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pivotTables/pivotTable3.xml" ContentType="application/vnd.openxmlformats-officedocument.spreadsheetml.pivotTable+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sers\jddel\Documents\DATA_SCIENCE_DEGREE_LAPTOP\W203_Stats\REPOS\W203-Lab1\dataset\"/>
    </mc:Choice>
  </mc:AlternateContent>
  <bookViews>
    <workbookView xWindow="0" yWindow="0" windowWidth="28800" windowHeight="12435" tabRatio="737" firstSheet="13" activeTab="18"/>
  </bookViews>
  <sheets>
    <sheet name="filerid not matching filername" sheetId="3" r:id="rId1"/>
    <sheet name="office vs. dummy" sheetId="6" r:id="rId2"/>
    <sheet name="dummy, pos, jtype" sheetId="14" r:id="rId3"/>
    <sheet name="pivot2" sheetId="13" r:id="rId4"/>
    <sheet name="pivot" sheetId="15" r:id="rId5"/>
    <sheet name="first 9 columns" sheetId="18" r:id="rId6"/>
    <sheet name="reportnumber vs thrudate" sheetId="19" r:id="rId7"/>
    <sheet name="office vs dummy revisited" sheetId="20" r:id="rId8"/>
    <sheet name="Sheet10" sheetId="21" r:id="rId9"/>
    <sheet name="matching" sheetId="22" r:id="rId10"/>
    <sheet name="unique candidates" sheetId="23" r:id="rId11"/>
    <sheet name="data issues" sheetId="4" r:id="rId12"/>
    <sheet name="BIG QUESTIONS" sheetId="24" r:id="rId13"/>
    <sheet name="REVERSE ENGINEER" sheetId="32" r:id="rId14"/>
    <sheet name="Sheet1" sheetId="40" r:id="rId15"/>
    <sheet name="description to coarsedescriptio" sheetId="38" r:id="rId16"/>
    <sheet name="Sheet2" sheetId="41" r:id="rId17"/>
    <sheet name="DATA TO USE" sheetId="39" r:id="rId18"/>
    <sheet name="GENDER BY CANDIDATE" sheetId="42" r:id="rId19"/>
    <sheet name="CandidateDebt" sheetId="1" r:id="rId20"/>
    <sheet name="questions" sheetId="2" r:id="rId21"/>
    <sheet name="rev eng dataset" sheetId="35" r:id="rId22"/>
    <sheet name="LEFT join RIGHT" sheetId="34" r:id="rId23"/>
    <sheet name="LEFT" sheetId="26" r:id="rId24"/>
    <sheet name="right with name unique" sheetId="37" r:id="rId25"/>
    <sheet name="RIGHT" sheetId="27" r:id="rId26"/>
  </sheets>
  <definedNames>
    <definedName name="_xlnm._FilterDatabase" localSheetId="19" hidden="1">CandidateDebt!$A$4:$AL$1047</definedName>
    <definedName name="_xlnm._FilterDatabase" localSheetId="17" hidden="1">'DATA TO USE'!$A$1:$U$195</definedName>
    <definedName name="_xlnm._FilterDatabase" localSheetId="15" hidden="1">'description to coarsedescriptio'!$A$1:$B$106</definedName>
    <definedName name="_xlnm._FilterDatabase" localSheetId="2" hidden="1">'dummy, pos, jtype'!$A$3:$C$29</definedName>
    <definedName name="_xlnm._FilterDatabase" localSheetId="0" hidden="1">'filerid not matching filername'!$A$1:$B$39</definedName>
    <definedName name="_xlnm._FilterDatabase" localSheetId="18" hidden="1">'GENDER BY CANDIDATE'!$A$1:$F$142</definedName>
    <definedName name="_xlnm._FilterDatabase" localSheetId="22" hidden="1">'LEFT join RIGHT'!$A$1:$AE$1044</definedName>
    <definedName name="_xlnm._FilterDatabase" localSheetId="9" hidden="1">matching!$A$1:$M$210</definedName>
    <definedName name="_xlnm._FilterDatabase" localSheetId="7" hidden="1">'office vs dummy revisited'!$A$2:$D$19</definedName>
    <definedName name="_xlnm._FilterDatabase" localSheetId="1" hidden="1">'office vs. dummy'!$A$1:$C$32</definedName>
    <definedName name="_xlnm._FilterDatabase" localSheetId="6" hidden="1">'reportnumber vs thrudate'!$A$1:$D$1044</definedName>
    <definedName name="_xlnm._FilterDatabase" localSheetId="21" hidden="1">'rev eng dataset'!$A$1:$AE$573</definedName>
    <definedName name="_xlnm._FilterDatabase" localSheetId="13" hidden="1">'REVERSE ENGINEER'!$B$1:$L$73</definedName>
    <definedName name="_xlnm._FilterDatabase" localSheetId="25" hidden="1">RIGHT!$A$1:$W$1044</definedName>
    <definedName name="_xlnm._FilterDatabase" localSheetId="24" hidden="1">'right with name unique'!$A$1:$V$196</definedName>
    <definedName name="_xlnm._FilterDatabase" localSheetId="14" hidden="1">Sheet1!$A$1:$A$106</definedName>
    <definedName name="_xlnm._FilterDatabase" localSheetId="16" hidden="1">Sheet2!$H$1:$J$95</definedName>
    <definedName name="_xlnm._FilterDatabase" localSheetId="10" hidden="1">'unique candidates'!$A$1:$L$650</definedName>
    <definedName name="desc_to_coarsedesc">'description to coarsedescriptio'!$A$1:$B$106</definedName>
    <definedName name="rightdatawithnames">RIGHT!$A$1:$W$1044</definedName>
    <definedName name="rightnames">'REVERSE ENGINEER'!$A$1:$L$73</definedName>
  </definedNames>
  <calcPr calcId="152511"/>
  <pivotCaches>
    <pivotCache cacheId="0" r:id="rId27"/>
    <pivotCache cacheId="1" r:id="rId28"/>
  </pivotCaches>
</workbook>
</file>

<file path=xl/calcChain.xml><?xml version="1.0" encoding="utf-8"?>
<calcChain xmlns="http://schemas.openxmlformats.org/spreadsheetml/2006/main">
  <c r="J95" i="41" l="1"/>
  <c r="J94" i="41"/>
  <c r="J93" i="41"/>
  <c r="J92" i="41"/>
  <c r="J91" i="41"/>
  <c r="J90" i="41"/>
  <c r="J89" i="41"/>
  <c r="J88" i="41"/>
  <c r="J87" i="41"/>
  <c r="J86" i="41"/>
  <c r="J85" i="41"/>
  <c r="J84" i="41"/>
  <c r="J83" i="41"/>
  <c r="J82" i="41"/>
  <c r="J81" i="41"/>
  <c r="J80" i="41"/>
  <c r="J79" i="41"/>
  <c r="J78" i="41"/>
  <c r="J77" i="41"/>
  <c r="J76" i="41"/>
  <c r="J75" i="41"/>
  <c r="J74" i="41"/>
  <c r="J73" i="41"/>
  <c r="J72" i="41"/>
  <c r="J71" i="41"/>
  <c r="J70" i="41"/>
  <c r="J69" i="41"/>
  <c r="J68" i="41"/>
  <c r="J67" i="41"/>
  <c r="J66" i="41"/>
  <c r="J65" i="41"/>
  <c r="J64" i="41"/>
  <c r="J63" i="41"/>
  <c r="J62" i="41"/>
  <c r="J61" i="41"/>
  <c r="J60" i="41"/>
  <c r="J59" i="41"/>
  <c r="J58" i="41"/>
  <c r="J57" i="41"/>
  <c r="J56" i="41"/>
  <c r="J55" i="41"/>
  <c r="J54" i="41"/>
  <c r="J53" i="41"/>
  <c r="J52" i="41"/>
  <c r="J51" i="41"/>
  <c r="J50" i="41"/>
  <c r="J49" i="41"/>
  <c r="J48" i="41"/>
  <c r="J47" i="41"/>
  <c r="J46" i="41"/>
  <c r="J45" i="41"/>
  <c r="J44" i="41"/>
  <c r="J43" i="41"/>
  <c r="J42" i="41"/>
  <c r="J41" i="41"/>
  <c r="J40" i="41"/>
  <c r="J39" i="41"/>
  <c r="J38" i="41"/>
  <c r="J36" i="41"/>
  <c r="J37" i="41" s="1"/>
  <c r="J35" i="41"/>
  <c r="J34" i="41"/>
  <c r="J33" i="41"/>
  <c r="J32" i="41"/>
  <c r="J31" i="41"/>
  <c r="J30" i="41"/>
  <c r="J29" i="41"/>
  <c r="J28" i="41"/>
  <c r="J27" i="41"/>
  <c r="J26" i="41"/>
  <c r="J25" i="41"/>
  <c r="J24" i="41"/>
  <c r="J23" i="41"/>
  <c r="J22" i="41"/>
  <c r="J21" i="41"/>
  <c r="J20" i="41"/>
  <c r="J19" i="41"/>
  <c r="J18" i="41"/>
  <c r="J17" i="41"/>
  <c r="J16" i="41"/>
  <c r="J15" i="41"/>
  <c r="J14" i="41"/>
  <c r="J13" i="41"/>
  <c r="J12" i="41"/>
  <c r="J11" i="41"/>
  <c r="J10" i="41"/>
  <c r="J9" i="41"/>
  <c r="J8" i="41"/>
  <c r="J7" i="41"/>
  <c r="J6" i="41"/>
  <c r="J5" i="41"/>
  <c r="J4" i="41"/>
  <c r="J3" i="41"/>
  <c r="J2" i="41"/>
  <c r="U194" i="39" l="1"/>
  <c r="U193" i="39"/>
  <c r="U192" i="39"/>
  <c r="U191" i="39"/>
  <c r="U190" i="39"/>
  <c r="U189" i="39"/>
  <c r="U188" i="39"/>
  <c r="U187" i="39"/>
  <c r="U186" i="39"/>
  <c r="U185" i="39"/>
  <c r="U184" i="39"/>
  <c r="U183" i="39"/>
  <c r="U182" i="39"/>
  <c r="U181" i="39"/>
  <c r="U180" i="39"/>
  <c r="U179" i="39"/>
  <c r="U178" i="39"/>
  <c r="U177" i="39"/>
  <c r="U176" i="39"/>
  <c r="U175" i="39"/>
  <c r="U174" i="39"/>
  <c r="U173" i="39"/>
  <c r="U172" i="39"/>
  <c r="U171" i="39"/>
  <c r="U170" i="39"/>
  <c r="U169" i="39"/>
  <c r="U168" i="39"/>
  <c r="U167" i="39"/>
  <c r="U166" i="39"/>
  <c r="U165" i="39"/>
  <c r="U164" i="39"/>
  <c r="U163" i="39"/>
  <c r="U162" i="39"/>
  <c r="U161" i="39"/>
  <c r="U160" i="39"/>
  <c r="U159" i="39"/>
  <c r="U158" i="39"/>
  <c r="U157" i="39"/>
  <c r="U156" i="39"/>
  <c r="U155" i="39"/>
  <c r="U154" i="39"/>
  <c r="U153" i="39"/>
  <c r="U152" i="39"/>
  <c r="U151" i="39"/>
  <c r="U150" i="39"/>
  <c r="U149" i="39"/>
  <c r="U148" i="39"/>
  <c r="U147" i="39"/>
  <c r="U146" i="39"/>
  <c r="U145" i="39"/>
  <c r="U144" i="39"/>
  <c r="U143" i="39"/>
  <c r="U142" i="39"/>
  <c r="U141" i="39"/>
  <c r="U140" i="39"/>
  <c r="U139" i="39"/>
  <c r="U138" i="39"/>
  <c r="U137" i="39"/>
  <c r="U136" i="39"/>
  <c r="U135" i="39"/>
  <c r="U134" i="39"/>
  <c r="U133" i="39"/>
  <c r="U132" i="39"/>
  <c r="U131" i="39"/>
  <c r="U130" i="39"/>
  <c r="U129" i="39"/>
  <c r="U128" i="39"/>
  <c r="U127" i="39"/>
  <c r="U126" i="39"/>
  <c r="U125" i="39"/>
  <c r="U124" i="39"/>
  <c r="U123" i="39"/>
  <c r="U195" i="39"/>
  <c r="U122" i="39"/>
  <c r="U121" i="39"/>
  <c r="U120" i="39"/>
  <c r="U119" i="39"/>
  <c r="U118" i="39"/>
  <c r="U117" i="39"/>
  <c r="U116" i="39"/>
  <c r="U115" i="39"/>
  <c r="U114" i="39"/>
  <c r="U113" i="39"/>
  <c r="U112" i="39"/>
  <c r="U111" i="39"/>
  <c r="U110" i="39"/>
  <c r="U109" i="39"/>
  <c r="U108" i="39"/>
  <c r="U107" i="39"/>
  <c r="U106" i="39"/>
  <c r="U105" i="39"/>
  <c r="U104" i="39"/>
  <c r="U103" i="39"/>
  <c r="U102" i="39"/>
  <c r="U101" i="39"/>
  <c r="U100" i="39"/>
  <c r="U99" i="39"/>
  <c r="U98" i="39"/>
  <c r="U97" i="39"/>
  <c r="U96" i="39"/>
  <c r="U95" i="39"/>
  <c r="U94" i="39"/>
  <c r="U93" i="39"/>
  <c r="U92" i="39"/>
  <c r="U91" i="39"/>
  <c r="U90" i="39"/>
  <c r="U89" i="39"/>
  <c r="U88" i="39"/>
  <c r="U87" i="39"/>
  <c r="U86" i="39"/>
  <c r="U85" i="39"/>
  <c r="U84" i="39"/>
  <c r="U83" i="39"/>
  <c r="U82" i="39"/>
  <c r="U81" i="39"/>
  <c r="U80" i="39"/>
  <c r="U79" i="39"/>
  <c r="U78" i="39"/>
  <c r="U77" i="39"/>
  <c r="U76" i="39"/>
  <c r="U75" i="39"/>
  <c r="U74" i="39"/>
  <c r="U73" i="39"/>
  <c r="U72" i="39"/>
  <c r="U71" i="39"/>
  <c r="U70" i="39"/>
  <c r="U69" i="39"/>
  <c r="U68" i="39"/>
  <c r="U67" i="39"/>
  <c r="U66" i="39"/>
  <c r="U65" i="39"/>
  <c r="U64" i="39"/>
  <c r="U63" i="39"/>
  <c r="U62" i="39"/>
  <c r="U61" i="39"/>
  <c r="U60" i="39"/>
  <c r="U59" i="39"/>
  <c r="U58" i="39"/>
  <c r="U57" i="39"/>
  <c r="U56" i="39"/>
  <c r="U55" i="39"/>
  <c r="U54" i="39"/>
  <c r="U53" i="39"/>
  <c r="U52" i="39"/>
  <c r="U51" i="39"/>
  <c r="U50" i="39"/>
  <c r="U49" i="39"/>
  <c r="U48" i="39"/>
  <c r="U47" i="39"/>
  <c r="U46" i="39"/>
  <c r="U45" i="39"/>
  <c r="U44" i="39"/>
  <c r="U43" i="39"/>
  <c r="U42" i="39"/>
  <c r="U41" i="39"/>
  <c r="U40" i="39"/>
  <c r="U39" i="39"/>
  <c r="U38" i="39"/>
  <c r="U37" i="39"/>
  <c r="U36" i="39"/>
  <c r="U35" i="39"/>
  <c r="U34" i="39"/>
  <c r="U33" i="39"/>
  <c r="U32" i="39"/>
  <c r="U31" i="39"/>
  <c r="U30" i="39"/>
  <c r="U29" i="39"/>
  <c r="U28" i="39"/>
  <c r="U27" i="39"/>
  <c r="U26" i="39"/>
  <c r="U25" i="39"/>
  <c r="U24" i="39"/>
  <c r="U23" i="39"/>
  <c r="U22" i="39"/>
  <c r="U21" i="39"/>
  <c r="U20" i="39"/>
  <c r="U19" i="39"/>
  <c r="U18" i="39"/>
  <c r="U17" i="39"/>
  <c r="U16" i="39"/>
  <c r="U15" i="39"/>
  <c r="U14" i="39"/>
  <c r="U13" i="39"/>
  <c r="U12" i="39"/>
  <c r="U11" i="39"/>
  <c r="U10" i="39"/>
  <c r="U9" i="39"/>
  <c r="U8" i="39"/>
  <c r="U7" i="39"/>
  <c r="U6" i="39"/>
  <c r="U5" i="39"/>
  <c r="U4" i="39"/>
  <c r="U3" i="39"/>
  <c r="U2" i="39"/>
  <c r="W814" i="27"/>
  <c r="W394" i="27"/>
  <c r="W296" i="27"/>
  <c r="W280" i="27"/>
  <c r="W279" i="27"/>
  <c r="W278" i="27"/>
  <c r="W185" i="27"/>
  <c r="W184" i="27"/>
  <c r="W183" i="27"/>
  <c r="W277" i="27"/>
  <c r="W182" i="27"/>
  <c r="W181" i="27"/>
  <c r="W276" i="27"/>
  <c r="W180" i="27"/>
  <c r="W275" i="27"/>
  <c r="W495" i="27"/>
  <c r="W960" i="27"/>
  <c r="W959" i="27"/>
  <c r="W494" i="27"/>
  <c r="W493" i="27"/>
  <c r="W492" i="27"/>
  <c r="W179" i="27"/>
  <c r="W178" i="27"/>
  <c r="W274" i="27"/>
  <c r="W273" i="27"/>
  <c r="W380" i="27"/>
  <c r="W491" i="27"/>
  <c r="W177" i="27"/>
  <c r="W490" i="27"/>
  <c r="W272" i="27"/>
  <c r="W295" i="27"/>
  <c r="W923" i="27"/>
  <c r="W851" i="27"/>
  <c r="W176" i="27"/>
  <c r="W922" i="27"/>
  <c r="W175" i="27"/>
  <c r="W489" i="27"/>
  <c r="W488" i="27"/>
  <c r="W487" i="27"/>
  <c r="W486" i="27"/>
  <c r="W485" i="27"/>
  <c r="W271" i="27"/>
  <c r="W270" i="27"/>
  <c r="W853" i="27"/>
  <c r="W484" i="27"/>
  <c r="W483" i="27"/>
  <c r="W174" i="27"/>
  <c r="W173" i="27"/>
  <c r="W172" i="27"/>
  <c r="W500" i="27"/>
  <c r="W482" i="27"/>
  <c r="W171" i="27"/>
  <c r="W170" i="27"/>
  <c r="W349" i="27"/>
  <c r="W169" i="27"/>
  <c r="W269" i="27"/>
  <c r="W481" i="27"/>
  <c r="W268" i="27"/>
  <c r="W267" i="27"/>
  <c r="W168" i="27"/>
  <c r="W167" i="27"/>
  <c r="W348" i="27"/>
  <c r="W562" i="27"/>
  <c r="W347" i="27"/>
  <c r="W480" i="27"/>
  <c r="W479" i="27"/>
  <c r="W898" i="27"/>
  <c r="W903" i="27"/>
  <c r="W393" i="27"/>
  <c r="W561" i="27"/>
  <c r="W392" i="27"/>
  <c r="W166" i="27"/>
  <c r="W905" i="27"/>
  <c r="W391" i="27"/>
  <c r="W165" i="27"/>
  <c r="W902" i="27"/>
  <c r="W379" i="27"/>
  <c r="W842" i="27"/>
  <c r="W901" i="27"/>
  <c r="W164" i="27"/>
  <c r="W560" i="27"/>
  <c r="W504" i="27"/>
  <c r="W346" i="27"/>
  <c r="W390" i="27"/>
  <c r="W559" i="27"/>
  <c r="W478" i="27"/>
  <c r="W558" i="27"/>
  <c r="W557" i="27"/>
  <c r="W163" i="27"/>
  <c r="W556" i="27"/>
  <c r="W555" i="27"/>
  <c r="W554" i="27"/>
  <c r="W553" i="27"/>
  <c r="W389" i="27"/>
  <c r="W388" i="27"/>
  <c r="W981" i="27"/>
  <c r="W980" i="27"/>
  <c r="W979" i="27"/>
  <c r="W477" i="27"/>
  <c r="W476" i="27"/>
  <c r="W890" i="27"/>
  <c r="W475" i="27"/>
  <c r="W474" i="27"/>
  <c r="W162" i="27"/>
  <c r="W161" i="27"/>
  <c r="W499" i="27"/>
  <c r="W378" i="27"/>
  <c r="W160" i="27"/>
  <c r="W473" i="27"/>
  <c r="W159" i="27"/>
  <c r="W289" i="27"/>
  <c r="W345" i="27"/>
  <c r="W158" i="27"/>
  <c r="W344" i="27"/>
  <c r="W343" i="27"/>
  <c r="W288" i="27"/>
  <c r="W567" i="27"/>
  <c r="W864" i="27"/>
  <c r="W204" i="27"/>
  <c r="W571" i="27"/>
  <c r="W472" i="27"/>
  <c r="W889" i="27"/>
  <c r="W287" i="27"/>
  <c r="W471" i="27"/>
  <c r="W470" i="27"/>
  <c r="W469" i="27"/>
  <c r="W468" i="27"/>
  <c r="W467" i="27"/>
  <c r="W203" i="27"/>
  <c r="W466" i="27"/>
  <c r="W465" i="27"/>
  <c r="W464" i="27"/>
  <c r="W463" i="27"/>
  <c r="W462" i="27"/>
  <c r="W461" i="27"/>
  <c r="W460" i="27"/>
  <c r="W459" i="27"/>
  <c r="W458" i="27"/>
  <c r="W457" i="27"/>
  <c r="W456" i="27"/>
  <c r="W455" i="27"/>
  <c r="W454" i="27"/>
  <c r="W453" i="27"/>
  <c r="W452" i="27"/>
  <c r="W451" i="27"/>
  <c r="W450" i="27"/>
  <c r="W449" i="27"/>
  <c r="W448" i="27"/>
  <c r="W447" i="27"/>
  <c r="W446" i="27"/>
  <c r="W552" i="27"/>
  <c r="W445" i="27"/>
  <c r="W444" i="27"/>
  <c r="W443" i="27"/>
  <c r="W442" i="27"/>
  <c r="W441" i="27"/>
  <c r="W440" i="27"/>
  <c r="W202" i="27"/>
  <c r="W201" i="27"/>
  <c r="W157" i="27"/>
  <c r="W439" i="27"/>
  <c r="W565" i="27"/>
  <c r="W156" i="27"/>
  <c r="W155" i="27"/>
  <c r="W154" i="27"/>
  <c r="W153" i="27"/>
  <c r="W152" i="27"/>
  <c r="W299" i="27"/>
  <c r="W888" i="27"/>
  <c r="W151" i="27"/>
  <c r="W150" i="27"/>
  <c r="W438" i="27"/>
  <c r="W437" i="27"/>
  <c r="W200" i="27"/>
  <c r="W199" i="27"/>
  <c r="W897" i="27"/>
  <c r="W896" i="27"/>
  <c r="W551" i="27"/>
  <c r="W550" i="27"/>
  <c r="W549" i="27"/>
  <c r="W548" i="27"/>
  <c r="W342" i="27"/>
  <c r="W341" i="27"/>
  <c r="W547" i="27"/>
  <c r="W546" i="27"/>
  <c r="W887" i="27"/>
  <c r="W886" i="27"/>
  <c r="W545" i="27"/>
  <c r="W573" i="27"/>
  <c r="W507" i="27"/>
  <c r="W906" i="27"/>
  <c r="W149" i="27"/>
  <c r="W186" i="27"/>
  <c r="W436" i="27"/>
  <c r="W435" i="27"/>
  <c r="W434" i="27"/>
  <c r="W885" i="27"/>
  <c r="W148" i="27"/>
  <c r="W506" i="27"/>
  <c r="W433" i="27"/>
  <c r="W147" i="27"/>
  <c r="W146" i="27"/>
  <c r="W145" i="27"/>
  <c r="W144" i="27"/>
  <c r="W143" i="27"/>
  <c r="W432" i="27"/>
  <c r="W198" i="27"/>
  <c r="W884" i="27"/>
  <c r="W286" i="27"/>
  <c r="W197" i="27"/>
  <c r="W196" i="27"/>
  <c r="W431" i="27"/>
  <c r="W430" i="27"/>
  <c r="W429" i="27"/>
  <c r="W428" i="27"/>
  <c r="W427" i="27"/>
  <c r="W426" i="27"/>
  <c r="W425" i="27"/>
  <c r="W142" i="27"/>
  <c r="W424" i="27"/>
  <c r="W141" i="27"/>
  <c r="W423" i="27"/>
  <c r="W140" i="27"/>
  <c r="W422" i="27"/>
  <c r="W421" i="27"/>
  <c r="W285" i="27"/>
  <c r="W139" i="27"/>
  <c r="W138" i="27"/>
  <c r="W266" i="27"/>
  <c r="W265" i="27"/>
  <c r="W284" i="27"/>
  <c r="W505" i="27"/>
  <c r="W863" i="27"/>
  <c r="W862" i="27"/>
  <c r="W503" i="27"/>
  <c r="W875" i="27"/>
  <c r="W874" i="27"/>
  <c r="W988" i="27"/>
  <c r="W283" i="27"/>
  <c r="W900" i="27"/>
  <c r="W137" i="27"/>
  <c r="W340" i="27"/>
  <c r="W570" i="27"/>
  <c r="W873" i="27"/>
  <c r="W136" i="27"/>
  <c r="W135" i="27"/>
  <c r="W134" i="27"/>
  <c r="W133" i="27"/>
  <c r="W895" i="27"/>
  <c r="W376" i="27"/>
  <c r="W883" i="27"/>
  <c r="W544" i="27"/>
  <c r="W132" i="27"/>
  <c r="W131" i="27"/>
  <c r="W852" i="27"/>
  <c r="W569" i="27"/>
  <c r="W872" i="27"/>
  <c r="W861" i="27"/>
  <c r="W987" i="27"/>
  <c r="W502" i="27"/>
  <c r="W860" i="27"/>
  <c r="W967" i="27"/>
  <c r="W195" i="27"/>
  <c r="W965" i="27"/>
  <c r="W339" i="27"/>
  <c r="W986" i="27"/>
  <c r="W882" i="27"/>
  <c r="W966" i="27"/>
  <c r="W194" i="27"/>
  <c r="W543" i="27"/>
  <c r="W375" i="27"/>
  <c r="W568" i="27"/>
  <c r="W282" i="27"/>
  <c r="W985" i="27"/>
  <c r="W984" i="27"/>
  <c r="W130" i="27"/>
  <c r="W968" i="27"/>
  <c r="W850" i="27"/>
  <c r="W964" i="27"/>
  <c r="W420" i="27"/>
  <c r="W129" i="27"/>
  <c r="W859" i="27"/>
  <c r="W298" i="27"/>
  <c r="W297" i="27"/>
  <c r="W858" i="27"/>
  <c r="W857" i="27"/>
  <c r="W856" i="27"/>
  <c r="W208" i="27"/>
  <c r="W207" i="27"/>
  <c r="W934" i="27"/>
  <c r="W128" i="27"/>
  <c r="W933" i="27"/>
  <c r="W501" i="27"/>
  <c r="W881" i="27"/>
  <c r="W127" i="27"/>
  <c r="W126" i="27"/>
  <c r="W125" i="27"/>
  <c r="W542" i="27"/>
  <c r="W374" i="27"/>
  <c r="W264" i="27"/>
  <c r="W263" i="27"/>
  <c r="W894" i="27"/>
  <c r="W880" i="27"/>
  <c r="W983" i="27"/>
  <c r="W541" i="27"/>
  <c r="W893" i="27"/>
  <c r="W124" i="27"/>
  <c r="W978" i="27"/>
  <c r="W963" i="27"/>
  <c r="W879" i="27"/>
  <c r="W962" i="27"/>
  <c r="W961" i="27"/>
  <c r="W976" i="27"/>
  <c r="W387" i="27"/>
  <c r="W338" i="27"/>
  <c r="W892" i="27"/>
  <c r="W206" i="27"/>
  <c r="W932" i="27"/>
  <c r="W123" i="27"/>
  <c r="W122" i="27"/>
  <c r="W931" i="27"/>
  <c r="W975" i="27"/>
  <c r="W899" i="27"/>
  <c r="W351" i="27"/>
  <c r="W337" i="27"/>
  <c r="W572" i="27"/>
  <c r="W350" i="27"/>
  <c r="W336" i="27"/>
  <c r="W930" i="27"/>
  <c r="W121" i="27"/>
  <c r="W120" i="27"/>
  <c r="W119" i="27"/>
  <c r="W118" i="27"/>
  <c r="W117" i="27"/>
  <c r="W262" i="27"/>
  <c r="W866" i="27"/>
  <c r="W116" i="27"/>
  <c r="W115" i="27"/>
  <c r="W261" i="27"/>
  <c r="W114" i="27"/>
  <c r="W113" i="27"/>
  <c r="W878" i="27"/>
  <c r="W112" i="27"/>
  <c r="W260" i="27"/>
  <c r="W891" i="27"/>
  <c r="W205" i="27"/>
  <c r="W335" i="27"/>
  <c r="W974" i="27"/>
  <c r="W111" i="27"/>
  <c r="W419" i="27"/>
  <c r="W418" i="27"/>
  <c r="W865" i="27"/>
  <c r="W334" i="27"/>
  <c r="W110" i="27"/>
  <c r="W109" i="27"/>
  <c r="W108" i="27"/>
  <c r="W333" i="27"/>
  <c r="W841" i="27"/>
  <c r="W958" i="27"/>
  <c r="W107" i="27"/>
  <c r="W259" i="27"/>
  <c r="W332" i="27"/>
  <c r="W106" i="27"/>
  <c r="W840" i="27"/>
  <c r="W105" i="27"/>
  <c r="W877" i="27"/>
  <c r="W417" i="27"/>
  <c r="W104" i="27"/>
  <c r="W103" i="27"/>
  <c r="W102" i="27"/>
  <c r="W258" i="27"/>
  <c r="W101" i="27"/>
  <c r="W100" i="27"/>
  <c r="W99" i="27"/>
  <c r="W331" i="27"/>
  <c r="W330" i="27"/>
  <c r="W329" i="27"/>
  <c r="W352" i="27"/>
  <c r="W257" i="27"/>
  <c r="W256" i="27"/>
  <c r="W540" i="27"/>
  <c r="W98" i="27"/>
  <c r="W328" i="27"/>
  <c r="W97" i="27"/>
  <c r="W96" i="27"/>
  <c r="W921" i="27"/>
  <c r="W855" i="27"/>
  <c r="W416" i="27"/>
  <c r="W566" i="27"/>
  <c r="W386" i="27"/>
  <c r="W920" i="27"/>
  <c r="W957" i="27"/>
  <c r="W956" i="27"/>
  <c r="W255" i="27"/>
  <c r="W955" i="27"/>
  <c r="W254" i="27"/>
  <c r="W253" i="27"/>
  <c r="W252" i="27"/>
  <c r="W95" i="27"/>
  <c r="W300" i="27"/>
  <c r="W839" i="27"/>
  <c r="W415" i="27"/>
  <c r="W954" i="27"/>
  <c r="W385" i="27"/>
  <c r="W953" i="27"/>
  <c r="W952" i="27"/>
  <c r="W94" i="27"/>
  <c r="W951" i="27"/>
  <c r="W919" i="27"/>
  <c r="W93" i="27"/>
  <c r="W251" i="27"/>
  <c r="W294" i="27"/>
  <c r="W92" i="27"/>
  <c r="W91" i="27"/>
  <c r="W250" i="27"/>
  <c r="W564" i="27"/>
  <c r="W563" i="27"/>
  <c r="W977" i="27"/>
  <c r="W327" i="27"/>
  <c r="W249" i="27"/>
  <c r="W248" i="27"/>
  <c r="W247" i="27"/>
  <c r="W246" i="27"/>
  <c r="W90" i="27"/>
  <c r="W539" i="27"/>
  <c r="W907" i="27"/>
  <c r="W89" i="27"/>
  <c r="W876" i="27"/>
  <c r="W88" i="27"/>
  <c r="W854" i="27"/>
  <c r="W377" i="27"/>
  <c r="W326" i="27"/>
  <c r="W538" i="27"/>
  <c r="W87" i="27"/>
  <c r="W86" i="27"/>
  <c r="W871" i="27"/>
  <c r="W85" i="27"/>
  <c r="W537" i="27"/>
  <c r="W245" i="27"/>
  <c r="W84" i="27"/>
  <c r="W83" i="27"/>
  <c r="W918" i="27"/>
  <c r="W244" i="27"/>
  <c r="W929" i="27"/>
  <c r="W838" i="27"/>
  <c r="W82" i="27"/>
  <c r="W293" i="27"/>
  <c r="W243" i="27"/>
  <c r="W917" i="27"/>
  <c r="W242" i="27"/>
  <c r="W241" i="27"/>
  <c r="W870" i="27"/>
  <c r="W916" i="27"/>
  <c r="W536" i="27"/>
  <c r="W81" i="27"/>
  <c r="W80" i="27"/>
  <c r="W849" i="27"/>
  <c r="W79" i="27"/>
  <c r="W78" i="27"/>
  <c r="W77" i="27"/>
  <c r="W325" i="27"/>
  <c r="W324" i="27"/>
  <c r="W292" i="27"/>
  <c r="W869" i="27"/>
  <c r="W240" i="27"/>
  <c r="W239" i="27"/>
  <c r="W238" i="27"/>
  <c r="W76" i="27"/>
  <c r="W75" i="27"/>
  <c r="W237" i="27"/>
  <c r="W236" i="27"/>
  <c r="W837" i="27"/>
  <c r="W235" i="27"/>
  <c r="W234" i="27"/>
  <c r="W74" i="27"/>
  <c r="W915" i="27"/>
  <c r="W384" i="27"/>
  <c r="W973" i="27"/>
  <c r="W950" i="27"/>
  <c r="W73" i="27"/>
  <c r="W535" i="27"/>
  <c r="W534" i="27"/>
  <c r="W233" i="27"/>
  <c r="W72" i="27"/>
  <c r="W232" i="27"/>
  <c r="W231" i="27"/>
  <c r="W230" i="27"/>
  <c r="W229" i="27"/>
  <c r="W71" i="27"/>
  <c r="W323" i="27"/>
  <c r="W228" i="27"/>
  <c r="W322" i="27"/>
  <c r="W70" i="27"/>
  <c r="W533" i="27"/>
  <c r="W532" i="27"/>
  <c r="W531" i="27"/>
  <c r="W383" i="27"/>
  <c r="W69" i="27"/>
  <c r="W68" i="27"/>
  <c r="W928" i="27"/>
  <c r="W914" i="27"/>
  <c r="W913" i="27"/>
  <c r="W382" i="27"/>
  <c r="W530" i="27"/>
  <c r="W321" i="27"/>
  <c r="W320" i="27"/>
  <c r="W912" i="27"/>
  <c r="W227" i="27"/>
  <c r="W226" i="27"/>
  <c r="W67" i="27"/>
  <c r="W66" i="27"/>
  <c r="W414" i="27"/>
  <c r="W291" i="27"/>
  <c r="W65" i="27"/>
  <c r="W225" i="27"/>
  <c r="W224" i="27"/>
  <c r="W223" i="27"/>
  <c r="W64" i="27"/>
  <c r="W222" i="27"/>
  <c r="W221" i="27"/>
  <c r="W911" i="27"/>
  <c r="W220" i="27"/>
  <c r="W927" i="27"/>
  <c r="W848" i="27"/>
  <c r="W63" i="27"/>
  <c r="W62" i="27"/>
  <c r="W910" i="27"/>
  <c r="W219" i="27"/>
  <c r="W218" i="27"/>
  <c r="W373" i="27"/>
  <c r="W847" i="27"/>
  <c r="W529" i="27"/>
  <c r="W217" i="27"/>
  <c r="W319" i="27"/>
  <c r="W61" i="27"/>
  <c r="W60" i="27"/>
  <c r="W216" i="27"/>
  <c r="W59" i="27"/>
  <c r="W1044" i="27"/>
  <c r="A1044" i="27" s="1"/>
  <c r="W1043" i="27"/>
  <c r="A1043" i="27" s="1"/>
  <c r="W1042" i="27"/>
  <c r="A1042" i="27" s="1"/>
  <c r="W58" i="27"/>
  <c r="W846" i="27"/>
  <c r="W868" i="27"/>
  <c r="W57" i="27"/>
  <c r="W56" i="27"/>
  <c r="W55" i="27"/>
  <c r="W215" i="27"/>
  <c r="W924" i="27"/>
  <c r="W214" i="27"/>
  <c r="W54" i="27"/>
  <c r="W318" i="27"/>
  <c r="W317" i="27"/>
  <c r="W213" i="27"/>
  <c r="W212" i="27"/>
  <c r="W1041" i="27"/>
  <c r="A1041" i="27" s="1"/>
  <c r="W381" i="27"/>
  <c r="W316" i="27"/>
  <c r="W867" i="27"/>
  <c r="W1040" i="27"/>
  <c r="A1040" i="27" s="1"/>
  <c r="W1039" i="27"/>
  <c r="A1039" i="27" s="1"/>
  <c r="W281" i="27"/>
  <c r="W528" i="27"/>
  <c r="W949" i="27"/>
  <c r="W211" i="27"/>
  <c r="W210" i="27"/>
  <c r="W527" i="27"/>
  <c r="W53" i="27"/>
  <c r="W526" i="27"/>
  <c r="W525" i="27"/>
  <c r="W926" i="27"/>
  <c r="W52" i="27"/>
  <c r="W948" i="27"/>
  <c r="W909" i="27"/>
  <c r="W51" i="27"/>
  <c r="W315" i="27"/>
  <c r="W314" i="27"/>
  <c r="W313" i="27"/>
  <c r="W50" i="27"/>
  <c r="W49" i="27"/>
  <c r="W48" i="27"/>
  <c r="W312" i="27"/>
  <c r="W524" i="27"/>
  <c r="W908" i="27"/>
  <c r="W947" i="27"/>
  <c r="W845" i="27"/>
  <c r="W311" i="27"/>
  <c r="W946" i="27"/>
  <c r="W47" i="27"/>
  <c r="W290" i="27"/>
  <c r="W523" i="27"/>
  <c r="W498" i="27"/>
  <c r="W310" i="27"/>
  <c r="W945" i="27"/>
  <c r="W982" i="27"/>
  <c r="W1038" i="27"/>
  <c r="A1038" i="27" s="1"/>
  <c r="W904" i="27"/>
  <c r="W1037" i="27"/>
  <c r="A1037" i="27" s="1"/>
  <c r="W46" i="27"/>
  <c r="W944" i="27"/>
  <c r="W1036" i="27"/>
  <c r="A1036" i="27" s="1"/>
  <c r="W943" i="27"/>
  <c r="W836" i="27"/>
  <c r="W835" i="27"/>
  <c r="W844" i="27"/>
  <c r="W413" i="27"/>
  <c r="W309" i="27"/>
  <c r="W942" i="27"/>
  <c r="W497" i="27"/>
  <c r="W412" i="27"/>
  <c r="W45" i="27"/>
  <c r="W941" i="27"/>
  <c r="W940" i="27"/>
  <c r="W939" i="27"/>
  <c r="W44" i="27"/>
  <c r="W43" i="27"/>
  <c r="W42" i="27"/>
  <c r="W522" i="27"/>
  <c r="W972" i="27"/>
  <c r="W372" i="27"/>
  <c r="W843" i="27"/>
  <c r="W938" i="27"/>
  <c r="W937" i="27"/>
  <c r="W41" i="27"/>
  <c r="W40" i="27"/>
  <c r="W39" i="27"/>
  <c r="W38" i="27"/>
  <c r="W521" i="27"/>
  <c r="W37" i="27"/>
  <c r="W36" i="27"/>
  <c r="W520" i="27"/>
  <c r="W834" i="27"/>
  <c r="W833" i="27"/>
  <c r="W308" i="27"/>
  <c r="W307" i="27"/>
  <c r="W306" i="27"/>
  <c r="W35" i="27"/>
  <c r="W34" i="27"/>
  <c r="W209" i="27"/>
  <c r="W33" i="27"/>
  <c r="W936" i="27"/>
  <c r="W305" i="27"/>
  <c r="W304" i="27"/>
  <c r="W519" i="27"/>
  <c r="W371" i="27"/>
  <c r="W518" i="27"/>
  <c r="W517" i="27"/>
  <c r="W971" i="27"/>
  <c r="W970" i="27"/>
  <c r="W193" i="27"/>
  <c r="W935" i="27"/>
  <c r="W303" i="27"/>
  <c r="W832" i="27"/>
  <c r="W831" i="27"/>
  <c r="W516" i="27"/>
  <c r="W32" i="27"/>
  <c r="W31" i="27"/>
  <c r="W830" i="27"/>
  <c r="W370" i="27"/>
  <c r="W829" i="27"/>
  <c r="W828" i="27"/>
  <c r="W515" i="27"/>
  <c r="W827" i="27"/>
  <c r="W192" i="27"/>
  <c r="W411" i="27"/>
  <c r="W826" i="27"/>
  <c r="W825" i="27"/>
  <c r="W30" i="27"/>
  <c r="W824" i="27"/>
  <c r="W823" i="27"/>
  <c r="W969" i="27"/>
  <c r="W822" i="27"/>
  <c r="W302" i="27"/>
  <c r="W821" i="27"/>
  <c r="W369" i="27"/>
  <c r="W514" i="27"/>
  <c r="W513" i="27"/>
  <c r="W512" i="27"/>
  <c r="W410" i="27"/>
  <c r="W511" i="27"/>
  <c r="W301" i="27"/>
  <c r="W368" i="27"/>
  <c r="W1035" i="27"/>
  <c r="A1035" i="27" s="1"/>
  <c r="W367" i="27"/>
  <c r="W510" i="27"/>
  <c r="W191" i="27"/>
  <c r="W509" i="27"/>
  <c r="W366" i="27"/>
  <c r="W820" i="27"/>
  <c r="W819" i="27"/>
  <c r="W508" i="27"/>
  <c r="W409" i="27"/>
  <c r="W925" i="27"/>
  <c r="W818" i="27"/>
  <c r="W817" i="27"/>
  <c r="W365" i="27"/>
  <c r="W29" i="27"/>
  <c r="W364" i="27"/>
  <c r="W363" i="27"/>
  <c r="W28" i="27"/>
  <c r="W190" i="27"/>
  <c r="W362" i="27"/>
  <c r="W27" i="27"/>
  <c r="W189" i="27"/>
  <c r="W26" i="27"/>
  <c r="W25" i="27"/>
  <c r="W1034" i="27"/>
  <c r="A1034" i="27" s="1"/>
  <c r="W24" i="27"/>
  <c r="W23" i="27"/>
  <c r="W1033" i="27"/>
  <c r="A1033" i="27" s="1"/>
  <c r="W22" i="27"/>
  <c r="W21" i="27"/>
  <c r="W20" i="27"/>
  <c r="W1032" i="27"/>
  <c r="A1032" i="27" s="1"/>
  <c r="W19" i="27"/>
  <c r="W18" i="27"/>
  <c r="W1031" i="27"/>
  <c r="A1031" i="27" s="1"/>
  <c r="W17" i="27"/>
  <c r="W1030" i="27"/>
  <c r="A1030" i="27" s="1"/>
  <c r="W16" i="27"/>
  <c r="W15" i="27"/>
  <c r="W14" i="27"/>
  <c r="W361" i="27"/>
  <c r="W13" i="27"/>
  <c r="W12" i="27"/>
  <c r="W11" i="27"/>
  <c r="W10" i="27"/>
  <c r="W9" i="27"/>
  <c r="W8" i="27"/>
  <c r="W7" i="27"/>
  <c r="W1029" i="27"/>
  <c r="A1029" i="27" s="1"/>
  <c r="W1028" i="27"/>
  <c r="A1028" i="27" s="1"/>
  <c r="W1027" i="27"/>
  <c r="A1027" i="27" s="1"/>
  <c r="W1026" i="27"/>
  <c r="A1026" i="27" s="1"/>
  <c r="W188" i="27"/>
  <c r="W6" i="27"/>
  <c r="W5" i="27"/>
  <c r="W4" i="27"/>
  <c r="W3" i="27"/>
  <c r="W1025" i="27"/>
  <c r="A1025" i="27" s="1"/>
  <c r="W1024" i="27"/>
  <c r="A1024" i="27" s="1"/>
  <c r="W1023" i="27"/>
  <c r="A1023" i="27" s="1"/>
  <c r="W1022" i="27"/>
  <c r="A1022" i="27" s="1"/>
  <c r="W1021" i="27"/>
  <c r="A1021" i="27" s="1"/>
  <c r="W1020" i="27"/>
  <c r="A1020" i="27" s="1"/>
  <c r="W1019" i="27"/>
  <c r="A1019" i="27" s="1"/>
  <c r="W1018" i="27"/>
  <c r="A1018" i="27" s="1"/>
  <c r="W1017" i="27"/>
  <c r="A1017" i="27" s="1"/>
  <c r="W1016" i="27"/>
  <c r="A1016" i="27" s="1"/>
  <c r="W1015" i="27"/>
  <c r="A1015" i="27" s="1"/>
  <c r="W1014" i="27"/>
  <c r="A1014" i="27" s="1"/>
  <c r="W1013" i="27"/>
  <c r="A1013" i="27" s="1"/>
  <c r="W1012" i="27"/>
  <c r="A1012" i="27" s="1"/>
  <c r="W1011" i="27"/>
  <c r="A1011" i="27" s="1"/>
  <c r="W1010" i="27"/>
  <c r="A1010" i="27" s="1"/>
  <c r="W1009" i="27"/>
  <c r="A1009" i="27" s="1"/>
  <c r="W1008" i="27"/>
  <c r="A1008" i="27" s="1"/>
  <c r="W1007" i="27"/>
  <c r="A1007" i="27" s="1"/>
  <c r="W1006" i="27"/>
  <c r="A1006" i="27" s="1"/>
  <c r="W1005" i="27"/>
  <c r="A1005" i="27" s="1"/>
  <c r="W1004" i="27"/>
  <c r="A1004" i="27" s="1"/>
  <c r="W1003" i="27"/>
  <c r="A1003" i="27" s="1"/>
  <c r="W1002" i="27"/>
  <c r="A1002" i="27" s="1"/>
  <c r="W1001" i="27"/>
  <c r="A1001" i="27" s="1"/>
  <c r="W1000" i="27"/>
  <c r="A1000" i="27" s="1"/>
  <c r="W999" i="27"/>
  <c r="A999" i="27" s="1"/>
  <c r="W998" i="27"/>
  <c r="A998" i="27" s="1"/>
  <c r="W997" i="27"/>
  <c r="A997" i="27" s="1"/>
  <c r="W996" i="27"/>
  <c r="A996" i="27" s="1"/>
  <c r="W995" i="27"/>
  <c r="A995" i="27" s="1"/>
  <c r="W994" i="27"/>
  <c r="A994" i="27" s="1"/>
  <c r="W993" i="27"/>
  <c r="A993" i="27" s="1"/>
  <c r="W992" i="27"/>
  <c r="A992" i="27" s="1"/>
  <c r="W991" i="27"/>
  <c r="A991" i="27" s="1"/>
  <c r="W990" i="27"/>
  <c r="A990" i="27" s="1"/>
  <c r="W360" i="27"/>
  <c r="W359" i="27"/>
  <c r="W989" i="27"/>
  <c r="A989" i="27" s="1"/>
  <c r="W358" i="27"/>
  <c r="W408" i="27"/>
  <c r="W357" i="27"/>
  <c r="W356" i="27"/>
  <c r="W187" i="27"/>
  <c r="W355" i="27"/>
  <c r="W354" i="27"/>
  <c r="W353" i="27"/>
  <c r="W2" i="27"/>
  <c r="W496" i="27"/>
  <c r="W813" i="27"/>
  <c r="W816" i="27"/>
  <c r="W815" i="27"/>
  <c r="W812" i="27"/>
  <c r="W811" i="27"/>
  <c r="W810" i="27"/>
  <c r="W809" i="27"/>
  <c r="W808" i="27"/>
  <c r="W807" i="27"/>
  <c r="W806" i="27"/>
  <c r="W805" i="27"/>
  <c r="W804" i="27"/>
  <c r="W803" i="27"/>
  <c r="W802" i="27"/>
  <c r="W801" i="27"/>
  <c r="W800" i="27"/>
  <c r="W799" i="27"/>
  <c r="W798" i="27"/>
  <c r="W797" i="27"/>
  <c r="W796" i="27"/>
  <c r="W795" i="27"/>
  <c r="W794" i="27"/>
  <c r="W793" i="27"/>
  <c r="W792" i="27"/>
  <c r="W791" i="27"/>
  <c r="W790" i="27"/>
  <c r="W789" i="27"/>
  <c r="W788" i="27"/>
  <c r="W787" i="27"/>
  <c r="W786" i="27"/>
  <c r="W785" i="27"/>
  <c r="W784" i="27"/>
  <c r="W783" i="27"/>
  <c r="W782" i="27"/>
  <c r="W781" i="27"/>
  <c r="W780" i="27"/>
  <c r="W779" i="27"/>
  <c r="W778" i="27"/>
  <c r="W777" i="27"/>
  <c r="W776" i="27"/>
  <c r="W775" i="27"/>
  <c r="W774" i="27"/>
  <c r="W773" i="27"/>
  <c r="W772" i="27"/>
  <c r="W771" i="27"/>
  <c r="W770" i="27"/>
  <c r="W769" i="27"/>
  <c r="W768" i="27"/>
  <c r="W767" i="27"/>
  <c r="W766" i="27"/>
  <c r="W765" i="27"/>
  <c r="W764" i="27"/>
  <c r="W763" i="27"/>
  <c r="W762" i="27"/>
  <c r="W761" i="27"/>
  <c r="W760" i="27"/>
  <c r="W759" i="27"/>
  <c r="W758" i="27"/>
  <c r="W757" i="27"/>
  <c r="W756" i="27"/>
  <c r="W755" i="27"/>
  <c r="W754" i="27"/>
  <c r="W753" i="27"/>
  <c r="W752" i="27"/>
  <c r="W751" i="27"/>
  <c r="W750" i="27"/>
  <c r="W749" i="27"/>
  <c r="W748" i="27"/>
  <c r="W747" i="27"/>
  <c r="W746" i="27"/>
  <c r="W745" i="27"/>
  <c r="W744" i="27"/>
  <c r="W743" i="27"/>
  <c r="W742" i="27"/>
  <c r="W741" i="27"/>
  <c r="W740" i="27"/>
  <c r="W739" i="27"/>
  <c r="W738" i="27"/>
  <c r="W737" i="27"/>
  <c r="W736" i="27"/>
  <c r="W735" i="27"/>
  <c r="W734" i="27"/>
  <c r="W733" i="27"/>
  <c r="W732" i="27"/>
  <c r="W731" i="27"/>
  <c r="W730" i="27"/>
  <c r="W729" i="27"/>
  <c r="W728" i="27"/>
  <c r="W727" i="27"/>
  <c r="W726" i="27"/>
  <c r="W725" i="27"/>
  <c r="W724" i="27"/>
  <c r="W723" i="27"/>
  <c r="W722" i="27"/>
  <c r="W721" i="27"/>
  <c r="W720" i="27"/>
  <c r="W719" i="27"/>
  <c r="W718" i="27"/>
  <c r="W717" i="27"/>
  <c r="W716" i="27"/>
  <c r="W715" i="27"/>
  <c r="W714" i="27"/>
  <c r="W713" i="27"/>
  <c r="W712" i="27"/>
  <c r="W711" i="27"/>
  <c r="W710" i="27"/>
  <c r="W709" i="27"/>
  <c r="W708" i="27"/>
  <c r="W707" i="27"/>
  <c r="W706" i="27"/>
  <c r="W705" i="27"/>
  <c r="W704" i="27"/>
  <c r="W703" i="27"/>
  <c r="W702" i="27"/>
  <c r="W701" i="27"/>
  <c r="W700" i="27"/>
  <c r="W699" i="27"/>
  <c r="W698" i="27"/>
  <c r="W697" i="27"/>
  <c r="W696" i="27"/>
  <c r="W695" i="27"/>
  <c r="W694" i="27"/>
  <c r="W693" i="27"/>
  <c r="W692" i="27"/>
  <c r="W691" i="27"/>
  <c r="W690" i="27"/>
  <c r="W689" i="27"/>
  <c r="W688" i="27"/>
  <c r="W687" i="27"/>
  <c r="W686" i="27"/>
  <c r="W685" i="27"/>
  <c r="W684" i="27"/>
  <c r="W683" i="27"/>
  <c r="W682" i="27"/>
  <c r="W681" i="27"/>
  <c r="W680" i="27"/>
  <c r="W679" i="27"/>
  <c r="W678" i="27"/>
  <c r="W677" i="27"/>
  <c r="W676" i="27"/>
  <c r="W675" i="27"/>
  <c r="W674" i="27"/>
  <c r="W673" i="27"/>
  <c r="W672" i="27"/>
  <c r="W671" i="27"/>
  <c r="W670" i="27"/>
  <c r="W669" i="27"/>
  <c r="W668" i="27"/>
  <c r="W667" i="27"/>
  <c r="W666" i="27"/>
  <c r="W665" i="27"/>
  <c r="W664" i="27"/>
  <c r="W663" i="27"/>
  <c r="W662" i="27"/>
  <c r="W661" i="27"/>
  <c r="W660" i="27"/>
  <c r="W659" i="27"/>
  <c r="W658" i="27"/>
  <c r="W657" i="27"/>
  <c r="W656" i="27"/>
  <c r="W655" i="27"/>
  <c r="W654" i="27"/>
  <c r="W653" i="27"/>
  <c r="W652" i="27"/>
  <c r="W651" i="27"/>
  <c r="W650" i="27"/>
  <c r="W649" i="27"/>
  <c r="W648" i="27"/>
  <c r="W647" i="27"/>
  <c r="W646" i="27"/>
  <c r="W645" i="27"/>
  <c r="W644" i="27"/>
  <c r="W643" i="27"/>
  <c r="W642" i="27"/>
  <c r="W641" i="27"/>
  <c r="W640" i="27"/>
  <c r="W639" i="27"/>
  <c r="W638" i="27"/>
  <c r="W407" i="27"/>
  <c r="W637" i="27"/>
  <c r="W636" i="27"/>
  <c r="W635" i="27"/>
  <c r="W634" i="27"/>
  <c r="W633" i="27"/>
  <c r="W406" i="27"/>
  <c r="W405" i="27"/>
  <c r="W632" i="27"/>
  <c r="W631" i="27"/>
  <c r="W630" i="27"/>
  <c r="W629" i="27"/>
  <c r="W628" i="27"/>
  <c r="W627" i="27"/>
  <c r="W626" i="27"/>
  <c r="W404" i="27"/>
  <c r="W625" i="27"/>
  <c r="W624" i="27"/>
  <c r="W403" i="27"/>
  <c r="W402" i="27"/>
  <c r="W401" i="27"/>
  <c r="W623" i="27"/>
  <c r="W622" i="27"/>
  <c r="W621" i="27"/>
  <c r="W400" i="27"/>
  <c r="W620" i="27"/>
  <c r="W619" i="27"/>
  <c r="W618" i="27"/>
  <c r="W617" i="27"/>
  <c r="W399" i="27"/>
  <c r="W616" i="27"/>
  <c r="W615" i="27"/>
  <c r="W614" i="27"/>
  <c r="W613" i="27"/>
  <c r="W612" i="27"/>
  <c r="W611" i="27"/>
  <c r="W610" i="27"/>
  <c r="W609" i="27"/>
  <c r="W608" i="27"/>
  <c r="W607" i="27"/>
  <c r="W606" i="27"/>
  <c r="W605" i="27"/>
  <c r="W604" i="27"/>
  <c r="W398" i="27"/>
  <c r="W397" i="27"/>
  <c r="W603" i="27"/>
  <c r="W602" i="27"/>
  <c r="W601" i="27"/>
  <c r="W396" i="27"/>
  <c r="W600" i="27"/>
  <c r="W395" i="27"/>
  <c r="W599" i="27"/>
  <c r="W598" i="27"/>
  <c r="W597" i="27"/>
  <c r="W596" i="27"/>
  <c r="W595" i="27"/>
  <c r="W594" i="27"/>
  <c r="W593" i="27"/>
  <c r="W592" i="27"/>
  <c r="W591" i="27"/>
  <c r="W590" i="27"/>
  <c r="W589" i="27"/>
  <c r="W588" i="27"/>
  <c r="W587" i="27"/>
  <c r="W586" i="27"/>
  <c r="W585" i="27"/>
  <c r="W584" i="27"/>
  <c r="W583" i="27"/>
  <c r="W582" i="27"/>
  <c r="W581" i="27"/>
  <c r="W580" i="27"/>
  <c r="W579" i="27"/>
  <c r="W578" i="27"/>
  <c r="W577" i="27"/>
  <c r="W576" i="27"/>
  <c r="W575" i="27"/>
  <c r="W574" i="27"/>
  <c r="A73" i="32"/>
  <c r="A72" i="32"/>
  <c r="A71" i="32"/>
  <c r="A70" i="32"/>
  <c r="A69" i="32"/>
  <c r="A68" i="32"/>
  <c r="A67" i="32"/>
  <c r="A66" i="32"/>
  <c r="A65" i="32"/>
  <c r="A64" i="32"/>
  <c r="A63" i="32"/>
  <c r="A62" i="32"/>
  <c r="A61" i="32"/>
  <c r="A60" i="32"/>
  <c r="A59" i="32"/>
  <c r="A58" i="32"/>
  <c r="A57" i="32"/>
  <c r="A56" i="32"/>
  <c r="A55" i="32"/>
  <c r="A54" i="32"/>
  <c r="A53" i="32"/>
  <c r="A52" i="32"/>
  <c r="A51" i="32"/>
  <c r="A50" i="32"/>
  <c r="A49" i="32"/>
  <c r="A48" i="32"/>
  <c r="A47" i="32"/>
  <c r="A46" i="32"/>
  <c r="A45" i="32"/>
  <c r="A44" i="32"/>
  <c r="A43" i="32"/>
  <c r="A42" i="32"/>
  <c r="A41" i="32"/>
  <c r="A40" i="32"/>
  <c r="A39" i="32"/>
  <c r="A38" i="32"/>
  <c r="A37" i="32"/>
  <c r="A36" i="32"/>
  <c r="A35" i="32"/>
  <c r="A34" i="32"/>
  <c r="A33" i="32"/>
  <c r="A32" i="32"/>
  <c r="A31" i="32"/>
  <c r="A30" i="32"/>
  <c r="A29" i="32"/>
  <c r="A28" i="32"/>
  <c r="A27" i="32"/>
  <c r="A26" i="32"/>
  <c r="A25" i="32"/>
  <c r="A24" i="32"/>
  <c r="A23" i="32"/>
  <c r="A22" i="32"/>
  <c r="A21" i="32"/>
  <c r="A20" i="32"/>
  <c r="A19" i="32"/>
  <c r="A18" i="32"/>
  <c r="A17" i="32"/>
  <c r="A16" i="32"/>
  <c r="A15" i="32"/>
  <c r="A14" i="32"/>
  <c r="A13" i="32"/>
  <c r="A12" i="32"/>
  <c r="A11" i="32"/>
  <c r="A10" i="32"/>
  <c r="A9" i="32"/>
  <c r="A8" i="32"/>
  <c r="A7" i="32"/>
  <c r="A6" i="32"/>
  <c r="A5" i="32"/>
  <c r="A4" i="32"/>
  <c r="A3" i="32"/>
  <c r="A2" i="32"/>
  <c r="V16" i="32"/>
  <c r="U16" i="32"/>
  <c r="T16" i="32"/>
  <c r="S16" i="32"/>
  <c r="V50" i="32"/>
  <c r="U50" i="32"/>
  <c r="T50" i="32"/>
  <c r="S50" i="32"/>
  <c r="S24" i="32"/>
  <c r="AL1047" i="1"/>
  <c r="AL1046" i="1"/>
  <c r="AL1045" i="1"/>
  <c r="AL1044" i="1"/>
  <c r="AL1043" i="1"/>
  <c r="AL1042" i="1"/>
  <c r="AL1041" i="1"/>
  <c r="AL1040" i="1"/>
  <c r="AL1039" i="1"/>
  <c r="AL1038" i="1"/>
  <c r="AL1037" i="1"/>
  <c r="AL1036" i="1"/>
  <c r="AL1035" i="1"/>
  <c r="AL1034" i="1"/>
  <c r="AL1033" i="1"/>
  <c r="AL1032" i="1"/>
  <c r="AL1031" i="1"/>
  <c r="AL1030" i="1"/>
  <c r="AL1029" i="1"/>
  <c r="AL1028" i="1"/>
  <c r="AL1027" i="1"/>
  <c r="AL1026" i="1"/>
  <c r="AL1025" i="1"/>
  <c r="AL1024" i="1"/>
  <c r="AL1023" i="1"/>
  <c r="AL1022" i="1"/>
  <c r="AL1021" i="1"/>
  <c r="AL1020" i="1"/>
  <c r="AL1019" i="1"/>
  <c r="AL1018" i="1"/>
  <c r="AL1017" i="1"/>
  <c r="AL1016" i="1"/>
  <c r="AL1015" i="1"/>
  <c r="AL1014" i="1"/>
  <c r="AL1013" i="1"/>
  <c r="AL1012" i="1"/>
  <c r="AL1011" i="1"/>
  <c r="AL1010" i="1"/>
  <c r="AL1009" i="1"/>
  <c r="AL1008" i="1"/>
  <c r="AL1007" i="1"/>
  <c r="AL1006" i="1"/>
  <c r="AL1005" i="1"/>
  <c r="AL1004" i="1"/>
  <c r="AL1003" i="1"/>
  <c r="AL1002" i="1"/>
  <c r="AL1001" i="1"/>
  <c r="AL1000" i="1"/>
  <c r="AL999" i="1"/>
  <c r="AL998" i="1"/>
  <c r="AL997" i="1"/>
  <c r="AL996" i="1"/>
  <c r="AL995" i="1"/>
  <c r="AL994" i="1"/>
  <c r="AL993" i="1"/>
  <c r="AL992" i="1"/>
  <c r="AL991" i="1"/>
  <c r="AL990" i="1"/>
  <c r="AL989" i="1"/>
  <c r="AL988" i="1"/>
  <c r="AL987" i="1"/>
  <c r="AL986" i="1"/>
  <c r="AL985" i="1"/>
  <c r="AL984" i="1"/>
  <c r="AL983" i="1"/>
  <c r="AL982" i="1"/>
  <c r="AL981" i="1"/>
  <c r="AL980" i="1"/>
  <c r="AL979" i="1"/>
  <c r="AL978" i="1"/>
  <c r="AL977" i="1"/>
  <c r="AL976" i="1"/>
  <c r="AL975" i="1"/>
  <c r="AL974" i="1"/>
  <c r="AL973" i="1"/>
  <c r="AL972" i="1"/>
  <c r="AL971" i="1"/>
  <c r="AL970" i="1"/>
  <c r="AL969" i="1"/>
  <c r="AL968" i="1"/>
  <c r="AL967" i="1"/>
  <c r="AL966" i="1"/>
  <c r="AL965" i="1"/>
  <c r="AL964" i="1"/>
  <c r="AL963" i="1"/>
  <c r="AL962" i="1"/>
  <c r="AL961" i="1"/>
  <c r="AL960" i="1"/>
  <c r="AL959" i="1"/>
  <c r="AL958" i="1"/>
  <c r="AL957" i="1"/>
  <c r="AL956" i="1"/>
  <c r="AL955" i="1"/>
  <c r="AL954" i="1"/>
  <c r="AL953" i="1"/>
  <c r="AL952" i="1"/>
  <c r="AL951" i="1"/>
  <c r="AL950" i="1"/>
  <c r="AL949" i="1"/>
  <c r="AL948" i="1"/>
  <c r="AL947" i="1"/>
  <c r="AL946" i="1"/>
  <c r="AL945" i="1"/>
  <c r="AL944" i="1"/>
  <c r="AL943" i="1"/>
  <c r="AL942" i="1"/>
  <c r="AL941" i="1"/>
  <c r="AL940" i="1"/>
  <c r="AL939" i="1"/>
  <c r="AL938" i="1"/>
  <c r="AL937" i="1"/>
  <c r="AL936" i="1"/>
  <c r="AL935" i="1"/>
  <c r="AL934" i="1"/>
  <c r="AL933" i="1"/>
  <c r="AL932" i="1"/>
  <c r="AL931" i="1"/>
  <c r="AL930" i="1"/>
  <c r="AL929" i="1"/>
  <c r="AL928" i="1"/>
  <c r="AL927" i="1"/>
  <c r="AL926" i="1"/>
  <c r="AL925" i="1"/>
  <c r="AL924" i="1"/>
  <c r="AL923" i="1"/>
  <c r="AL922" i="1"/>
  <c r="AL921" i="1"/>
  <c r="AL920" i="1"/>
  <c r="AL919" i="1"/>
  <c r="AL918" i="1"/>
  <c r="AL917" i="1"/>
  <c r="AL916" i="1"/>
  <c r="AL915" i="1"/>
  <c r="AL914" i="1"/>
  <c r="AL913" i="1"/>
  <c r="AL912" i="1"/>
  <c r="AL911" i="1"/>
  <c r="AL910" i="1"/>
  <c r="AL909" i="1"/>
  <c r="AL908" i="1"/>
  <c r="AL907" i="1"/>
  <c r="AL906" i="1"/>
  <c r="AL905" i="1"/>
  <c r="AL904" i="1"/>
  <c r="AL903" i="1"/>
  <c r="AL902" i="1"/>
  <c r="AL901" i="1"/>
  <c r="AL900" i="1"/>
  <c r="AL899" i="1"/>
  <c r="AL898" i="1"/>
  <c r="AL897" i="1"/>
  <c r="AL896" i="1"/>
  <c r="AL895" i="1"/>
  <c r="AL894" i="1"/>
  <c r="AL893" i="1"/>
  <c r="AL892" i="1"/>
  <c r="AL891" i="1"/>
  <c r="AL890" i="1"/>
  <c r="AL889" i="1"/>
  <c r="AL888" i="1"/>
  <c r="AL887" i="1"/>
  <c r="AL886" i="1"/>
  <c r="AL885" i="1"/>
  <c r="AL884" i="1"/>
  <c r="AL883" i="1"/>
  <c r="AL882" i="1"/>
  <c r="AL881" i="1"/>
  <c r="AL880" i="1"/>
  <c r="AL879" i="1"/>
  <c r="AL878" i="1"/>
  <c r="AL877" i="1"/>
  <c r="AL876" i="1"/>
  <c r="AL875" i="1"/>
  <c r="AL874" i="1"/>
  <c r="AL873" i="1"/>
  <c r="AL872" i="1"/>
  <c r="AL871" i="1"/>
  <c r="AL870" i="1"/>
  <c r="AL869" i="1"/>
  <c r="AL868" i="1"/>
  <c r="AL867" i="1"/>
  <c r="AL866" i="1"/>
  <c r="AL865" i="1"/>
  <c r="AL864" i="1"/>
  <c r="AL863" i="1"/>
  <c r="AL862" i="1"/>
  <c r="AL861" i="1"/>
  <c r="AL860" i="1"/>
  <c r="AL859" i="1"/>
  <c r="AL858" i="1"/>
  <c r="AL857" i="1"/>
  <c r="AL856" i="1"/>
  <c r="AL855" i="1"/>
  <c r="AL854" i="1"/>
  <c r="AL853" i="1"/>
  <c r="AL852" i="1"/>
  <c r="AL851" i="1"/>
  <c r="AL850" i="1"/>
  <c r="AL849" i="1"/>
  <c r="AL848" i="1"/>
  <c r="AL847" i="1"/>
  <c r="AL846" i="1"/>
  <c r="AL845" i="1"/>
  <c r="AL844" i="1"/>
  <c r="AL843" i="1"/>
  <c r="AL842" i="1"/>
  <c r="AL841" i="1"/>
  <c r="AL840" i="1"/>
  <c r="AL839" i="1"/>
  <c r="AL838" i="1"/>
  <c r="AL837" i="1"/>
  <c r="AL836" i="1"/>
  <c r="AL835" i="1"/>
  <c r="AL834" i="1"/>
  <c r="AL833" i="1"/>
  <c r="AL832" i="1"/>
  <c r="AL831" i="1"/>
  <c r="AL830" i="1"/>
  <c r="AL829" i="1"/>
  <c r="AL828" i="1"/>
  <c r="AL827" i="1"/>
  <c r="AL826" i="1"/>
  <c r="AL825" i="1"/>
  <c r="AL824" i="1"/>
  <c r="AL823" i="1"/>
  <c r="AL822" i="1"/>
  <c r="AL821" i="1"/>
  <c r="AL820" i="1"/>
  <c r="AL819" i="1"/>
  <c r="AL818" i="1"/>
  <c r="AL817" i="1"/>
  <c r="AL816" i="1"/>
  <c r="AL815" i="1"/>
  <c r="AL814" i="1"/>
  <c r="AL813" i="1"/>
  <c r="AL812" i="1"/>
  <c r="AL811" i="1"/>
  <c r="AL810" i="1"/>
  <c r="AL809" i="1"/>
  <c r="AL808" i="1"/>
  <c r="AL807" i="1"/>
  <c r="AL806" i="1"/>
  <c r="AL805" i="1"/>
  <c r="AL804" i="1"/>
  <c r="AL803" i="1"/>
  <c r="AL802" i="1"/>
  <c r="AL801" i="1"/>
  <c r="AL800" i="1"/>
  <c r="AL799" i="1"/>
  <c r="AL798" i="1"/>
  <c r="AL797" i="1"/>
  <c r="AL796" i="1"/>
  <c r="AL795" i="1"/>
  <c r="AL794" i="1"/>
  <c r="AL793" i="1"/>
  <c r="AL792" i="1"/>
  <c r="AL791" i="1"/>
  <c r="AL790" i="1"/>
  <c r="AL789" i="1"/>
  <c r="AL788" i="1"/>
  <c r="AL787" i="1"/>
  <c r="AL786" i="1"/>
  <c r="AL785" i="1"/>
  <c r="AL784" i="1"/>
  <c r="AL783" i="1"/>
  <c r="AL782" i="1"/>
  <c r="AL781" i="1"/>
  <c r="AL780" i="1"/>
  <c r="AL779" i="1"/>
  <c r="AL778" i="1"/>
  <c r="AL777" i="1"/>
  <c r="AL776" i="1"/>
  <c r="AL775" i="1"/>
  <c r="AL774" i="1"/>
  <c r="AL773" i="1"/>
  <c r="AL772" i="1"/>
  <c r="AL771" i="1"/>
  <c r="AL770" i="1"/>
  <c r="AL769" i="1"/>
  <c r="AL768" i="1"/>
  <c r="AL767" i="1"/>
  <c r="AL766" i="1"/>
  <c r="AL765" i="1"/>
  <c r="AL764" i="1"/>
  <c r="AL763" i="1"/>
  <c r="AL762" i="1"/>
  <c r="AL761" i="1"/>
  <c r="AL760" i="1"/>
  <c r="AL759" i="1"/>
  <c r="AL758" i="1"/>
  <c r="AL757" i="1"/>
  <c r="AL756" i="1"/>
  <c r="AL755" i="1"/>
  <c r="AL754" i="1"/>
  <c r="AL753" i="1"/>
  <c r="AL752" i="1"/>
  <c r="AL751" i="1"/>
  <c r="AL750" i="1"/>
  <c r="AL749" i="1"/>
  <c r="AL748" i="1"/>
  <c r="AL747" i="1"/>
  <c r="AL746" i="1"/>
  <c r="AL745" i="1"/>
  <c r="AL744" i="1"/>
  <c r="AL743" i="1"/>
  <c r="AL742" i="1"/>
  <c r="AL741" i="1"/>
  <c r="AL740" i="1"/>
  <c r="AL739" i="1"/>
  <c r="AL738" i="1"/>
  <c r="AL737" i="1"/>
  <c r="AL736" i="1"/>
  <c r="AL735" i="1"/>
  <c r="AL734" i="1"/>
  <c r="AL733" i="1"/>
  <c r="AL732" i="1"/>
  <c r="AL731" i="1"/>
  <c r="AL730" i="1"/>
  <c r="AL729" i="1"/>
  <c r="AL728" i="1"/>
  <c r="AL727" i="1"/>
  <c r="AL726" i="1"/>
  <c r="AL725" i="1"/>
  <c r="AL724" i="1"/>
  <c r="AL723" i="1"/>
  <c r="AL722" i="1"/>
  <c r="AL721" i="1"/>
  <c r="AL720" i="1"/>
  <c r="AL719" i="1"/>
  <c r="AL718" i="1"/>
  <c r="AL717" i="1"/>
  <c r="AL716" i="1"/>
  <c r="AL715" i="1"/>
  <c r="AL714" i="1"/>
  <c r="AL713" i="1"/>
  <c r="AL712" i="1"/>
  <c r="AL711" i="1"/>
  <c r="AL710" i="1"/>
  <c r="AL709" i="1"/>
  <c r="AL708" i="1"/>
  <c r="AL707" i="1"/>
  <c r="AL706" i="1"/>
  <c r="AL705" i="1"/>
  <c r="AL704" i="1"/>
  <c r="AL703" i="1"/>
  <c r="AL702" i="1"/>
  <c r="AL701" i="1"/>
  <c r="AL700" i="1"/>
  <c r="AL699" i="1"/>
  <c r="AL698" i="1"/>
  <c r="AL697" i="1"/>
  <c r="AL696" i="1"/>
  <c r="AL695" i="1"/>
  <c r="AL694" i="1"/>
  <c r="AL693" i="1"/>
  <c r="AL692" i="1"/>
  <c r="AL691" i="1"/>
  <c r="AL690" i="1"/>
  <c r="AL689" i="1"/>
  <c r="AL688" i="1"/>
  <c r="AL687" i="1"/>
  <c r="AL686" i="1"/>
  <c r="AL685" i="1"/>
  <c r="AL684" i="1"/>
  <c r="AL683" i="1"/>
  <c r="AL682" i="1"/>
  <c r="AL681" i="1"/>
  <c r="AL680" i="1"/>
  <c r="AL679" i="1"/>
  <c r="AL678" i="1"/>
  <c r="AL677" i="1"/>
  <c r="AL676" i="1"/>
  <c r="AL675" i="1"/>
  <c r="AL674" i="1"/>
  <c r="AL673" i="1"/>
  <c r="AL672" i="1"/>
  <c r="AL671" i="1"/>
  <c r="AL670" i="1"/>
  <c r="AL669" i="1"/>
  <c r="AL668" i="1"/>
  <c r="AL667" i="1"/>
  <c r="AL666" i="1"/>
  <c r="AL665" i="1"/>
  <c r="AL664" i="1"/>
  <c r="AL663" i="1"/>
  <c r="AL662" i="1"/>
  <c r="AL661" i="1"/>
  <c r="AL660" i="1"/>
  <c r="AL659" i="1"/>
  <c r="AL658" i="1"/>
  <c r="AL657" i="1"/>
  <c r="AL656" i="1"/>
  <c r="AL655" i="1"/>
  <c r="AL654" i="1"/>
  <c r="AL653" i="1"/>
  <c r="AL652" i="1"/>
  <c r="AL651" i="1"/>
  <c r="AL650" i="1"/>
  <c r="AL649" i="1"/>
  <c r="AL648" i="1"/>
  <c r="AL647" i="1"/>
  <c r="AL646" i="1"/>
  <c r="AL645" i="1"/>
  <c r="AL644" i="1"/>
  <c r="AL643" i="1"/>
  <c r="AL642" i="1"/>
  <c r="AL641" i="1"/>
  <c r="AL640" i="1"/>
  <c r="AL639" i="1"/>
  <c r="AL638" i="1"/>
  <c r="AL637" i="1"/>
  <c r="AL636" i="1"/>
  <c r="AL635" i="1"/>
  <c r="AL634" i="1"/>
  <c r="AL633" i="1"/>
  <c r="AL632" i="1"/>
  <c r="AL631" i="1"/>
  <c r="AL630" i="1"/>
  <c r="AL629" i="1"/>
  <c r="AL628" i="1"/>
  <c r="AL627" i="1"/>
  <c r="AL626" i="1"/>
  <c r="AL625" i="1"/>
  <c r="AL624" i="1"/>
  <c r="AL623" i="1"/>
  <c r="AL622" i="1"/>
  <c r="AL621" i="1"/>
  <c r="AL620" i="1"/>
  <c r="AL619" i="1"/>
  <c r="AL618" i="1"/>
  <c r="AL617" i="1"/>
  <c r="AL616" i="1"/>
  <c r="AL615" i="1"/>
  <c r="AL614" i="1"/>
  <c r="AL613" i="1"/>
  <c r="AL612" i="1"/>
  <c r="AL611" i="1"/>
  <c r="AL610" i="1"/>
  <c r="AL609" i="1"/>
  <c r="AL608" i="1"/>
  <c r="AL607" i="1"/>
  <c r="AL606" i="1"/>
  <c r="AL605" i="1"/>
  <c r="AL604" i="1"/>
  <c r="AL603" i="1"/>
  <c r="AL602" i="1"/>
  <c r="AL601" i="1"/>
  <c r="AL600" i="1"/>
  <c r="AL599" i="1"/>
  <c r="AL598" i="1"/>
  <c r="AL597" i="1"/>
  <c r="AL596" i="1"/>
  <c r="AL595" i="1"/>
  <c r="AL594" i="1"/>
  <c r="AL593" i="1"/>
  <c r="AL592" i="1"/>
  <c r="AL591" i="1"/>
  <c r="AL590" i="1"/>
  <c r="AL589" i="1"/>
  <c r="AL588" i="1"/>
  <c r="AL587" i="1"/>
  <c r="AL586" i="1"/>
  <c r="AL585" i="1"/>
  <c r="AL584" i="1"/>
  <c r="AL583" i="1"/>
  <c r="AL582" i="1"/>
  <c r="AL581" i="1"/>
  <c r="AL580" i="1"/>
  <c r="AL579" i="1"/>
  <c r="AL578" i="1"/>
  <c r="AL577" i="1"/>
  <c r="AL576" i="1"/>
  <c r="AL575" i="1"/>
  <c r="AL574" i="1"/>
  <c r="AL573" i="1"/>
  <c r="AL572" i="1"/>
  <c r="AL571" i="1"/>
  <c r="AL570" i="1"/>
  <c r="AL569" i="1"/>
  <c r="AL568" i="1"/>
  <c r="AL567" i="1"/>
  <c r="AL566" i="1"/>
  <c r="AL565" i="1"/>
  <c r="AL564" i="1"/>
  <c r="AL563" i="1"/>
  <c r="AL562" i="1"/>
  <c r="AL561" i="1"/>
  <c r="AL560" i="1"/>
  <c r="AL559" i="1"/>
  <c r="AL558" i="1"/>
  <c r="AL557" i="1"/>
  <c r="AL556" i="1"/>
  <c r="AL555" i="1"/>
  <c r="AL554" i="1"/>
  <c r="AL553" i="1"/>
  <c r="AL552" i="1"/>
  <c r="AL551" i="1"/>
  <c r="AL550" i="1"/>
  <c r="AL549" i="1"/>
  <c r="AL548" i="1"/>
  <c r="AL547" i="1"/>
  <c r="AL546" i="1"/>
  <c r="AL545" i="1"/>
  <c r="AL544" i="1"/>
  <c r="AL543" i="1"/>
  <c r="AL542" i="1"/>
  <c r="AL541" i="1"/>
  <c r="AL540" i="1"/>
  <c r="AL539" i="1"/>
  <c r="AL538" i="1"/>
  <c r="AL537" i="1"/>
  <c r="AL536" i="1"/>
  <c r="AL535" i="1"/>
  <c r="AL534" i="1"/>
  <c r="AL533" i="1"/>
  <c r="AL532" i="1"/>
  <c r="AL531" i="1"/>
  <c r="AL530" i="1"/>
  <c r="AL529" i="1"/>
  <c r="AL528" i="1"/>
  <c r="AL527" i="1"/>
  <c r="AL526" i="1"/>
  <c r="AL525" i="1"/>
  <c r="AL524" i="1"/>
  <c r="AL523" i="1"/>
  <c r="AL522" i="1"/>
  <c r="AL521" i="1"/>
  <c r="AL520" i="1"/>
  <c r="AL519" i="1"/>
  <c r="AL518" i="1"/>
  <c r="AL517" i="1"/>
  <c r="AL516" i="1"/>
  <c r="AL515" i="1"/>
  <c r="AL514" i="1"/>
  <c r="AL513" i="1"/>
  <c r="AL512" i="1"/>
  <c r="AL511" i="1"/>
  <c r="AL510" i="1"/>
  <c r="AL509" i="1"/>
  <c r="AL508" i="1"/>
  <c r="AL507" i="1"/>
  <c r="AL506" i="1"/>
  <c r="AL505" i="1"/>
  <c r="AL504" i="1"/>
  <c r="AL503" i="1"/>
  <c r="AL502" i="1"/>
  <c r="AL501" i="1"/>
  <c r="AL500" i="1"/>
  <c r="AL499" i="1"/>
  <c r="AL498" i="1"/>
  <c r="AL497" i="1"/>
  <c r="AL496" i="1"/>
  <c r="AL495" i="1"/>
  <c r="AL494" i="1"/>
  <c r="AL493" i="1"/>
  <c r="AL492" i="1"/>
  <c r="AL491" i="1"/>
  <c r="AL490" i="1"/>
  <c r="AL489" i="1"/>
  <c r="AL488" i="1"/>
  <c r="AL487" i="1"/>
  <c r="AL486" i="1"/>
  <c r="AL485" i="1"/>
  <c r="AL484" i="1"/>
  <c r="AL483" i="1"/>
  <c r="AL482" i="1"/>
  <c r="AL481" i="1"/>
  <c r="AL480" i="1"/>
  <c r="AL479" i="1"/>
  <c r="AL478" i="1"/>
  <c r="AL477" i="1"/>
  <c r="AL476" i="1"/>
  <c r="AL475" i="1"/>
  <c r="AL474" i="1"/>
  <c r="AL473" i="1"/>
  <c r="AL472" i="1"/>
  <c r="AL471" i="1"/>
  <c r="AL470" i="1"/>
  <c r="AL469" i="1"/>
  <c r="AL468" i="1"/>
  <c r="AL467" i="1"/>
  <c r="AL466" i="1"/>
  <c r="AL465" i="1"/>
  <c r="AL464" i="1"/>
  <c r="AL463" i="1"/>
  <c r="AL462" i="1"/>
  <c r="AL461" i="1"/>
  <c r="AL460" i="1"/>
  <c r="AL459" i="1"/>
  <c r="AL458" i="1"/>
  <c r="AL457" i="1"/>
  <c r="AL456" i="1"/>
  <c r="AL455" i="1"/>
  <c r="AL454" i="1"/>
  <c r="AL453" i="1"/>
  <c r="AL452" i="1"/>
  <c r="AL451" i="1"/>
  <c r="AL450" i="1"/>
  <c r="AL449" i="1"/>
  <c r="AL448" i="1"/>
  <c r="AL447" i="1"/>
  <c r="AL446" i="1"/>
  <c r="AL445" i="1"/>
  <c r="AL444" i="1"/>
  <c r="AL443" i="1"/>
  <c r="AL442" i="1"/>
  <c r="AL441" i="1"/>
  <c r="AL440" i="1"/>
  <c r="AL439" i="1"/>
  <c r="AL438" i="1"/>
  <c r="AL437" i="1"/>
  <c r="AL436" i="1"/>
  <c r="AL435" i="1"/>
  <c r="AL434" i="1"/>
  <c r="AL433" i="1"/>
  <c r="AL432" i="1"/>
  <c r="AL431" i="1"/>
  <c r="AL430" i="1"/>
  <c r="AL429" i="1"/>
  <c r="AL428" i="1"/>
  <c r="AL427" i="1"/>
  <c r="AL426" i="1"/>
  <c r="AL425" i="1"/>
  <c r="AL424" i="1"/>
  <c r="AL423" i="1"/>
  <c r="AL422" i="1"/>
  <c r="AL421" i="1"/>
  <c r="AL420" i="1"/>
  <c r="AL419" i="1"/>
  <c r="AL418" i="1"/>
  <c r="AL417" i="1"/>
  <c r="AL416" i="1"/>
  <c r="AL415" i="1"/>
  <c r="AL414" i="1"/>
  <c r="AL413" i="1"/>
  <c r="AL412" i="1"/>
  <c r="AL411" i="1"/>
  <c r="AL410" i="1"/>
  <c r="AL409" i="1"/>
  <c r="AL408" i="1"/>
  <c r="AL407" i="1"/>
  <c r="AL406" i="1"/>
  <c r="AL405" i="1"/>
  <c r="AL404" i="1"/>
  <c r="AL403" i="1"/>
  <c r="AL402" i="1"/>
  <c r="AL401" i="1"/>
  <c r="AL400" i="1"/>
  <c r="AL399" i="1"/>
  <c r="AL398" i="1"/>
  <c r="AL397" i="1"/>
  <c r="AL396" i="1"/>
  <c r="AL395" i="1"/>
  <c r="AL394" i="1"/>
  <c r="AL393" i="1"/>
  <c r="AL392" i="1"/>
  <c r="AL391" i="1"/>
  <c r="AL390" i="1"/>
  <c r="AL389" i="1"/>
  <c r="AL388" i="1"/>
  <c r="AL387" i="1"/>
  <c r="AL386" i="1"/>
  <c r="AL385" i="1"/>
  <c r="AL384" i="1"/>
  <c r="AL383" i="1"/>
  <c r="AL382" i="1"/>
  <c r="AL381" i="1"/>
  <c r="AL380" i="1"/>
  <c r="AL379" i="1"/>
  <c r="AL378" i="1"/>
  <c r="AL377" i="1"/>
  <c r="AL376" i="1"/>
  <c r="AL375" i="1"/>
  <c r="AL374" i="1"/>
  <c r="AL373" i="1"/>
  <c r="AL372" i="1"/>
  <c r="AL371" i="1"/>
  <c r="AL370" i="1"/>
  <c r="AL369" i="1"/>
  <c r="AL368" i="1"/>
  <c r="AL367" i="1"/>
  <c r="AL366" i="1"/>
  <c r="AL365" i="1"/>
  <c r="AL364" i="1"/>
  <c r="AL363" i="1"/>
  <c r="AL362" i="1"/>
  <c r="AL361" i="1"/>
  <c r="AL360" i="1"/>
  <c r="AL359" i="1"/>
  <c r="AL358" i="1"/>
  <c r="AL357" i="1"/>
  <c r="AL356" i="1"/>
  <c r="AL355" i="1"/>
  <c r="AL354" i="1"/>
  <c r="AL353" i="1"/>
  <c r="AL352" i="1"/>
  <c r="AL351" i="1"/>
  <c r="AL350" i="1"/>
  <c r="AL349" i="1"/>
  <c r="AL348" i="1"/>
  <c r="AL347" i="1"/>
  <c r="AL346" i="1"/>
  <c r="AL345" i="1"/>
  <c r="AL344" i="1"/>
  <c r="AL343" i="1"/>
  <c r="AL342" i="1"/>
  <c r="AL341" i="1"/>
  <c r="AL340" i="1"/>
  <c r="AL339" i="1"/>
  <c r="AL338" i="1"/>
  <c r="AL337" i="1"/>
  <c r="AL336" i="1"/>
  <c r="AL335" i="1"/>
  <c r="AL334" i="1"/>
  <c r="AL333" i="1"/>
  <c r="AL332" i="1"/>
  <c r="AL331" i="1"/>
  <c r="AL330" i="1"/>
  <c r="AL329" i="1"/>
  <c r="AL328" i="1"/>
  <c r="AL327" i="1"/>
  <c r="AL326" i="1"/>
  <c r="AL325" i="1"/>
  <c r="AL324" i="1"/>
  <c r="AL323" i="1"/>
  <c r="AL322" i="1"/>
  <c r="AL321" i="1"/>
  <c r="AL320" i="1"/>
  <c r="AL319" i="1"/>
  <c r="AL318" i="1"/>
  <c r="AL317" i="1"/>
  <c r="AL316" i="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AL242" i="1"/>
  <c r="AL241" i="1"/>
  <c r="AL240" i="1"/>
  <c r="AL239" i="1"/>
  <c r="AL238" i="1"/>
  <c r="AL237" i="1"/>
  <c r="AL236" i="1"/>
  <c r="AL235" i="1"/>
  <c r="AL234" i="1"/>
  <c r="AL233" i="1"/>
  <c r="AL232" i="1"/>
  <c r="AL231" i="1"/>
  <c r="AL230" i="1"/>
  <c r="AL229" i="1"/>
  <c r="AL228" i="1"/>
  <c r="AL227" i="1"/>
  <c r="AL226" i="1"/>
  <c r="AL225" i="1"/>
  <c r="AL224" i="1"/>
  <c r="AL223" i="1"/>
  <c r="AL222" i="1"/>
  <c r="AL221" i="1"/>
  <c r="AL220" i="1"/>
  <c r="AL219" i="1"/>
  <c r="AL218" i="1"/>
  <c r="AL217" i="1"/>
  <c r="AL216" i="1"/>
  <c r="AL215" i="1"/>
  <c r="AL214" i="1"/>
  <c r="AL213" i="1"/>
  <c r="AL212" i="1"/>
  <c r="AL211" i="1"/>
  <c r="AL210" i="1"/>
  <c r="AL209" i="1"/>
  <c r="AL208" i="1"/>
  <c r="AL207" i="1"/>
  <c r="AL206" i="1"/>
  <c r="AL205" i="1"/>
  <c r="AL204" i="1"/>
  <c r="AL203" i="1"/>
  <c r="AL202" i="1"/>
  <c r="AL201" i="1"/>
  <c r="AL200" i="1"/>
  <c r="AL199" i="1"/>
  <c r="AL198" i="1"/>
  <c r="AL197" i="1"/>
  <c r="AL196" i="1"/>
  <c r="AL195" i="1"/>
  <c r="AL194" i="1"/>
  <c r="AL193" i="1"/>
  <c r="AL192" i="1"/>
  <c r="AL191" i="1"/>
  <c r="AL190" i="1"/>
  <c r="AL189" i="1"/>
  <c r="AL188" i="1"/>
  <c r="AL187" i="1"/>
  <c r="AL186" i="1"/>
  <c r="AL185" i="1"/>
  <c r="AL184" i="1"/>
  <c r="AL183" i="1"/>
  <c r="AL182" i="1"/>
  <c r="AL181" i="1"/>
  <c r="AL180" i="1"/>
  <c r="AL179" i="1"/>
  <c r="AL178" i="1"/>
  <c r="AL177" i="1"/>
  <c r="AL176" i="1"/>
  <c r="AL175" i="1"/>
  <c r="AL174" i="1"/>
  <c r="AL173" i="1"/>
  <c r="AL172" i="1"/>
  <c r="AL171" i="1"/>
  <c r="AL170" i="1"/>
  <c r="AL169" i="1"/>
  <c r="AL168" i="1"/>
  <c r="AL167" i="1"/>
  <c r="AL166" i="1"/>
  <c r="AL165" i="1"/>
  <c r="AL164" i="1"/>
  <c r="AL163" i="1"/>
  <c r="AL162" i="1"/>
  <c r="AL161" i="1"/>
  <c r="AL160" i="1"/>
  <c r="AL159" i="1"/>
  <c r="AL158" i="1"/>
  <c r="AL157" i="1"/>
  <c r="AL156" i="1"/>
  <c r="AL155" i="1"/>
  <c r="AL154" i="1"/>
  <c r="AL153" i="1"/>
  <c r="AL152" i="1"/>
  <c r="AL151" i="1"/>
  <c r="AL150" i="1"/>
  <c r="AL149" i="1"/>
  <c r="AL148" i="1"/>
  <c r="AL147" i="1"/>
  <c r="AL146" i="1"/>
  <c r="AL145" i="1"/>
  <c r="AL144" i="1"/>
  <c r="AL143" i="1"/>
  <c r="AL142" i="1"/>
  <c r="AL141" i="1"/>
  <c r="AL140" i="1"/>
  <c r="AL139" i="1"/>
  <c r="AL138" i="1"/>
  <c r="AL137" i="1"/>
  <c r="AL136" i="1"/>
  <c r="AL135" i="1"/>
  <c r="AL134" i="1"/>
  <c r="AL133" i="1"/>
  <c r="AL132" i="1"/>
  <c r="AL131" i="1"/>
  <c r="AL130" i="1"/>
  <c r="AL129" i="1"/>
  <c r="AL128" i="1"/>
  <c r="AL127" i="1"/>
  <c r="AL126" i="1"/>
  <c r="AL125" i="1"/>
  <c r="AL124" i="1"/>
  <c r="AL123" i="1"/>
  <c r="AL122" i="1"/>
  <c r="AL121" i="1"/>
  <c r="AL120" i="1"/>
  <c r="AL119" i="1"/>
  <c r="AL118" i="1"/>
  <c r="AL117" i="1"/>
  <c r="AL116" i="1"/>
  <c r="AL115" i="1"/>
  <c r="AL114" i="1"/>
  <c r="AL113" i="1"/>
  <c r="AL112" i="1"/>
  <c r="AL111" i="1"/>
  <c r="AL110" i="1"/>
  <c r="AL109" i="1"/>
  <c r="AL108" i="1"/>
  <c r="AL107" i="1"/>
  <c r="AL106" i="1"/>
  <c r="AL105" i="1"/>
  <c r="AL104" i="1"/>
  <c r="AL103" i="1"/>
  <c r="AL102" i="1"/>
  <c r="AL101" i="1"/>
  <c r="AL100" i="1"/>
  <c r="AL99" i="1"/>
  <c r="AL98" i="1"/>
  <c r="AL97" i="1"/>
  <c r="AL96" i="1"/>
  <c r="AL95" i="1"/>
  <c r="AL94" i="1"/>
  <c r="AL93" i="1"/>
  <c r="AL92" i="1"/>
  <c r="AL91" i="1"/>
  <c r="AL90" i="1"/>
  <c r="AL89" i="1"/>
  <c r="AL88" i="1"/>
  <c r="AL87" i="1"/>
  <c r="AL86" i="1"/>
  <c r="AL85" i="1"/>
  <c r="AL84" i="1"/>
  <c r="AL83" i="1"/>
  <c r="AL82" i="1"/>
  <c r="AL81" i="1"/>
  <c r="AL80" i="1"/>
  <c r="AL79" i="1"/>
  <c r="AL78" i="1"/>
  <c r="AL77" i="1"/>
  <c r="AL76" i="1"/>
  <c r="AL75" i="1"/>
  <c r="AL74" i="1"/>
  <c r="AL73" i="1"/>
  <c r="AL72" i="1"/>
  <c r="AL71" i="1"/>
  <c r="AL70" i="1"/>
  <c r="AL69" i="1"/>
  <c r="AL68" i="1"/>
  <c r="AL67" i="1"/>
  <c r="AL66" i="1"/>
  <c r="AL65" i="1"/>
  <c r="AL64" i="1"/>
  <c r="AL63" i="1"/>
  <c r="AL62" i="1"/>
  <c r="AL61" i="1"/>
  <c r="AL60" i="1"/>
  <c r="AL59" i="1"/>
  <c r="AL58" i="1"/>
  <c r="AL57" i="1"/>
  <c r="AL56" i="1"/>
  <c r="AL55" i="1"/>
  <c r="AL54" i="1"/>
  <c r="AL53" i="1"/>
  <c r="AL52" i="1"/>
  <c r="AL51" i="1"/>
  <c r="AL50" i="1"/>
  <c r="AL49" i="1"/>
  <c r="AL48" i="1"/>
  <c r="AL47" i="1"/>
  <c r="AL46" i="1"/>
  <c r="AL45" i="1"/>
  <c r="AL44" i="1"/>
  <c r="AL43" i="1"/>
  <c r="AL42" i="1"/>
  <c r="AL41" i="1"/>
  <c r="AL40" i="1"/>
  <c r="AL39" i="1"/>
  <c r="AL38" i="1"/>
  <c r="AL37" i="1"/>
  <c r="AL36" i="1"/>
  <c r="AL35" i="1"/>
  <c r="AL34" i="1"/>
  <c r="AL33" i="1"/>
  <c r="AL32" i="1"/>
  <c r="AL31" i="1"/>
  <c r="AL30" i="1"/>
  <c r="AL29" i="1"/>
  <c r="AL28" i="1"/>
  <c r="AL27" i="1"/>
  <c r="AL26" i="1"/>
  <c r="AL25" i="1"/>
  <c r="AL24" i="1"/>
  <c r="AL23" i="1"/>
  <c r="AL22" i="1"/>
  <c r="AL21" i="1"/>
  <c r="AL20" i="1"/>
  <c r="AL19" i="1"/>
  <c r="AL18" i="1"/>
  <c r="AL17" i="1"/>
  <c r="AL16" i="1"/>
  <c r="AL15" i="1"/>
  <c r="AL14" i="1"/>
  <c r="AL13" i="1"/>
  <c r="AL12" i="1"/>
  <c r="AL11" i="1"/>
  <c r="AL10" i="1"/>
  <c r="AL9" i="1"/>
  <c r="AL8" i="1"/>
  <c r="AL7" i="1"/>
  <c r="AL6" i="1"/>
  <c r="AL5" i="1"/>
  <c r="AJ1047" i="1"/>
  <c r="AJ1046" i="1"/>
  <c r="AJ1045" i="1"/>
  <c r="AJ1044" i="1"/>
  <c r="AJ1043" i="1"/>
  <c r="AJ1042" i="1"/>
  <c r="AJ1041" i="1"/>
  <c r="AJ1040" i="1"/>
  <c r="AJ1039" i="1"/>
  <c r="AJ1038" i="1"/>
  <c r="AJ1037" i="1"/>
  <c r="AJ1036" i="1"/>
  <c r="AJ1035" i="1"/>
  <c r="AJ1034" i="1"/>
  <c r="AJ1033" i="1"/>
  <c r="AJ1032" i="1"/>
  <c r="AJ1031" i="1"/>
  <c r="AJ1030" i="1"/>
  <c r="AJ1029" i="1"/>
  <c r="AJ1028" i="1"/>
  <c r="AJ1027" i="1"/>
  <c r="AJ1026" i="1"/>
  <c r="AJ1025" i="1"/>
  <c r="AJ1024" i="1"/>
  <c r="AJ1023" i="1"/>
  <c r="AJ1022" i="1"/>
  <c r="AJ1021" i="1"/>
  <c r="AJ1020" i="1"/>
  <c r="AJ1019" i="1"/>
  <c r="AJ1018" i="1"/>
  <c r="AJ1017" i="1"/>
  <c r="AJ1016" i="1"/>
  <c r="AJ1015" i="1"/>
  <c r="AJ1014" i="1"/>
  <c r="AJ1013" i="1"/>
  <c r="AJ1012" i="1"/>
  <c r="AJ1011" i="1"/>
  <c r="AJ1010" i="1"/>
  <c r="AJ1009" i="1"/>
  <c r="AJ1008" i="1"/>
  <c r="AJ1007" i="1"/>
  <c r="AJ1006" i="1"/>
  <c r="AJ1005" i="1"/>
  <c r="AJ1004" i="1"/>
  <c r="AJ1003" i="1"/>
  <c r="AJ1002" i="1"/>
  <c r="AJ1001" i="1"/>
  <c r="AJ1000" i="1"/>
  <c r="AJ999" i="1"/>
  <c r="AJ998" i="1"/>
  <c r="AJ997" i="1"/>
  <c r="AJ996" i="1"/>
  <c r="AJ995" i="1"/>
  <c r="AJ994" i="1"/>
  <c r="AJ993" i="1"/>
  <c r="AJ992" i="1"/>
  <c r="AJ991" i="1"/>
  <c r="AJ990" i="1"/>
  <c r="AJ989" i="1"/>
  <c r="AJ988" i="1"/>
  <c r="AJ987" i="1"/>
  <c r="AJ986" i="1"/>
  <c r="AJ985" i="1"/>
  <c r="AJ984" i="1"/>
  <c r="AJ983" i="1"/>
  <c r="AJ982" i="1"/>
  <c r="AJ981" i="1"/>
  <c r="AJ980" i="1"/>
  <c r="AJ979" i="1"/>
  <c r="AJ978" i="1"/>
  <c r="AJ977" i="1"/>
  <c r="AJ976" i="1"/>
  <c r="AJ975" i="1"/>
  <c r="AJ974" i="1"/>
  <c r="AJ973" i="1"/>
  <c r="AJ972" i="1"/>
  <c r="AJ971" i="1"/>
  <c r="AJ970" i="1"/>
  <c r="AJ969" i="1"/>
  <c r="AJ968" i="1"/>
  <c r="AJ967" i="1"/>
  <c r="AJ966" i="1"/>
  <c r="AJ965" i="1"/>
  <c r="AJ964" i="1"/>
  <c r="AJ963" i="1"/>
  <c r="AJ962" i="1"/>
  <c r="AJ961" i="1"/>
  <c r="AJ960" i="1"/>
  <c r="AJ959" i="1"/>
  <c r="AJ958" i="1"/>
  <c r="AJ957" i="1"/>
  <c r="AJ956" i="1"/>
  <c r="AJ955" i="1"/>
  <c r="AJ954" i="1"/>
  <c r="AJ953" i="1"/>
  <c r="AJ952" i="1"/>
  <c r="AJ951" i="1"/>
  <c r="AJ950" i="1"/>
  <c r="AJ949" i="1"/>
  <c r="AJ948" i="1"/>
  <c r="AJ947" i="1"/>
  <c r="AJ946" i="1"/>
  <c r="AJ945" i="1"/>
  <c r="AJ944" i="1"/>
  <c r="AJ943" i="1"/>
  <c r="AJ942" i="1"/>
  <c r="AJ941" i="1"/>
  <c r="AJ940" i="1"/>
  <c r="AJ939" i="1"/>
  <c r="AJ938" i="1"/>
  <c r="AJ937" i="1"/>
  <c r="AJ936" i="1"/>
  <c r="AJ935" i="1"/>
  <c r="AJ934" i="1"/>
  <c r="AJ933" i="1"/>
  <c r="AJ932" i="1"/>
  <c r="AJ931" i="1"/>
  <c r="AJ930" i="1"/>
  <c r="AJ929" i="1"/>
  <c r="AJ928" i="1"/>
  <c r="AJ927" i="1"/>
  <c r="AJ926" i="1"/>
  <c r="AJ925" i="1"/>
  <c r="AJ924" i="1"/>
  <c r="AJ923" i="1"/>
  <c r="AJ922" i="1"/>
  <c r="AJ921" i="1"/>
  <c r="AJ920" i="1"/>
  <c r="AJ919" i="1"/>
  <c r="AJ918" i="1"/>
  <c r="AJ917" i="1"/>
  <c r="AJ916" i="1"/>
  <c r="AJ915" i="1"/>
  <c r="AJ914" i="1"/>
  <c r="AJ913" i="1"/>
  <c r="AJ912" i="1"/>
  <c r="AJ911" i="1"/>
  <c r="AJ910" i="1"/>
  <c r="AJ909" i="1"/>
  <c r="AJ908" i="1"/>
  <c r="AJ907" i="1"/>
  <c r="AJ906" i="1"/>
  <c r="AJ905" i="1"/>
  <c r="AJ904" i="1"/>
  <c r="AJ903" i="1"/>
  <c r="AJ902" i="1"/>
  <c r="AJ901" i="1"/>
  <c r="AJ900" i="1"/>
  <c r="AJ899" i="1"/>
  <c r="AJ898" i="1"/>
  <c r="AJ897" i="1"/>
  <c r="AJ896" i="1"/>
  <c r="AJ895" i="1"/>
  <c r="AJ894" i="1"/>
  <c r="AJ893" i="1"/>
  <c r="AJ892" i="1"/>
  <c r="AJ891" i="1"/>
  <c r="AJ890" i="1"/>
  <c r="AJ889" i="1"/>
  <c r="AJ888" i="1"/>
  <c r="AJ887" i="1"/>
  <c r="AJ886" i="1"/>
  <c r="AJ885" i="1"/>
  <c r="AJ884" i="1"/>
  <c r="AJ883" i="1"/>
  <c r="AJ882" i="1"/>
  <c r="AJ881" i="1"/>
  <c r="AJ880" i="1"/>
  <c r="AJ879" i="1"/>
  <c r="AJ878" i="1"/>
  <c r="AJ877" i="1"/>
  <c r="AJ876" i="1"/>
  <c r="AJ875" i="1"/>
  <c r="AJ874" i="1"/>
  <c r="AJ873" i="1"/>
  <c r="AJ872" i="1"/>
  <c r="AJ871" i="1"/>
  <c r="AJ870" i="1"/>
  <c r="AJ869" i="1"/>
  <c r="AJ868" i="1"/>
  <c r="AJ867" i="1"/>
  <c r="AJ866" i="1"/>
  <c r="AJ865" i="1"/>
  <c r="AJ864" i="1"/>
  <c r="AJ863" i="1"/>
  <c r="AJ862" i="1"/>
  <c r="AJ861" i="1"/>
  <c r="AJ860" i="1"/>
  <c r="AJ859" i="1"/>
  <c r="AJ858" i="1"/>
  <c r="AJ857" i="1"/>
  <c r="AJ856" i="1"/>
  <c r="AJ855" i="1"/>
  <c r="AJ854" i="1"/>
  <c r="AJ853" i="1"/>
  <c r="AJ852" i="1"/>
  <c r="AJ851" i="1"/>
  <c r="AJ850" i="1"/>
  <c r="AJ849" i="1"/>
  <c r="AJ848" i="1"/>
  <c r="AJ847" i="1"/>
  <c r="AJ846" i="1"/>
  <c r="AJ845" i="1"/>
  <c r="AJ844" i="1"/>
  <c r="AJ843" i="1"/>
  <c r="AJ842" i="1"/>
  <c r="AJ841" i="1"/>
  <c r="AJ840" i="1"/>
  <c r="AJ839" i="1"/>
  <c r="AJ838" i="1"/>
  <c r="AJ837" i="1"/>
  <c r="AJ836" i="1"/>
  <c r="AJ835" i="1"/>
  <c r="AJ834" i="1"/>
  <c r="AJ833" i="1"/>
  <c r="AJ832" i="1"/>
  <c r="AJ831" i="1"/>
  <c r="AJ830" i="1"/>
  <c r="AJ829" i="1"/>
  <c r="AJ828" i="1"/>
  <c r="AJ827" i="1"/>
  <c r="AJ826" i="1"/>
  <c r="AJ825" i="1"/>
  <c r="AJ824" i="1"/>
  <c r="AJ823" i="1"/>
  <c r="AJ822" i="1"/>
  <c r="AJ821" i="1"/>
  <c r="AJ820" i="1"/>
  <c r="AJ819" i="1"/>
  <c r="AJ818" i="1"/>
  <c r="AJ817" i="1"/>
  <c r="AJ816" i="1"/>
  <c r="AJ815" i="1"/>
  <c r="AJ814" i="1"/>
  <c r="AJ813" i="1"/>
  <c r="AJ812" i="1"/>
  <c r="AJ811" i="1"/>
  <c r="AJ810" i="1"/>
  <c r="AJ809" i="1"/>
  <c r="AJ808" i="1"/>
  <c r="AJ807" i="1"/>
  <c r="AJ806" i="1"/>
  <c r="AJ805" i="1"/>
  <c r="AJ804" i="1"/>
  <c r="AJ803" i="1"/>
  <c r="AJ802" i="1"/>
  <c r="AJ801" i="1"/>
  <c r="AJ800" i="1"/>
  <c r="AJ799" i="1"/>
  <c r="AJ798" i="1"/>
  <c r="AJ797" i="1"/>
  <c r="AJ796" i="1"/>
  <c r="AJ795" i="1"/>
  <c r="AJ794" i="1"/>
  <c r="AJ793" i="1"/>
  <c r="AJ792" i="1"/>
  <c r="AJ791" i="1"/>
  <c r="AJ790" i="1"/>
  <c r="AJ789" i="1"/>
  <c r="AJ788" i="1"/>
  <c r="AJ787" i="1"/>
  <c r="AJ786" i="1"/>
  <c r="AJ785" i="1"/>
  <c r="AJ784" i="1"/>
  <c r="AJ783" i="1"/>
  <c r="AJ782" i="1"/>
  <c r="AJ781" i="1"/>
  <c r="AJ780" i="1"/>
  <c r="AJ779" i="1"/>
  <c r="AJ778" i="1"/>
  <c r="AJ777" i="1"/>
  <c r="AJ776" i="1"/>
  <c r="AJ775" i="1"/>
  <c r="AJ774" i="1"/>
  <c r="AJ773" i="1"/>
  <c r="AJ772" i="1"/>
  <c r="AJ771" i="1"/>
  <c r="AJ770" i="1"/>
  <c r="AJ769" i="1"/>
  <c r="AJ768" i="1"/>
  <c r="AJ767" i="1"/>
  <c r="AJ766" i="1"/>
  <c r="AJ765" i="1"/>
  <c r="AJ764" i="1"/>
  <c r="AJ763" i="1"/>
  <c r="AJ762" i="1"/>
  <c r="AJ761" i="1"/>
  <c r="AJ760" i="1"/>
  <c r="AJ759" i="1"/>
  <c r="AJ758" i="1"/>
  <c r="AJ757" i="1"/>
  <c r="AJ756" i="1"/>
  <c r="AJ755" i="1"/>
  <c r="AJ754" i="1"/>
  <c r="AJ753" i="1"/>
  <c r="AJ752" i="1"/>
  <c r="AJ751" i="1"/>
  <c r="AJ750" i="1"/>
  <c r="AJ749" i="1"/>
  <c r="AJ748" i="1"/>
  <c r="AJ747" i="1"/>
  <c r="AJ746" i="1"/>
  <c r="AJ745" i="1"/>
  <c r="AJ744" i="1"/>
  <c r="AJ743" i="1"/>
  <c r="AJ742" i="1"/>
  <c r="AJ741" i="1"/>
  <c r="AJ740" i="1"/>
  <c r="AJ739" i="1"/>
  <c r="AJ738" i="1"/>
  <c r="AJ737" i="1"/>
  <c r="AJ736" i="1"/>
  <c r="AJ735" i="1"/>
  <c r="AJ734" i="1"/>
  <c r="AJ733" i="1"/>
  <c r="AJ732" i="1"/>
  <c r="AJ731" i="1"/>
  <c r="AJ730" i="1"/>
  <c r="AJ729" i="1"/>
  <c r="AJ728" i="1"/>
  <c r="AJ727" i="1"/>
  <c r="AJ726" i="1"/>
  <c r="AJ725" i="1"/>
  <c r="AJ724" i="1"/>
  <c r="AJ723" i="1"/>
  <c r="AJ722" i="1"/>
  <c r="AJ721" i="1"/>
  <c r="AJ720" i="1"/>
  <c r="AJ719" i="1"/>
  <c r="AJ718" i="1"/>
  <c r="AJ717" i="1"/>
  <c r="AJ716" i="1"/>
  <c r="AJ715" i="1"/>
  <c r="AJ714" i="1"/>
  <c r="AJ713" i="1"/>
  <c r="AJ712" i="1"/>
  <c r="AJ711" i="1"/>
  <c r="AJ710" i="1"/>
  <c r="AJ709" i="1"/>
  <c r="AJ708" i="1"/>
  <c r="AJ707" i="1"/>
  <c r="AJ706" i="1"/>
  <c r="AJ705" i="1"/>
  <c r="AJ704" i="1"/>
  <c r="AJ703" i="1"/>
  <c r="AJ702" i="1"/>
  <c r="AJ701" i="1"/>
  <c r="AJ700" i="1"/>
  <c r="AJ699" i="1"/>
  <c r="AJ698" i="1"/>
  <c r="AJ697" i="1"/>
  <c r="AJ696" i="1"/>
  <c r="AJ695" i="1"/>
  <c r="AJ694" i="1"/>
  <c r="AJ693" i="1"/>
  <c r="AJ692" i="1"/>
  <c r="AJ691" i="1"/>
  <c r="AJ690" i="1"/>
  <c r="AJ689" i="1"/>
  <c r="AJ688" i="1"/>
  <c r="AJ687" i="1"/>
  <c r="AJ686" i="1"/>
  <c r="AJ685" i="1"/>
  <c r="AJ684" i="1"/>
  <c r="AJ683" i="1"/>
  <c r="AJ682" i="1"/>
  <c r="AJ681" i="1"/>
  <c r="AJ680" i="1"/>
  <c r="AJ679" i="1"/>
  <c r="AJ678" i="1"/>
  <c r="AJ677" i="1"/>
  <c r="AJ676" i="1"/>
  <c r="AJ675" i="1"/>
  <c r="AJ674" i="1"/>
  <c r="AJ673" i="1"/>
  <c r="AJ672" i="1"/>
  <c r="AJ671" i="1"/>
  <c r="AJ670" i="1"/>
  <c r="AJ669" i="1"/>
  <c r="AJ668" i="1"/>
  <c r="AJ667" i="1"/>
  <c r="AJ666" i="1"/>
  <c r="AJ665" i="1"/>
  <c r="AJ664" i="1"/>
  <c r="AJ663" i="1"/>
  <c r="AJ662" i="1"/>
  <c r="AJ661" i="1"/>
  <c r="AJ660" i="1"/>
  <c r="AJ659" i="1"/>
  <c r="AJ658" i="1"/>
  <c r="AJ657" i="1"/>
  <c r="AJ656" i="1"/>
  <c r="AJ655" i="1"/>
  <c r="AJ654" i="1"/>
  <c r="AJ653" i="1"/>
  <c r="AJ652" i="1"/>
  <c r="AJ651" i="1"/>
  <c r="AJ650" i="1"/>
  <c r="AJ649" i="1"/>
  <c r="AJ648" i="1"/>
  <c r="AJ647" i="1"/>
  <c r="AJ646" i="1"/>
  <c r="AJ645" i="1"/>
  <c r="AJ644" i="1"/>
  <c r="AJ643" i="1"/>
  <c r="AJ642" i="1"/>
  <c r="AJ641" i="1"/>
  <c r="AJ640" i="1"/>
  <c r="AJ639" i="1"/>
  <c r="AJ638" i="1"/>
  <c r="AJ637" i="1"/>
  <c r="AJ636" i="1"/>
  <c r="AJ635" i="1"/>
  <c r="AJ634" i="1"/>
  <c r="AJ633" i="1"/>
  <c r="AJ632" i="1"/>
  <c r="AJ631" i="1"/>
  <c r="AJ630" i="1"/>
  <c r="AJ629" i="1"/>
  <c r="AJ628" i="1"/>
  <c r="AJ627" i="1"/>
  <c r="AJ626" i="1"/>
  <c r="AJ625" i="1"/>
  <c r="AJ624" i="1"/>
  <c r="AJ623" i="1"/>
  <c r="AJ622" i="1"/>
  <c r="AJ621" i="1"/>
  <c r="AJ620" i="1"/>
  <c r="AJ619" i="1"/>
  <c r="AJ618" i="1"/>
  <c r="AJ617" i="1"/>
  <c r="AJ616" i="1"/>
  <c r="AJ615" i="1"/>
  <c r="AJ614" i="1"/>
  <c r="AJ613" i="1"/>
  <c r="AJ612" i="1"/>
  <c r="AJ611" i="1"/>
  <c r="AJ610" i="1"/>
  <c r="AJ609" i="1"/>
  <c r="AJ608" i="1"/>
  <c r="AJ607" i="1"/>
  <c r="AJ606" i="1"/>
  <c r="AJ605" i="1"/>
  <c r="AJ604" i="1"/>
  <c r="AJ603" i="1"/>
  <c r="AJ602" i="1"/>
  <c r="AJ601" i="1"/>
  <c r="AJ600" i="1"/>
  <c r="AJ599" i="1"/>
  <c r="AJ598" i="1"/>
  <c r="AJ597" i="1"/>
  <c r="AJ596" i="1"/>
  <c r="AJ595" i="1"/>
  <c r="AJ594" i="1"/>
  <c r="AJ593" i="1"/>
  <c r="AJ592" i="1"/>
  <c r="AJ591" i="1"/>
  <c r="AJ590" i="1"/>
  <c r="AJ589" i="1"/>
  <c r="AJ588" i="1"/>
  <c r="AJ587" i="1"/>
  <c r="AJ586" i="1"/>
  <c r="AJ585" i="1"/>
  <c r="AJ584" i="1"/>
  <c r="AJ583" i="1"/>
  <c r="AJ582" i="1"/>
  <c r="AJ581" i="1"/>
  <c r="AJ580" i="1"/>
  <c r="AJ579" i="1"/>
  <c r="AJ578" i="1"/>
  <c r="AJ577" i="1"/>
  <c r="AJ576" i="1"/>
  <c r="AJ575" i="1"/>
  <c r="AJ574" i="1"/>
  <c r="AJ573" i="1"/>
  <c r="AJ572" i="1"/>
  <c r="AJ571" i="1"/>
  <c r="AJ570" i="1"/>
  <c r="AJ569" i="1"/>
  <c r="AJ568" i="1"/>
  <c r="AJ567" i="1"/>
  <c r="AJ566" i="1"/>
  <c r="AJ565" i="1"/>
  <c r="AJ564" i="1"/>
  <c r="AJ563" i="1"/>
  <c r="AJ562" i="1"/>
  <c r="AJ561" i="1"/>
  <c r="AJ560" i="1"/>
  <c r="AJ559" i="1"/>
  <c r="AJ558" i="1"/>
  <c r="AJ557" i="1"/>
  <c r="AJ556" i="1"/>
  <c r="AJ555" i="1"/>
  <c r="AJ554" i="1"/>
  <c r="AJ553" i="1"/>
  <c r="AJ552" i="1"/>
  <c r="AJ551" i="1"/>
  <c r="AJ550" i="1"/>
  <c r="AJ549" i="1"/>
  <c r="AJ548" i="1"/>
  <c r="AJ547" i="1"/>
  <c r="AJ546" i="1"/>
  <c r="AJ545" i="1"/>
  <c r="AJ544" i="1"/>
  <c r="AJ543" i="1"/>
  <c r="AJ542" i="1"/>
  <c r="AJ541" i="1"/>
  <c r="AJ540" i="1"/>
  <c r="AJ539" i="1"/>
  <c r="AJ538" i="1"/>
  <c r="AJ537" i="1"/>
  <c r="AJ536" i="1"/>
  <c r="AJ535" i="1"/>
  <c r="AJ534" i="1"/>
  <c r="AJ533" i="1"/>
  <c r="AJ532" i="1"/>
  <c r="AJ531" i="1"/>
  <c r="AJ530" i="1"/>
  <c r="AJ529" i="1"/>
  <c r="AJ528" i="1"/>
  <c r="AJ527" i="1"/>
  <c r="AJ526" i="1"/>
  <c r="AJ525" i="1"/>
  <c r="AJ524" i="1"/>
  <c r="AJ523" i="1"/>
  <c r="AJ522" i="1"/>
  <c r="AJ521" i="1"/>
  <c r="AJ520" i="1"/>
  <c r="AJ519" i="1"/>
  <c r="AJ518" i="1"/>
  <c r="AJ517" i="1"/>
  <c r="AJ516" i="1"/>
  <c r="AJ515" i="1"/>
  <c r="AJ514" i="1"/>
  <c r="AJ513" i="1"/>
  <c r="AJ512" i="1"/>
  <c r="AJ511" i="1"/>
  <c r="AJ510" i="1"/>
  <c r="AJ509" i="1"/>
  <c r="AJ508" i="1"/>
  <c r="AJ507" i="1"/>
  <c r="AJ506" i="1"/>
  <c r="AJ505" i="1"/>
  <c r="AJ504" i="1"/>
  <c r="AJ503" i="1"/>
  <c r="AJ502" i="1"/>
  <c r="AJ501" i="1"/>
  <c r="AJ500" i="1"/>
  <c r="AJ499" i="1"/>
  <c r="AJ498" i="1"/>
  <c r="AJ497" i="1"/>
  <c r="AJ496" i="1"/>
  <c r="AJ495" i="1"/>
  <c r="AJ494" i="1"/>
  <c r="AJ493" i="1"/>
  <c r="AJ492" i="1"/>
  <c r="AJ491" i="1"/>
  <c r="AJ490" i="1"/>
  <c r="AJ489" i="1"/>
  <c r="AJ488" i="1"/>
  <c r="AJ487" i="1"/>
  <c r="AJ486" i="1"/>
  <c r="AJ485" i="1"/>
  <c r="AJ484" i="1"/>
  <c r="AJ483" i="1"/>
  <c r="AJ482" i="1"/>
  <c r="AJ481" i="1"/>
  <c r="AJ480" i="1"/>
  <c r="AJ479" i="1"/>
  <c r="AJ478" i="1"/>
  <c r="AJ477" i="1"/>
  <c r="AJ476" i="1"/>
  <c r="AJ475" i="1"/>
  <c r="AJ474" i="1"/>
  <c r="AJ473" i="1"/>
  <c r="AJ472" i="1"/>
  <c r="AJ471" i="1"/>
  <c r="AJ470" i="1"/>
  <c r="AJ469" i="1"/>
  <c r="AJ468" i="1"/>
  <c r="AJ467" i="1"/>
  <c r="AJ466" i="1"/>
  <c r="AJ465" i="1"/>
  <c r="AJ464" i="1"/>
  <c r="AJ463" i="1"/>
  <c r="AJ462" i="1"/>
  <c r="AJ461" i="1"/>
  <c r="AJ460" i="1"/>
  <c r="AJ459" i="1"/>
  <c r="AJ458" i="1"/>
  <c r="AJ457" i="1"/>
  <c r="AJ456" i="1"/>
  <c r="AJ455" i="1"/>
  <c r="AJ454" i="1"/>
  <c r="AJ453" i="1"/>
  <c r="AJ452" i="1"/>
  <c r="AJ451" i="1"/>
  <c r="AJ450" i="1"/>
  <c r="AJ449" i="1"/>
  <c r="AJ448" i="1"/>
  <c r="AJ447" i="1"/>
  <c r="AJ446" i="1"/>
  <c r="AJ445" i="1"/>
  <c r="AJ444" i="1"/>
  <c r="AJ443" i="1"/>
  <c r="AJ442" i="1"/>
  <c r="AJ441" i="1"/>
  <c r="AJ440" i="1"/>
  <c r="AJ439" i="1"/>
  <c r="AJ438" i="1"/>
  <c r="AJ437" i="1"/>
  <c r="AJ436" i="1"/>
  <c r="AJ435" i="1"/>
  <c r="AJ434" i="1"/>
  <c r="AJ433" i="1"/>
  <c r="AJ432" i="1"/>
  <c r="AJ431" i="1"/>
  <c r="AJ430" i="1"/>
  <c r="AJ429" i="1"/>
  <c r="AJ428" i="1"/>
  <c r="AJ427" i="1"/>
  <c r="AJ426" i="1"/>
  <c r="AJ425" i="1"/>
  <c r="AJ424" i="1"/>
  <c r="AJ423" i="1"/>
  <c r="AJ422" i="1"/>
  <c r="AJ421" i="1"/>
  <c r="AJ420" i="1"/>
  <c r="AJ419" i="1"/>
  <c r="AJ418" i="1"/>
  <c r="AJ417" i="1"/>
  <c r="AJ416" i="1"/>
  <c r="AJ415" i="1"/>
  <c r="AJ414" i="1"/>
  <c r="AJ413" i="1"/>
  <c r="AJ412" i="1"/>
  <c r="AJ411" i="1"/>
  <c r="AJ410" i="1"/>
  <c r="AJ409" i="1"/>
  <c r="AJ408" i="1"/>
  <c r="AJ407" i="1"/>
  <c r="AJ406" i="1"/>
  <c r="AJ405" i="1"/>
  <c r="AJ404" i="1"/>
  <c r="AJ403" i="1"/>
  <c r="AJ402" i="1"/>
  <c r="AJ401" i="1"/>
  <c r="AJ400" i="1"/>
  <c r="AJ399" i="1"/>
  <c r="AJ398" i="1"/>
  <c r="AJ397" i="1"/>
  <c r="AJ396" i="1"/>
  <c r="AJ395" i="1"/>
  <c r="AJ394" i="1"/>
  <c r="AJ393" i="1"/>
  <c r="AJ392" i="1"/>
  <c r="AJ391" i="1"/>
  <c r="AJ390" i="1"/>
  <c r="AJ389" i="1"/>
  <c r="AJ388" i="1"/>
  <c r="AJ387" i="1"/>
  <c r="AJ386" i="1"/>
  <c r="AJ385" i="1"/>
  <c r="AJ384" i="1"/>
  <c r="AJ383" i="1"/>
  <c r="AJ382" i="1"/>
  <c r="AJ381" i="1"/>
  <c r="AJ380" i="1"/>
  <c r="AJ379" i="1"/>
  <c r="AJ378" i="1"/>
  <c r="AJ377" i="1"/>
  <c r="AJ376" i="1"/>
  <c r="AJ375" i="1"/>
  <c r="AJ374" i="1"/>
  <c r="AJ373" i="1"/>
  <c r="AJ372" i="1"/>
  <c r="AJ371" i="1"/>
  <c r="AJ370" i="1"/>
  <c r="AJ369" i="1"/>
  <c r="AJ368" i="1"/>
  <c r="AJ367" i="1"/>
  <c r="AJ366" i="1"/>
  <c r="AJ365" i="1"/>
  <c r="AJ364" i="1"/>
  <c r="AJ363" i="1"/>
  <c r="AJ362" i="1"/>
  <c r="AJ361" i="1"/>
  <c r="AJ360" i="1"/>
  <c r="AJ359" i="1"/>
  <c r="AJ358" i="1"/>
  <c r="AJ357" i="1"/>
  <c r="AJ356" i="1"/>
  <c r="AJ355" i="1"/>
  <c r="AJ354" i="1"/>
  <c r="AJ353" i="1"/>
  <c r="AJ352" i="1"/>
  <c r="AJ351" i="1"/>
  <c r="AJ350" i="1"/>
  <c r="AJ349" i="1"/>
  <c r="AJ348" i="1"/>
  <c r="AJ347" i="1"/>
  <c r="AJ346" i="1"/>
  <c r="AJ345" i="1"/>
  <c r="AJ344" i="1"/>
  <c r="AJ343" i="1"/>
  <c r="AJ342" i="1"/>
  <c r="AJ341" i="1"/>
  <c r="AJ340" i="1"/>
  <c r="AJ339" i="1"/>
  <c r="AJ338" i="1"/>
  <c r="AJ337" i="1"/>
  <c r="AJ336" i="1"/>
  <c r="AJ335" i="1"/>
  <c r="AJ334" i="1"/>
  <c r="AJ333" i="1"/>
  <c r="AJ332" i="1"/>
  <c r="AJ331" i="1"/>
  <c r="AJ330" i="1"/>
  <c r="AJ329" i="1"/>
  <c r="AJ328" i="1"/>
  <c r="AJ327" i="1"/>
  <c r="AJ326" i="1"/>
  <c r="AJ325" i="1"/>
  <c r="AJ324" i="1"/>
  <c r="AJ323" i="1"/>
  <c r="AJ322" i="1"/>
  <c r="AJ321" i="1"/>
  <c r="AJ320" i="1"/>
  <c r="AJ319" i="1"/>
  <c r="AJ318" i="1"/>
  <c r="AJ317" i="1"/>
  <c r="AJ316" i="1"/>
  <c r="AJ315" i="1"/>
  <c r="AJ314" i="1"/>
  <c r="AJ313" i="1"/>
  <c r="AJ312" i="1"/>
  <c r="AJ311" i="1"/>
  <c r="AJ310" i="1"/>
  <c r="AJ309" i="1"/>
  <c r="AJ308" i="1"/>
  <c r="AJ307" i="1"/>
  <c r="AJ306" i="1"/>
  <c r="AJ305" i="1"/>
  <c r="AJ304" i="1"/>
  <c r="AJ303" i="1"/>
  <c r="AJ302" i="1"/>
  <c r="AJ301" i="1"/>
  <c r="AJ300" i="1"/>
  <c r="AJ299" i="1"/>
  <c r="AJ298" i="1"/>
  <c r="AJ297" i="1"/>
  <c r="AJ296" i="1"/>
  <c r="AJ295" i="1"/>
  <c r="AJ294" i="1"/>
  <c r="AJ293" i="1"/>
  <c r="AJ292" i="1"/>
  <c r="AJ291" i="1"/>
  <c r="AJ290" i="1"/>
  <c r="AJ289" i="1"/>
  <c r="AJ288" i="1"/>
  <c r="AJ287" i="1"/>
  <c r="AJ286" i="1"/>
  <c r="AJ285" i="1"/>
  <c r="AJ284" i="1"/>
  <c r="AJ283" i="1"/>
  <c r="AJ282" i="1"/>
  <c r="AJ281" i="1"/>
  <c r="AJ280" i="1"/>
  <c r="AJ279" i="1"/>
  <c r="AJ278" i="1"/>
  <c r="AJ277" i="1"/>
  <c r="AJ276" i="1"/>
  <c r="AJ275" i="1"/>
  <c r="AJ274" i="1"/>
  <c r="AJ273" i="1"/>
  <c r="AJ272" i="1"/>
  <c r="AJ271" i="1"/>
  <c r="AJ270" i="1"/>
  <c r="AJ269" i="1"/>
  <c r="AJ268" i="1"/>
  <c r="AJ267" i="1"/>
  <c r="AJ266" i="1"/>
  <c r="AJ265" i="1"/>
  <c r="AJ264" i="1"/>
  <c r="AJ263" i="1"/>
  <c r="AJ262" i="1"/>
  <c r="AJ261" i="1"/>
  <c r="AJ260" i="1"/>
  <c r="AJ259" i="1"/>
  <c r="AJ258" i="1"/>
  <c r="AJ257" i="1"/>
  <c r="AJ256" i="1"/>
  <c r="AJ255" i="1"/>
  <c r="AJ254" i="1"/>
  <c r="AJ253" i="1"/>
  <c r="AJ252" i="1"/>
  <c r="AJ251" i="1"/>
  <c r="AJ250" i="1"/>
  <c r="AJ249" i="1"/>
  <c r="AJ248" i="1"/>
  <c r="AJ247" i="1"/>
  <c r="AJ246" i="1"/>
  <c r="AJ245" i="1"/>
  <c r="AJ244" i="1"/>
  <c r="AJ243" i="1"/>
  <c r="AJ242" i="1"/>
  <c r="AJ241" i="1"/>
  <c r="AJ240" i="1"/>
  <c r="AJ239" i="1"/>
  <c r="AJ238" i="1"/>
  <c r="AJ237" i="1"/>
  <c r="AJ236" i="1"/>
  <c r="AJ235" i="1"/>
  <c r="AJ234" i="1"/>
  <c r="AJ233" i="1"/>
  <c r="AJ232" i="1"/>
  <c r="AJ231" i="1"/>
  <c r="AJ230" i="1"/>
  <c r="AJ229" i="1"/>
  <c r="AJ228" i="1"/>
  <c r="AJ227" i="1"/>
  <c r="AJ226" i="1"/>
  <c r="AJ225" i="1"/>
  <c r="AJ224" i="1"/>
  <c r="AJ223" i="1"/>
  <c r="AJ222" i="1"/>
  <c r="AJ221" i="1"/>
  <c r="AJ220" i="1"/>
  <c r="AJ219" i="1"/>
  <c r="AJ218" i="1"/>
  <c r="AJ217" i="1"/>
  <c r="AJ216" i="1"/>
  <c r="AJ215" i="1"/>
  <c r="AJ214" i="1"/>
  <c r="AJ213" i="1"/>
  <c r="AJ212" i="1"/>
  <c r="AJ211" i="1"/>
  <c r="AJ210" i="1"/>
  <c r="AJ209" i="1"/>
  <c r="AJ208" i="1"/>
  <c r="AJ207" i="1"/>
  <c r="AJ206" i="1"/>
  <c r="AJ205" i="1"/>
  <c r="AJ204" i="1"/>
  <c r="AJ203" i="1"/>
  <c r="AJ202" i="1"/>
  <c r="AJ201" i="1"/>
  <c r="AJ200" i="1"/>
  <c r="AJ199" i="1"/>
  <c r="AJ198" i="1"/>
  <c r="AJ197" i="1"/>
  <c r="AJ196" i="1"/>
  <c r="AJ195" i="1"/>
  <c r="AJ194" i="1"/>
  <c r="AJ193" i="1"/>
  <c r="AJ192" i="1"/>
  <c r="AJ191" i="1"/>
  <c r="AJ190" i="1"/>
  <c r="AJ189" i="1"/>
  <c r="AJ188" i="1"/>
  <c r="AJ187" i="1"/>
  <c r="AJ186" i="1"/>
  <c r="AJ185" i="1"/>
  <c r="AJ184" i="1"/>
  <c r="AJ183" i="1"/>
  <c r="AJ182" i="1"/>
  <c r="AJ181" i="1"/>
  <c r="AJ180" i="1"/>
  <c r="AJ179" i="1"/>
  <c r="AJ178" i="1"/>
  <c r="AJ177" i="1"/>
  <c r="AJ176" i="1"/>
  <c r="AJ175" i="1"/>
  <c r="AJ174" i="1"/>
  <c r="AJ173" i="1"/>
  <c r="AJ172" i="1"/>
  <c r="AJ171" i="1"/>
  <c r="AJ170" i="1"/>
  <c r="AJ169" i="1"/>
  <c r="AJ168" i="1"/>
  <c r="AJ167" i="1"/>
  <c r="AJ166" i="1"/>
  <c r="AJ165" i="1"/>
  <c r="AJ164" i="1"/>
  <c r="AJ163" i="1"/>
  <c r="AJ162" i="1"/>
  <c r="AJ161" i="1"/>
  <c r="AJ160" i="1"/>
  <c r="AJ159" i="1"/>
  <c r="AJ158" i="1"/>
  <c r="AJ157" i="1"/>
  <c r="AJ156" i="1"/>
  <c r="AJ155" i="1"/>
  <c r="AJ154" i="1"/>
  <c r="AJ153" i="1"/>
  <c r="AJ152" i="1"/>
  <c r="AJ151" i="1"/>
  <c r="AJ150" i="1"/>
  <c r="AJ149" i="1"/>
  <c r="AJ148" i="1"/>
  <c r="AJ147" i="1"/>
  <c r="AJ146" i="1"/>
  <c r="AJ145" i="1"/>
  <c r="AJ144" i="1"/>
  <c r="AJ143" i="1"/>
  <c r="AJ142" i="1"/>
  <c r="AJ141" i="1"/>
  <c r="AJ140" i="1"/>
  <c r="AJ139" i="1"/>
  <c r="AJ138" i="1"/>
  <c r="AJ137" i="1"/>
  <c r="AJ136" i="1"/>
  <c r="AJ135" i="1"/>
  <c r="AJ134" i="1"/>
  <c r="AJ133" i="1"/>
  <c r="AJ132" i="1"/>
  <c r="AJ131" i="1"/>
  <c r="AJ130" i="1"/>
  <c r="AJ129" i="1"/>
  <c r="AJ128" i="1"/>
  <c r="AJ127" i="1"/>
  <c r="AJ126" i="1"/>
  <c r="AJ125" i="1"/>
  <c r="AJ124" i="1"/>
  <c r="AJ123" i="1"/>
  <c r="AJ122" i="1"/>
  <c r="AJ121" i="1"/>
  <c r="AJ120" i="1"/>
  <c r="AJ119" i="1"/>
  <c r="AJ118" i="1"/>
  <c r="AJ117" i="1"/>
  <c r="AJ116" i="1"/>
  <c r="AJ115" i="1"/>
  <c r="AJ114" i="1"/>
  <c r="AJ113" i="1"/>
  <c r="AJ112" i="1"/>
  <c r="AJ111" i="1"/>
  <c r="AJ110" i="1"/>
  <c r="AJ109" i="1"/>
  <c r="AJ108" i="1"/>
  <c r="AJ107" i="1"/>
  <c r="AJ106" i="1"/>
  <c r="AJ105" i="1"/>
  <c r="AJ104" i="1"/>
  <c r="AJ103" i="1"/>
  <c r="AJ102" i="1"/>
  <c r="AJ101" i="1"/>
  <c r="AJ100" i="1"/>
  <c r="AJ99" i="1"/>
  <c r="AJ98" i="1"/>
  <c r="AJ97" i="1"/>
  <c r="AJ96" i="1"/>
  <c r="AJ95" i="1"/>
  <c r="AJ94" i="1"/>
  <c r="AJ93" i="1"/>
  <c r="AJ92" i="1"/>
  <c r="AJ91" i="1"/>
  <c r="AJ90" i="1"/>
  <c r="AJ89" i="1"/>
  <c r="AJ88" i="1"/>
  <c r="AJ87" i="1"/>
  <c r="AJ86" i="1"/>
  <c r="AJ85" i="1"/>
  <c r="AJ84" i="1"/>
  <c r="AJ83" i="1"/>
  <c r="AJ82" i="1"/>
  <c r="AJ81" i="1"/>
  <c r="AJ80" i="1"/>
  <c r="AJ79" i="1"/>
  <c r="AJ78" i="1"/>
  <c r="AJ77" i="1"/>
  <c r="AJ76" i="1"/>
  <c r="AJ75" i="1"/>
  <c r="AJ74" i="1"/>
  <c r="AJ73" i="1"/>
  <c r="AJ72" i="1"/>
  <c r="AJ71" i="1"/>
  <c r="AJ70" i="1"/>
  <c r="AJ69" i="1"/>
  <c r="AJ68" i="1"/>
  <c r="AJ67" i="1"/>
  <c r="AJ66" i="1"/>
  <c r="AJ65" i="1"/>
  <c r="AJ64" i="1"/>
  <c r="AJ63" i="1"/>
  <c r="AJ62" i="1"/>
  <c r="AJ61" i="1"/>
  <c r="AJ60" i="1"/>
  <c r="AJ59" i="1"/>
  <c r="AJ58" i="1"/>
  <c r="AJ57" i="1"/>
  <c r="AJ56" i="1"/>
  <c r="AJ55" i="1"/>
  <c r="AJ54" i="1"/>
  <c r="AJ53" i="1"/>
  <c r="AJ52" i="1"/>
  <c r="AJ51" i="1"/>
  <c r="AJ50" i="1"/>
  <c r="AJ49" i="1"/>
  <c r="AJ48" i="1"/>
  <c r="AJ47" i="1"/>
  <c r="AJ46" i="1"/>
  <c r="AJ45" i="1"/>
  <c r="AJ44" i="1"/>
  <c r="AJ43" i="1"/>
  <c r="AJ42" i="1"/>
  <c r="AJ41" i="1"/>
  <c r="AJ40" i="1"/>
  <c r="AJ39" i="1"/>
  <c r="AJ38" i="1"/>
  <c r="AJ37" i="1"/>
  <c r="AJ36" i="1"/>
  <c r="AJ35" i="1"/>
  <c r="AJ34" i="1"/>
  <c r="AJ33" i="1"/>
  <c r="AJ32" i="1"/>
  <c r="AJ31" i="1"/>
  <c r="AJ30" i="1"/>
  <c r="AJ29" i="1"/>
  <c r="AJ28" i="1"/>
  <c r="AJ27" i="1"/>
  <c r="AJ26" i="1"/>
  <c r="AJ25" i="1"/>
  <c r="AJ24" i="1"/>
  <c r="AJ23" i="1"/>
  <c r="AJ22" i="1"/>
  <c r="AJ21" i="1"/>
  <c r="AJ20" i="1"/>
  <c r="AJ19" i="1"/>
  <c r="AJ18" i="1"/>
  <c r="AJ17" i="1"/>
  <c r="AJ16" i="1"/>
  <c r="AJ15" i="1"/>
  <c r="AJ14" i="1"/>
  <c r="AJ13" i="1"/>
  <c r="AJ12" i="1"/>
  <c r="AJ11" i="1"/>
  <c r="AJ10" i="1"/>
  <c r="AJ9" i="1"/>
  <c r="AJ8" i="1"/>
  <c r="AJ7" i="1"/>
  <c r="AJ6" i="1"/>
  <c r="AJ5" i="1"/>
  <c r="D19" i="20"/>
  <c r="D18" i="20"/>
  <c r="D17" i="20"/>
  <c r="D16" i="20"/>
  <c r="D15" i="20"/>
  <c r="D14" i="20"/>
  <c r="D13" i="20"/>
  <c r="D12" i="20"/>
  <c r="D11" i="20"/>
  <c r="D10" i="20"/>
  <c r="D9" i="20"/>
  <c r="D8" i="20"/>
  <c r="D7" i="20"/>
  <c r="D6" i="20"/>
  <c r="D5" i="20"/>
  <c r="D4" i="20"/>
  <c r="D3" i="20"/>
  <c r="D1044" i="19"/>
  <c r="D1043" i="19"/>
  <c r="D1042" i="19"/>
  <c r="D1041" i="19"/>
  <c r="D1040" i="19"/>
  <c r="D1039" i="19"/>
  <c r="D1038" i="19"/>
  <c r="D1037" i="19"/>
  <c r="D1036" i="19"/>
  <c r="D1035" i="19"/>
  <c r="D1034" i="19"/>
  <c r="D1033" i="19"/>
  <c r="D1032" i="19"/>
  <c r="D1031" i="19"/>
  <c r="D1030" i="19"/>
  <c r="D1029" i="19"/>
  <c r="D1028" i="19"/>
  <c r="D1027" i="19"/>
  <c r="D1026" i="19"/>
  <c r="D1025" i="19"/>
  <c r="D1024" i="19"/>
  <c r="D1023" i="19"/>
  <c r="D1022" i="19"/>
  <c r="D1021" i="19"/>
  <c r="D1020" i="19"/>
  <c r="D1019" i="19"/>
  <c r="D1018" i="19"/>
  <c r="D1017" i="19"/>
  <c r="D1016" i="19"/>
  <c r="D1015" i="19"/>
  <c r="D1014" i="19"/>
  <c r="D1013" i="19"/>
  <c r="D1012" i="19"/>
  <c r="D1011" i="19"/>
  <c r="D1010" i="19"/>
  <c r="D1009" i="19"/>
  <c r="D1008" i="19"/>
  <c r="D1007" i="19"/>
  <c r="D1006" i="19"/>
  <c r="D1005" i="19"/>
  <c r="D1004" i="19"/>
  <c r="D1003" i="19"/>
  <c r="D1002" i="19"/>
  <c r="D1001" i="19"/>
  <c r="D1000" i="19"/>
  <c r="D999" i="19"/>
  <c r="D998" i="19"/>
  <c r="D997" i="19"/>
  <c r="D996" i="19"/>
  <c r="D995" i="19"/>
  <c r="D994" i="19"/>
  <c r="D993" i="19"/>
  <c r="D992" i="19"/>
  <c r="D991" i="19"/>
  <c r="D990" i="19"/>
  <c r="D989" i="19"/>
  <c r="D988" i="19"/>
  <c r="D987" i="19"/>
  <c r="D986" i="19"/>
  <c r="D985" i="19"/>
  <c r="D984" i="19"/>
  <c r="D983" i="19"/>
  <c r="D982" i="19"/>
  <c r="D981" i="19"/>
  <c r="D980" i="19"/>
  <c r="D979" i="19"/>
  <c r="D978" i="19"/>
  <c r="D977" i="19"/>
  <c r="D976" i="19"/>
  <c r="D975" i="19"/>
  <c r="D974" i="19"/>
  <c r="D973" i="19"/>
  <c r="D972" i="19"/>
  <c r="D971" i="19"/>
  <c r="D970" i="19"/>
  <c r="D969" i="19"/>
  <c r="D968" i="19"/>
  <c r="D967" i="19"/>
  <c r="D966" i="19"/>
  <c r="D965" i="19"/>
  <c r="D964" i="19"/>
  <c r="D963" i="19"/>
  <c r="D962" i="19"/>
  <c r="D961" i="19"/>
  <c r="D960" i="19"/>
  <c r="D959" i="19"/>
  <c r="D958" i="19"/>
  <c r="D957" i="19"/>
  <c r="D956" i="19"/>
  <c r="D955" i="19"/>
  <c r="D954" i="19"/>
  <c r="D953" i="19"/>
  <c r="D952" i="19"/>
  <c r="D951" i="19"/>
  <c r="D950" i="19"/>
  <c r="D949" i="19"/>
  <c r="D948" i="19"/>
  <c r="D947" i="19"/>
  <c r="D946" i="19"/>
  <c r="D945" i="19"/>
  <c r="D944" i="19"/>
  <c r="D943" i="19"/>
  <c r="D942" i="19"/>
  <c r="D941" i="19"/>
  <c r="D940" i="19"/>
  <c r="D939" i="19"/>
  <c r="D938" i="19"/>
  <c r="D937" i="19"/>
  <c r="D936" i="19"/>
  <c r="D935" i="19"/>
  <c r="D934" i="19"/>
  <c r="D933" i="19"/>
  <c r="D932" i="19"/>
  <c r="D931" i="19"/>
  <c r="D930" i="19"/>
  <c r="D929" i="19"/>
  <c r="D928" i="19"/>
  <c r="D927" i="19"/>
  <c r="D926" i="19"/>
  <c r="D925" i="19"/>
  <c r="D924" i="19"/>
  <c r="D923" i="19"/>
  <c r="D922" i="19"/>
  <c r="D921" i="19"/>
  <c r="D920" i="19"/>
  <c r="D919" i="19"/>
  <c r="D918" i="19"/>
  <c r="D917" i="19"/>
  <c r="D916" i="19"/>
  <c r="D915" i="19"/>
  <c r="D914" i="19"/>
  <c r="D913" i="19"/>
  <c r="D912" i="19"/>
  <c r="D911" i="19"/>
  <c r="D910" i="19"/>
  <c r="D909" i="19"/>
  <c r="D908" i="19"/>
  <c r="D907" i="19"/>
  <c r="D906" i="19"/>
  <c r="D905" i="19"/>
  <c r="D904" i="19"/>
  <c r="D903" i="19"/>
  <c r="D902" i="19"/>
  <c r="D901" i="19"/>
  <c r="D900" i="19"/>
  <c r="D899" i="19"/>
  <c r="D898" i="19"/>
  <c r="D897" i="19"/>
  <c r="D896" i="19"/>
  <c r="D895" i="19"/>
  <c r="D894" i="19"/>
  <c r="D893" i="19"/>
  <c r="D892" i="19"/>
  <c r="D891" i="19"/>
  <c r="D890" i="19"/>
  <c r="D889" i="19"/>
  <c r="D888" i="19"/>
  <c r="D887" i="19"/>
  <c r="D886" i="19"/>
  <c r="D885" i="19"/>
  <c r="D884" i="19"/>
  <c r="D883" i="19"/>
  <c r="D882" i="19"/>
  <c r="D881" i="19"/>
  <c r="D880" i="19"/>
  <c r="D879" i="19"/>
  <c r="D878" i="19"/>
  <c r="D877" i="19"/>
  <c r="D876" i="19"/>
  <c r="D875" i="19"/>
  <c r="D874" i="19"/>
  <c r="D873" i="19"/>
  <c r="D872" i="19"/>
  <c r="D871" i="19"/>
  <c r="D870" i="19"/>
  <c r="D869" i="19"/>
  <c r="D868" i="19"/>
  <c r="D867" i="19"/>
  <c r="D866" i="19"/>
  <c r="D865" i="19"/>
  <c r="D864" i="19"/>
  <c r="D863" i="19"/>
  <c r="D862" i="19"/>
  <c r="D861" i="19"/>
  <c r="D860" i="19"/>
  <c r="D859" i="19"/>
  <c r="D858" i="19"/>
  <c r="D857" i="19"/>
  <c r="D856" i="19"/>
  <c r="D855" i="19"/>
  <c r="D854" i="19"/>
  <c r="D853" i="19"/>
  <c r="D852" i="19"/>
  <c r="D851" i="19"/>
  <c r="D850" i="19"/>
  <c r="D849" i="19"/>
  <c r="D848" i="19"/>
  <c r="D847" i="19"/>
  <c r="D846" i="19"/>
  <c r="D845" i="19"/>
  <c r="D844" i="19"/>
  <c r="D843" i="19"/>
  <c r="D842" i="19"/>
  <c r="D841" i="19"/>
  <c r="D840" i="19"/>
  <c r="D839" i="19"/>
  <c r="D838" i="19"/>
  <c r="D837" i="19"/>
  <c r="D836" i="19"/>
  <c r="D835" i="19"/>
  <c r="D834" i="19"/>
  <c r="D833" i="19"/>
  <c r="D832" i="19"/>
  <c r="D831" i="19"/>
  <c r="D830" i="19"/>
  <c r="D829" i="19"/>
  <c r="D828" i="19"/>
  <c r="D827" i="19"/>
  <c r="D826" i="19"/>
  <c r="D825" i="19"/>
  <c r="D824" i="19"/>
  <c r="D823" i="19"/>
  <c r="D822" i="19"/>
  <c r="D821" i="19"/>
  <c r="D820" i="19"/>
  <c r="D819" i="19"/>
  <c r="D818" i="19"/>
  <c r="D817" i="19"/>
  <c r="D816" i="19"/>
  <c r="D815" i="19"/>
  <c r="D814" i="19"/>
  <c r="D813" i="19"/>
  <c r="D812" i="19"/>
  <c r="D811" i="19"/>
  <c r="D810" i="19"/>
  <c r="D809" i="19"/>
  <c r="D808" i="19"/>
  <c r="D807" i="19"/>
  <c r="D806" i="19"/>
  <c r="D805" i="19"/>
  <c r="D804" i="19"/>
  <c r="D803" i="19"/>
  <c r="D802" i="19"/>
  <c r="D801" i="19"/>
  <c r="D800" i="19"/>
  <c r="D799" i="19"/>
  <c r="D798" i="19"/>
  <c r="D797" i="19"/>
  <c r="D796" i="19"/>
  <c r="D795" i="19"/>
  <c r="D794" i="19"/>
  <c r="D793" i="19"/>
  <c r="D792" i="19"/>
  <c r="D791" i="19"/>
  <c r="D790" i="19"/>
  <c r="D789" i="19"/>
  <c r="D788" i="19"/>
  <c r="D787" i="19"/>
  <c r="D786" i="19"/>
  <c r="D785" i="19"/>
  <c r="D784" i="19"/>
  <c r="D783" i="19"/>
  <c r="D782" i="19"/>
  <c r="D781" i="19"/>
  <c r="D780" i="19"/>
  <c r="D779" i="19"/>
  <c r="D778" i="19"/>
  <c r="D777" i="19"/>
  <c r="D776" i="19"/>
  <c r="D775" i="19"/>
  <c r="D774" i="19"/>
  <c r="D773" i="19"/>
  <c r="D772" i="19"/>
  <c r="D771" i="19"/>
  <c r="D770" i="19"/>
  <c r="D769" i="19"/>
  <c r="D768" i="19"/>
  <c r="D767" i="19"/>
  <c r="D766" i="19"/>
  <c r="D765" i="19"/>
  <c r="D764" i="19"/>
  <c r="D763" i="19"/>
  <c r="D762" i="19"/>
  <c r="D761" i="19"/>
  <c r="D760" i="19"/>
  <c r="D759" i="19"/>
  <c r="D758" i="19"/>
  <c r="D757" i="19"/>
  <c r="D756" i="19"/>
  <c r="D755" i="19"/>
  <c r="D754" i="19"/>
  <c r="D753" i="19"/>
  <c r="D752" i="19"/>
  <c r="D751" i="19"/>
  <c r="D750" i="19"/>
  <c r="D749" i="19"/>
  <c r="D748" i="19"/>
  <c r="D747" i="19"/>
  <c r="D746" i="19"/>
  <c r="D745" i="19"/>
  <c r="D744" i="19"/>
  <c r="D743" i="19"/>
  <c r="D742" i="19"/>
  <c r="D741" i="19"/>
  <c r="D740" i="19"/>
  <c r="D739" i="19"/>
  <c r="D738" i="19"/>
  <c r="D737" i="19"/>
  <c r="D736" i="19"/>
  <c r="D735" i="19"/>
  <c r="D734" i="19"/>
  <c r="D733" i="19"/>
  <c r="D732" i="19"/>
  <c r="D731" i="19"/>
  <c r="D730" i="19"/>
  <c r="D729" i="19"/>
  <c r="D728" i="19"/>
  <c r="D727" i="19"/>
  <c r="D726" i="19"/>
  <c r="D725" i="19"/>
  <c r="D724" i="19"/>
  <c r="D723" i="19"/>
  <c r="D722" i="19"/>
  <c r="D721" i="19"/>
  <c r="D720" i="19"/>
  <c r="D719" i="19"/>
  <c r="D718" i="19"/>
  <c r="D717" i="19"/>
  <c r="D716" i="19"/>
  <c r="D715" i="19"/>
  <c r="D714" i="19"/>
  <c r="D713" i="19"/>
  <c r="D712" i="19"/>
  <c r="D711" i="19"/>
  <c r="D710" i="19"/>
  <c r="D709" i="19"/>
  <c r="D708" i="19"/>
  <c r="D707" i="19"/>
  <c r="D706" i="19"/>
  <c r="D705" i="19"/>
  <c r="D704" i="19"/>
  <c r="D703" i="19"/>
  <c r="D702" i="19"/>
  <c r="D701" i="19"/>
  <c r="D700" i="19"/>
  <c r="D699" i="19"/>
  <c r="D698" i="19"/>
  <c r="D697" i="19"/>
  <c r="D696" i="19"/>
  <c r="D695" i="19"/>
  <c r="D694" i="19"/>
  <c r="D693" i="19"/>
  <c r="D692" i="19"/>
  <c r="D691" i="19"/>
  <c r="D690" i="19"/>
  <c r="D689" i="19"/>
  <c r="D688" i="19"/>
  <c r="D687" i="19"/>
  <c r="D686" i="19"/>
  <c r="D685" i="19"/>
  <c r="D684" i="19"/>
  <c r="D683" i="19"/>
  <c r="D682" i="19"/>
  <c r="D681" i="19"/>
  <c r="D680" i="19"/>
  <c r="D679" i="19"/>
  <c r="D678" i="19"/>
  <c r="D677" i="19"/>
  <c r="D676" i="19"/>
  <c r="D675" i="19"/>
  <c r="D674" i="19"/>
  <c r="D673" i="19"/>
  <c r="D672" i="19"/>
  <c r="D671" i="19"/>
  <c r="D670" i="19"/>
  <c r="D669" i="19"/>
  <c r="D668" i="19"/>
  <c r="D667" i="19"/>
  <c r="D666" i="19"/>
  <c r="D665" i="19"/>
  <c r="D664" i="19"/>
  <c r="D663" i="19"/>
  <c r="D662" i="19"/>
  <c r="D661" i="19"/>
  <c r="D660" i="19"/>
  <c r="D659" i="19"/>
  <c r="D658" i="19"/>
  <c r="D657" i="19"/>
  <c r="D656" i="19"/>
  <c r="D655" i="19"/>
  <c r="D654" i="19"/>
  <c r="D653" i="19"/>
  <c r="D652" i="19"/>
  <c r="D651" i="19"/>
  <c r="D650" i="19"/>
  <c r="D649" i="19"/>
  <c r="D648" i="19"/>
  <c r="D647" i="19"/>
  <c r="D646" i="19"/>
  <c r="D645" i="19"/>
  <c r="D644" i="19"/>
  <c r="D643" i="19"/>
  <c r="D642" i="19"/>
  <c r="D641" i="19"/>
  <c r="D640" i="19"/>
  <c r="D639" i="19"/>
  <c r="D638" i="19"/>
  <c r="D637" i="19"/>
  <c r="D636" i="19"/>
  <c r="D635" i="19"/>
  <c r="D634" i="19"/>
  <c r="D633" i="19"/>
  <c r="D632" i="19"/>
  <c r="D631" i="19"/>
  <c r="D630" i="19"/>
  <c r="D629" i="19"/>
  <c r="D628" i="19"/>
  <c r="D627" i="19"/>
  <c r="D626" i="19"/>
  <c r="D625" i="19"/>
  <c r="D624" i="19"/>
  <c r="D623" i="19"/>
  <c r="D622" i="19"/>
  <c r="D621" i="19"/>
  <c r="D620" i="19"/>
  <c r="D619" i="19"/>
  <c r="D618" i="19"/>
  <c r="D617" i="19"/>
  <c r="D616" i="19"/>
  <c r="D615" i="19"/>
  <c r="D614" i="19"/>
  <c r="D613" i="19"/>
  <c r="D612" i="19"/>
  <c r="D611" i="19"/>
  <c r="D610" i="19"/>
  <c r="D609" i="19"/>
  <c r="D608" i="19"/>
  <c r="D607" i="19"/>
  <c r="D606" i="19"/>
  <c r="D605" i="19"/>
  <c r="D604" i="19"/>
  <c r="D603" i="19"/>
  <c r="D602" i="19"/>
  <c r="D601" i="19"/>
  <c r="D600" i="19"/>
  <c r="D599" i="19"/>
  <c r="D598" i="19"/>
  <c r="D597" i="19"/>
  <c r="D596" i="19"/>
  <c r="D595" i="19"/>
  <c r="D594" i="19"/>
  <c r="D593" i="19"/>
  <c r="D592" i="19"/>
  <c r="D591" i="19"/>
  <c r="D590" i="19"/>
  <c r="D589" i="19"/>
  <c r="D588" i="19"/>
  <c r="D587" i="19"/>
  <c r="D586" i="19"/>
  <c r="D585" i="19"/>
  <c r="D584" i="19"/>
  <c r="D583" i="19"/>
  <c r="D582" i="19"/>
  <c r="D581" i="19"/>
  <c r="D580" i="19"/>
  <c r="D579" i="19"/>
  <c r="D578" i="19"/>
  <c r="D577" i="19"/>
  <c r="D576" i="19"/>
  <c r="D575" i="19"/>
  <c r="D574" i="19"/>
  <c r="D573" i="19"/>
  <c r="D572" i="19"/>
  <c r="D571" i="19"/>
  <c r="D570" i="19"/>
  <c r="D569" i="19"/>
  <c r="D568" i="19"/>
  <c r="D567" i="19"/>
  <c r="D566" i="19"/>
  <c r="D565" i="19"/>
  <c r="D564" i="19"/>
  <c r="D563" i="19"/>
  <c r="D562" i="19"/>
  <c r="D561" i="19"/>
  <c r="D560" i="19"/>
  <c r="D559" i="19"/>
  <c r="D558" i="19"/>
  <c r="D557" i="19"/>
  <c r="D556" i="19"/>
  <c r="D555" i="19"/>
  <c r="D554" i="19"/>
  <c r="D553" i="19"/>
  <c r="D552" i="19"/>
  <c r="D551" i="19"/>
  <c r="D550" i="19"/>
  <c r="D549" i="19"/>
  <c r="D548" i="19"/>
  <c r="D547" i="19"/>
  <c r="D546" i="19"/>
  <c r="D545" i="19"/>
  <c r="D544" i="19"/>
  <c r="D543" i="19"/>
  <c r="D542" i="19"/>
  <c r="D541" i="19"/>
  <c r="D540" i="19"/>
  <c r="D539" i="19"/>
  <c r="D538" i="19"/>
  <c r="D537" i="19"/>
  <c r="D536" i="19"/>
  <c r="D535" i="19"/>
  <c r="D534" i="19"/>
  <c r="D533" i="19"/>
  <c r="D532" i="19"/>
  <c r="D531" i="19"/>
  <c r="D530" i="19"/>
  <c r="D529" i="19"/>
  <c r="D528" i="19"/>
  <c r="D527" i="19"/>
  <c r="D526" i="19"/>
  <c r="D525" i="19"/>
  <c r="D524" i="19"/>
  <c r="D523" i="19"/>
  <c r="D522" i="19"/>
  <c r="D521" i="19"/>
  <c r="D520" i="19"/>
  <c r="D519" i="19"/>
  <c r="D518" i="19"/>
  <c r="D517" i="19"/>
  <c r="D516" i="19"/>
  <c r="D515" i="19"/>
  <c r="D514" i="19"/>
  <c r="D513" i="19"/>
  <c r="D512" i="19"/>
  <c r="D511" i="19"/>
  <c r="D510" i="19"/>
  <c r="D509" i="19"/>
  <c r="D508" i="19"/>
  <c r="D507" i="19"/>
  <c r="D506" i="19"/>
  <c r="D505" i="19"/>
  <c r="D504" i="19"/>
  <c r="D503" i="19"/>
  <c r="D502" i="19"/>
  <c r="D501" i="19"/>
  <c r="D500" i="19"/>
  <c r="D499" i="19"/>
  <c r="D498" i="19"/>
  <c r="D497" i="19"/>
  <c r="D496" i="19"/>
  <c r="D495" i="19"/>
  <c r="D494" i="19"/>
  <c r="D493" i="19"/>
  <c r="D492" i="19"/>
  <c r="D491" i="19"/>
  <c r="D490" i="19"/>
  <c r="D489" i="19"/>
  <c r="D488" i="19"/>
  <c r="D487" i="19"/>
  <c r="D486" i="19"/>
  <c r="D485" i="19"/>
  <c r="D484" i="19"/>
  <c r="D483" i="19"/>
  <c r="D482" i="19"/>
  <c r="D481" i="19"/>
  <c r="D480" i="19"/>
  <c r="D479" i="19"/>
  <c r="D478" i="19"/>
  <c r="D477" i="19"/>
  <c r="D476" i="19"/>
  <c r="D475" i="19"/>
  <c r="D474" i="19"/>
  <c r="D473" i="19"/>
  <c r="D472" i="19"/>
  <c r="D471" i="19"/>
  <c r="D470" i="19"/>
  <c r="D469" i="19"/>
  <c r="D468" i="19"/>
  <c r="D467" i="19"/>
  <c r="D466" i="19"/>
  <c r="D465" i="19"/>
  <c r="D464" i="19"/>
  <c r="D463" i="19"/>
  <c r="D462" i="19"/>
  <c r="D461" i="19"/>
  <c r="D460" i="19"/>
  <c r="D459" i="19"/>
  <c r="D458" i="19"/>
  <c r="D457" i="19"/>
  <c r="D456" i="19"/>
  <c r="D455" i="19"/>
  <c r="D454" i="19"/>
  <c r="D453" i="19"/>
  <c r="D452" i="19"/>
  <c r="D451" i="19"/>
  <c r="D450" i="19"/>
  <c r="D449" i="19"/>
  <c r="D448" i="19"/>
  <c r="D447" i="19"/>
  <c r="D446" i="19"/>
  <c r="D445" i="19"/>
  <c r="D444" i="19"/>
  <c r="D443" i="19"/>
  <c r="D442" i="19"/>
  <c r="D441" i="19"/>
  <c r="D440" i="19"/>
  <c r="D439" i="19"/>
  <c r="D438" i="19"/>
  <c r="D437" i="19"/>
  <c r="D436" i="19"/>
  <c r="D435" i="19"/>
  <c r="D434" i="19"/>
  <c r="D433" i="19"/>
  <c r="D432" i="19"/>
  <c r="D431" i="19"/>
  <c r="D430" i="19"/>
  <c r="D429" i="19"/>
  <c r="D428" i="19"/>
  <c r="D427" i="19"/>
  <c r="D426" i="19"/>
  <c r="D425" i="19"/>
  <c r="D424" i="19"/>
  <c r="D423" i="19"/>
  <c r="D422" i="19"/>
  <c r="D421" i="19"/>
  <c r="D420" i="19"/>
  <c r="D419" i="19"/>
  <c r="D418" i="19"/>
  <c r="D417" i="19"/>
  <c r="D416" i="19"/>
  <c r="D415" i="19"/>
  <c r="D414" i="19"/>
  <c r="D413" i="19"/>
  <c r="D412" i="19"/>
  <c r="D411" i="19"/>
  <c r="D410" i="19"/>
  <c r="D409" i="19"/>
  <c r="D408" i="19"/>
  <c r="D407" i="19"/>
  <c r="D406" i="19"/>
  <c r="D405" i="19"/>
  <c r="D404" i="19"/>
  <c r="D403" i="19"/>
  <c r="D402" i="19"/>
  <c r="D401" i="19"/>
  <c r="D400" i="19"/>
  <c r="D399" i="19"/>
  <c r="D398" i="19"/>
  <c r="D397" i="19"/>
  <c r="D396" i="19"/>
  <c r="D395" i="19"/>
  <c r="D394" i="19"/>
  <c r="D393" i="19"/>
  <c r="D392" i="19"/>
  <c r="D391" i="19"/>
  <c r="D390" i="19"/>
  <c r="D389" i="19"/>
  <c r="D388" i="19"/>
  <c r="D387" i="19"/>
  <c r="D386" i="19"/>
  <c r="D385" i="19"/>
  <c r="D384" i="19"/>
  <c r="D383" i="19"/>
  <c r="D382" i="19"/>
  <c r="D381" i="19"/>
  <c r="D380" i="19"/>
  <c r="D379" i="19"/>
  <c r="D378" i="19"/>
  <c r="D377" i="19"/>
  <c r="D376" i="19"/>
  <c r="D375" i="19"/>
  <c r="D374" i="19"/>
  <c r="D373" i="19"/>
  <c r="D372" i="19"/>
  <c r="D371" i="19"/>
  <c r="D370" i="19"/>
  <c r="D369" i="19"/>
  <c r="D368" i="19"/>
  <c r="D367" i="19"/>
  <c r="D366" i="19"/>
  <c r="D365" i="19"/>
  <c r="D364" i="19"/>
  <c r="D363" i="19"/>
  <c r="D362" i="19"/>
  <c r="D361" i="19"/>
  <c r="D360" i="19"/>
  <c r="D359" i="19"/>
  <c r="D358" i="19"/>
  <c r="D357" i="19"/>
  <c r="D356" i="19"/>
  <c r="D355" i="19"/>
  <c r="D354" i="19"/>
  <c r="D353" i="19"/>
  <c r="D352" i="19"/>
  <c r="D351" i="19"/>
  <c r="D350" i="19"/>
  <c r="D349" i="19"/>
  <c r="D348" i="19"/>
  <c r="D347" i="19"/>
  <c r="D346" i="19"/>
  <c r="D345" i="19"/>
  <c r="D344" i="19"/>
  <c r="D343" i="19"/>
  <c r="D342" i="19"/>
  <c r="D341" i="19"/>
  <c r="D340" i="19"/>
  <c r="D339" i="19"/>
  <c r="D338" i="19"/>
  <c r="D337" i="19"/>
  <c r="D336" i="19"/>
  <c r="D335" i="19"/>
  <c r="D334" i="19"/>
  <c r="D333" i="19"/>
  <c r="D332" i="19"/>
  <c r="D331" i="19"/>
  <c r="D330" i="19"/>
  <c r="D329" i="19"/>
  <c r="D328" i="19"/>
  <c r="D327" i="19"/>
  <c r="D326" i="19"/>
  <c r="D325" i="19"/>
  <c r="D324" i="19"/>
  <c r="D323" i="19"/>
  <c r="D322" i="19"/>
  <c r="D321" i="19"/>
  <c r="D320" i="19"/>
  <c r="D319" i="19"/>
  <c r="D318" i="19"/>
  <c r="D317" i="19"/>
  <c r="D316" i="19"/>
  <c r="D315" i="19"/>
  <c r="D314" i="19"/>
  <c r="D313" i="19"/>
  <c r="D312" i="19"/>
  <c r="D311" i="19"/>
  <c r="D310" i="19"/>
  <c r="D309" i="19"/>
  <c r="D308" i="19"/>
  <c r="D307" i="19"/>
  <c r="D306" i="19"/>
  <c r="D305" i="19"/>
  <c r="D304" i="19"/>
  <c r="D303" i="19"/>
  <c r="D302" i="19"/>
  <c r="D301" i="19"/>
  <c r="D300" i="19"/>
  <c r="D299" i="19"/>
  <c r="D298" i="19"/>
  <c r="D297" i="19"/>
  <c r="D296" i="19"/>
  <c r="D295" i="19"/>
  <c r="D294" i="19"/>
  <c r="D293" i="19"/>
  <c r="D292" i="19"/>
  <c r="D291" i="19"/>
  <c r="D290" i="19"/>
  <c r="D289" i="19"/>
  <c r="D288" i="19"/>
  <c r="D287" i="19"/>
  <c r="D286" i="19"/>
  <c r="D285" i="19"/>
  <c r="D284" i="19"/>
  <c r="D283" i="19"/>
  <c r="D282" i="19"/>
  <c r="D281" i="19"/>
  <c r="D280" i="19"/>
  <c r="D279" i="19"/>
  <c r="D278" i="19"/>
  <c r="D277" i="19"/>
  <c r="D276" i="19"/>
  <c r="D275" i="19"/>
  <c r="D274" i="19"/>
  <c r="D273" i="19"/>
  <c r="D272" i="19"/>
  <c r="D271" i="19"/>
  <c r="D270" i="19"/>
  <c r="D269" i="19"/>
  <c r="D268" i="19"/>
  <c r="D267" i="19"/>
  <c r="D266" i="19"/>
  <c r="D265" i="19"/>
  <c r="D264" i="19"/>
  <c r="D263" i="19"/>
  <c r="D262" i="19"/>
  <c r="D261" i="19"/>
  <c r="D260" i="19"/>
  <c r="D259" i="19"/>
  <c r="D258" i="19"/>
  <c r="D257" i="19"/>
  <c r="D256" i="19"/>
  <c r="D255" i="19"/>
  <c r="D254" i="19"/>
  <c r="D253" i="19"/>
  <c r="D252" i="19"/>
  <c r="D251" i="19"/>
  <c r="D250" i="19"/>
  <c r="D249" i="19"/>
  <c r="D248" i="19"/>
  <c r="D247" i="19"/>
  <c r="D246" i="19"/>
  <c r="D245" i="19"/>
  <c r="D244" i="19"/>
  <c r="D243" i="19"/>
  <c r="D242" i="19"/>
  <c r="D241" i="19"/>
  <c r="D240" i="19"/>
  <c r="D239" i="19"/>
  <c r="D238" i="19"/>
  <c r="D237" i="19"/>
  <c r="D236" i="19"/>
  <c r="D235" i="19"/>
  <c r="D234" i="19"/>
  <c r="D233" i="19"/>
  <c r="D232" i="19"/>
  <c r="D231" i="19"/>
  <c r="D230" i="19"/>
  <c r="D229" i="19"/>
  <c r="D228" i="19"/>
  <c r="D227" i="19"/>
  <c r="D226" i="19"/>
  <c r="D225" i="19"/>
  <c r="D224" i="19"/>
  <c r="D223" i="19"/>
  <c r="D222" i="19"/>
  <c r="D221" i="19"/>
  <c r="D220" i="19"/>
  <c r="D219" i="19"/>
  <c r="D218" i="19"/>
  <c r="D217" i="19"/>
  <c r="D216" i="19"/>
  <c r="D215" i="19"/>
  <c r="D214" i="19"/>
  <c r="D213" i="19"/>
  <c r="D212" i="19"/>
  <c r="D211" i="19"/>
  <c r="D210" i="19"/>
  <c r="D209" i="19"/>
  <c r="D208" i="19"/>
  <c r="D207" i="19"/>
  <c r="D206" i="19"/>
  <c r="D205" i="19"/>
  <c r="D204" i="19"/>
  <c r="D203" i="19"/>
  <c r="D202" i="19"/>
  <c r="D201" i="19"/>
  <c r="D200" i="19"/>
  <c r="D199" i="19"/>
  <c r="D198" i="19"/>
  <c r="D197" i="19"/>
  <c r="D196" i="19"/>
  <c r="D195" i="19"/>
  <c r="D194" i="19"/>
  <c r="D193" i="19"/>
  <c r="D192" i="19"/>
  <c r="D191" i="19"/>
  <c r="D190" i="19"/>
  <c r="D189" i="19"/>
  <c r="D188" i="19"/>
  <c r="D187" i="19"/>
  <c r="D186" i="19"/>
  <c r="D185" i="19"/>
  <c r="D184" i="19"/>
  <c r="D183" i="19"/>
  <c r="D182" i="19"/>
  <c r="D181" i="19"/>
  <c r="D180" i="19"/>
  <c r="D179" i="19"/>
  <c r="D178" i="19"/>
  <c r="D177" i="19"/>
  <c r="D176" i="19"/>
  <c r="D175" i="19"/>
  <c r="D174" i="19"/>
  <c r="D173" i="19"/>
  <c r="D172" i="19"/>
  <c r="D171" i="19"/>
  <c r="D170" i="19"/>
  <c r="D169" i="19"/>
  <c r="D168" i="19"/>
  <c r="D167" i="19"/>
  <c r="D166" i="19"/>
  <c r="D165" i="19"/>
  <c r="D164" i="19"/>
  <c r="D163" i="19"/>
  <c r="D162" i="19"/>
  <c r="D161" i="19"/>
  <c r="D160" i="19"/>
  <c r="D159" i="19"/>
  <c r="D158" i="19"/>
  <c r="D157" i="19"/>
  <c r="D156" i="19"/>
  <c r="D155" i="19"/>
  <c r="D154" i="19"/>
  <c r="D153" i="19"/>
  <c r="D152" i="19"/>
  <c r="D151" i="19"/>
  <c r="D150" i="19"/>
  <c r="D149" i="19"/>
  <c r="D148" i="19"/>
  <c r="D147" i="19"/>
  <c r="D146" i="19"/>
  <c r="D145" i="19"/>
  <c r="D144" i="19"/>
  <c r="D143" i="19"/>
  <c r="D142" i="19"/>
  <c r="D141" i="19"/>
  <c r="D140" i="19"/>
  <c r="D139" i="19"/>
  <c r="D138" i="19"/>
  <c r="D137" i="19"/>
  <c r="D136" i="19"/>
  <c r="D135" i="19"/>
  <c r="D134" i="19"/>
  <c r="D133" i="19"/>
  <c r="D132" i="19"/>
  <c r="D131" i="19"/>
  <c r="D130" i="19"/>
  <c r="D129" i="19"/>
  <c r="D128" i="19"/>
  <c r="D127" i="19"/>
  <c r="D126" i="19"/>
  <c r="D125" i="19"/>
  <c r="D124" i="19"/>
  <c r="D123" i="19"/>
  <c r="D122" i="19"/>
  <c r="D121" i="19"/>
  <c r="D120" i="19"/>
  <c r="D119" i="19"/>
  <c r="D118" i="19"/>
  <c r="D117" i="19"/>
  <c r="D116" i="19"/>
  <c r="D115" i="19"/>
  <c r="D114" i="19"/>
  <c r="D113" i="19"/>
  <c r="D112" i="19"/>
  <c r="D111" i="19"/>
  <c r="D110" i="19"/>
  <c r="D109" i="19"/>
  <c r="D108" i="19"/>
  <c r="D107" i="19"/>
  <c r="D106" i="19"/>
  <c r="D105" i="19"/>
  <c r="D104" i="19"/>
  <c r="D103" i="19"/>
  <c r="D102" i="19"/>
  <c r="D101" i="19"/>
  <c r="D100" i="19"/>
  <c r="D99" i="19"/>
  <c r="D98" i="19"/>
  <c r="D97" i="19"/>
  <c r="D96" i="19"/>
  <c r="D95" i="19"/>
  <c r="D94" i="19"/>
  <c r="D93" i="19"/>
  <c r="D92" i="19"/>
  <c r="D91" i="19"/>
  <c r="D90" i="19"/>
  <c r="D89" i="19"/>
  <c r="D88" i="19"/>
  <c r="D87" i="19"/>
  <c r="D86" i="19"/>
  <c r="D85" i="19"/>
  <c r="D84" i="19"/>
  <c r="D83" i="19"/>
  <c r="D82" i="19"/>
  <c r="D81" i="19"/>
  <c r="D80" i="19"/>
  <c r="D79" i="19"/>
  <c r="D78" i="19"/>
  <c r="D77" i="19"/>
  <c r="D76" i="19"/>
  <c r="D75" i="19"/>
  <c r="D74" i="19"/>
  <c r="D73" i="19"/>
  <c r="D72" i="19"/>
  <c r="D71" i="19"/>
  <c r="D70" i="19"/>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A561" i="27" l="1"/>
  <c r="A574" i="27"/>
  <c r="A585" i="27"/>
  <c r="A599" i="27"/>
  <c r="A397" i="27"/>
  <c r="A619" i="27"/>
  <c r="A404" i="27"/>
  <c r="A634" i="27"/>
  <c r="A644" i="27"/>
  <c r="A656" i="27"/>
  <c r="A670" i="27"/>
  <c r="A685" i="27"/>
  <c r="A695" i="27"/>
  <c r="A706" i="27"/>
  <c r="A720" i="27"/>
  <c r="A731" i="27"/>
  <c r="A738" i="27"/>
  <c r="A752" i="27"/>
  <c r="A763" i="27"/>
  <c r="A774" i="27"/>
  <c r="A788" i="27"/>
  <c r="A799" i="27"/>
  <c r="A815" i="27"/>
  <c r="A355" i="27"/>
  <c r="A16" i="27"/>
  <c r="A23" i="27"/>
  <c r="A363" i="27"/>
  <c r="A366" i="27"/>
  <c r="A821" i="27"/>
  <c r="A827" i="27"/>
  <c r="A970" i="27"/>
  <c r="A305" i="27"/>
  <c r="A520" i="27"/>
  <c r="A372" i="27"/>
  <c r="A413" i="27"/>
  <c r="A982" i="27"/>
  <c r="A946" i="27"/>
  <c r="A909" i="27"/>
  <c r="A528" i="27"/>
  <c r="A317" i="27"/>
  <c r="A59" i="27"/>
  <c r="A219" i="27"/>
  <c r="A223" i="27"/>
  <c r="A913" i="27"/>
  <c r="A228" i="27"/>
  <c r="A950" i="27"/>
  <c r="A76" i="27"/>
  <c r="A80" i="27"/>
  <c r="A838" i="27"/>
  <c r="A854" i="27"/>
  <c r="A977" i="27"/>
  <c r="A94" i="27"/>
  <c r="A300" i="27"/>
  <c r="A96" i="27"/>
  <c r="A329" i="27"/>
  <c r="A332" i="27"/>
  <c r="A335" i="27"/>
  <c r="A119" i="27"/>
  <c r="A975" i="27"/>
  <c r="A962" i="27"/>
  <c r="A264" i="27"/>
  <c r="A857" i="27"/>
  <c r="A964" i="27"/>
  <c r="A339" i="27"/>
  <c r="A131" i="27"/>
  <c r="A134" i="27"/>
  <c r="A863" i="27"/>
  <c r="A142" i="27"/>
  <c r="A144" i="27"/>
  <c r="A436" i="27"/>
  <c r="A886" i="27"/>
  <c r="A438" i="27"/>
  <c r="A565" i="27"/>
  <c r="A446" i="27"/>
  <c r="A458" i="27"/>
  <c r="A287" i="27"/>
  <c r="A378" i="27"/>
  <c r="A981" i="27"/>
  <c r="A557" i="27"/>
  <c r="A166" i="27"/>
  <c r="A480" i="27"/>
  <c r="A170" i="27"/>
  <c r="A485" i="27"/>
  <c r="A490" i="27"/>
  <c r="A959" i="27"/>
  <c r="A278" i="27"/>
  <c r="A575" i="27"/>
  <c r="A579" i="27"/>
  <c r="A582" i="27"/>
  <c r="A586" i="27"/>
  <c r="A589" i="27"/>
  <c r="A593" i="27"/>
  <c r="A596" i="27"/>
  <c r="A395" i="27"/>
  <c r="A398" i="27"/>
  <c r="A607" i="27"/>
  <c r="A610" i="27"/>
  <c r="A614" i="27"/>
  <c r="A399" i="27"/>
  <c r="A620" i="27"/>
  <c r="A622" i="27"/>
  <c r="A403" i="27"/>
  <c r="A629" i="27"/>
  <c r="A405" i="27"/>
  <c r="A635" i="27"/>
  <c r="A641" i="27"/>
  <c r="A645" i="27"/>
  <c r="A649" i="27"/>
  <c r="A653" i="27"/>
  <c r="A657" i="27"/>
  <c r="A661" i="27"/>
  <c r="A664" i="27"/>
  <c r="A668" i="27"/>
  <c r="A671" i="27"/>
  <c r="A675" i="27"/>
  <c r="A678" i="27"/>
  <c r="A682" i="27"/>
  <c r="A689" i="27"/>
  <c r="A693" i="27"/>
  <c r="A696" i="27"/>
  <c r="A700" i="27"/>
  <c r="A707" i="27"/>
  <c r="A711" i="27"/>
  <c r="A714" i="27"/>
  <c r="A718" i="27"/>
  <c r="A721" i="27"/>
  <c r="A725" i="27"/>
  <c r="A729" i="27"/>
  <c r="A732" i="27"/>
  <c r="A739" i="27"/>
  <c r="A743" i="27"/>
  <c r="A746" i="27"/>
  <c r="A750" i="27"/>
  <c r="A753" i="27"/>
  <c r="A757" i="27"/>
  <c r="A761" i="27"/>
  <c r="A764" i="27"/>
  <c r="A771" i="27"/>
  <c r="A775" i="27"/>
  <c r="A778" i="27"/>
  <c r="A782" i="27"/>
  <c r="A785" i="27"/>
  <c r="A789" i="27"/>
  <c r="A793" i="27"/>
  <c r="A796" i="27"/>
  <c r="A803" i="27"/>
  <c r="A807" i="27"/>
  <c r="A810" i="27"/>
  <c r="A816" i="27"/>
  <c r="A2" i="27"/>
  <c r="A187" i="27"/>
  <c r="A408" i="27"/>
  <c r="A360" i="27"/>
  <c r="A5" i="27"/>
  <c r="A7" i="27"/>
  <c r="A11" i="27"/>
  <c r="A361" i="27"/>
  <c r="A18" i="27"/>
  <c r="A21" i="27"/>
  <c r="A26" i="27"/>
  <c r="A190" i="27"/>
  <c r="A364" i="27"/>
  <c r="A818" i="27"/>
  <c r="A508" i="27"/>
  <c r="A509" i="27"/>
  <c r="A367" i="27"/>
  <c r="A511" i="27"/>
  <c r="A302" i="27"/>
  <c r="A824" i="27"/>
  <c r="A826" i="27"/>
  <c r="A515" i="27"/>
  <c r="A370" i="27"/>
  <c r="A516" i="27"/>
  <c r="A303" i="27"/>
  <c r="A971" i="27"/>
  <c r="A936" i="27"/>
  <c r="A308" i="27"/>
  <c r="A36" i="27"/>
  <c r="A39" i="27"/>
  <c r="A937" i="27"/>
  <c r="A972" i="27"/>
  <c r="A43" i="27"/>
  <c r="A941" i="27"/>
  <c r="A497" i="27"/>
  <c r="A844" i="27"/>
  <c r="A945" i="27"/>
  <c r="A523" i="27"/>
  <c r="A311" i="27"/>
  <c r="A908" i="27"/>
  <c r="A49" i="27"/>
  <c r="A314" i="27"/>
  <c r="A948" i="27"/>
  <c r="A210" i="27"/>
  <c r="A281" i="27"/>
  <c r="A867" i="27"/>
  <c r="A212" i="27"/>
  <c r="A318" i="27"/>
  <c r="A215" i="27"/>
  <c r="A57" i="27"/>
  <c r="A319" i="27"/>
  <c r="A373" i="27"/>
  <c r="A910" i="27"/>
  <c r="A927" i="27"/>
  <c r="A221" i="27"/>
  <c r="A224" i="27"/>
  <c r="A291" i="27"/>
  <c r="A226" i="27"/>
  <c r="A321" i="27"/>
  <c r="A914" i="27"/>
  <c r="A383" i="27"/>
  <c r="A70" i="27"/>
  <c r="A323" i="27"/>
  <c r="A231" i="27"/>
  <c r="A534" i="27"/>
  <c r="A973" i="27"/>
  <c r="A234" i="27"/>
  <c r="A236" i="27"/>
  <c r="A238" i="27"/>
  <c r="A292" i="27"/>
  <c r="A78" i="27"/>
  <c r="A81" i="27"/>
  <c r="A241" i="27"/>
  <c r="A243" i="27"/>
  <c r="A929" i="27"/>
  <c r="A84" i="27"/>
  <c r="A871" i="27"/>
  <c r="A538" i="27"/>
  <c r="A88" i="27"/>
  <c r="A539" i="27"/>
  <c r="A248" i="27"/>
  <c r="A91" i="27"/>
  <c r="A93" i="27"/>
  <c r="A952" i="27"/>
  <c r="A415" i="27"/>
  <c r="A95" i="27"/>
  <c r="A955" i="27"/>
  <c r="A920" i="27"/>
  <c r="A855" i="27"/>
  <c r="A97" i="27"/>
  <c r="A256" i="27"/>
  <c r="A330" i="27"/>
  <c r="A101" i="27"/>
  <c r="A103" i="27"/>
  <c r="A105" i="27"/>
  <c r="A259" i="27"/>
  <c r="A333" i="27"/>
  <c r="A419" i="27"/>
  <c r="A205" i="27"/>
  <c r="A878" i="27"/>
  <c r="A261" i="27"/>
  <c r="A262" i="27"/>
  <c r="A336" i="27"/>
  <c r="A351" i="27"/>
  <c r="A931" i="27"/>
  <c r="A206" i="27"/>
  <c r="A387" i="27"/>
  <c r="A879" i="27"/>
  <c r="A124" i="27"/>
  <c r="A880" i="27"/>
  <c r="A126" i="27"/>
  <c r="A933" i="27"/>
  <c r="A207" i="27"/>
  <c r="A858" i="27"/>
  <c r="A859" i="27"/>
  <c r="A850" i="27"/>
  <c r="A984" i="27"/>
  <c r="A375" i="27"/>
  <c r="A965" i="27"/>
  <c r="A502" i="27"/>
  <c r="A872" i="27"/>
  <c r="A132" i="27"/>
  <c r="A376" i="27"/>
  <c r="A135" i="27"/>
  <c r="A570" i="27"/>
  <c r="A283" i="27"/>
  <c r="A505" i="27"/>
  <c r="A138" i="27"/>
  <c r="A421" i="27"/>
  <c r="A141" i="27"/>
  <c r="A425" i="27"/>
  <c r="A429" i="27"/>
  <c r="A196" i="27"/>
  <c r="A198" i="27"/>
  <c r="A433" i="27"/>
  <c r="A434" i="27"/>
  <c r="A186" i="27"/>
  <c r="A573" i="27"/>
  <c r="A887" i="27"/>
  <c r="A342" i="27"/>
  <c r="A550" i="27"/>
  <c r="A199" i="27"/>
  <c r="A299" i="27"/>
  <c r="A154" i="27"/>
  <c r="A439" i="27"/>
  <c r="A440" i="27"/>
  <c r="A444" i="27"/>
  <c r="A447" i="27"/>
  <c r="A451" i="27"/>
  <c r="A455" i="27"/>
  <c r="A459" i="27"/>
  <c r="A462" i="27"/>
  <c r="A466" i="27"/>
  <c r="A469" i="27"/>
  <c r="A889" i="27"/>
  <c r="A864" i="27"/>
  <c r="A344" i="27"/>
  <c r="A159" i="27"/>
  <c r="A499" i="27"/>
  <c r="A477" i="27"/>
  <c r="A388" i="27"/>
  <c r="A555" i="27"/>
  <c r="A558" i="27"/>
  <c r="A346" i="27"/>
  <c r="A901" i="27"/>
  <c r="A165" i="27"/>
  <c r="A392" i="27"/>
  <c r="A903" i="27"/>
  <c r="A347" i="27"/>
  <c r="A168" i="27"/>
  <c r="A269" i="27"/>
  <c r="A171" i="27"/>
  <c r="A173" i="27"/>
  <c r="A853" i="27"/>
  <c r="A486" i="27"/>
  <c r="A175" i="27"/>
  <c r="A923" i="27"/>
  <c r="A177" i="27"/>
  <c r="A274" i="27"/>
  <c r="A492" i="27"/>
  <c r="A960" i="27"/>
  <c r="A276" i="27"/>
  <c r="A183" i="27"/>
  <c r="A279" i="27"/>
  <c r="A814" i="27"/>
  <c r="A578" i="27"/>
  <c r="A588" i="27"/>
  <c r="A601" i="27"/>
  <c r="A609" i="27"/>
  <c r="A613" i="27"/>
  <c r="A402" i="27"/>
  <c r="A632" i="27"/>
  <c r="A640" i="27"/>
  <c r="A652" i="27"/>
  <c r="A663" i="27"/>
  <c r="A674" i="27"/>
  <c r="A688" i="27"/>
  <c r="A699" i="27"/>
  <c r="A710" i="27"/>
  <c r="A724" i="27"/>
  <c r="A735" i="27"/>
  <c r="A749" i="27"/>
  <c r="A760" i="27"/>
  <c r="A770" i="27"/>
  <c r="A784" i="27"/>
  <c r="A795" i="27"/>
  <c r="A806" i="27"/>
  <c r="A496" i="27"/>
  <c r="A10" i="27"/>
  <c r="A20" i="27"/>
  <c r="A362" i="27"/>
  <c r="A409" i="27"/>
  <c r="A513" i="27"/>
  <c r="A825" i="27"/>
  <c r="A32" i="27"/>
  <c r="A34" i="27"/>
  <c r="A38" i="27"/>
  <c r="A42" i="27"/>
  <c r="A943" i="27"/>
  <c r="A498" i="27"/>
  <c r="A48" i="27"/>
  <c r="A527" i="27"/>
  <c r="A58" i="27"/>
  <c r="A847" i="27"/>
  <c r="A848" i="27"/>
  <c r="A67" i="27"/>
  <c r="A69" i="27"/>
  <c r="A230" i="27"/>
  <c r="A74" i="27"/>
  <c r="A869" i="27"/>
  <c r="A870" i="27"/>
  <c r="A85" i="27"/>
  <c r="A247" i="27"/>
  <c r="A250" i="27"/>
  <c r="A954" i="27"/>
  <c r="A957" i="27"/>
  <c r="A540" i="27"/>
  <c r="A877" i="27"/>
  <c r="A110" i="27"/>
  <c r="A112" i="27"/>
  <c r="A930" i="27"/>
  <c r="A932" i="27"/>
  <c r="A983" i="27"/>
  <c r="A501" i="27"/>
  <c r="A298" i="27"/>
  <c r="A966" i="27"/>
  <c r="A861" i="27"/>
  <c r="A900" i="27"/>
  <c r="A285" i="27"/>
  <c r="A428" i="27"/>
  <c r="A147" i="27"/>
  <c r="A507" i="27"/>
  <c r="A897" i="27"/>
  <c r="A153" i="27"/>
  <c r="A443" i="27"/>
  <c r="A454" i="27"/>
  <c r="A468" i="27"/>
  <c r="A343" i="27"/>
  <c r="A474" i="27"/>
  <c r="A554" i="27"/>
  <c r="A164" i="27"/>
  <c r="A393" i="27"/>
  <c r="A481" i="27"/>
  <c r="A484" i="27"/>
  <c r="A851" i="27"/>
  <c r="A179" i="27"/>
  <c r="A277" i="27"/>
  <c r="A576" i="27"/>
  <c r="A583" i="27"/>
  <c r="A587" i="27"/>
  <c r="A590" i="27"/>
  <c r="A594" i="27"/>
  <c r="A597" i="27"/>
  <c r="A600" i="27"/>
  <c r="A602" i="27"/>
  <c r="A604" i="27"/>
  <c r="A611" i="27"/>
  <c r="A615" i="27"/>
  <c r="A617" i="27"/>
  <c r="A400" i="27"/>
  <c r="A623" i="27"/>
  <c r="A624" i="27"/>
  <c r="A626" i="27"/>
  <c r="A630" i="27"/>
  <c r="A406" i="27"/>
  <c r="A636" i="27"/>
  <c r="A638" i="27"/>
  <c r="A642" i="27"/>
  <c r="A646" i="27"/>
  <c r="A650" i="27"/>
  <c r="A654" i="27"/>
  <c r="A658" i="27"/>
  <c r="A665" i="27"/>
  <c r="A669" i="27"/>
  <c r="A672" i="27"/>
  <c r="A676" i="27"/>
  <c r="A679" i="27"/>
  <c r="A683" i="27"/>
  <c r="A686" i="27"/>
  <c r="A690" i="27"/>
  <c r="A697" i="27"/>
  <c r="A701" i="27"/>
  <c r="A704" i="27"/>
  <c r="A708" i="27"/>
  <c r="A712" i="27"/>
  <c r="A715" i="27"/>
  <c r="A719" i="27"/>
  <c r="A722" i="27"/>
  <c r="A726" i="27"/>
  <c r="A733" i="27"/>
  <c r="A736" i="27"/>
  <c r="A740" i="27"/>
  <c r="A744" i="27"/>
  <c r="A747" i="27"/>
  <c r="A751" i="27"/>
  <c r="A754" i="27"/>
  <c r="A758" i="27"/>
  <c r="A765" i="27"/>
  <c r="A768" i="27"/>
  <c r="A772" i="27"/>
  <c r="A776" i="27"/>
  <c r="A779" i="27"/>
  <c r="A783" i="27"/>
  <c r="A786" i="27"/>
  <c r="A790" i="27"/>
  <c r="A797" i="27"/>
  <c r="A800" i="27"/>
  <c r="A804" i="27"/>
  <c r="A811" i="27"/>
  <c r="A813" i="27"/>
  <c r="A353" i="27"/>
  <c r="A356" i="27"/>
  <c r="A358" i="27"/>
  <c r="A6" i="27"/>
  <c r="A8" i="27"/>
  <c r="A12" i="27"/>
  <c r="A14" i="27"/>
  <c r="A17" i="27"/>
  <c r="A19" i="27"/>
  <c r="A22" i="27"/>
  <c r="A24" i="27"/>
  <c r="A189" i="27"/>
  <c r="A29" i="27"/>
  <c r="A925" i="27"/>
  <c r="A819" i="27"/>
  <c r="A191" i="27"/>
  <c r="A410" i="27"/>
  <c r="A514" i="27"/>
  <c r="A822" i="27"/>
  <c r="A411" i="27"/>
  <c r="A828" i="27"/>
  <c r="A830" i="27"/>
  <c r="A831" i="27"/>
  <c r="A935" i="27"/>
  <c r="A517" i="27"/>
  <c r="A519" i="27"/>
  <c r="A33" i="27"/>
  <c r="A35" i="27"/>
  <c r="A833" i="27"/>
  <c r="A37" i="27"/>
  <c r="A938" i="27"/>
  <c r="A522" i="27"/>
  <c r="A44" i="27"/>
  <c r="A45" i="27"/>
  <c r="A942" i="27"/>
  <c r="A835" i="27"/>
  <c r="A904" i="27"/>
  <c r="A290" i="27"/>
  <c r="A845" i="27"/>
  <c r="A524" i="27"/>
  <c r="A50" i="27"/>
  <c r="A315" i="27"/>
  <c r="A52" i="27"/>
  <c r="A526" i="27"/>
  <c r="A211" i="27"/>
  <c r="A316" i="27"/>
  <c r="A213" i="27"/>
  <c r="A54" i="27"/>
  <c r="A55" i="27"/>
  <c r="A868" i="27"/>
  <c r="A216" i="27"/>
  <c r="A217" i="27"/>
  <c r="A62" i="27"/>
  <c r="A220" i="27"/>
  <c r="A222" i="27"/>
  <c r="A225" i="27"/>
  <c r="A414" i="27"/>
  <c r="A227" i="27"/>
  <c r="A530" i="27"/>
  <c r="A928" i="27"/>
  <c r="A531" i="27"/>
  <c r="A322" i="27"/>
  <c r="A71" i="27"/>
  <c r="A232" i="27"/>
  <c r="A535" i="27"/>
  <c r="A384" i="27"/>
  <c r="A237" i="27"/>
  <c r="A239" i="27"/>
  <c r="A324" i="27"/>
  <c r="A79" i="27"/>
  <c r="A536" i="27"/>
  <c r="A242" i="27"/>
  <c r="A293" i="27"/>
  <c r="A244" i="27"/>
  <c r="A245" i="27"/>
  <c r="A86" i="27"/>
  <c r="A326" i="27"/>
  <c r="A876" i="27"/>
  <c r="A90" i="27"/>
  <c r="A249" i="27"/>
  <c r="A563" i="27"/>
  <c r="A92" i="27"/>
  <c r="A919" i="27"/>
  <c r="A953" i="27"/>
  <c r="A252" i="27"/>
  <c r="A255" i="27"/>
  <c r="A386" i="27"/>
  <c r="A921" i="27"/>
  <c r="A328" i="27"/>
  <c r="A257" i="27"/>
  <c r="A331" i="27"/>
  <c r="A258" i="27"/>
  <c r="A104" i="27"/>
  <c r="A840" i="27"/>
  <c r="A107" i="27"/>
  <c r="A108" i="27"/>
  <c r="A334" i="27"/>
  <c r="A111" i="27"/>
  <c r="A891" i="27"/>
  <c r="A113" i="27"/>
  <c r="A115" i="27"/>
  <c r="A117" i="27"/>
  <c r="A120" i="27"/>
  <c r="A350" i="27"/>
  <c r="A122" i="27"/>
  <c r="A892" i="27"/>
  <c r="A976" i="27"/>
  <c r="A963" i="27"/>
  <c r="A893" i="27"/>
  <c r="A894" i="27"/>
  <c r="A374" i="27"/>
  <c r="A127" i="27"/>
  <c r="A208" i="27"/>
  <c r="A297" i="27"/>
  <c r="A129" i="27"/>
  <c r="A968" i="27"/>
  <c r="A985" i="27"/>
  <c r="A543" i="27"/>
  <c r="A882" i="27"/>
  <c r="A195" i="27"/>
  <c r="A569" i="27"/>
  <c r="A544" i="27"/>
  <c r="A895" i="27"/>
  <c r="A136" i="27"/>
  <c r="A340" i="27"/>
  <c r="A988" i="27"/>
  <c r="A503" i="27"/>
  <c r="A284" i="27"/>
  <c r="A422" i="27"/>
  <c r="A424" i="27"/>
  <c r="A426" i="27"/>
  <c r="A430" i="27"/>
  <c r="A197" i="27"/>
  <c r="A432" i="27"/>
  <c r="A145" i="27"/>
  <c r="A506" i="27"/>
  <c r="A149" i="27"/>
  <c r="A545" i="27"/>
  <c r="A546" i="27"/>
  <c r="A548" i="27"/>
  <c r="A551" i="27"/>
  <c r="A200" i="27"/>
  <c r="A150" i="27"/>
  <c r="A152" i="27"/>
  <c r="A155" i="27"/>
  <c r="A157" i="27"/>
  <c r="A441" i="27"/>
  <c r="A445" i="27"/>
  <c r="A448" i="27"/>
  <c r="A452" i="27"/>
  <c r="A456" i="27"/>
  <c r="A460" i="27"/>
  <c r="A463" i="27"/>
  <c r="A203" i="27"/>
  <c r="A470" i="27"/>
  <c r="A472" i="27"/>
  <c r="A567" i="27"/>
  <c r="A158" i="27"/>
  <c r="A473" i="27"/>
  <c r="A161" i="27"/>
  <c r="A475" i="27"/>
  <c r="A979" i="27"/>
  <c r="A389" i="27"/>
  <c r="A556" i="27"/>
  <c r="A478" i="27"/>
  <c r="A504" i="27"/>
  <c r="A842" i="27"/>
  <c r="A391" i="27"/>
  <c r="A898" i="27"/>
  <c r="A562" i="27"/>
  <c r="A267" i="27"/>
  <c r="A169" i="27"/>
  <c r="A482" i="27"/>
  <c r="A174" i="27"/>
  <c r="A270" i="27"/>
  <c r="A487" i="27"/>
  <c r="A922" i="27"/>
  <c r="A295" i="27"/>
  <c r="A491" i="27"/>
  <c r="A178" i="27"/>
  <c r="A493" i="27"/>
  <c r="A495" i="27"/>
  <c r="A181" i="27"/>
  <c r="A184" i="27"/>
  <c r="A280" i="27"/>
  <c r="A581" i="27"/>
  <c r="A592" i="27"/>
  <c r="A606" i="27"/>
  <c r="A616" i="27"/>
  <c r="A628" i="27"/>
  <c r="A407" i="27"/>
  <c r="A648" i="27"/>
  <c r="A660" i="27"/>
  <c r="A667" i="27"/>
  <c r="A681" i="27"/>
  <c r="A692" i="27"/>
  <c r="A703" i="27"/>
  <c r="A717" i="27"/>
  <c r="A728" i="27"/>
  <c r="A742" i="27"/>
  <c r="A756" i="27"/>
  <c r="A767" i="27"/>
  <c r="A781" i="27"/>
  <c r="A792" i="27"/>
  <c r="A802" i="27"/>
  <c r="A809" i="27"/>
  <c r="A359" i="27"/>
  <c r="A4" i="27"/>
  <c r="A13" i="27"/>
  <c r="A25" i="27"/>
  <c r="A817" i="27"/>
  <c r="A301" i="27"/>
  <c r="A823" i="27"/>
  <c r="A829" i="27"/>
  <c r="A371" i="27"/>
  <c r="A307" i="27"/>
  <c r="A41" i="27"/>
  <c r="A940" i="27"/>
  <c r="A46" i="27"/>
  <c r="A947" i="27"/>
  <c r="A525" i="27"/>
  <c r="A924" i="27"/>
  <c r="A61" i="27"/>
  <c r="A911" i="27"/>
  <c r="A320" i="27"/>
  <c r="A533" i="27"/>
  <c r="A233" i="27"/>
  <c r="A837" i="27"/>
  <c r="A77" i="27"/>
  <c r="A917" i="27"/>
  <c r="A83" i="27"/>
  <c r="A907" i="27"/>
  <c r="A251" i="27"/>
  <c r="A254" i="27"/>
  <c r="A416" i="27"/>
  <c r="A100" i="27"/>
  <c r="A841" i="27"/>
  <c r="A418" i="27"/>
  <c r="A866" i="27"/>
  <c r="A337" i="27"/>
  <c r="A338" i="27"/>
  <c r="A125" i="27"/>
  <c r="A934" i="27"/>
  <c r="A568" i="27"/>
  <c r="A860" i="27"/>
  <c r="A883" i="27"/>
  <c r="A875" i="27"/>
  <c r="A266" i="27"/>
  <c r="A423" i="27"/>
  <c r="A884" i="27"/>
  <c r="A885" i="27"/>
  <c r="A341" i="27"/>
  <c r="A888" i="27"/>
  <c r="A202" i="27"/>
  <c r="A450" i="27"/>
  <c r="A465" i="27"/>
  <c r="A204" i="27"/>
  <c r="A289" i="27"/>
  <c r="A476" i="27"/>
  <c r="A390" i="27"/>
  <c r="A902" i="27"/>
  <c r="A167" i="27"/>
  <c r="A172" i="27"/>
  <c r="A489" i="27"/>
  <c r="A273" i="27"/>
  <c r="A180" i="27"/>
  <c r="A394" i="27"/>
  <c r="A577" i="27"/>
  <c r="A580" i="27"/>
  <c r="A584" i="27"/>
  <c r="A591" i="27"/>
  <c r="A595" i="27"/>
  <c r="A598" i="27"/>
  <c r="A396" i="27"/>
  <c r="A603" i="27"/>
  <c r="A605" i="27"/>
  <c r="A608" i="27"/>
  <c r="A612" i="27"/>
  <c r="A618" i="27"/>
  <c r="A621" i="27"/>
  <c r="A401" i="27"/>
  <c r="A625" i="27"/>
  <c r="A627" i="27"/>
  <c r="A631" i="27"/>
  <c r="A633" i="27"/>
  <c r="A637" i="27"/>
  <c r="A639" i="27"/>
  <c r="A643" i="27"/>
  <c r="A647" i="27"/>
  <c r="A651" i="27"/>
  <c r="A655" i="27"/>
  <c r="A659" i="27"/>
  <c r="A662" i="27"/>
  <c r="A666" i="27"/>
  <c r="A673" i="27"/>
  <c r="A677" i="27"/>
  <c r="A680" i="27"/>
  <c r="A684" i="27"/>
  <c r="A687" i="27"/>
  <c r="A691" i="27"/>
  <c r="A694" i="27"/>
  <c r="A698" i="27"/>
  <c r="A702" i="27"/>
  <c r="A705" i="27"/>
  <c r="A709" i="27"/>
  <c r="A713" i="27"/>
  <c r="A716" i="27"/>
  <c r="A723" i="27"/>
  <c r="A727" i="27"/>
  <c r="A730" i="27"/>
  <c r="A734" i="27"/>
  <c r="A737" i="27"/>
  <c r="A741" i="27"/>
  <c r="A745" i="27"/>
  <c r="A748" i="27"/>
  <c r="A755" i="27"/>
  <c r="A759" i="27"/>
  <c r="A762" i="27"/>
  <c r="A766" i="27"/>
  <c r="A769" i="27"/>
  <c r="A773" i="27"/>
  <c r="A777" i="27"/>
  <c r="A780" i="27"/>
  <c r="A787" i="27"/>
  <c r="A791" i="27"/>
  <c r="A794" i="27"/>
  <c r="A798" i="27"/>
  <c r="A801" i="27"/>
  <c r="A805" i="27"/>
  <c r="A808" i="27"/>
  <c r="A812" i="27"/>
  <c r="A354" i="27"/>
  <c r="A357" i="27"/>
  <c r="A3" i="27"/>
  <c r="A188" i="27"/>
  <c r="A9" i="27"/>
  <c r="A15" i="27"/>
  <c r="A27" i="27"/>
  <c r="A28" i="27"/>
  <c r="A365" i="27"/>
  <c r="A820" i="27"/>
  <c r="A510" i="27"/>
  <c r="A368" i="27"/>
  <c r="A512" i="27"/>
  <c r="A369" i="27"/>
  <c r="A969" i="27"/>
  <c r="A30" i="27"/>
  <c r="A192" i="27"/>
  <c r="A31" i="27"/>
  <c r="A832" i="27"/>
  <c r="A193" i="27"/>
  <c r="A518" i="27"/>
  <c r="A304" i="27"/>
  <c r="A209" i="27"/>
  <c r="A306" i="27"/>
  <c r="A834" i="27"/>
  <c r="A521" i="27"/>
  <c r="A40" i="27"/>
  <c r="A843" i="27"/>
  <c r="A939" i="27"/>
  <c r="A412" i="27"/>
  <c r="A309" i="27"/>
  <c r="A836" i="27"/>
  <c r="A944" i="27"/>
  <c r="A310" i="27"/>
  <c r="A47" i="27"/>
  <c r="A312" i="27"/>
  <c r="A313" i="27"/>
  <c r="A51" i="27"/>
  <c r="A926" i="27"/>
  <c r="A53" i="27"/>
  <c r="A949" i="27"/>
  <c r="A381" i="27"/>
  <c r="A214" i="27"/>
  <c r="A56" i="27"/>
  <c r="A846" i="27"/>
  <c r="A60" i="27"/>
  <c r="A529" i="27"/>
  <c r="A218" i="27"/>
  <c r="A63" i="27"/>
  <c r="A64" i="27"/>
  <c r="A65" i="27"/>
  <c r="A66" i="27"/>
  <c r="A912" i="27"/>
  <c r="A382" i="27"/>
  <c r="A68" i="27"/>
  <c r="A532" i="27"/>
  <c r="A229" i="27"/>
  <c r="A72" i="27"/>
  <c r="A73" i="27"/>
  <c r="A915" i="27"/>
  <c r="A235" i="27"/>
  <c r="A75" i="27"/>
  <c r="A240" i="27"/>
  <c r="A325" i="27"/>
  <c r="A849" i="27"/>
  <c r="A916" i="27"/>
  <c r="A82" i="27"/>
  <c r="A918" i="27"/>
  <c r="A537" i="27"/>
  <c r="A87" i="27"/>
  <c r="A377" i="27"/>
  <c r="A89" i="27"/>
  <c r="A246" i="27"/>
  <c r="A327" i="27"/>
  <c r="A564" i="27"/>
  <c r="A294" i="27"/>
  <c r="A951" i="27"/>
  <c r="A385" i="27"/>
  <c r="A839" i="27"/>
  <c r="A253" i="27"/>
  <c r="A956" i="27"/>
  <c r="A566" i="27"/>
  <c r="A98" i="27"/>
  <c r="A352" i="27"/>
  <c r="A99" i="27"/>
  <c r="A102" i="27"/>
  <c r="A417" i="27"/>
  <c r="A106" i="27"/>
  <c r="A958" i="27"/>
  <c r="A109" i="27"/>
  <c r="A865" i="27"/>
  <c r="A974" i="27"/>
  <c r="A260" i="27"/>
  <c r="A114" i="27"/>
  <c r="A116" i="27"/>
  <c r="A118" i="27"/>
  <c r="A121" i="27"/>
  <c r="A572" i="27"/>
  <c r="A899" i="27"/>
  <c r="A123" i="27"/>
  <c r="A961" i="27"/>
  <c r="A978" i="27"/>
  <c r="A541" i="27"/>
  <c r="A263" i="27"/>
  <c r="A542" i="27"/>
  <c r="A881" i="27"/>
  <c r="A128" i="27"/>
  <c r="A856" i="27"/>
  <c r="A420" i="27"/>
  <c r="A130" i="27"/>
  <c r="A282" i="27"/>
  <c r="A194" i="27"/>
  <c r="A986" i="27"/>
  <c r="A967" i="27"/>
  <c r="A987" i="27"/>
  <c r="A852" i="27"/>
  <c r="A133" i="27"/>
  <c r="A873" i="27"/>
  <c r="A137" i="27"/>
  <c r="A874" i="27"/>
  <c r="A862" i="27"/>
  <c r="A265" i="27"/>
  <c r="A139" i="27"/>
  <c r="A140" i="27"/>
  <c r="A427" i="27"/>
  <c r="A431" i="27"/>
  <c r="A286" i="27"/>
  <c r="A143" i="27"/>
  <c r="A146" i="27"/>
  <c r="A148" i="27"/>
  <c r="A435" i="27"/>
  <c r="A906" i="27"/>
  <c r="A547" i="27"/>
  <c r="A549" i="27"/>
  <c r="A896" i="27"/>
  <c r="A437" i="27"/>
  <c r="A151" i="27"/>
  <c r="A156" i="27"/>
  <c r="A201" i="27"/>
  <c r="A442" i="27"/>
  <c r="A552" i="27"/>
  <c r="A449" i="27"/>
  <c r="A453" i="27"/>
  <c r="A457" i="27"/>
  <c r="A461" i="27"/>
  <c r="A464" i="27"/>
  <c r="A467" i="27"/>
  <c r="A471" i="27"/>
  <c r="A571" i="27"/>
  <c r="A288" i="27"/>
  <c r="A345" i="27"/>
  <c r="A160" i="27"/>
  <c r="A162" i="27"/>
  <c r="A890" i="27"/>
  <c r="A980" i="27"/>
  <c r="A553" i="27"/>
  <c r="A163" i="27"/>
  <c r="A559" i="27"/>
  <c r="A560" i="27"/>
  <c r="A379" i="27"/>
  <c r="A905" i="27"/>
  <c r="A479" i="27"/>
  <c r="A348" i="27"/>
  <c r="A268" i="27"/>
  <c r="A349" i="27"/>
  <c r="A500" i="27"/>
  <c r="A483" i="27"/>
  <c r="A271" i="27"/>
  <c r="A488" i="27"/>
  <c r="A176" i="27"/>
  <c r="A272" i="27"/>
  <c r="A380" i="27"/>
  <c r="A494" i="27"/>
  <c r="A275" i="27"/>
  <c r="A182" i="27"/>
  <c r="A185" i="27"/>
  <c r="A296" i="27"/>
  <c r="AK9" i="1"/>
  <c r="AK13" i="1"/>
  <c r="AK17" i="1"/>
  <c r="AK21" i="1"/>
  <c r="AK25" i="1"/>
  <c r="AK29" i="1"/>
  <c r="AK33" i="1"/>
  <c r="AK37" i="1"/>
  <c r="AK41" i="1"/>
  <c r="AK45" i="1"/>
  <c r="AK49" i="1"/>
  <c r="AK53" i="1"/>
  <c r="AK57" i="1"/>
  <c r="AK61" i="1"/>
  <c r="AK65" i="1"/>
  <c r="AK69" i="1"/>
  <c r="AK73" i="1"/>
  <c r="AK77" i="1"/>
  <c r="AK81" i="1"/>
  <c r="AK85" i="1"/>
  <c r="AK89" i="1"/>
  <c r="AK93" i="1"/>
  <c r="AK97" i="1"/>
  <c r="AK101" i="1"/>
  <c r="AK105" i="1"/>
  <c r="AK109" i="1"/>
  <c r="AK113" i="1"/>
  <c r="AK117" i="1"/>
  <c r="AK121" i="1"/>
  <c r="AK125" i="1"/>
  <c r="AK129" i="1"/>
  <c r="AK133" i="1"/>
  <c r="AK137" i="1"/>
  <c r="AK141" i="1"/>
  <c r="AK145" i="1"/>
  <c r="AK149" i="1"/>
  <c r="AK153" i="1"/>
  <c r="AK157" i="1"/>
  <c r="AK161" i="1"/>
  <c r="AK165" i="1"/>
  <c r="AK169" i="1"/>
  <c r="AK173" i="1"/>
  <c r="AK177" i="1"/>
  <c r="AK181" i="1"/>
  <c r="AK185" i="1"/>
  <c r="AK189" i="1"/>
  <c r="AK193" i="1"/>
  <c r="AK197" i="1"/>
  <c r="AK201" i="1"/>
  <c r="AK205" i="1"/>
  <c r="AK209" i="1"/>
  <c r="AK213" i="1"/>
  <c r="AK217" i="1"/>
  <c r="AK221" i="1"/>
  <c r="AK225" i="1"/>
  <c r="AK229" i="1"/>
  <c r="AK233" i="1"/>
  <c r="AK237" i="1"/>
  <c r="AK241" i="1"/>
  <c r="AK245" i="1"/>
  <c r="AK249" i="1"/>
  <c r="AK253" i="1"/>
  <c r="AK257" i="1"/>
  <c r="AK261" i="1"/>
  <c r="AK265" i="1"/>
  <c r="AK269" i="1"/>
  <c r="AK273" i="1"/>
  <c r="AK277" i="1"/>
  <c r="AK281" i="1"/>
  <c r="AK285" i="1"/>
  <c r="AK289" i="1"/>
  <c r="AK293" i="1"/>
  <c r="AK297" i="1"/>
  <c r="AK301" i="1"/>
  <c r="AK305" i="1"/>
  <c r="AK309" i="1"/>
  <c r="AK313" i="1"/>
  <c r="AK317" i="1"/>
  <c r="AK321" i="1"/>
  <c r="AK325" i="1"/>
  <c r="AK329" i="1"/>
  <c r="AK333" i="1"/>
  <c r="AK337" i="1"/>
  <c r="AK341" i="1"/>
  <c r="AK345" i="1"/>
  <c r="AK349" i="1"/>
  <c r="AK353" i="1"/>
  <c r="AK357" i="1"/>
  <c r="AK361" i="1"/>
  <c r="AK365" i="1"/>
  <c r="AK369" i="1"/>
  <c r="AK423" i="1"/>
  <c r="AK427" i="1"/>
  <c r="AK431" i="1"/>
  <c r="AK435" i="1"/>
  <c r="AK439" i="1"/>
  <c r="AK447" i="1"/>
  <c r="AK451" i="1"/>
  <c r="AK455" i="1"/>
  <c r="AK459" i="1"/>
  <c r="AK463" i="1"/>
  <c r="AK467" i="1"/>
  <c r="AK471" i="1"/>
  <c r="AK479" i="1"/>
  <c r="AK483" i="1"/>
  <c r="AK487" i="1"/>
  <c r="AK491" i="1"/>
  <c r="AK495" i="1"/>
  <c r="AK499" i="1"/>
  <c r="AK503" i="1"/>
  <c r="AK511" i="1"/>
  <c r="AK515" i="1"/>
  <c r="AK519" i="1"/>
  <c r="AK523" i="1"/>
  <c r="AK527" i="1"/>
  <c r="AK531" i="1"/>
  <c r="AK535" i="1"/>
  <c r="AK543" i="1"/>
  <c r="AK547" i="1"/>
  <c r="AK551" i="1"/>
  <c r="AK555" i="1"/>
  <c r="AK559" i="1"/>
  <c r="AK563" i="1"/>
  <c r="AK567" i="1"/>
  <c r="AK575" i="1"/>
  <c r="AK579" i="1"/>
  <c r="AK583" i="1"/>
  <c r="AK587" i="1"/>
  <c r="AK591" i="1"/>
  <c r="AK595" i="1"/>
  <c r="AK599" i="1"/>
  <c r="AK607" i="1"/>
  <c r="AK611" i="1"/>
  <c r="AK615" i="1"/>
  <c r="AK619" i="1"/>
  <c r="AK623" i="1"/>
  <c r="AK627" i="1"/>
  <c r="AK631" i="1"/>
  <c r="AK639" i="1"/>
  <c r="AK643" i="1"/>
  <c r="AK647" i="1"/>
  <c r="AK651" i="1"/>
  <c r="AK655" i="1"/>
  <c r="AK659" i="1"/>
  <c r="AK663" i="1"/>
  <c r="AK671" i="1"/>
  <c r="AK675" i="1"/>
  <c r="AK679" i="1"/>
  <c r="AK695" i="1"/>
  <c r="AK703" i="1"/>
  <c r="AK707" i="1"/>
  <c r="AK711" i="1"/>
  <c r="AK715" i="1"/>
  <c r="AK719" i="1"/>
  <c r="AK723" i="1"/>
  <c r="AK727" i="1"/>
  <c r="AK731" i="1"/>
  <c r="AK735" i="1"/>
  <c r="AK739" i="1"/>
  <c r="AK743" i="1"/>
  <c r="AK747" i="1"/>
  <c r="AK7" i="1"/>
  <c r="AK11" i="1"/>
  <c r="AK15" i="1"/>
  <c r="AK19" i="1"/>
  <c r="AK23" i="1"/>
  <c r="AK27" i="1"/>
  <c r="AK31" i="1"/>
  <c r="AK35" i="1"/>
  <c r="AK39" i="1"/>
  <c r="AK43" i="1"/>
  <c r="AK47" i="1"/>
  <c r="AK51" i="1"/>
  <c r="AK55" i="1"/>
  <c r="AK59" i="1"/>
  <c r="AK63" i="1"/>
  <c r="AK67" i="1"/>
  <c r="AK71" i="1"/>
  <c r="AK75" i="1"/>
  <c r="AK79" i="1"/>
  <c r="AK83" i="1"/>
  <c r="AK87" i="1"/>
  <c r="AK91" i="1"/>
  <c r="AK95" i="1"/>
  <c r="AK99" i="1"/>
  <c r="AK103" i="1"/>
  <c r="AK107" i="1"/>
  <c r="AK111" i="1"/>
  <c r="AK115" i="1"/>
  <c r="AK119" i="1"/>
  <c r="AK123" i="1"/>
  <c r="AK127" i="1"/>
  <c r="AK131" i="1"/>
  <c r="AK135" i="1"/>
  <c r="AK139" i="1"/>
  <c r="AK143" i="1"/>
  <c r="AK147" i="1"/>
  <c r="AK151" i="1"/>
  <c r="AK155" i="1"/>
  <c r="AK159" i="1"/>
  <c r="AK163" i="1"/>
  <c r="AK167" i="1"/>
  <c r="AK171" i="1"/>
  <c r="AK175" i="1"/>
  <c r="AK179" i="1"/>
  <c r="AK183" i="1"/>
  <c r="AK187" i="1"/>
  <c r="AK191" i="1"/>
  <c r="AK195" i="1"/>
  <c r="AK199" i="1"/>
  <c r="AK203" i="1"/>
  <c r="AK207" i="1"/>
  <c r="AK211" i="1"/>
  <c r="AK215" i="1"/>
  <c r="AK223" i="1"/>
  <c r="AK227" i="1"/>
  <c r="AK231" i="1"/>
  <c r="AK235" i="1"/>
  <c r="AK239" i="1"/>
  <c r="AK243" i="1"/>
  <c r="AK247" i="1"/>
  <c r="AK255" i="1"/>
  <c r="AK259" i="1"/>
  <c r="AK263" i="1"/>
  <c r="AK267" i="1"/>
  <c r="AK271" i="1"/>
  <c r="AK275" i="1"/>
  <c r="AK279" i="1"/>
  <c r="AK287" i="1"/>
  <c r="AK291" i="1"/>
  <c r="AK295" i="1"/>
  <c r="AK299" i="1"/>
  <c r="AK303" i="1"/>
  <c r="AK307" i="1"/>
  <c r="AK311" i="1"/>
  <c r="AK319" i="1"/>
  <c r="AK323" i="1"/>
  <c r="AK327" i="1"/>
  <c r="AK331" i="1"/>
  <c r="AK335" i="1"/>
  <c r="AK339" i="1"/>
  <c r="AK343" i="1"/>
  <c r="AK351" i="1"/>
  <c r="AK355" i="1"/>
  <c r="AK359" i="1"/>
  <c r="AK363" i="1"/>
  <c r="AK367" i="1"/>
  <c r="AK371" i="1"/>
  <c r="AK375" i="1"/>
  <c r="AK383" i="1"/>
  <c r="AK387" i="1"/>
  <c r="AK391" i="1"/>
  <c r="AK395" i="1"/>
  <c r="AK399" i="1"/>
  <c r="AK403" i="1"/>
  <c r="AK407" i="1"/>
  <c r="AK415" i="1"/>
  <c r="AK419" i="1"/>
  <c r="AK683" i="1"/>
  <c r="AK687" i="1"/>
  <c r="AK691" i="1"/>
  <c r="AK921" i="1"/>
  <c r="AK980" i="1"/>
  <c r="AK984" i="1"/>
  <c r="AK988" i="1"/>
  <c r="AK992" i="1"/>
  <c r="AK996" i="1"/>
  <c r="AK1000" i="1"/>
  <c r="AK1004" i="1"/>
  <c r="AK1008" i="1"/>
  <c r="AK1012" i="1"/>
  <c r="AK1016" i="1"/>
  <c r="AK1020" i="1"/>
  <c r="AK1024" i="1"/>
  <c r="AK1028" i="1"/>
  <c r="AK1032" i="1"/>
  <c r="AK1036" i="1"/>
  <c r="AK1040" i="1"/>
  <c r="AK1044" i="1"/>
  <c r="AK373" i="1"/>
  <c r="AK377" i="1"/>
  <c r="AK381" i="1"/>
  <c r="AK385" i="1"/>
  <c r="AK389" i="1"/>
  <c r="AK393" i="1"/>
  <c r="AK397" i="1"/>
  <c r="AK401" i="1"/>
  <c r="AK405" i="1"/>
  <c r="AK409" i="1"/>
  <c r="AK413" i="1"/>
  <c r="AK417" i="1"/>
  <c r="AK421" i="1"/>
  <c r="AK425" i="1"/>
  <c r="AK429" i="1"/>
  <c r="AK433" i="1"/>
  <c r="AK437" i="1"/>
  <c r="AK441" i="1"/>
  <c r="AK445" i="1"/>
  <c r="AK449" i="1"/>
  <c r="AK453" i="1"/>
  <c r="AK457" i="1"/>
  <c r="AK461" i="1"/>
  <c r="AK465" i="1"/>
  <c r="AK469" i="1"/>
  <c r="AK473" i="1"/>
  <c r="AK477" i="1"/>
  <c r="AK481" i="1"/>
  <c r="AK485" i="1"/>
  <c r="AK489" i="1"/>
  <c r="AK493" i="1"/>
  <c r="AK497" i="1"/>
  <c r="AK501" i="1"/>
  <c r="AK505" i="1"/>
  <c r="AK509" i="1"/>
  <c r="AK513" i="1"/>
  <c r="AK517" i="1"/>
  <c r="AK521" i="1"/>
  <c r="AK525" i="1"/>
  <c r="AK529" i="1"/>
  <c r="AK533" i="1"/>
  <c r="AK537" i="1"/>
  <c r="AK541" i="1"/>
  <c r="AK545" i="1"/>
  <c r="AK549" i="1"/>
  <c r="AK553" i="1"/>
  <c r="AK557" i="1"/>
  <c r="AK561" i="1"/>
  <c r="AK565" i="1"/>
  <c r="AK569" i="1"/>
  <c r="AK573" i="1"/>
  <c r="AK577" i="1"/>
  <c r="AK581" i="1"/>
  <c r="AK585" i="1"/>
  <c r="AK589" i="1"/>
  <c r="AK593" i="1"/>
  <c r="AK597" i="1"/>
  <c r="AK601" i="1"/>
  <c r="AK605" i="1"/>
  <c r="AK609" i="1"/>
  <c r="AK613" i="1"/>
  <c r="AK617" i="1"/>
  <c r="AK621" i="1"/>
  <c r="AK625" i="1"/>
  <c r="AK629" i="1"/>
  <c r="AK633" i="1"/>
  <c r="AK637" i="1"/>
  <c r="AK641" i="1"/>
  <c r="AK645" i="1"/>
  <c r="AK649" i="1"/>
  <c r="AK653" i="1"/>
  <c r="AK657" i="1"/>
  <c r="AK661" i="1"/>
  <c r="AK665" i="1"/>
  <c r="AK669" i="1"/>
  <c r="AK673" i="1"/>
  <c r="AK677" i="1"/>
  <c r="AK681" i="1"/>
  <c r="AK685" i="1"/>
  <c r="AK689" i="1"/>
  <c r="AK693" i="1"/>
  <c r="AK697" i="1"/>
  <c r="AK701" i="1"/>
  <c r="AK793" i="1"/>
  <c r="AK751" i="1"/>
  <c r="AK755" i="1"/>
  <c r="AK759" i="1"/>
  <c r="AK763" i="1"/>
  <c r="AK767" i="1"/>
  <c r="AK771" i="1"/>
  <c r="AK775" i="1"/>
  <c r="AK779" i="1"/>
  <c r="AK783" i="1"/>
  <c r="AK787" i="1"/>
  <c r="AK791" i="1"/>
  <c r="AK795" i="1"/>
  <c r="AK799" i="1"/>
  <c r="AK803" i="1"/>
  <c r="AK807" i="1"/>
  <c r="AK811" i="1"/>
  <c r="AK815" i="1"/>
  <c r="AK819" i="1"/>
  <c r="AK823" i="1"/>
  <c r="AK827" i="1"/>
  <c r="AK831" i="1"/>
  <c r="AK835" i="1"/>
  <c r="AK839" i="1"/>
  <c r="AK843" i="1"/>
  <c r="AK847" i="1"/>
  <c r="AK851" i="1"/>
  <c r="AK855" i="1"/>
  <c r="AK859" i="1"/>
  <c r="AK863" i="1"/>
  <c r="AK867" i="1"/>
  <c r="AK871" i="1"/>
  <c r="AK875" i="1"/>
  <c r="AK879" i="1"/>
  <c r="AK883" i="1"/>
  <c r="AK887" i="1"/>
  <c r="AK891" i="1"/>
  <c r="AK895" i="1"/>
  <c r="AK899" i="1"/>
  <c r="AK903" i="1"/>
  <c r="AK907" i="1"/>
  <c r="AK911" i="1"/>
  <c r="AK915" i="1"/>
  <c r="AK919" i="1"/>
  <c r="AK923" i="1"/>
  <c r="AK927" i="1"/>
  <c r="AK931" i="1"/>
  <c r="AK935" i="1"/>
  <c r="AK939" i="1"/>
  <c r="AK705" i="1"/>
  <c r="AK709" i="1"/>
  <c r="AK713" i="1"/>
  <c r="AK717" i="1"/>
  <c r="AK721" i="1"/>
  <c r="AK725" i="1"/>
  <c r="AK729" i="1"/>
  <c r="AK733" i="1"/>
  <c r="AK737" i="1"/>
  <c r="AK741" i="1"/>
  <c r="AK745" i="1"/>
  <c r="AK749" i="1"/>
  <c r="AK753" i="1"/>
  <c r="AK757" i="1"/>
  <c r="AK761" i="1"/>
  <c r="AK765" i="1"/>
  <c r="AK769" i="1"/>
  <c r="AK773" i="1"/>
  <c r="AK777" i="1"/>
  <c r="AK781" i="1"/>
  <c r="AK785" i="1"/>
  <c r="AK789" i="1"/>
  <c r="AK797" i="1"/>
  <c r="AK801" i="1"/>
  <c r="AK805" i="1"/>
  <c r="AK809" i="1"/>
  <c r="AK813" i="1"/>
  <c r="AK817" i="1"/>
  <c r="AK821" i="1"/>
  <c r="AK825" i="1"/>
  <c r="AK829" i="1"/>
  <c r="AK833" i="1"/>
  <c r="AK837" i="1"/>
  <c r="AK841" i="1"/>
  <c r="AK845" i="1"/>
  <c r="AK849" i="1"/>
  <c r="AK853" i="1"/>
  <c r="AK857" i="1"/>
  <c r="AK861" i="1"/>
  <c r="AK865" i="1"/>
  <c r="AK869" i="1"/>
  <c r="AK873" i="1"/>
  <c r="AK877" i="1"/>
  <c r="AK881" i="1"/>
  <c r="AK885" i="1"/>
  <c r="AK889" i="1"/>
  <c r="AK893" i="1"/>
  <c r="AK897" i="1"/>
  <c r="AK901" i="1"/>
  <c r="AK905" i="1"/>
  <c r="AK909" i="1"/>
  <c r="AK913" i="1"/>
  <c r="AK917" i="1"/>
  <c r="AK925" i="1"/>
  <c r="AK929" i="1"/>
  <c r="AK933" i="1"/>
  <c r="AK937" i="1"/>
  <c r="AK941" i="1"/>
  <c r="AK945" i="1"/>
  <c r="AK949" i="1"/>
  <c r="AK953" i="1"/>
  <c r="AK957" i="1"/>
  <c r="AK961" i="1"/>
  <c r="AK965" i="1"/>
  <c r="AK969" i="1"/>
  <c r="AK973" i="1"/>
  <c r="AK977" i="1"/>
  <c r="AK981" i="1"/>
  <c r="AK985" i="1"/>
  <c r="AK989" i="1"/>
  <c r="AK993" i="1"/>
  <c r="AK997" i="1"/>
  <c r="AK1001" i="1"/>
  <c r="AK1005" i="1"/>
  <c r="AK1009" i="1"/>
  <c r="AK1013" i="1"/>
  <c r="AK1017" i="1"/>
  <c r="AK1021" i="1"/>
  <c r="AK1025" i="1"/>
  <c r="AK1029" i="1"/>
  <c r="AK1033" i="1"/>
  <c r="AK1037" i="1"/>
  <c r="AK1041" i="1"/>
  <c r="AK1045" i="1"/>
  <c r="AK8" i="1"/>
  <c r="AK12" i="1"/>
  <c r="AK16" i="1"/>
  <c r="AK20" i="1"/>
  <c r="AK24" i="1"/>
  <c r="AK28" i="1"/>
  <c r="AK32" i="1"/>
  <c r="AK36" i="1"/>
  <c r="AK40" i="1"/>
  <c r="AK44" i="1"/>
  <c r="AK48" i="1"/>
  <c r="AK52" i="1"/>
  <c r="AK56" i="1"/>
  <c r="AK60" i="1"/>
  <c r="AK64" i="1"/>
  <c r="AK68" i="1"/>
  <c r="AK72" i="1"/>
  <c r="AK76" i="1"/>
  <c r="AK80" i="1"/>
  <c r="AK84" i="1"/>
  <c r="AK88" i="1"/>
  <c r="AK92" i="1"/>
  <c r="AK96" i="1"/>
  <c r="AK100" i="1"/>
  <c r="AK104" i="1"/>
  <c r="AK108" i="1"/>
  <c r="AK112" i="1"/>
  <c r="AK116" i="1"/>
  <c r="AK120" i="1"/>
  <c r="AK124" i="1"/>
  <c r="AK128" i="1"/>
  <c r="AK132" i="1"/>
  <c r="AK136" i="1"/>
  <c r="AK140" i="1"/>
  <c r="AK144" i="1"/>
  <c r="AK148" i="1"/>
  <c r="AK152" i="1"/>
  <c r="AK156" i="1"/>
  <c r="AK160" i="1"/>
  <c r="AK164" i="1"/>
  <c r="AK168" i="1"/>
  <c r="AK172" i="1"/>
  <c r="AK176" i="1"/>
  <c r="AK180" i="1"/>
  <c r="AK184" i="1"/>
  <c r="AK188" i="1"/>
  <c r="AK192" i="1"/>
  <c r="AK196" i="1"/>
  <c r="AK200" i="1"/>
  <c r="AK204" i="1"/>
  <c r="AK208" i="1"/>
  <c r="AK212" i="1"/>
  <c r="AK216" i="1"/>
  <c r="AK220" i="1"/>
  <c r="AK224" i="1"/>
  <c r="AK228" i="1"/>
  <c r="AK232" i="1"/>
  <c r="AK236" i="1"/>
  <c r="AK240" i="1"/>
  <c r="AK244" i="1"/>
  <c r="AK248" i="1"/>
  <c r="AK252" i="1"/>
  <c r="AK256" i="1"/>
  <c r="AK260" i="1"/>
  <c r="AK264" i="1"/>
  <c r="AK268" i="1"/>
  <c r="AK272" i="1"/>
  <c r="AK276" i="1"/>
  <c r="AK280" i="1"/>
  <c r="AK284" i="1"/>
  <c r="AK288" i="1"/>
  <c r="AK292" i="1"/>
  <c r="AK296" i="1"/>
  <c r="AK300" i="1"/>
  <c r="AK304" i="1"/>
  <c r="AK308" i="1"/>
  <c r="AK312" i="1"/>
  <c r="AK316" i="1"/>
  <c r="AK320" i="1"/>
  <c r="AK324" i="1"/>
  <c r="AK328" i="1"/>
  <c r="AK332" i="1"/>
  <c r="AK336" i="1"/>
  <c r="AK340" i="1"/>
  <c r="AK344" i="1"/>
  <c r="AK348" i="1"/>
  <c r="AK352" i="1"/>
  <c r="AK356" i="1"/>
  <c r="AK360" i="1"/>
  <c r="AK364" i="1"/>
  <c r="AK368" i="1"/>
  <c r="AK372" i="1"/>
  <c r="AK376" i="1"/>
  <c r="AK380" i="1"/>
  <c r="AK384" i="1"/>
  <c r="AK388" i="1"/>
  <c r="AK392" i="1"/>
  <c r="AK396" i="1"/>
  <c r="AK400" i="1"/>
  <c r="AK404" i="1"/>
  <c r="AK408" i="1"/>
  <c r="AK412" i="1"/>
  <c r="AK416" i="1"/>
  <c r="AK420" i="1"/>
  <c r="AK424" i="1"/>
  <c r="AK428" i="1"/>
  <c r="AK432" i="1"/>
  <c r="AK436" i="1"/>
  <c r="AK440" i="1"/>
  <c r="AK444" i="1"/>
  <c r="AK448" i="1"/>
  <c r="AK452" i="1"/>
  <c r="AK456" i="1"/>
  <c r="AK460" i="1"/>
  <c r="AK464" i="1"/>
  <c r="AK468" i="1"/>
  <c r="AK472" i="1"/>
  <c r="AK476" i="1"/>
  <c r="AK480" i="1"/>
  <c r="AK484" i="1"/>
  <c r="AK488" i="1"/>
  <c r="AK492" i="1"/>
  <c r="AK496" i="1"/>
  <c r="AK500" i="1"/>
  <c r="AK504" i="1"/>
  <c r="AK508" i="1"/>
  <c r="AK512" i="1"/>
  <c r="AK516" i="1"/>
  <c r="AK520" i="1"/>
  <c r="AK524" i="1"/>
  <c r="AK528" i="1"/>
  <c r="AK532" i="1"/>
  <c r="AK536" i="1"/>
  <c r="AK540" i="1"/>
  <c r="AK544" i="1"/>
  <c r="AK548" i="1"/>
  <c r="AK552" i="1"/>
  <c r="AK556" i="1"/>
  <c r="AK560" i="1"/>
  <c r="AK564" i="1"/>
  <c r="AK568" i="1"/>
  <c r="AK572" i="1"/>
  <c r="AK576" i="1"/>
  <c r="AK580" i="1"/>
  <c r="AK584" i="1"/>
  <c r="AK588" i="1"/>
  <c r="AK592" i="1"/>
  <c r="AK596" i="1"/>
  <c r="AK600" i="1"/>
  <c r="AK604" i="1"/>
  <c r="AK608" i="1"/>
  <c r="AK612" i="1"/>
  <c r="AK616" i="1"/>
  <c r="AK620" i="1"/>
  <c r="AK624" i="1"/>
  <c r="AK628" i="1"/>
  <c r="AK632" i="1"/>
  <c r="AK636" i="1"/>
  <c r="AK640" i="1"/>
  <c r="AK644" i="1"/>
  <c r="AK648" i="1"/>
  <c r="AK652" i="1"/>
  <c r="AK656" i="1"/>
  <c r="AK660" i="1"/>
  <c r="AK664" i="1"/>
  <c r="AK668" i="1"/>
  <c r="AK672" i="1"/>
  <c r="AK676" i="1"/>
  <c r="AK680" i="1"/>
  <c r="AK684" i="1"/>
  <c r="AK688" i="1"/>
  <c r="AK692" i="1"/>
  <c r="AK696" i="1"/>
  <c r="AK700" i="1"/>
  <c r="AK704" i="1"/>
  <c r="AK708" i="1"/>
  <c r="AK712" i="1"/>
  <c r="AK716" i="1"/>
  <c r="AK720" i="1"/>
  <c r="AK724" i="1"/>
  <c r="AK728" i="1"/>
  <c r="AK732" i="1"/>
  <c r="AK736" i="1"/>
  <c r="AK740" i="1"/>
  <c r="AK744" i="1"/>
  <c r="AK748" i="1"/>
  <c r="AK752" i="1"/>
  <c r="AK756" i="1"/>
  <c r="AK760" i="1"/>
  <c r="AK764" i="1"/>
  <c r="AK768" i="1"/>
  <c r="AK772" i="1"/>
  <c r="AK776" i="1"/>
  <c r="AK780" i="1"/>
  <c r="AK784" i="1"/>
  <c r="AK788" i="1"/>
  <c r="AK792" i="1"/>
  <c r="AK796" i="1"/>
  <c r="AK800" i="1"/>
  <c r="AK804" i="1"/>
  <c r="AK808" i="1"/>
  <c r="AK812" i="1"/>
  <c r="AK816" i="1"/>
  <c r="AK820" i="1"/>
  <c r="AK824" i="1"/>
  <c r="AK828" i="1"/>
  <c r="AK832" i="1"/>
  <c r="AK836" i="1"/>
  <c r="AK840" i="1"/>
  <c r="AK844" i="1"/>
  <c r="AK848" i="1"/>
  <c r="AK852" i="1"/>
  <c r="AK856" i="1"/>
  <c r="AK860" i="1"/>
  <c r="AK864" i="1"/>
  <c r="AK868" i="1"/>
  <c r="AK872" i="1"/>
  <c r="AK876" i="1"/>
  <c r="AK880" i="1"/>
  <c r="AK884" i="1"/>
  <c r="AK888" i="1"/>
  <c r="AK892" i="1"/>
  <c r="AK896" i="1"/>
  <c r="AK900" i="1"/>
  <c r="AK904" i="1"/>
  <c r="AK908" i="1"/>
  <c r="AK912" i="1"/>
  <c r="AK916" i="1"/>
  <c r="AK920" i="1"/>
  <c r="AK924" i="1"/>
  <c r="AK928" i="1"/>
  <c r="AK932" i="1"/>
  <c r="AK936" i="1"/>
  <c r="AK940" i="1"/>
  <c r="AK944" i="1"/>
  <c r="AK948" i="1"/>
  <c r="AK952" i="1"/>
  <c r="AK956" i="1"/>
  <c r="AK960" i="1"/>
  <c r="AK964" i="1"/>
  <c r="AK968" i="1"/>
  <c r="AK972" i="1"/>
  <c r="AK976" i="1"/>
  <c r="AK206" i="1"/>
  <c r="AK334" i="1"/>
  <c r="AK590" i="1"/>
  <c r="AK302" i="1"/>
  <c r="AK430" i="1"/>
  <c r="AK558" i="1"/>
  <c r="AK686" i="1"/>
  <c r="AK347" i="1"/>
  <c r="AK346" i="1"/>
  <c r="AK379" i="1"/>
  <c r="AK378" i="1"/>
  <c r="AK462" i="1"/>
  <c r="AK6" i="1"/>
  <c r="AK5" i="1"/>
  <c r="AK10" i="1"/>
  <c r="AK14" i="1"/>
  <c r="AK18" i="1"/>
  <c r="AK22" i="1"/>
  <c r="AK26" i="1"/>
  <c r="AK202" i="1"/>
  <c r="AK222" i="1"/>
  <c r="AK234" i="1"/>
  <c r="AK254" i="1"/>
  <c r="AK266" i="1"/>
  <c r="AK286" i="1"/>
  <c r="AK298" i="1"/>
  <c r="AK318" i="1"/>
  <c r="AK330" i="1"/>
  <c r="AK350" i="1"/>
  <c r="AK362" i="1"/>
  <c r="AK382" i="1"/>
  <c r="AK394" i="1"/>
  <c r="AK414" i="1"/>
  <c r="AK426" i="1"/>
  <c r="AK446" i="1"/>
  <c r="AK458" i="1"/>
  <c r="AK478" i="1"/>
  <c r="AK490" i="1"/>
  <c r="AK510" i="1"/>
  <c r="AK522" i="1"/>
  <c r="AK542" i="1"/>
  <c r="AK554" i="1"/>
  <c r="AK574" i="1"/>
  <c r="AK586" i="1"/>
  <c r="AK606" i="1"/>
  <c r="AK618" i="1"/>
  <c r="AK638" i="1"/>
  <c r="AK650" i="1"/>
  <c r="AK670" i="1"/>
  <c r="AK682" i="1"/>
  <c r="AK702" i="1"/>
  <c r="AK270" i="1"/>
  <c r="AK398" i="1"/>
  <c r="AK526" i="1"/>
  <c r="AK654" i="1"/>
  <c r="AK219" i="1"/>
  <c r="AK218" i="1"/>
  <c r="AK251" i="1"/>
  <c r="AK250" i="1"/>
  <c r="AK283" i="1"/>
  <c r="AK282" i="1"/>
  <c r="AK315" i="1"/>
  <c r="AK314" i="1"/>
  <c r="AK411" i="1"/>
  <c r="AK410" i="1"/>
  <c r="AK443" i="1"/>
  <c r="AK442" i="1"/>
  <c r="AK475" i="1"/>
  <c r="AK474" i="1"/>
  <c r="AK507" i="1"/>
  <c r="AK506" i="1"/>
  <c r="AK539" i="1"/>
  <c r="AK538" i="1"/>
  <c r="AK571" i="1"/>
  <c r="AK570" i="1"/>
  <c r="AK603" i="1"/>
  <c r="AK602" i="1"/>
  <c r="AK635" i="1"/>
  <c r="AK634" i="1"/>
  <c r="AK667" i="1"/>
  <c r="AK666" i="1"/>
  <c r="AK699" i="1"/>
  <c r="AK698" i="1"/>
  <c r="AK943" i="1"/>
  <c r="AK947" i="1"/>
  <c r="AK951" i="1"/>
  <c r="AK955" i="1"/>
  <c r="AK959" i="1"/>
  <c r="AK963" i="1"/>
  <c r="AK967" i="1"/>
  <c r="AK971" i="1"/>
  <c r="AK975" i="1"/>
  <c r="AK979" i="1"/>
  <c r="AK983" i="1"/>
  <c r="AK987" i="1"/>
  <c r="AK991" i="1"/>
  <c r="AK995" i="1"/>
  <c r="AK999" i="1"/>
  <c r="AK1003" i="1"/>
  <c r="AK1007" i="1"/>
  <c r="AK1011" i="1"/>
  <c r="AK1015" i="1"/>
  <c r="AK1019" i="1"/>
  <c r="AK1023" i="1"/>
  <c r="AK1027" i="1"/>
  <c r="AK1031" i="1"/>
  <c r="AK1035" i="1"/>
  <c r="AK1039" i="1"/>
  <c r="AK1043" i="1"/>
  <c r="AK1047" i="1"/>
  <c r="AK238" i="1"/>
  <c r="AK366" i="1"/>
  <c r="AK494" i="1"/>
  <c r="AK622" i="1"/>
  <c r="AK30" i="1"/>
  <c r="AK34" i="1"/>
  <c r="AK38" i="1"/>
  <c r="AK42" i="1"/>
  <c r="AK46" i="1"/>
  <c r="AK50" i="1"/>
  <c r="AK54" i="1"/>
  <c r="AK58" i="1"/>
  <c r="AK62" i="1"/>
  <c r="AK66" i="1"/>
  <c r="AK70" i="1"/>
  <c r="AK74" i="1"/>
  <c r="AK78" i="1"/>
  <c r="AK82" i="1"/>
  <c r="AK86" i="1"/>
  <c r="AK90" i="1"/>
  <c r="AK94" i="1"/>
  <c r="AK98" i="1"/>
  <c r="AK102" i="1"/>
  <c r="AK106" i="1"/>
  <c r="AK110" i="1"/>
  <c r="AK114" i="1"/>
  <c r="AK118" i="1"/>
  <c r="AK122" i="1"/>
  <c r="AK126" i="1"/>
  <c r="AK130" i="1"/>
  <c r="AK134" i="1"/>
  <c r="AK138" i="1"/>
  <c r="AK142" i="1"/>
  <c r="AK146" i="1"/>
  <c r="AK150" i="1"/>
  <c r="AK154" i="1"/>
  <c r="AK158" i="1"/>
  <c r="AK162" i="1"/>
  <c r="AK166" i="1"/>
  <c r="AK170" i="1"/>
  <c r="AK174" i="1"/>
  <c r="AK178" i="1"/>
  <c r="AK182" i="1"/>
  <c r="AK186" i="1"/>
  <c r="AK190" i="1"/>
  <c r="AK194" i="1"/>
  <c r="AK198" i="1"/>
  <c r="AK210" i="1"/>
  <c r="AK214" i="1"/>
  <c r="AK226" i="1"/>
  <c r="AK230" i="1"/>
  <c r="AK242" i="1"/>
  <c r="AK246" i="1"/>
  <c r="AK258" i="1"/>
  <c r="AK262" i="1"/>
  <c r="AK274" i="1"/>
  <c r="AK278" i="1"/>
  <c r="AK290" i="1"/>
  <c r="AK294" i="1"/>
  <c r="AK306" i="1"/>
  <c r="AK310" i="1"/>
  <c r="AK322" i="1"/>
  <c r="AK326" i="1"/>
  <c r="AK338" i="1"/>
  <c r="AK342" i="1"/>
  <c r="AK354" i="1"/>
  <c r="AK358" i="1"/>
  <c r="AK370" i="1"/>
  <c r="AK374" i="1"/>
  <c r="AK386" i="1"/>
  <c r="AK390" i="1"/>
  <c r="AK402" i="1"/>
  <c r="AK406" i="1"/>
  <c r="AK418" i="1"/>
  <c r="AK422" i="1"/>
  <c r="AK434" i="1"/>
  <c r="AK438" i="1"/>
  <c r="AK450" i="1"/>
  <c r="AK454" i="1"/>
  <c r="AK466" i="1"/>
  <c r="AK470" i="1"/>
  <c r="AK482" i="1"/>
  <c r="AK486" i="1"/>
  <c r="AK498" i="1"/>
  <c r="AK502" i="1"/>
  <c r="AK514" i="1"/>
  <c r="AK518" i="1"/>
  <c r="AK530" i="1"/>
  <c r="AK534" i="1"/>
  <c r="AK546" i="1"/>
  <c r="AK550" i="1"/>
  <c r="AK562" i="1"/>
  <c r="AK566" i="1"/>
  <c r="AK578" i="1"/>
  <c r="AK582" i="1"/>
  <c r="AK594" i="1"/>
  <c r="AK598" i="1"/>
  <c r="AK610" i="1"/>
  <c r="AK614" i="1"/>
  <c r="AK626" i="1"/>
  <c r="AK630" i="1"/>
  <c r="AK642" i="1"/>
  <c r="AK646" i="1"/>
  <c r="AK658" i="1"/>
  <c r="AK662" i="1"/>
  <c r="AK674" i="1"/>
  <c r="AK678" i="1"/>
  <c r="AK690" i="1"/>
  <c r="AK694" i="1"/>
  <c r="AK706" i="1"/>
  <c r="AK710" i="1"/>
  <c r="AK714" i="1"/>
  <c r="AK718" i="1"/>
  <c r="AK722" i="1"/>
  <c r="AK726" i="1"/>
  <c r="AK730" i="1"/>
  <c r="AK734" i="1"/>
  <c r="AK738" i="1"/>
  <c r="AK742" i="1"/>
  <c r="AK746" i="1"/>
  <c r="AK750" i="1"/>
  <c r="AK754" i="1"/>
  <c r="AK758" i="1"/>
  <c r="AK762" i="1"/>
  <c r="AK766" i="1"/>
  <c r="AK770" i="1"/>
  <c r="AK774" i="1"/>
  <c r="AK778" i="1"/>
  <c r="AK782" i="1"/>
  <c r="AK786" i="1"/>
  <c r="AK790" i="1"/>
  <c r="AK794" i="1"/>
  <c r="AK798" i="1"/>
  <c r="AK802" i="1"/>
  <c r="AK806" i="1"/>
  <c r="AK810" i="1"/>
  <c r="AK814" i="1"/>
  <c r="AK818" i="1"/>
  <c r="AK822" i="1"/>
  <c r="AK826" i="1"/>
  <c r="AK830" i="1"/>
  <c r="AK834" i="1"/>
  <c r="AK838" i="1"/>
  <c r="AK842" i="1"/>
  <c r="AK846" i="1"/>
  <c r="AK850" i="1"/>
  <c r="AK854" i="1"/>
  <c r="AK858" i="1"/>
  <c r="AK862" i="1"/>
  <c r="AK866" i="1"/>
  <c r="AK870" i="1"/>
  <c r="AK874" i="1"/>
  <c r="AK878" i="1"/>
  <c r="AK882" i="1"/>
  <c r="AK886" i="1"/>
  <c r="AK890" i="1"/>
  <c r="AK894" i="1"/>
  <c r="AK898" i="1"/>
  <c r="AK902" i="1"/>
  <c r="AK906" i="1"/>
  <c r="AK910" i="1"/>
  <c r="AK914" i="1"/>
  <c r="AK918" i="1"/>
  <c r="AK922" i="1"/>
  <c r="AK926" i="1"/>
  <c r="AK930" i="1"/>
  <c r="AK934" i="1"/>
  <c r="AK938" i="1"/>
  <c r="AK942" i="1"/>
  <c r="AK946" i="1"/>
  <c r="AK950" i="1"/>
  <c r="AK954" i="1"/>
  <c r="AK958" i="1"/>
  <c r="AK962" i="1"/>
  <c r="AK966" i="1"/>
  <c r="AK970" i="1"/>
  <c r="AK974" i="1"/>
  <c r="AK978" i="1"/>
  <c r="AK982" i="1"/>
  <c r="AK986" i="1"/>
  <c r="AK990" i="1"/>
  <c r="AK994" i="1"/>
  <c r="AK998" i="1"/>
  <c r="AK1002" i="1"/>
  <c r="AK1006" i="1"/>
  <c r="AK1010" i="1"/>
  <c r="AK1014" i="1"/>
  <c r="AK1018" i="1"/>
  <c r="AK1022" i="1"/>
  <c r="AK1026" i="1"/>
  <c r="AK1030" i="1"/>
  <c r="AK1034" i="1"/>
  <c r="AK1038" i="1"/>
  <c r="AK1042" i="1"/>
  <c r="AK1046" i="1"/>
  <c r="AI1047" i="1"/>
  <c r="AI1046" i="1"/>
  <c r="AI1045" i="1"/>
  <c r="AI1044" i="1"/>
  <c r="AI1043" i="1"/>
  <c r="AI1042" i="1"/>
  <c r="AI1041" i="1"/>
  <c r="AI1040" i="1"/>
  <c r="AI1039" i="1"/>
  <c r="AI1038" i="1"/>
  <c r="AI1037" i="1"/>
  <c r="AI1036" i="1"/>
  <c r="AI1035" i="1"/>
  <c r="AI1034" i="1"/>
  <c r="AI1033" i="1"/>
  <c r="AI1032" i="1"/>
  <c r="AI1031" i="1"/>
  <c r="AI1030" i="1"/>
  <c r="AI1029" i="1"/>
  <c r="AI1028" i="1"/>
  <c r="AI1027" i="1"/>
  <c r="AI1026" i="1"/>
  <c r="AI1025" i="1"/>
  <c r="AI1024" i="1"/>
  <c r="AI1023" i="1"/>
  <c r="AI1022" i="1"/>
  <c r="AI1021" i="1"/>
  <c r="AI1020" i="1"/>
  <c r="AI1019" i="1"/>
  <c r="AI1018" i="1"/>
  <c r="AI1017" i="1"/>
  <c r="AI1016" i="1"/>
  <c r="AI1015" i="1"/>
  <c r="AI1014" i="1"/>
  <c r="AI1013" i="1"/>
  <c r="AI1012" i="1"/>
  <c r="AI1011" i="1"/>
  <c r="AI1010" i="1"/>
  <c r="AI1009" i="1"/>
  <c r="AI1008" i="1"/>
  <c r="AI1007" i="1"/>
  <c r="AI1006" i="1"/>
  <c r="AI1005" i="1"/>
  <c r="AI1004" i="1"/>
  <c r="AI1003" i="1"/>
  <c r="AI1002" i="1"/>
  <c r="AI1001" i="1"/>
  <c r="AI1000" i="1"/>
  <c r="AI999" i="1"/>
  <c r="AI998" i="1"/>
  <c r="AI997" i="1"/>
  <c r="AI996" i="1"/>
  <c r="AI995" i="1"/>
  <c r="AI994" i="1"/>
  <c r="AI993" i="1"/>
  <c r="AI992" i="1"/>
  <c r="AI991" i="1"/>
  <c r="AI990" i="1"/>
  <c r="AI989" i="1"/>
  <c r="AI988" i="1"/>
  <c r="AI987" i="1"/>
  <c r="AI986" i="1"/>
  <c r="AI985" i="1"/>
  <c r="AI984" i="1"/>
  <c r="AI983" i="1"/>
  <c r="AI982" i="1"/>
  <c r="AI981" i="1"/>
  <c r="AI980" i="1"/>
  <c r="AI979" i="1"/>
  <c r="AI978" i="1"/>
  <c r="AI977" i="1"/>
  <c r="AI976" i="1"/>
  <c r="AI975" i="1"/>
  <c r="AI974" i="1"/>
  <c r="AI973" i="1"/>
  <c r="AI972" i="1"/>
  <c r="AI971" i="1"/>
  <c r="AI970" i="1"/>
  <c r="AI969" i="1"/>
  <c r="AI968" i="1"/>
  <c r="AI967" i="1"/>
  <c r="AI966" i="1"/>
  <c r="AI965" i="1"/>
  <c r="AI964" i="1"/>
  <c r="AI963" i="1"/>
  <c r="AI962" i="1"/>
  <c r="AI961" i="1"/>
  <c r="AI960" i="1"/>
  <c r="AI959" i="1"/>
  <c r="AI958" i="1"/>
  <c r="AI957" i="1"/>
  <c r="AI956" i="1"/>
  <c r="AI955" i="1"/>
  <c r="AI954" i="1"/>
  <c r="AI953" i="1"/>
  <c r="AI952" i="1"/>
  <c r="AI951" i="1"/>
  <c r="AI950" i="1"/>
  <c r="AI949" i="1"/>
  <c r="AI948" i="1"/>
  <c r="AI947" i="1"/>
  <c r="AI946" i="1"/>
  <c r="AI945" i="1"/>
  <c r="AI944" i="1"/>
  <c r="AI943" i="1"/>
  <c r="AI942" i="1"/>
  <c r="AI941" i="1"/>
  <c r="AI940" i="1"/>
  <c r="AI939" i="1"/>
  <c r="AI938" i="1"/>
  <c r="AI937" i="1"/>
  <c r="AI936" i="1"/>
  <c r="AI935" i="1"/>
  <c r="AI934" i="1"/>
  <c r="AI933" i="1"/>
  <c r="AI932" i="1"/>
  <c r="AI931" i="1"/>
  <c r="AI930" i="1"/>
  <c r="AI929" i="1"/>
  <c r="AI928" i="1"/>
  <c r="AI927" i="1"/>
  <c r="AI926" i="1"/>
  <c r="AI925" i="1"/>
  <c r="AI924" i="1"/>
  <c r="AI923" i="1"/>
  <c r="AI922" i="1"/>
  <c r="AI921" i="1"/>
  <c r="AI920" i="1"/>
  <c r="AI919" i="1"/>
  <c r="AI918" i="1"/>
  <c r="AI917" i="1"/>
  <c r="AI916" i="1"/>
  <c r="AI915" i="1"/>
  <c r="AI914" i="1"/>
  <c r="AI913" i="1"/>
  <c r="AI912" i="1"/>
  <c r="AI911" i="1"/>
  <c r="AI910" i="1"/>
  <c r="AI909" i="1"/>
  <c r="AI908" i="1"/>
  <c r="AI907" i="1"/>
  <c r="AI906" i="1"/>
  <c r="AI905" i="1"/>
  <c r="AI904" i="1"/>
  <c r="AI903" i="1"/>
  <c r="AI902" i="1"/>
  <c r="AI901" i="1"/>
  <c r="AI900" i="1"/>
  <c r="AI899" i="1"/>
  <c r="AI898" i="1"/>
  <c r="AI897" i="1"/>
  <c r="AI896" i="1"/>
  <c r="AI895" i="1"/>
  <c r="AI894" i="1"/>
  <c r="AI893" i="1"/>
  <c r="AI892" i="1"/>
  <c r="AI891" i="1"/>
  <c r="AI890" i="1"/>
  <c r="AI889" i="1"/>
  <c r="AI888" i="1"/>
  <c r="AI887" i="1"/>
  <c r="AI886" i="1"/>
  <c r="AI885" i="1"/>
  <c r="AI884" i="1"/>
  <c r="AI883" i="1"/>
  <c r="AI882" i="1"/>
  <c r="AI881" i="1"/>
  <c r="AI880" i="1"/>
  <c r="AI879" i="1"/>
  <c r="AI878" i="1"/>
  <c r="AI877" i="1"/>
  <c r="AI876" i="1"/>
  <c r="AI875" i="1"/>
  <c r="AI874" i="1"/>
  <c r="AI873" i="1"/>
  <c r="AI872" i="1"/>
  <c r="AI871" i="1"/>
  <c r="AI870" i="1"/>
  <c r="AI869" i="1"/>
  <c r="AI868" i="1"/>
  <c r="AI867" i="1"/>
  <c r="AI866" i="1"/>
  <c r="AI865" i="1"/>
  <c r="AI864" i="1"/>
  <c r="AI863" i="1"/>
  <c r="AI862" i="1"/>
  <c r="AI861" i="1"/>
  <c r="AI860" i="1"/>
  <c r="AI859" i="1"/>
  <c r="AI858" i="1"/>
  <c r="AI857" i="1"/>
  <c r="AI856" i="1"/>
  <c r="AI855" i="1"/>
  <c r="AI854" i="1"/>
  <c r="AI853" i="1"/>
  <c r="AI852" i="1"/>
  <c r="AI851" i="1"/>
  <c r="AI850" i="1"/>
  <c r="AI849" i="1"/>
  <c r="AI848" i="1"/>
  <c r="AI847" i="1"/>
  <c r="AI846" i="1"/>
  <c r="AI845" i="1"/>
  <c r="AI844" i="1"/>
  <c r="AI843" i="1"/>
  <c r="AI842" i="1"/>
  <c r="AI841" i="1"/>
  <c r="AI840" i="1"/>
  <c r="AI839" i="1"/>
  <c r="AI838" i="1"/>
  <c r="AI837" i="1"/>
  <c r="AI836" i="1"/>
  <c r="AI835" i="1"/>
  <c r="AI834" i="1"/>
  <c r="AI833" i="1"/>
  <c r="AI832" i="1"/>
  <c r="AI831" i="1"/>
  <c r="AI830" i="1"/>
  <c r="AI829" i="1"/>
  <c r="AI828" i="1"/>
  <c r="AI827" i="1"/>
  <c r="AI826" i="1"/>
  <c r="AI825" i="1"/>
  <c r="AI824" i="1"/>
  <c r="AI823" i="1"/>
  <c r="AI822" i="1"/>
  <c r="AI821" i="1"/>
  <c r="AI820" i="1"/>
  <c r="AI819" i="1"/>
  <c r="AI818" i="1"/>
  <c r="AI817" i="1"/>
  <c r="AI816" i="1"/>
  <c r="AI815" i="1"/>
  <c r="AI814" i="1"/>
  <c r="AI813" i="1"/>
  <c r="AI812" i="1"/>
  <c r="AI811" i="1"/>
  <c r="AI810" i="1"/>
  <c r="AI809" i="1"/>
  <c r="AI808" i="1"/>
  <c r="AI807" i="1"/>
  <c r="AI806" i="1"/>
  <c r="AI805" i="1"/>
  <c r="AI804" i="1"/>
  <c r="AI803" i="1"/>
  <c r="AI802" i="1"/>
  <c r="AI801" i="1"/>
  <c r="AI800" i="1"/>
  <c r="AI799" i="1"/>
  <c r="AI798" i="1"/>
  <c r="AI797" i="1"/>
  <c r="AI796" i="1"/>
  <c r="AI795" i="1"/>
  <c r="AI794" i="1"/>
  <c r="AI793" i="1"/>
  <c r="AI792" i="1"/>
  <c r="AI791" i="1"/>
  <c r="AI790" i="1"/>
  <c r="AI789" i="1"/>
  <c r="AI788" i="1"/>
  <c r="AI787" i="1"/>
  <c r="AI786" i="1"/>
  <c r="AI785" i="1"/>
  <c r="AI784" i="1"/>
  <c r="AI783" i="1"/>
  <c r="AI782" i="1"/>
  <c r="AI781" i="1"/>
  <c r="AI780" i="1"/>
  <c r="AI779" i="1"/>
  <c r="AI778" i="1"/>
  <c r="AI777" i="1"/>
  <c r="AI776" i="1"/>
  <c r="AI775" i="1"/>
  <c r="AI774" i="1"/>
  <c r="AI773" i="1"/>
  <c r="AI772" i="1"/>
  <c r="AI771" i="1"/>
  <c r="AI770" i="1"/>
  <c r="AI769" i="1"/>
  <c r="AI768" i="1"/>
  <c r="AI767" i="1"/>
  <c r="AI766" i="1"/>
  <c r="AI765" i="1"/>
  <c r="AI764" i="1"/>
  <c r="AI763" i="1"/>
  <c r="AI762" i="1"/>
  <c r="AI761" i="1"/>
  <c r="AI760" i="1"/>
  <c r="AI759" i="1"/>
  <c r="AI758" i="1"/>
  <c r="AI757" i="1"/>
  <c r="AI756" i="1"/>
  <c r="AI755" i="1"/>
  <c r="AI754" i="1"/>
  <c r="AI753" i="1"/>
  <c r="AI752" i="1"/>
  <c r="AI751" i="1"/>
  <c r="AI750" i="1"/>
  <c r="AI749" i="1"/>
  <c r="AI748" i="1"/>
  <c r="AI747" i="1"/>
  <c r="AI746" i="1"/>
  <c r="AI745" i="1"/>
  <c r="AI744" i="1"/>
  <c r="AI743" i="1"/>
  <c r="AI742" i="1"/>
  <c r="AI741" i="1"/>
  <c r="AI740" i="1"/>
  <c r="AI739" i="1"/>
  <c r="AI738" i="1"/>
  <c r="AI737" i="1"/>
  <c r="AI736" i="1"/>
  <c r="AI735" i="1"/>
  <c r="AI734" i="1"/>
  <c r="AI733" i="1"/>
  <c r="AI732" i="1"/>
  <c r="AI731" i="1"/>
  <c r="AI730" i="1"/>
  <c r="AI729" i="1"/>
  <c r="AI728" i="1"/>
  <c r="AI727" i="1"/>
  <c r="AI726" i="1"/>
  <c r="AI725" i="1"/>
  <c r="AI724" i="1"/>
  <c r="AI723" i="1"/>
  <c r="AI722" i="1"/>
  <c r="AI721" i="1"/>
  <c r="AI720" i="1"/>
  <c r="AI719" i="1"/>
  <c r="AI718" i="1"/>
  <c r="AI717" i="1"/>
  <c r="AI716" i="1"/>
  <c r="AI715" i="1"/>
  <c r="AI714" i="1"/>
  <c r="AI713" i="1"/>
  <c r="AI712" i="1"/>
  <c r="AI711" i="1"/>
  <c r="AI710" i="1"/>
  <c r="AI709" i="1"/>
  <c r="AI708" i="1"/>
  <c r="AI707" i="1"/>
  <c r="AI706" i="1"/>
  <c r="AI705" i="1"/>
  <c r="AI704" i="1"/>
  <c r="AI703" i="1"/>
  <c r="AI702" i="1"/>
  <c r="AI701" i="1"/>
  <c r="AI700" i="1"/>
  <c r="AI699" i="1"/>
  <c r="AI698" i="1"/>
  <c r="AI697" i="1"/>
  <c r="AI696" i="1"/>
  <c r="AI695" i="1"/>
  <c r="AI694" i="1"/>
  <c r="AI693" i="1"/>
  <c r="AI692" i="1"/>
  <c r="AI691" i="1"/>
  <c r="AI690" i="1"/>
  <c r="AI689" i="1"/>
  <c r="AI688" i="1"/>
  <c r="AI687" i="1"/>
  <c r="AI686" i="1"/>
  <c r="AI685" i="1"/>
  <c r="AI684" i="1"/>
  <c r="AI683" i="1"/>
  <c r="AI682" i="1"/>
  <c r="AI681" i="1"/>
  <c r="AI680" i="1"/>
  <c r="AI679" i="1"/>
  <c r="AI678" i="1"/>
  <c r="AI677" i="1"/>
  <c r="AI676" i="1"/>
  <c r="AI675" i="1"/>
  <c r="AI674" i="1"/>
  <c r="AI673" i="1"/>
  <c r="AI672" i="1"/>
  <c r="AI671" i="1"/>
  <c r="AI670" i="1"/>
  <c r="AI669" i="1"/>
  <c r="AI668" i="1"/>
  <c r="AI667" i="1"/>
  <c r="AI666" i="1"/>
  <c r="AI665" i="1"/>
  <c r="AI664" i="1"/>
  <c r="AI663" i="1"/>
  <c r="AI662" i="1"/>
  <c r="AI661" i="1"/>
  <c r="AI660" i="1"/>
  <c r="AI659" i="1"/>
  <c r="AI658" i="1"/>
  <c r="AI657" i="1"/>
  <c r="AI656" i="1"/>
  <c r="AI655" i="1"/>
  <c r="AI654" i="1"/>
  <c r="AI653" i="1"/>
  <c r="AI652" i="1"/>
  <c r="AI651" i="1"/>
  <c r="AI650" i="1"/>
  <c r="AI649" i="1"/>
  <c r="AI648" i="1"/>
  <c r="AI647" i="1"/>
  <c r="AI646" i="1"/>
  <c r="AI645" i="1"/>
  <c r="AI644" i="1"/>
  <c r="AI643" i="1"/>
  <c r="AI642" i="1"/>
  <c r="AI641" i="1"/>
  <c r="AI640" i="1"/>
  <c r="AI639" i="1"/>
  <c r="AI638" i="1"/>
  <c r="AI637" i="1"/>
  <c r="AI636" i="1"/>
  <c r="AI635" i="1"/>
  <c r="AI634" i="1"/>
  <c r="AI633" i="1"/>
  <c r="AI632" i="1"/>
  <c r="AI631" i="1"/>
  <c r="AI630" i="1"/>
  <c r="AI629" i="1"/>
  <c r="AI628" i="1"/>
  <c r="AI627" i="1"/>
  <c r="AI626" i="1"/>
  <c r="AI625" i="1"/>
  <c r="AI624" i="1"/>
  <c r="AI623" i="1"/>
  <c r="AI622" i="1"/>
  <c r="AI621" i="1"/>
  <c r="AI620" i="1"/>
  <c r="AI619" i="1"/>
  <c r="AI618" i="1"/>
  <c r="AI617" i="1"/>
  <c r="AI616" i="1"/>
  <c r="AI615" i="1"/>
  <c r="AI614" i="1"/>
  <c r="AI613" i="1"/>
  <c r="AI612" i="1"/>
  <c r="AI611" i="1"/>
  <c r="AI610" i="1"/>
  <c r="AI609" i="1"/>
  <c r="AI608" i="1"/>
  <c r="AI607" i="1"/>
  <c r="AI606" i="1"/>
  <c r="AI605" i="1"/>
  <c r="AI604" i="1"/>
  <c r="AI603" i="1"/>
  <c r="AI602" i="1"/>
  <c r="AI601" i="1"/>
  <c r="AI600" i="1"/>
  <c r="AI599" i="1"/>
  <c r="AI598" i="1"/>
  <c r="AI597" i="1"/>
  <c r="AI596" i="1"/>
  <c r="AI595" i="1"/>
  <c r="AI594" i="1"/>
  <c r="AI593" i="1"/>
  <c r="AI592" i="1"/>
  <c r="AI591" i="1"/>
  <c r="AI590" i="1"/>
  <c r="AI589" i="1"/>
  <c r="AI588" i="1"/>
  <c r="AI587" i="1"/>
  <c r="AI586" i="1"/>
  <c r="AI585" i="1"/>
  <c r="AI584" i="1"/>
  <c r="AI583" i="1"/>
  <c r="AI582" i="1"/>
  <c r="AI581" i="1"/>
  <c r="AI580" i="1"/>
  <c r="AI579" i="1"/>
  <c r="AI578" i="1"/>
  <c r="AI577" i="1"/>
  <c r="AI576" i="1"/>
  <c r="AI575" i="1"/>
  <c r="AI574" i="1"/>
  <c r="AI573" i="1"/>
  <c r="AI572" i="1"/>
  <c r="AI571" i="1"/>
  <c r="AI570" i="1"/>
  <c r="AI569" i="1"/>
  <c r="AI568" i="1"/>
  <c r="AI567" i="1"/>
  <c r="AI566" i="1"/>
  <c r="AI565" i="1"/>
  <c r="AI564" i="1"/>
  <c r="AI563" i="1"/>
  <c r="AI562" i="1"/>
  <c r="AI561" i="1"/>
  <c r="AI560" i="1"/>
  <c r="AI559" i="1"/>
  <c r="AI558" i="1"/>
  <c r="AI557" i="1"/>
  <c r="AI556" i="1"/>
  <c r="AI555" i="1"/>
  <c r="AI554" i="1"/>
  <c r="AI553" i="1"/>
  <c r="AI552" i="1"/>
  <c r="AI551" i="1"/>
  <c r="AI550" i="1"/>
  <c r="AI549" i="1"/>
  <c r="AI548" i="1"/>
  <c r="AI547" i="1"/>
  <c r="AI546" i="1"/>
  <c r="AI545" i="1"/>
  <c r="AI544" i="1"/>
  <c r="AI543" i="1"/>
  <c r="AI542" i="1"/>
  <c r="AI541" i="1"/>
  <c r="AI540" i="1"/>
  <c r="AI539" i="1"/>
  <c r="AI538" i="1"/>
  <c r="AI537" i="1"/>
  <c r="AI536" i="1"/>
  <c r="AI535" i="1"/>
  <c r="AI534" i="1"/>
  <c r="AI533" i="1"/>
  <c r="AI532" i="1"/>
  <c r="AI531" i="1"/>
  <c r="AI530" i="1"/>
  <c r="AI529" i="1"/>
  <c r="AI528" i="1"/>
  <c r="AI527" i="1"/>
  <c r="AI526" i="1"/>
  <c r="AI525" i="1"/>
  <c r="AI524" i="1"/>
  <c r="AI523" i="1"/>
  <c r="AI522" i="1"/>
  <c r="AI521" i="1"/>
  <c r="AI520" i="1"/>
  <c r="AI519" i="1"/>
  <c r="AI518" i="1"/>
  <c r="AI517" i="1"/>
  <c r="AI516" i="1"/>
  <c r="AI515" i="1"/>
  <c r="AI514" i="1"/>
  <c r="AI513" i="1"/>
  <c r="AI512" i="1"/>
  <c r="AI511" i="1"/>
  <c r="AI510" i="1"/>
  <c r="AI509" i="1"/>
  <c r="AI508" i="1"/>
  <c r="AI507" i="1"/>
  <c r="AI506" i="1"/>
  <c r="AI505" i="1"/>
  <c r="AI504" i="1"/>
  <c r="AI503" i="1"/>
  <c r="AI502" i="1"/>
  <c r="AI501" i="1"/>
  <c r="AI500" i="1"/>
  <c r="AI499" i="1"/>
  <c r="AI498" i="1"/>
  <c r="AI497" i="1"/>
  <c r="AI496" i="1"/>
  <c r="AI495" i="1"/>
  <c r="AI494" i="1"/>
  <c r="AI493" i="1"/>
  <c r="AI492" i="1"/>
  <c r="AI491" i="1"/>
  <c r="AI490" i="1"/>
  <c r="AI489" i="1"/>
  <c r="AI488" i="1"/>
  <c r="AI487" i="1"/>
  <c r="AI486" i="1"/>
  <c r="AI485" i="1"/>
  <c r="AI484" i="1"/>
  <c r="AI483" i="1"/>
  <c r="AI482" i="1"/>
  <c r="AI481" i="1"/>
  <c r="AI480" i="1"/>
  <c r="AI479" i="1"/>
  <c r="AI478" i="1"/>
  <c r="AI477" i="1"/>
  <c r="AI476" i="1"/>
  <c r="AI475" i="1"/>
  <c r="AI474" i="1"/>
  <c r="AI473" i="1"/>
  <c r="AI472" i="1"/>
  <c r="AI471" i="1"/>
  <c r="AI470" i="1"/>
  <c r="AI469" i="1"/>
  <c r="AI468" i="1"/>
  <c r="AI467" i="1"/>
  <c r="AI466" i="1"/>
  <c r="AI465" i="1"/>
  <c r="AI464" i="1"/>
  <c r="AI463" i="1"/>
  <c r="AI462" i="1"/>
  <c r="AI461" i="1"/>
  <c r="AI460" i="1"/>
  <c r="AI459" i="1"/>
  <c r="AI458" i="1"/>
  <c r="AI457" i="1"/>
  <c r="AI456" i="1"/>
  <c r="AI455" i="1"/>
  <c r="AI454" i="1"/>
  <c r="AI453" i="1"/>
  <c r="AI452" i="1"/>
  <c r="AI451" i="1"/>
  <c r="AI450" i="1"/>
  <c r="AI449" i="1"/>
  <c r="AI448" i="1"/>
  <c r="AI447" i="1"/>
  <c r="AI446" i="1"/>
  <c r="AI445" i="1"/>
  <c r="AI444" i="1"/>
  <c r="AI443" i="1"/>
  <c r="AI442" i="1"/>
  <c r="AI441" i="1"/>
  <c r="AI440" i="1"/>
  <c r="AI439" i="1"/>
  <c r="AI438" i="1"/>
  <c r="AI437" i="1"/>
  <c r="AI436" i="1"/>
  <c r="AI435" i="1"/>
  <c r="AI434" i="1"/>
  <c r="AI433" i="1"/>
  <c r="AI432" i="1"/>
  <c r="AI431" i="1"/>
  <c r="AI430" i="1"/>
  <c r="AI429" i="1"/>
  <c r="AI428" i="1"/>
  <c r="AI427" i="1"/>
  <c r="AI426" i="1"/>
  <c r="AI425" i="1"/>
  <c r="AI424" i="1"/>
  <c r="AI423" i="1"/>
  <c r="AI422" i="1"/>
  <c r="AI421" i="1"/>
  <c r="AI420" i="1"/>
  <c r="AI419" i="1"/>
  <c r="AI418" i="1"/>
  <c r="AI417" i="1"/>
  <c r="AI416" i="1"/>
  <c r="AI415" i="1"/>
  <c r="AI414" i="1"/>
  <c r="AI413" i="1"/>
  <c r="AI412" i="1"/>
  <c r="AI411" i="1"/>
  <c r="AI410" i="1"/>
  <c r="AI409" i="1"/>
  <c r="AI408" i="1"/>
  <c r="AI407" i="1"/>
  <c r="AI406" i="1"/>
  <c r="AI405" i="1"/>
  <c r="AI404" i="1"/>
  <c r="AI403" i="1"/>
  <c r="AI402" i="1"/>
  <c r="AI401" i="1"/>
  <c r="AI400" i="1"/>
  <c r="AI399" i="1"/>
  <c r="AI398" i="1"/>
  <c r="AI397" i="1"/>
  <c r="AI396" i="1"/>
  <c r="AI395" i="1"/>
  <c r="AI394" i="1"/>
  <c r="AI393" i="1"/>
  <c r="AI392" i="1"/>
  <c r="AI391" i="1"/>
  <c r="AI390" i="1"/>
  <c r="AI389" i="1"/>
  <c r="AI388" i="1"/>
  <c r="AI387" i="1"/>
  <c r="AI386" i="1"/>
  <c r="AI385" i="1"/>
  <c r="AI384" i="1"/>
  <c r="AI383" i="1"/>
  <c r="AI382" i="1"/>
  <c r="AI381" i="1"/>
  <c r="AI380" i="1"/>
  <c r="AI379" i="1"/>
  <c r="AI378" i="1"/>
  <c r="AI377" i="1"/>
  <c r="AI376" i="1"/>
  <c r="AI375" i="1"/>
  <c r="AI374" i="1"/>
  <c r="AI373" i="1"/>
  <c r="AI372" i="1"/>
  <c r="AI371" i="1"/>
  <c r="AI370" i="1"/>
  <c r="AI369" i="1"/>
  <c r="AI368" i="1"/>
  <c r="AI367" i="1"/>
  <c r="AI366" i="1"/>
  <c r="AI365" i="1"/>
  <c r="AI364" i="1"/>
  <c r="AI363" i="1"/>
  <c r="AI362" i="1"/>
  <c r="AI361" i="1"/>
  <c r="AI360" i="1"/>
  <c r="AI359" i="1"/>
  <c r="AI358" i="1"/>
  <c r="AI357" i="1"/>
  <c r="AI356" i="1"/>
  <c r="AI355" i="1"/>
  <c r="AI354" i="1"/>
  <c r="AI353" i="1"/>
  <c r="AI352" i="1"/>
  <c r="AI351" i="1"/>
  <c r="AI350" i="1"/>
  <c r="AI349" i="1"/>
  <c r="AI348" i="1"/>
  <c r="AI347" i="1"/>
  <c r="AI346" i="1"/>
  <c r="AI345" i="1"/>
  <c r="AI344" i="1"/>
  <c r="AI343" i="1"/>
  <c r="AI342" i="1"/>
  <c r="AI341" i="1"/>
  <c r="AI340" i="1"/>
  <c r="AI339" i="1"/>
  <c r="AI338" i="1"/>
  <c r="AI337" i="1"/>
  <c r="AI336" i="1"/>
  <c r="AI335" i="1"/>
  <c r="AI334" i="1"/>
  <c r="AI333" i="1"/>
  <c r="AI332" i="1"/>
  <c r="AI331" i="1"/>
  <c r="AI330" i="1"/>
  <c r="AI329" i="1"/>
  <c r="AI328" i="1"/>
  <c r="AI327" i="1"/>
  <c r="AI326" i="1"/>
  <c r="AI325" i="1"/>
  <c r="AI324" i="1"/>
  <c r="AI323" i="1"/>
  <c r="AI322" i="1"/>
  <c r="AI321" i="1"/>
  <c r="AI320" i="1"/>
  <c r="AI319" i="1"/>
  <c r="AI318" i="1"/>
  <c r="AI317" i="1"/>
  <c r="AI316" i="1"/>
  <c r="AI315" i="1"/>
  <c r="AI314" i="1"/>
  <c r="AI313" i="1"/>
  <c r="AI312" i="1"/>
  <c r="AI311" i="1"/>
  <c r="AI310" i="1"/>
  <c r="AI309" i="1"/>
  <c r="AI308" i="1"/>
  <c r="AI307" i="1"/>
  <c r="AI306" i="1"/>
  <c r="AI305" i="1"/>
  <c r="AI304" i="1"/>
  <c r="AI303" i="1"/>
  <c r="AI302" i="1"/>
  <c r="AI301" i="1"/>
  <c r="AI300" i="1"/>
  <c r="AI299" i="1"/>
  <c r="AI298" i="1"/>
  <c r="AI297" i="1"/>
  <c r="AI296" i="1"/>
  <c r="AI295" i="1"/>
  <c r="AI294" i="1"/>
  <c r="AI293" i="1"/>
  <c r="AI292" i="1"/>
  <c r="AI291" i="1"/>
  <c r="AI290" i="1"/>
  <c r="AI289" i="1"/>
  <c r="AI288" i="1"/>
  <c r="AI287" i="1"/>
  <c r="AI286" i="1"/>
  <c r="AI285" i="1"/>
  <c r="AI284" i="1"/>
  <c r="AI283" i="1"/>
  <c r="AI282" i="1"/>
  <c r="AI281" i="1"/>
  <c r="AI280" i="1"/>
  <c r="AI279" i="1"/>
  <c r="AI278" i="1"/>
  <c r="AI277" i="1"/>
  <c r="AI276" i="1"/>
  <c r="AI275" i="1"/>
  <c r="AI274" i="1"/>
  <c r="AI273" i="1"/>
  <c r="AI272" i="1"/>
  <c r="AI271" i="1"/>
  <c r="AI270" i="1"/>
  <c r="AI269" i="1"/>
  <c r="AI268" i="1"/>
  <c r="AI267" i="1"/>
  <c r="AI266" i="1"/>
  <c r="AI265" i="1"/>
  <c r="AI264" i="1"/>
  <c r="AI263" i="1"/>
  <c r="AI262" i="1"/>
  <c r="AI261" i="1"/>
  <c r="AI260" i="1"/>
  <c r="AI259" i="1"/>
  <c r="AI258" i="1"/>
  <c r="AI257" i="1"/>
  <c r="AI256" i="1"/>
  <c r="AI255" i="1"/>
  <c r="AI254" i="1"/>
  <c r="AI253" i="1"/>
  <c r="AI252" i="1"/>
  <c r="AI251" i="1"/>
  <c r="AI250" i="1"/>
  <c r="AI249" i="1"/>
  <c r="AI248" i="1"/>
  <c r="AI247" i="1"/>
  <c r="AI246" i="1"/>
  <c r="AI245" i="1"/>
  <c r="AI244" i="1"/>
  <c r="AI243" i="1"/>
  <c r="AI242" i="1"/>
  <c r="AI241" i="1"/>
  <c r="AI240" i="1"/>
  <c r="AI239" i="1"/>
  <c r="AI238" i="1"/>
  <c r="AI237" i="1"/>
  <c r="AI236" i="1"/>
  <c r="AI235" i="1"/>
  <c r="AI234" i="1"/>
  <c r="AI233" i="1"/>
  <c r="AI232" i="1"/>
  <c r="AI231" i="1"/>
  <c r="AI230" i="1"/>
  <c r="AI229" i="1"/>
  <c r="AI228" i="1"/>
  <c r="AI227" i="1"/>
  <c r="AI226" i="1"/>
  <c r="AI225" i="1"/>
  <c r="AI224" i="1"/>
  <c r="AI223" i="1"/>
  <c r="AI222" i="1"/>
  <c r="AI221" i="1"/>
  <c r="AI220" i="1"/>
  <c r="AI219" i="1"/>
  <c r="AI218" i="1"/>
  <c r="AI217" i="1"/>
  <c r="AI216" i="1"/>
  <c r="AI215" i="1"/>
  <c r="AI214" i="1"/>
  <c r="AI213" i="1"/>
  <c r="AI212" i="1"/>
  <c r="AI211" i="1"/>
  <c r="AI210" i="1"/>
  <c r="AI209" i="1"/>
  <c r="AI208" i="1"/>
  <c r="AI207" i="1"/>
  <c r="AI206" i="1"/>
  <c r="AI205" i="1"/>
  <c r="AI204" i="1"/>
  <c r="AI203" i="1"/>
  <c r="AI202" i="1"/>
  <c r="AI201" i="1"/>
  <c r="AI200" i="1"/>
  <c r="AI199" i="1"/>
  <c r="AI198" i="1"/>
  <c r="AI197" i="1"/>
  <c r="AI196" i="1"/>
  <c r="AI195" i="1"/>
  <c r="AI194" i="1"/>
  <c r="AI193" i="1"/>
  <c r="AI192" i="1"/>
  <c r="AI191" i="1"/>
  <c r="AI190" i="1"/>
  <c r="AI189" i="1"/>
  <c r="AI188" i="1"/>
  <c r="AI187" i="1"/>
  <c r="AI186" i="1"/>
  <c r="AI185" i="1"/>
  <c r="AI184" i="1"/>
  <c r="AI183" i="1"/>
  <c r="AI182" i="1"/>
  <c r="AI181" i="1"/>
  <c r="AI180" i="1"/>
  <c r="AI179" i="1"/>
  <c r="AI178" i="1"/>
  <c r="AI177" i="1"/>
  <c r="AI176" i="1"/>
  <c r="AI175" i="1"/>
  <c r="AI174" i="1"/>
  <c r="AI173" i="1"/>
  <c r="AI172" i="1"/>
  <c r="AI171" i="1"/>
  <c r="AI170" i="1"/>
  <c r="AI169" i="1"/>
  <c r="AI168" i="1"/>
  <c r="AI167" i="1"/>
  <c r="AI166" i="1"/>
  <c r="AI165" i="1"/>
  <c r="AI164" i="1"/>
  <c r="AI163" i="1"/>
  <c r="AI162" i="1"/>
  <c r="AI161" i="1"/>
  <c r="AI160" i="1"/>
  <c r="AI159" i="1"/>
  <c r="AI158" i="1"/>
  <c r="AI157" i="1"/>
  <c r="AI156" i="1"/>
  <c r="AI155" i="1"/>
  <c r="AI154" i="1"/>
  <c r="AI153" i="1"/>
  <c r="AI152" i="1"/>
  <c r="AI151" i="1"/>
  <c r="AI150" i="1"/>
  <c r="AI149" i="1"/>
  <c r="AI148" i="1"/>
  <c r="AI147" i="1"/>
  <c r="AI146" i="1"/>
  <c r="AI145" i="1"/>
  <c r="AI144" i="1"/>
  <c r="AI143" i="1"/>
  <c r="AI142" i="1"/>
  <c r="AI141" i="1"/>
  <c r="AI140" i="1"/>
  <c r="AI139" i="1"/>
  <c r="AI138" i="1"/>
  <c r="AI137" i="1"/>
  <c r="AI136" i="1"/>
  <c r="AI135" i="1"/>
  <c r="AI134" i="1"/>
  <c r="AI133" i="1"/>
  <c r="AI132" i="1"/>
  <c r="AI131" i="1"/>
  <c r="AI130" i="1"/>
  <c r="AI129" i="1"/>
  <c r="AI128" i="1"/>
  <c r="AI127" i="1"/>
  <c r="AI126" i="1"/>
  <c r="AI125" i="1"/>
  <c r="AI124" i="1"/>
  <c r="AI123" i="1"/>
  <c r="AI122" i="1"/>
  <c r="AI121" i="1"/>
  <c r="AI120" i="1"/>
  <c r="AI119" i="1"/>
  <c r="AI118" i="1"/>
  <c r="AI117" i="1"/>
  <c r="AI116" i="1"/>
  <c r="AI115" i="1"/>
  <c r="AI114" i="1"/>
  <c r="AI113" i="1"/>
  <c r="AI112" i="1"/>
  <c r="AI111" i="1"/>
  <c r="AI110" i="1"/>
  <c r="AI109" i="1"/>
  <c r="AI108" i="1"/>
  <c r="AI107" i="1"/>
  <c r="AI106" i="1"/>
  <c r="AI105" i="1"/>
  <c r="AI104" i="1"/>
  <c r="AI103" i="1"/>
  <c r="AI102" i="1"/>
  <c r="AI101" i="1"/>
  <c r="AI100" i="1"/>
  <c r="AI99" i="1"/>
  <c r="AI98" i="1"/>
  <c r="AI97" i="1"/>
  <c r="AI96" i="1"/>
  <c r="AI95" i="1"/>
  <c r="AI94" i="1"/>
  <c r="AI93" i="1"/>
  <c r="AI92" i="1"/>
  <c r="AI91" i="1"/>
  <c r="AI90" i="1"/>
  <c r="AI89" i="1"/>
  <c r="AI88" i="1"/>
  <c r="AI87" i="1"/>
  <c r="AI86" i="1"/>
  <c r="AI85" i="1"/>
  <c r="AI84" i="1"/>
  <c r="AI83" i="1"/>
  <c r="AI82" i="1"/>
  <c r="AI81" i="1"/>
  <c r="AI80" i="1"/>
  <c r="AI79" i="1"/>
  <c r="AI78" i="1"/>
  <c r="AI77" i="1"/>
  <c r="AI76" i="1"/>
  <c r="AI75" i="1"/>
  <c r="AI74" i="1"/>
  <c r="AI73" i="1"/>
  <c r="AI72" i="1"/>
  <c r="AI71" i="1"/>
  <c r="AI70" i="1"/>
  <c r="AI69" i="1"/>
  <c r="AI68" i="1"/>
  <c r="AI67" i="1"/>
  <c r="AI66" i="1"/>
  <c r="AI65" i="1"/>
  <c r="AI64" i="1"/>
  <c r="AI63" i="1"/>
  <c r="AI62" i="1"/>
  <c r="AI61" i="1"/>
  <c r="AI60" i="1"/>
  <c r="AI59" i="1"/>
  <c r="AI58" i="1"/>
  <c r="AI57" i="1"/>
  <c r="AI56" i="1"/>
  <c r="AI55" i="1"/>
  <c r="AI54" i="1"/>
  <c r="AI53" i="1"/>
  <c r="AI52" i="1"/>
  <c r="AI51" i="1"/>
  <c r="AI50" i="1"/>
  <c r="AI49" i="1"/>
  <c r="AI48" i="1"/>
  <c r="AI47" i="1"/>
  <c r="AI46" i="1"/>
  <c r="AI45" i="1"/>
  <c r="AI44" i="1"/>
  <c r="AI43" i="1"/>
  <c r="AI42" i="1"/>
  <c r="AI41" i="1"/>
  <c r="AI40" i="1"/>
  <c r="AI39" i="1"/>
  <c r="AI38" i="1"/>
  <c r="AI37" i="1"/>
  <c r="AI36" i="1"/>
  <c r="AI35" i="1"/>
  <c r="AI34" i="1"/>
  <c r="AI33" i="1"/>
  <c r="AI32" i="1"/>
  <c r="AI31" i="1"/>
  <c r="AI30" i="1"/>
  <c r="AI29" i="1"/>
  <c r="AI28" i="1"/>
  <c r="AI27" i="1"/>
  <c r="AI26" i="1"/>
  <c r="AI25" i="1"/>
  <c r="AI24" i="1"/>
  <c r="AI23" i="1"/>
  <c r="AI22" i="1"/>
  <c r="AI21" i="1"/>
  <c r="AI20" i="1"/>
  <c r="AI19" i="1"/>
  <c r="AI18" i="1"/>
  <c r="AI17" i="1"/>
  <c r="AI16" i="1"/>
  <c r="AI15" i="1"/>
  <c r="AI14" i="1"/>
  <c r="AI13" i="1"/>
  <c r="AI12" i="1"/>
  <c r="AI11" i="1"/>
  <c r="AI10" i="1"/>
  <c r="AI9" i="1"/>
  <c r="AI8" i="1"/>
  <c r="AI7" i="1"/>
  <c r="AI6" i="1"/>
  <c r="AI5" i="1"/>
  <c r="AH1047" i="1"/>
  <c r="AH1046" i="1"/>
  <c r="AH1045" i="1"/>
  <c r="AH1044" i="1"/>
  <c r="AH1043" i="1"/>
  <c r="AH1042" i="1"/>
  <c r="AH1041" i="1"/>
  <c r="AH1040" i="1"/>
  <c r="AH1039" i="1"/>
  <c r="AH1038" i="1"/>
  <c r="AH1037" i="1"/>
  <c r="AH1036" i="1"/>
  <c r="AH1035" i="1"/>
  <c r="AH1034" i="1"/>
  <c r="AH1033" i="1"/>
  <c r="AH1032" i="1"/>
  <c r="AH1031" i="1"/>
  <c r="AH1030" i="1"/>
  <c r="AH1029" i="1"/>
  <c r="AH1028" i="1"/>
  <c r="AH1027" i="1"/>
  <c r="AH1026" i="1"/>
  <c r="AH1025" i="1"/>
  <c r="AH1024" i="1"/>
  <c r="AH1023" i="1"/>
  <c r="AH1022" i="1"/>
  <c r="AH1021" i="1"/>
  <c r="AH1020" i="1"/>
  <c r="AH1019" i="1"/>
  <c r="AH1018" i="1"/>
  <c r="AH1017" i="1"/>
  <c r="AH1016" i="1"/>
  <c r="AH1015" i="1"/>
  <c r="AH1014" i="1"/>
  <c r="AH1013" i="1"/>
  <c r="AH1012" i="1"/>
  <c r="AH1011" i="1"/>
  <c r="AH1010" i="1"/>
  <c r="AH1009" i="1"/>
  <c r="AH1008" i="1"/>
  <c r="AH1007" i="1"/>
  <c r="AH1006" i="1"/>
  <c r="AH1005" i="1"/>
  <c r="AH1004" i="1"/>
  <c r="AH1003" i="1"/>
  <c r="AH1002" i="1"/>
  <c r="AH1001" i="1"/>
  <c r="AH1000" i="1"/>
  <c r="AH999" i="1"/>
  <c r="AH998" i="1"/>
  <c r="AH997" i="1"/>
  <c r="AH996" i="1"/>
  <c r="AH995" i="1"/>
  <c r="AH994" i="1"/>
  <c r="AH993" i="1"/>
  <c r="AH992" i="1"/>
  <c r="AH991" i="1"/>
  <c r="AH990" i="1"/>
  <c r="AH989" i="1"/>
  <c r="AH988" i="1"/>
  <c r="AH987" i="1"/>
  <c r="AH986" i="1"/>
  <c r="AH985" i="1"/>
  <c r="AH984" i="1"/>
  <c r="AH983" i="1"/>
  <c r="AH982" i="1"/>
  <c r="AH981" i="1"/>
  <c r="AH980" i="1"/>
  <c r="AH979" i="1"/>
  <c r="AH978" i="1"/>
  <c r="AH977" i="1"/>
  <c r="AH976" i="1"/>
  <c r="AH975" i="1"/>
  <c r="AH974" i="1"/>
  <c r="AH973" i="1"/>
  <c r="AH972" i="1"/>
  <c r="AH971" i="1"/>
  <c r="AH970" i="1"/>
  <c r="AH969" i="1"/>
  <c r="AH968" i="1"/>
  <c r="AH967" i="1"/>
  <c r="AH966" i="1"/>
  <c r="AH965" i="1"/>
  <c r="AH964" i="1"/>
  <c r="AH963" i="1"/>
  <c r="AH962" i="1"/>
  <c r="AH961" i="1"/>
  <c r="AH960" i="1"/>
  <c r="AH959" i="1"/>
  <c r="AH958" i="1"/>
  <c r="AH957" i="1"/>
  <c r="AH956" i="1"/>
  <c r="AH955" i="1"/>
  <c r="AH954" i="1"/>
  <c r="AH953" i="1"/>
  <c r="AH952" i="1"/>
  <c r="AH951" i="1"/>
  <c r="AH950" i="1"/>
  <c r="AH949" i="1"/>
  <c r="AH948" i="1"/>
  <c r="AH947" i="1"/>
  <c r="AH946" i="1"/>
  <c r="AH945" i="1"/>
  <c r="AH944" i="1"/>
  <c r="AH943" i="1"/>
  <c r="AH942" i="1"/>
  <c r="AH941" i="1"/>
  <c r="AH940" i="1"/>
  <c r="AH939" i="1"/>
  <c r="AH938" i="1"/>
  <c r="AH937" i="1"/>
  <c r="AH936" i="1"/>
  <c r="AH935" i="1"/>
  <c r="AH934" i="1"/>
  <c r="AH933" i="1"/>
  <c r="AH932" i="1"/>
  <c r="AH931" i="1"/>
  <c r="AH930" i="1"/>
  <c r="AH929" i="1"/>
  <c r="AH928" i="1"/>
  <c r="AH927" i="1"/>
  <c r="AH926" i="1"/>
  <c r="AH925" i="1"/>
  <c r="AH924" i="1"/>
  <c r="AH923" i="1"/>
  <c r="AH922" i="1"/>
  <c r="AH921" i="1"/>
  <c r="AH920" i="1"/>
  <c r="AH919" i="1"/>
  <c r="AH918" i="1"/>
  <c r="AH917" i="1"/>
  <c r="AH916" i="1"/>
  <c r="AH915" i="1"/>
  <c r="AH914" i="1"/>
  <c r="AH913" i="1"/>
  <c r="AH912" i="1"/>
  <c r="AH911" i="1"/>
  <c r="AH910" i="1"/>
  <c r="AH909" i="1"/>
  <c r="AH908" i="1"/>
  <c r="AH907" i="1"/>
  <c r="AH906" i="1"/>
  <c r="AH905" i="1"/>
  <c r="AH904" i="1"/>
  <c r="AH903" i="1"/>
  <c r="AH902" i="1"/>
  <c r="AH901" i="1"/>
  <c r="AH900" i="1"/>
  <c r="AH899" i="1"/>
  <c r="AH898" i="1"/>
  <c r="AH897" i="1"/>
  <c r="AH896" i="1"/>
  <c r="AH895" i="1"/>
  <c r="AH894" i="1"/>
  <c r="AH893" i="1"/>
  <c r="AH892" i="1"/>
  <c r="AH891" i="1"/>
  <c r="AH890" i="1"/>
  <c r="AH889" i="1"/>
  <c r="AH888" i="1"/>
  <c r="AH887" i="1"/>
  <c r="AH886" i="1"/>
  <c r="AH885" i="1"/>
  <c r="AH884" i="1"/>
  <c r="AH883" i="1"/>
  <c r="AH882" i="1"/>
  <c r="AH881" i="1"/>
  <c r="AH880" i="1"/>
  <c r="AH879" i="1"/>
  <c r="AH878" i="1"/>
  <c r="AH877" i="1"/>
  <c r="AH876" i="1"/>
  <c r="AH875" i="1"/>
  <c r="AH874" i="1"/>
  <c r="AH873" i="1"/>
  <c r="AH872" i="1"/>
  <c r="AH871" i="1"/>
  <c r="AH870" i="1"/>
  <c r="AH869" i="1"/>
  <c r="AH868" i="1"/>
  <c r="AH867" i="1"/>
  <c r="AH866" i="1"/>
  <c r="AH865" i="1"/>
  <c r="AH864" i="1"/>
  <c r="AH863" i="1"/>
  <c r="AH862" i="1"/>
  <c r="AH861" i="1"/>
  <c r="AH860" i="1"/>
  <c r="AH859" i="1"/>
  <c r="AH858" i="1"/>
  <c r="AH857" i="1"/>
  <c r="AH856" i="1"/>
  <c r="AH855" i="1"/>
  <c r="AH854" i="1"/>
  <c r="AH853" i="1"/>
  <c r="AH852" i="1"/>
  <c r="AH851" i="1"/>
  <c r="AH850" i="1"/>
  <c r="AH849" i="1"/>
  <c r="AH848" i="1"/>
  <c r="AH847" i="1"/>
  <c r="AH846" i="1"/>
  <c r="AH845" i="1"/>
  <c r="AH844" i="1"/>
  <c r="AH843" i="1"/>
  <c r="AH842" i="1"/>
  <c r="AH841" i="1"/>
  <c r="AH840" i="1"/>
  <c r="AH839" i="1"/>
  <c r="AH838" i="1"/>
  <c r="AH837" i="1"/>
  <c r="AH836" i="1"/>
  <c r="AH835" i="1"/>
  <c r="AH834" i="1"/>
  <c r="AH833" i="1"/>
  <c r="AH832" i="1"/>
  <c r="AH831" i="1"/>
  <c r="AH830" i="1"/>
  <c r="AH829" i="1"/>
  <c r="AH828" i="1"/>
  <c r="AH827" i="1"/>
  <c r="AH826" i="1"/>
  <c r="AH825" i="1"/>
  <c r="AH824" i="1"/>
  <c r="AH823" i="1"/>
  <c r="AH822" i="1"/>
  <c r="AH821" i="1"/>
  <c r="AH820" i="1"/>
  <c r="AH819" i="1"/>
  <c r="AH818" i="1"/>
  <c r="AH817" i="1"/>
  <c r="AH816" i="1"/>
  <c r="AH815" i="1"/>
  <c r="AH814" i="1"/>
  <c r="AH813" i="1"/>
  <c r="AH812" i="1"/>
  <c r="AH811" i="1"/>
  <c r="AH810" i="1"/>
  <c r="AH809" i="1"/>
  <c r="AH808" i="1"/>
  <c r="AH807" i="1"/>
  <c r="AH806" i="1"/>
  <c r="AH805" i="1"/>
  <c r="AH804" i="1"/>
  <c r="AH803" i="1"/>
  <c r="AH802" i="1"/>
  <c r="AH801" i="1"/>
  <c r="AH800" i="1"/>
  <c r="AH799" i="1"/>
  <c r="AH798" i="1"/>
  <c r="AH797" i="1"/>
  <c r="AH796" i="1"/>
  <c r="AH795" i="1"/>
  <c r="AH794" i="1"/>
  <c r="AH793" i="1"/>
  <c r="AH792" i="1"/>
  <c r="AH791" i="1"/>
  <c r="AH790" i="1"/>
  <c r="AH789" i="1"/>
  <c r="AH788" i="1"/>
  <c r="AH787" i="1"/>
  <c r="AH786" i="1"/>
  <c r="AH785" i="1"/>
  <c r="AH784" i="1"/>
  <c r="AH783" i="1"/>
  <c r="AH782" i="1"/>
  <c r="AH781" i="1"/>
  <c r="AH780" i="1"/>
  <c r="AH779" i="1"/>
  <c r="AH778" i="1"/>
  <c r="AH777" i="1"/>
  <c r="AH776" i="1"/>
  <c r="AH775" i="1"/>
  <c r="AH774" i="1"/>
  <c r="AH773" i="1"/>
  <c r="AH772" i="1"/>
  <c r="AH771" i="1"/>
  <c r="AH770" i="1"/>
  <c r="AH769" i="1"/>
  <c r="AH768" i="1"/>
  <c r="AH767" i="1"/>
  <c r="AH766" i="1"/>
  <c r="AH765" i="1"/>
  <c r="AH764" i="1"/>
  <c r="AH763" i="1"/>
  <c r="AH762" i="1"/>
  <c r="AH761" i="1"/>
  <c r="AH760" i="1"/>
  <c r="AH759" i="1"/>
  <c r="AH758" i="1"/>
  <c r="AH757" i="1"/>
  <c r="AH756" i="1"/>
  <c r="AH755" i="1"/>
  <c r="AH754" i="1"/>
  <c r="AH753" i="1"/>
  <c r="AH752" i="1"/>
  <c r="AH751" i="1"/>
  <c r="AH750" i="1"/>
  <c r="AH749" i="1"/>
  <c r="AH748" i="1"/>
  <c r="AH747" i="1"/>
  <c r="AH746" i="1"/>
  <c r="AH745" i="1"/>
  <c r="AH744" i="1"/>
  <c r="AH743" i="1"/>
  <c r="AH742" i="1"/>
  <c r="AH741" i="1"/>
  <c r="AH740" i="1"/>
  <c r="AH739" i="1"/>
  <c r="AH738" i="1"/>
  <c r="AH737" i="1"/>
  <c r="AH736" i="1"/>
  <c r="AH735" i="1"/>
  <c r="AH734" i="1"/>
  <c r="AH733" i="1"/>
  <c r="AH732" i="1"/>
  <c r="AH731" i="1"/>
  <c r="AH730" i="1"/>
  <c r="AH729" i="1"/>
  <c r="AH728" i="1"/>
  <c r="AH727" i="1"/>
  <c r="AH726" i="1"/>
  <c r="AH725" i="1"/>
  <c r="AH724" i="1"/>
  <c r="AH723" i="1"/>
  <c r="AH722" i="1"/>
  <c r="AH721" i="1"/>
  <c r="AH720" i="1"/>
  <c r="AH719" i="1"/>
  <c r="AH718" i="1"/>
  <c r="AH717" i="1"/>
  <c r="AH716" i="1"/>
  <c r="AH715" i="1"/>
  <c r="AH714" i="1"/>
  <c r="AH713" i="1"/>
  <c r="AH712" i="1"/>
  <c r="AH711" i="1"/>
  <c r="AH710" i="1"/>
  <c r="AH709" i="1"/>
  <c r="AH708" i="1"/>
  <c r="AH707" i="1"/>
  <c r="AH706" i="1"/>
  <c r="AH705" i="1"/>
  <c r="AH704" i="1"/>
  <c r="AH703" i="1"/>
  <c r="AH702" i="1"/>
  <c r="AH701" i="1"/>
  <c r="AH700" i="1"/>
  <c r="AH699" i="1"/>
  <c r="AH698" i="1"/>
  <c r="AH697" i="1"/>
  <c r="AH696" i="1"/>
  <c r="AH695" i="1"/>
  <c r="AH694" i="1"/>
  <c r="AH693" i="1"/>
  <c r="AH692" i="1"/>
  <c r="AH691" i="1"/>
  <c r="AH690" i="1"/>
  <c r="AH689" i="1"/>
  <c r="AH688" i="1"/>
  <c r="AH687" i="1"/>
  <c r="AH686" i="1"/>
  <c r="AH685" i="1"/>
  <c r="AH684" i="1"/>
  <c r="AH683" i="1"/>
  <c r="AH682" i="1"/>
  <c r="AH681" i="1"/>
  <c r="AH680" i="1"/>
  <c r="AH679" i="1"/>
  <c r="AH678" i="1"/>
  <c r="AH677" i="1"/>
  <c r="AH676" i="1"/>
  <c r="AH675" i="1"/>
  <c r="AH674" i="1"/>
  <c r="AH673" i="1"/>
  <c r="AH672" i="1"/>
  <c r="AH671" i="1"/>
  <c r="AH670" i="1"/>
  <c r="AH669" i="1"/>
  <c r="AH668" i="1"/>
  <c r="AH667" i="1"/>
  <c r="AH666" i="1"/>
  <c r="AH665" i="1"/>
  <c r="AH664" i="1"/>
  <c r="AH663" i="1"/>
  <c r="AH662" i="1"/>
  <c r="AH661" i="1"/>
  <c r="AH660" i="1"/>
  <c r="AH659" i="1"/>
  <c r="AH658" i="1"/>
  <c r="AH657" i="1"/>
  <c r="AH656" i="1"/>
  <c r="AH655" i="1"/>
  <c r="AH654" i="1"/>
  <c r="AH653" i="1"/>
  <c r="AH652" i="1"/>
  <c r="AH651" i="1"/>
  <c r="AH650" i="1"/>
  <c r="AH649" i="1"/>
  <c r="AH648" i="1"/>
  <c r="AH647" i="1"/>
  <c r="AH646" i="1"/>
  <c r="AH645" i="1"/>
  <c r="AH644" i="1"/>
  <c r="AH643" i="1"/>
  <c r="AH642" i="1"/>
  <c r="AH641" i="1"/>
  <c r="AH640" i="1"/>
  <c r="AH639" i="1"/>
  <c r="AH638" i="1"/>
  <c r="AH637" i="1"/>
  <c r="AH636" i="1"/>
  <c r="AH635" i="1"/>
  <c r="AH634" i="1"/>
  <c r="AH633" i="1"/>
  <c r="AH632" i="1"/>
  <c r="AH631" i="1"/>
  <c r="AH630" i="1"/>
  <c r="AH629" i="1"/>
  <c r="AH628" i="1"/>
  <c r="AH627" i="1"/>
  <c r="AH626" i="1"/>
  <c r="AH625" i="1"/>
  <c r="AH624" i="1"/>
  <c r="AH623" i="1"/>
  <c r="AH622" i="1"/>
  <c r="AH621" i="1"/>
  <c r="AH620" i="1"/>
  <c r="AH619" i="1"/>
  <c r="AH618" i="1"/>
  <c r="AH617" i="1"/>
  <c r="AH616" i="1"/>
  <c r="AH615" i="1"/>
  <c r="AH614" i="1"/>
  <c r="AH613" i="1"/>
  <c r="AH612" i="1"/>
  <c r="AH611" i="1"/>
  <c r="AH610" i="1"/>
  <c r="AH609" i="1"/>
  <c r="AH608" i="1"/>
  <c r="AH607" i="1"/>
  <c r="AH606" i="1"/>
  <c r="AH605" i="1"/>
  <c r="AH604" i="1"/>
  <c r="AH603" i="1"/>
  <c r="AH602" i="1"/>
  <c r="AH601" i="1"/>
  <c r="AH600" i="1"/>
  <c r="AH599" i="1"/>
  <c r="AH598" i="1"/>
  <c r="AH597" i="1"/>
  <c r="AH596" i="1"/>
  <c r="AH595" i="1"/>
  <c r="AH594" i="1"/>
  <c r="AH593" i="1"/>
  <c r="AH592" i="1"/>
  <c r="AH591" i="1"/>
  <c r="AH590" i="1"/>
  <c r="AH589" i="1"/>
  <c r="AH588" i="1"/>
  <c r="AH587" i="1"/>
  <c r="AH586" i="1"/>
  <c r="AH585" i="1"/>
  <c r="AH584" i="1"/>
  <c r="AH583" i="1"/>
  <c r="AH582" i="1"/>
  <c r="AH581" i="1"/>
  <c r="AH580" i="1"/>
  <c r="AH579" i="1"/>
  <c r="AH578" i="1"/>
  <c r="AH577" i="1"/>
  <c r="AH576" i="1"/>
  <c r="AH575" i="1"/>
  <c r="AH574" i="1"/>
  <c r="AH573" i="1"/>
  <c r="AH572" i="1"/>
  <c r="AH571" i="1"/>
  <c r="AH570" i="1"/>
  <c r="AH569" i="1"/>
  <c r="AH568" i="1"/>
  <c r="AH567" i="1"/>
  <c r="AH566" i="1"/>
  <c r="AH565" i="1"/>
  <c r="AH564" i="1"/>
  <c r="AH563" i="1"/>
  <c r="AH562" i="1"/>
  <c r="AH561" i="1"/>
  <c r="AH560" i="1"/>
  <c r="AH559" i="1"/>
  <c r="AH558" i="1"/>
  <c r="AH557" i="1"/>
  <c r="AH556" i="1"/>
  <c r="AH555" i="1"/>
  <c r="AH554" i="1"/>
  <c r="AH553" i="1"/>
  <c r="AH552" i="1"/>
  <c r="AH551" i="1"/>
  <c r="AH550" i="1"/>
  <c r="AH549" i="1"/>
  <c r="AH548" i="1"/>
  <c r="AH547" i="1"/>
  <c r="AH546" i="1"/>
  <c r="AH545" i="1"/>
  <c r="AH544" i="1"/>
  <c r="AH543" i="1"/>
  <c r="AH542" i="1"/>
  <c r="AH541" i="1"/>
  <c r="AH540" i="1"/>
  <c r="AH539" i="1"/>
  <c r="AH538" i="1"/>
  <c r="AH537" i="1"/>
  <c r="AH536" i="1"/>
  <c r="AH535" i="1"/>
  <c r="AH534" i="1"/>
  <c r="AH533" i="1"/>
  <c r="AH532" i="1"/>
  <c r="AH531" i="1"/>
  <c r="AH530" i="1"/>
  <c r="AH529" i="1"/>
  <c r="AH528" i="1"/>
  <c r="AH527" i="1"/>
  <c r="AH526" i="1"/>
  <c r="AH525" i="1"/>
  <c r="AH524" i="1"/>
  <c r="AH523" i="1"/>
  <c r="AH522" i="1"/>
  <c r="AH521" i="1"/>
  <c r="AH520" i="1"/>
  <c r="AH519" i="1"/>
  <c r="AH518" i="1"/>
  <c r="AH517" i="1"/>
  <c r="AH516" i="1"/>
  <c r="AH515" i="1"/>
  <c r="AH514" i="1"/>
  <c r="AH513" i="1"/>
  <c r="AH512" i="1"/>
  <c r="AH511" i="1"/>
  <c r="AH510" i="1"/>
  <c r="AH509" i="1"/>
  <c r="AH508" i="1"/>
  <c r="AH507" i="1"/>
  <c r="AH506" i="1"/>
  <c r="AH505" i="1"/>
  <c r="AH504" i="1"/>
  <c r="AH503" i="1"/>
  <c r="AH502" i="1"/>
  <c r="AH501" i="1"/>
  <c r="AH500" i="1"/>
  <c r="AH499" i="1"/>
  <c r="AH498" i="1"/>
  <c r="AH497" i="1"/>
  <c r="AH496" i="1"/>
  <c r="AH495" i="1"/>
  <c r="AH494" i="1"/>
  <c r="AH493" i="1"/>
  <c r="AH492" i="1"/>
  <c r="AH491" i="1"/>
  <c r="AH490" i="1"/>
  <c r="AH489" i="1"/>
  <c r="AH488" i="1"/>
  <c r="AH487" i="1"/>
  <c r="AH486" i="1"/>
  <c r="AH485" i="1"/>
  <c r="AH484" i="1"/>
  <c r="AH483" i="1"/>
  <c r="AH482" i="1"/>
  <c r="AH481" i="1"/>
  <c r="AH480" i="1"/>
  <c r="AH479" i="1"/>
  <c r="AH478" i="1"/>
  <c r="AH477" i="1"/>
  <c r="AH476" i="1"/>
  <c r="AH475" i="1"/>
  <c r="AH474" i="1"/>
  <c r="AH473" i="1"/>
  <c r="AH472" i="1"/>
  <c r="AH471" i="1"/>
  <c r="AH470" i="1"/>
  <c r="AH469" i="1"/>
  <c r="AH468" i="1"/>
  <c r="AH467" i="1"/>
  <c r="AH466" i="1"/>
  <c r="AH465" i="1"/>
  <c r="AH464" i="1"/>
  <c r="AH463" i="1"/>
  <c r="AH462" i="1"/>
  <c r="AH461" i="1"/>
  <c r="AH460" i="1"/>
  <c r="AH459" i="1"/>
  <c r="AH458" i="1"/>
  <c r="AH457" i="1"/>
  <c r="AH456" i="1"/>
  <c r="AH455" i="1"/>
  <c r="AH454" i="1"/>
  <c r="AH453" i="1"/>
  <c r="AH452" i="1"/>
  <c r="AH451" i="1"/>
  <c r="AH450" i="1"/>
  <c r="AH449" i="1"/>
  <c r="AH448" i="1"/>
  <c r="AH447" i="1"/>
  <c r="AH446" i="1"/>
  <c r="AH445" i="1"/>
  <c r="AH444" i="1"/>
  <c r="AH443" i="1"/>
  <c r="AH442" i="1"/>
  <c r="AH441" i="1"/>
  <c r="AH440" i="1"/>
  <c r="AH439" i="1"/>
  <c r="AH438" i="1"/>
  <c r="AH437" i="1"/>
  <c r="AH436" i="1"/>
  <c r="AH435" i="1"/>
  <c r="AH434" i="1"/>
  <c r="AH433" i="1"/>
  <c r="AH432" i="1"/>
  <c r="AH431" i="1"/>
  <c r="AH430" i="1"/>
  <c r="AH429" i="1"/>
  <c r="AH428" i="1"/>
  <c r="AH427" i="1"/>
  <c r="AH426" i="1"/>
  <c r="AH425" i="1"/>
  <c r="AH424" i="1"/>
  <c r="AH423" i="1"/>
  <c r="AH422" i="1"/>
  <c r="AH421" i="1"/>
  <c r="AH420" i="1"/>
  <c r="AH419" i="1"/>
  <c r="AH418" i="1"/>
  <c r="AH417" i="1"/>
  <c r="AH416" i="1"/>
  <c r="AH415" i="1"/>
  <c r="AH414" i="1"/>
  <c r="AH413" i="1"/>
  <c r="AH412" i="1"/>
  <c r="AH411" i="1"/>
  <c r="AH410" i="1"/>
  <c r="AH409" i="1"/>
  <c r="AH408" i="1"/>
  <c r="AH407" i="1"/>
  <c r="AH406" i="1"/>
  <c r="AH405" i="1"/>
  <c r="AH404" i="1"/>
  <c r="AH403" i="1"/>
  <c r="AH402" i="1"/>
  <c r="AH401" i="1"/>
  <c r="AH400" i="1"/>
  <c r="AH399" i="1"/>
  <c r="AH398" i="1"/>
  <c r="AH397" i="1"/>
  <c r="AH396" i="1"/>
  <c r="AH395" i="1"/>
  <c r="AH394" i="1"/>
  <c r="AH393" i="1"/>
  <c r="AH392" i="1"/>
  <c r="AH391" i="1"/>
  <c r="AH390" i="1"/>
  <c r="AH389" i="1"/>
  <c r="AH388" i="1"/>
  <c r="AH387" i="1"/>
  <c r="AH386" i="1"/>
  <c r="AH385" i="1"/>
  <c r="AH384" i="1"/>
  <c r="AH383" i="1"/>
  <c r="AH382" i="1"/>
  <c r="AH381" i="1"/>
  <c r="AH380" i="1"/>
  <c r="AH379" i="1"/>
  <c r="AH378" i="1"/>
  <c r="AH377" i="1"/>
  <c r="AH376" i="1"/>
  <c r="AH375" i="1"/>
  <c r="AH374" i="1"/>
  <c r="AH373" i="1"/>
  <c r="AH372" i="1"/>
  <c r="AH371" i="1"/>
  <c r="AH370" i="1"/>
  <c r="AH369" i="1"/>
  <c r="AH368" i="1"/>
  <c r="AH367" i="1"/>
  <c r="AH366" i="1"/>
  <c r="AH365" i="1"/>
  <c r="AH364" i="1"/>
  <c r="AH363" i="1"/>
  <c r="AH362" i="1"/>
  <c r="AH361" i="1"/>
  <c r="AH360" i="1"/>
  <c r="AH359" i="1"/>
  <c r="AH358" i="1"/>
  <c r="AH357" i="1"/>
  <c r="AH356" i="1"/>
  <c r="AH355" i="1"/>
  <c r="AH354" i="1"/>
  <c r="AH353" i="1"/>
  <c r="AH352" i="1"/>
  <c r="AH351" i="1"/>
  <c r="AH350" i="1"/>
  <c r="AH349" i="1"/>
  <c r="AH348" i="1"/>
  <c r="AH347" i="1"/>
  <c r="AH346" i="1"/>
  <c r="AH345" i="1"/>
  <c r="AH344" i="1"/>
  <c r="AH343" i="1"/>
  <c r="AH342" i="1"/>
  <c r="AH341" i="1"/>
  <c r="AH340" i="1"/>
  <c r="AH339" i="1"/>
  <c r="AH338" i="1"/>
  <c r="AH337" i="1"/>
  <c r="AH336" i="1"/>
  <c r="AH335" i="1"/>
  <c r="AH334" i="1"/>
  <c r="AH333" i="1"/>
  <c r="AH332" i="1"/>
  <c r="AH331" i="1"/>
  <c r="AH330" i="1"/>
  <c r="AH329" i="1"/>
  <c r="AH328" i="1"/>
  <c r="AH327" i="1"/>
  <c r="AH326" i="1"/>
  <c r="AH325" i="1"/>
  <c r="AH324" i="1"/>
  <c r="AH323" i="1"/>
  <c r="AH322" i="1"/>
  <c r="AH321" i="1"/>
  <c r="AH320" i="1"/>
  <c r="AH319" i="1"/>
  <c r="AH318" i="1"/>
  <c r="AH317" i="1"/>
  <c r="AH316" i="1"/>
  <c r="AH315" i="1"/>
  <c r="AH314" i="1"/>
  <c r="AH313" i="1"/>
  <c r="AH312" i="1"/>
  <c r="AH311" i="1"/>
  <c r="AH310" i="1"/>
  <c r="AH309" i="1"/>
  <c r="AH308" i="1"/>
  <c r="AH307" i="1"/>
  <c r="AH306" i="1"/>
  <c r="AH305" i="1"/>
  <c r="AH304" i="1"/>
  <c r="AH303" i="1"/>
  <c r="AH302" i="1"/>
  <c r="AH301" i="1"/>
  <c r="AH300" i="1"/>
  <c r="AH299" i="1"/>
  <c r="AH298" i="1"/>
  <c r="AH297" i="1"/>
  <c r="AH296" i="1"/>
  <c r="AH295" i="1"/>
  <c r="AH294" i="1"/>
  <c r="AH293" i="1"/>
  <c r="AH292" i="1"/>
  <c r="AH291" i="1"/>
  <c r="AH290" i="1"/>
  <c r="AH289" i="1"/>
  <c r="AH288" i="1"/>
  <c r="AH287" i="1"/>
  <c r="AH286" i="1"/>
  <c r="AH285" i="1"/>
  <c r="AH284" i="1"/>
  <c r="AH283" i="1"/>
  <c r="AH282" i="1"/>
  <c r="AH281" i="1"/>
  <c r="AH280" i="1"/>
  <c r="AH279" i="1"/>
  <c r="AH278" i="1"/>
  <c r="AH277" i="1"/>
  <c r="AH276" i="1"/>
  <c r="AH275" i="1"/>
  <c r="AH274" i="1"/>
  <c r="AH273" i="1"/>
  <c r="AH272" i="1"/>
  <c r="AH271" i="1"/>
  <c r="AH270" i="1"/>
  <c r="AH269" i="1"/>
  <c r="AH268" i="1"/>
  <c r="AH267" i="1"/>
  <c r="AH266" i="1"/>
  <c r="AH265" i="1"/>
  <c r="AH264" i="1"/>
  <c r="AH263" i="1"/>
  <c r="AH262" i="1"/>
  <c r="AH261" i="1"/>
  <c r="AH260" i="1"/>
  <c r="AH259" i="1"/>
  <c r="AH258" i="1"/>
  <c r="AH257" i="1"/>
  <c r="AH256" i="1"/>
  <c r="AH255" i="1"/>
  <c r="AH254" i="1"/>
  <c r="AH253" i="1"/>
  <c r="AH252" i="1"/>
  <c r="AH251" i="1"/>
  <c r="AH250" i="1"/>
  <c r="AH249" i="1"/>
  <c r="AH248" i="1"/>
  <c r="AH247" i="1"/>
  <c r="AH246" i="1"/>
  <c r="AH245" i="1"/>
  <c r="AH244" i="1"/>
  <c r="AH243" i="1"/>
  <c r="AH242" i="1"/>
  <c r="AH241" i="1"/>
  <c r="AH240" i="1"/>
  <c r="AH239" i="1"/>
  <c r="AH238" i="1"/>
  <c r="AH237" i="1"/>
  <c r="AH236" i="1"/>
  <c r="AH235" i="1"/>
  <c r="AH234" i="1"/>
  <c r="AH233" i="1"/>
  <c r="AH232" i="1"/>
  <c r="AH231" i="1"/>
  <c r="AH230" i="1"/>
  <c r="AH229" i="1"/>
  <c r="AH228" i="1"/>
  <c r="AH227" i="1"/>
  <c r="AH226" i="1"/>
  <c r="AH225" i="1"/>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7"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2" i="1"/>
  <c r="AH21" i="1"/>
  <c r="AH20" i="1"/>
  <c r="AH19" i="1"/>
  <c r="AH18" i="1"/>
  <c r="AH17" i="1"/>
  <c r="AH16" i="1"/>
  <c r="AH15" i="1"/>
  <c r="AH14" i="1"/>
  <c r="AH13" i="1"/>
  <c r="AH12" i="1"/>
  <c r="AH11" i="1"/>
  <c r="AH10" i="1"/>
  <c r="AH9" i="1"/>
  <c r="AH8" i="1"/>
  <c r="AH7" i="1"/>
  <c r="AH6" i="1"/>
  <c r="AH5" i="1"/>
  <c r="AG1047" i="1"/>
  <c r="AG1046" i="1"/>
  <c r="AG1045" i="1"/>
  <c r="AG1044" i="1"/>
  <c r="AG1043" i="1"/>
  <c r="AG1042" i="1"/>
  <c r="AG1041" i="1"/>
  <c r="AG1040" i="1"/>
  <c r="AG1039" i="1"/>
  <c r="AG1038" i="1"/>
  <c r="AG1037" i="1"/>
  <c r="AG1036" i="1"/>
  <c r="AG1035" i="1"/>
  <c r="AG1034" i="1"/>
  <c r="AG1033" i="1"/>
  <c r="AG1032" i="1"/>
  <c r="AG1031" i="1"/>
  <c r="AG1030" i="1"/>
  <c r="AG1029" i="1"/>
  <c r="AG1028" i="1"/>
  <c r="AG1027" i="1"/>
  <c r="AG1026" i="1"/>
  <c r="AG1025" i="1"/>
  <c r="AG1024" i="1"/>
  <c r="AG1023" i="1"/>
  <c r="AG1022" i="1"/>
  <c r="AG1021" i="1"/>
  <c r="AG1020" i="1"/>
  <c r="AG1019" i="1"/>
  <c r="AG1018" i="1"/>
  <c r="AG1017" i="1"/>
  <c r="AG1016" i="1"/>
  <c r="AG1015" i="1"/>
  <c r="AG1014" i="1"/>
  <c r="AG1013" i="1"/>
  <c r="AG1012" i="1"/>
  <c r="AG1011" i="1"/>
  <c r="AG1010" i="1"/>
  <c r="AG1009" i="1"/>
  <c r="AG1008" i="1"/>
  <c r="AG1007" i="1"/>
  <c r="AG1006" i="1"/>
  <c r="AG1005" i="1"/>
  <c r="AG1004" i="1"/>
  <c r="AG1003" i="1"/>
  <c r="AG1002" i="1"/>
  <c r="AG1001" i="1"/>
  <c r="AG1000" i="1"/>
  <c r="AG999" i="1"/>
  <c r="AG998" i="1"/>
  <c r="AG997" i="1"/>
  <c r="AG996" i="1"/>
  <c r="AG995" i="1"/>
  <c r="AG994" i="1"/>
  <c r="AG993" i="1"/>
  <c r="AG992" i="1"/>
  <c r="AG991" i="1"/>
  <c r="AG990" i="1"/>
  <c r="AG989" i="1"/>
  <c r="AG988" i="1"/>
  <c r="AG987" i="1"/>
  <c r="AG986" i="1"/>
  <c r="AG985" i="1"/>
  <c r="AG984" i="1"/>
  <c r="AG983" i="1"/>
  <c r="AG982" i="1"/>
  <c r="AG981" i="1"/>
  <c r="AG980" i="1"/>
  <c r="AG979" i="1"/>
  <c r="AG978" i="1"/>
  <c r="AG977" i="1"/>
  <c r="AG976" i="1"/>
  <c r="AG975" i="1"/>
  <c r="AG974" i="1"/>
  <c r="AG973" i="1"/>
  <c r="AG972" i="1"/>
  <c r="AG971" i="1"/>
  <c r="AG970" i="1"/>
  <c r="AG969" i="1"/>
  <c r="AG968" i="1"/>
  <c r="AG967" i="1"/>
  <c r="AG966" i="1"/>
  <c r="AG965" i="1"/>
  <c r="AG964" i="1"/>
  <c r="AG963" i="1"/>
  <c r="AG962" i="1"/>
  <c r="AG961" i="1"/>
  <c r="AG960" i="1"/>
  <c r="AG959" i="1"/>
  <c r="AG958" i="1"/>
  <c r="AG957" i="1"/>
  <c r="AG956" i="1"/>
  <c r="AG955" i="1"/>
  <c r="AG954" i="1"/>
  <c r="AG953" i="1"/>
  <c r="AG952" i="1"/>
  <c r="AG951" i="1"/>
  <c r="AG950" i="1"/>
  <c r="AG949" i="1"/>
  <c r="AG948" i="1"/>
  <c r="AG947" i="1"/>
  <c r="AG946" i="1"/>
  <c r="AG945" i="1"/>
  <c r="AG944" i="1"/>
  <c r="AG943" i="1"/>
  <c r="AG942" i="1"/>
  <c r="AG941" i="1"/>
  <c r="AG940" i="1"/>
  <c r="AG939" i="1"/>
  <c r="AG938" i="1"/>
  <c r="AG937" i="1"/>
  <c r="AG936" i="1"/>
  <c r="AG935" i="1"/>
  <c r="AG934" i="1"/>
  <c r="AG933" i="1"/>
  <c r="AG932" i="1"/>
  <c r="AG931" i="1"/>
  <c r="AG930" i="1"/>
  <c r="AG929" i="1"/>
  <c r="AG928" i="1"/>
  <c r="AG927" i="1"/>
  <c r="AG926" i="1"/>
  <c r="AG925" i="1"/>
  <c r="AG924" i="1"/>
  <c r="AG923" i="1"/>
  <c r="AG922" i="1"/>
  <c r="AG921" i="1"/>
  <c r="AG920" i="1"/>
  <c r="AG919" i="1"/>
  <c r="AG918" i="1"/>
  <c r="AG917" i="1"/>
  <c r="AG916" i="1"/>
  <c r="AG915" i="1"/>
  <c r="AG914" i="1"/>
  <c r="AG913" i="1"/>
  <c r="AG912" i="1"/>
  <c r="AG911" i="1"/>
  <c r="AG910" i="1"/>
  <c r="AG909" i="1"/>
  <c r="AG908" i="1"/>
  <c r="AG907" i="1"/>
  <c r="AG906" i="1"/>
  <c r="AG905" i="1"/>
  <c r="AG904" i="1"/>
  <c r="AG903" i="1"/>
  <c r="AG902" i="1"/>
  <c r="AG901" i="1"/>
  <c r="AG900" i="1"/>
  <c r="AG899" i="1"/>
  <c r="AG898" i="1"/>
  <c r="AG897" i="1"/>
  <c r="AG896" i="1"/>
  <c r="AG895" i="1"/>
  <c r="AG894" i="1"/>
  <c r="AG893" i="1"/>
  <c r="AG892" i="1"/>
  <c r="AG891" i="1"/>
  <c r="AG890" i="1"/>
  <c r="AG889" i="1"/>
  <c r="AG888" i="1"/>
  <c r="AG887" i="1"/>
  <c r="AG886" i="1"/>
  <c r="AG885" i="1"/>
  <c r="AG884" i="1"/>
  <c r="AG883" i="1"/>
  <c r="AG882" i="1"/>
  <c r="AG881" i="1"/>
  <c r="AG880" i="1"/>
  <c r="AG879" i="1"/>
  <c r="AG878" i="1"/>
  <c r="AG877" i="1"/>
  <c r="AG876" i="1"/>
  <c r="AG875" i="1"/>
  <c r="AG874" i="1"/>
  <c r="AG873" i="1"/>
  <c r="AG872" i="1"/>
  <c r="AG871" i="1"/>
  <c r="AG870" i="1"/>
  <c r="AG869" i="1"/>
  <c r="AG868" i="1"/>
  <c r="AG867" i="1"/>
  <c r="AG866" i="1"/>
  <c r="AG865" i="1"/>
  <c r="AG864" i="1"/>
  <c r="AG863" i="1"/>
  <c r="AG862" i="1"/>
  <c r="AG861" i="1"/>
  <c r="AG860" i="1"/>
  <c r="AG859" i="1"/>
  <c r="AG858" i="1"/>
  <c r="AG857" i="1"/>
  <c r="AG856" i="1"/>
  <c r="AG855" i="1"/>
  <c r="AG854" i="1"/>
  <c r="AG853" i="1"/>
  <c r="AG852" i="1"/>
  <c r="AG851" i="1"/>
  <c r="AG850" i="1"/>
  <c r="AG849" i="1"/>
  <c r="AG848" i="1"/>
  <c r="AG847" i="1"/>
  <c r="AG846" i="1"/>
  <c r="AG845" i="1"/>
  <c r="AG844" i="1"/>
  <c r="AG843" i="1"/>
  <c r="AG842" i="1"/>
  <c r="AG841" i="1"/>
  <c r="AG840" i="1"/>
  <c r="AG839" i="1"/>
  <c r="AG838" i="1"/>
  <c r="AG837" i="1"/>
  <c r="AG836" i="1"/>
  <c r="AG835" i="1"/>
  <c r="AG834" i="1"/>
  <c r="AG833" i="1"/>
  <c r="AG832" i="1"/>
  <c r="AG831" i="1"/>
  <c r="AG830" i="1"/>
  <c r="AG829" i="1"/>
  <c r="AG828" i="1"/>
  <c r="AG827" i="1"/>
  <c r="AG826" i="1"/>
  <c r="AG825" i="1"/>
  <c r="AG824" i="1"/>
  <c r="AG823" i="1"/>
  <c r="AG822" i="1"/>
  <c r="AG821" i="1"/>
  <c r="AG820" i="1"/>
  <c r="AG819" i="1"/>
  <c r="AG818" i="1"/>
  <c r="AG817" i="1"/>
  <c r="AG816" i="1"/>
  <c r="AG815" i="1"/>
  <c r="AG814" i="1"/>
  <c r="AG813" i="1"/>
  <c r="AG812" i="1"/>
  <c r="AG811" i="1"/>
  <c r="AG810" i="1"/>
  <c r="AG809" i="1"/>
  <c r="AG808" i="1"/>
  <c r="AG807" i="1"/>
  <c r="AG806" i="1"/>
  <c r="AG805" i="1"/>
  <c r="AG804" i="1"/>
  <c r="AG803" i="1"/>
  <c r="AG802" i="1"/>
  <c r="AG801" i="1"/>
  <c r="AG800" i="1"/>
  <c r="AG799" i="1"/>
  <c r="AG798" i="1"/>
  <c r="AG797" i="1"/>
  <c r="AG796" i="1"/>
  <c r="AG795" i="1"/>
  <c r="AG794" i="1"/>
  <c r="AG793" i="1"/>
  <c r="AG792" i="1"/>
  <c r="AG791" i="1"/>
  <c r="AG790" i="1"/>
  <c r="AG789" i="1"/>
  <c r="AG788" i="1"/>
  <c r="AG787" i="1"/>
  <c r="AG786" i="1"/>
  <c r="AG785" i="1"/>
  <c r="AG784" i="1"/>
  <c r="AG783" i="1"/>
  <c r="AG782" i="1"/>
  <c r="AG781" i="1"/>
  <c r="AG780" i="1"/>
  <c r="AG779" i="1"/>
  <c r="AG778" i="1"/>
  <c r="AG777" i="1"/>
  <c r="AG776" i="1"/>
  <c r="AG775" i="1"/>
  <c r="AG774" i="1"/>
  <c r="AG773" i="1"/>
  <c r="AG772" i="1"/>
  <c r="AG771" i="1"/>
  <c r="AG770" i="1"/>
  <c r="AG769" i="1"/>
  <c r="AG768" i="1"/>
  <c r="AG767" i="1"/>
  <c r="AG766" i="1"/>
  <c r="AG765" i="1"/>
  <c r="AG764" i="1"/>
  <c r="AG763" i="1"/>
  <c r="AG762" i="1"/>
  <c r="AG761" i="1"/>
  <c r="AG760" i="1"/>
  <c r="AG759" i="1"/>
  <c r="AG758" i="1"/>
  <c r="AG757" i="1"/>
  <c r="AG756" i="1"/>
  <c r="AG755" i="1"/>
  <c r="AG754" i="1"/>
  <c r="AG753" i="1"/>
  <c r="AG752" i="1"/>
  <c r="AG751" i="1"/>
  <c r="AG750" i="1"/>
  <c r="AG749" i="1"/>
  <c r="AG748" i="1"/>
  <c r="AG747" i="1"/>
  <c r="AG746" i="1"/>
  <c r="AG745" i="1"/>
  <c r="AG744" i="1"/>
  <c r="AG743" i="1"/>
  <c r="AG742" i="1"/>
  <c r="AG741" i="1"/>
  <c r="AG740" i="1"/>
  <c r="AG739" i="1"/>
  <c r="AG738" i="1"/>
  <c r="AG737" i="1"/>
  <c r="AG736" i="1"/>
  <c r="AG735" i="1"/>
  <c r="AG734" i="1"/>
  <c r="AG733" i="1"/>
  <c r="AG732" i="1"/>
  <c r="AG731" i="1"/>
  <c r="AG730" i="1"/>
  <c r="AG729" i="1"/>
  <c r="AG728" i="1"/>
  <c r="AG727" i="1"/>
  <c r="AG726" i="1"/>
  <c r="AG725" i="1"/>
  <c r="AG724" i="1"/>
  <c r="AG723" i="1"/>
  <c r="AG722" i="1"/>
  <c r="AG721" i="1"/>
  <c r="AG720" i="1"/>
  <c r="AG719" i="1"/>
  <c r="AG718" i="1"/>
  <c r="AG717" i="1"/>
  <c r="AG716" i="1"/>
  <c r="AG715" i="1"/>
  <c r="AG714" i="1"/>
  <c r="AG713" i="1"/>
  <c r="AG712" i="1"/>
  <c r="AG711" i="1"/>
  <c r="AG710" i="1"/>
  <c r="AG709" i="1"/>
  <c r="AG708" i="1"/>
  <c r="AG707" i="1"/>
  <c r="AG706" i="1"/>
  <c r="AG705" i="1"/>
  <c r="AG704" i="1"/>
  <c r="AG703" i="1"/>
  <c r="AG702" i="1"/>
  <c r="AG701" i="1"/>
  <c r="AG700" i="1"/>
  <c r="AG699" i="1"/>
  <c r="AG698" i="1"/>
  <c r="AG697" i="1"/>
  <c r="AG696" i="1"/>
  <c r="AG695" i="1"/>
  <c r="AG694" i="1"/>
  <c r="AG693" i="1"/>
  <c r="AG692" i="1"/>
  <c r="AG691" i="1"/>
  <c r="AG690" i="1"/>
  <c r="AG689" i="1"/>
  <c r="AG688" i="1"/>
  <c r="AG687" i="1"/>
  <c r="AG686" i="1"/>
  <c r="AG685" i="1"/>
  <c r="AG684" i="1"/>
  <c r="AG683" i="1"/>
  <c r="AG682" i="1"/>
  <c r="AG681" i="1"/>
  <c r="AG680" i="1"/>
  <c r="AG679" i="1"/>
  <c r="AG678" i="1"/>
  <c r="AG677" i="1"/>
  <c r="AG676" i="1"/>
  <c r="AG675" i="1"/>
  <c r="AG674" i="1"/>
  <c r="AG673" i="1"/>
  <c r="AG672" i="1"/>
  <c r="AG671" i="1"/>
  <c r="AG670" i="1"/>
  <c r="AG669" i="1"/>
  <c r="AG668" i="1"/>
  <c r="AG667" i="1"/>
  <c r="AG666" i="1"/>
  <c r="AG665" i="1"/>
  <c r="AG664" i="1"/>
  <c r="AG663" i="1"/>
  <c r="AG662" i="1"/>
  <c r="AG661" i="1"/>
  <c r="AG660" i="1"/>
  <c r="AG659" i="1"/>
  <c r="AG658" i="1"/>
  <c r="AG657" i="1"/>
  <c r="AG656" i="1"/>
  <c r="AG655" i="1"/>
  <c r="AG654" i="1"/>
  <c r="AG653" i="1"/>
  <c r="AG652" i="1"/>
  <c r="AG651" i="1"/>
  <c r="AG650" i="1"/>
  <c r="AG649" i="1"/>
  <c r="AG648" i="1"/>
  <c r="AG647" i="1"/>
  <c r="AG646" i="1"/>
  <c r="AG645" i="1"/>
  <c r="AG644" i="1"/>
  <c r="AG643" i="1"/>
  <c r="AG642" i="1"/>
  <c r="AG641" i="1"/>
  <c r="AG640" i="1"/>
  <c r="AG639" i="1"/>
  <c r="AG638" i="1"/>
  <c r="AG637" i="1"/>
  <c r="AG636" i="1"/>
  <c r="AG635" i="1"/>
  <c r="AG634" i="1"/>
  <c r="AG633" i="1"/>
  <c r="AG632" i="1"/>
  <c r="AG631" i="1"/>
  <c r="AG630" i="1"/>
  <c r="AG629" i="1"/>
  <c r="AG628" i="1"/>
  <c r="AG627" i="1"/>
  <c r="AG626" i="1"/>
  <c r="AG625" i="1"/>
  <c r="AG624" i="1"/>
  <c r="AG623" i="1"/>
  <c r="AG622" i="1"/>
  <c r="AG621" i="1"/>
  <c r="AG620" i="1"/>
  <c r="AG619" i="1"/>
  <c r="AG618" i="1"/>
  <c r="AG617" i="1"/>
  <c r="AG616" i="1"/>
  <c r="AG615" i="1"/>
  <c r="AG614" i="1"/>
  <c r="AG613" i="1"/>
  <c r="AG612" i="1"/>
  <c r="AG611" i="1"/>
  <c r="AG610" i="1"/>
  <c r="AG609" i="1"/>
  <c r="AG608" i="1"/>
  <c r="AG607" i="1"/>
  <c r="AG606" i="1"/>
  <c r="AG605" i="1"/>
  <c r="AG604" i="1"/>
  <c r="AG603" i="1"/>
  <c r="AG602" i="1"/>
  <c r="AG601" i="1"/>
  <c r="AG600" i="1"/>
  <c r="AG599" i="1"/>
  <c r="AG598" i="1"/>
  <c r="AG597" i="1"/>
  <c r="AG596" i="1"/>
  <c r="AG595" i="1"/>
  <c r="AG594" i="1"/>
  <c r="AG593" i="1"/>
  <c r="AG592" i="1"/>
  <c r="AG591" i="1"/>
  <c r="AG590" i="1"/>
  <c r="AG589" i="1"/>
  <c r="AG588" i="1"/>
  <c r="AG587" i="1"/>
  <c r="AG586" i="1"/>
  <c r="AG585" i="1"/>
  <c r="AG584" i="1"/>
  <c r="AG583" i="1"/>
  <c r="AG582" i="1"/>
  <c r="AG581" i="1"/>
  <c r="AG580" i="1"/>
  <c r="AG579" i="1"/>
  <c r="AG578" i="1"/>
  <c r="AG577" i="1"/>
  <c r="AG576" i="1"/>
  <c r="AG575" i="1"/>
  <c r="AG574" i="1"/>
  <c r="AG573" i="1"/>
  <c r="AG572" i="1"/>
  <c r="AG571" i="1"/>
  <c r="AG570" i="1"/>
  <c r="AG569" i="1"/>
  <c r="AG568" i="1"/>
  <c r="AG567" i="1"/>
  <c r="AG566" i="1"/>
  <c r="AG565" i="1"/>
  <c r="AG564" i="1"/>
  <c r="AG563" i="1"/>
  <c r="AG562" i="1"/>
  <c r="AG561" i="1"/>
  <c r="AG560" i="1"/>
  <c r="AG559" i="1"/>
  <c r="AG558" i="1"/>
  <c r="AG557" i="1"/>
  <c r="AG556" i="1"/>
  <c r="AG555" i="1"/>
  <c r="AG554" i="1"/>
  <c r="AG553" i="1"/>
  <c r="AG552" i="1"/>
  <c r="AG551" i="1"/>
  <c r="AG550" i="1"/>
  <c r="AG549" i="1"/>
  <c r="AG548" i="1"/>
  <c r="AG547" i="1"/>
  <c r="AG546" i="1"/>
  <c r="AG545" i="1"/>
  <c r="AG544" i="1"/>
  <c r="AG543" i="1"/>
  <c r="AG542" i="1"/>
  <c r="AG541" i="1"/>
  <c r="AG540" i="1"/>
  <c r="AG539" i="1"/>
  <c r="AG538" i="1"/>
  <c r="AG537" i="1"/>
  <c r="AG536" i="1"/>
  <c r="AG535" i="1"/>
  <c r="AG534" i="1"/>
  <c r="AG533" i="1"/>
  <c r="AG532" i="1"/>
  <c r="AG531" i="1"/>
  <c r="AG530" i="1"/>
  <c r="AG529" i="1"/>
  <c r="AG528" i="1"/>
  <c r="AG527" i="1"/>
  <c r="AG526" i="1"/>
  <c r="AG525" i="1"/>
  <c r="AG524" i="1"/>
  <c r="AG523" i="1"/>
  <c r="AG522" i="1"/>
  <c r="AG521" i="1"/>
  <c r="AG520" i="1"/>
  <c r="AG519" i="1"/>
  <c r="AG518" i="1"/>
  <c r="AG517" i="1"/>
  <c r="AG516" i="1"/>
  <c r="AG515" i="1"/>
  <c r="AG514" i="1"/>
  <c r="AG513" i="1"/>
  <c r="AG512" i="1"/>
  <c r="AG511" i="1"/>
  <c r="AG510" i="1"/>
  <c r="AG509" i="1"/>
  <c r="AG508" i="1"/>
  <c r="AG507" i="1"/>
  <c r="AG506" i="1"/>
  <c r="AG505" i="1"/>
  <c r="AG504" i="1"/>
  <c r="AG503" i="1"/>
  <c r="AG502" i="1"/>
  <c r="AG501" i="1"/>
  <c r="AG500" i="1"/>
  <c r="AG499" i="1"/>
  <c r="AG498" i="1"/>
  <c r="AG497" i="1"/>
  <c r="AG496" i="1"/>
  <c r="AG495" i="1"/>
  <c r="AG494" i="1"/>
  <c r="AG493" i="1"/>
  <c r="AG492" i="1"/>
  <c r="AG491" i="1"/>
  <c r="AG490" i="1"/>
  <c r="AG489" i="1"/>
  <c r="AG488" i="1"/>
  <c r="AG487" i="1"/>
  <c r="AG486" i="1"/>
  <c r="AG485" i="1"/>
  <c r="AG484" i="1"/>
  <c r="AG483" i="1"/>
  <c r="AG482" i="1"/>
  <c r="AG481" i="1"/>
  <c r="AG480" i="1"/>
  <c r="AG479" i="1"/>
  <c r="AG478" i="1"/>
  <c r="AG477" i="1"/>
  <c r="AG476" i="1"/>
  <c r="AG475" i="1"/>
  <c r="AG474" i="1"/>
  <c r="AG473" i="1"/>
  <c r="AG472" i="1"/>
  <c r="AG471" i="1"/>
  <c r="AG470" i="1"/>
  <c r="AG469" i="1"/>
  <c r="AG468" i="1"/>
  <c r="AG467" i="1"/>
  <c r="AG466" i="1"/>
  <c r="AG465" i="1"/>
  <c r="AG464" i="1"/>
  <c r="AG463" i="1"/>
  <c r="AG462" i="1"/>
  <c r="AG461" i="1"/>
  <c r="AG460" i="1"/>
  <c r="AG459" i="1"/>
  <c r="AG458" i="1"/>
  <c r="AG457" i="1"/>
  <c r="AG456" i="1"/>
  <c r="AG455" i="1"/>
  <c r="AG454" i="1"/>
  <c r="AG453" i="1"/>
  <c r="AG452" i="1"/>
  <c r="AG451" i="1"/>
  <c r="AG450" i="1"/>
  <c r="AG449" i="1"/>
  <c r="AG448" i="1"/>
  <c r="AG447" i="1"/>
  <c r="AG446" i="1"/>
  <c r="AG445" i="1"/>
  <c r="AG444" i="1"/>
  <c r="AG443" i="1"/>
  <c r="AG442" i="1"/>
  <c r="AG441" i="1"/>
  <c r="AG440" i="1"/>
  <c r="AG439" i="1"/>
  <c r="AG438" i="1"/>
  <c r="AG437" i="1"/>
  <c r="AG436" i="1"/>
  <c r="AG435" i="1"/>
  <c r="AG434" i="1"/>
  <c r="AG433" i="1"/>
  <c r="AG432" i="1"/>
  <c r="AG431" i="1"/>
  <c r="AG430" i="1"/>
  <c r="AG429" i="1"/>
  <c r="AG428" i="1"/>
  <c r="AG427" i="1"/>
  <c r="AG426" i="1"/>
  <c r="AG425" i="1"/>
  <c r="AG424" i="1"/>
  <c r="AG423" i="1"/>
  <c r="AG422" i="1"/>
  <c r="AG421" i="1"/>
  <c r="AG420" i="1"/>
  <c r="AG419" i="1"/>
  <c r="AG418" i="1"/>
  <c r="AG417" i="1"/>
  <c r="AG416" i="1"/>
  <c r="AG415" i="1"/>
  <c r="AG414" i="1"/>
  <c r="AG413" i="1"/>
  <c r="AG412" i="1"/>
  <c r="AG411" i="1"/>
  <c r="AG410" i="1"/>
  <c r="AG409" i="1"/>
  <c r="AG408" i="1"/>
  <c r="AG407" i="1"/>
  <c r="AG406" i="1"/>
  <c r="AG405" i="1"/>
  <c r="AG404" i="1"/>
  <c r="AG403" i="1"/>
  <c r="AG402" i="1"/>
  <c r="AG401" i="1"/>
  <c r="AG400" i="1"/>
  <c r="AG399" i="1"/>
  <c r="AG398" i="1"/>
  <c r="AG397" i="1"/>
  <c r="AG396" i="1"/>
  <c r="AG395" i="1"/>
  <c r="AG394" i="1"/>
  <c r="AG393" i="1"/>
  <c r="AG392" i="1"/>
  <c r="AG391" i="1"/>
  <c r="AG390" i="1"/>
  <c r="AG389" i="1"/>
  <c r="AG388" i="1"/>
  <c r="AG387" i="1"/>
  <c r="AG386" i="1"/>
  <c r="AG385" i="1"/>
  <c r="AG384" i="1"/>
  <c r="AG383" i="1"/>
  <c r="AG382" i="1"/>
  <c r="AG381" i="1"/>
  <c r="AG380" i="1"/>
  <c r="AG379" i="1"/>
  <c r="AG378" i="1"/>
  <c r="AG377" i="1"/>
  <c r="AG376" i="1"/>
  <c r="AG375" i="1"/>
  <c r="AG374" i="1"/>
  <c r="AG373" i="1"/>
  <c r="AG372" i="1"/>
  <c r="AG371" i="1"/>
  <c r="AG370" i="1"/>
  <c r="AG369" i="1"/>
  <c r="AG368" i="1"/>
  <c r="AG367" i="1"/>
  <c r="AG366" i="1"/>
  <c r="AG365" i="1"/>
  <c r="AG364" i="1"/>
  <c r="AG363" i="1"/>
  <c r="AG362" i="1"/>
  <c r="AG361" i="1"/>
  <c r="AG360" i="1"/>
  <c r="AG359" i="1"/>
  <c r="AG358" i="1"/>
  <c r="AG357" i="1"/>
  <c r="AG356" i="1"/>
  <c r="AG355" i="1"/>
  <c r="AG354" i="1"/>
  <c r="AG353" i="1"/>
  <c r="AG352" i="1"/>
  <c r="AG351" i="1"/>
  <c r="AG350" i="1"/>
  <c r="AG349" i="1"/>
  <c r="AG348" i="1"/>
  <c r="AG347" i="1"/>
  <c r="AG346" i="1"/>
  <c r="AG345" i="1"/>
  <c r="AG344" i="1"/>
  <c r="AG343" i="1"/>
  <c r="AG342" i="1"/>
  <c r="AG341" i="1"/>
  <c r="AG340" i="1"/>
  <c r="AG339" i="1"/>
  <c r="AG338" i="1"/>
  <c r="AG337" i="1"/>
  <c r="AG336" i="1"/>
  <c r="AG335" i="1"/>
  <c r="AG334" i="1"/>
  <c r="AG333" i="1"/>
  <c r="AG332" i="1"/>
  <c r="AG331" i="1"/>
  <c r="AG330" i="1"/>
  <c r="AG329" i="1"/>
  <c r="AG328" i="1"/>
  <c r="AG327" i="1"/>
  <c r="AG326" i="1"/>
  <c r="AG325" i="1"/>
  <c r="AG324" i="1"/>
  <c r="AG323" i="1"/>
  <c r="AG322" i="1"/>
  <c r="AG321" i="1"/>
  <c r="AG320" i="1"/>
  <c r="AG319" i="1"/>
  <c r="AG318" i="1"/>
  <c r="AG317" i="1"/>
  <c r="AG316" i="1"/>
  <c r="AG315" i="1"/>
  <c r="AG314" i="1"/>
  <c r="AG313" i="1"/>
  <c r="AG312" i="1"/>
  <c r="AG311" i="1"/>
  <c r="AG310" i="1"/>
  <c r="AG309" i="1"/>
  <c r="AG308" i="1"/>
  <c r="AG307" i="1"/>
  <c r="AG306" i="1"/>
  <c r="AG305" i="1"/>
  <c r="AG304" i="1"/>
  <c r="AG303" i="1"/>
  <c r="AG302" i="1"/>
  <c r="AG301" i="1"/>
  <c r="AG300" i="1"/>
  <c r="AG299" i="1"/>
  <c r="AG298" i="1"/>
  <c r="AG297" i="1"/>
  <c r="AG296" i="1"/>
  <c r="AG295" i="1"/>
  <c r="AG294" i="1"/>
  <c r="AG293" i="1"/>
  <c r="AG292" i="1"/>
  <c r="AG291" i="1"/>
  <c r="AG290" i="1"/>
  <c r="AG289" i="1"/>
  <c r="AG288" i="1"/>
  <c r="AG287" i="1"/>
  <c r="AG286" i="1"/>
  <c r="AG285" i="1"/>
  <c r="AG284" i="1"/>
  <c r="AG283" i="1"/>
  <c r="AG282" i="1"/>
  <c r="AG281" i="1"/>
  <c r="AG280" i="1"/>
  <c r="AG279" i="1"/>
  <c r="AG278" i="1"/>
  <c r="AG277" i="1"/>
  <c r="AG276" i="1"/>
  <c r="AG275" i="1"/>
  <c r="AG274" i="1"/>
  <c r="AG273" i="1"/>
  <c r="AG272" i="1"/>
  <c r="AG271" i="1"/>
  <c r="AG270" i="1"/>
  <c r="AG269" i="1"/>
  <c r="AG268" i="1"/>
  <c r="AG267" i="1"/>
  <c r="AG266" i="1"/>
  <c r="AG265" i="1"/>
  <c r="AG264" i="1"/>
  <c r="AG263" i="1"/>
  <c r="AG262" i="1"/>
  <c r="AG261" i="1"/>
  <c r="AG260" i="1"/>
  <c r="AG259" i="1"/>
  <c r="AG258" i="1"/>
  <c r="AG257" i="1"/>
  <c r="AG256" i="1"/>
  <c r="AG255" i="1"/>
  <c r="AG254" i="1"/>
  <c r="AG253" i="1"/>
  <c r="AG252" i="1"/>
  <c r="AG251" i="1"/>
  <c r="AG250" i="1"/>
  <c r="AG249" i="1"/>
  <c r="AG248" i="1"/>
  <c r="AG247" i="1"/>
  <c r="AG246" i="1"/>
  <c r="AG245" i="1"/>
  <c r="AG244" i="1"/>
  <c r="AG243" i="1"/>
  <c r="AG242" i="1"/>
  <c r="AG241" i="1"/>
  <c r="AG240" i="1"/>
  <c r="AG239" i="1"/>
  <c r="AG238" i="1"/>
  <c r="AG237" i="1"/>
  <c r="AG236" i="1"/>
  <c r="AG235" i="1"/>
  <c r="AG234" i="1"/>
  <c r="AG233" i="1"/>
  <c r="AG232" i="1"/>
  <c r="AG231" i="1"/>
  <c r="AG230" i="1"/>
  <c r="AG229" i="1"/>
  <c r="AG228" i="1"/>
  <c r="AG227" i="1"/>
  <c r="AG226" i="1"/>
  <c r="AG225" i="1"/>
  <c r="AG224" i="1"/>
  <c r="AG223" i="1"/>
  <c r="AG222" i="1"/>
  <c r="AG221" i="1"/>
  <c r="AG220" i="1"/>
  <c r="AG219" i="1"/>
  <c r="AG218" i="1"/>
  <c r="AG217" i="1"/>
  <c r="AG216" i="1"/>
  <c r="AG215" i="1"/>
  <c r="AG214" i="1"/>
  <c r="AG213" i="1"/>
  <c r="AG212" i="1"/>
  <c r="AG211" i="1"/>
  <c r="AG210" i="1"/>
  <c r="AG209" i="1"/>
  <c r="AG208" i="1"/>
  <c r="AG207" i="1"/>
  <c r="AG206" i="1"/>
  <c r="AG205" i="1"/>
  <c r="AG204" i="1"/>
  <c r="AG203" i="1"/>
  <c r="AG202" i="1"/>
  <c r="AG201" i="1"/>
  <c r="AG200" i="1"/>
  <c r="AG199" i="1"/>
  <c r="AG198" i="1"/>
  <c r="AG197" i="1"/>
  <c r="AG196" i="1"/>
  <c r="AG195" i="1"/>
  <c r="AG194" i="1"/>
  <c r="AG193" i="1"/>
  <c r="AG192" i="1"/>
  <c r="AG191" i="1"/>
  <c r="AG190" i="1"/>
  <c r="AG189" i="1"/>
  <c r="AG188" i="1"/>
  <c r="AG187" i="1"/>
  <c r="AG186" i="1"/>
  <c r="AG185" i="1"/>
  <c r="AG184" i="1"/>
  <c r="AG183" i="1"/>
  <c r="AG182" i="1"/>
  <c r="AG181" i="1"/>
  <c r="AG180" i="1"/>
  <c r="AG179" i="1"/>
  <c r="AG178" i="1"/>
  <c r="AG177" i="1"/>
  <c r="AG176" i="1"/>
  <c r="AG175" i="1"/>
  <c r="AG174" i="1"/>
  <c r="AG173" i="1"/>
  <c r="AG172" i="1"/>
  <c r="AG171" i="1"/>
  <c r="AG170" i="1"/>
  <c r="AG169" i="1"/>
  <c r="AG168" i="1"/>
  <c r="AG167" i="1"/>
  <c r="AG166" i="1"/>
  <c r="AG165" i="1"/>
  <c r="AG164" i="1"/>
  <c r="AG163" i="1"/>
  <c r="AG162" i="1"/>
  <c r="AG161" i="1"/>
  <c r="AG160" i="1"/>
  <c r="AG159" i="1"/>
  <c r="AG158" i="1"/>
  <c r="AG157" i="1"/>
  <c r="AG156" i="1"/>
  <c r="AG155" i="1"/>
  <c r="AG154" i="1"/>
  <c r="AG153" i="1"/>
  <c r="AG152" i="1"/>
  <c r="AG151" i="1"/>
  <c r="AG150" i="1"/>
  <c r="AG149" i="1"/>
  <c r="AG148" i="1"/>
  <c r="AG147" i="1"/>
  <c r="AG146" i="1"/>
  <c r="AG145" i="1"/>
  <c r="AG144" i="1"/>
  <c r="AG143" i="1"/>
  <c r="AG142" i="1"/>
  <c r="AG141" i="1"/>
  <c r="AG140" i="1"/>
  <c r="AG139" i="1"/>
  <c r="AG138" i="1"/>
  <c r="AG137" i="1"/>
  <c r="AG136" i="1"/>
  <c r="AG135" i="1"/>
  <c r="AG134" i="1"/>
  <c r="AG133" i="1"/>
  <c r="AG132" i="1"/>
  <c r="AG131" i="1"/>
  <c r="AG130" i="1"/>
  <c r="AG129" i="1"/>
  <c r="AG128" i="1"/>
  <c r="AG127" i="1"/>
  <c r="AG126" i="1"/>
  <c r="AG125" i="1"/>
  <c r="AG124" i="1"/>
  <c r="AG123" i="1"/>
  <c r="AG122" i="1"/>
  <c r="AG121" i="1"/>
  <c r="AG120" i="1"/>
  <c r="AG119" i="1"/>
  <c r="AG118" i="1"/>
  <c r="AG117" i="1"/>
  <c r="AG116" i="1"/>
  <c r="AG115" i="1"/>
  <c r="AG114" i="1"/>
  <c r="AG113" i="1"/>
  <c r="AG112" i="1"/>
  <c r="AG111" i="1"/>
  <c r="AG110" i="1"/>
  <c r="AG109" i="1"/>
  <c r="AG108" i="1"/>
  <c r="AG107" i="1"/>
  <c r="AG106" i="1"/>
  <c r="AG105" i="1"/>
  <c r="AG104" i="1"/>
  <c r="AG103" i="1"/>
  <c r="AG102" i="1"/>
  <c r="AG101" i="1"/>
  <c r="AG100" i="1"/>
  <c r="AG99" i="1"/>
  <c r="AG98" i="1"/>
  <c r="AG97" i="1"/>
  <c r="AG96" i="1"/>
  <c r="AG95" i="1"/>
  <c r="AG94" i="1"/>
  <c r="AG93" i="1"/>
  <c r="AG92" i="1"/>
  <c r="AG91" i="1"/>
  <c r="AG90" i="1"/>
  <c r="AG89" i="1"/>
  <c r="AG88" i="1"/>
  <c r="AG87" i="1"/>
  <c r="AG86" i="1"/>
  <c r="AG85" i="1"/>
  <c r="AG84" i="1"/>
  <c r="AG83" i="1"/>
  <c r="AG82" i="1"/>
  <c r="AG81" i="1"/>
  <c r="AG80" i="1"/>
  <c r="AG79" i="1"/>
  <c r="AG78" i="1"/>
  <c r="AG77" i="1"/>
  <c r="AG76" i="1"/>
  <c r="AG75" i="1"/>
  <c r="AG74" i="1"/>
  <c r="AG73" i="1"/>
  <c r="AG72" i="1"/>
  <c r="AG71" i="1"/>
  <c r="AG70" i="1"/>
  <c r="AG69" i="1"/>
  <c r="AG68" i="1"/>
  <c r="AG67" i="1"/>
  <c r="AG66" i="1"/>
  <c r="AG65" i="1"/>
  <c r="AG64" i="1"/>
  <c r="AG63" i="1"/>
  <c r="AG62" i="1"/>
  <c r="AG61" i="1"/>
  <c r="AG60" i="1"/>
  <c r="AG59" i="1"/>
  <c r="AG58" i="1"/>
  <c r="AG57" i="1"/>
  <c r="AG56" i="1"/>
  <c r="AG55" i="1"/>
  <c r="AG54" i="1"/>
  <c r="AG53" i="1"/>
  <c r="AG52" i="1"/>
  <c r="AG51" i="1"/>
  <c r="AG50" i="1"/>
  <c r="AG49" i="1"/>
  <c r="AG48" i="1"/>
  <c r="AG47" i="1"/>
  <c r="AG46" i="1"/>
  <c r="AG45" i="1"/>
  <c r="AG44" i="1"/>
  <c r="AG43" i="1"/>
  <c r="AG42" i="1"/>
  <c r="AG41" i="1"/>
  <c r="AG40" i="1"/>
  <c r="AG39" i="1"/>
  <c r="AG38" i="1"/>
  <c r="AG37" i="1"/>
  <c r="AG36" i="1"/>
  <c r="AG35" i="1"/>
  <c r="AG34" i="1"/>
  <c r="AG33" i="1"/>
  <c r="AG32" i="1"/>
  <c r="AG31" i="1"/>
  <c r="AG30" i="1"/>
  <c r="AG29" i="1"/>
  <c r="AG28" i="1"/>
  <c r="AG27" i="1"/>
  <c r="AG26" i="1"/>
  <c r="AG25" i="1"/>
  <c r="AG24" i="1"/>
  <c r="AG23" i="1"/>
  <c r="AG22" i="1"/>
  <c r="AG21" i="1"/>
  <c r="AG20" i="1"/>
  <c r="AG19" i="1"/>
  <c r="AG18" i="1"/>
  <c r="AG17" i="1"/>
  <c r="AG16" i="1"/>
  <c r="AG15" i="1"/>
  <c r="AG14" i="1"/>
  <c r="AG13" i="1"/>
  <c r="AG12" i="1"/>
  <c r="AG11" i="1"/>
  <c r="AG10" i="1"/>
  <c r="AG9" i="1"/>
  <c r="AG8" i="1"/>
  <c r="AG7" i="1"/>
  <c r="AG6" i="1"/>
  <c r="AG5" i="1"/>
  <c r="AF1047" i="1"/>
  <c r="AF1046" i="1"/>
  <c r="AF1045" i="1"/>
  <c r="AF1044" i="1"/>
  <c r="AF1043" i="1"/>
  <c r="AF1042" i="1"/>
  <c r="AF1041" i="1"/>
  <c r="AF1040" i="1"/>
  <c r="AF1039" i="1"/>
  <c r="AF1038" i="1"/>
  <c r="AF1037" i="1"/>
  <c r="AF1036" i="1"/>
  <c r="AF1035" i="1"/>
  <c r="AF1034" i="1"/>
  <c r="AF1033" i="1"/>
  <c r="AF1032" i="1"/>
  <c r="AF1031" i="1"/>
  <c r="AF1030" i="1"/>
  <c r="AF1029" i="1"/>
  <c r="AF1028" i="1"/>
  <c r="AF1027" i="1"/>
  <c r="AF1026" i="1"/>
  <c r="AF1025" i="1"/>
  <c r="AF1024" i="1"/>
  <c r="AF1023" i="1"/>
  <c r="AF1022" i="1"/>
  <c r="AF1021" i="1"/>
  <c r="AF1020" i="1"/>
  <c r="AF1019" i="1"/>
  <c r="AF1018" i="1"/>
  <c r="AF1017" i="1"/>
  <c r="AF1016" i="1"/>
  <c r="AF1015" i="1"/>
  <c r="AF1014" i="1"/>
  <c r="AF1013" i="1"/>
  <c r="AF1012" i="1"/>
  <c r="AF1011" i="1"/>
  <c r="AF1010" i="1"/>
  <c r="AF1009" i="1"/>
  <c r="AF1008" i="1"/>
  <c r="AF1007" i="1"/>
  <c r="AF1006" i="1"/>
  <c r="AF1005" i="1"/>
  <c r="AF1004" i="1"/>
  <c r="AF1003" i="1"/>
  <c r="AF1002" i="1"/>
  <c r="AF1001" i="1"/>
  <c r="AF1000" i="1"/>
  <c r="AF999" i="1"/>
  <c r="AF998" i="1"/>
  <c r="AF997" i="1"/>
  <c r="AF996" i="1"/>
  <c r="AF995" i="1"/>
  <c r="AF994" i="1"/>
  <c r="AF993" i="1"/>
  <c r="AF992" i="1"/>
  <c r="AF991" i="1"/>
  <c r="AF990" i="1"/>
  <c r="AF989" i="1"/>
  <c r="AF988" i="1"/>
  <c r="AF987" i="1"/>
  <c r="AF986" i="1"/>
  <c r="AF985" i="1"/>
  <c r="AF984" i="1"/>
  <c r="AF983" i="1"/>
  <c r="AF982" i="1"/>
  <c r="AF981" i="1"/>
  <c r="AF980" i="1"/>
  <c r="AF979" i="1"/>
  <c r="AF978" i="1"/>
  <c r="AF977" i="1"/>
  <c r="AF976" i="1"/>
  <c r="AF975" i="1"/>
  <c r="AF974" i="1"/>
  <c r="AF973" i="1"/>
  <c r="AF972" i="1"/>
  <c r="AF971" i="1"/>
  <c r="AF970" i="1"/>
  <c r="AF969" i="1"/>
  <c r="AF968" i="1"/>
  <c r="AF967" i="1"/>
  <c r="AF966" i="1"/>
  <c r="AF965" i="1"/>
  <c r="AF964" i="1"/>
  <c r="AF963" i="1"/>
  <c r="AF962" i="1"/>
  <c r="AF961" i="1"/>
  <c r="AF960" i="1"/>
  <c r="AF959" i="1"/>
  <c r="AF958" i="1"/>
  <c r="AF957" i="1"/>
  <c r="AF956" i="1"/>
  <c r="AF955" i="1"/>
  <c r="AF954" i="1"/>
  <c r="AF953" i="1"/>
  <c r="AF952" i="1"/>
  <c r="AF951" i="1"/>
  <c r="AF950" i="1"/>
  <c r="AF949" i="1"/>
  <c r="AF948" i="1"/>
  <c r="AF947" i="1"/>
  <c r="AF946" i="1"/>
  <c r="AF945" i="1"/>
  <c r="AF944" i="1"/>
  <c r="AF943" i="1"/>
  <c r="AF942" i="1"/>
  <c r="AF941" i="1"/>
  <c r="AF940" i="1"/>
  <c r="AF939" i="1"/>
  <c r="AF938" i="1"/>
  <c r="AF937" i="1"/>
  <c r="AF936" i="1"/>
  <c r="AF935" i="1"/>
  <c r="AF934" i="1"/>
  <c r="AF933" i="1"/>
  <c r="AF932" i="1"/>
  <c r="AF931" i="1"/>
  <c r="AF930" i="1"/>
  <c r="AF929" i="1"/>
  <c r="AF928" i="1"/>
  <c r="AF927" i="1"/>
  <c r="AF926" i="1"/>
  <c r="AF925" i="1"/>
  <c r="AF924" i="1"/>
  <c r="AF923" i="1"/>
  <c r="AF922" i="1"/>
  <c r="AF921" i="1"/>
  <c r="AF920" i="1"/>
  <c r="AF919" i="1"/>
  <c r="AF918" i="1"/>
  <c r="AF917" i="1"/>
  <c r="AF916" i="1"/>
  <c r="AF915" i="1"/>
  <c r="AF914" i="1"/>
  <c r="AF913" i="1"/>
  <c r="AF912" i="1"/>
  <c r="AF911" i="1"/>
  <c r="AF910" i="1"/>
  <c r="AF909" i="1"/>
  <c r="AF908" i="1"/>
  <c r="AF907" i="1"/>
  <c r="AF906" i="1"/>
  <c r="AF905" i="1"/>
  <c r="AF904" i="1"/>
  <c r="AF903" i="1"/>
  <c r="AF902" i="1"/>
  <c r="AF901" i="1"/>
  <c r="AF900" i="1"/>
  <c r="AF899" i="1"/>
  <c r="AF898" i="1"/>
  <c r="AF897" i="1"/>
  <c r="AF896" i="1"/>
  <c r="AF895" i="1"/>
  <c r="AF894" i="1"/>
  <c r="AF893" i="1"/>
  <c r="AF892" i="1"/>
  <c r="AF891" i="1"/>
  <c r="AF890" i="1"/>
  <c r="AF889" i="1"/>
  <c r="AF888" i="1"/>
  <c r="AF887" i="1"/>
  <c r="AF886" i="1"/>
  <c r="AF885" i="1"/>
  <c r="AF884" i="1"/>
  <c r="AF883" i="1"/>
  <c r="AF882" i="1"/>
  <c r="AF881" i="1"/>
  <c r="AF880" i="1"/>
  <c r="AF879" i="1"/>
  <c r="AF878" i="1"/>
  <c r="AF877" i="1"/>
  <c r="AF876" i="1"/>
  <c r="AF875" i="1"/>
  <c r="AF874" i="1"/>
  <c r="AF873" i="1"/>
  <c r="AF872" i="1"/>
  <c r="AF871" i="1"/>
  <c r="AF870" i="1"/>
  <c r="AF869" i="1"/>
  <c r="AF868" i="1"/>
  <c r="AF867" i="1"/>
  <c r="AF866" i="1"/>
  <c r="AF865" i="1"/>
  <c r="AF864" i="1"/>
  <c r="AF863" i="1"/>
  <c r="AF862" i="1"/>
  <c r="AF861" i="1"/>
  <c r="AF860" i="1"/>
  <c r="AF859" i="1"/>
  <c r="AF858" i="1"/>
  <c r="AF857" i="1"/>
  <c r="AF856" i="1"/>
  <c r="AF855" i="1"/>
  <c r="AF854" i="1"/>
  <c r="AF853" i="1"/>
  <c r="AF852" i="1"/>
  <c r="AF851" i="1"/>
  <c r="AF850" i="1"/>
  <c r="AF849" i="1"/>
  <c r="AF848" i="1"/>
  <c r="AF847" i="1"/>
  <c r="AF846" i="1"/>
  <c r="AF845" i="1"/>
  <c r="AF844" i="1"/>
  <c r="AF843" i="1"/>
  <c r="AF842" i="1"/>
  <c r="AF841" i="1"/>
  <c r="AF840" i="1"/>
  <c r="AF839" i="1"/>
  <c r="AF838" i="1"/>
  <c r="AF837" i="1"/>
  <c r="AF836" i="1"/>
  <c r="AF835" i="1"/>
  <c r="AF834" i="1"/>
  <c r="AF833" i="1"/>
  <c r="AF832" i="1"/>
  <c r="AF831" i="1"/>
  <c r="AF830" i="1"/>
  <c r="AF829" i="1"/>
  <c r="AF828" i="1"/>
  <c r="AF827" i="1"/>
  <c r="AF826" i="1"/>
  <c r="AF825" i="1"/>
  <c r="AF824" i="1"/>
  <c r="AF823" i="1"/>
  <c r="AF822" i="1"/>
  <c r="AF821" i="1"/>
  <c r="AF820" i="1"/>
  <c r="AF819" i="1"/>
  <c r="AF818" i="1"/>
  <c r="AF817" i="1"/>
  <c r="AF816" i="1"/>
  <c r="AF815" i="1"/>
  <c r="AF814" i="1"/>
  <c r="AF813" i="1"/>
  <c r="AF812" i="1"/>
  <c r="AF811" i="1"/>
  <c r="AF810" i="1"/>
  <c r="AF809" i="1"/>
  <c r="AF808" i="1"/>
  <c r="AF807" i="1"/>
  <c r="AF806" i="1"/>
  <c r="AF805" i="1"/>
  <c r="AF804" i="1"/>
  <c r="AF803" i="1"/>
  <c r="AF802" i="1"/>
  <c r="AF801" i="1"/>
  <c r="AF800" i="1"/>
  <c r="AF799" i="1"/>
  <c r="AF798" i="1"/>
  <c r="AF797" i="1"/>
  <c r="AF796" i="1"/>
  <c r="AF795" i="1"/>
  <c r="AF794" i="1"/>
  <c r="AF793" i="1"/>
  <c r="AF792" i="1"/>
  <c r="AF791" i="1"/>
  <c r="AF790" i="1"/>
  <c r="AF789" i="1"/>
  <c r="AF788" i="1"/>
  <c r="AF787" i="1"/>
  <c r="AF786" i="1"/>
  <c r="AF785" i="1"/>
  <c r="AF784" i="1"/>
  <c r="AF783" i="1"/>
  <c r="AF782" i="1"/>
  <c r="AF781" i="1"/>
  <c r="AF780" i="1"/>
  <c r="AF779" i="1"/>
  <c r="AF778" i="1"/>
  <c r="AF777" i="1"/>
  <c r="AF776" i="1"/>
  <c r="AF775" i="1"/>
  <c r="AF774" i="1"/>
  <c r="AF773" i="1"/>
  <c r="AF772" i="1"/>
  <c r="AF771" i="1"/>
  <c r="AF770" i="1"/>
  <c r="AF769" i="1"/>
  <c r="AF768" i="1"/>
  <c r="AF767" i="1"/>
  <c r="AF766" i="1"/>
  <c r="AF765" i="1"/>
  <c r="AF764" i="1"/>
  <c r="AF763" i="1"/>
  <c r="AF762" i="1"/>
  <c r="AF761" i="1"/>
  <c r="AF760" i="1"/>
  <c r="AF759" i="1"/>
  <c r="AF758" i="1"/>
  <c r="AF757" i="1"/>
  <c r="AF756" i="1"/>
  <c r="AF755" i="1"/>
  <c r="AF754" i="1"/>
  <c r="AF753" i="1"/>
  <c r="AF752" i="1"/>
  <c r="AF751" i="1"/>
  <c r="AF750" i="1"/>
  <c r="AF749" i="1"/>
  <c r="AF748" i="1"/>
  <c r="AF747" i="1"/>
  <c r="AF746" i="1"/>
  <c r="AF745" i="1"/>
  <c r="AF744" i="1"/>
  <c r="AF743" i="1"/>
  <c r="AF742" i="1"/>
  <c r="AF741" i="1"/>
  <c r="AF740" i="1"/>
  <c r="AF739" i="1"/>
  <c r="AF738" i="1"/>
  <c r="AF737" i="1"/>
  <c r="AF736" i="1"/>
  <c r="AF735" i="1"/>
  <c r="AF734" i="1"/>
  <c r="AF733" i="1"/>
  <c r="AF732" i="1"/>
  <c r="AF731" i="1"/>
  <c r="AF730" i="1"/>
  <c r="AF729" i="1"/>
  <c r="AF728" i="1"/>
  <c r="AF727" i="1"/>
  <c r="AF726" i="1"/>
  <c r="AF725" i="1"/>
  <c r="AF724" i="1"/>
  <c r="AF723" i="1"/>
  <c r="AF722" i="1"/>
  <c r="AF721" i="1"/>
  <c r="AF720" i="1"/>
  <c r="AF719" i="1"/>
  <c r="AF718" i="1"/>
  <c r="AF717" i="1"/>
  <c r="AF716" i="1"/>
  <c r="AF715" i="1"/>
  <c r="AF714" i="1"/>
  <c r="AF713" i="1"/>
  <c r="AF712" i="1"/>
  <c r="AF711" i="1"/>
  <c r="AF710" i="1"/>
  <c r="AF709" i="1"/>
  <c r="AF708" i="1"/>
  <c r="AF707" i="1"/>
  <c r="AF706" i="1"/>
  <c r="AF705" i="1"/>
  <c r="AF704" i="1"/>
  <c r="AF703" i="1"/>
  <c r="AF702" i="1"/>
  <c r="AF701" i="1"/>
  <c r="AF700" i="1"/>
  <c r="AF699" i="1"/>
  <c r="AF698" i="1"/>
  <c r="AF697" i="1"/>
  <c r="AF696" i="1"/>
  <c r="AF695" i="1"/>
  <c r="AF694" i="1"/>
  <c r="AF693" i="1"/>
  <c r="AF692" i="1"/>
  <c r="AF691" i="1"/>
  <c r="AF690" i="1"/>
  <c r="AF689" i="1"/>
  <c r="AF688" i="1"/>
  <c r="AF687" i="1"/>
  <c r="AF686" i="1"/>
  <c r="AF685" i="1"/>
  <c r="AF684" i="1"/>
  <c r="AF683" i="1"/>
  <c r="AF682" i="1"/>
  <c r="AF681" i="1"/>
  <c r="AF680" i="1"/>
  <c r="AF679" i="1"/>
  <c r="AF678" i="1"/>
  <c r="AF677" i="1"/>
  <c r="AF676" i="1"/>
  <c r="AF675" i="1"/>
  <c r="AF674" i="1"/>
  <c r="AF673" i="1"/>
  <c r="AF672" i="1"/>
  <c r="AF671" i="1"/>
  <c r="AF670" i="1"/>
  <c r="AF669" i="1"/>
  <c r="AF668" i="1"/>
  <c r="AF667" i="1"/>
  <c r="AF666" i="1"/>
  <c r="AF665" i="1"/>
  <c r="AF664" i="1"/>
  <c r="AF663" i="1"/>
  <c r="AF662" i="1"/>
  <c r="AF661" i="1"/>
  <c r="AF660" i="1"/>
  <c r="AF659" i="1"/>
  <c r="AF658" i="1"/>
  <c r="AF657" i="1"/>
  <c r="AF656" i="1"/>
  <c r="AF655" i="1"/>
  <c r="AF654" i="1"/>
  <c r="AF653" i="1"/>
  <c r="AF652" i="1"/>
  <c r="AF651" i="1"/>
  <c r="AF650" i="1"/>
  <c r="AF649" i="1"/>
  <c r="AF648" i="1"/>
  <c r="AF647" i="1"/>
  <c r="AF646" i="1"/>
  <c r="AF645" i="1"/>
  <c r="AF644" i="1"/>
  <c r="AF643" i="1"/>
  <c r="AF642" i="1"/>
  <c r="AF641" i="1"/>
  <c r="AF640" i="1"/>
  <c r="AF639" i="1"/>
  <c r="AF638" i="1"/>
  <c r="AF637" i="1"/>
  <c r="AF636" i="1"/>
  <c r="AF635" i="1"/>
  <c r="AF634" i="1"/>
  <c r="AF633" i="1"/>
  <c r="AF632" i="1"/>
  <c r="AF631" i="1"/>
  <c r="AF630" i="1"/>
  <c r="AF629" i="1"/>
  <c r="AF628" i="1"/>
  <c r="AF627" i="1"/>
  <c r="AF626" i="1"/>
  <c r="AF625" i="1"/>
  <c r="AF624" i="1"/>
  <c r="AF623" i="1"/>
  <c r="AF622" i="1"/>
  <c r="AF621" i="1"/>
  <c r="AF620" i="1"/>
  <c r="AF619" i="1"/>
  <c r="AF618" i="1"/>
  <c r="AF617" i="1"/>
  <c r="AF616" i="1"/>
  <c r="AF615" i="1"/>
  <c r="AF614" i="1"/>
  <c r="AF613" i="1"/>
  <c r="AF612" i="1"/>
  <c r="AF611" i="1"/>
  <c r="AF610" i="1"/>
  <c r="AF609" i="1"/>
  <c r="AF608" i="1"/>
  <c r="AF607" i="1"/>
  <c r="AF606" i="1"/>
  <c r="AF605" i="1"/>
  <c r="AF604" i="1"/>
  <c r="AF603" i="1"/>
  <c r="AF602" i="1"/>
  <c r="AF601" i="1"/>
  <c r="AF600" i="1"/>
  <c r="AF599" i="1"/>
  <c r="AF598" i="1"/>
  <c r="AF597" i="1"/>
  <c r="AF596" i="1"/>
  <c r="AF595" i="1"/>
  <c r="AF594" i="1"/>
  <c r="AF593" i="1"/>
  <c r="AF592" i="1"/>
  <c r="AF591" i="1"/>
  <c r="AF590" i="1"/>
  <c r="AF589" i="1"/>
  <c r="AF588" i="1"/>
  <c r="AF587" i="1"/>
  <c r="AF586" i="1"/>
  <c r="AF585" i="1"/>
  <c r="AF584" i="1"/>
  <c r="AF583" i="1"/>
  <c r="AF582" i="1"/>
  <c r="AF581" i="1"/>
  <c r="AF580" i="1"/>
  <c r="AF579" i="1"/>
  <c r="AF578" i="1"/>
  <c r="AF577" i="1"/>
  <c r="AF576" i="1"/>
  <c r="AF575" i="1"/>
  <c r="AF574" i="1"/>
  <c r="AF573" i="1"/>
  <c r="AF572" i="1"/>
  <c r="AF571" i="1"/>
  <c r="AF570" i="1"/>
  <c r="AF569" i="1"/>
  <c r="AF568" i="1"/>
  <c r="AF567" i="1"/>
  <c r="AF566" i="1"/>
  <c r="AF565" i="1"/>
  <c r="AF564" i="1"/>
  <c r="AF563" i="1"/>
  <c r="AF562" i="1"/>
  <c r="AF561" i="1"/>
  <c r="AF560" i="1"/>
  <c r="AF559" i="1"/>
  <c r="AF558" i="1"/>
  <c r="AF557" i="1"/>
  <c r="AF556" i="1"/>
  <c r="AF555" i="1"/>
  <c r="AF554" i="1"/>
  <c r="AF553" i="1"/>
  <c r="AF552" i="1"/>
  <c r="AF551" i="1"/>
  <c r="AF550" i="1"/>
  <c r="AF549" i="1"/>
  <c r="AF548" i="1"/>
  <c r="AF547" i="1"/>
  <c r="AF546" i="1"/>
  <c r="AF545" i="1"/>
  <c r="AF544" i="1"/>
  <c r="AF543" i="1"/>
  <c r="AF542" i="1"/>
  <c r="AF541" i="1"/>
  <c r="AF540" i="1"/>
  <c r="AF539" i="1"/>
  <c r="AF538" i="1"/>
  <c r="AF537" i="1"/>
  <c r="AF536" i="1"/>
  <c r="AF535" i="1"/>
  <c r="AF534" i="1"/>
  <c r="AF533" i="1"/>
  <c r="AF532" i="1"/>
  <c r="AF531" i="1"/>
  <c r="AF530" i="1"/>
  <c r="AF529" i="1"/>
  <c r="AF528" i="1"/>
  <c r="AF527" i="1"/>
  <c r="AF526" i="1"/>
  <c r="AF525" i="1"/>
  <c r="AF524" i="1"/>
  <c r="AF523" i="1"/>
  <c r="AF522" i="1"/>
  <c r="AF521" i="1"/>
  <c r="AF520" i="1"/>
  <c r="AF519" i="1"/>
  <c r="AF518" i="1"/>
  <c r="AF517" i="1"/>
  <c r="AF516" i="1"/>
  <c r="AF515" i="1"/>
  <c r="AF514" i="1"/>
  <c r="AF513" i="1"/>
  <c r="AF512" i="1"/>
  <c r="AF511" i="1"/>
  <c r="AF510" i="1"/>
  <c r="AF509" i="1"/>
  <c r="AF508" i="1"/>
  <c r="AF507" i="1"/>
  <c r="AF506" i="1"/>
  <c r="AF505" i="1"/>
  <c r="AF504"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F467" i="1"/>
  <c r="AF466" i="1"/>
  <c r="AF465" i="1"/>
  <c r="AF464" i="1"/>
  <c r="AF463" i="1"/>
  <c r="AF462" i="1"/>
  <c r="AF461" i="1"/>
  <c r="AF460" i="1"/>
  <c r="AF459" i="1"/>
  <c r="AF458" i="1"/>
  <c r="AF457" i="1"/>
  <c r="AF456" i="1"/>
  <c r="AF455" i="1"/>
  <c r="AF454" i="1"/>
  <c r="AF453" i="1"/>
  <c r="AF452" i="1"/>
  <c r="AF451" i="1"/>
  <c r="AF450" i="1"/>
  <c r="AF449" i="1"/>
  <c r="AF448" i="1"/>
  <c r="AF447" i="1"/>
  <c r="AF446" i="1"/>
  <c r="AF445" i="1"/>
  <c r="AF444" i="1"/>
  <c r="AF443" i="1"/>
  <c r="AF442" i="1"/>
  <c r="AF441" i="1"/>
  <c r="AF440" i="1"/>
  <c r="AF439" i="1"/>
  <c r="AF438" i="1"/>
  <c r="AF437" i="1"/>
  <c r="AF436" i="1"/>
  <c r="AF435" i="1"/>
  <c r="AF434" i="1"/>
  <c r="AF433" i="1"/>
  <c r="AF432" i="1"/>
  <c r="AF431" i="1"/>
  <c r="AF430" i="1"/>
  <c r="AF429" i="1"/>
  <c r="AF428" i="1"/>
  <c r="AF427" i="1"/>
  <c r="AF426" i="1"/>
  <c r="AF425" i="1"/>
  <c r="AF424" i="1"/>
  <c r="AF423" i="1"/>
  <c r="AF422" i="1"/>
  <c r="AF421" i="1"/>
  <c r="AF420" i="1"/>
  <c r="AF419" i="1"/>
  <c r="AF418" i="1"/>
  <c r="AF417" i="1"/>
  <c r="AF416" i="1"/>
  <c r="AF415" i="1"/>
  <c r="AF414" i="1"/>
  <c r="AF413" i="1"/>
  <c r="AF412" i="1"/>
  <c r="AF411" i="1"/>
  <c r="AF410" i="1"/>
  <c r="AF409" i="1"/>
  <c r="AF408" i="1"/>
  <c r="AF407" i="1"/>
  <c r="AF406" i="1"/>
  <c r="AF405" i="1"/>
  <c r="AF404" i="1"/>
  <c r="AF403" i="1"/>
  <c r="AF402" i="1"/>
  <c r="AF401" i="1"/>
  <c r="AF400" i="1"/>
  <c r="AF399" i="1"/>
  <c r="AF398" i="1"/>
  <c r="AF397" i="1"/>
  <c r="AF396" i="1"/>
  <c r="AF395" i="1"/>
  <c r="AF394" i="1"/>
  <c r="AF393" i="1"/>
  <c r="AF392" i="1"/>
  <c r="AF391" i="1"/>
  <c r="AF390" i="1"/>
  <c r="AF389" i="1"/>
  <c r="AF388" i="1"/>
  <c r="AF387" i="1"/>
  <c r="AF386" i="1"/>
  <c r="AF385" i="1"/>
  <c r="AF384" i="1"/>
  <c r="AF383" i="1"/>
  <c r="AF382" i="1"/>
  <c r="AF381" i="1"/>
  <c r="AF380" i="1"/>
  <c r="AF379" i="1"/>
  <c r="AF378" i="1"/>
  <c r="AF377" i="1"/>
  <c r="AF376" i="1"/>
  <c r="AF375" i="1"/>
  <c r="AF374" i="1"/>
  <c r="AF373" i="1"/>
  <c r="AF372" i="1"/>
  <c r="AF371" i="1"/>
  <c r="AF370" i="1"/>
  <c r="AF369" i="1"/>
  <c r="AF368" i="1"/>
  <c r="AF367" i="1"/>
  <c r="AF366" i="1"/>
  <c r="AF365" i="1"/>
  <c r="AF364" i="1"/>
  <c r="AF363" i="1"/>
  <c r="AF362" i="1"/>
  <c r="AF361" i="1"/>
  <c r="AF360" i="1"/>
  <c r="AF359" i="1"/>
  <c r="AF358" i="1"/>
  <c r="AF357" i="1"/>
  <c r="AF356" i="1"/>
  <c r="AF355" i="1"/>
  <c r="AF354" i="1"/>
  <c r="AF353" i="1"/>
  <c r="AF352" i="1"/>
  <c r="AF351" i="1"/>
  <c r="AF350" i="1"/>
  <c r="AF349" i="1"/>
  <c r="AF348" i="1"/>
  <c r="AF347" i="1"/>
  <c r="AF346" i="1"/>
  <c r="AF345" i="1"/>
  <c r="AF344" i="1"/>
  <c r="AF343" i="1"/>
  <c r="AF342" i="1"/>
  <c r="AF341" i="1"/>
  <c r="AF340" i="1"/>
  <c r="AF339" i="1"/>
  <c r="AF338" i="1"/>
  <c r="AF337" i="1"/>
  <c r="AF336" i="1"/>
  <c r="AF335" i="1"/>
  <c r="AF334" i="1"/>
  <c r="AF333" i="1"/>
  <c r="AF332" i="1"/>
  <c r="AF331" i="1"/>
  <c r="AF330" i="1"/>
  <c r="AF329" i="1"/>
  <c r="AF328" i="1"/>
  <c r="AF327" i="1"/>
  <c r="AF326" i="1"/>
  <c r="AF325" i="1"/>
  <c r="AF324" i="1"/>
  <c r="AF323" i="1"/>
  <c r="AF322" i="1"/>
  <c r="AF321" i="1"/>
  <c r="AF320" i="1"/>
  <c r="AF319" i="1"/>
  <c r="AF318" i="1"/>
  <c r="AF317" i="1"/>
  <c r="AF316" i="1"/>
  <c r="AF315" i="1"/>
  <c r="AF314" i="1"/>
  <c r="AF313" i="1"/>
  <c r="AF312" i="1"/>
  <c r="AF311" i="1"/>
  <c r="AF310" i="1"/>
  <c r="AF309" i="1"/>
  <c r="AF308" i="1"/>
  <c r="AF307" i="1"/>
  <c r="AF306" i="1"/>
  <c r="AF305" i="1"/>
  <c r="AF304" i="1"/>
  <c r="AF303" i="1"/>
  <c r="AF302" i="1"/>
  <c r="AF301" i="1"/>
  <c r="AF300" i="1"/>
  <c r="AF299" i="1"/>
  <c r="AF298" i="1"/>
  <c r="AF297" i="1"/>
  <c r="AF296" i="1"/>
  <c r="AF295" i="1"/>
  <c r="AF294" i="1"/>
  <c r="AF293" i="1"/>
  <c r="AF292" i="1"/>
  <c r="AF291" i="1"/>
  <c r="AF290" i="1"/>
  <c r="AF289" i="1"/>
  <c r="AF288" i="1"/>
  <c r="AF287" i="1"/>
  <c r="AF286" i="1"/>
  <c r="AF285" i="1"/>
  <c r="AF284" i="1"/>
  <c r="AF283" i="1"/>
  <c r="AF282" i="1"/>
  <c r="AF281" i="1"/>
  <c r="AF280" i="1"/>
  <c r="AF279" i="1"/>
  <c r="AF278" i="1"/>
  <c r="AF277" i="1"/>
  <c r="AF276" i="1"/>
  <c r="AF275" i="1"/>
  <c r="AF274" i="1"/>
  <c r="AF273" i="1"/>
  <c r="AF272" i="1"/>
  <c r="AF271" i="1"/>
  <c r="AF270" i="1"/>
  <c r="AF269" i="1"/>
  <c r="AF268" i="1"/>
  <c r="AF267" i="1"/>
  <c r="AF266" i="1"/>
  <c r="AF265" i="1"/>
  <c r="AF264" i="1"/>
  <c r="AF263" i="1"/>
  <c r="AF262" i="1"/>
  <c r="AF261" i="1"/>
  <c r="AF260" i="1"/>
  <c r="AF259" i="1"/>
  <c r="AF258" i="1"/>
  <c r="AF257" i="1"/>
  <c r="AF256" i="1"/>
  <c r="AF255" i="1"/>
  <c r="AF254" i="1"/>
  <c r="AF253" i="1"/>
  <c r="AF252" i="1"/>
  <c r="AF251" i="1"/>
  <c r="AF250" i="1"/>
  <c r="AF249" i="1"/>
  <c r="AF248" i="1"/>
  <c r="AF247" i="1"/>
  <c r="AF246" i="1"/>
  <c r="AF245" i="1"/>
  <c r="AF244" i="1"/>
  <c r="AF243" i="1"/>
  <c r="AF242" i="1"/>
  <c r="AF241" i="1"/>
  <c r="AF240" i="1"/>
  <c r="AF239" i="1"/>
  <c r="AF238" i="1"/>
  <c r="AF237" i="1"/>
  <c r="AF236" i="1"/>
  <c r="AF235" i="1"/>
  <c r="AF234" i="1"/>
  <c r="AF233" i="1"/>
  <c r="AF232" i="1"/>
  <c r="AF231" i="1"/>
  <c r="AF230" i="1"/>
  <c r="AF229" i="1"/>
  <c r="AF228" i="1"/>
  <c r="AF227" i="1"/>
  <c r="AF226" i="1"/>
  <c r="AF225" i="1"/>
  <c r="AF224" i="1"/>
  <c r="AF223" i="1"/>
  <c r="AF222" i="1"/>
  <c r="AF221" i="1"/>
  <c r="AF220" i="1"/>
  <c r="AF219" i="1"/>
  <c r="AF218" i="1"/>
  <c r="AF217" i="1"/>
  <c r="AF216" i="1"/>
  <c r="AF215" i="1"/>
  <c r="AF214" i="1"/>
  <c r="AF213" i="1"/>
  <c r="AF212" i="1"/>
  <c r="AF211" i="1"/>
  <c r="AF210" i="1"/>
  <c r="AF209" i="1"/>
  <c r="AF208" i="1"/>
  <c r="AF207" i="1"/>
  <c r="AF206" i="1"/>
  <c r="AF205" i="1"/>
  <c r="AF204" i="1"/>
  <c r="AF203" i="1"/>
  <c r="AF202" i="1"/>
  <c r="AF201" i="1"/>
  <c r="AF200" i="1"/>
  <c r="AF199" i="1"/>
  <c r="AF198" i="1"/>
  <c r="AF197" i="1"/>
  <c r="AF196" i="1"/>
  <c r="AF195" i="1"/>
  <c r="AF194" i="1"/>
  <c r="AF193" i="1"/>
  <c r="AF192" i="1"/>
  <c r="AF191" i="1"/>
  <c r="AF190" i="1"/>
  <c r="AF189" i="1"/>
  <c r="AF188" i="1"/>
  <c r="AF187" i="1"/>
  <c r="AF186" i="1"/>
  <c r="AF185" i="1"/>
  <c r="AF184" i="1"/>
  <c r="AF183" i="1"/>
  <c r="AF182" i="1"/>
  <c r="AF181" i="1"/>
  <c r="AF180" i="1"/>
  <c r="AF179" i="1"/>
  <c r="AF178" i="1"/>
  <c r="AF177" i="1"/>
  <c r="AF176" i="1"/>
  <c r="AF175" i="1"/>
  <c r="AF174" i="1"/>
  <c r="AF173" i="1"/>
  <c r="AF172" i="1"/>
  <c r="AF171" i="1"/>
  <c r="AF170" i="1"/>
  <c r="AF169" i="1"/>
  <c r="AF168" i="1"/>
  <c r="AF167" i="1"/>
  <c r="AF166" i="1"/>
  <c r="AF165" i="1"/>
  <c r="AF164" i="1"/>
  <c r="AF163" i="1"/>
  <c r="AF162" i="1"/>
  <c r="AF161" i="1"/>
  <c r="AF160" i="1"/>
  <c r="AF159" i="1"/>
  <c r="AF158" i="1"/>
  <c r="AF157" i="1"/>
  <c r="AF156" i="1"/>
  <c r="AF155" i="1"/>
  <c r="AF154" i="1"/>
  <c r="AF153" i="1"/>
  <c r="AF152" i="1"/>
  <c r="AF151" i="1"/>
  <c r="AF150" i="1"/>
  <c r="AF149" i="1"/>
  <c r="AF148" i="1"/>
  <c r="AF147" i="1"/>
  <c r="AF146" i="1"/>
  <c r="AF145" i="1"/>
  <c r="AF144" i="1"/>
  <c r="AF143" i="1"/>
  <c r="AF142" i="1"/>
  <c r="AF141" i="1"/>
  <c r="AF140" i="1"/>
  <c r="AF139" i="1"/>
  <c r="AF138" i="1"/>
  <c r="AF137" i="1"/>
  <c r="AF136" i="1"/>
  <c r="AF135" i="1"/>
  <c r="AF134"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3"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AF6" i="1"/>
  <c r="AF5" i="1"/>
  <c r="AE1046" i="1"/>
  <c r="AE1045" i="1"/>
  <c r="AE1044" i="1"/>
  <c r="AE1043" i="1"/>
  <c r="AE1042" i="1"/>
  <c r="AE1041" i="1"/>
  <c r="AE1040" i="1"/>
  <c r="AE1039" i="1"/>
  <c r="AE1038" i="1"/>
  <c r="AE1037" i="1"/>
  <c r="AE1036" i="1"/>
  <c r="AE1035" i="1"/>
  <c r="AE1034" i="1"/>
  <c r="AE1033" i="1"/>
  <c r="AE1032" i="1"/>
  <c r="AE1031" i="1"/>
  <c r="AE1030" i="1"/>
  <c r="AE1029" i="1"/>
  <c r="AE1028" i="1"/>
  <c r="AE1027" i="1"/>
  <c r="AE1026" i="1"/>
  <c r="AE1025" i="1"/>
  <c r="AE1024" i="1"/>
  <c r="AE1023" i="1"/>
  <c r="AE1022" i="1"/>
  <c r="AE1021" i="1"/>
  <c r="AE1020" i="1"/>
  <c r="AE1019" i="1"/>
  <c r="AE1018" i="1"/>
  <c r="AE1017" i="1"/>
  <c r="AE1016" i="1"/>
  <c r="AE1015" i="1"/>
  <c r="AE1014" i="1"/>
  <c r="AE1013" i="1"/>
  <c r="AE1012" i="1"/>
  <c r="AE1011" i="1"/>
  <c r="AE1010" i="1"/>
  <c r="AE1009" i="1"/>
  <c r="AE1008" i="1"/>
  <c r="AE1007" i="1"/>
  <c r="AE1006" i="1"/>
  <c r="AE1005" i="1"/>
  <c r="AE1004" i="1"/>
  <c r="AE1003" i="1"/>
  <c r="AE1002" i="1"/>
  <c r="AE1001" i="1"/>
  <c r="AE1000" i="1"/>
  <c r="AE999" i="1"/>
  <c r="AE998" i="1"/>
  <c r="AE997" i="1"/>
  <c r="AE996" i="1"/>
  <c r="AE995" i="1"/>
  <c r="AE994" i="1"/>
  <c r="AE993" i="1"/>
  <c r="AE992" i="1"/>
  <c r="AE991" i="1"/>
  <c r="AE990" i="1"/>
  <c r="AE989" i="1"/>
  <c r="AE988" i="1"/>
  <c r="AE987" i="1"/>
  <c r="AE986" i="1"/>
  <c r="AE985" i="1"/>
  <c r="AE984" i="1"/>
  <c r="AE983" i="1"/>
  <c r="AE982" i="1"/>
  <c r="AE981" i="1"/>
  <c r="AE980" i="1"/>
  <c r="AE979" i="1"/>
  <c r="AE978" i="1"/>
  <c r="AE977" i="1"/>
  <c r="AE976" i="1"/>
  <c r="AE975" i="1"/>
  <c r="AE974" i="1"/>
  <c r="AE973" i="1"/>
  <c r="AE972" i="1"/>
  <c r="AE971" i="1"/>
  <c r="AE970" i="1"/>
  <c r="AE969" i="1"/>
  <c r="AE968" i="1"/>
  <c r="AE967" i="1"/>
  <c r="AE966" i="1"/>
  <c r="AE965" i="1"/>
  <c r="AE964" i="1"/>
  <c r="AE963" i="1"/>
  <c r="AE962" i="1"/>
  <c r="AE961" i="1"/>
  <c r="AE960" i="1"/>
  <c r="AE959" i="1"/>
  <c r="AE958" i="1"/>
  <c r="AE957" i="1"/>
  <c r="AE956" i="1"/>
  <c r="AE955" i="1"/>
  <c r="AE954" i="1"/>
  <c r="AE953" i="1"/>
  <c r="AE952" i="1"/>
  <c r="AE951" i="1"/>
  <c r="AE950" i="1"/>
  <c r="AE949" i="1"/>
  <c r="AE948" i="1"/>
  <c r="AE947" i="1"/>
  <c r="AE946" i="1"/>
  <c r="AE945" i="1"/>
  <c r="AE944" i="1"/>
  <c r="AE943" i="1"/>
  <c r="AE942" i="1"/>
  <c r="AE941" i="1"/>
  <c r="AE940" i="1"/>
  <c r="AE939" i="1"/>
  <c r="AE938" i="1"/>
  <c r="AE937" i="1"/>
  <c r="AE936" i="1"/>
  <c r="AE935" i="1"/>
  <c r="AE934" i="1"/>
  <c r="AE933" i="1"/>
  <c r="AE932" i="1"/>
  <c r="AE931" i="1"/>
  <c r="AE930" i="1"/>
  <c r="AE929" i="1"/>
  <c r="AE928" i="1"/>
  <c r="AE927" i="1"/>
  <c r="AE926" i="1"/>
  <c r="AE925" i="1"/>
  <c r="AE924" i="1"/>
  <c r="AE923" i="1"/>
  <c r="AE922" i="1"/>
  <c r="AE921" i="1"/>
  <c r="AE920" i="1"/>
  <c r="AE919" i="1"/>
  <c r="AE918" i="1"/>
  <c r="AE917" i="1"/>
  <c r="AE916" i="1"/>
  <c r="AE915" i="1"/>
  <c r="AE914" i="1"/>
  <c r="AE913" i="1"/>
  <c r="AE912" i="1"/>
  <c r="AE911" i="1"/>
  <c r="AE910" i="1"/>
  <c r="AE909" i="1"/>
  <c r="AE908" i="1"/>
  <c r="AE907" i="1"/>
  <c r="AE906" i="1"/>
  <c r="AE905" i="1"/>
  <c r="AE904" i="1"/>
  <c r="AE903" i="1"/>
  <c r="AE902" i="1"/>
  <c r="AE901" i="1"/>
  <c r="AE900" i="1"/>
  <c r="AE899" i="1"/>
  <c r="AE898" i="1"/>
  <c r="AE897" i="1"/>
  <c r="AE896" i="1"/>
  <c r="AE895" i="1"/>
  <c r="AE894" i="1"/>
  <c r="AE893" i="1"/>
  <c r="AE892" i="1"/>
  <c r="AE891" i="1"/>
  <c r="AE890" i="1"/>
  <c r="AE889" i="1"/>
  <c r="AE888" i="1"/>
  <c r="AE887" i="1"/>
  <c r="AE886" i="1"/>
  <c r="AE885" i="1"/>
  <c r="AE884" i="1"/>
  <c r="AE883" i="1"/>
  <c r="AE882" i="1"/>
  <c r="AE881" i="1"/>
  <c r="AE880" i="1"/>
  <c r="AE879" i="1"/>
  <c r="AE878" i="1"/>
  <c r="AE877" i="1"/>
  <c r="AE876" i="1"/>
  <c r="AE875" i="1"/>
  <c r="AE874" i="1"/>
  <c r="AE873" i="1"/>
  <c r="AE872" i="1"/>
  <c r="AE871" i="1"/>
  <c r="AE870" i="1"/>
  <c r="AE869" i="1"/>
  <c r="AE868" i="1"/>
  <c r="AE867" i="1"/>
  <c r="AE866" i="1"/>
  <c r="AE865" i="1"/>
  <c r="AE864" i="1"/>
  <c r="AE863" i="1"/>
  <c r="AE862" i="1"/>
  <c r="AE861" i="1"/>
  <c r="AE860" i="1"/>
  <c r="AE859" i="1"/>
  <c r="AE858" i="1"/>
  <c r="AE857" i="1"/>
  <c r="AE856" i="1"/>
  <c r="AE855" i="1"/>
  <c r="AE854" i="1"/>
  <c r="AE853" i="1"/>
  <c r="AE852" i="1"/>
  <c r="AE851" i="1"/>
  <c r="AE850" i="1"/>
  <c r="AE849" i="1"/>
  <c r="AE848" i="1"/>
  <c r="AE847" i="1"/>
  <c r="AE846" i="1"/>
  <c r="AE845" i="1"/>
  <c r="AE844" i="1"/>
  <c r="AE843" i="1"/>
  <c r="AE842" i="1"/>
  <c r="AE841" i="1"/>
  <c r="AE840" i="1"/>
  <c r="AE839" i="1"/>
  <c r="AE838" i="1"/>
  <c r="AE837" i="1"/>
  <c r="AE836" i="1"/>
  <c r="AE835" i="1"/>
  <c r="AE834" i="1"/>
  <c r="AE833" i="1"/>
  <c r="AE832" i="1"/>
  <c r="AE831" i="1"/>
  <c r="AE830" i="1"/>
  <c r="AE829" i="1"/>
  <c r="AE828" i="1"/>
  <c r="AE827" i="1"/>
  <c r="AE826" i="1"/>
  <c r="AE825" i="1"/>
  <c r="AE824" i="1"/>
  <c r="AE823" i="1"/>
  <c r="AE822" i="1"/>
  <c r="AE821" i="1"/>
  <c r="AE820" i="1"/>
  <c r="AE819" i="1"/>
  <c r="AE818" i="1"/>
  <c r="AE817" i="1"/>
  <c r="AE816" i="1"/>
  <c r="AE815" i="1"/>
  <c r="AE814" i="1"/>
  <c r="AE813" i="1"/>
  <c r="AE812" i="1"/>
  <c r="AE811" i="1"/>
  <c r="AE810" i="1"/>
  <c r="AE809" i="1"/>
  <c r="AE808" i="1"/>
  <c r="AE807" i="1"/>
  <c r="AE806" i="1"/>
  <c r="AE805" i="1"/>
  <c r="AE804" i="1"/>
  <c r="AE803" i="1"/>
  <c r="AE802" i="1"/>
  <c r="AE801" i="1"/>
  <c r="AE800" i="1"/>
  <c r="AE799" i="1"/>
  <c r="AE798" i="1"/>
  <c r="AE797" i="1"/>
  <c r="AE796" i="1"/>
  <c r="AE795" i="1"/>
  <c r="AE794" i="1"/>
  <c r="AE793" i="1"/>
  <c r="AE792" i="1"/>
  <c r="AE791" i="1"/>
  <c r="AE790" i="1"/>
  <c r="AE789" i="1"/>
  <c r="AE788" i="1"/>
  <c r="AE787" i="1"/>
  <c r="AE786" i="1"/>
  <c r="AE785" i="1"/>
  <c r="AE784" i="1"/>
  <c r="AE783" i="1"/>
  <c r="AE782" i="1"/>
  <c r="AE781" i="1"/>
  <c r="AE780" i="1"/>
  <c r="AE779" i="1"/>
  <c r="AE778" i="1"/>
  <c r="AE777" i="1"/>
  <c r="AE776" i="1"/>
  <c r="AE775" i="1"/>
  <c r="AE774" i="1"/>
  <c r="AE773" i="1"/>
  <c r="AE772" i="1"/>
  <c r="AE771" i="1"/>
  <c r="AE770" i="1"/>
  <c r="AE769" i="1"/>
  <c r="AE768" i="1"/>
  <c r="AE767" i="1"/>
  <c r="AE766" i="1"/>
  <c r="AE765" i="1"/>
  <c r="AE764" i="1"/>
  <c r="AE763" i="1"/>
  <c r="AE762" i="1"/>
  <c r="AE761" i="1"/>
  <c r="AE760" i="1"/>
  <c r="AE759" i="1"/>
  <c r="AE758" i="1"/>
  <c r="AE757" i="1"/>
  <c r="AE756" i="1"/>
  <c r="AE755" i="1"/>
  <c r="AE754" i="1"/>
  <c r="AE753" i="1"/>
  <c r="AE752" i="1"/>
  <c r="AE751" i="1"/>
  <c r="AE750" i="1"/>
  <c r="AE749" i="1"/>
  <c r="AE748" i="1"/>
  <c r="AE747" i="1"/>
  <c r="AE746" i="1"/>
  <c r="AE745" i="1"/>
  <c r="AE744" i="1"/>
  <c r="AE743" i="1"/>
  <c r="AE742" i="1"/>
  <c r="AE741" i="1"/>
  <c r="AE740" i="1"/>
  <c r="AE739" i="1"/>
  <c r="AE738" i="1"/>
  <c r="AE737" i="1"/>
  <c r="AE736" i="1"/>
  <c r="AE735" i="1"/>
  <c r="AE734" i="1"/>
  <c r="AE733" i="1"/>
  <c r="AE732" i="1"/>
  <c r="AE731" i="1"/>
  <c r="AE730" i="1"/>
  <c r="AE729" i="1"/>
  <c r="AE728" i="1"/>
  <c r="AE727" i="1"/>
  <c r="AE726" i="1"/>
  <c r="AE725" i="1"/>
  <c r="AE724" i="1"/>
  <c r="AE723" i="1"/>
  <c r="AE722" i="1"/>
  <c r="AE721" i="1"/>
  <c r="AE720" i="1"/>
  <c r="AE719" i="1"/>
  <c r="AE718" i="1"/>
  <c r="AE717" i="1"/>
  <c r="AE716" i="1"/>
  <c r="AE715" i="1"/>
  <c r="AE714" i="1"/>
  <c r="AE713" i="1"/>
  <c r="AE712" i="1"/>
  <c r="AE711" i="1"/>
  <c r="AE710" i="1"/>
  <c r="AE709" i="1"/>
  <c r="AE708" i="1"/>
  <c r="AE707" i="1"/>
  <c r="AE706" i="1"/>
  <c r="AE705" i="1"/>
  <c r="AE704" i="1"/>
  <c r="AE1047" i="1"/>
  <c r="AE703" i="1"/>
  <c r="AE702" i="1"/>
  <c r="AE701" i="1"/>
  <c r="AE700" i="1"/>
  <c r="AE699" i="1"/>
  <c r="AE698" i="1"/>
  <c r="AE697" i="1"/>
  <c r="AE696" i="1"/>
  <c r="AE695" i="1"/>
  <c r="AE694" i="1"/>
  <c r="AE693" i="1"/>
  <c r="AE692" i="1"/>
  <c r="AE691" i="1"/>
  <c r="AE690" i="1"/>
  <c r="AE689" i="1"/>
  <c r="AE688" i="1"/>
  <c r="AE687" i="1"/>
  <c r="AE686" i="1"/>
  <c r="AE685" i="1"/>
  <c r="AE684" i="1"/>
  <c r="AE683" i="1"/>
  <c r="AE682" i="1"/>
  <c r="AE681" i="1"/>
  <c r="AE680" i="1"/>
  <c r="AE679" i="1"/>
  <c r="AE678" i="1"/>
  <c r="AE677" i="1"/>
  <c r="AE676" i="1"/>
  <c r="AE675" i="1"/>
  <c r="AE674" i="1"/>
  <c r="AE673" i="1"/>
  <c r="AE672" i="1"/>
  <c r="AE671" i="1"/>
  <c r="AE670" i="1"/>
  <c r="AE669" i="1"/>
  <c r="AE668" i="1"/>
  <c r="AE667" i="1"/>
  <c r="AE666" i="1"/>
  <c r="AE665" i="1"/>
  <c r="AE664" i="1"/>
  <c r="AE663" i="1"/>
  <c r="AE662" i="1"/>
  <c r="AE661" i="1"/>
  <c r="AE660" i="1"/>
  <c r="AE659" i="1"/>
  <c r="AE658" i="1"/>
  <c r="AE657" i="1"/>
  <c r="AE656" i="1"/>
  <c r="AE655" i="1"/>
  <c r="AE654" i="1"/>
  <c r="AE653" i="1"/>
  <c r="AE652" i="1"/>
  <c r="AE651" i="1"/>
  <c r="AE650" i="1"/>
  <c r="AE649" i="1"/>
  <c r="AE648" i="1"/>
  <c r="AE647" i="1"/>
  <c r="AE646" i="1"/>
  <c r="AE645" i="1"/>
  <c r="AE644" i="1"/>
  <c r="AE643" i="1"/>
  <c r="AE642" i="1"/>
  <c r="AE641" i="1"/>
  <c r="AE640" i="1"/>
  <c r="AE639" i="1"/>
  <c r="AE638" i="1"/>
  <c r="AE637" i="1"/>
  <c r="AE636" i="1"/>
  <c r="AE635" i="1"/>
  <c r="AE634" i="1"/>
  <c r="AE633" i="1"/>
  <c r="AE632" i="1"/>
  <c r="AE631" i="1"/>
  <c r="AE630" i="1"/>
  <c r="AE629" i="1"/>
  <c r="AE628" i="1"/>
  <c r="AE627" i="1"/>
  <c r="AE626" i="1"/>
  <c r="AE625" i="1"/>
  <c r="AE624" i="1"/>
  <c r="AE623" i="1"/>
  <c r="AE622" i="1"/>
  <c r="AE621" i="1"/>
  <c r="AE620" i="1"/>
  <c r="AE619" i="1"/>
  <c r="AE618" i="1"/>
  <c r="AE617" i="1"/>
  <c r="AE616" i="1"/>
  <c r="AE615" i="1"/>
  <c r="AE614" i="1"/>
  <c r="AE613" i="1"/>
  <c r="AE612" i="1"/>
  <c r="AE611" i="1"/>
  <c r="AE610" i="1"/>
  <c r="AE609" i="1"/>
  <c r="AE608" i="1"/>
  <c r="AE607" i="1"/>
  <c r="AE606" i="1"/>
  <c r="AE605" i="1"/>
  <c r="AE604" i="1"/>
  <c r="AE603" i="1"/>
  <c r="AE602" i="1"/>
  <c r="AE601" i="1"/>
  <c r="AE600" i="1"/>
  <c r="AE599" i="1"/>
  <c r="AE598" i="1"/>
  <c r="AE597" i="1"/>
  <c r="AE596" i="1"/>
  <c r="AE595" i="1"/>
  <c r="AE594" i="1"/>
  <c r="AE593" i="1"/>
  <c r="AE592" i="1"/>
  <c r="AE591" i="1"/>
  <c r="AE590" i="1"/>
  <c r="AE589" i="1"/>
  <c r="AE588" i="1"/>
  <c r="AE587" i="1"/>
  <c r="AE586" i="1"/>
  <c r="AE585" i="1"/>
  <c r="AE584" i="1"/>
  <c r="AE583" i="1"/>
  <c r="AE582" i="1"/>
  <c r="AE581" i="1"/>
  <c r="AE580" i="1"/>
  <c r="AE579" i="1"/>
  <c r="AE578" i="1"/>
  <c r="AE577" i="1"/>
  <c r="AE576" i="1"/>
  <c r="AE575" i="1"/>
  <c r="AE574" i="1"/>
  <c r="AE573" i="1"/>
  <c r="AE572" i="1"/>
  <c r="AE571" i="1"/>
  <c r="AE570" i="1"/>
  <c r="AE569" i="1"/>
  <c r="AE568" i="1"/>
  <c r="AE567" i="1"/>
  <c r="AE566" i="1"/>
  <c r="AE565" i="1"/>
  <c r="AE564" i="1"/>
  <c r="AE563" i="1"/>
  <c r="AE562" i="1"/>
  <c r="AE561" i="1"/>
  <c r="AE560" i="1"/>
  <c r="AE559" i="1"/>
  <c r="AE558" i="1"/>
  <c r="AE557" i="1"/>
  <c r="AE556" i="1"/>
  <c r="AE555" i="1"/>
  <c r="AE554" i="1"/>
  <c r="AE553" i="1"/>
  <c r="AE552" i="1"/>
  <c r="AE551" i="1"/>
  <c r="AE550" i="1"/>
  <c r="AE549" i="1"/>
  <c r="AE548" i="1"/>
  <c r="AE547" i="1"/>
  <c r="AE546" i="1"/>
  <c r="AE545" i="1"/>
  <c r="AE544" i="1"/>
  <c r="AE543" i="1"/>
  <c r="AE542" i="1"/>
  <c r="AE541" i="1"/>
  <c r="AE540" i="1"/>
  <c r="AE539" i="1"/>
  <c r="AE538" i="1"/>
  <c r="AE537" i="1"/>
  <c r="AE536" i="1"/>
  <c r="AE535" i="1"/>
  <c r="AE534" i="1"/>
  <c r="AE533" i="1"/>
  <c r="AE532" i="1"/>
  <c r="AE531" i="1"/>
  <c r="AE530" i="1"/>
  <c r="AE529" i="1"/>
  <c r="AE528" i="1"/>
  <c r="AE527" i="1"/>
  <c r="AE526" i="1"/>
  <c r="AE525" i="1"/>
  <c r="AE524" i="1"/>
  <c r="AE523" i="1"/>
  <c r="AE522" i="1"/>
  <c r="AE521" i="1"/>
  <c r="AE520" i="1"/>
  <c r="AE519" i="1"/>
  <c r="AE518" i="1"/>
  <c r="AE517" i="1"/>
  <c r="AE516" i="1"/>
  <c r="AE515" i="1"/>
  <c r="AE514" i="1"/>
  <c r="AE513" i="1"/>
  <c r="AE512" i="1"/>
  <c r="AE511" i="1"/>
  <c r="AE510" i="1"/>
  <c r="AE509" i="1"/>
  <c r="AE508" i="1"/>
  <c r="AE507" i="1"/>
  <c r="AE506" i="1"/>
  <c r="AE505" i="1"/>
  <c r="AE504" i="1"/>
  <c r="AE503" i="1"/>
  <c r="AE502" i="1"/>
  <c r="AE501" i="1"/>
  <c r="AE500" i="1"/>
  <c r="AE499" i="1"/>
  <c r="AE498" i="1"/>
  <c r="AE497" i="1"/>
  <c r="AE496" i="1"/>
  <c r="AE495" i="1"/>
  <c r="AE494" i="1"/>
  <c r="AE493" i="1"/>
  <c r="AE492" i="1"/>
  <c r="AE491" i="1"/>
  <c r="AE490" i="1"/>
  <c r="AE489" i="1"/>
  <c r="AE488" i="1"/>
  <c r="AE487" i="1"/>
  <c r="AE486" i="1"/>
  <c r="AE485" i="1"/>
  <c r="AE484" i="1"/>
  <c r="AE483" i="1"/>
  <c r="AE482" i="1"/>
  <c r="AE481" i="1"/>
  <c r="AE480" i="1"/>
  <c r="AE479" i="1"/>
  <c r="AE478" i="1"/>
  <c r="AE477" i="1"/>
  <c r="AE476" i="1"/>
  <c r="AE475" i="1"/>
  <c r="AE474" i="1"/>
  <c r="AE473" i="1"/>
  <c r="AE472" i="1"/>
  <c r="AE471" i="1"/>
  <c r="AE470" i="1"/>
  <c r="AE469" i="1"/>
  <c r="AE468" i="1"/>
  <c r="AE467" i="1"/>
  <c r="AE466" i="1"/>
  <c r="AE465" i="1"/>
  <c r="AE464" i="1"/>
  <c r="AE463" i="1"/>
  <c r="AE462" i="1"/>
  <c r="AE461" i="1"/>
  <c r="AE460" i="1"/>
  <c r="AE459" i="1"/>
  <c r="AE458" i="1"/>
  <c r="AE457" i="1"/>
  <c r="AE456" i="1"/>
  <c r="AE455" i="1"/>
  <c r="AE454" i="1"/>
  <c r="AE453" i="1"/>
  <c r="AE452" i="1"/>
  <c r="AE451" i="1"/>
  <c r="AE450" i="1"/>
  <c r="AE449" i="1"/>
  <c r="AE448" i="1"/>
  <c r="AE447" i="1"/>
  <c r="AE446" i="1"/>
  <c r="AE445" i="1"/>
  <c r="AE444" i="1"/>
  <c r="AE443" i="1"/>
  <c r="AE442" i="1"/>
  <c r="AE441" i="1"/>
  <c r="AE440" i="1"/>
  <c r="AE439" i="1"/>
  <c r="AE438" i="1"/>
  <c r="AE437" i="1"/>
  <c r="AE436" i="1"/>
  <c r="AE435" i="1"/>
  <c r="AE434" i="1"/>
  <c r="AE433" i="1"/>
  <c r="AE432" i="1"/>
  <c r="AE431" i="1"/>
  <c r="AE430" i="1"/>
  <c r="AE429" i="1"/>
  <c r="AE428" i="1"/>
  <c r="AE427" i="1"/>
  <c r="AE426" i="1"/>
  <c r="AE425" i="1"/>
  <c r="AE424" i="1"/>
  <c r="AE423" i="1"/>
  <c r="AE422" i="1"/>
  <c r="AE421" i="1"/>
  <c r="AE420" i="1"/>
  <c r="AE419" i="1"/>
  <c r="AE418" i="1"/>
  <c r="AE417" i="1"/>
  <c r="AE416" i="1"/>
  <c r="AE415" i="1"/>
  <c r="AE414" i="1"/>
  <c r="AE413" i="1"/>
  <c r="AE412" i="1"/>
  <c r="AE411" i="1"/>
  <c r="AE410" i="1"/>
  <c r="AE409" i="1"/>
  <c r="AE408" i="1"/>
  <c r="AE407" i="1"/>
  <c r="AE406" i="1"/>
  <c r="AE405" i="1"/>
  <c r="AE404" i="1"/>
  <c r="AE403" i="1"/>
  <c r="AE402" i="1"/>
  <c r="AE401" i="1"/>
  <c r="AE400" i="1"/>
  <c r="AE399" i="1"/>
  <c r="AE398" i="1"/>
  <c r="AE397" i="1"/>
  <c r="AE396" i="1"/>
  <c r="AE395" i="1"/>
  <c r="AE394" i="1"/>
  <c r="AE393" i="1"/>
  <c r="AE392" i="1"/>
  <c r="AE391" i="1"/>
  <c r="AE390" i="1"/>
  <c r="AE389" i="1"/>
  <c r="AE388" i="1"/>
  <c r="AE387" i="1"/>
  <c r="AE386" i="1"/>
  <c r="AE385" i="1"/>
  <c r="AE384" i="1"/>
  <c r="AE383" i="1"/>
  <c r="AE382" i="1"/>
  <c r="AE381" i="1"/>
  <c r="AE380" i="1"/>
  <c r="AE379" i="1"/>
  <c r="AE378" i="1"/>
  <c r="AE377" i="1"/>
  <c r="AE376" i="1"/>
  <c r="AE375" i="1"/>
  <c r="AE374" i="1"/>
  <c r="AE373" i="1"/>
  <c r="AE372" i="1"/>
  <c r="AE371" i="1"/>
  <c r="AE370" i="1"/>
  <c r="AE369" i="1"/>
  <c r="AE368" i="1"/>
  <c r="AE367" i="1"/>
  <c r="AE366" i="1"/>
  <c r="AE365" i="1"/>
  <c r="AE364" i="1"/>
  <c r="AE363" i="1"/>
  <c r="AE362" i="1"/>
  <c r="AE361" i="1"/>
  <c r="AE360" i="1"/>
  <c r="AE359" i="1"/>
  <c r="AE358" i="1"/>
  <c r="AE357" i="1"/>
  <c r="AE356" i="1"/>
  <c r="AE355" i="1"/>
  <c r="AE354" i="1"/>
  <c r="AE353" i="1"/>
  <c r="AE352" i="1"/>
  <c r="AE351" i="1"/>
  <c r="AE350" i="1"/>
  <c r="AE349" i="1"/>
  <c r="AE348" i="1"/>
  <c r="AE347" i="1"/>
  <c r="AE346" i="1"/>
  <c r="AE345" i="1"/>
  <c r="AE344" i="1"/>
  <c r="AE343" i="1"/>
  <c r="AE342" i="1"/>
  <c r="AE341" i="1"/>
  <c r="AE340" i="1"/>
  <c r="AE339" i="1"/>
  <c r="AE338" i="1"/>
  <c r="AE337" i="1"/>
  <c r="AE336" i="1"/>
  <c r="AE335" i="1"/>
  <c r="AE334" i="1"/>
  <c r="AE333" i="1"/>
  <c r="AE332" i="1"/>
  <c r="AE331" i="1"/>
  <c r="AE330" i="1"/>
  <c r="AE329" i="1"/>
  <c r="AE328" i="1"/>
  <c r="AE327" i="1"/>
  <c r="AE326" i="1"/>
  <c r="AE325" i="1"/>
  <c r="AE324" i="1"/>
  <c r="AE323" i="1"/>
  <c r="AE322" i="1"/>
  <c r="AE321" i="1"/>
  <c r="AE320" i="1"/>
  <c r="AE319" i="1"/>
  <c r="AE318" i="1"/>
  <c r="AE317" i="1"/>
  <c r="AE316" i="1"/>
  <c r="AE315" i="1"/>
  <c r="AE314" i="1"/>
  <c r="AE313" i="1"/>
  <c r="AE312" i="1"/>
  <c r="AE311" i="1"/>
  <c r="AE310" i="1"/>
  <c r="AE309" i="1"/>
  <c r="AE308" i="1"/>
  <c r="AE307" i="1"/>
  <c r="AE306" i="1"/>
  <c r="AE305" i="1"/>
  <c r="AE304" i="1"/>
  <c r="AE303" i="1"/>
  <c r="AE302" i="1"/>
  <c r="AE301" i="1"/>
  <c r="AE300" i="1"/>
  <c r="AE299" i="1"/>
  <c r="AE298" i="1"/>
  <c r="AE297" i="1"/>
  <c r="AE296" i="1"/>
  <c r="AE295" i="1"/>
  <c r="AE294" i="1"/>
  <c r="AE293" i="1"/>
  <c r="AE292" i="1"/>
  <c r="AE291" i="1"/>
  <c r="AE290" i="1"/>
  <c r="AE289" i="1"/>
  <c r="AE288" i="1"/>
  <c r="AE287" i="1"/>
  <c r="AE286" i="1"/>
  <c r="AE285" i="1"/>
  <c r="AE284" i="1"/>
  <c r="AE283" i="1"/>
  <c r="AE282" i="1"/>
  <c r="AE281" i="1"/>
  <c r="AE280" i="1"/>
  <c r="AE279" i="1"/>
  <c r="AE278" i="1"/>
  <c r="AE277" i="1"/>
  <c r="AE276" i="1"/>
  <c r="AE275" i="1"/>
  <c r="AE274" i="1"/>
  <c r="AE273" i="1"/>
  <c r="AE272" i="1"/>
  <c r="AE271" i="1"/>
  <c r="AE270" i="1"/>
  <c r="AE269" i="1"/>
  <c r="AE268" i="1"/>
  <c r="AE267" i="1"/>
  <c r="AE266" i="1"/>
  <c r="AE265" i="1"/>
  <c r="AE264" i="1"/>
  <c r="AE263" i="1"/>
  <c r="AE262" i="1"/>
  <c r="AE261" i="1"/>
  <c r="AE260" i="1"/>
  <c r="AE259" i="1"/>
  <c r="AE258" i="1"/>
  <c r="AE257" i="1"/>
  <c r="AE256" i="1"/>
  <c r="AE255" i="1"/>
  <c r="AE254" i="1"/>
  <c r="AE253" i="1"/>
  <c r="AE252" i="1"/>
  <c r="AE251" i="1"/>
  <c r="AE250" i="1"/>
  <c r="AE249" i="1"/>
  <c r="AE248" i="1"/>
  <c r="AE247" i="1"/>
  <c r="AE246" i="1"/>
  <c r="AE245" i="1"/>
  <c r="AE244" i="1"/>
  <c r="AE243" i="1"/>
  <c r="AE242" i="1"/>
  <c r="AE241" i="1"/>
  <c r="AE240" i="1"/>
  <c r="AE239" i="1"/>
  <c r="AE238" i="1"/>
  <c r="AE237" i="1"/>
  <c r="AE236" i="1"/>
  <c r="AE235" i="1"/>
  <c r="AE234" i="1"/>
  <c r="AE233" i="1"/>
  <c r="AE232" i="1"/>
  <c r="AE231" i="1"/>
  <c r="AE230" i="1"/>
  <c r="AE229" i="1"/>
  <c r="AE228" i="1"/>
  <c r="AE227" i="1"/>
  <c r="AE226" i="1"/>
  <c r="AE225" i="1"/>
  <c r="AE224" i="1"/>
  <c r="AE223" i="1"/>
  <c r="AE222" i="1"/>
  <c r="AE221" i="1"/>
  <c r="AE220" i="1"/>
  <c r="AE219" i="1"/>
  <c r="AE218" i="1"/>
  <c r="AE217" i="1"/>
  <c r="AE216" i="1"/>
  <c r="AE215" i="1"/>
  <c r="AE214" i="1"/>
  <c r="AE213" i="1"/>
  <c r="AE212" i="1"/>
  <c r="AE211" i="1"/>
  <c r="AE210" i="1"/>
  <c r="AE209" i="1"/>
  <c r="AE208" i="1"/>
  <c r="AE207" i="1"/>
  <c r="AE206" i="1"/>
  <c r="AE205" i="1"/>
  <c r="AE204" i="1"/>
  <c r="AE203" i="1"/>
  <c r="AE202" i="1"/>
  <c r="AE201" i="1"/>
  <c r="AE200" i="1"/>
  <c r="AE199" i="1"/>
  <c r="AE198" i="1"/>
  <c r="AE197" i="1"/>
  <c r="AE196" i="1"/>
  <c r="AE195" i="1"/>
  <c r="AE194" i="1"/>
  <c r="AE193" i="1"/>
  <c r="AE192" i="1"/>
  <c r="AE191" i="1"/>
  <c r="AE190" i="1"/>
  <c r="AE189" i="1"/>
  <c r="AE188" i="1"/>
  <c r="AE187" i="1"/>
  <c r="AE186" i="1"/>
  <c r="AE185" i="1"/>
  <c r="AE184" i="1"/>
  <c r="AE183" i="1"/>
  <c r="AE182" i="1"/>
  <c r="AE181" i="1"/>
  <c r="AE180" i="1"/>
  <c r="AE179" i="1"/>
  <c r="AE178" i="1"/>
  <c r="AE177" i="1"/>
  <c r="AE176" i="1"/>
  <c r="AE175" i="1"/>
  <c r="AE174" i="1"/>
  <c r="AE173" i="1"/>
  <c r="AE172" i="1"/>
  <c r="AE171" i="1"/>
  <c r="AE170" i="1"/>
  <c r="AE169" i="1"/>
  <c r="AE168" i="1"/>
  <c r="AE167" i="1"/>
  <c r="AE166" i="1"/>
  <c r="AE165" i="1"/>
  <c r="AE164" i="1"/>
  <c r="AE163" i="1"/>
  <c r="AE162" i="1"/>
  <c r="AE161" i="1"/>
  <c r="AE160" i="1"/>
  <c r="AE159" i="1"/>
  <c r="AE158" i="1"/>
  <c r="AE157" i="1"/>
  <c r="AE156" i="1"/>
  <c r="AE155" i="1"/>
  <c r="AE154" i="1"/>
  <c r="AE153" i="1"/>
  <c r="AE152" i="1"/>
  <c r="AE151" i="1"/>
  <c r="AE150" i="1"/>
  <c r="AE149" i="1"/>
  <c r="AE148" i="1"/>
  <c r="AE147" i="1"/>
  <c r="AE146" i="1"/>
  <c r="AE145" i="1"/>
  <c r="AE144" i="1"/>
  <c r="AE143" i="1"/>
  <c r="AE142" i="1"/>
  <c r="AE141" i="1"/>
  <c r="AE140" i="1"/>
  <c r="AE139" i="1"/>
  <c r="AE138" i="1"/>
  <c r="AE137" i="1"/>
  <c r="AE136" i="1"/>
  <c r="AE135" i="1"/>
  <c r="AE134" i="1"/>
  <c r="AE133" i="1"/>
  <c r="AE132" i="1"/>
  <c r="AE131" i="1"/>
  <c r="AE130" i="1"/>
  <c r="AE129" i="1"/>
  <c r="AE128" i="1"/>
  <c r="AE127" i="1"/>
  <c r="AE126" i="1"/>
  <c r="AE125" i="1"/>
  <c r="AE124" i="1"/>
  <c r="AE123" i="1"/>
  <c r="AE122" i="1"/>
  <c r="AE121" i="1"/>
  <c r="AE120" i="1"/>
  <c r="AE119" i="1"/>
  <c r="AE118" i="1"/>
  <c r="AE117" i="1"/>
  <c r="AE116" i="1"/>
  <c r="AE115" i="1"/>
  <c r="AE114" i="1"/>
  <c r="AE113" i="1"/>
  <c r="AE112" i="1"/>
  <c r="AE111" i="1"/>
  <c r="AE110" i="1"/>
  <c r="AE109" i="1"/>
  <c r="AE108" i="1"/>
  <c r="AE107" i="1"/>
  <c r="AE106" i="1"/>
  <c r="AE105" i="1"/>
  <c r="AE104" i="1"/>
  <c r="AE103" i="1"/>
  <c r="AE102" i="1"/>
  <c r="AE101" i="1"/>
  <c r="AE100" i="1"/>
  <c r="AE99" i="1"/>
  <c r="AE98" i="1"/>
  <c r="AE97" i="1"/>
  <c r="AE96" i="1"/>
  <c r="AE95" i="1"/>
  <c r="AE94" i="1"/>
  <c r="AE93" i="1"/>
  <c r="AE92" i="1"/>
  <c r="AE91" i="1"/>
  <c r="AE90" i="1"/>
  <c r="AE89" i="1"/>
  <c r="AE88" i="1"/>
  <c r="AE87" i="1"/>
  <c r="AE86" i="1"/>
  <c r="AE85" i="1"/>
  <c r="AE84" i="1"/>
  <c r="AE83" i="1"/>
  <c r="AE82" i="1"/>
  <c r="AE81" i="1"/>
  <c r="AE80" i="1"/>
  <c r="AE79" i="1"/>
  <c r="AE78" i="1"/>
  <c r="AE77" i="1"/>
  <c r="AE76" i="1"/>
  <c r="AE75" i="1"/>
  <c r="AE74" i="1"/>
  <c r="AE73" i="1"/>
  <c r="AE72" i="1"/>
  <c r="AE71" i="1"/>
  <c r="AE70" i="1"/>
  <c r="AE69" i="1"/>
  <c r="AE68" i="1"/>
  <c r="AE67" i="1"/>
  <c r="AE66" i="1"/>
  <c r="AE65" i="1"/>
  <c r="AE64" i="1"/>
  <c r="AE63" i="1"/>
  <c r="AE62" i="1"/>
  <c r="AE61" i="1"/>
  <c r="AE60" i="1"/>
  <c r="AE59" i="1"/>
  <c r="AE58" i="1"/>
  <c r="AE57" i="1"/>
  <c r="AE56" i="1"/>
  <c r="AE55" i="1"/>
  <c r="AE54" i="1"/>
  <c r="AE53" i="1"/>
  <c r="AE52" i="1"/>
  <c r="AE51" i="1"/>
  <c r="AE50" i="1"/>
  <c r="AE49" i="1"/>
  <c r="AE48" i="1"/>
  <c r="AE47" i="1"/>
  <c r="AE46" i="1"/>
  <c r="AE45" i="1"/>
  <c r="AE44" i="1"/>
  <c r="AE43" i="1"/>
  <c r="AE42" i="1"/>
  <c r="AE41" i="1"/>
  <c r="AE40" i="1"/>
  <c r="AE39" i="1"/>
  <c r="AE38" i="1"/>
  <c r="AE37" i="1"/>
  <c r="AE36" i="1"/>
  <c r="AE35" i="1"/>
  <c r="AE34" i="1"/>
  <c r="AE33" i="1"/>
  <c r="AE32" i="1"/>
  <c r="AE31" i="1"/>
  <c r="AE30" i="1"/>
  <c r="AE29" i="1"/>
  <c r="AE28" i="1"/>
  <c r="AE27" i="1"/>
  <c r="AE26" i="1"/>
  <c r="AE25" i="1"/>
  <c r="AE24" i="1"/>
  <c r="AE23" i="1"/>
  <c r="AE22" i="1"/>
  <c r="AE21" i="1"/>
  <c r="AE20" i="1"/>
  <c r="AE19" i="1"/>
  <c r="AE18" i="1"/>
  <c r="AE17" i="1"/>
  <c r="AE16" i="1"/>
  <c r="AE15" i="1"/>
  <c r="AE14" i="1"/>
  <c r="AE13" i="1"/>
  <c r="AE12" i="1"/>
  <c r="AE11" i="1"/>
  <c r="AE10" i="1"/>
  <c r="AE9" i="1"/>
  <c r="AE8" i="1"/>
  <c r="AE7" i="1"/>
  <c r="AE6" i="1"/>
  <c r="AE5" i="1"/>
</calcChain>
</file>

<file path=xl/comments1.xml><?xml version="1.0" encoding="utf-8"?>
<comments xmlns="http://schemas.openxmlformats.org/spreadsheetml/2006/main">
  <authors>
    <author>Jim D</author>
  </authors>
  <commentList>
    <comment ref="E100" authorId="0" shapeId="0">
      <text>
        <r>
          <rPr>
            <b/>
            <sz val="9"/>
            <color indexed="81"/>
            <rFont val="Tahoma"/>
            <family val="2"/>
          </rPr>
          <t>Jim D:</t>
        </r>
        <r>
          <rPr>
            <sz val="9"/>
            <color indexed="81"/>
            <rFont val="Tahoma"/>
            <family val="2"/>
          </rPr>
          <t xml:space="preserve">
FYI, robert mckenna was attorney general, and in 2012 he ran for governor (but lost)</t>
        </r>
      </text>
    </comment>
  </commentList>
</comments>
</file>

<file path=xl/comments2.xml><?xml version="1.0" encoding="utf-8"?>
<comments xmlns="http://schemas.openxmlformats.org/spreadsheetml/2006/main">
  <authors>
    <author>Jim D</author>
  </authors>
  <commentList>
    <comment ref="I9" authorId="0" shapeId="0">
      <text>
        <r>
          <rPr>
            <b/>
            <sz val="9"/>
            <color indexed="81"/>
            <rFont val="Tahoma"/>
            <family val="2"/>
          </rPr>
          <t>Jim D:</t>
        </r>
        <r>
          <rPr>
            <sz val="9"/>
            <color indexed="81"/>
            <rFont val="Tahoma"/>
            <family val="2"/>
          </rPr>
          <t xml:space="preserve">
</t>
        </r>
        <r>
          <rPr>
            <b/>
            <sz val="9"/>
            <color indexed="81"/>
            <rFont val="Tahoma"/>
            <family val="2"/>
          </rPr>
          <t>http://results.vote.wa.gov/results/20121106/pierce/</t>
        </r>
      </text>
    </comment>
    <comment ref="I16" authorId="0" shapeId="0">
      <text>
        <r>
          <rPr>
            <b/>
            <sz val="9"/>
            <color indexed="81"/>
            <rFont val="Tahoma"/>
            <family val="2"/>
          </rPr>
          <t>Jim D:</t>
        </r>
        <r>
          <rPr>
            <sz val="9"/>
            <color indexed="81"/>
            <rFont val="Tahoma"/>
            <family val="2"/>
          </rPr>
          <t xml:space="preserve">
http://results.vote.wa.gov/results/20121106/pierce/</t>
        </r>
      </text>
    </comment>
    <comment ref="I17" authorId="0" shapeId="0">
      <text>
        <r>
          <rPr>
            <b/>
            <sz val="9"/>
            <color indexed="81"/>
            <rFont val="Tahoma"/>
            <family val="2"/>
          </rPr>
          <t>Jim D:</t>
        </r>
        <r>
          <rPr>
            <sz val="9"/>
            <color indexed="81"/>
            <rFont val="Tahoma"/>
            <family val="2"/>
          </rPr>
          <t xml:space="preserve">
http://your.kingcounty.gov/elections/2012nov-general/results/county/sheriff.aspx
</t>
        </r>
      </text>
    </comment>
    <comment ref="I21" authorId="0" shapeId="0">
      <text>
        <r>
          <rPr>
            <b/>
            <sz val="9"/>
            <color indexed="81"/>
            <rFont val="Tahoma"/>
            <family val="2"/>
          </rPr>
          <t>Jim D:</t>
        </r>
        <r>
          <rPr>
            <sz val="9"/>
            <color indexed="81"/>
            <rFont val="Tahoma"/>
            <family val="2"/>
          </rPr>
          <t xml:space="preserve">
primary</t>
        </r>
      </text>
    </comment>
    <comment ref="I67" authorId="0" shapeId="0">
      <text>
        <r>
          <rPr>
            <b/>
            <sz val="9"/>
            <color indexed="81"/>
            <rFont val="Tahoma"/>
            <family val="2"/>
          </rPr>
          <t>Jim D:</t>
        </r>
        <r>
          <rPr>
            <sz val="9"/>
            <color indexed="81"/>
            <rFont val="Tahoma"/>
            <family val="2"/>
          </rPr>
          <t xml:space="preserve">
http://results.vote.wa.gov/results/20121106/pierce/</t>
        </r>
      </text>
    </comment>
    <comment ref="I68" authorId="0" shapeId="0">
      <text>
        <r>
          <rPr>
            <b/>
            <sz val="9"/>
            <color indexed="81"/>
            <rFont val="Tahoma"/>
            <family val="2"/>
          </rPr>
          <t>Jim D:</t>
        </r>
        <r>
          <rPr>
            <sz val="9"/>
            <color indexed="81"/>
            <rFont val="Tahoma"/>
            <family val="2"/>
          </rPr>
          <t xml:space="preserve">
http://results.vote.wa.gov/results/20121106/pierce/</t>
        </r>
      </text>
    </comment>
  </commentList>
</comments>
</file>

<file path=xl/comments3.xml><?xml version="1.0" encoding="utf-8"?>
<comments xmlns="http://schemas.openxmlformats.org/spreadsheetml/2006/main">
  <authors>
    <author>Jim D</author>
  </authors>
  <commentList>
    <comment ref="A14" authorId="0" shapeId="0">
      <text>
        <r>
          <rPr>
            <b/>
            <sz val="9"/>
            <color indexed="81"/>
            <rFont val="Tahoma"/>
            <family val="2"/>
          </rPr>
          <t>Jim D:</t>
        </r>
        <r>
          <rPr>
            <sz val="9"/>
            <color indexed="81"/>
            <rFont val="Tahoma"/>
            <family val="2"/>
          </rPr>
          <t xml:space="preserve">
APRIL RETAINER WAS PAID TO WINPOWER STRATEGIES, A CAMPAIGN CONSULTING FIRM</t>
        </r>
      </text>
    </comment>
    <comment ref="A28" authorId="0" shapeId="0">
      <text>
        <r>
          <rPr>
            <b/>
            <sz val="9"/>
            <color indexed="81"/>
            <rFont val="Tahoma"/>
            <charset val="1"/>
          </rPr>
          <t>Jim D:</t>
        </r>
        <r>
          <rPr>
            <sz val="9"/>
            <color indexed="81"/>
            <rFont val="Tahoma"/>
            <charset val="1"/>
          </rPr>
          <t xml:space="preserve">
This was paid to Northwest Passage, a consulting firm.</t>
        </r>
      </text>
    </comment>
    <comment ref="A50" authorId="0" shapeId="0">
      <text>
        <r>
          <rPr>
            <b/>
            <sz val="9"/>
            <color indexed="81"/>
            <rFont val="Tahoma"/>
            <family val="2"/>
          </rPr>
          <t>Jim D:</t>
        </r>
        <r>
          <rPr>
            <sz val="9"/>
            <color indexed="81"/>
            <rFont val="Tahoma"/>
            <family val="2"/>
          </rPr>
          <t xml:space="preserve">
SLIM JIM DESIGN FEE WAS PAID TO DATAGRAPHICS</t>
        </r>
      </text>
    </comment>
    <comment ref="A63" authorId="0" shapeId="0">
      <text>
        <r>
          <rPr>
            <b/>
            <sz val="9"/>
            <color indexed="81"/>
            <rFont val="Tahoma"/>
            <charset val="1"/>
          </rPr>
          <t>Jim D:</t>
        </r>
        <r>
          <rPr>
            <sz val="9"/>
            <color indexed="81"/>
            <rFont val="Tahoma"/>
            <charset val="1"/>
          </rPr>
          <t xml:space="preserve">
Jim put this as oper and overhead.  It is not coded like that in raw data.</t>
        </r>
      </text>
    </comment>
    <comment ref="A102" authorId="0" shapeId="0">
      <text>
        <r>
          <rPr>
            <b/>
            <sz val="9"/>
            <color indexed="81"/>
            <rFont val="Tahoma"/>
            <family val="2"/>
          </rPr>
          <t>Jim D:</t>
        </r>
        <r>
          <rPr>
            <sz val="9"/>
            <color indexed="81"/>
            <rFont val="Tahoma"/>
            <family val="2"/>
          </rPr>
          <t xml:space="preserve">
BLUE UTOPIA PROVIDES WEBSITES FOR POLITICAL CAMPAIGNS</t>
        </r>
      </text>
    </comment>
    <comment ref="A106" authorId="0" shapeId="0">
      <text>
        <r>
          <rPr>
            <b/>
            <sz val="9"/>
            <color indexed="81"/>
            <rFont val="Tahoma"/>
            <family val="2"/>
          </rPr>
          <t>Jim D:</t>
        </r>
        <r>
          <rPr>
            <sz val="9"/>
            <color indexed="81"/>
            <rFont val="Tahoma"/>
            <family val="2"/>
          </rPr>
          <t xml:space="preserve">
WIN BONUS WAS PAID TO TR STRATEGIES A DATA ANALYSIS FIRM</t>
        </r>
      </text>
    </comment>
  </commentList>
</comments>
</file>

<file path=xl/comments4.xml><?xml version="1.0" encoding="utf-8"?>
<comments xmlns="http://schemas.openxmlformats.org/spreadsheetml/2006/main">
  <authors>
    <author>Jim D</author>
  </authors>
  <commentList>
    <comment ref="B14" authorId="0" shapeId="0">
      <text>
        <r>
          <rPr>
            <b/>
            <sz val="9"/>
            <color indexed="81"/>
            <rFont val="Tahoma"/>
            <family val="2"/>
          </rPr>
          <t>Jim D:</t>
        </r>
        <r>
          <rPr>
            <sz val="9"/>
            <color indexed="81"/>
            <rFont val="Tahoma"/>
            <family val="2"/>
          </rPr>
          <t xml:space="preserve">
APRIL RETAINER WAS PAID TO WINPOWER STRATEGIES, A CAMPAIGN CONSULTING FIRM</t>
        </r>
      </text>
    </comment>
    <comment ref="B28" authorId="0" shapeId="0">
      <text>
        <r>
          <rPr>
            <b/>
            <sz val="9"/>
            <color indexed="81"/>
            <rFont val="Tahoma"/>
            <charset val="1"/>
          </rPr>
          <t>Jim D:</t>
        </r>
        <r>
          <rPr>
            <sz val="9"/>
            <color indexed="81"/>
            <rFont val="Tahoma"/>
            <charset val="1"/>
          </rPr>
          <t xml:space="preserve">
This was paid to Northwest Passage, a consulting firm.</t>
        </r>
      </text>
    </comment>
    <comment ref="B51" authorId="0" shapeId="0">
      <text>
        <r>
          <rPr>
            <b/>
            <sz val="9"/>
            <color indexed="81"/>
            <rFont val="Tahoma"/>
            <family val="2"/>
          </rPr>
          <t>Jim D:</t>
        </r>
        <r>
          <rPr>
            <sz val="9"/>
            <color indexed="81"/>
            <rFont val="Tahoma"/>
            <family val="2"/>
          </rPr>
          <t xml:space="preserve">
SLIM JIM DESIGN FEE WAS PAID TO DATAGRAPHICS</t>
        </r>
      </text>
    </comment>
    <comment ref="B64" authorId="0" shapeId="0">
      <text>
        <r>
          <rPr>
            <b/>
            <sz val="9"/>
            <color indexed="81"/>
            <rFont val="Tahoma"/>
            <charset val="1"/>
          </rPr>
          <t>Jim D:</t>
        </r>
        <r>
          <rPr>
            <sz val="9"/>
            <color indexed="81"/>
            <rFont val="Tahoma"/>
            <charset val="1"/>
          </rPr>
          <t xml:space="preserve">
Jim put this as oper and overhead.  It is not coded like that in raw data.</t>
        </r>
      </text>
    </comment>
    <comment ref="B102" authorId="0" shapeId="0">
      <text>
        <r>
          <rPr>
            <b/>
            <sz val="9"/>
            <color indexed="81"/>
            <rFont val="Tahoma"/>
            <family val="2"/>
          </rPr>
          <t>Jim D:</t>
        </r>
        <r>
          <rPr>
            <sz val="9"/>
            <color indexed="81"/>
            <rFont val="Tahoma"/>
            <family val="2"/>
          </rPr>
          <t xml:space="preserve">
BLUE UTOPIA PROVIDES WEBSITES FOR POLITICAL CAMPAIGNS</t>
        </r>
      </text>
    </comment>
    <comment ref="B106" authorId="0" shapeId="0">
      <text>
        <r>
          <rPr>
            <b/>
            <sz val="9"/>
            <color indexed="81"/>
            <rFont val="Tahoma"/>
            <family val="2"/>
          </rPr>
          <t>Jim D:</t>
        </r>
        <r>
          <rPr>
            <sz val="9"/>
            <color indexed="81"/>
            <rFont val="Tahoma"/>
            <family val="2"/>
          </rPr>
          <t xml:space="preserve">
WIN BONUS WAS PAID TO TR STRATEGIES A DATA ANALYSIS FIRM</t>
        </r>
      </text>
    </comment>
  </commentList>
</comments>
</file>

<file path=xl/comments5.xml><?xml version="1.0" encoding="utf-8"?>
<comments xmlns="http://schemas.openxmlformats.org/spreadsheetml/2006/main">
  <authors>
    <author>Jim D</author>
  </authors>
  <commentList>
    <comment ref="K1" authorId="0" shapeId="0">
      <text>
        <r>
          <rPr>
            <b/>
            <sz val="9"/>
            <color indexed="81"/>
            <rFont val="Tahoma"/>
            <family val="2"/>
          </rPr>
          <t>Jim D:</t>
        </r>
        <r>
          <rPr>
            <sz val="9"/>
            <color indexed="81"/>
            <rFont val="Tahoma"/>
            <family val="2"/>
          </rPr>
          <t xml:space="preserve">
=VLOOKUP($F2,rightdatawithnames,COLUMN()-9,FALSE)</t>
        </r>
      </text>
    </comment>
  </commentList>
</comments>
</file>

<file path=xl/comments6.xml><?xml version="1.0" encoding="utf-8"?>
<comments xmlns="http://schemas.openxmlformats.org/spreadsheetml/2006/main">
  <authors>
    <author>Jim D</author>
  </authors>
  <commentList>
    <comment ref="K1" authorId="0" shapeId="0">
      <text>
        <r>
          <rPr>
            <b/>
            <sz val="9"/>
            <color indexed="81"/>
            <rFont val="Tahoma"/>
            <family val="2"/>
          </rPr>
          <t>Jim D:</t>
        </r>
        <r>
          <rPr>
            <sz val="9"/>
            <color indexed="81"/>
            <rFont val="Tahoma"/>
            <family val="2"/>
          </rPr>
          <t xml:space="preserve">
=VLOOKUP($F2,rightdatawithnames,COLUMN()-9,FALSE)</t>
        </r>
      </text>
    </comment>
  </commentList>
</comments>
</file>

<file path=xl/sharedStrings.xml><?xml version="1.0" encoding="utf-8"?>
<sst xmlns="http://schemas.openxmlformats.org/spreadsheetml/2006/main" count="88577" uniqueCount="1156">
  <si>
    <t>reportnumber</t>
  </si>
  <si>
    <t>origin</t>
  </si>
  <si>
    <t>filerid</t>
  </si>
  <si>
    <t>filertype</t>
  </si>
  <si>
    <t>filername</t>
  </si>
  <si>
    <t>firstname</t>
  </si>
  <si>
    <t>middleinitial</t>
  </si>
  <si>
    <t>lastname</t>
  </si>
  <si>
    <t>office</t>
  </si>
  <si>
    <t>legislativedistrict</t>
  </si>
  <si>
    <t>position</t>
  </si>
  <si>
    <t>party</t>
  </si>
  <si>
    <t>jurisdiction</t>
  </si>
  <si>
    <t>jurisdictioncounty</t>
  </si>
  <si>
    <t>jurisdictiontype</t>
  </si>
  <si>
    <t>electionyear</t>
  </si>
  <si>
    <t>amount</t>
  </si>
  <si>
    <t>recordtype</t>
  </si>
  <si>
    <t>fromdate</t>
  </si>
  <si>
    <t>thrudate</t>
  </si>
  <si>
    <t>debtdate</t>
  </si>
  <si>
    <t>code</t>
  </si>
  <si>
    <t>description</t>
  </si>
  <si>
    <t>vendorname</t>
  </si>
  <si>
    <t>vendoraddress</t>
  </si>
  <si>
    <t>vendorcity</t>
  </si>
  <si>
    <t>vendorstate</t>
  </si>
  <si>
    <t>vendorzip</t>
  </si>
  <si>
    <t>B.3</t>
  </si>
  <si>
    <t>RYU C  133</t>
  </si>
  <si>
    <t>Candidate</t>
  </si>
  <si>
    <t>RYU CINDY S</t>
  </si>
  <si>
    <t>CINDY</t>
  </si>
  <si>
    <t>S</t>
  </si>
  <si>
    <t>RYU</t>
  </si>
  <si>
    <t>STATE REPRESENTATIVE</t>
  </si>
  <si>
    <t>STATE SENATOR</t>
  </si>
  <si>
    <t>REPUBLICAN</t>
  </si>
  <si>
    <t>LEG DISTRICT 01 - SENATE</t>
  </si>
  <si>
    <t>KING</t>
  </si>
  <si>
    <t>Legislative</t>
  </si>
  <si>
    <t>DEBT</t>
  </si>
  <si>
    <t>RE-ORDER TEE SHIRTS</t>
  </si>
  <si>
    <t>HICKEY GAYLE</t>
  </si>
  <si>
    <t>PO BOX 2749</t>
  </si>
  <si>
    <t xml:space="preserve">WOODINVILLE </t>
  </si>
  <si>
    <t>WA</t>
  </si>
  <si>
    <t>THOMT  368</t>
  </si>
  <si>
    <t>THOMAS TIMOTHY N JR</t>
  </si>
  <si>
    <t>TIMOTHY</t>
  </si>
  <si>
    <t>N</t>
  </si>
  <si>
    <t>THOMAS</t>
  </si>
  <si>
    <t>COUNTY COMMISSIONER</t>
  </si>
  <si>
    <t>FEY J  422</t>
  </si>
  <si>
    <t>FEY JACOB C</t>
  </si>
  <si>
    <t>JACOB</t>
  </si>
  <si>
    <t>C</t>
  </si>
  <si>
    <t>FEY</t>
  </si>
  <si>
    <t>STRAS  111</t>
  </si>
  <si>
    <t>STRACHAN STEVEN D</t>
  </si>
  <si>
    <t>STEVEN</t>
  </si>
  <si>
    <t>D</t>
  </si>
  <si>
    <t>STRACHAN</t>
  </si>
  <si>
    <t>COUNTY SHERIFF</t>
  </si>
  <si>
    <t>INSLJ  110</t>
  </si>
  <si>
    <t>INSLEE JAY R</t>
  </si>
  <si>
    <t>JAY</t>
  </si>
  <si>
    <t>R</t>
  </si>
  <si>
    <t>INSLEE</t>
  </si>
  <si>
    <t>GOVERNOR</t>
  </si>
  <si>
    <t>RICCM  210</t>
  </si>
  <si>
    <t>RICCELLI MARCUS M</t>
  </si>
  <si>
    <t>MARCUS</t>
  </si>
  <si>
    <t>M</t>
  </si>
  <si>
    <t>RICCELLI</t>
  </si>
  <si>
    <t>OQUIS  210</t>
  </si>
  <si>
    <t>O'QUINN SHELLY J</t>
  </si>
  <si>
    <t>SHELLY</t>
  </si>
  <si>
    <t>J</t>
  </si>
  <si>
    <t>O'QUINN</t>
  </si>
  <si>
    <t>MOSCL  043</t>
  </si>
  <si>
    <t>MOSCOSO LUIS S</t>
  </si>
  <si>
    <t>LUIS</t>
  </si>
  <si>
    <t>MOSCOSO</t>
  </si>
  <si>
    <t>LYTTK  221</t>
  </si>
  <si>
    <t>LYTTON KRISTINE C</t>
  </si>
  <si>
    <t>KRISTINE</t>
  </si>
  <si>
    <t>LYTTON</t>
  </si>
  <si>
    <t>CLOUJ  336</t>
  </si>
  <si>
    <t>CLOUGH JERAME V</t>
  </si>
  <si>
    <t>JERAME</t>
  </si>
  <si>
    <t>V</t>
  </si>
  <si>
    <t>CLOUGH</t>
  </si>
  <si>
    <t>WEBED  632</t>
  </si>
  <si>
    <t>WEBER DENNIS P</t>
  </si>
  <si>
    <t>DENNIS</t>
  </si>
  <si>
    <t>P</t>
  </si>
  <si>
    <t>WEBER</t>
  </si>
  <si>
    <t>DREWK  027</t>
  </si>
  <si>
    <t>DREW KATHLEEN K</t>
  </si>
  <si>
    <t>KATHLEEN</t>
  </si>
  <si>
    <t>K</t>
  </si>
  <si>
    <t>DREW</t>
  </si>
  <si>
    <t>SECRETARY OF STATE</t>
  </si>
  <si>
    <t>HARDT  445</t>
  </si>
  <si>
    <t>HARDER TERRY A</t>
  </si>
  <si>
    <t>TERRY</t>
  </si>
  <si>
    <t>A</t>
  </si>
  <si>
    <t>HARDER</t>
  </si>
  <si>
    <t>BILLA2 203</t>
  </si>
  <si>
    <t>BILLIG ANDREW S</t>
  </si>
  <si>
    <t>ANDREW</t>
  </si>
  <si>
    <t>BILLIG</t>
  </si>
  <si>
    <t>FERGR  115</t>
  </si>
  <si>
    <t>FERGUSON ROBERT W</t>
  </si>
  <si>
    <t>ROBERT</t>
  </si>
  <si>
    <t>W</t>
  </si>
  <si>
    <t>FERGUSON</t>
  </si>
  <si>
    <t>ATTORNEY GENERAL</t>
  </si>
  <si>
    <t>HARPK  368</t>
  </si>
  <si>
    <t>HARPER KEITH C</t>
  </si>
  <si>
    <t>KEITH</t>
  </si>
  <si>
    <t>HARPER</t>
  </si>
  <si>
    <t>SUPERIOR COURT JUDGE</t>
  </si>
  <si>
    <t>JINKL  407</t>
  </si>
  <si>
    <t>JINKINS LAURIE A</t>
  </si>
  <si>
    <t>LAURIE</t>
  </si>
  <si>
    <t>JINKINS</t>
  </si>
  <si>
    <t>SCHLS  373</t>
  </si>
  <si>
    <t>SCHLUMPF SHELLY L</t>
  </si>
  <si>
    <t>L</t>
  </si>
  <si>
    <t>SCHLUMPF</t>
  </si>
  <si>
    <t>ASHAK  359</t>
  </si>
  <si>
    <t>ASHABRANER KARIN L</t>
  </si>
  <si>
    <t>KARIN</t>
  </si>
  <si>
    <t>ASHABRANER</t>
  </si>
  <si>
    <t>MCINJ  115</t>
  </si>
  <si>
    <t>MCINTIRE JAMES L</t>
  </si>
  <si>
    <t>JAMES</t>
  </si>
  <si>
    <t>MCINTIRE</t>
  </si>
  <si>
    <t>STATE TREASURER</t>
  </si>
  <si>
    <t>CODYE  126</t>
  </si>
  <si>
    <t>CODY EILEEN L</t>
  </si>
  <si>
    <t>EILEEN</t>
  </si>
  <si>
    <t>CODY</t>
  </si>
  <si>
    <t>RANKK  250</t>
  </si>
  <si>
    <t>RANKER KEVIN M</t>
  </si>
  <si>
    <t>KEVIN</t>
  </si>
  <si>
    <t>RANKER</t>
  </si>
  <si>
    <t>DUNSH  291</t>
  </si>
  <si>
    <t>DUNSHEE HANS M</t>
  </si>
  <si>
    <t>HANS</t>
  </si>
  <si>
    <t>DUNSHEE</t>
  </si>
  <si>
    <t>SPRIL  033</t>
  </si>
  <si>
    <t>SPRINGER LAWRENCE S</t>
  </si>
  <si>
    <t>LAWRENCE</t>
  </si>
  <si>
    <t>SPRINGER</t>
  </si>
  <si>
    <t>CANNS  133</t>
  </si>
  <si>
    <t>CANN SYLVESTER</t>
  </si>
  <si>
    <t>SYLVESTER</t>
  </si>
  <si>
    <t>CANN</t>
  </si>
  <si>
    <t>DELLD  201</t>
  </si>
  <si>
    <t>DELLWO DENNIS A</t>
  </si>
  <si>
    <t>DELLWO</t>
  </si>
  <si>
    <t>JEFFT  485</t>
  </si>
  <si>
    <t>JEFFREYS TERRI M</t>
  </si>
  <si>
    <t>TERRI</t>
  </si>
  <si>
    <t>JEFFREYS</t>
  </si>
  <si>
    <t>DEMOCRAT</t>
  </si>
  <si>
    <t>GOVERNOR, OFFICE OF</t>
  </si>
  <si>
    <t>Statewide</t>
  </si>
  <si>
    <t>CONSULTING/TRAVEL</t>
  </si>
  <si>
    <t>HIRSCHBERG STRATEGIES INC.</t>
  </si>
  <si>
    <t>1010 VERMONT AVE NW #814</t>
  </si>
  <si>
    <t>WASHINGTON</t>
  </si>
  <si>
    <t>DC</t>
  </si>
  <si>
    <t>FLYGR  003</t>
  </si>
  <si>
    <t>FLYGARE ROGER G</t>
  </si>
  <si>
    <t>ROGER</t>
  </si>
  <si>
    <t>G</t>
  </si>
  <si>
    <t>FLYGARE</t>
  </si>
  <si>
    <t>MULLM  027</t>
  </si>
  <si>
    <t>MULLET MARK D</t>
  </si>
  <si>
    <t>MARK</t>
  </si>
  <si>
    <t>MULLET</t>
  </si>
  <si>
    <t>STAND  041</t>
  </si>
  <si>
    <t>STANFORD DEREK C</t>
  </si>
  <si>
    <t>DEREK</t>
  </si>
  <si>
    <t>STANFORD</t>
  </si>
  <si>
    <t>DASCE  303</t>
  </si>
  <si>
    <t>DASCH ELIZABETH A</t>
  </si>
  <si>
    <t>ELIZABETH</t>
  </si>
  <si>
    <t>DASCH</t>
  </si>
  <si>
    <t>COUNTY COUNCIL MEMBER</t>
  </si>
  <si>
    <t>FARRT  408</t>
  </si>
  <si>
    <t>FARRELL TIMOTHY M</t>
  </si>
  <si>
    <t>FARRELL</t>
  </si>
  <si>
    <t>COUNTY ASSESSOR</t>
  </si>
  <si>
    <t>RICHD  366</t>
  </si>
  <si>
    <t>RICHARDS DOUGLAS R</t>
  </si>
  <si>
    <t>DOUGLAS</t>
  </si>
  <si>
    <t>RICHARDS</t>
  </si>
  <si>
    <t>FRAMN  111</t>
  </si>
  <si>
    <t>FRAME NOEL C</t>
  </si>
  <si>
    <t>NOEL</t>
  </si>
  <si>
    <t>FRAME</t>
  </si>
  <si>
    <t>FLYNJ  055</t>
  </si>
  <si>
    <t>FLYNN JAMES J</t>
  </si>
  <si>
    <t>FLYNN</t>
  </si>
  <si>
    <t>GUINS  011</t>
  </si>
  <si>
    <t>GUINN SANDRA L</t>
  </si>
  <si>
    <t>SANDRA</t>
  </si>
  <si>
    <t>GUINN</t>
  </si>
  <si>
    <t>MCKER2 006</t>
  </si>
  <si>
    <t>MCKENNA ROBERT M</t>
  </si>
  <si>
    <t>MCKENNA</t>
  </si>
  <si>
    <t>LADEC2 408</t>
  </si>
  <si>
    <t>LADENBURG CONNIE J</t>
  </si>
  <si>
    <t>CONNIE</t>
  </si>
  <si>
    <t>LADENBURG</t>
  </si>
  <si>
    <t>URQUJ  109</t>
  </si>
  <si>
    <t>URQUHART JOHN W</t>
  </si>
  <si>
    <t>JOHN</t>
  </si>
  <si>
    <t>URQUHART</t>
  </si>
  <si>
    <t>FREER  023</t>
  </si>
  <si>
    <t>FREEMAN ROGER D</t>
  </si>
  <si>
    <t>FREEMAN</t>
  </si>
  <si>
    <t>DAVIJS 508</t>
  </si>
  <si>
    <t>DAVIS JEFFERSON S</t>
  </si>
  <si>
    <t>JEFFERSON</t>
  </si>
  <si>
    <t>DAVIS</t>
  </si>
  <si>
    <t>GOLDP  840</t>
  </si>
  <si>
    <t>GOLDMARK PETER J</t>
  </si>
  <si>
    <t>PETER</t>
  </si>
  <si>
    <t>GOLDMARK</t>
  </si>
  <si>
    <t>PUBLIC LANDS COMMISSIONER</t>
  </si>
  <si>
    <t>ROSKJ  207</t>
  </si>
  <si>
    <t>ROSKELLEY JOHN F</t>
  </si>
  <si>
    <t>F</t>
  </si>
  <si>
    <t>ROSKELLEY</t>
  </si>
  <si>
    <t>CLIBJ  040</t>
  </si>
  <si>
    <t>CLIBBORN JUDITH R</t>
  </si>
  <si>
    <t>JUDITH</t>
  </si>
  <si>
    <t>CLIBBORN</t>
  </si>
  <si>
    <t>WYMAK  513</t>
  </si>
  <si>
    <t>WYMAN KIMBERLEY M</t>
  </si>
  <si>
    <t>KIMBERLEY</t>
  </si>
  <si>
    <t>WYMAN</t>
  </si>
  <si>
    <t>SIZEB  042</t>
  </si>
  <si>
    <t>SIZEMORE BUD E</t>
  </si>
  <si>
    <t>BUD</t>
  </si>
  <si>
    <t>E</t>
  </si>
  <si>
    <t>SIZEMORE</t>
  </si>
  <si>
    <t>KELLT2 406</t>
  </si>
  <si>
    <t>KELLEY TROY X</t>
  </si>
  <si>
    <t>TROY</t>
  </si>
  <si>
    <t>X</t>
  </si>
  <si>
    <t>KELLEY</t>
  </si>
  <si>
    <t>STATE AUDITOR</t>
  </si>
  <si>
    <t>HABIC  004</t>
  </si>
  <si>
    <t>HABIB CYRUS</t>
  </si>
  <si>
    <t>CYRUS</t>
  </si>
  <si>
    <t>HABIB</t>
  </si>
  <si>
    <t>MAXWM  056</t>
  </si>
  <si>
    <t>MAXWELL MARCIE E</t>
  </si>
  <si>
    <t>MARCIE</t>
  </si>
  <si>
    <t>MAXWELL</t>
  </si>
  <si>
    <t>PHILB  111</t>
  </si>
  <si>
    <t>PHILLIPS BRETT</t>
  </si>
  <si>
    <t>BRETT</t>
  </si>
  <si>
    <t>PHILLIPS</t>
  </si>
  <si>
    <t>WALKA  273</t>
  </si>
  <si>
    <t>AXTHELM APRIL L</t>
  </si>
  <si>
    <t>APRIL</t>
  </si>
  <si>
    <t>AXTHELM</t>
  </si>
  <si>
    <t>CARLR  119</t>
  </si>
  <si>
    <t>CARLYLE REUVEN M</t>
  </si>
  <si>
    <t>REUVEN</t>
  </si>
  <si>
    <t>CARLYLE</t>
  </si>
  <si>
    <t>OOSTL  506</t>
  </si>
  <si>
    <t>OOSTERMAN LINDA L</t>
  </si>
  <si>
    <t>LINDA</t>
  </si>
  <si>
    <t>OOSTERMAN</t>
  </si>
  <si>
    <t>PUBLIC UTILITY COMMISSIONER</t>
  </si>
  <si>
    <t>HAMID  528</t>
  </si>
  <si>
    <t>HAMILTON DENNIS K</t>
  </si>
  <si>
    <t>HAMILTON</t>
  </si>
  <si>
    <t>TARLG  109</t>
  </si>
  <si>
    <t>TARLETON GAEL D</t>
  </si>
  <si>
    <t>GAEL</t>
  </si>
  <si>
    <t>TARLETON</t>
  </si>
  <si>
    <t>MORRJ  273</t>
  </si>
  <si>
    <t>MORRIS JEFFREY R</t>
  </si>
  <si>
    <t>JEFFREY</t>
  </si>
  <si>
    <t>MORRIS</t>
  </si>
  <si>
    <t>TANNJ  660</t>
  </si>
  <si>
    <t>TANNER JOE D</t>
  </si>
  <si>
    <t>JOE</t>
  </si>
  <si>
    <t>TANNER</t>
  </si>
  <si>
    <t>DUNNR  059</t>
  </si>
  <si>
    <t>DUNN REAGAN B</t>
  </si>
  <si>
    <t>REAGAN</t>
  </si>
  <si>
    <t>B</t>
  </si>
  <si>
    <t>DUNN</t>
  </si>
  <si>
    <t>FARRJ  102</t>
  </si>
  <si>
    <t>FARRELL JESSYN</t>
  </si>
  <si>
    <t>JESSYN</t>
  </si>
  <si>
    <t>JUDGM  040</t>
  </si>
  <si>
    <t>JUDGE MAUREEN A</t>
  </si>
  <si>
    <t>MAUREEN</t>
  </si>
  <si>
    <t>JUDGE</t>
  </si>
  <si>
    <t>PETTE  118</t>
  </si>
  <si>
    <t>PETTIGREW ERIC</t>
  </si>
  <si>
    <t>ERIC</t>
  </si>
  <si>
    <t>PETTIGREW</t>
  </si>
  <si>
    <t>FROCD2 111</t>
  </si>
  <si>
    <t>FROCKT DAVID S</t>
  </si>
  <si>
    <t>DAVID</t>
  </si>
  <si>
    <t>FROCKT</t>
  </si>
  <si>
    <t>WALTE2 290</t>
  </si>
  <si>
    <t>WALTERS ELEANOR V</t>
  </si>
  <si>
    <t>ELEANOR</t>
  </si>
  <si>
    <t>WALTERS</t>
  </si>
  <si>
    <t>SULLP  042</t>
  </si>
  <si>
    <t>SULLIVAN PATRICK J</t>
  </si>
  <si>
    <t>PATRICK</t>
  </si>
  <si>
    <t>SULLIVAN</t>
  </si>
  <si>
    <t>OBRIB  373</t>
  </si>
  <si>
    <t>O'BRIEN BILLIE J</t>
  </si>
  <si>
    <t>BILLIE</t>
  </si>
  <si>
    <t>O'BRIEN</t>
  </si>
  <si>
    <t>HUGHC  245</t>
  </si>
  <si>
    <t>HUGHES CHARLES (RICK) R II</t>
  </si>
  <si>
    <t>CHARLES (RICK)</t>
  </si>
  <si>
    <t>HUGHES</t>
  </si>
  <si>
    <t>MCCLS  104</t>
  </si>
  <si>
    <t>MCCLOUD SHERYL G</t>
  </si>
  <si>
    <t>SHERYL</t>
  </si>
  <si>
    <t>MCCLOUD</t>
  </si>
  <si>
    <t>STATE SUPREME COURT JUSTICE</t>
  </si>
  <si>
    <t>SPENP  648</t>
  </si>
  <si>
    <t>SPENCER PAUL G</t>
  </si>
  <si>
    <t>PAUL</t>
  </si>
  <si>
    <t>SPENCER</t>
  </si>
  <si>
    <t>SAWYD  444</t>
  </si>
  <si>
    <t>SAWYER DAVID J</t>
  </si>
  <si>
    <t>SAWYER</t>
  </si>
  <si>
    <t>HUSSJ  053</t>
  </si>
  <si>
    <t>HUSSEY JOEL R</t>
  </si>
  <si>
    <t>JOEL</t>
  </si>
  <si>
    <t>HUSSEY</t>
  </si>
  <si>
    <t>SIEGS  125</t>
  </si>
  <si>
    <t>SIEGFRIEDT SARAJANE</t>
  </si>
  <si>
    <t>SARAJANE</t>
  </si>
  <si>
    <t>SIEGFRIEDT</t>
  </si>
  <si>
    <t>JOHNJ  277</t>
  </si>
  <si>
    <t>JOHNSON JILL D</t>
  </si>
  <si>
    <t>JILL</t>
  </si>
  <si>
    <t>JOHNSON</t>
  </si>
  <si>
    <t>GONZS  104</t>
  </si>
  <si>
    <t>GONZALEZ STEVEN C</t>
  </si>
  <si>
    <t>GONZALEZ</t>
  </si>
  <si>
    <t>HUNTR  039</t>
  </si>
  <si>
    <t>HUNTER ROSS A</t>
  </si>
  <si>
    <t>ROSS</t>
  </si>
  <si>
    <t>HUNTER</t>
  </si>
  <si>
    <t>MCAUR  011</t>
  </si>
  <si>
    <t>MCAULIFFE ROSEMARY A</t>
  </si>
  <si>
    <t>ROSEMARY</t>
  </si>
  <si>
    <t>MCAULIFFE</t>
  </si>
  <si>
    <t>POLLG  115</t>
  </si>
  <si>
    <t>POLLET GERALD M</t>
  </si>
  <si>
    <t>GERALD</t>
  </si>
  <si>
    <t>POLLET</t>
  </si>
  <si>
    <t>VANDK  382</t>
  </si>
  <si>
    <t>VAN DE WEGE KEVIN W</t>
  </si>
  <si>
    <t>VAN DE WEGE</t>
  </si>
  <si>
    <t>CLEVA  660</t>
  </si>
  <si>
    <t>CLEVELAND ANNETTE M</t>
  </si>
  <si>
    <t>ANNETTE</t>
  </si>
  <si>
    <t>CLEVELAND</t>
  </si>
  <si>
    <t>CHOPF  103</t>
  </si>
  <si>
    <t>CHOPP FRANK V</t>
  </si>
  <si>
    <t>FRANK</t>
  </si>
  <si>
    <t>CHOPP</t>
  </si>
  <si>
    <t>PROBT2 686</t>
  </si>
  <si>
    <t>PROBST TIMOTHY P</t>
  </si>
  <si>
    <t>PROBST</t>
  </si>
  <si>
    <t>CHMEF  926</t>
  </si>
  <si>
    <t>CHMELEWSKI FRANCES P</t>
  </si>
  <si>
    <t>FRANCES</t>
  </si>
  <si>
    <t>CHMELEWSKI</t>
  </si>
  <si>
    <t>SANDR  008</t>
  </si>
  <si>
    <t>SANDERS RICHARD B</t>
  </si>
  <si>
    <t>RICHARD</t>
  </si>
  <si>
    <t>SANDERS</t>
  </si>
  <si>
    <t>TEEGE  043</t>
  </si>
  <si>
    <t>TEEGARDEN ERIC T</t>
  </si>
  <si>
    <t>T</t>
  </si>
  <si>
    <t>TEEGARDEN</t>
  </si>
  <si>
    <t>LITZS  040</t>
  </si>
  <si>
    <t>LITZOW STEPHEN R</t>
  </si>
  <si>
    <t>STEPHEN</t>
  </si>
  <si>
    <t>LITZOW</t>
  </si>
  <si>
    <t>THATJ  053</t>
  </si>
  <si>
    <t>THATCHER JIM E</t>
  </si>
  <si>
    <t>JIM</t>
  </si>
  <si>
    <t>THATCHER</t>
  </si>
  <si>
    <t>SEAQL  335</t>
  </si>
  <si>
    <t>SEAQUIST LARRY R</t>
  </si>
  <si>
    <t>LARRY</t>
  </si>
  <si>
    <t>SEAQUIST</t>
  </si>
  <si>
    <t>HOLLR  118</t>
  </si>
  <si>
    <t>HOLLAND ROBERT E</t>
  </si>
  <si>
    <t>HOLLAND</t>
  </si>
  <si>
    <t>MCKER  006</t>
  </si>
  <si>
    <t>TREASURER, OFFICE OF STATE</t>
  </si>
  <si>
    <t>ACCOUNTING/COMPLIANCE</t>
  </si>
  <si>
    <t>PROJECT ACCOUNTING SERVICES</t>
  </si>
  <si>
    <t>603 STEWART ST STE 819</t>
  </si>
  <si>
    <t>SEATTLE</t>
  </si>
  <si>
    <t>LEG DISTRICT 27 - HOUSE</t>
  </si>
  <si>
    <t>PIERCE</t>
  </si>
  <si>
    <t>LITERATURE DESIGN</t>
  </si>
  <si>
    <t>NORTHWEST PASSAGE CONSULTING</t>
  </si>
  <si>
    <t>146 N CANAL ST #303</t>
  </si>
  <si>
    <t>LEG DISTRICT 11 - SENATE</t>
  </si>
  <si>
    <t>Operation and Overhead</t>
  </si>
  <si>
    <t>TREASURY - FEBRUARY</t>
  </si>
  <si>
    <t>ARGO STRATEGIES</t>
  </si>
  <si>
    <t xml:space="preserve">PO BOX 9100 </t>
  </si>
  <si>
    <t>NATURAL RESOURCES, DEPT OF</t>
  </si>
  <si>
    <t>EST. NOVEMBER TREASURY</t>
  </si>
  <si>
    <t>LIIAM  204</t>
  </si>
  <si>
    <t>LIIAS MARKO S</t>
  </si>
  <si>
    <t>MARKO</t>
  </si>
  <si>
    <t>LIIAS</t>
  </si>
  <si>
    <t>BROWL  204</t>
  </si>
  <si>
    <t>BROWN LISA J</t>
  </si>
  <si>
    <t>LISA</t>
  </si>
  <si>
    <t>BROWN</t>
  </si>
  <si>
    <t>LEG DISTRICT 03 - SENATE</t>
  </si>
  <si>
    <t>SPOKANE</t>
  </si>
  <si>
    <t>NOVEMBER TREASURY</t>
  </si>
  <si>
    <t>GREGC  507</t>
  </si>
  <si>
    <t>GREGOIRE CHRISTINE O</t>
  </si>
  <si>
    <t>CHRISTINE</t>
  </si>
  <si>
    <t>O</t>
  </si>
  <si>
    <t>GREGOIRE</t>
  </si>
  <si>
    <t>PRENM  178</t>
  </si>
  <si>
    <t>PRENTICE MARGARITA L</t>
  </si>
  <si>
    <t>MARGARITA</t>
  </si>
  <si>
    <t>PRENTICE</t>
  </si>
  <si>
    <t>EIDET  003</t>
  </si>
  <si>
    <t>EIDE TRACEY J</t>
  </si>
  <si>
    <t>TRACEY</t>
  </si>
  <si>
    <t>EIDE</t>
  </si>
  <si>
    <t>TREASURY- APRIL</t>
  </si>
  <si>
    <t>COMPUTER REPAIR/DIAGNOSIS</t>
  </si>
  <si>
    <t>DENTONE.NET</t>
  </si>
  <si>
    <t xml:space="preserve">1215 S GLENN ROAD </t>
  </si>
  <si>
    <t>SPOKANE VALLEY</t>
  </si>
  <si>
    <t>TREASURY-DEC</t>
  </si>
  <si>
    <t>TREASURY-NOV</t>
  </si>
  <si>
    <t>DISPLAY AD IN BEACON HILL NEWS</t>
  </si>
  <si>
    <t>PACIFIC PUBLISHING COMPANY</t>
  </si>
  <si>
    <t xml:space="preserve">PO BOX 80156 </t>
  </si>
  <si>
    <t>OCTOBER TREASURY</t>
  </si>
  <si>
    <t>EST. SEPTEMBER TREASURY</t>
  </si>
  <si>
    <t>DECEMBER TREASURY</t>
  </si>
  <si>
    <t>EST. DECEMBER TREASURY</t>
  </si>
  <si>
    <t>KELLT  406</t>
  </si>
  <si>
    <t>CARRY FORWARD DEBT</t>
  </si>
  <si>
    <t>MCINTIRE JAMES</t>
  </si>
  <si>
    <t>PO BOX 21941</t>
  </si>
  <si>
    <t>LEG DISTRICT 32 - HOUSE</t>
  </si>
  <si>
    <t>FEBRUARY TREASURY</t>
  </si>
  <si>
    <t>CONSULTING</t>
  </si>
  <si>
    <t>NEWMAN PARTNERS</t>
  </si>
  <si>
    <t>712 35TH AVE</t>
  </si>
  <si>
    <t>LEG DISTRICT 21 - HOUSE</t>
  </si>
  <si>
    <t>SNOHOMISH</t>
  </si>
  <si>
    <t>FROCD  111</t>
  </si>
  <si>
    <t>NASSC  110</t>
  </si>
  <si>
    <t>ROLFES CHRISTINE N</t>
  </si>
  <si>
    <t>ROLFES</t>
  </si>
  <si>
    <t>FUNDRAISER FOOD</t>
  </si>
  <si>
    <t>CATERED FOR YOU</t>
  </si>
  <si>
    <t xml:space="preserve">723 N CRESTLINE STREET </t>
  </si>
  <si>
    <t>APRIL TREASURY</t>
  </si>
  <si>
    <t>ATTORNEY GENERAL, OFFICE OF</t>
  </si>
  <si>
    <t>NORTHWEST PASSAGE CONSULTING LLC</t>
  </si>
  <si>
    <t>1505 WESTLAKE AVE N, STE 1000</t>
  </si>
  <si>
    <t>CREDIT CARD FEES</t>
  </si>
  <si>
    <t>PAYMENTECH</t>
  </si>
  <si>
    <t>14221 DALLAS PARKWAY BLDG. TWO</t>
  </si>
  <si>
    <t>DALLAS</t>
  </si>
  <si>
    <t>TX</t>
  </si>
  <si>
    <t>JUNE TREASURY</t>
  </si>
  <si>
    <t>LEG DISTRICT 47 - HOUSE</t>
  </si>
  <si>
    <t>JANUARY TREASURY</t>
  </si>
  <si>
    <t>LADEJ  408</t>
  </si>
  <si>
    <t>LADENBURG JOHN W SR</t>
  </si>
  <si>
    <t>MARCH TREASURY</t>
  </si>
  <si>
    <t>WAGEJ  498</t>
  </si>
  <si>
    <t>WAGEMANN JOHN P</t>
  </si>
  <si>
    <t>WAGEMANN</t>
  </si>
  <si>
    <t>LEG DISTRICT 45 - HOUSE</t>
  </si>
  <si>
    <t>JUNE FUNDRAISING</t>
  </si>
  <si>
    <t>RUDERMAN CONSULTING</t>
  </si>
  <si>
    <t xml:space="preserve">11508 NE  107TH PLACE </t>
  </si>
  <si>
    <t>KIRKLAND</t>
  </si>
  <si>
    <t>WEBSITE FEES</t>
  </si>
  <si>
    <t>WIRED FOR CHANGE</t>
  </si>
  <si>
    <t>1700 CONNECTICUT AVENUE NW SUITE 403</t>
  </si>
  <si>
    <t>LEG DISTRICT 26 - HOUSE</t>
  </si>
  <si>
    <t>FITZJ  166</t>
  </si>
  <si>
    <t>FITZGIBBON JOSEPH C</t>
  </si>
  <si>
    <t>JOSEPH</t>
  </si>
  <si>
    <t>FITZGIBBON</t>
  </si>
  <si>
    <t>TELEPHONING</t>
  </si>
  <si>
    <t>LEG DISTRICT 43 - HOUSE</t>
  </si>
  <si>
    <t>WEBHOSTING</t>
  </si>
  <si>
    <t>NW PASSAGE CONSULTING</t>
  </si>
  <si>
    <t>146 N CANAL STREET SUITE 303</t>
  </si>
  <si>
    <t>MAILING SERVICES</t>
  </si>
  <si>
    <t>LEG DISTRICT 40 - HOUSE</t>
  </si>
  <si>
    <t>SKAGIT</t>
  </si>
  <si>
    <t>JULY TREASURY</t>
  </si>
  <si>
    <t>REIMB. PO BOX RENEWAL (USPS)</t>
  </si>
  <si>
    <t>SEAQUIST LARRY</t>
  </si>
  <si>
    <t xml:space="preserve">PO BOX 821 </t>
  </si>
  <si>
    <t>GIG HARBOR</t>
  </si>
  <si>
    <t>LEG DISTRICT 23 - HOUSE</t>
  </si>
  <si>
    <t>KITSAP</t>
  </si>
  <si>
    <t>TREASURY: MARCH</t>
  </si>
  <si>
    <t>ZIMLICKI-OWENS LINDA M</t>
  </si>
  <si>
    <t xml:space="preserve">11018 ARROW POINT DRIVE NE </t>
  </si>
  <si>
    <t>BAINBRIDGE ISLAND</t>
  </si>
  <si>
    <t>DATABASE SERVICE</t>
  </si>
  <si>
    <t>NGP SOFTWARE</t>
  </si>
  <si>
    <t>1225 EYE ST #1225</t>
  </si>
  <si>
    <t>SEPTEMBER TREASURY</t>
  </si>
  <si>
    <t>CAR LEASE</t>
  </si>
  <si>
    <t>TOYOTA FINANCIAL SERVICES</t>
  </si>
  <si>
    <t>PO BOX 49303</t>
  </si>
  <si>
    <t>SAN JOSE</t>
  </si>
  <si>
    <t>CA</t>
  </si>
  <si>
    <t>NON PARTISAN</t>
  </si>
  <si>
    <t>PIERCE CO</t>
  </si>
  <si>
    <t>Local</t>
  </si>
  <si>
    <t>FUND RAISING MAILING</t>
  </si>
  <si>
    <t>PROGRESSIVE STRATEGIES NW</t>
  </si>
  <si>
    <t>P. O. BOX 722</t>
  </si>
  <si>
    <t>LEG DISTRICT 28 - HOUSE</t>
  </si>
  <si>
    <t>MONTHLY CONSULTING FEE</t>
  </si>
  <si>
    <t>ALLIED COMMUNICATION STRATEGIES, LLC</t>
  </si>
  <si>
    <t>PO BOX 4131</t>
  </si>
  <si>
    <t>OLYMPIA</t>
  </si>
  <si>
    <t>PROBT  686</t>
  </si>
  <si>
    <t>LEG DISTRICT 34 - HOUSE</t>
  </si>
  <si>
    <t>AUGUST TREASURY</t>
  </si>
  <si>
    <t>DATA SERVICES</t>
  </si>
  <si>
    <t>NGP VAN INC.</t>
  </si>
  <si>
    <t>1101 15TH ST NW STE 500</t>
  </si>
  <si>
    <t>LEG DISTRICT 40 - SENATE</t>
  </si>
  <si>
    <t>DATABASE STARTUP</t>
  </si>
  <si>
    <t>BLUE UTOPIA</t>
  </si>
  <si>
    <t>PO BOX 4486</t>
  </si>
  <si>
    <t>REYKC  512</t>
  </si>
  <si>
    <t>REYKDAL CHRIS P</t>
  </si>
  <si>
    <t>CHRIS</t>
  </si>
  <si>
    <t>REYKDAL</t>
  </si>
  <si>
    <t>Management Services</t>
  </si>
  <si>
    <t>PO BOX 9100</t>
  </si>
  <si>
    <t>ADVERTISEMENT</t>
  </si>
  <si>
    <t>NW ASIAN WEEKLY</t>
  </si>
  <si>
    <t xml:space="preserve">412 MAYNARD AVENUE S </t>
  </si>
  <si>
    <t>REIMB. MTG EXP (TUTTA BELLA)</t>
  </si>
  <si>
    <t>1414 DEXTER AVENUE N SUITE 210</t>
  </si>
  <si>
    <t>LEG DISTRICT 41 - HOUSE</t>
  </si>
  <si>
    <t>REIMB. EVENT COSTS (USPS, OFFICE DEPOT, RITE AID)</t>
  </si>
  <si>
    <t>CLIBBORN JUDY R</t>
  </si>
  <si>
    <t xml:space="preserve">8140 SE   44TH STREET </t>
  </si>
  <si>
    <t>MERCER ISLAND</t>
  </si>
  <si>
    <t>SUPREME COURT</t>
  </si>
  <si>
    <t>Judicial</t>
  </si>
  <si>
    <t>PRINTING</t>
  </si>
  <si>
    <t>JOHNSON-COX COMPANY</t>
  </si>
  <si>
    <t>726 PACIFIC AVE</t>
  </si>
  <si>
    <t>TACOMA</t>
  </si>
  <si>
    <t>LODGING</t>
  </si>
  <si>
    <t>FERGUSON ROBERT WATSON</t>
  </si>
  <si>
    <t>8255 2ND AVE NE</t>
  </si>
  <si>
    <t>LEG DISTRICT 48 - HOUSE</t>
  </si>
  <si>
    <t>WINPOWER STRATEGIES</t>
  </si>
  <si>
    <t>1402 3RD AVE STE 505</t>
  </si>
  <si>
    <t>LEG DISTRICT 22 - HOUSE</t>
  </si>
  <si>
    <t>THURSTON</t>
  </si>
  <si>
    <t>CARRY FORWARD DEBT FROM LAST CAMPIAGN</t>
  </si>
  <si>
    <t>REYKDAL CHRIS</t>
  </si>
  <si>
    <t>855 TROSPER RD. SUITE 108-117</t>
  </si>
  <si>
    <t>TUMWATER</t>
  </si>
  <si>
    <t>REIMB. MTG EXP (MERCATO)</t>
  </si>
  <si>
    <t>OCTOBER FUNDRAISING</t>
  </si>
  <si>
    <t>TREASURY: JUNE</t>
  </si>
  <si>
    <t>OFFICE SUPPLIES/ WATER FOR KICKOFF</t>
  </si>
  <si>
    <t>P.O. BOX 1052</t>
  </si>
  <si>
    <t>PORT ORCHARD</t>
  </si>
  <si>
    <t>NASSC2 110</t>
  </si>
  <si>
    <t>WIN BONUS</t>
  </si>
  <si>
    <t>TR STRATEGIES</t>
  </si>
  <si>
    <t xml:space="preserve">1612 SPRINGWOOD AVENUE NE </t>
  </si>
  <si>
    <t>LEG DISTRICT 01 - HOUSE</t>
  </si>
  <si>
    <t>Fundraising</t>
  </si>
  <si>
    <t>FUNDRAISER TRAVEL</t>
  </si>
  <si>
    <t>WESTWIND AVIATION</t>
  </si>
  <si>
    <t>56 WESTCOTT DRIVE</t>
  </si>
  <si>
    <t>FRIDAY HARBOR</t>
  </si>
  <si>
    <t>LADEJ2 408</t>
  </si>
  <si>
    <t>603 STEWART ST #819</t>
  </si>
  <si>
    <t>NICKG  116</t>
  </si>
  <si>
    <t>NICKELS GREGORY J</t>
  </si>
  <si>
    <t>GREGORY</t>
  </si>
  <si>
    <t>NICKELS</t>
  </si>
  <si>
    <t>BOWMW  102</t>
  </si>
  <si>
    <t>BOWMAN WILLIAM A</t>
  </si>
  <si>
    <t>WILLIAM</t>
  </si>
  <si>
    <t>BOWMAN</t>
  </si>
  <si>
    <t>CONSULTING/POSTAGE</t>
  </si>
  <si>
    <t>SOUTH COVE STRATEGIES</t>
  </si>
  <si>
    <t>422 YALE AVE N #507</t>
  </si>
  <si>
    <t>CLIFE  113</t>
  </si>
  <si>
    <t>CLIFTHORNE EVAN H</t>
  </si>
  <si>
    <t>EVAN</t>
  </si>
  <si>
    <t>H</t>
  </si>
  <si>
    <t>CLIFTHORNE</t>
  </si>
  <si>
    <t>KING CO SUPERIOR COURT</t>
  </si>
  <si>
    <t>CAMPAIGN MANAGEMENT</t>
  </si>
  <si>
    <t>FALESCHINI JAKE</t>
  </si>
  <si>
    <t>700 BROADWAY AVE E #302</t>
  </si>
  <si>
    <t>HOERD  115</t>
  </si>
  <si>
    <t>HOERLER DUSTY A</t>
  </si>
  <si>
    <t>DUSTY</t>
  </si>
  <si>
    <t>HOERLER</t>
  </si>
  <si>
    <t>LEG DISTRICT 05 - SENATE</t>
  </si>
  <si>
    <t>BONUS (CONTINGENT)</t>
  </si>
  <si>
    <t>ISABEL R. VANDERSLICE</t>
  </si>
  <si>
    <t>1880 25TH AVE NE #212</t>
  </si>
  <si>
    <t>ISSAQUAH</t>
  </si>
  <si>
    <t>MASON CO</t>
  </si>
  <si>
    <t>MASON</t>
  </si>
  <si>
    <t>JANUARY SERVICES</t>
  </si>
  <si>
    <t>TRAINING ASSOCIATES PACIFIC</t>
  </si>
  <si>
    <t>381 NE TIGER WAY E</t>
  </si>
  <si>
    <t>BELFAIR</t>
  </si>
  <si>
    <t>THOMA  504</t>
  </si>
  <si>
    <t>THOMAS ACHIYAMMA I</t>
  </si>
  <si>
    <t>ACHIYAMMA</t>
  </si>
  <si>
    <t>I</t>
  </si>
  <si>
    <t>LAWVB  411</t>
  </si>
  <si>
    <t>LAWVER BENJAMIN</t>
  </si>
  <si>
    <t>BENJAMIN</t>
  </si>
  <si>
    <t>LAWVER</t>
  </si>
  <si>
    <t>TREASURY SERVICES</t>
  </si>
  <si>
    <t>ABBOT TAYLOR</t>
  </si>
  <si>
    <t>349 16TH AVE E #30</t>
  </si>
  <si>
    <t>REIMB. BUSINESS LICENSE (DOL)</t>
  </si>
  <si>
    <t>LEG DISTRICT 11 - HOUSE</t>
  </si>
  <si>
    <t>SCHUK  102</t>
  </si>
  <si>
    <t>SCHUBERT KEN L</t>
  </si>
  <si>
    <t>KEN</t>
  </si>
  <si>
    <t>SCHUBERT</t>
  </si>
  <si>
    <t>LEG DISTRICT 46 - HOUSE</t>
  </si>
  <si>
    <t>LEG DISTRICT 37 - HOUSE</t>
  </si>
  <si>
    <t>NEW PARTNERS CONSULTING INC.</t>
  </si>
  <si>
    <t>1250 EYE ST NW STE 200</t>
  </si>
  <si>
    <t>LEG DISTRICT 24 - HOUSE</t>
  </si>
  <si>
    <t>CLALLAM</t>
  </si>
  <si>
    <t>LEG DISTRICT 41 - SENATE</t>
  </si>
  <si>
    <t>PRINT,DESIGN/SHIP 5000 REMIT ENVELOPES</t>
  </si>
  <si>
    <t>MERIDIAN PACIFIC INC</t>
  </si>
  <si>
    <t>925 UNIVERSITY AVE</t>
  </si>
  <si>
    <t>SACRAMENTO</t>
  </si>
  <si>
    <t>LEG DISTRICT 44 - HOUSE</t>
  </si>
  <si>
    <t>HILYB  177</t>
  </si>
  <si>
    <t>HILYER BRUCE W</t>
  </si>
  <si>
    <t>BRUCE</t>
  </si>
  <si>
    <t>HILYER</t>
  </si>
  <si>
    <t>VIRKB  058</t>
  </si>
  <si>
    <t>VIRK BOBBY S</t>
  </si>
  <si>
    <t>BOBBY</t>
  </si>
  <si>
    <t>VIRK</t>
  </si>
  <si>
    <t>THE CONNECTIONS GROUP</t>
  </si>
  <si>
    <t>600 STEWART ST #1316</t>
  </si>
  <si>
    <t>MICHAEL G. MARTIN</t>
  </si>
  <si>
    <t>5038 MARTIN LUTHER KING JR WAY S</t>
  </si>
  <si>
    <t>MILEAGE @ 644 MILESX.55 IRS RATE CAMPAIGN MNGR</t>
  </si>
  <si>
    <t>KOHLWES CURT</t>
  </si>
  <si>
    <t>711 N    1ST STREET APT. 303</t>
  </si>
  <si>
    <t>WILLB  501</t>
  </si>
  <si>
    <t>WILLIAMS BRENDAN W</t>
  </si>
  <si>
    <t>BRENDAN</t>
  </si>
  <si>
    <t>WILLIAMS</t>
  </si>
  <si>
    <t>LEG DISTRICT 46 - SENATE</t>
  </si>
  <si>
    <t>AD, DOORBELLER DESIGN (KAYLORMADE)</t>
  </si>
  <si>
    <t>CROCS  105</t>
  </si>
  <si>
    <t>CROCKER SHELLY L</t>
  </si>
  <si>
    <t>CROCKER</t>
  </si>
  <si>
    <t>LEG DISTRICT 29 - HOUSE</t>
  </si>
  <si>
    <t>REMITS, ENVELOPES, LTRHD PRINT (CAPCITY)</t>
  </si>
  <si>
    <t>MAY TREASURY</t>
  </si>
  <si>
    <t>LEG DISTRICT 36 - HOUSE</t>
  </si>
  <si>
    <t>REIMB. CELL &amp; DATA (AT&amp;T)</t>
  </si>
  <si>
    <t>CARLYLE REUVEN</t>
  </si>
  <si>
    <t xml:space="preserve">608 W KINNEAR PLACE </t>
  </si>
  <si>
    <t>KING CO</t>
  </si>
  <si>
    <t>POLL (PRECISION POLLING)</t>
  </si>
  <si>
    <t>CLALLAM CO</t>
  </si>
  <si>
    <t>AMERICAN EXPRESS</t>
  </si>
  <si>
    <t>INDEPENDENT</t>
  </si>
  <si>
    <t>POSTAGE</t>
  </si>
  <si>
    <t>PO BOX 382</t>
  </si>
  <si>
    <t>SHELTON</t>
  </si>
  <si>
    <t>CAPITOL CITY PRESS</t>
  </si>
  <si>
    <t>PO BOX 2211</t>
  </si>
  <si>
    <t>GRAPHIC DESIGN (KAYLORMADE)</t>
  </si>
  <si>
    <t>MORRP  362</t>
  </si>
  <si>
    <t>MORRIS PATRICIA J</t>
  </si>
  <si>
    <t>PATRICIA</t>
  </si>
  <si>
    <t>CONDC  807</t>
  </si>
  <si>
    <t>CONDOTTA CARY L</t>
  </si>
  <si>
    <t>CARY</t>
  </si>
  <si>
    <t>CONDOTTA</t>
  </si>
  <si>
    <t>LEG DISTRICT 25 - HOUSE</t>
  </si>
  <si>
    <t>CAMPAIGN MANAGEMENT FEE</t>
  </si>
  <si>
    <t>ROSSI MELINDA</t>
  </si>
  <si>
    <t>PO BOX 368</t>
  </si>
  <si>
    <t>PUYALLUP</t>
  </si>
  <si>
    <t>CONSULTING/LITERATURE DESIGN/PRINTING/TELEPHONE</t>
  </si>
  <si>
    <t>600 STEWART ST STE 1316</t>
  </si>
  <si>
    <t>AIRFARE</t>
  </si>
  <si>
    <t>REMITS INVOICE 6331</t>
  </si>
  <si>
    <t>NORTHWEST PASSAGE</t>
  </si>
  <si>
    <t xml:space="preserve">146 CANAL STEET </t>
  </si>
  <si>
    <t>MILLA  502</t>
  </si>
  <si>
    <t>MILLER ALLEN T</t>
  </si>
  <si>
    <t>ALLEN</t>
  </si>
  <si>
    <t>MILLER</t>
  </si>
  <si>
    <t>THURSTON CO SUPERIOR COURT</t>
  </si>
  <si>
    <t>MCCRD  011</t>
  </si>
  <si>
    <t>MCCRAVEY DAWN M</t>
  </si>
  <si>
    <t>DAWN</t>
  </si>
  <si>
    <t>MCCRAVEY</t>
  </si>
  <si>
    <t>$750 PER MONTH THROUGH OCTOBER</t>
  </si>
  <si>
    <t>PIAZJ  274</t>
  </si>
  <si>
    <t>PIAZZA JOHN J SR</t>
  </si>
  <si>
    <t>PIAZZA</t>
  </si>
  <si>
    <t>CONSULTING/LITERATURE PRINTING &amp; DESIGN</t>
  </si>
  <si>
    <t>AUDITOR, OFFICE OF STATE</t>
  </si>
  <si>
    <t>COREM  584</t>
  </si>
  <si>
    <t>CORE MARK E</t>
  </si>
  <si>
    <t>CORE</t>
  </si>
  <si>
    <t>CONSULTING/PHOTOGRAPHY</t>
  </si>
  <si>
    <t>111 S LANDER #303</t>
  </si>
  <si>
    <t>SEATTLE MEDIUM NEWSPAPER</t>
  </si>
  <si>
    <t>2600 S JACKSON ST</t>
  </si>
  <si>
    <t>BUMPER STICKERS/FLYERS</t>
  </si>
  <si>
    <t>IMPACT SIGNS</t>
  </si>
  <si>
    <t xml:space="preserve">2021  OCEAN AVENUE </t>
  </si>
  <si>
    <t>SANTA MONICA</t>
  </si>
  <si>
    <t>RAWSH  840</t>
  </si>
  <si>
    <t>RAWSON HENRY A</t>
  </si>
  <si>
    <t xml:space="preserve">HENRY </t>
  </si>
  <si>
    <t>RAWSON</t>
  </si>
  <si>
    <t>RUZUD  101</t>
  </si>
  <si>
    <t>RUZUMNA DAVID</t>
  </si>
  <si>
    <t>RUZUMNA</t>
  </si>
  <si>
    <t>PIERCE CO SUPERIOR COURT</t>
  </si>
  <si>
    <t>CAPITOL ONE</t>
  </si>
  <si>
    <t>PO BOX 60599</t>
  </si>
  <si>
    <t>CITY OF INDUSTRY</t>
  </si>
  <si>
    <t>CONSULTING ESTIMATE</t>
  </si>
  <si>
    <t>TRILOGY INTERACTIVE LLC</t>
  </si>
  <si>
    <t>PO BOX 4177</t>
  </si>
  <si>
    <t>MOUNTAIN VIEW</t>
  </si>
  <si>
    <t>1402 3RD AVE #505</t>
  </si>
  <si>
    <t>WINPOWER STRATEGIES INC.</t>
  </si>
  <si>
    <t>1402 THIRD AVE STE 505</t>
  </si>
  <si>
    <t>CAMPK  466</t>
  </si>
  <si>
    <t>CAMPBELL KENNETH C</t>
  </si>
  <si>
    <t>KENNETH</t>
  </si>
  <si>
    <t>CAMPBELL</t>
  </si>
  <si>
    <t>OAKLB  210</t>
  </si>
  <si>
    <t>OAKLEY BENJAMIN T</t>
  </si>
  <si>
    <t>OAKLEY</t>
  </si>
  <si>
    <t>LEG DISTRICT 08 - HOUSE</t>
  </si>
  <si>
    <t>BENTON</t>
  </si>
  <si>
    <t>CONSULTING/YARD SIGNS</t>
  </si>
  <si>
    <t>WINPOWER STRATEGIES INC</t>
  </si>
  <si>
    <t>CONSULTING/POSTAGE/EVENT FOOD</t>
  </si>
  <si>
    <t>GRAND CROSSING CONSULTING</t>
  </si>
  <si>
    <t>1110 N ARTHUR</t>
  </si>
  <si>
    <t>KENNEWICK</t>
  </si>
  <si>
    <t>MASTER CARD</t>
  </si>
  <si>
    <t>6826 35TH STREET CT W</t>
  </si>
  <si>
    <t>UNIVERSITY PLACE</t>
  </si>
  <si>
    <t>LEG DISTRICT 14 - HOUSE</t>
  </si>
  <si>
    <t>YAKIMA</t>
  </si>
  <si>
    <t>CITI MASTERCARD</t>
  </si>
  <si>
    <t>FROEA  390</t>
  </si>
  <si>
    <t>FROEHLING ANTONI H</t>
  </si>
  <si>
    <t>ANTONI</t>
  </si>
  <si>
    <t>FROEHLING</t>
  </si>
  <si>
    <t>SLIM JIM DESIGN</t>
  </si>
  <si>
    <t>DATAGRAPHICS</t>
  </si>
  <si>
    <t xml:space="preserve">PO BOX 11794 </t>
  </si>
  <si>
    <t>DOORBELLER PRINTING (OVERNIGHT)</t>
  </si>
  <si>
    <t xml:space="preserve">146 N CANAL STREET #303 </t>
  </si>
  <si>
    <t>ISLAND CO</t>
  </si>
  <si>
    <t>ISLAND</t>
  </si>
  <si>
    <t xml:space="preserve">KEY </t>
  </si>
  <si>
    <t>JOHNSON  JILL</t>
  </si>
  <si>
    <t>P.O. BOX 818</t>
  </si>
  <si>
    <t xml:space="preserve">OAK HARBOR </t>
  </si>
  <si>
    <t>JOHNJ  362</t>
  </si>
  <si>
    <t>JOHNSON JAMES K</t>
  </si>
  <si>
    <t>ERNSG  040</t>
  </si>
  <si>
    <t>ERNSDORFF GARY M</t>
  </si>
  <si>
    <t>GARY</t>
  </si>
  <si>
    <t>ERNSDORFF</t>
  </si>
  <si>
    <t>SKAGIT CO</t>
  </si>
  <si>
    <t>CABELA'S (VISA)</t>
  </si>
  <si>
    <t>WSST</t>
  </si>
  <si>
    <t>MAILER PRINT &amp; DESIGN (CAPCITY, KAYLORMADE)</t>
  </si>
  <si>
    <t>WILLB2 501</t>
  </si>
  <si>
    <t>APPEALS COURT JUDGE</t>
  </si>
  <si>
    <t>YARD SIGNS</t>
  </si>
  <si>
    <t>BDC RESOURCES</t>
  </si>
  <si>
    <t>6312 19TH ST W</t>
  </si>
  <si>
    <t>WEBSITE ESTIMATE</t>
  </si>
  <si>
    <t>UPWARDS TECHNOLOGIES</t>
  </si>
  <si>
    <t>603 STEWART ST, STE 819</t>
  </si>
  <si>
    <t>MANTS  406</t>
  </si>
  <si>
    <t>MANTHOU SPIRO</t>
  </si>
  <si>
    <t>SPIRO</t>
  </si>
  <si>
    <t>MANTHOU</t>
  </si>
  <si>
    <t>WOLFC  501</t>
  </si>
  <si>
    <t>WOLFE CATHY M</t>
  </si>
  <si>
    <t>CATHY</t>
  </si>
  <si>
    <t>WOLFE</t>
  </si>
  <si>
    <t>GOODR  033</t>
  </si>
  <si>
    <t>GOODMAN ROGER E</t>
  </si>
  <si>
    <t>GOODMAN</t>
  </si>
  <si>
    <t>WAGES</t>
  </si>
  <si>
    <t>LEE MARK</t>
  </si>
  <si>
    <t>2401 W CANAL DR</t>
  </si>
  <si>
    <t>HAASM  368</t>
  </si>
  <si>
    <t>HAAS MICHAEL E</t>
  </si>
  <si>
    <t>MICHAEL</t>
  </si>
  <si>
    <t>HAAS</t>
  </si>
  <si>
    <t>APRIL RETAINER</t>
  </si>
  <si>
    <t>111 S LANDER STREET SUITE 303</t>
  </si>
  <si>
    <t>THURSTON PUD 01, 02, 03</t>
  </si>
  <si>
    <t>PRIMARY ELECTION MAILING EXPENDITURE</t>
  </si>
  <si>
    <t>STRATEGIES 360</t>
  </si>
  <si>
    <t>1505 WESTLAKE AVENUE N 1000</t>
  </si>
  <si>
    <t>OYLEM  209</t>
  </si>
  <si>
    <t>OYLER MORGAN S</t>
  </si>
  <si>
    <t>MORGAN</t>
  </si>
  <si>
    <t>OYLER</t>
  </si>
  <si>
    <t>LEG DISTRICT 03 - HOUSE</t>
  </si>
  <si>
    <t>AMEX</t>
  </si>
  <si>
    <t>2702 W DALTON</t>
  </si>
  <si>
    <t>POSTAGE/PRINTING</t>
  </si>
  <si>
    <t>1612 SPRINGWOOD AVE NE</t>
  </si>
  <si>
    <t>JONEM  073</t>
  </si>
  <si>
    <t>JONES MARIANNE K</t>
  </si>
  <si>
    <t>MARIANNE</t>
  </si>
  <si>
    <t>JONES</t>
  </si>
  <si>
    <t>BOLDM  606</t>
  </si>
  <si>
    <t>BOLDT MARCUS J</t>
  </si>
  <si>
    <t>BOLDT</t>
  </si>
  <si>
    <t>OKANOGAN CO SUPERIOR COURT</t>
  </si>
  <si>
    <t>OKANOGAN</t>
  </si>
  <si>
    <t>AM EX</t>
  </si>
  <si>
    <t>PO BOX 650448</t>
  </si>
  <si>
    <t>ZIMMR  272</t>
  </si>
  <si>
    <t>ZIMMERMAN ROBERT G</t>
  </si>
  <si>
    <t>ZIMMERMAN</t>
  </si>
  <si>
    <t>MAY CONSULTING SERVICES</t>
  </si>
  <si>
    <t>ROMED  016</t>
  </si>
  <si>
    <t>ROMEYN DARYL A</t>
  </si>
  <si>
    <t>DARYL</t>
  </si>
  <si>
    <t>ROMEYN</t>
  </si>
  <si>
    <t>MORRD  374</t>
  </si>
  <si>
    <t>MORRELL DAWN</t>
  </si>
  <si>
    <t>MORRELL</t>
  </si>
  <si>
    <t>REIMB. DOMAIN UPDATES (BLUE UTOPIA)</t>
  </si>
  <si>
    <t>GITT MALLORY A</t>
  </si>
  <si>
    <t>3218 EASTLAKE AVENUE E UNIT F</t>
  </si>
  <si>
    <t>EST. DOORBELLERS PRINT (CAPCITY)</t>
  </si>
  <si>
    <t>AMERICAN EXPRESS LOWES</t>
  </si>
  <si>
    <t>REIMB. JULY CELL (VERIZON)</t>
  </si>
  <si>
    <t xml:space="preserve">10 SABLE COURT </t>
  </si>
  <si>
    <t>SEQUIM</t>
  </si>
  <si>
    <t>MILLER MATT</t>
  </si>
  <si>
    <t>5810 COWAN PL NE</t>
  </si>
  <si>
    <t>ACCOUNTING/COMPLIANCE EST</t>
  </si>
  <si>
    <t>SENGS  922</t>
  </si>
  <si>
    <t>SENGER STEVEN E</t>
  </si>
  <si>
    <t>SENGER</t>
  </si>
  <si>
    <t>HOUSS  840</t>
  </si>
  <si>
    <t>HOUSTON STEVE P</t>
  </si>
  <si>
    <t>STEVE</t>
  </si>
  <si>
    <t>HOUSTON</t>
  </si>
  <si>
    <t>STAMPS</t>
  </si>
  <si>
    <t>FARRELL TIMOTHY</t>
  </si>
  <si>
    <t>411 NORTH K STREET</t>
  </si>
  <si>
    <t>AUGUST CONSULTING</t>
  </si>
  <si>
    <t>NORTHWEST MEDIA ALLIES</t>
  </si>
  <si>
    <t xml:space="preserve">10002   64TH AVENUE COURT E </t>
  </si>
  <si>
    <t>STIPEND</t>
  </si>
  <si>
    <t>HEFFELFINGER ALLEN</t>
  </si>
  <si>
    <t xml:space="preserve">510  117TH STREET S </t>
  </si>
  <si>
    <t>JEFFERSON CO</t>
  </si>
  <si>
    <t>VISA</t>
  </si>
  <si>
    <t>2281 HASTINGS AVE. W</t>
  </si>
  <si>
    <t>PORT TOWNSEND</t>
  </si>
  <si>
    <t>REIMB. MTG EXP (WATER ST)</t>
  </si>
  <si>
    <t>1000  AURORA AVENUE N SUITE 100</t>
  </si>
  <si>
    <t>REIMB. COMPUTER FEE</t>
  </si>
  <si>
    <t>AUGUST TREASURY &amp; FUNDRAISING</t>
  </si>
  <si>
    <t>REIMB MTG EXP (SORRENTO, ANTHONYS, ACQUA VIA)</t>
  </si>
  <si>
    <t>REIMB. MILEAGE &amp; PARKING</t>
  </si>
  <si>
    <t>KREJH  108</t>
  </si>
  <si>
    <t>KREJCI HOLLY</t>
  </si>
  <si>
    <t>HOLLY</t>
  </si>
  <si>
    <t>KREJCI</t>
  </si>
  <si>
    <t>CONSULTING/PRINTING</t>
  </si>
  <si>
    <t>EST. MAILER PRINT &amp; DESIGN(PUBLISHER-CAPCITY-JENNERGY)</t>
  </si>
  <si>
    <t>DUMMY</t>
  </si>
  <si>
    <t>Question</t>
  </si>
  <si>
    <t>Strategy</t>
  </si>
  <si>
    <t>For same office, do different parties spend their money on different things?</t>
  </si>
  <si>
    <t>percent of money spent by category</t>
  </si>
  <si>
    <t>How do spending fractions by item differ by office</t>
  </si>
  <si>
    <t>COOL IDEA: can we get "winner" data and label candidates, then look at spend strategies of winners vs losers</t>
  </si>
  <si>
    <t>Time trends.  How does spending change leading up and through the election?  (are these primaries or general only)</t>
  </si>
  <si>
    <t>jim</t>
  </si>
  <si>
    <t>Issues</t>
  </si>
  <si>
    <t>ok</t>
  </si>
  <si>
    <t>BAD</t>
  </si>
  <si>
    <t>Row Labels</t>
  </si>
  <si>
    <t>Grand Total</t>
  </si>
  <si>
    <t>NO ISSUE: reportnumber is unique.  Just noting here for the record</t>
  </si>
  <si>
    <t>origin is same for all records</t>
  </si>
  <si>
    <t>filtertype is same for all records</t>
  </si>
  <si>
    <t>x</t>
  </si>
  <si>
    <t>filterid</t>
  </si>
  <si>
    <t>column</t>
  </si>
  <si>
    <t>filerid col looks like it should be 1st 4 alpha characters of last name + 1st char of first name, followed by a space and some 3 digit number.  There are some cases where that is not true, namely: WALKA  273, NASSC  110, NASSC2 110.  The first one is for AXTHELM APRIL L, and the second two are for ROLFES CHRISTINE N.</t>
  </si>
  <si>
    <t>the value of 'position' matches the district mentioned in the 'jurisdiction' column (AFTER I added dummy col) whenever there is a numbered district.  When there is no number in the 'jurisdiction' column, the jurisdiction col lists a county name, and the record is for a state-wide or county-wide office, not one with legislative district boundaries.  In these cases the jurisdictiontype column will be one of "judicial","statewide","local"</t>
  </si>
  <si>
    <t>jurisdictioncounty is blank for statewide and state supreme court judicial jurisdictiontypes.  Jurisdictioncounty IS listed for county superior courts.</t>
  </si>
  <si>
    <t>There are 56 rows with most fields missing.  These are useless</t>
  </si>
  <si>
    <t>NA ROWS</t>
  </si>
  <si>
    <t>Column source</t>
  </si>
  <si>
    <t>Unique flag</t>
  </si>
  <si>
    <t>Y</t>
  </si>
  <si>
    <t>Name</t>
  </si>
  <si>
    <t>From what I can tell, the office column is a junk column with bogus data, at least for all the non-statewide titles.  Most entries in the office col are also found in legislativedistrict, but office has 2 values not in legislative district, namely: APPEALS COURT JUDGE and SECRETARY OF STATE.  When you look at the jurisdiction column, it always matches the legislativedistrict + position data.  the office data is just not aligned to anything.  HOWEVER, I found some notable exceptions.  NICKELS GREGORY J ran for secretary of state in 2012.  His records in the office column say SECRETARY OF STATE.  INSLEE JAY R is the current governor of Washington, and his records in the office column say GOVERNOR.  Similarly, GREGOIRE CHRISTINE O was governor before Inslee, and her office records say GOVERNOR as well.  MCKENNA ROBERT M ran for governor, and his office records say GOVERNOR as well.  The APPEALS COURT JUDGE records all correspond to WILLIAMS BRENDAN W, who was never a judge!  He was state representative from 2005-11, district 22!  I think those records are fake.   MCINTIRE JAMES L  served as state treasurer from 2008-17, and his office column says STATE TREASURER.  FERGUSON ROBERT W is the attorney general.   DUNN REAGAN B ran for attorney general in 2012 but lost.  KELLEY TROY X was state auditor.</t>
  </si>
  <si>
    <t>legislative district + position are aligned to jurisdiction, and jurisdictiontype is also consistent with these columns.  However, the information in these columns does not match the actual office of the listed candidates (I found this out through many web searches looking up the candidate names)</t>
  </si>
  <si>
    <t>no issue</t>
  </si>
  <si>
    <t>thru&gt;from</t>
  </si>
  <si>
    <t>debt in window</t>
  </si>
  <si>
    <t>debtdate &lt; thrudate</t>
  </si>
  <si>
    <t>Many debtdates fall outside the from and thru dates for a given record.  Is this okay?  All the debtdates are &lt; their corresponding thrudate, so this could just mean that sometimes it takes a long time for an incurred debt to be reported (sometimes many months)</t>
  </si>
  <si>
    <t>largely missing. Maybe we can derive more information from description column.</t>
  </si>
  <si>
    <t>many missing values.</t>
  </si>
  <si>
    <t>NO ZIP CODE DATA PRESENT</t>
  </si>
  <si>
    <t>Added by Jim for column/header alignment.  There are 469 out of 1043 records with data here (integers), but what the numbers mean, I have no idea.</t>
  </si>
  <si>
    <t>Seems to line up with the candidate.  True for all the google searches I did on candidates.</t>
  </si>
  <si>
    <t>Judicial, legislative, local.  Values are consistent with legislativedistrict column</t>
  </si>
  <si>
    <t>#N/A</t>
  </si>
  <si>
    <t>Okay, this is the 3rd time I've written my summary of the office column.  From several name searches on the internet, the office column does indeed hold the office of the person in the record.  What doesn't add up, however, are the legislativedistrict, position, and jurisdiction columns.  Those three columns are consistent with one another, but if you compare those columns to the office column, the data don't agree.  So, people listed as STATE REPRESENTATIVE in the office column are/were state representatives (or they ran for that office), but there is no column that contains the correct district number for them.  A check of count by unique values in the office column and in the legislativedistrict column show the two columns have very different counts of each value.</t>
  </si>
  <si>
    <t>office vs. (legislativedistrict, position, jurisdiction, jurisdictioncounty, jurisdictiontype)</t>
  </si>
  <si>
    <t>This is the biggest oddity in the dataset.  "office" is correct for the candidate names, but the other columns don't match up with the candidate names.</t>
  </si>
  <si>
    <t>Max of position</t>
  </si>
  <si>
    <t>Position is legislative district number.  legislative district + position are aligned to jurisdiction, and jurisdictiontype is also consistent with these columns.  However, the information in these columns does not match the actual office of the listed candidates (I found this out through many web searches looking up the candidate names)</t>
  </si>
  <si>
    <t>Min of position</t>
  </si>
  <si>
    <t>Where DUMMY='STATE REPRESENTATIVE'</t>
  </si>
  <si>
    <t>DUMMY to jurisdictiontype is 1:1 relationship</t>
  </si>
  <si>
    <t>ORIGINALORDER</t>
  </si>
  <si>
    <t>hey</t>
  </si>
  <si>
    <t>All DUMMY values with no position value could be set to 1, as they are singular titles</t>
  </si>
  <si>
    <t>Count of office</t>
  </si>
  <si>
    <t>Count of DUMMY</t>
  </si>
  <si>
    <t>Office-DUMMY</t>
  </si>
  <si>
    <t>"Title"</t>
  </si>
  <si>
    <t>2nd half duplicate K-AD</t>
  </si>
  <si>
    <t>k-ac</t>
  </si>
  <si>
    <t>Sum of 2nd half duplicate K-AD</t>
  </si>
  <si>
    <t>office=DUMMY</t>
  </si>
  <si>
    <t>Verified online?</t>
  </si>
  <si>
    <t>Won/Lost</t>
  </si>
  <si>
    <t>Answer</t>
  </si>
  <si>
    <t>It appears we have 3 sections (of columns) in the dataset:
-1 Candidate name and 'office'.  Names and offices sought generally match reality (based on web checking).
-2 DUMMY "title" and jurisdcition information  Columns are self-consistent, but do not align with name and office columns.
-3 Debt records.
The key question is: Which one of sections 1 and 2 correspond to the debt data in section 3?</t>
  </si>
  <si>
    <t>Could it be that the first 9 columns (reportnumber-office) are just sorted differently than the remaining columns?  Could we somehow sort these first columns by one index and sort remaining cols by another index then merge the two subsets back together?
How to test:  office and DUMMY columns should be consistend in merged set, so we expect same number of row for each value in office and for each value in DUMMY.
Keep in mind, there are 56 rows where the 2nd half data is all N/A.  So when we check counts, we should expect the sum mismatch in counts to be 56.</t>
  </si>
  <si>
    <t>Results: Doesn't look promising.  I thought thatI would find the count of a non-N/A value in DUMMY would always be &lt;= the count of the value in office, on the assumption that some of the DUMMY records that should be a given value are actually N/A.  However, we find that there are three "titles" where there are actually more DUMMY records than office records for that value (ATTORNEY GENERAL, GOVERNOR, STATE SENATOR)</t>
  </si>
  <si>
    <t>Comments</t>
  </si>
  <si>
    <t>really a republican, not a democrat</t>
  </si>
  <si>
    <t>Where is Robert McKenna, the repub who lost?</t>
  </si>
  <si>
    <t>Gegoire was governor from 2008-2012, but did not run for gov in 2012, general or primary!</t>
  </si>
  <si>
    <t>Rows are not in thrudate order or in reportnumber order</t>
  </si>
  <si>
    <t>orig</t>
  </si>
  <si>
    <t>adam</t>
  </si>
  <si>
    <t>Jill Johnson candidate AND vendor, but on different rows</t>
  </si>
  <si>
    <t>maybe it’s the result of bad SQL join, creating duplicates</t>
  </si>
  <si>
    <t>Maybe we should just dump the left half, and eliminate duplicates, then work on those rows.</t>
  </si>
  <si>
    <t>JIM_filername</t>
  </si>
  <si>
    <t>JIM_firstname</t>
  </si>
  <si>
    <t>JIM_middleinitial</t>
  </si>
  <si>
    <t>JIM_lastname</t>
  </si>
  <si>
    <t>MULTI! HOLLAND ROBERT E | VIRK BOBBY S</t>
  </si>
  <si>
    <t>MULTI! ROBERT | BOBBY</t>
  </si>
  <si>
    <t>MULTI! E | S</t>
  </si>
  <si>
    <t>MULTI! HOLLAND | VIRK</t>
  </si>
  <si>
    <t>MULTI! LAWVER BENJAMIN | SAWYER DAVID J</t>
  </si>
  <si>
    <t>MULTI! BENJAMIN | DAVID</t>
  </si>
  <si>
    <t>MULTI!  | J</t>
  </si>
  <si>
    <t>MULTI! LAWVER | SAWYER</t>
  </si>
  <si>
    <t>MULTI! TARLETON GAEL D | CLIFTHORNE EVAN H | PHILLIPS BRETT | FRAME NOEL C</t>
  </si>
  <si>
    <t>MULTI! GAEL | EVAN | BRETT | NOEL</t>
  </si>
  <si>
    <t>MULTI! D | H |  | C</t>
  </si>
  <si>
    <t>MULTI! TARLETON | CLIFTHORNE | PHILLIPS | FRAME</t>
  </si>
  <si>
    <t>MULTI! CANN SYLVESTER | POLLET GERALD M</t>
  </si>
  <si>
    <t>MULTI! SYLVESTER | GERALD</t>
  </si>
  <si>
    <t>MULTI!  | M</t>
  </si>
  <si>
    <t>MULTI! CANN | POLLET</t>
  </si>
  <si>
    <t>MULTI! SIEGFRIEDT SARAJANE | HOERLER DUSTY A | CROCKER SHELLY L | FARRELL JESSYN</t>
  </si>
  <si>
    <t>MULTI! SARAJANE | DUSTY | SHELLY | JESSYN</t>
  </si>
  <si>
    <t>MULTI!  | A | L | S</t>
  </si>
  <si>
    <t>MULTI! SIEGFRIEDT | HOERLER | CROCKER | FARRELL</t>
  </si>
  <si>
    <t>MULTI! MCCLOUD SHERYL G | SANDERS RICHARD B</t>
  </si>
  <si>
    <t>MULTI! SHERYL | RICHARD</t>
  </si>
  <si>
    <t>MULTI! G | B</t>
  </si>
  <si>
    <t>MULTI! MCCLOUD | SANDERS</t>
  </si>
  <si>
    <t xml:space="preserve">MULTI! STRACHAN STEVEN D | </t>
  </si>
  <si>
    <t xml:space="preserve">MULTI! STEVEN | </t>
  </si>
  <si>
    <t xml:space="preserve">MULTI! D | </t>
  </si>
  <si>
    <t xml:space="preserve">MULTI! STRACHAN | </t>
  </si>
  <si>
    <t>KEY</t>
  </si>
  <si>
    <t>key</t>
  </si>
  <si>
    <t>rightname</t>
  </si>
  <si>
    <t>ORIGINALORDER(LEFT)</t>
  </si>
  <si>
    <t>ORIGINALORDER(RIGHT)</t>
  </si>
  <si>
    <t>STATE SENATOR,11,,DEMOCRAT,LEG DISTRICT 11 - SENATE,KING,Legislative</t>
  </si>
  <si>
    <t>STATE REPRESENTATIVE,45,2,DEMOCRAT,LEG DISTRICT 45 - HOUSE,KING,Legislative</t>
  </si>
  <si>
    <t>STATE REPRESENTATIVE,23,2,DEMOCRAT,LEG DISTRICT 23 - HOUSE,KITSAP,Legislative</t>
  </si>
  <si>
    <t>STATE REPRESENTATIVE,26,2,REPUBLICAN,LEG DISTRICT 26 - HOUSE,PIERCE,Legislative</t>
  </si>
  <si>
    <t>STATE REPRESENTATIVE,28,1,DEMOCRAT,LEG DISTRICT 28 - HOUSE,PIERCE,Legislative</t>
  </si>
  <si>
    <t>SUPERIOR COURT JUDGE,,40,NON PARTISAN,KING CO SUPERIOR COURT,KING,Judicial</t>
  </si>
  <si>
    <t>COUNTY COMMISSIONER,,1,DEMOCRAT,MASON CO,MASON,Local</t>
  </si>
  <si>
    <t>SUPERIOR COURT JUDGE,,19,NON PARTISAN,KING CO SUPERIOR COURT,KING,Judicial</t>
  </si>
  <si>
    <t>COUNTY COMMISSIONER,,2,DEMOCRAT,CLALLAM CO,CLALLAM,Local</t>
  </si>
  <si>
    <t>COUNTY COMMISSIONER,,3,INDEPENDENT,MASON CO,MASON,Local</t>
  </si>
  <si>
    <t>SUPERIOR COURT JUDGE,,4,NON PARTISAN,THURSTON CO SUPERIOR COURT,THURSTON,Judicial</t>
  </si>
  <si>
    <t>SUPERIOR COURT JUDGE,,12,NON PARTISAN,PIERCE CO SUPERIOR COURT,PIERCE,Judicial</t>
  </si>
  <si>
    <t>COUNTY COMMISSIONER,,2,REPUBLICAN,ISLAND CO,ISLAND,Local</t>
  </si>
  <si>
    <t>COUNTY COMMISSIONER,,2,REPUBLICAN,SKAGIT CO,SKAGIT,Local</t>
  </si>
  <si>
    <t>PUBLIC UTILITY COMMISSIONER,,1,NON PARTISAN,THURSTON PUD 01, 02, 03,THURSTON,Local</t>
  </si>
  <si>
    <t>SUPERIOR COURT JUDGE,,1,NON PARTISAN,OKANOGAN CO SUPERIOR COURT,OKANOGAN,Judicial</t>
  </si>
  <si>
    <t>COUNTY COMMISSIONER,,2,REPUBLICAN,JEFFERSON CO,JEFFERSON,Local</t>
  </si>
  <si>
    <t>STATE REPRESENTATIVE,26,1,DEMOCRAT,LEG DISTRICT 26 - HOUSE,PIERCE,Legislative</t>
  </si>
  <si>
    <t>STATE SENATOR,3,,DEMOCRAT,LEG DISTRICT 03 - SENATE,SPOKANE,Legislative</t>
  </si>
  <si>
    <t>STATE REPRESENTATIVE,28,1,REPUBLICAN,LEG DISTRICT 28 - HOUSE,PIERCE,Legislative</t>
  </si>
  <si>
    <t>STATE REPRESENTATIVE,36,1,DEMOCRAT,LEG DISTRICT 36 - HOUSE,KING,Legislative</t>
  </si>
  <si>
    <t>STATE REPRESENTATIVE,43,2,DEMOCRAT,LEG DISTRICT 43 - HOUSE,KING,Legislative</t>
  </si>
  <si>
    <t>STATE REPRESENTATIVE,41,2,DEMOCRAT,LEG DISTRICT 41 - HOUSE,KING,Legislative</t>
  </si>
  <si>
    <t>STATE REPRESENTATIVE,8,1,DEMOCRAT,LEG DISTRICT 08 - HOUSE,BENTON,Legislative</t>
  </si>
  <si>
    <t>STATE REPRESENTATIVE,34,1,DEMOCRAT,LEG DISTRICT 34 - HOUSE,KING,Legislative</t>
  </si>
  <si>
    <t>ATTORNEY GENERAL,,,REPUBLICAN,ATTORNEY GENERAL, OFFICE OF,,Statewide</t>
  </si>
  <si>
    <t>STATE REPRESENTATIVE,44,1,DEMOCRAT,LEG DISTRICT 44 - HOUSE,KING,Legislative</t>
  </si>
  <si>
    <t>ATTORNEY GENERAL,,,DEMOCRAT,ATTORNEY GENERAL, OFFICE OF,,Statewide</t>
  </si>
  <si>
    <t>STATE REPRESENTATIVE,27,2,DEMOCRAT,LEG DISTRICT 27 - HOUSE,PIERCE,Legislative</t>
  </si>
  <si>
    <t>STATE REPRESENTATIVE,11,1,DEMOCRAT,LEG DISTRICT 11 - HOUSE,KING,Legislative</t>
  </si>
  <si>
    <t>STATE SENATOR,46,,DEMOCRAT,LEG DISTRICT 46 - SENATE,KING,Legislative</t>
  </si>
  <si>
    <t>PUBLIC LANDS COMMISSIONER,,,DEMOCRAT,NATURAL RESOURCES, DEPT OF,,Statewide</t>
  </si>
  <si>
    <t>STATE SUPREME COURT JUSTICE,,8,NON PARTISAN,SUPREME COURT,,Judicial</t>
  </si>
  <si>
    <t>STATE REPRESENTATIVE,48,2,DEMOCRAT,LEG DISTRICT 48 - HOUSE,KING,Legislative</t>
  </si>
  <si>
    <t>STATE REPRESENTATIVE,48,1,DEMOCRAT,LEG DISTRICT 48 - HOUSE,KING,Legislative</t>
  </si>
  <si>
    <t>GOVERNOR,,,DEMOCRAT,GOVERNOR, OFFICE OF,,Statewide</t>
  </si>
  <si>
    <t>STATE REPRESENTATIVE,27,1,DEMOCRAT,LEG DISTRICT 27 - HOUSE,PIERCE,Legislative</t>
  </si>
  <si>
    <t>STATE SENATOR,41,,DEMOCRAT,LEG DISTRICT 41 - SENATE,KING,Legislative</t>
  </si>
  <si>
    <t>STATE AUDITOR,,,DEMOCRAT,AUDITOR, OFFICE OF STATE,,Statewide</t>
  </si>
  <si>
    <t>COUNTY COUNCIL MEMBER,,4,DEMOCRAT,PIERCE CO,PIERCE,Local</t>
  </si>
  <si>
    <t>STATE REPRESENTATIVE,21,2,DEMOCRAT,LEG DISTRICT 21 - HOUSE,SNOHOMISH,Legislative</t>
  </si>
  <si>
    <t>STATE SENATOR,41,,REPUBLICAN,LEG DISTRICT 41 - SENATE,KING,Legislative</t>
  </si>
  <si>
    <t>STATE REPRESENTATIVE,40,1,DEMOCRAT,LEG DISTRICT 40 - HOUSE,SKAGIT,Legislative</t>
  </si>
  <si>
    <t>STATE REPRESENTATIVE,41,1,DEMOCRAT,LEG DISTRICT 41 - HOUSE,KING,Legislative</t>
  </si>
  <si>
    <t>STATE SENATOR,1,,DEMOCRAT,LEG DISTRICT 01 - SENATE,KING,Legislative</t>
  </si>
  <si>
    <t>STATE SENATOR,1,,REPUBLICAN,LEG DISTRICT 01 - SENATE,KING,Legislative</t>
  </si>
  <si>
    <t>STATE TREASURER,,,DEMOCRAT,TREASURER, OFFICE OF STATE,,Statewide</t>
  </si>
  <si>
    <t>STATE REPRESENTATIVE,40,2,DEMOCRAT,LEG DISTRICT 40 - HOUSE,SKAGIT,Legislative</t>
  </si>
  <si>
    <t>STATE REPRESENTATIVE,1,2,DEMOCRAT,LEG DISTRICT 01 - HOUSE,KING,Legislative</t>
  </si>
  <si>
    <t>STATE SENATOR,5,,DEMOCRAT,LEG DISTRICT 05 - SENATE,KING,Legislative</t>
  </si>
  <si>
    <t>STATE REPRESENTATIVE,46,1,DEMOCRAT,LEG DISTRICT 46 - HOUSE,KING,Legislative</t>
  </si>
  <si>
    <t>STATE REPRESENTATIVE,11,2,DEMOCRAT,LEG DISTRICT 11 - HOUSE,KING,Legislative</t>
  </si>
  <si>
    <t>STATE REPRESENTATIVE,29,1,DEMOCRAT,LEG DISTRICT 29 - HOUSE,PIERCE,Legislative</t>
  </si>
  <si>
    <t>STATE SUPREME COURT JUSTICE,,9,NON PARTISAN,SUPREME COURT,,Judicial</t>
  </si>
  <si>
    <t>STATE REPRESENTATIVE,46,2,DEMOCRAT,LEG DISTRICT 46 - HOUSE,KING,Legislative</t>
  </si>
  <si>
    <t>COUNTY SHERIFF,,,NON PARTISAN,KING CO,KING,Local</t>
  </si>
  <si>
    <t>STATE REPRESENTATIVE,36,2,DEMOCRAT,LEG DISTRICT 36 - HOUSE,KING,Legislative</t>
  </si>
  <si>
    <t>COUNTY ASSESSOR,,,NON PARTISAN,PIERCE CO,PIERCE,Local</t>
  </si>
  <si>
    <t>STATE REPRESENTATIVE,3,1,REPUBLICAN,LEG DISTRICT 03 - HOUSE,SPOKANE,Legislative</t>
  </si>
  <si>
    <t>STATE REPRESENTATIVE,37,2,DEMOCRAT,LEG DISTRICT 37 - HOUSE,KING,Legislative</t>
  </si>
  <si>
    <t>STATE SENATOR,40,,DEMOCRAT,LEG DISTRICT 40 - SENATE,SKAGIT,Legislative</t>
  </si>
  <si>
    <t>STATE REPRESENTATIVE,22,1,DEMOCRAT,LEG DISTRICT 22 - HOUSE,THURSTON,Legislative</t>
  </si>
  <si>
    <t>STATE REPRESENTATIVE,32,1,DEMOCRAT,LEG DISTRICT 32 - HOUSE,KING,Legislative</t>
  </si>
  <si>
    <t>STATE REPRESENTATIVE,25,1,REPUBLICAN,LEG DISTRICT 25 - HOUSE,PIERCE,Legislative</t>
  </si>
  <si>
    <t>STATE REPRESENTATIVE,26,2,DEMOCRAT,LEG DISTRICT 26 - HOUSE,PIERCE,Legislative</t>
  </si>
  <si>
    <t>STATE REPRESENTATIVE,47,1,DEMOCRAT,LEG DISTRICT 47 - HOUSE,KING,Legislative</t>
  </si>
  <si>
    <t>STATE REPRESENTATIVE,14,1,DEMOCRAT,LEG DISTRICT 14 - HOUSE,YAKIMA,Legislative</t>
  </si>
  <si>
    <t>STATE REPRESENTATIVE,1,1,DEMOCRAT,LEG DISTRICT 01 - HOUSE,KING,Legislative</t>
  </si>
  <si>
    <t>STATE REPRESENTATIVE,47,2,DEMOCRAT,LEG DISTRICT 47 - HOUSE,KING,Legislative</t>
  </si>
  <si>
    <t>STATE REPRESENTATIVE,24,1,DEMOCRAT,LEG DISTRICT 24 - HOUSE,CLALLAM,Legislative</t>
  </si>
  <si>
    <t>STATE REPRESENTATIVE,28,2,REPUBLICAN,LEG DISTRICT 28 - HOUSE,PIERCE,Legislative</t>
  </si>
  <si>
    <t>In what cities is money being spent?  How about by party?</t>
  </si>
  <si>
    <t>Pareto of expenditures by category (may need to make category) by dummy and party</t>
  </si>
  <si>
    <t>What fraction of each job (DUMMY) is democrat?</t>
  </si>
  <si>
    <t>Get unique rows by job.  Categorical pareto, sorted by percent democrat</t>
  </si>
  <si>
    <t>How much money is spent by legislative district?</t>
  </si>
  <si>
    <t>TREASURY</t>
  </si>
  <si>
    <t>FUNDRAISING</t>
  </si>
  <si>
    <t>GRAPHIC DESIGN AND PRINTING</t>
  </si>
  <si>
    <t>TELECOM</t>
  </si>
  <si>
    <t>OFFICE SUPPLIES</t>
  </si>
  <si>
    <t>EVENT COSTS</t>
  </si>
  <si>
    <t>WEB AND DATA SERVICES</t>
  </si>
  <si>
    <t>coarsedescription</t>
  </si>
  <si>
    <t>TRAVEL AND LODGING</t>
  </si>
  <si>
    <t>POLLING</t>
  </si>
  <si>
    <t>TRAINING</t>
  </si>
  <si>
    <t>TEE SHIRTS</t>
  </si>
  <si>
    <t>coarsedesc</t>
  </si>
  <si>
    <t>does each coarse desc have exactly 1 code?</t>
  </si>
  <si>
    <t>it should! If so, we can use code instead</t>
  </si>
  <si>
    <t>N codes</t>
  </si>
  <si>
    <t>APRIL RETAINER WAS PAID TO WINPOWER STRATEGIES, A CAMPAIGN CONSULTING FIRM</t>
  </si>
  <si>
    <t>Comment</t>
  </si>
  <si>
    <t>This was paid to Northwest Passage, a consulting firm.</t>
  </si>
  <si>
    <t>SLIM JIM DESIGN FEE WAS PAID TO DATAGRAPHICS</t>
  </si>
  <si>
    <t>Jim put this as oper and overhead.  It is not coded like that in raw data.</t>
  </si>
  <si>
    <t>BLUE UTOPIA PROVIDES WEBSITES FOR POLITICAL CAMPAIGNS</t>
  </si>
  <si>
    <t>WIN BONUS WAS PAID TO TR STRATEGIES A DATA ANALYSIS FIRM</t>
  </si>
  <si>
    <t>Gender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</si>
</sst>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660033"/>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00B050"/>
        <bgColor indexed="64"/>
      </patternFill>
    </fill>
    <fill>
      <patternFill patternType="solid">
        <fgColor rgb="FF99CC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CCFF"/>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rgb="FF7030A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5">
    <xf numFmtId="0" fontId="0" fillId="0" borderId="0" xfId="0"/>
    <xf numFmtId="14" fontId="0" fillId="0" borderId="0" xfId="0" applyNumberFormat="1"/>
    <xf numFmtId="0" fontId="16" fillId="0" borderId="0" xfId="0" applyFont="1"/>
    <xf numFmtId="0" fontId="16" fillId="0" borderId="10" xfId="0" applyFont="1" applyBorder="1"/>
    <xf numFmtId="0" fontId="0" fillId="0" borderId="10" xfId="0" applyBorder="1" applyAlignment="1">
      <alignment wrapText="1"/>
    </xf>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0" fillId="0" borderId="10" xfId="0" applyBorder="1"/>
    <xf numFmtId="0" fontId="16" fillId="33" borderId="10" xfId="0" applyFont="1" applyFill="1" applyBorder="1"/>
    <xf numFmtId="0" fontId="0" fillId="34" borderId="10" xfId="0" applyFill="1" applyBorder="1"/>
    <xf numFmtId="0" fontId="0" fillId="35" borderId="0" xfId="0" applyFill="1"/>
    <xf numFmtId="0" fontId="16" fillId="36" borderId="11" xfId="0" applyFont="1" applyFill="1" applyBorder="1"/>
    <xf numFmtId="0" fontId="0" fillId="38" borderId="0" xfId="0" applyFill="1" applyAlignment="1">
      <alignment horizontal="left"/>
    </xf>
    <xf numFmtId="0" fontId="0" fillId="38" borderId="0" xfId="0" applyNumberFormat="1" applyFill="1"/>
    <xf numFmtId="0" fontId="16" fillId="36" borderId="10" xfId="0" applyFont="1" applyFill="1" applyBorder="1"/>
    <xf numFmtId="0" fontId="0" fillId="0" borderId="10" xfId="0" applyBorder="1" applyAlignment="1">
      <alignment horizontal="left"/>
    </xf>
    <xf numFmtId="0" fontId="0" fillId="0" borderId="10" xfId="0" applyNumberFormat="1" applyBorder="1"/>
    <xf numFmtId="0" fontId="0" fillId="0" borderId="0" xfId="0" applyFill="1" applyBorder="1" applyAlignment="1">
      <alignment horizontal="left"/>
    </xf>
    <xf numFmtId="0" fontId="16" fillId="37" borderId="10" xfId="0" applyFont="1" applyFill="1" applyBorder="1"/>
    <xf numFmtId="0" fontId="0" fillId="39" borderId="10" xfId="0" applyFill="1" applyBorder="1"/>
    <xf numFmtId="0" fontId="16" fillId="40" borderId="0" xfId="0" applyFont="1" applyFill="1"/>
    <xf numFmtId="14" fontId="0" fillId="34" borderId="10" xfId="0" applyNumberFormat="1" applyFill="1" applyBorder="1"/>
    <xf numFmtId="0" fontId="16" fillId="41" borderId="0" xfId="0" applyFont="1" applyFill="1"/>
    <xf numFmtId="0" fontId="0" fillId="42" borderId="10" xfId="0" applyFill="1" applyBorder="1" applyAlignment="1">
      <alignment horizontal="left"/>
    </xf>
    <xf numFmtId="0" fontId="0" fillId="42" borderId="10" xfId="0" applyNumberFormat="1" applyFill="1" applyBorder="1"/>
    <xf numFmtId="0" fontId="0" fillId="42" borderId="10" xfId="0" applyFill="1" applyBorder="1"/>
    <xf numFmtId="0" fontId="0" fillId="44" borderId="0" xfId="0" applyFill="1"/>
    <xf numFmtId="0" fontId="0" fillId="44" borderId="10" xfId="0" applyFill="1" applyBorder="1" applyAlignment="1">
      <alignment horizontal="left"/>
    </xf>
    <xf numFmtId="0" fontId="0" fillId="44" borderId="10" xfId="0" applyNumberFormat="1" applyFill="1" applyBorder="1"/>
    <xf numFmtId="0" fontId="0" fillId="44" borderId="10" xfId="0" applyFill="1" applyBorder="1"/>
    <xf numFmtId="0" fontId="0" fillId="45" borderId="10" xfId="0" applyFill="1" applyBorder="1" applyAlignment="1">
      <alignment horizontal="left"/>
    </xf>
    <xf numFmtId="0" fontId="0" fillId="45" borderId="10" xfId="0" applyNumberFormat="1" applyFill="1" applyBorder="1"/>
    <xf numFmtId="0" fontId="0" fillId="45" borderId="10" xfId="0" applyFill="1" applyBorder="1"/>
    <xf numFmtId="0" fontId="13" fillId="47" borderId="0" xfId="0" applyFont="1" applyFill="1"/>
    <xf numFmtId="0" fontId="17" fillId="47" borderId="0" xfId="0" applyFont="1" applyFill="1"/>
    <xf numFmtId="0" fontId="20" fillId="0" borderId="0" xfId="0" applyFont="1"/>
    <xf numFmtId="0" fontId="20" fillId="46" borderId="0" xfId="0" applyFont="1" applyFill="1"/>
    <xf numFmtId="0" fontId="0" fillId="33" borderId="0" xfId="0" applyFill="1"/>
    <xf numFmtId="0" fontId="0" fillId="43" borderId="10" xfId="0" applyFill="1" applyBorder="1"/>
    <xf numFmtId="0" fontId="0" fillId="43" borderId="0" xfId="0" applyFill="1" applyBorder="1"/>
    <xf numFmtId="14" fontId="0" fillId="44" borderId="0" xfId="0" applyNumberFormat="1" applyFill="1"/>
    <xf numFmtId="0" fontId="0" fillId="34" borderId="0" xfId="0" applyFill="1"/>
    <xf numFmtId="0" fontId="16" fillId="37"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00"/>
      <color rgb="FFFFCCFF"/>
      <color rgb="FF660033"/>
      <color rgb="FFCC99FF"/>
      <color rgb="FF99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reportnumber vs thrudate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'reportnumber vs thrudate'!$C$1</c:f>
              <c:strCache>
                <c:ptCount val="1"/>
                <c:pt idx="0">
                  <c:v>reportnumber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'reportnumber vs thrudate'!$B$2:$B$1044</c:f>
              <c:numCache>
                <c:formatCode>m/d/yyyy</c:formatCode>
                <c:ptCount val="1043"/>
                <c:pt idx="0">
                  <c:v>40117</c:v>
                </c:pt>
                <c:pt idx="1">
                  <c:v>40117</c:v>
                </c:pt>
                <c:pt idx="2">
                  <c:v>40117</c:v>
                </c:pt>
                <c:pt idx="3">
                  <c:v>40117</c:v>
                </c:pt>
                <c:pt idx="4">
                  <c:v>40117</c:v>
                </c:pt>
                <c:pt idx="5">
                  <c:v>40117</c:v>
                </c:pt>
                <c:pt idx="6">
                  <c:v>40117</c:v>
                </c:pt>
                <c:pt idx="7">
                  <c:v>40117</c:v>
                </c:pt>
                <c:pt idx="8">
                  <c:v>40117</c:v>
                </c:pt>
                <c:pt idx="9">
                  <c:v>40117</c:v>
                </c:pt>
                <c:pt idx="10">
                  <c:v>40117</c:v>
                </c:pt>
                <c:pt idx="11">
                  <c:v>40117</c:v>
                </c:pt>
                <c:pt idx="12">
                  <c:v>40117</c:v>
                </c:pt>
                <c:pt idx="13">
                  <c:v>40117</c:v>
                </c:pt>
                <c:pt idx="14">
                  <c:v>40117</c:v>
                </c:pt>
                <c:pt idx="15">
                  <c:v>40117</c:v>
                </c:pt>
                <c:pt idx="16">
                  <c:v>40147</c:v>
                </c:pt>
                <c:pt idx="17">
                  <c:v>40147</c:v>
                </c:pt>
                <c:pt idx="18">
                  <c:v>40147</c:v>
                </c:pt>
                <c:pt idx="19">
                  <c:v>40147</c:v>
                </c:pt>
                <c:pt idx="20">
                  <c:v>40147</c:v>
                </c:pt>
                <c:pt idx="21">
                  <c:v>40178</c:v>
                </c:pt>
                <c:pt idx="22">
                  <c:v>40209</c:v>
                </c:pt>
                <c:pt idx="23">
                  <c:v>40237</c:v>
                </c:pt>
                <c:pt idx="24">
                  <c:v>40237</c:v>
                </c:pt>
                <c:pt idx="25">
                  <c:v>40237</c:v>
                </c:pt>
                <c:pt idx="26">
                  <c:v>40237</c:v>
                </c:pt>
                <c:pt idx="27">
                  <c:v>40237</c:v>
                </c:pt>
                <c:pt idx="28">
                  <c:v>40237</c:v>
                </c:pt>
                <c:pt idx="29">
                  <c:v>40451</c:v>
                </c:pt>
                <c:pt idx="30">
                  <c:v>40451</c:v>
                </c:pt>
                <c:pt idx="31">
                  <c:v>40482</c:v>
                </c:pt>
                <c:pt idx="32">
                  <c:v>40482</c:v>
                </c:pt>
                <c:pt idx="33">
                  <c:v>40482</c:v>
                </c:pt>
                <c:pt idx="34">
                  <c:v>40482</c:v>
                </c:pt>
                <c:pt idx="35">
                  <c:v>40482</c:v>
                </c:pt>
                <c:pt idx="36">
                  <c:v>40482</c:v>
                </c:pt>
                <c:pt idx="37">
                  <c:v>40512</c:v>
                </c:pt>
                <c:pt idx="38">
                  <c:v>40512</c:v>
                </c:pt>
                <c:pt idx="39">
                  <c:v>40512</c:v>
                </c:pt>
                <c:pt idx="40">
                  <c:v>40512</c:v>
                </c:pt>
                <c:pt idx="41">
                  <c:v>40512</c:v>
                </c:pt>
                <c:pt idx="42">
                  <c:v>40512</c:v>
                </c:pt>
                <c:pt idx="43">
                  <c:v>40512</c:v>
                </c:pt>
                <c:pt idx="44">
                  <c:v>40512</c:v>
                </c:pt>
                <c:pt idx="45">
                  <c:v>40512</c:v>
                </c:pt>
                <c:pt idx="46">
                  <c:v>40512</c:v>
                </c:pt>
                <c:pt idx="47">
                  <c:v>40512</c:v>
                </c:pt>
                <c:pt idx="48">
                  <c:v>40512</c:v>
                </c:pt>
                <c:pt idx="49">
                  <c:v>40512</c:v>
                </c:pt>
                <c:pt idx="50">
                  <c:v>40512</c:v>
                </c:pt>
                <c:pt idx="51">
                  <c:v>40512</c:v>
                </c:pt>
                <c:pt idx="52">
                  <c:v>40512</c:v>
                </c:pt>
                <c:pt idx="53">
                  <c:v>40543</c:v>
                </c:pt>
                <c:pt idx="54">
                  <c:v>40543</c:v>
                </c:pt>
                <c:pt idx="55">
                  <c:v>40543</c:v>
                </c:pt>
                <c:pt idx="56">
                  <c:v>40543</c:v>
                </c:pt>
                <c:pt idx="57">
                  <c:v>40543</c:v>
                </c:pt>
                <c:pt idx="58">
                  <c:v>40543</c:v>
                </c:pt>
                <c:pt idx="59">
                  <c:v>40574</c:v>
                </c:pt>
                <c:pt idx="60">
                  <c:v>40574</c:v>
                </c:pt>
                <c:pt idx="61">
                  <c:v>40574</c:v>
                </c:pt>
                <c:pt idx="62">
                  <c:v>40574</c:v>
                </c:pt>
                <c:pt idx="63">
                  <c:v>40574</c:v>
                </c:pt>
                <c:pt idx="64">
                  <c:v>40574</c:v>
                </c:pt>
                <c:pt idx="65">
                  <c:v>40574</c:v>
                </c:pt>
                <c:pt idx="66">
                  <c:v>40574</c:v>
                </c:pt>
                <c:pt idx="67">
                  <c:v>40602</c:v>
                </c:pt>
                <c:pt idx="68">
                  <c:v>40602</c:v>
                </c:pt>
                <c:pt idx="69">
                  <c:v>40602</c:v>
                </c:pt>
                <c:pt idx="70">
                  <c:v>40602</c:v>
                </c:pt>
                <c:pt idx="71">
                  <c:v>40602</c:v>
                </c:pt>
                <c:pt idx="72">
                  <c:v>40602</c:v>
                </c:pt>
                <c:pt idx="73">
                  <c:v>40602</c:v>
                </c:pt>
                <c:pt idx="74">
                  <c:v>40602</c:v>
                </c:pt>
                <c:pt idx="75">
                  <c:v>40602</c:v>
                </c:pt>
                <c:pt idx="76">
                  <c:v>40602</c:v>
                </c:pt>
                <c:pt idx="77">
                  <c:v>40602</c:v>
                </c:pt>
                <c:pt idx="78">
                  <c:v>40602</c:v>
                </c:pt>
                <c:pt idx="79">
                  <c:v>40602</c:v>
                </c:pt>
                <c:pt idx="80">
                  <c:v>40602</c:v>
                </c:pt>
                <c:pt idx="81">
                  <c:v>40602</c:v>
                </c:pt>
                <c:pt idx="82">
                  <c:v>40633</c:v>
                </c:pt>
                <c:pt idx="83">
                  <c:v>40633</c:v>
                </c:pt>
                <c:pt idx="84">
                  <c:v>40633</c:v>
                </c:pt>
                <c:pt idx="85">
                  <c:v>40633</c:v>
                </c:pt>
                <c:pt idx="86">
                  <c:v>40633</c:v>
                </c:pt>
                <c:pt idx="87">
                  <c:v>40633</c:v>
                </c:pt>
                <c:pt idx="88">
                  <c:v>40633</c:v>
                </c:pt>
                <c:pt idx="89">
                  <c:v>40633</c:v>
                </c:pt>
                <c:pt idx="90">
                  <c:v>40633</c:v>
                </c:pt>
                <c:pt idx="91">
                  <c:v>40633</c:v>
                </c:pt>
                <c:pt idx="92">
                  <c:v>40633</c:v>
                </c:pt>
                <c:pt idx="93">
                  <c:v>40633</c:v>
                </c:pt>
                <c:pt idx="94">
                  <c:v>40633</c:v>
                </c:pt>
                <c:pt idx="95">
                  <c:v>40633</c:v>
                </c:pt>
                <c:pt idx="96">
                  <c:v>40633</c:v>
                </c:pt>
                <c:pt idx="97">
                  <c:v>40633</c:v>
                </c:pt>
                <c:pt idx="98">
                  <c:v>40633</c:v>
                </c:pt>
                <c:pt idx="99">
                  <c:v>40633</c:v>
                </c:pt>
                <c:pt idx="100">
                  <c:v>40633</c:v>
                </c:pt>
                <c:pt idx="101">
                  <c:v>40633</c:v>
                </c:pt>
                <c:pt idx="102">
                  <c:v>40633</c:v>
                </c:pt>
                <c:pt idx="103">
                  <c:v>40633</c:v>
                </c:pt>
                <c:pt idx="104">
                  <c:v>40633</c:v>
                </c:pt>
                <c:pt idx="105">
                  <c:v>40633</c:v>
                </c:pt>
                <c:pt idx="106">
                  <c:v>40633</c:v>
                </c:pt>
                <c:pt idx="107">
                  <c:v>40633</c:v>
                </c:pt>
                <c:pt idx="108">
                  <c:v>40633</c:v>
                </c:pt>
                <c:pt idx="109">
                  <c:v>40633</c:v>
                </c:pt>
                <c:pt idx="110">
                  <c:v>40663</c:v>
                </c:pt>
                <c:pt idx="111">
                  <c:v>40663</c:v>
                </c:pt>
                <c:pt idx="112">
                  <c:v>40663</c:v>
                </c:pt>
                <c:pt idx="113">
                  <c:v>40663</c:v>
                </c:pt>
                <c:pt idx="114">
                  <c:v>40663</c:v>
                </c:pt>
                <c:pt idx="115">
                  <c:v>40663</c:v>
                </c:pt>
                <c:pt idx="116">
                  <c:v>40663</c:v>
                </c:pt>
                <c:pt idx="117">
                  <c:v>40663</c:v>
                </c:pt>
                <c:pt idx="118">
                  <c:v>40663</c:v>
                </c:pt>
                <c:pt idx="119">
                  <c:v>40663</c:v>
                </c:pt>
                <c:pt idx="120">
                  <c:v>40663</c:v>
                </c:pt>
                <c:pt idx="121">
                  <c:v>40663</c:v>
                </c:pt>
                <c:pt idx="122">
                  <c:v>40663</c:v>
                </c:pt>
                <c:pt idx="123">
                  <c:v>40663</c:v>
                </c:pt>
                <c:pt idx="124">
                  <c:v>40663</c:v>
                </c:pt>
                <c:pt idx="125">
                  <c:v>40663</c:v>
                </c:pt>
                <c:pt idx="126">
                  <c:v>40663</c:v>
                </c:pt>
                <c:pt idx="127">
                  <c:v>40663</c:v>
                </c:pt>
                <c:pt idx="128">
                  <c:v>40694</c:v>
                </c:pt>
                <c:pt idx="129">
                  <c:v>40694</c:v>
                </c:pt>
                <c:pt idx="130">
                  <c:v>40694</c:v>
                </c:pt>
                <c:pt idx="131">
                  <c:v>40694</c:v>
                </c:pt>
                <c:pt idx="132">
                  <c:v>40724</c:v>
                </c:pt>
                <c:pt idx="133">
                  <c:v>40724</c:v>
                </c:pt>
                <c:pt idx="134">
                  <c:v>40724</c:v>
                </c:pt>
                <c:pt idx="135">
                  <c:v>40724</c:v>
                </c:pt>
                <c:pt idx="136">
                  <c:v>40724</c:v>
                </c:pt>
                <c:pt idx="137">
                  <c:v>40724</c:v>
                </c:pt>
                <c:pt idx="138">
                  <c:v>40724</c:v>
                </c:pt>
                <c:pt idx="139">
                  <c:v>40724</c:v>
                </c:pt>
                <c:pt idx="140">
                  <c:v>40724</c:v>
                </c:pt>
                <c:pt idx="141">
                  <c:v>40724</c:v>
                </c:pt>
                <c:pt idx="142">
                  <c:v>40724</c:v>
                </c:pt>
                <c:pt idx="143">
                  <c:v>40724</c:v>
                </c:pt>
                <c:pt idx="144">
                  <c:v>40724</c:v>
                </c:pt>
                <c:pt idx="145">
                  <c:v>40724</c:v>
                </c:pt>
                <c:pt idx="146">
                  <c:v>40724</c:v>
                </c:pt>
                <c:pt idx="147">
                  <c:v>40724</c:v>
                </c:pt>
                <c:pt idx="148">
                  <c:v>40724</c:v>
                </c:pt>
                <c:pt idx="149">
                  <c:v>40724</c:v>
                </c:pt>
                <c:pt idx="150">
                  <c:v>40724</c:v>
                </c:pt>
                <c:pt idx="151">
                  <c:v>40724</c:v>
                </c:pt>
                <c:pt idx="152">
                  <c:v>40724</c:v>
                </c:pt>
                <c:pt idx="153">
                  <c:v>40724</c:v>
                </c:pt>
                <c:pt idx="154">
                  <c:v>40724</c:v>
                </c:pt>
                <c:pt idx="155">
                  <c:v>40724</c:v>
                </c:pt>
                <c:pt idx="156">
                  <c:v>40724</c:v>
                </c:pt>
                <c:pt idx="157">
                  <c:v>40724</c:v>
                </c:pt>
                <c:pt idx="158">
                  <c:v>40724</c:v>
                </c:pt>
                <c:pt idx="159">
                  <c:v>40724</c:v>
                </c:pt>
                <c:pt idx="160">
                  <c:v>40724</c:v>
                </c:pt>
                <c:pt idx="161">
                  <c:v>40724</c:v>
                </c:pt>
                <c:pt idx="162">
                  <c:v>40724</c:v>
                </c:pt>
                <c:pt idx="163">
                  <c:v>40724</c:v>
                </c:pt>
                <c:pt idx="164">
                  <c:v>40724</c:v>
                </c:pt>
                <c:pt idx="165">
                  <c:v>40724</c:v>
                </c:pt>
                <c:pt idx="166">
                  <c:v>40724</c:v>
                </c:pt>
                <c:pt idx="167">
                  <c:v>40724</c:v>
                </c:pt>
                <c:pt idx="168">
                  <c:v>40724</c:v>
                </c:pt>
                <c:pt idx="169">
                  <c:v>40724</c:v>
                </c:pt>
                <c:pt idx="170">
                  <c:v>40724</c:v>
                </c:pt>
                <c:pt idx="171">
                  <c:v>40724</c:v>
                </c:pt>
                <c:pt idx="172">
                  <c:v>40724</c:v>
                </c:pt>
                <c:pt idx="173">
                  <c:v>40724</c:v>
                </c:pt>
                <c:pt idx="174">
                  <c:v>40724</c:v>
                </c:pt>
                <c:pt idx="175">
                  <c:v>40724</c:v>
                </c:pt>
                <c:pt idx="176">
                  <c:v>40724</c:v>
                </c:pt>
                <c:pt idx="177">
                  <c:v>40724</c:v>
                </c:pt>
                <c:pt idx="178">
                  <c:v>40724</c:v>
                </c:pt>
                <c:pt idx="179">
                  <c:v>40724</c:v>
                </c:pt>
                <c:pt idx="180">
                  <c:v>40724</c:v>
                </c:pt>
                <c:pt idx="181">
                  <c:v>40724</c:v>
                </c:pt>
                <c:pt idx="182">
                  <c:v>40724</c:v>
                </c:pt>
                <c:pt idx="183">
                  <c:v>40724</c:v>
                </c:pt>
                <c:pt idx="184">
                  <c:v>40724</c:v>
                </c:pt>
                <c:pt idx="185">
                  <c:v>40724</c:v>
                </c:pt>
                <c:pt idx="186">
                  <c:v>40724</c:v>
                </c:pt>
                <c:pt idx="187">
                  <c:v>40724</c:v>
                </c:pt>
                <c:pt idx="188">
                  <c:v>40724</c:v>
                </c:pt>
                <c:pt idx="189">
                  <c:v>40724</c:v>
                </c:pt>
                <c:pt idx="190">
                  <c:v>40755</c:v>
                </c:pt>
                <c:pt idx="191">
                  <c:v>40755</c:v>
                </c:pt>
                <c:pt idx="192">
                  <c:v>40755</c:v>
                </c:pt>
                <c:pt idx="193">
                  <c:v>40755</c:v>
                </c:pt>
                <c:pt idx="194">
                  <c:v>40755</c:v>
                </c:pt>
                <c:pt idx="195">
                  <c:v>40786</c:v>
                </c:pt>
                <c:pt idx="196">
                  <c:v>40786</c:v>
                </c:pt>
                <c:pt idx="197">
                  <c:v>40786</c:v>
                </c:pt>
                <c:pt idx="198">
                  <c:v>40786</c:v>
                </c:pt>
                <c:pt idx="199">
                  <c:v>40786</c:v>
                </c:pt>
                <c:pt idx="200">
                  <c:v>40786</c:v>
                </c:pt>
                <c:pt idx="201">
                  <c:v>40786</c:v>
                </c:pt>
                <c:pt idx="202">
                  <c:v>40816</c:v>
                </c:pt>
                <c:pt idx="203">
                  <c:v>40816</c:v>
                </c:pt>
                <c:pt idx="204">
                  <c:v>40816</c:v>
                </c:pt>
                <c:pt idx="205">
                  <c:v>40816</c:v>
                </c:pt>
                <c:pt idx="206">
                  <c:v>40816</c:v>
                </c:pt>
                <c:pt idx="207">
                  <c:v>40816</c:v>
                </c:pt>
                <c:pt idx="208">
                  <c:v>40816</c:v>
                </c:pt>
                <c:pt idx="209">
                  <c:v>40816</c:v>
                </c:pt>
                <c:pt idx="210">
                  <c:v>40816</c:v>
                </c:pt>
                <c:pt idx="211">
                  <c:v>40816</c:v>
                </c:pt>
                <c:pt idx="212">
                  <c:v>40816</c:v>
                </c:pt>
                <c:pt idx="213">
                  <c:v>40816</c:v>
                </c:pt>
                <c:pt idx="214">
                  <c:v>40816</c:v>
                </c:pt>
                <c:pt idx="215">
                  <c:v>40816</c:v>
                </c:pt>
                <c:pt idx="216">
                  <c:v>40816</c:v>
                </c:pt>
                <c:pt idx="217">
                  <c:v>40816</c:v>
                </c:pt>
                <c:pt idx="218">
                  <c:v>40816</c:v>
                </c:pt>
                <c:pt idx="219">
                  <c:v>40816</c:v>
                </c:pt>
                <c:pt idx="220">
                  <c:v>40816</c:v>
                </c:pt>
                <c:pt idx="221">
                  <c:v>40816</c:v>
                </c:pt>
                <c:pt idx="222">
                  <c:v>40816</c:v>
                </c:pt>
                <c:pt idx="223">
                  <c:v>40816</c:v>
                </c:pt>
                <c:pt idx="224">
                  <c:v>40816</c:v>
                </c:pt>
                <c:pt idx="225">
                  <c:v>40816</c:v>
                </c:pt>
                <c:pt idx="226">
                  <c:v>40816</c:v>
                </c:pt>
                <c:pt idx="227">
                  <c:v>40816</c:v>
                </c:pt>
                <c:pt idx="228">
                  <c:v>40816</c:v>
                </c:pt>
                <c:pt idx="229">
                  <c:v>40816</c:v>
                </c:pt>
                <c:pt idx="230">
                  <c:v>40816</c:v>
                </c:pt>
                <c:pt idx="231">
                  <c:v>40816</c:v>
                </c:pt>
                <c:pt idx="232">
                  <c:v>40816</c:v>
                </c:pt>
                <c:pt idx="233">
                  <c:v>40816</c:v>
                </c:pt>
                <c:pt idx="234">
                  <c:v>40816</c:v>
                </c:pt>
                <c:pt idx="235">
                  <c:v>40816</c:v>
                </c:pt>
                <c:pt idx="236">
                  <c:v>40816</c:v>
                </c:pt>
                <c:pt idx="237">
                  <c:v>40816</c:v>
                </c:pt>
                <c:pt idx="238">
                  <c:v>40816</c:v>
                </c:pt>
                <c:pt idx="239">
                  <c:v>40816</c:v>
                </c:pt>
                <c:pt idx="240">
                  <c:v>40816</c:v>
                </c:pt>
                <c:pt idx="241">
                  <c:v>40816</c:v>
                </c:pt>
                <c:pt idx="242">
                  <c:v>40816</c:v>
                </c:pt>
                <c:pt idx="243">
                  <c:v>40847</c:v>
                </c:pt>
                <c:pt idx="244">
                  <c:v>40847</c:v>
                </c:pt>
                <c:pt idx="245">
                  <c:v>40847</c:v>
                </c:pt>
                <c:pt idx="246">
                  <c:v>40847</c:v>
                </c:pt>
                <c:pt idx="247">
                  <c:v>40847</c:v>
                </c:pt>
                <c:pt idx="248">
                  <c:v>40847</c:v>
                </c:pt>
                <c:pt idx="249">
                  <c:v>40847</c:v>
                </c:pt>
                <c:pt idx="250">
                  <c:v>40847</c:v>
                </c:pt>
                <c:pt idx="251">
                  <c:v>40847</c:v>
                </c:pt>
                <c:pt idx="252">
                  <c:v>40847</c:v>
                </c:pt>
                <c:pt idx="253">
                  <c:v>40847</c:v>
                </c:pt>
                <c:pt idx="254">
                  <c:v>40847</c:v>
                </c:pt>
                <c:pt idx="255">
                  <c:v>40847</c:v>
                </c:pt>
                <c:pt idx="256">
                  <c:v>40847</c:v>
                </c:pt>
                <c:pt idx="257">
                  <c:v>40847</c:v>
                </c:pt>
                <c:pt idx="258">
                  <c:v>40847</c:v>
                </c:pt>
                <c:pt idx="259">
                  <c:v>40847</c:v>
                </c:pt>
                <c:pt idx="260">
                  <c:v>40847</c:v>
                </c:pt>
                <c:pt idx="261">
                  <c:v>40847</c:v>
                </c:pt>
                <c:pt idx="262">
                  <c:v>40847</c:v>
                </c:pt>
                <c:pt idx="263">
                  <c:v>40847</c:v>
                </c:pt>
                <c:pt idx="264">
                  <c:v>40847</c:v>
                </c:pt>
                <c:pt idx="265">
                  <c:v>40847</c:v>
                </c:pt>
                <c:pt idx="266">
                  <c:v>40847</c:v>
                </c:pt>
                <c:pt idx="267">
                  <c:v>40847</c:v>
                </c:pt>
                <c:pt idx="268">
                  <c:v>40847</c:v>
                </c:pt>
                <c:pt idx="269">
                  <c:v>40847</c:v>
                </c:pt>
                <c:pt idx="270">
                  <c:v>40847</c:v>
                </c:pt>
                <c:pt idx="271">
                  <c:v>40847</c:v>
                </c:pt>
                <c:pt idx="272">
                  <c:v>40847</c:v>
                </c:pt>
                <c:pt idx="273">
                  <c:v>40847</c:v>
                </c:pt>
                <c:pt idx="274">
                  <c:v>40847</c:v>
                </c:pt>
                <c:pt idx="275">
                  <c:v>40847</c:v>
                </c:pt>
                <c:pt idx="276">
                  <c:v>40847</c:v>
                </c:pt>
                <c:pt idx="277">
                  <c:v>40847</c:v>
                </c:pt>
                <c:pt idx="278">
                  <c:v>40847</c:v>
                </c:pt>
                <c:pt idx="279">
                  <c:v>40847</c:v>
                </c:pt>
                <c:pt idx="280">
                  <c:v>40847</c:v>
                </c:pt>
                <c:pt idx="281">
                  <c:v>40847</c:v>
                </c:pt>
                <c:pt idx="282">
                  <c:v>40847</c:v>
                </c:pt>
                <c:pt idx="283">
                  <c:v>40847</c:v>
                </c:pt>
                <c:pt idx="284">
                  <c:v>40847</c:v>
                </c:pt>
                <c:pt idx="285">
                  <c:v>40847</c:v>
                </c:pt>
                <c:pt idx="286">
                  <c:v>40847</c:v>
                </c:pt>
                <c:pt idx="287">
                  <c:v>40877</c:v>
                </c:pt>
                <c:pt idx="288">
                  <c:v>40877</c:v>
                </c:pt>
                <c:pt idx="289">
                  <c:v>40877</c:v>
                </c:pt>
                <c:pt idx="290">
                  <c:v>40877</c:v>
                </c:pt>
                <c:pt idx="291">
                  <c:v>40877</c:v>
                </c:pt>
                <c:pt idx="292">
                  <c:v>40877</c:v>
                </c:pt>
                <c:pt idx="293">
                  <c:v>40877</c:v>
                </c:pt>
                <c:pt idx="294">
                  <c:v>40877</c:v>
                </c:pt>
                <c:pt idx="295">
                  <c:v>40877</c:v>
                </c:pt>
                <c:pt idx="296">
                  <c:v>40877</c:v>
                </c:pt>
                <c:pt idx="297">
                  <c:v>40877</c:v>
                </c:pt>
                <c:pt idx="298">
                  <c:v>40877</c:v>
                </c:pt>
                <c:pt idx="299">
                  <c:v>40877</c:v>
                </c:pt>
                <c:pt idx="300">
                  <c:v>40877</c:v>
                </c:pt>
                <c:pt idx="301">
                  <c:v>40877</c:v>
                </c:pt>
                <c:pt idx="302">
                  <c:v>40877</c:v>
                </c:pt>
                <c:pt idx="303">
                  <c:v>40877</c:v>
                </c:pt>
                <c:pt idx="304">
                  <c:v>40877</c:v>
                </c:pt>
                <c:pt idx="305">
                  <c:v>40877</c:v>
                </c:pt>
                <c:pt idx="306">
                  <c:v>40877</c:v>
                </c:pt>
                <c:pt idx="307">
                  <c:v>40877</c:v>
                </c:pt>
                <c:pt idx="308">
                  <c:v>40877</c:v>
                </c:pt>
                <c:pt idx="309">
                  <c:v>40877</c:v>
                </c:pt>
                <c:pt idx="310">
                  <c:v>40877</c:v>
                </c:pt>
                <c:pt idx="311">
                  <c:v>40877</c:v>
                </c:pt>
                <c:pt idx="312">
                  <c:v>40877</c:v>
                </c:pt>
                <c:pt idx="313">
                  <c:v>40877</c:v>
                </c:pt>
                <c:pt idx="314">
                  <c:v>40877</c:v>
                </c:pt>
                <c:pt idx="315">
                  <c:v>40877</c:v>
                </c:pt>
                <c:pt idx="316">
                  <c:v>40877</c:v>
                </c:pt>
                <c:pt idx="317">
                  <c:v>40877</c:v>
                </c:pt>
                <c:pt idx="318">
                  <c:v>40877</c:v>
                </c:pt>
                <c:pt idx="319">
                  <c:v>40877</c:v>
                </c:pt>
                <c:pt idx="320">
                  <c:v>40877</c:v>
                </c:pt>
                <c:pt idx="321">
                  <c:v>40877</c:v>
                </c:pt>
                <c:pt idx="322">
                  <c:v>40877</c:v>
                </c:pt>
                <c:pt idx="323">
                  <c:v>40877</c:v>
                </c:pt>
                <c:pt idx="324">
                  <c:v>40877</c:v>
                </c:pt>
                <c:pt idx="325">
                  <c:v>40877</c:v>
                </c:pt>
                <c:pt idx="326">
                  <c:v>40877</c:v>
                </c:pt>
                <c:pt idx="327">
                  <c:v>40877</c:v>
                </c:pt>
                <c:pt idx="328">
                  <c:v>40877</c:v>
                </c:pt>
                <c:pt idx="329">
                  <c:v>40877</c:v>
                </c:pt>
                <c:pt idx="330">
                  <c:v>40877</c:v>
                </c:pt>
                <c:pt idx="331">
                  <c:v>40877</c:v>
                </c:pt>
                <c:pt idx="332">
                  <c:v>40877</c:v>
                </c:pt>
                <c:pt idx="333">
                  <c:v>40877</c:v>
                </c:pt>
                <c:pt idx="334">
                  <c:v>40877</c:v>
                </c:pt>
                <c:pt idx="335">
                  <c:v>40877</c:v>
                </c:pt>
                <c:pt idx="336">
                  <c:v>40877</c:v>
                </c:pt>
                <c:pt idx="337">
                  <c:v>40877</c:v>
                </c:pt>
                <c:pt idx="338">
                  <c:v>40877</c:v>
                </c:pt>
                <c:pt idx="339">
                  <c:v>40877</c:v>
                </c:pt>
                <c:pt idx="340">
                  <c:v>40877</c:v>
                </c:pt>
                <c:pt idx="341">
                  <c:v>40877</c:v>
                </c:pt>
                <c:pt idx="342">
                  <c:v>40877</c:v>
                </c:pt>
                <c:pt idx="343">
                  <c:v>40877</c:v>
                </c:pt>
                <c:pt idx="344">
                  <c:v>40877</c:v>
                </c:pt>
                <c:pt idx="345">
                  <c:v>40877</c:v>
                </c:pt>
                <c:pt idx="346">
                  <c:v>40877</c:v>
                </c:pt>
                <c:pt idx="347">
                  <c:v>40877</c:v>
                </c:pt>
                <c:pt idx="348">
                  <c:v>40877</c:v>
                </c:pt>
                <c:pt idx="349">
                  <c:v>40877</c:v>
                </c:pt>
                <c:pt idx="350">
                  <c:v>40877</c:v>
                </c:pt>
                <c:pt idx="351">
                  <c:v>40877</c:v>
                </c:pt>
                <c:pt idx="352">
                  <c:v>40877</c:v>
                </c:pt>
                <c:pt idx="353">
                  <c:v>40877</c:v>
                </c:pt>
                <c:pt idx="354">
                  <c:v>40877</c:v>
                </c:pt>
                <c:pt idx="355">
                  <c:v>40877</c:v>
                </c:pt>
                <c:pt idx="356">
                  <c:v>40877</c:v>
                </c:pt>
                <c:pt idx="357">
                  <c:v>40877</c:v>
                </c:pt>
                <c:pt idx="358">
                  <c:v>40877</c:v>
                </c:pt>
                <c:pt idx="359">
                  <c:v>40877</c:v>
                </c:pt>
                <c:pt idx="360">
                  <c:v>40877</c:v>
                </c:pt>
                <c:pt idx="361">
                  <c:v>40877</c:v>
                </c:pt>
                <c:pt idx="362">
                  <c:v>40877</c:v>
                </c:pt>
                <c:pt idx="363">
                  <c:v>40908</c:v>
                </c:pt>
                <c:pt idx="364">
                  <c:v>40908</c:v>
                </c:pt>
                <c:pt idx="365">
                  <c:v>40908</c:v>
                </c:pt>
                <c:pt idx="366">
                  <c:v>40908</c:v>
                </c:pt>
                <c:pt idx="367">
                  <c:v>40908</c:v>
                </c:pt>
                <c:pt idx="368">
                  <c:v>40908</c:v>
                </c:pt>
                <c:pt idx="369">
                  <c:v>40908</c:v>
                </c:pt>
                <c:pt idx="370">
                  <c:v>40908</c:v>
                </c:pt>
                <c:pt idx="371">
                  <c:v>40908</c:v>
                </c:pt>
                <c:pt idx="372">
                  <c:v>40939</c:v>
                </c:pt>
                <c:pt idx="373">
                  <c:v>40939</c:v>
                </c:pt>
                <c:pt idx="374">
                  <c:v>40939</c:v>
                </c:pt>
                <c:pt idx="375">
                  <c:v>40939</c:v>
                </c:pt>
                <c:pt idx="376">
                  <c:v>40939</c:v>
                </c:pt>
                <c:pt idx="377">
                  <c:v>40939</c:v>
                </c:pt>
                <c:pt idx="378">
                  <c:v>40939</c:v>
                </c:pt>
                <c:pt idx="379">
                  <c:v>40939</c:v>
                </c:pt>
                <c:pt idx="380">
                  <c:v>40939</c:v>
                </c:pt>
                <c:pt idx="381">
                  <c:v>40939</c:v>
                </c:pt>
                <c:pt idx="382">
                  <c:v>40939</c:v>
                </c:pt>
                <c:pt idx="383">
                  <c:v>40939</c:v>
                </c:pt>
                <c:pt idx="384">
                  <c:v>40939</c:v>
                </c:pt>
                <c:pt idx="385">
                  <c:v>40939</c:v>
                </c:pt>
                <c:pt idx="386">
                  <c:v>40939</c:v>
                </c:pt>
                <c:pt idx="387">
                  <c:v>40939</c:v>
                </c:pt>
                <c:pt idx="388">
                  <c:v>40939</c:v>
                </c:pt>
                <c:pt idx="389">
                  <c:v>40939</c:v>
                </c:pt>
                <c:pt idx="390">
                  <c:v>40939</c:v>
                </c:pt>
                <c:pt idx="391">
                  <c:v>40939</c:v>
                </c:pt>
                <c:pt idx="392">
                  <c:v>40939</c:v>
                </c:pt>
                <c:pt idx="393">
                  <c:v>40939</c:v>
                </c:pt>
                <c:pt idx="394">
                  <c:v>40939</c:v>
                </c:pt>
                <c:pt idx="395">
                  <c:v>40939</c:v>
                </c:pt>
                <c:pt idx="396">
                  <c:v>40939</c:v>
                </c:pt>
                <c:pt idx="397">
                  <c:v>40939</c:v>
                </c:pt>
                <c:pt idx="398">
                  <c:v>40939</c:v>
                </c:pt>
                <c:pt idx="399">
                  <c:v>40939</c:v>
                </c:pt>
                <c:pt idx="400">
                  <c:v>40939</c:v>
                </c:pt>
                <c:pt idx="401">
                  <c:v>40939</c:v>
                </c:pt>
                <c:pt idx="402">
                  <c:v>40939</c:v>
                </c:pt>
                <c:pt idx="403">
                  <c:v>40939</c:v>
                </c:pt>
                <c:pt idx="404">
                  <c:v>40968</c:v>
                </c:pt>
                <c:pt idx="405">
                  <c:v>40968</c:v>
                </c:pt>
                <c:pt idx="406">
                  <c:v>40968</c:v>
                </c:pt>
                <c:pt idx="407">
                  <c:v>40968</c:v>
                </c:pt>
                <c:pt idx="408">
                  <c:v>40968</c:v>
                </c:pt>
                <c:pt idx="409">
                  <c:v>40968</c:v>
                </c:pt>
                <c:pt idx="410">
                  <c:v>40968</c:v>
                </c:pt>
                <c:pt idx="411">
                  <c:v>40968</c:v>
                </c:pt>
                <c:pt idx="412">
                  <c:v>40968</c:v>
                </c:pt>
                <c:pt idx="413">
                  <c:v>40968</c:v>
                </c:pt>
                <c:pt idx="414">
                  <c:v>40968</c:v>
                </c:pt>
                <c:pt idx="415">
                  <c:v>40968</c:v>
                </c:pt>
                <c:pt idx="416">
                  <c:v>40968</c:v>
                </c:pt>
                <c:pt idx="417">
                  <c:v>40968</c:v>
                </c:pt>
                <c:pt idx="418">
                  <c:v>40968</c:v>
                </c:pt>
                <c:pt idx="419">
                  <c:v>40968</c:v>
                </c:pt>
                <c:pt idx="420">
                  <c:v>40968</c:v>
                </c:pt>
                <c:pt idx="421">
                  <c:v>40968</c:v>
                </c:pt>
                <c:pt idx="422">
                  <c:v>40968</c:v>
                </c:pt>
                <c:pt idx="423">
                  <c:v>40968</c:v>
                </c:pt>
                <c:pt idx="424">
                  <c:v>40968</c:v>
                </c:pt>
                <c:pt idx="425">
                  <c:v>40968</c:v>
                </c:pt>
                <c:pt idx="426">
                  <c:v>40968</c:v>
                </c:pt>
                <c:pt idx="427">
                  <c:v>40968</c:v>
                </c:pt>
                <c:pt idx="428">
                  <c:v>40968</c:v>
                </c:pt>
                <c:pt idx="429">
                  <c:v>40968</c:v>
                </c:pt>
                <c:pt idx="430">
                  <c:v>40968</c:v>
                </c:pt>
                <c:pt idx="431">
                  <c:v>40968</c:v>
                </c:pt>
                <c:pt idx="432">
                  <c:v>40968</c:v>
                </c:pt>
                <c:pt idx="433">
                  <c:v>40968</c:v>
                </c:pt>
                <c:pt idx="434">
                  <c:v>40968</c:v>
                </c:pt>
                <c:pt idx="435">
                  <c:v>40968</c:v>
                </c:pt>
                <c:pt idx="436">
                  <c:v>40968</c:v>
                </c:pt>
                <c:pt idx="437">
                  <c:v>40968</c:v>
                </c:pt>
                <c:pt idx="438">
                  <c:v>40968</c:v>
                </c:pt>
                <c:pt idx="439">
                  <c:v>40968</c:v>
                </c:pt>
                <c:pt idx="440">
                  <c:v>40968</c:v>
                </c:pt>
                <c:pt idx="441">
                  <c:v>40968</c:v>
                </c:pt>
                <c:pt idx="442">
                  <c:v>40968</c:v>
                </c:pt>
                <c:pt idx="443">
                  <c:v>40968</c:v>
                </c:pt>
                <c:pt idx="444">
                  <c:v>40968</c:v>
                </c:pt>
                <c:pt idx="445">
                  <c:v>40968</c:v>
                </c:pt>
                <c:pt idx="446">
                  <c:v>40968</c:v>
                </c:pt>
                <c:pt idx="447">
                  <c:v>40968</c:v>
                </c:pt>
                <c:pt idx="448">
                  <c:v>40968</c:v>
                </c:pt>
                <c:pt idx="449">
                  <c:v>40968</c:v>
                </c:pt>
                <c:pt idx="450">
                  <c:v>40968</c:v>
                </c:pt>
                <c:pt idx="451">
                  <c:v>40968</c:v>
                </c:pt>
                <c:pt idx="452">
                  <c:v>40968</c:v>
                </c:pt>
                <c:pt idx="453">
                  <c:v>40968</c:v>
                </c:pt>
                <c:pt idx="454">
                  <c:v>40968</c:v>
                </c:pt>
                <c:pt idx="455">
                  <c:v>40968</c:v>
                </c:pt>
                <c:pt idx="456">
                  <c:v>40968</c:v>
                </c:pt>
                <c:pt idx="457">
                  <c:v>40968</c:v>
                </c:pt>
                <c:pt idx="458">
                  <c:v>40968</c:v>
                </c:pt>
                <c:pt idx="459">
                  <c:v>40968</c:v>
                </c:pt>
                <c:pt idx="460">
                  <c:v>40968</c:v>
                </c:pt>
                <c:pt idx="461">
                  <c:v>40968</c:v>
                </c:pt>
                <c:pt idx="462">
                  <c:v>40968</c:v>
                </c:pt>
                <c:pt idx="463">
                  <c:v>40968</c:v>
                </c:pt>
                <c:pt idx="464">
                  <c:v>40968</c:v>
                </c:pt>
                <c:pt idx="465">
                  <c:v>40968</c:v>
                </c:pt>
                <c:pt idx="466">
                  <c:v>40968</c:v>
                </c:pt>
                <c:pt idx="467">
                  <c:v>40968</c:v>
                </c:pt>
                <c:pt idx="468">
                  <c:v>40968</c:v>
                </c:pt>
                <c:pt idx="469">
                  <c:v>40968</c:v>
                </c:pt>
                <c:pt idx="470">
                  <c:v>40968</c:v>
                </c:pt>
                <c:pt idx="471">
                  <c:v>40968</c:v>
                </c:pt>
                <c:pt idx="472">
                  <c:v>40968</c:v>
                </c:pt>
                <c:pt idx="473">
                  <c:v>40968</c:v>
                </c:pt>
                <c:pt idx="474">
                  <c:v>40968</c:v>
                </c:pt>
                <c:pt idx="475">
                  <c:v>40968</c:v>
                </c:pt>
                <c:pt idx="476">
                  <c:v>40968</c:v>
                </c:pt>
                <c:pt idx="477">
                  <c:v>40968</c:v>
                </c:pt>
                <c:pt idx="478">
                  <c:v>40968</c:v>
                </c:pt>
                <c:pt idx="479">
                  <c:v>40968</c:v>
                </c:pt>
                <c:pt idx="480">
                  <c:v>40968</c:v>
                </c:pt>
                <c:pt idx="481">
                  <c:v>40968</c:v>
                </c:pt>
                <c:pt idx="482">
                  <c:v>40968</c:v>
                </c:pt>
                <c:pt idx="483">
                  <c:v>40968</c:v>
                </c:pt>
                <c:pt idx="484">
                  <c:v>40968</c:v>
                </c:pt>
                <c:pt idx="485">
                  <c:v>40968</c:v>
                </c:pt>
                <c:pt idx="486">
                  <c:v>40968</c:v>
                </c:pt>
                <c:pt idx="487">
                  <c:v>40968</c:v>
                </c:pt>
                <c:pt idx="488">
                  <c:v>40968</c:v>
                </c:pt>
                <c:pt idx="489">
                  <c:v>40968</c:v>
                </c:pt>
                <c:pt idx="490">
                  <c:v>40968</c:v>
                </c:pt>
                <c:pt idx="491">
                  <c:v>40968</c:v>
                </c:pt>
                <c:pt idx="492">
                  <c:v>40968</c:v>
                </c:pt>
                <c:pt idx="493">
                  <c:v>40968</c:v>
                </c:pt>
                <c:pt idx="494">
                  <c:v>40968</c:v>
                </c:pt>
                <c:pt idx="495">
                  <c:v>40968</c:v>
                </c:pt>
                <c:pt idx="496">
                  <c:v>40968</c:v>
                </c:pt>
                <c:pt idx="497">
                  <c:v>40968</c:v>
                </c:pt>
                <c:pt idx="498">
                  <c:v>40968</c:v>
                </c:pt>
                <c:pt idx="499">
                  <c:v>40968</c:v>
                </c:pt>
                <c:pt idx="500">
                  <c:v>40968</c:v>
                </c:pt>
                <c:pt idx="501">
                  <c:v>40968</c:v>
                </c:pt>
                <c:pt idx="502">
                  <c:v>40968</c:v>
                </c:pt>
                <c:pt idx="503">
                  <c:v>40968</c:v>
                </c:pt>
                <c:pt idx="504">
                  <c:v>40968</c:v>
                </c:pt>
                <c:pt idx="505">
                  <c:v>40968</c:v>
                </c:pt>
                <c:pt idx="506">
                  <c:v>40999</c:v>
                </c:pt>
                <c:pt idx="507">
                  <c:v>40999</c:v>
                </c:pt>
                <c:pt idx="508">
                  <c:v>40999</c:v>
                </c:pt>
                <c:pt idx="509">
                  <c:v>40999</c:v>
                </c:pt>
                <c:pt idx="510">
                  <c:v>40999</c:v>
                </c:pt>
                <c:pt idx="511">
                  <c:v>40999</c:v>
                </c:pt>
                <c:pt idx="512">
                  <c:v>40999</c:v>
                </c:pt>
                <c:pt idx="513">
                  <c:v>40999</c:v>
                </c:pt>
                <c:pt idx="514">
                  <c:v>40999</c:v>
                </c:pt>
                <c:pt idx="515">
                  <c:v>40999</c:v>
                </c:pt>
                <c:pt idx="516">
                  <c:v>41029</c:v>
                </c:pt>
                <c:pt idx="517">
                  <c:v>41029</c:v>
                </c:pt>
                <c:pt idx="518">
                  <c:v>41029</c:v>
                </c:pt>
                <c:pt idx="519">
                  <c:v>41029</c:v>
                </c:pt>
                <c:pt idx="520">
                  <c:v>41029</c:v>
                </c:pt>
                <c:pt idx="521">
                  <c:v>41029</c:v>
                </c:pt>
                <c:pt idx="522">
                  <c:v>41029</c:v>
                </c:pt>
                <c:pt idx="523">
                  <c:v>41029</c:v>
                </c:pt>
                <c:pt idx="524">
                  <c:v>41029</c:v>
                </c:pt>
                <c:pt idx="525">
                  <c:v>41029</c:v>
                </c:pt>
                <c:pt idx="526">
                  <c:v>41029</c:v>
                </c:pt>
                <c:pt idx="527">
                  <c:v>41029</c:v>
                </c:pt>
                <c:pt idx="528">
                  <c:v>41029</c:v>
                </c:pt>
                <c:pt idx="529">
                  <c:v>41029</c:v>
                </c:pt>
                <c:pt idx="530">
                  <c:v>41029</c:v>
                </c:pt>
                <c:pt idx="531">
                  <c:v>41029</c:v>
                </c:pt>
                <c:pt idx="532">
                  <c:v>41029</c:v>
                </c:pt>
                <c:pt idx="533">
                  <c:v>41029</c:v>
                </c:pt>
                <c:pt idx="534">
                  <c:v>41029</c:v>
                </c:pt>
                <c:pt idx="535">
                  <c:v>41029</c:v>
                </c:pt>
                <c:pt idx="536">
                  <c:v>41029</c:v>
                </c:pt>
                <c:pt idx="537">
                  <c:v>41029</c:v>
                </c:pt>
                <c:pt idx="538">
                  <c:v>41029</c:v>
                </c:pt>
                <c:pt idx="539">
                  <c:v>41029</c:v>
                </c:pt>
                <c:pt idx="540">
                  <c:v>41029</c:v>
                </c:pt>
                <c:pt idx="541">
                  <c:v>41029</c:v>
                </c:pt>
                <c:pt idx="542">
                  <c:v>41029</c:v>
                </c:pt>
                <c:pt idx="543">
                  <c:v>41029</c:v>
                </c:pt>
                <c:pt idx="544">
                  <c:v>41029</c:v>
                </c:pt>
                <c:pt idx="545">
                  <c:v>41029</c:v>
                </c:pt>
                <c:pt idx="546">
                  <c:v>41029</c:v>
                </c:pt>
                <c:pt idx="547">
                  <c:v>41029</c:v>
                </c:pt>
                <c:pt idx="548">
                  <c:v>41029</c:v>
                </c:pt>
                <c:pt idx="549">
                  <c:v>41029</c:v>
                </c:pt>
                <c:pt idx="550">
                  <c:v>41029</c:v>
                </c:pt>
                <c:pt idx="551">
                  <c:v>41029</c:v>
                </c:pt>
                <c:pt idx="552">
                  <c:v>41029</c:v>
                </c:pt>
                <c:pt idx="553">
                  <c:v>41029</c:v>
                </c:pt>
                <c:pt idx="554">
                  <c:v>41029</c:v>
                </c:pt>
                <c:pt idx="555">
                  <c:v>41029</c:v>
                </c:pt>
                <c:pt idx="556">
                  <c:v>41029</c:v>
                </c:pt>
                <c:pt idx="557">
                  <c:v>41029</c:v>
                </c:pt>
                <c:pt idx="558">
                  <c:v>41029</c:v>
                </c:pt>
                <c:pt idx="559">
                  <c:v>41029</c:v>
                </c:pt>
                <c:pt idx="560">
                  <c:v>41029</c:v>
                </c:pt>
                <c:pt idx="561">
                  <c:v>41029</c:v>
                </c:pt>
                <c:pt idx="562">
                  <c:v>41029</c:v>
                </c:pt>
                <c:pt idx="563">
                  <c:v>41029</c:v>
                </c:pt>
                <c:pt idx="564">
                  <c:v>41029</c:v>
                </c:pt>
                <c:pt idx="565">
                  <c:v>41060</c:v>
                </c:pt>
                <c:pt idx="566">
                  <c:v>41060</c:v>
                </c:pt>
                <c:pt idx="567">
                  <c:v>41060</c:v>
                </c:pt>
                <c:pt idx="568">
                  <c:v>41060</c:v>
                </c:pt>
                <c:pt idx="569">
                  <c:v>41060</c:v>
                </c:pt>
                <c:pt idx="570">
                  <c:v>41060</c:v>
                </c:pt>
                <c:pt idx="571">
                  <c:v>41060</c:v>
                </c:pt>
                <c:pt idx="572">
                  <c:v>41060</c:v>
                </c:pt>
                <c:pt idx="573">
                  <c:v>41060</c:v>
                </c:pt>
                <c:pt idx="574">
                  <c:v>41060</c:v>
                </c:pt>
                <c:pt idx="575">
                  <c:v>41060</c:v>
                </c:pt>
                <c:pt idx="576">
                  <c:v>41060</c:v>
                </c:pt>
                <c:pt idx="577">
                  <c:v>41060</c:v>
                </c:pt>
                <c:pt idx="578">
                  <c:v>41060</c:v>
                </c:pt>
                <c:pt idx="579">
                  <c:v>41060</c:v>
                </c:pt>
                <c:pt idx="580">
                  <c:v>41060</c:v>
                </c:pt>
                <c:pt idx="581">
                  <c:v>41060</c:v>
                </c:pt>
                <c:pt idx="582">
                  <c:v>41060</c:v>
                </c:pt>
                <c:pt idx="583">
                  <c:v>41060</c:v>
                </c:pt>
                <c:pt idx="584">
                  <c:v>41060</c:v>
                </c:pt>
                <c:pt idx="585">
                  <c:v>41060</c:v>
                </c:pt>
                <c:pt idx="586">
                  <c:v>41060</c:v>
                </c:pt>
                <c:pt idx="587">
                  <c:v>41060</c:v>
                </c:pt>
                <c:pt idx="588">
                  <c:v>41060</c:v>
                </c:pt>
                <c:pt idx="589">
                  <c:v>41060</c:v>
                </c:pt>
                <c:pt idx="590">
                  <c:v>41060</c:v>
                </c:pt>
                <c:pt idx="591">
                  <c:v>41060</c:v>
                </c:pt>
                <c:pt idx="592">
                  <c:v>41060</c:v>
                </c:pt>
                <c:pt idx="593">
                  <c:v>41060</c:v>
                </c:pt>
                <c:pt idx="594">
                  <c:v>41060</c:v>
                </c:pt>
                <c:pt idx="595">
                  <c:v>41060</c:v>
                </c:pt>
                <c:pt idx="596">
                  <c:v>41060</c:v>
                </c:pt>
                <c:pt idx="597">
                  <c:v>41060</c:v>
                </c:pt>
                <c:pt idx="598">
                  <c:v>41060</c:v>
                </c:pt>
                <c:pt idx="599">
                  <c:v>41060</c:v>
                </c:pt>
                <c:pt idx="600">
                  <c:v>41060</c:v>
                </c:pt>
                <c:pt idx="601">
                  <c:v>41060</c:v>
                </c:pt>
                <c:pt idx="602">
                  <c:v>41060</c:v>
                </c:pt>
                <c:pt idx="603">
                  <c:v>41060</c:v>
                </c:pt>
                <c:pt idx="604">
                  <c:v>41060</c:v>
                </c:pt>
                <c:pt idx="605">
                  <c:v>41060</c:v>
                </c:pt>
                <c:pt idx="606">
                  <c:v>41060</c:v>
                </c:pt>
                <c:pt idx="607">
                  <c:v>41060</c:v>
                </c:pt>
                <c:pt idx="608">
                  <c:v>41060</c:v>
                </c:pt>
                <c:pt idx="609">
                  <c:v>41060</c:v>
                </c:pt>
                <c:pt idx="610">
                  <c:v>41060</c:v>
                </c:pt>
                <c:pt idx="611">
                  <c:v>41060</c:v>
                </c:pt>
                <c:pt idx="612">
                  <c:v>41060</c:v>
                </c:pt>
                <c:pt idx="613">
                  <c:v>41060</c:v>
                </c:pt>
                <c:pt idx="614">
                  <c:v>41060</c:v>
                </c:pt>
                <c:pt idx="615">
                  <c:v>41060</c:v>
                </c:pt>
                <c:pt idx="616">
                  <c:v>41060</c:v>
                </c:pt>
                <c:pt idx="617">
                  <c:v>41060</c:v>
                </c:pt>
                <c:pt idx="618">
                  <c:v>41060</c:v>
                </c:pt>
                <c:pt idx="619">
                  <c:v>41060</c:v>
                </c:pt>
                <c:pt idx="620">
                  <c:v>41060</c:v>
                </c:pt>
                <c:pt idx="621">
                  <c:v>41060</c:v>
                </c:pt>
                <c:pt idx="622">
                  <c:v>41060</c:v>
                </c:pt>
                <c:pt idx="623">
                  <c:v>41060</c:v>
                </c:pt>
                <c:pt idx="624">
                  <c:v>41060</c:v>
                </c:pt>
                <c:pt idx="625">
                  <c:v>41060</c:v>
                </c:pt>
                <c:pt idx="626">
                  <c:v>41060</c:v>
                </c:pt>
                <c:pt idx="627">
                  <c:v>41060</c:v>
                </c:pt>
                <c:pt idx="628">
                  <c:v>41060</c:v>
                </c:pt>
                <c:pt idx="629">
                  <c:v>41060</c:v>
                </c:pt>
                <c:pt idx="630">
                  <c:v>41060</c:v>
                </c:pt>
                <c:pt idx="631">
                  <c:v>41060</c:v>
                </c:pt>
                <c:pt idx="632">
                  <c:v>41060</c:v>
                </c:pt>
                <c:pt idx="633">
                  <c:v>41060</c:v>
                </c:pt>
                <c:pt idx="634">
                  <c:v>41060</c:v>
                </c:pt>
                <c:pt idx="635">
                  <c:v>41060</c:v>
                </c:pt>
                <c:pt idx="636">
                  <c:v>41060</c:v>
                </c:pt>
                <c:pt idx="637">
                  <c:v>41060</c:v>
                </c:pt>
                <c:pt idx="638">
                  <c:v>41060</c:v>
                </c:pt>
                <c:pt idx="639">
                  <c:v>41060</c:v>
                </c:pt>
                <c:pt idx="640">
                  <c:v>41060</c:v>
                </c:pt>
                <c:pt idx="641">
                  <c:v>41060</c:v>
                </c:pt>
                <c:pt idx="642">
                  <c:v>41090</c:v>
                </c:pt>
                <c:pt idx="643">
                  <c:v>41090</c:v>
                </c:pt>
                <c:pt idx="644">
                  <c:v>41090</c:v>
                </c:pt>
                <c:pt idx="645">
                  <c:v>41090</c:v>
                </c:pt>
                <c:pt idx="646">
                  <c:v>41090</c:v>
                </c:pt>
                <c:pt idx="647">
                  <c:v>41090</c:v>
                </c:pt>
                <c:pt idx="648">
                  <c:v>41090</c:v>
                </c:pt>
                <c:pt idx="649">
                  <c:v>41090</c:v>
                </c:pt>
                <c:pt idx="650">
                  <c:v>41090</c:v>
                </c:pt>
                <c:pt idx="651">
                  <c:v>41090</c:v>
                </c:pt>
                <c:pt idx="652">
                  <c:v>41090</c:v>
                </c:pt>
                <c:pt idx="653">
                  <c:v>41090</c:v>
                </c:pt>
                <c:pt idx="654">
                  <c:v>41090</c:v>
                </c:pt>
                <c:pt idx="655">
                  <c:v>41090</c:v>
                </c:pt>
                <c:pt idx="656">
                  <c:v>41106</c:v>
                </c:pt>
                <c:pt idx="657">
                  <c:v>41106</c:v>
                </c:pt>
                <c:pt idx="658">
                  <c:v>41106</c:v>
                </c:pt>
                <c:pt idx="659">
                  <c:v>41106</c:v>
                </c:pt>
                <c:pt idx="660">
                  <c:v>41106</c:v>
                </c:pt>
                <c:pt idx="661">
                  <c:v>41106</c:v>
                </c:pt>
                <c:pt idx="662">
                  <c:v>41106</c:v>
                </c:pt>
                <c:pt idx="663">
                  <c:v>41106</c:v>
                </c:pt>
                <c:pt idx="664">
                  <c:v>41106</c:v>
                </c:pt>
                <c:pt idx="665">
                  <c:v>41106</c:v>
                </c:pt>
                <c:pt idx="666">
                  <c:v>41106</c:v>
                </c:pt>
                <c:pt idx="667">
                  <c:v>41106</c:v>
                </c:pt>
                <c:pt idx="668">
                  <c:v>41106</c:v>
                </c:pt>
                <c:pt idx="669">
                  <c:v>41106</c:v>
                </c:pt>
                <c:pt idx="670">
                  <c:v>41106</c:v>
                </c:pt>
                <c:pt idx="671">
                  <c:v>41106</c:v>
                </c:pt>
                <c:pt idx="672">
                  <c:v>41106</c:v>
                </c:pt>
                <c:pt idx="673">
                  <c:v>41106</c:v>
                </c:pt>
                <c:pt idx="674">
                  <c:v>41106</c:v>
                </c:pt>
                <c:pt idx="675">
                  <c:v>41106</c:v>
                </c:pt>
                <c:pt idx="676">
                  <c:v>41106</c:v>
                </c:pt>
                <c:pt idx="677">
                  <c:v>41106</c:v>
                </c:pt>
                <c:pt idx="678">
                  <c:v>41106</c:v>
                </c:pt>
                <c:pt idx="679">
                  <c:v>41106</c:v>
                </c:pt>
                <c:pt idx="680">
                  <c:v>41106</c:v>
                </c:pt>
                <c:pt idx="681">
                  <c:v>41106</c:v>
                </c:pt>
                <c:pt idx="682">
                  <c:v>41106</c:v>
                </c:pt>
                <c:pt idx="683">
                  <c:v>41106</c:v>
                </c:pt>
                <c:pt idx="684">
                  <c:v>41106</c:v>
                </c:pt>
                <c:pt idx="685">
                  <c:v>41106</c:v>
                </c:pt>
                <c:pt idx="686">
                  <c:v>41106</c:v>
                </c:pt>
                <c:pt idx="687">
                  <c:v>41106</c:v>
                </c:pt>
                <c:pt idx="688">
                  <c:v>41106</c:v>
                </c:pt>
                <c:pt idx="689">
                  <c:v>41106</c:v>
                </c:pt>
                <c:pt idx="690">
                  <c:v>41106</c:v>
                </c:pt>
                <c:pt idx="691">
                  <c:v>41106</c:v>
                </c:pt>
                <c:pt idx="692">
                  <c:v>41106</c:v>
                </c:pt>
                <c:pt idx="693">
                  <c:v>41106</c:v>
                </c:pt>
                <c:pt idx="694">
                  <c:v>41106</c:v>
                </c:pt>
                <c:pt idx="695">
                  <c:v>41106</c:v>
                </c:pt>
                <c:pt idx="696">
                  <c:v>41106</c:v>
                </c:pt>
                <c:pt idx="697">
                  <c:v>41106</c:v>
                </c:pt>
                <c:pt idx="698">
                  <c:v>41106</c:v>
                </c:pt>
                <c:pt idx="699">
                  <c:v>41106</c:v>
                </c:pt>
                <c:pt idx="700">
                  <c:v>41106</c:v>
                </c:pt>
                <c:pt idx="701">
                  <c:v>41106</c:v>
                </c:pt>
                <c:pt idx="702">
                  <c:v>41106</c:v>
                </c:pt>
                <c:pt idx="703">
                  <c:v>41106</c:v>
                </c:pt>
                <c:pt idx="704">
                  <c:v>41106</c:v>
                </c:pt>
                <c:pt idx="705">
                  <c:v>41106</c:v>
                </c:pt>
                <c:pt idx="706">
                  <c:v>41106</c:v>
                </c:pt>
                <c:pt idx="707">
                  <c:v>41106</c:v>
                </c:pt>
                <c:pt idx="708">
                  <c:v>41106</c:v>
                </c:pt>
                <c:pt idx="709">
                  <c:v>41106</c:v>
                </c:pt>
                <c:pt idx="710">
                  <c:v>41106</c:v>
                </c:pt>
                <c:pt idx="711">
                  <c:v>41106</c:v>
                </c:pt>
                <c:pt idx="712">
                  <c:v>41106</c:v>
                </c:pt>
                <c:pt idx="713">
                  <c:v>41106</c:v>
                </c:pt>
                <c:pt idx="714">
                  <c:v>41106</c:v>
                </c:pt>
                <c:pt idx="715">
                  <c:v>41106</c:v>
                </c:pt>
                <c:pt idx="716">
                  <c:v>41106</c:v>
                </c:pt>
                <c:pt idx="717">
                  <c:v>41106</c:v>
                </c:pt>
                <c:pt idx="718">
                  <c:v>41106</c:v>
                </c:pt>
                <c:pt idx="719">
                  <c:v>41106</c:v>
                </c:pt>
                <c:pt idx="720">
                  <c:v>41106</c:v>
                </c:pt>
                <c:pt idx="721">
                  <c:v>41106</c:v>
                </c:pt>
                <c:pt idx="722">
                  <c:v>41106</c:v>
                </c:pt>
                <c:pt idx="723">
                  <c:v>41106</c:v>
                </c:pt>
                <c:pt idx="724">
                  <c:v>41106</c:v>
                </c:pt>
                <c:pt idx="725">
                  <c:v>41106</c:v>
                </c:pt>
                <c:pt idx="726">
                  <c:v>41106</c:v>
                </c:pt>
                <c:pt idx="727">
                  <c:v>41106</c:v>
                </c:pt>
                <c:pt idx="728">
                  <c:v>41106</c:v>
                </c:pt>
                <c:pt idx="729">
                  <c:v>41106</c:v>
                </c:pt>
                <c:pt idx="730">
                  <c:v>41106</c:v>
                </c:pt>
                <c:pt idx="731">
                  <c:v>41106</c:v>
                </c:pt>
                <c:pt idx="732">
                  <c:v>41106</c:v>
                </c:pt>
                <c:pt idx="733">
                  <c:v>41106</c:v>
                </c:pt>
                <c:pt idx="734">
                  <c:v>41106</c:v>
                </c:pt>
                <c:pt idx="735">
                  <c:v>41106</c:v>
                </c:pt>
                <c:pt idx="736">
                  <c:v>41106</c:v>
                </c:pt>
                <c:pt idx="737">
                  <c:v>41106</c:v>
                </c:pt>
                <c:pt idx="738">
                  <c:v>41106</c:v>
                </c:pt>
                <c:pt idx="739">
                  <c:v>41106</c:v>
                </c:pt>
                <c:pt idx="740">
                  <c:v>41106</c:v>
                </c:pt>
                <c:pt idx="741">
                  <c:v>41106</c:v>
                </c:pt>
                <c:pt idx="742">
                  <c:v>41106</c:v>
                </c:pt>
                <c:pt idx="743">
                  <c:v>41106</c:v>
                </c:pt>
                <c:pt idx="744">
                  <c:v>41106</c:v>
                </c:pt>
                <c:pt idx="745">
                  <c:v>41106</c:v>
                </c:pt>
                <c:pt idx="746">
                  <c:v>41106</c:v>
                </c:pt>
                <c:pt idx="747">
                  <c:v>41106</c:v>
                </c:pt>
                <c:pt idx="748">
                  <c:v>41106</c:v>
                </c:pt>
                <c:pt idx="749">
                  <c:v>41106</c:v>
                </c:pt>
                <c:pt idx="750">
                  <c:v>41106</c:v>
                </c:pt>
                <c:pt idx="751">
                  <c:v>41106</c:v>
                </c:pt>
                <c:pt idx="752">
                  <c:v>41106</c:v>
                </c:pt>
                <c:pt idx="753">
                  <c:v>41106</c:v>
                </c:pt>
                <c:pt idx="754">
                  <c:v>41106</c:v>
                </c:pt>
                <c:pt idx="755">
                  <c:v>41106</c:v>
                </c:pt>
                <c:pt idx="756">
                  <c:v>41106</c:v>
                </c:pt>
                <c:pt idx="757">
                  <c:v>41106</c:v>
                </c:pt>
                <c:pt idx="758">
                  <c:v>41106</c:v>
                </c:pt>
                <c:pt idx="759">
                  <c:v>41106</c:v>
                </c:pt>
                <c:pt idx="760">
                  <c:v>41106</c:v>
                </c:pt>
                <c:pt idx="761">
                  <c:v>41106</c:v>
                </c:pt>
                <c:pt idx="762">
                  <c:v>41106</c:v>
                </c:pt>
                <c:pt idx="763">
                  <c:v>41106</c:v>
                </c:pt>
                <c:pt idx="764">
                  <c:v>41106</c:v>
                </c:pt>
                <c:pt idx="765">
                  <c:v>41106</c:v>
                </c:pt>
                <c:pt idx="766">
                  <c:v>41106</c:v>
                </c:pt>
                <c:pt idx="767">
                  <c:v>41106</c:v>
                </c:pt>
                <c:pt idx="768">
                  <c:v>41106</c:v>
                </c:pt>
                <c:pt idx="769">
                  <c:v>41106</c:v>
                </c:pt>
                <c:pt idx="770">
                  <c:v>41106</c:v>
                </c:pt>
                <c:pt idx="771">
                  <c:v>41106</c:v>
                </c:pt>
                <c:pt idx="772">
                  <c:v>41106</c:v>
                </c:pt>
                <c:pt idx="773">
                  <c:v>41106</c:v>
                </c:pt>
                <c:pt idx="774">
                  <c:v>41106</c:v>
                </c:pt>
                <c:pt idx="775">
                  <c:v>41106</c:v>
                </c:pt>
                <c:pt idx="776">
                  <c:v>41106</c:v>
                </c:pt>
                <c:pt idx="777">
                  <c:v>41106</c:v>
                </c:pt>
                <c:pt idx="778">
                  <c:v>41106</c:v>
                </c:pt>
                <c:pt idx="779">
                  <c:v>41106</c:v>
                </c:pt>
                <c:pt idx="780">
                  <c:v>41106</c:v>
                </c:pt>
                <c:pt idx="781">
                  <c:v>41106</c:v>
                </c:pt>
                <c:pt idx="782">
                  <c:v>41106</c:v>
                </c:pt>
                <c:pt idx="783">
                  <c:v>41106</c:v>
                </c:pt>
                <c:pt idx="784">
                  <c:v>41106</c:v>
                </c:pt>
                <c:pt idx="785">
                  <c:v>41106</c:v>
                </c:pt>
                <c:pt idx="786">
                  <c:v>41106</c:v>
                </c:pt>
                <c:pt idx="787">
                  <c:v>41106</c:v>
                </c:pt>
                <c:pt idx="788">
                  <c:v>41106</c:v>
                </c:pt>
                <c:pt idx="789">
                  <c:v>41106</c:v>
                </c:pt>
                <c:pt idx="790">
                  <c:v>41106</c:v>
                </c:pt>
                <c:pt idx="791">
                  <c:v>41106</c:v>
                </c:pt>
                <c:pt idx="792">
                  <c:v>41106</c:v>
                </c:pt>
                <c:pt idx="793">
                  <c:v>41106</c:v>
                </c:pt>
                <c:pt idx="794">
                  <c:v>41106</c:v>
                </c:pt>
                <c:pt idx="795">
                  <c:v>41106</c:v>
                </c:pt>
                <c:pt idx="796">
                  <c:v>41106</c:v>
                </c:pt>
                <c:pt idx="797">
                  <c:v>41106</c:v>
                </c:pt>
                <c:pt idx="798">
                  <c:v>41106</c:v>
                </c:pt>
                <c:pt idx="799">
                  <c:v>41106</c:v>
                </c:pt>
                <c:pt idx="800">
                  <c:v>41106</c:v>
                </c:pt>
                <c:pt idx="801">
                  <c:v>41106</c:v>
                </c:pt>
                <c:pt idx="802">
                  <c:v>41106</c:v>
                </c:pt>
                <c:pt idx="803">
                  <c:v>41106</c:v>
                </c:pt>
                <c:pt idx="804">
                  <c:v>41106</c:v>
                </c:pt>
                <c:pt idx="805">
                  <c:v>41106</c:v>
                </c:pt>
                <c:pt idx="806">
                  <c:v>41106</c:v>
                </c:pt>
                <c:pt idx="807">
                  <c:v>41106</c:v>
                </c:pt>
                <c:pt idx="808">
                  <c:v>41106</c:v>
                </c:pt>
                <c:pt idx="809">
                  <c:v>41106</c:v>
                </c:pt>
                <c:pt idx="810">
                  <c:v>41106</c:v>
                </c:pt>
                <c:pt idx="811">
                  <c:v>41106</c:v>
                </c:pt>
                <c:pt idx="812">
                  <c:v>41106</c:v>
                </c:pt>
                <c:pt idx="813">
                  <c:v>41106</c:v>
                </c:pt>
                <c:pt idx="814">
                  <c:v>41106</c:v>
                </c:pt>
                <c:pt idx="815">
                  <c:v>41106</c:v>
                </c:pt>
                <c:pt idx="816">
                  <c:v>41106</c:v>
                </c:pt>
                <c:pt idx="817">
                  <c:v>41106</c:v>
                </c:pt>
                <c:pt idx="818">
                  <c:v>41106</c:v>
                </c:pt>
                <c:pt idx="819">
                  <c:v>41106</c:v>
                </c:pt>
                <c:pt idx="820">
                  <c:v>41106</c:v>
                </c:pt>
                <c:pt idx="821">
                  <c:v>41106</c:v>
                </c:pt>
                <c:pt idx="822">
                  <c:v>41106</c:v>
                </c:pt>
                <c:pt idx="823">
                  <c:v>41106</c:v>
                </c:pt>
                <c:pt idx="824">
                  <c:v>41106</c:v>
                </c:pt>
                <c:pt idx="825">
                  <c:v>41106</c:v>
                </c:pt>
                <c:pt idx="826">
                  <c:v>41106</c:v>
                </c:pt>
                <c:pt idx="827">
                  <c:v>41106</c:v>
                </c:pt>
                <c:pt idx="828">
                  <c:v>41106</c:v>
                </c:pt>
                <c:pt idx="829">
                  <c:v>41106</c:v>
                </c:pt>
                <c:pt idx="830">
                  <c:v>41106</c:v>
                </c:pt>
                <c:pt idx="831">
                  <c:v>41106</c:v>
                </c:pt>
                <c:pt idx="832">
                  <c:v>41106</c:v>
                </c:pt>
                <c:pt idx="833">
                  <c:v>41106</c:v>
                </c:pt>
                <c:pt idx="834">
                  <c:v>41106</c:v>
                </c:pt>
                <c:pt idx="835">
                  <c:v>41106</c:v>
                </c:pt>
                <c:pt idx="836">
                  <c:v>41106</c:v>
                </c:pt>
                <c:pt idx="837">
                  <c:v>41106</c:v>
                </c:pt>
                <c:pt idx="838">
                  <c:v>41106</c:v>
                </c:pt>
                <c:pt idx="839">
                  <c:v>41106</c:v>
                </c:pt>
                <c:pt idx="840">
                  <c:v>41106</c:v>
                </c:pt>
                <c:pt idx="841">
                  <c:v>41106</c:v>
                </c:pt>
                <c:pt idx="842">
                  <c:v>41106</c:v>
                </c:pt>
                <c:pt idx="843">
                  <c:v>41106</c:v>
                </c:pt>
                <c:pt idx="844">
                  <c:v>41106</c:v>
                </c:pt>
                <c:pt idx="845">
                  <c:v>41106</c:v>
                </c:pt>
                <c:pt idx="846">
                  <c:v>41106</c:v>
                </c:pt>
                <c:pt idx="847">
                  <c:v>41106</c:v>
                </c:pt>
                <c:pt idx="848">
                  <c:v>41106</c:v>
                </c:pt>
                <c:pt idx="849">
                  <c:v>41106</c:v>
                </c:pt>
                <c:pt idx="850">
                  <c:v>41106</c:v>
                </c:pt>
                <c:pt idx="851">
                  <c:v>41106</c:v>
                </c:pt>
                <c:pt idx="852">
                  <c:v>41106</c:v>
                </c:pt>
                <c:pt idx="853">
                  <c:v>41106</c:v>
                </c:pt>
                <c:pt idx="854">
                  <c:v>41106</c:v>
                </c:pt>
                <c:pt idx="855">
                  <c:v>41106</c:v>
                </c:pt>
                <c:pt idx="856">
                  <c:v>41106</c:v>
                </c:pt>
                <c:pt idx="857">
                  <c:v>41106</c:v>
                </c:pt>
                <c:pt idx="858">
                  <c:v>41106</c:v>
                </c:pt>
                <c:pt idx="859">
                  <c:v>41106</c:v>
                </c:pt>
                <c:pt idx="860">
                  <c:v>41106</c:v>
                </c:pt>
                <c:pt idx="861">
                  <c:v>41106</c:v>
                </c:pt>
                <c:pt idx="862">
                  <c:v>41106</c:v>
                </c:pt>
                <c:pt idx="863">
                  <c:v>41106</c:v>
                </c:pt>
                <c:pt idx="864">
                  <c:v>41106</c:v>
                </c:pt>
                <c:pt idx="865">
                  <c:v>41106</c:v>
                </c:pt>
                <c:pt idx="866">
                  <c:v>41106</c:v>
                </c:pt>
                <c:pt idx="867">
                  <c:v>41106</c:v>
                </c:pt>
                <c:pt idx="868">
                  <c:v>41106</c:v>
                </c:pt>
                <c:pt idx="869">
                  <c:v>41106</c:v>
                </c:pt>
                <c:pt idx="870">
                  <c:v>41106</c:v>
                </c:pt>
                <c:pt idx="871">
                  <c:v>41106</c:v>
                </c:pt>
                <c:pt idx="872">
                  <c:v>41106</c:v>
                </c:pt>
                <c:pt idx="873">
                  <c:v>41106</c:v>
                </c:pt>
                <c:pt idx="874">
                  <c:v>41106</c:v>
                </c:pt>
                <c:pt idx="875">
                  <c:v>41106</c:v>
                </c:pt>
                <c:pt idx="876">
                  <c:v>41106</c:v>
                </c:pt>
                <c:pt idx="877">
                  <c:v>41106</c:v>
                </c:pt>
                <c:pt idx="878">
                  <c:v>41106</c:v>
                </c:pt>
                <c:pt idx="879">
                  <c:v>41106</c:v>
                </c:pt>
                <c:pt idx="880">
                  <c:v>41106</c:v>
                </c:pt>
                <c:pt idx="881">
                  <c:v>41106</c:v>
                </c:pt>
                <c:pt idx="882">
                  <c:v>41106</c:v>
                </c:pt>
                <c:pt idx="883">
                  <c:v>41106</c:v>
                </c:pt>
                <c:pt idx="884">
                  <c:v>41106</c:v>
                </c:pt>
                <c:pt idx="885">
                  <c:v>41106</c:v>
                </c:pt>
                <c:pt idx="886">
                  <c:v>41106</c:v>
                </c:pt>
                <c:pt idx="887">
                  <c:v>41106</c:v>
                </c:pt>
                <c:pt idx="888">
                  <c:v>41106</c:v>
                </c:pt>
                <c:pt idx="889">
                  <c:v>41106</c:v>
                </c:pt>
                <c:pt idx="890">
                  <c:v>41106</c:v>
                </c:pt>
                <c:pt idx="891">
                  <c:v>41106</c:v>
                </c:pt>
                <c:pt idx="892">
                  <c:v>41106</c:v>
                </c:pt>
                <c:pt idx="893">
                  <c:v>41106</c:v>
                </c:pt>
                <c:pt idx="894">
                  <c:v>41106</c:v>
                </c:pt>
                <c:pt idx="895">
                  <c:v>41106</c:v>
                </c:pt>
                <c:pt idx="896">
                  <c:v>41106</c:v>
                </c:pt>
                <c:pt idx="897">
                  <c:v>41106</c:v>
                </c:pt>
                <c:pt idx="898">
                  <c:v>41106</c:v>
                </c:pt>
                <c:pt idx="899">
                  <c:v>41106</c:v>
                </c:pt>
                <c:pt idx="900">
                  <c:v>41106</c:v>
                </c:pt>
                <c:pt idx="901">
                  <c:v>41106</c:v>
                </c:pt>
                <c:pt idx="902">
                  <c:v>41106</c:v>
                </c:pt>
                <c:pt idx="903">
                  <c:v>41106</c:v>
                </c:pt>
                <c:pt idx="904">
                  <c:v>41106</c:v>
                </c:pt>
                <c:pt idx="905">
                  <c:v>41106</c:v>
                </c:pt>
                <c:pt idx="906">
                  <c:v>41106</c:v>
                </c:pt>
                <c:pt idx="907">
                  <c:v>41106</c:v>
                </c:pt>
                <c:pt idx="908">
                  <c:v>41106</c:v>
                </c:pt>
                <c:pt idx="909">
                  <c:v>41106</c:v>
                </c:pt>
                <c:pt idx="910">
                  <c:v>41106</c:v>
                </c:pt>
                <c:pt idx="911">
                  <c:v>41106</c:v>
                </c:pt>
                <c:pt idx="912">
                  <c:v>41106</c:v>
                </c:pt>
                <c:pt idx="913">
                  <c:v>41106</c:v>
                </c:pt>
                <c:pt idx="914">
                  <c:v>41106</c:v>
                </c:pt>
                <c:pt idx="915">
                  <c:v>41106</c:v>
                </c:pt>
                <c:pt idx="916">
                  <c:v>41106</c:v>
                </c:pt>
                <c:pt idx="917">
                  <c:v>41106</c:v>
                </c:pt>
                <c:pt idx="918">
                  <c:v>41106</c:v>
                </c:pt>
                <c:pt idx="919">
                  <c:v>41106</c:v>
                </c:pt>
                <c:pt idx="920">
                  <c:v>41106</c:v>
                </c:pt>
                <c:pt idx="921">
                  <c:v>41106</c:v>
                </c:pt>
                <c:pt idx="922">
                  <c:v>41106</c:v>
                </c:pt>
                <c:pt idx="923">
                  <c:v>41106</c:v>
                </c:pt>
                <c:pt idx="924">
                  <c:v>41106</c:v>
                </c:pt>
                <c:pt idx="925">
                  <c:v>41120</c:v>
                </c:pt>
                <c:pt idx="926">
                  <c:v>41120</c:v>
                </c:pt>
                <c:pt idx="927">
                  <c:v>41120</c:v>
                </c:pt>
                <c:pt idx="928">
                  <c:v>41120</c:v>
                </c:pt>
                <c:pt idx="929">
                  <c:v>41120</c:v>
                </c:pt>
                <c:pt idx="930">
                  <c:v>41120</c:v>
                </c:pt>
                <c:pt idx="931">
                  <c:v>41120</c:v>
                </c:pt>
                <c:pt idx="932">
                  <c:v>41120</c:v>
                </c:pt>
                <c:pt idx="933">
                  <c:v>41120</c:v>
                </c:pt>
                <c:pt idx="934">
                  <c:v>41120</c:v>
                </c:pt>
                <c:pt idx="935">
                  <c:v>41120</c:v>
                </c:pt>
                <c:pt idx="936">
                  <c:v>41120</c:v>
                </c:pt>
                <c:pt idx="937">
                  <c:v>41120</c:v>
                </c:pt>
                <c:pt idx="938">
                  <c:v>41120</c:v>
                </c:pt>
                <c:pt idx="939">
                  <c:v>41120</c:v>
                </c:pt>
                <c:pt idx="940">
                  <c:v>41120</c:v>
                </c:pt>
                <c:pt idx="941">
                  <c:v>41120</c:v>
                </c:pt>
                <c:pt idx="942">
                  <c:v>41120</c:v>
                </c:pt>
                <c:pt idx="943">
                  <c:v>41120</c:v>
                </c:pt>
                <c:pt idx="944">
                  <c:v>41120</c:v>
                </c:pt>
                <c:pt idx="945">
                  <c:v>41120</c:v>
                </c:pt>
                <c:pt idx="946">
                  <c:v>41120</c:v>
                </c:pt>
                <c:pt idx="947">
                  <c:v>41120</c:v>
                </c:pt>
                <c:pt idx="948">
                  <c:v>41120</c:v>
                </c:pt>
                <c:pt idx="949">
                  <c:v>41120</c:v>
                </c:pt>
                <c:pt idx="950">
                  <c:v>41120</c:v>
                </c:pt>
                <c:pt idx="951">
                  <c:v>41120</c:v>
                </c:pt>
                <c:pt idx="952">
                  <c:v>41120</c:v>
                </c:pt>
                <c:pt idx="953">
                  <c:v>41120</c:v>
                </c:pt>
                <c:pt idx="954">
                  <c:v>41120</c:v>
                </c:pt>
                <c:pt idx="955">
                  <c:v>41120</c:v>
                </c:pt>
                <c:pt idx="956">
                  <c:v>41152</c:v>
                </c:pt>
                <c:pt idx="957">
                  <c:v>41152</c:v>
                </c:pt>
                <c:pt idx="958">
                  <c:v>41152</c:v>
                </c:pt>
                <c:pt idx="959">
                  <c:v>41152</c:v>
                </c:pt>
                <c:pt idx="960">
                  <c:v>41152</c:v>
                </c:pt>
                <c:pt idx="961">
                  <c:v>41152</c:v>
                </c:pt>
                <c:pt idx="962">
                  <c:v>41152</c:v>
                </c:pt>
                <c:pt idx="963">
                  <c:v>41152</c:v>
                </c:pt>
                <c:pt idx="964">
                  <c:v>41152</c:v>
                </c:pt>
                <c:pt idx="965">
                  <c:v>41152</c:v>
                </c:pt>
                <c:pt idx="966">
                  <c:v>41152</c:v>
                </c:pt>
                <c:pt idx="967">
                  <c:v>41152</c:v>
                </c:pt>
                <c:pt idx="968">
                  <c:v>41152</c:v>
                </c:pt>
                <c:pt idx="969">
                  <c:v>41152</c:v>
                </c:pt>
                <c:pt idx="970">
                  <c:v>41152</c:v>
                </c:pt>
                <c:pt idx="971">
                  <c:v>41152</c:v>
                </c:pt>
                <c:pt idx="972">
                  <c:v>41152</c:v>
                </c:pt>
                <c:pt idx="973">
                  <c:v>41152</c:v>
                </c:pt>
                <c:pt idx="974">
                  <c:v>41152</c:v>
                </c:pt>
                <c:pt idx="975">
                  <c:v>41152</c:v>
                </c:pt>
                <c:pt idx="976">
                  <c:v>41152</c:v>
                </c:pt>
                <c:pt idx="977">
                  <c:v>41152</c:v>
                </c:pt>
                <c:pt idx="978">
                  <c:v>41152</c:v>
                </c:pt>
                <c:pt idx="979">
                  <c:v>41152</c:v>
                </c:pt>
                <c:pt idx="980">
                  <c:v>41152</c:v>
                </c:pt>
                <c:pt idx="981">
                  <c:v>41152</c:v>
                </c:pt>
                <c:pt idx="982">
                  <c:v>41152</c:v>
                </c:pt>
                <c:pt idx="983">
                  <c:v>41152</c:v>
                </c:pt>
                <c:pt idx="984">
                  <c:v>41152</c:v>
                </c:pt>
                <c:pt idx="985">
                  <c:v>41152</c:v>
                </c:pt>
                <c:pt idx="986">
                  <c:v>41152</c:v>
                </c:pt>
                <c:pt idx="987" formatCode="General">
                  <c:v>#N/A</c:v>
                </c:pt>
                <c:pt idx="988" formatCode="General">
                  <c:v>#N/A</c:v>
                </c:pt>
                <c:pt idx="989" formatCode="General">
                  <c:v>#N/A</c:v>
                </c:pt>
                <c:pt idx="990" formatCode="General">
                  <c:v>#N/A</c:v>
                </c:pt>
                <c:pt idx="991" formatCode="General">
                  <c:v>#N/A</c:v>
                </c:pt>
                <c:pt idx="992" formatCode="General">
                  <c:v>#N/A</c:v>
                </c:pt>
                <c:pt idx="993" formatCode="General">
                  <c:v>#N/A</c:v>
                </c:pt>
                <c:pt idx="994" formatCode="General">
                  <c:v>#N/A</c:v>
                </c:pt>
                <c:pt idx="995" formatCode="General">
                  <c:v>#N/A</c:v>
                </c:pt>
                <c:pt idx="996" formatCode="General">
                  <c:v>#N/A</c:v>
                </c:pt>
                <c:pt idx="997" formatCode="General">
                  <c:v>#N/A</c:v>
                </c:pt>
                <c:pt idx="998" formatCode="General">
                  <c:v>#N/A</c:v>
                </c:pt>
                <c:pt idx="999" formatCode="General">
                  <c:v>#N/A</c:v>
                </c:pt>
                <c:pt idx="1000" formatCode="General">
                  <c:v>#N/A</c:v>
                </c:pt>
                <c:pt idx="1001" formatCode="General">
                  <c:v>#N/A</c:v>
                </c:pt>
                <c:pt idx="1002" formatCode="General">
                  <c:v>#N/A</c:v>
                </c:pt>
                <c:pt idx="1003" formatCode="General">
                  <c:v>#N/A</c:v>
                </c:pt>
                <c:pt idx="1004" formatCode="General">
                  <c:v>#N/A</c:v>
                </c:pt>
                <c:pt idx="1005" formatCode="General">
                  <c:v>#N/A</c:v>
                </c:pt>
                <c:pt idx="1006" formatCode="General">
                  <c:v>#N/A</c:v>
                </c:pt>
                <c:pt idx="1007" formatCode="General">
                  <c:v>#N/A</c:v>
                </c:pt>
                <c:pt idx="1008" formatCode="General">
                  <c:v>#N/A</c:v>
                </c:pt>
                <c:pt idx="1009" formatCode="General">
                  <c:v>#N/A</c:v>
                </c:pt>
                <c:pt idx="1010" formatCode="General">
                  <c:v>#N/A</c:v>
                </c:pt>
                <c:pt idx="1011" formatCode="General">
                  <c:v>#N/A</c:v>
                </c:pt>
                <c:pt idx="1012" formatCode="General">
                  <c:v>#N/A</c:v>
                </c:pt>
                <c:pt idx="1013" formatCode="General">
                  <c:v>#N/A</c:v>
                </c:pt>
                <c:pt idx="1014" formatCode="General">
                  <c:v>#N/A</c:v>
                </c:pt>
                <c:pt idx="1015" formatCode="General">
                  <c:v>#N/A</c:v>
                </c:pt>
                <c:pt idx="1016" formatCode="General">
                  <c:v>#N/A</c:v>
                </c:pt>
                <c:pt idx="1017" formatCode="General">
                  <c:v>#N/A</c:v>
                </c:pt>
                <c:pt idx="1018" formatCode="General">
                  <c:v>#N/A</c:v>
                </c:pt>
                <c:pt idx="1019" formatCode="General">
                  <c:v>#N/A</c:v>
                </c:pt>
                <c:pt idx="1020" formatCode="General">
                  <c:v>#N/A</c:v>
                </c:pt>
                <c:pt idx="1021" formatCode="General">
                  <c:v>#N/A</c:v>
                </c:pt>
                <c:pt idx="1022" formatCode="General">
                  <c:v>#N/A</c:v>
                </c:pt>
                <c:pt idx="1023" formatCode="General">
                  <c:v>#N/A</c:v>
                </c:pt>
                <c:pt idx="1024" formatCode="General">
                  <c:v>#N/A</c:v>
                </c:pt>
                <c:pt idx="1025" formatCode="General">
                  <c:v>#N/A</c:v>
                </c:pt>
                <c:pt idx="1026" formatCode="General">
                  <c:v>#N/A</c:v>
                </c:pt>
                <c:pt idx="1027" formatCode="General">
                  <c:v>#N/A</c:v>
                </c:pt>
                <c:pt idx="1028" formatCode="General">
                  <c:v>#N/A</c:v>
                </c:pt>
                <c:pt idx="1029" formatCode="General">
                  <c:v>#N/A</c:v>
                </c:pt>
                <c:pt idx="1030" formatCode="General">
                  <c:v>#N/A</c:v>
                </c:pt>
                <c:pt idx="1031" formatCode="General">
                  <c:v>#N/A</c:v>
                </c:pt>
                <c:pt idx="1032" formatCode="General">
                  <c:v>#N/A</c:v>
                </c:pt>
                <c:pt idx="1033" formatCode="General">
                  <c:v>#N/A</c:v>
                </c:pt>
                <c:pt idx="1034" formatCode="General">
                  <c:v>#N/A</c:v>
                </c:pt>
                <c:pt idx="1035" formatCode="General">
                  <c:v>#N/A</c:v>
                </c:pt>
                <c:pt idx="1036" formatCode="General">
                  <c:v>#N/A</c:v>
                </c:pt>
                <c:pt idx="1037" formatCode="General">
                  <c:v>#N/A</c:v>
                </c:pt>
                <c:pt idx="1038" formatCode="General">
                  <c:v>#N/A</c:v>
                </c:pt>
                <c:pt idx="1039" formatCode="General">
                  <c:v>#N/A</c:v>
                </c:pt>
                <c:pt idx="1040" formatCode="General">
                  <c:v>#N/A</c:v>
                </c:pt>
                <c:pt idx="1041" formatCode="General">
                  <c:v>#N/A</c:v>
                </c:pt>
                <c:pt idx="1042" formatCode="General">
                  <c:v>#N/A</c:v>
                </c:pt>
              </c:numCache>
            </c:numRef>
          </c:xVal>
          <c:yVal>
            <c:numRef>
              <c:f>'reportnumber vs thrudate'!$C$2:$C$1044</c:f>
              <c:numCache>
                <c:formatCode>General</c:formatCode>
                <c:ptCount val="1043"/>
                <c:pt idx="0">
                  <c:v>100346104</c:v>
                </c:pt>
                <c:pt idx="1">
                  <c:v>100347485</c:v>
                </c:pt>
                <c:pt idx="2">
                  <c:v>100348165</c:v>
                </c:pt>
                <c:pt idx="3">
                  <c:v>100348845</c:v>
                </c:pt>
                <c:pt idx="4">
                  <c:v>100348860</c:v>
                </c:pt>
                <c:pt idx="5">
                  <c:v>100349557</c:v>
                </c:pt>
                <c:pt idx="6">
                  <c:v>100357755</c:v>
                </c:pt>
                <c:pt idx="7">
                  <c:v>100360842</c:v>
                </c:pt>
                <c:pt idx="8">
                  <c:v>100365929</c:v>
                </c:pt>
                <c:pt idx="9">
                  <c:v>100366437</c:v>
                </c:pt>
                <c:pt idx="10">
                  <c:v>100366438</c:v>
                </c:pt>
                <c:pt idx="11">
                  <c:v>100371214</c:v>
                </c:pt>
                <c:pt idx="12">
                  <c:v>100372792</c:v>
                </c:pt>
                <c:pt idx="13">
                  <c:v>100376308</c:v>
                </c:pt>
                <c:pt idx="14">
                  <c:v>100382356</c:v>
                </c:pt>
                <c:pt idx="15">
                  <c:v>100382516</c:v>
                </c:pt>
                <c:pt idx="16">
                  <c:v>100355455</c:v>
                </c:pt>
                <c:pt idx="17">
                  <c:v>100360064</c:v>
                </c:pt>
                <c:pt idx="18">
                  <c:v>100366453</c:v>
                </c:pt>
                <c:pt idx="19">
                  <c:v>100366454</c:v>
                </c:pt>
                <c:pt idx="20">
                  <c:v>100377400</c:v>
                </c:pt>
                <c:pt idx="21">
                  <c:v>100347481</c:v>
                </c:pt>
                <c:pt idx="22">
                  <c:v>100355909</c:v>
                </c:pt>
                <c:pt idx="23">
                  <c:v>100351304</c:v>
                </c:pt>
                <c:pt idx="24">
                  <c:v>100351985</c:v>
                </c:pt>
                <c:pt idx="25">
                  <c:v>100383394</c:v>
                </c:pt>
                <c:pt idx="26">
                  <c:v>100383436</c:v>
                </c:pt>
                <c:pt idx="27">
                  <c:v>100390183</c:v>
                </c:pt>
                <c:pt idx="28">
                  <c:v>100391472</c:v>
                </c:pt>
                <c:pt idx="29">
                  <c:v>100389695</c:v>
                </c:pt>
                <c:pt idx="30">
                  <c:v>100390174</c:v>
                </c:pt>
                <c:pt idx="31">
                  <c:v>100390272</c:v>
                </c:pt>
                <c:pt idx="32">
                  <c:v>100391963</c:v>
                </c:pt>
                <c:pt idx="33">
                  <c:v>100392427</c:v>
                </c:pt>
                <c:pt idx="34">
                  <c:v>100392609</c:v>
                </c:pt>
                <c:pt idx="35">
                  <c:v>100392633</c:v>
                </c:pt>
                <c:pt idx="36">
                  <c:v>100396445</c:v>
                </c:pt>
                <c:pt idx="37">
                  <c:v>100393888</c:v>
                </c:pt>
                <c:pt idx="38">
                  <c:v>100396790</c:v>
                </c:pt>
                <c:pt idx="39">
                  <c:v>100401118</c:v>
                </c:pt>
                <c:pt idx="40">
                  <c:v>100401121</c:v>
                </c:pt>
                <c:pt idx="41">
                  <c:v>100401129</c:v>
                </c:pt>
                <c:pt idx="42">
                  <c:v>100401146</c:v>
                </c:pt>
                <c:pt idx="43">
                  <c:v>100401172</c:v>
                </c:pt>
                <c:pt idx="44">
                  <c:v>100401203</c:v>
                </c:pt>
                <c:pt idx="45">
                  <c:v>100401205</c:v>
                </c:pt>
                <c:pt idx="46">
                  <c:v>100401341</c:v>
                </c:pt>
                <c:pt idx="47">
                  <c:v>100401360</c:v>
                </c:pt>
                <c:pt idx="48">
                  <c:v>100401392</c:v>
                </c:pt>
                <c:pt idx="49">
                  <c:v>100401404</c:v>
                </c:pt>
                <c:pt idx="50">
                  <c:v>100403160</c:v>
                </c:pt>
                <c:pt idx="51">
                  <c:v>100403579</c:v>
                </c:pt>
                <c:pt idx="52">
                  <c:v>100408067</c:v>
                </c:pt>
                <c:pt idx="53">
                  <c:v>100396697</c:v>
                </c:pt>
                <c:pt idx="54">
                  <c:v>100396781</c:v>
                </c:pt>
                <c:pt idx="55">
                  <c:v>100396827</c:v>
                </c:pt>
                <c:pt idx="56">
                  <c:v>100401136</c:v>
                </c:pt>
                <c:pt idx="57">
                  <c:v>100401390</c:v>
                </c:pt>
                <c:pt idx="58">
                  <c:v>100403256</c:v>
                </c:pt>
                <c:pt idx="59">
                  <c:v>100408035</c:v>
                </c:pt>
                <c:pt idx="60">
                  <c:v>100408052</c:v>
                </c:pt>
                <c:pt idx="61">
                  <c:v>100410356</c:v>
                </c:pt>
                <c:pt idx="62">
                  <c:v>100419706</c:v>
                </c:pt>
                <c:pt idx="63">
                  <c:v>100425079</c:v>
                </c:pt>
                <c:pt idx="64">
                  <c:v>100437965</c:v>
                </c:pt>
                <c:pt idx="65">
                  <c:v>100437984</c:v>
                </c:pt>
                <c:pt idx="66">
                  <c:v>100439674</c:v>
                </c:pt>
                <c:pt idx="67">
                  <c:v>100403808</c:v>
                </c:pt>
                <c:pt idx="68">
                  <c:v>100403815</c:v>
                </c:pt>
                <c:pt idx="69">
                  <c:v>100404069</c:v>
                </c:pt>
                <c:pt idx="70">
                  <c:v>100404123</c:v>
                </c:pt>
                <c:pt idx="71">
                  <c:v>100404147</c:v>
                </c:pt>
                <c:pt idx="72">
                  <c:v>100404154</c:v>
                </c:pt>
                <c:pt idx="73">
                  <c:v>100407081</c:v>
                </c:pt>
                <c:pt idx="74">
                  <c:v>100407144</c:v>
                </c:pt>
                <c:pt idx="75">
                  <c:v>100408057</c:v>
                </c:pt>
                <c:pt idx="76">
                  <c:v>100408063</c:v>
                </c:pt>
                <c:pt idx="77">
                  <c:v>100410201</c:v>
                </c:pt>
                <c:pt idx="78">
                  <c:v>100413121</c:v>
                </c:pt>
                <c:pt idx="79">
                  <c:v>100418753</c:v>
                </c:pt>
                <c:pt idx="80">
                  <c:v>100437918</c:v>
                </c:pt>
                <c:pt idx="81">
                  <c:v>100440355</c:v>
                </c:pt>
                <c:pt idx="82">
                  <c:v>100407146</c:v>
                </c:pt>
                <c:pt idx="83">
                  <c:v>100407331</c:v>
                </c:pt>
                <c:pt idx="84">
                  <c:v>100407962</c:v>
                </c:pt>
                <c:pt idx="85">
                  <c:v>100408034</c:v>
                </c:pt>
                <c:pt idx="86">
                  <c:v>100408041</c:v>
                </c:pt>
                <c:pt idx="87">
                  <c:v>100408044</c:v>
                </c:pt>
                <c:pt idx="88">
                  <c:v>100408062</c:v>
                </c:pt>
                <c:pt idx="89">
                  <c:v>100408064</c:v>
                </c:pt>
                <c:pt idx="90">
                  <c:v>100408069</c:v>
                </c:pt>
                <c:pt idx="91">
                  <c:v>100408070</c:v>
                </c:pt>
                <c:pt idx="92">
                  <c:v>100408076</c:v>
                </c:pt>
                <c:pt idx="93">
                  <c:v>100409160</c:v>
                </c:pt>
                <c:pt idx="94">
                  <c:v>100409530</c:v>
                </c:pt>
                <c:pt idx="95">
                  <c:v>100410169</c:v>
                </c:pt>
                <c:pt idx="96">
                  <c:v>100410341</c:v>
                </c:pt>
                <c:pt idx="97">
                  <c:v>100410509</c:v>
                </c:pt>
                <c:pt idx="98">
                  <c:v>100417899</c:v>
                </c:pt>
                <c:pt idx="99">
                  <c:v>100419694</c:v>
                </c:pt>
                <c:pt idx="100">
                  <c:v>100420587</c:v>
                </c:pt>
                <c:pt idx="101">
                  <c:v>100420589</c:v>
                </c:pt>
                <c:pt idx="102">
                  <c:v>100421974</c:v>
                </c:pt>
                <c:pt idx="103">
                  <c:v>100424461</c:v>
                </c:pt>
                <c:pt idx="104">
                  <c:v>100424859</c:v>
                </c:pt>
                <c:pt idx="105">
                  <c:v>100427379</c:v>
                </c:pt>
                <c:pt idx="106">
                  <c:v>100428301</c:v>
                </c:pt>
                <c:pt idx="107">
                  <c:v>100430583</c:v>
                </c:pt>
                <c:pt idx="108">
                  <c:v>100431143</c:v>
                </c:pt>
                <c:pt idx="109">
                  <c:v>100437868</c:v>
                </c:pt>
                <c:pt idx="110">
                  <c:v>100412197</c:v>
                </c:pt>
                <c:pt idx="111">
                  <c:v>100412581</c:v>
                </c:pt>
                <c:pt idx="112">
                  <c:v>100413436</c:v>
                </c:pt>
                <c:pt idx="113">
                  <c:v>100418878</c:v>
                </c:pt>
                <c:pt idx="114">
                  <c:v>100419010</c:v>
                </c:pt>
                <c:pt idx="115">
                  <c:v>100419011</c:v>
                </c:pt>
                <c:pt idx="116">
                  <c:v>100419020</c:v>
                </c:pt>
                <c:pt idx="117">
                  <c:v>100419024</c:v>
                </c:pt>
                <c:pt idx="118">
                  <c:v>100419032</c:v>
                </c:pt>
                <c:pt idx="119">
                  <c:v>100419042</c:v>
                </c:pt>
                <c:pt idx="120">
                  <c:v>100419660</c:v>
                </c:pt>
                <c:pt idx="121">
                  <c:v>100422066</c:v>
                </c:pt>
                <c:pt idx="122">
                  <c:v>100423866</c:v>
                </c:pt>
                <c:pt idx="123">
                  <c:v>100423916</c:v>
                </c:pt>
                <c:pt idx="124">
                  <c:v>100426725</c:v>
                </c:pt>
                <c:pt idx="125">
                  <c:v>100428003</c:v>
                </c:pt>
                <c:pt idx="126">
                  <c:v>100457817</c:v>
                </c:pt>
                <c:pt idx="127">
                  <c:v>100459370</c:v>
                </c:pt>
                <c:pt idx="128">
                  <c:v>100431135</c:v>
                </c:pt>
                <c:pt idx="129">
                  <c:v>100431193</c:v>
                </c:pt>
                <c:pt idx="130">
                  <c:v>100431207</c:v>
                </c:pt>
                <c:pt idx="131">
                  <c:v>100432303</c:v>
                </c:pt>
                <c:pt idx="132">
                  <c:v>100418977</c:v>
                </c:pt>
                <c:pt idx="133">
                  <c:v>100419016</c:v>
                </c:pt>
                <c:pt idx="134">
                  <c:v>100422644</c:v>
                </c:pt>
                <c:pt idx="135">
                  <c:v>100422683</c:v>
                </c:pt>
                <c:pt idx="136">
                  <c:v>100423350</c:v>
                </c:pt>
                <c:pt idx="137">
                  <c:v>100423770</c:v>
                </c:pt>
                <c:pt idx="138">
                  <c:v>100423778</c:v>
                </c:pt>
                <c:pt idx="139">
                  <c:v>100423846</c:v>
                </c:pt>
                <c:pt idx="140">
                  <c:v>100424126</c:v>
                </c:pt>
                <c:pt idx="141">
                  <c:v>100424166</c:v>
                </c:pt>
                <c:pt idx="142">
                  <c:v>100426576</c:v>
                </c:pt>
                <c:pt idx="143">
                  <c:v>100428062</c:v>
                </c:pt>
                <c:pt idx="144">
                  <c:v>100428205</c:v>
                </c:pt>
                <c:pt idx="145">
                  <c:v>100428210</c:v>
                </c:pt>
                <c:pt idx="146">
                  <c:v>100428273</c:v>
                </c:pt>
                <c:pt idx="147">
                  <c:v>100428329</c:v>
                </c:pt>
                <c:pt idx="148">
                  <c:v>100428380</c:v>
                </c:pt>
                <c:pt idx="149">
                  <c:v>100429351</c:v>
                </c:pt>
                <c:pt idx="150">
                  <c:v>100430890</c:v>
                </c:pt>
                <c:pt idx="151">
                  <c:v>100431127</c:v>
                </c:pt>
                <c:pt idx="152">
                  <c:v>100431206</c:v>
                </c:pt>
                <c:pt idx="153">
                  <c:v>100431208</c:v>
                </c:pt>
                <c:pt idx="154">
                  <c:v>100431594</c:v>
                </c:pt>
                <c:pt idx="155">
                  <c:v>100431708</c:v>
                </c:pt>
                <c:pt idx="156">
                  <c:v>100431773</c:v>
                </c:pt>
                <c:pt idx="157">
                  <c:v>100431851</c:v>
                </c:pt>
                <c:pt idx="158">
                  <c:v>100432302</c:v>
                </c:pt>
                <c:pt idx="159">
                  <c:v>100432305</c:v>
                </c:pt>
                <c:pt idx="160">
                  <c:v>100433899</c:v>
                </c:pt>
                <c:pt idx="161">
                  <c:v>100434267</c:v>
                </c:pt>
                <c:pt idx="162">
                  <c:v>100434271</c:v>
                </c:pt>
                <c:pt idx="163">
                  <c:v>100436232</c:v>
                </c:pt>
                <c:pt idx="164">
                  <c:v>100437190</c:v>
                </c:pt>
                <c:pt idx="165">
                  <c:v>100437250</c:v>
                </c:pt>
                <c:pt idx="166">
                  <c:v>100437309</c:v>
                </c:pt>
                <c:pt idx="167">
                  <c:v>100437850</c:v>
                </c:pt>
                <c:pt idx="168">
                  <c:v>100437896</c:v>
                </c:pt>
                <c:pt idx="169">
                  <c:v>100437902</c:v>
                </c:pt>
                <c:pt idx="170">
                  <c:v>100437948</c:v>
                </c:pt>
                <c:pt idx="171">
                  <c:v>100437953</c:v>
                </c:pt>
                <c:pt idx="172">
                  <c:v>100437982</c:v>
                </c:pt>
                <c:pt idx="173">
                  <c:v>100438014</c:v>
                </c:pt>
                <c:pt idx="174">
                  <c:v>100439795</c:v>
                </c:pt>
                <c:pt idx="175">
                  <c:v>100439846</c:v>
                </c:pt>
                <c:pt idx="176">
                  <c:v>100440012</c:v>
                </c:pt>
                <c:pt idx="177">
                  <c:v>100440319</c:v>
                </c:pt>
                <c:pt idx="178">
                  <c:v>100440334</c:v>
                </c:pt>
                <c:pt idx="179">
                  <c:v>100440449</c:v>
                </c:pt>
                <c:pt idx="180">
                  <c:v>100440856</c:v>
                </c:pt>
                <c:pt idx="181">
                  <c:v>100440889</c:v>
                </c:pt>
                <c:pt idx="182">
                  <c:v>100440923</c:v>
                </c:pt>
                <c:pt idx="183">
                  <c:v>100441029</c:v>
                </c:pt>
                <c:pt idx="184">
                  <c:v>100441074</c:v>
                </c:pt>
                <c:pt idx="185">
                  <c:v>100441801</c:v>
                </c:pt>
                <c:pt idx="186">
                  <c:v>100441811</c:v>
                </c:pt>
                <c:pt idx="187">
                  <c:v>100444773</c:v>
                </c:pt>
                <c:pt idx="188">
                  <c:v>100446156</c:v>
                </c:pt>
                <c:pt idx="189">
                  <c:v>100446170</c:v>
                </c:pt>
                <c:pt idx="190">
                  <c:v>100423831</c:v>
                </c:pt>
                <c:pt idx="191">
                  <c:v>100424325</c:v>
                </c:pt>
                <c:pt idx="192">
                  <c:v>100424327</c:v>
                </c:pt>
                <c:pt idx="193">
                  <c:v>100424558</c:v>
                </c:pt>
                <c:pt idx="194">
                  <c:v>100428254</c:v>
                </c:pt>
                <c:pt idx="195">
                  <c:v>100428130</c:v>
                </c:pt>
                <c:pt idx="196">
                  <c:v>100428284</c:v>
                </c:pt>
                <c:pt idx="197">
                  <c:v>100429019</c:v>
                </c:pt>
                <c:pt idx="198">
                  <c:v>100430582</c:v>
                </c:pt>
                <c:pt idx="199">
                  <c:v>100431013</c:v>
                </c:pt>
                <c:pt idx="200">
                  <c:v>100431154</c:v>
                </c:pt>
                <c:pt idx="201">
                  <c:v>100432182</c:v>
                </c:pt>
                <c:pt idx="202">
                  <c:v>100431145</c:v>
                </c:pt>
                <c:pt idx="203">
                  <c:v>100431148</c:v>
                </c:pt>
                <c:pt idx="204">
                  <c:v>100431196</c:v>
                </c:pt>
                <c:pt idx="205">
                  <c:v>100431205</c:v>
                </c:pt>
                <c:pt idx="206">
                  <c:v>100431265</c:v>
                </c:pt>
                <c:pt idx="207">
                  <c:v>100431878</c:v>
                </c:pt>
                <c:pt idx="208">
                  <c:v>100432215</c:v>
                </c:pt>
                <c:pt idx="209">
                  <c:v>100433898</c:v>
                </c:pt>
                <c:pt idx="210">
                  <c:v>100434852</c:v>
                </c:pt>
                <c:pt idx="211">
                  <c:v>100437840</c:v>
                </c:pt>
                <c:pt idx="212">
                  <c:v>100441828</c:v>
                </c:pt>
                <c:pt idx="213">
                  <c:v>100442422</c:v>
                </c:pt>
                <c:pt idx="214">
                  <c:v>100445217</c:v>
                </c:pt>
                <c:pt idx="215">
                  <c:v>100446166</c:v>
                </c:pt>
                <c:pt idx="216">
                  <c:v>100446273</c:v>
                </c:pt>
                <c:pt idx="217">
                  <c:v>100447221</c:v>
                </c:pt>
                <c:pt idx="218">
                  <c:v>100449351</c:v>
                </c:pt>
                <c:pt idx="219">
                  <c:v>100449355</c:v>
                </c:pt>
                <c:pt idx="220">
                  <c:v>100449580</c:v>
                </c:pt>
                <c:pt idx="221">
                  <c:v>100449603</c:v>
                </c:pt>
                <c:pt idx="222">
                  <c:v>100449618</c:v>
                </c:pt>
                <c:pt idx="223">
                  <c:v>100449623</c:v>
                </c:pt>
                <c:pt idx="224">
                  <c:v>100449624</c:v>
                </c:pt>
                <c:pt idx="225">
                  <c:v>100449629</c:v>
                </c:pt>
                <c:pt idx="226">
                  <c:v>100450278</c:v>
                </c:pt>
                <c:pt idx="227">
                  <c:v>100450777</c:v>
                </c:pt>
                <c:pt idx="228">
                  <c:v>100454280</c:v>
                </c:pt>
                <c:pt idx="229">
                  <c:v>100454578</c:v>
                </c:pt>
                <c:pt idx="230">
                  <c:v>100454592</c:v>
                </c:pt>
                <c:pt idx="231">
                  <c:v>100455045</c:v>
                </c:pt>
                <c:pt idx="232">
                  <c:v>100455084</c:v>
                </c:pt>
                <c:pt idx="233">
                  <c:v>100455452</c:v>
                </c:pt>
                <c:pt idx="234">
                  <c:v>100455550</c:v>
                </c:pt>
                <c:pt idx="235">
                  <c:v>100456246</c:v>
                </c:pt>
                <c:pt idx="236">
                  <c:v>100456327</c:v>
                </c:pt>
                <c:pt idx="237">
                  <c:v>100457829</c:v>
                </c:pt>
                <c:pt idx="238">
                  <c:v>100458303</c:v>
                </c:pt>
                <c:pt idx="239">
                  <c:v>100458409</c:v>
                </c:pt>
                <c:pt idx="240">
                  <c:v>100458416</c:v>
                </c:pt>
                <c:pt idx="241">
                  <c:v>100458522</c:v>
                </c:pt>
                <c:pt idx="242">
                  <c:v>100460196</c:v>
                </c:pt>
                <c:pt idx="243">
                  <c:v>100437889</c:v>
                </c:pt>
                <c:pt idx="244">
                  <c:v>100437939</c:v>
                </c:pt>
                <c:pt idx="245">
                  <c:v>100437949</c:v>
                </c:pt>
                <c:pt idx="246">
                  <c:v>100437973</c:v>
                </c:pt>
                <c:pt idx="247">
                  <c:v>100437979</c:v>
                </c:pt>
                <c:pt idx="248">
                  <c:v>100437995</c:v>
                </c:pt>
                <c:pt idx="249">
                  <c:v>100438340</c:v>
                </c:pt>
                <c:pt idx="250">
                  <c:v>100438603</c:v>
                </c:pt>
                <c:pt idx="251">
                  <c:v>100439636</c:v>
                </c:pt>
                <c:pt idx="252">
                  <c:v>100439839</c:v>
                </c:pt>
                <c:pt idx="253">
                  <c:v>100440279</c:v>
                </c:pt>
                <c:pt idx="254">
                  <c:v>100440305</c:v>
                </c:pt>
                <c:pt idx="255">
                  <c:v>100440400</c:v>
                </c:pt>
                <c:pt idx="256">
                  <c:v>100440879</c:v>
                </c:pt>
                <c:pt idx="257">
                  <c:v>100441796</c:v>
                </c:pt>
                <c:pt idx="258">
                  <c:v>100441797</c:v>
                </c:pt>
                <c:pt idx="259">
                  <c:v>100441798</c:v>
                </c:pt>
                <c:pt idx="260">
                  <c:v>100441803</c:v>
                </c:pt>
                <c:pt idx="261">
                  <c:v>100441873</c:v>
                </c:pt>
                <c:pt idx="262">
                  <c:v>100442312</c:v>
                </c:pt>
                <c:pt idx="263">
                  <c:v>100446303</c:v>
                </c:pt>
                <c:pt idx="264">
                  <c:v>100446319</c:v>
                </c:pt>
                <c:pt idx="265">
                  <c:v>100446401</c:v>
                </c:pt>
                <c:pt idx="266">
                  <c:v>100446402</c:v>
                </c:pt>
                <c:pt idx="267">
                  <c:v>100449613</c:v>
                </c:pt>
                <c:pt idx="268">
                  <c:v>100450235</c:v>
                </c:pt>
                <c:pt idx="269">
                  <c:v>100451392</c:v>
                </c:pt>
                <c:pt idx="270">
                  <c:v>100453763</c:v>
                </c:pt>
                <c:pt idx="271">
                  <c:v>100453785</c:v>
                </c:pt>
                <c:pt idx="272">
                  <c:v>100453787</c:v>
                </c:pt>
                <c:pt idx="273">
                  <c:v>100457797</c:v>
                </c:pt>
                <c:pt idx="274">
                  <c:v>100457835</c:v>
                </c:pt>
                <c:pt idx="275">
                  <c:v>100457885</c:v>
                </c:pt>
                <c:pt idx="276">
                  <c:v>100457937</c:v>
                </c:pt>
                <c:pt idx="277">
                  <c:v>100458738</c:v>
                </c:pt>
                <c:pt idx="278">
                  <c:v>100458897</c:v>
                </c:pt>
                <c:pt idx="279">
                  <c:v>100458952</c:v>
                </c:pt>
                <c:pt idx="280">
                  <c:v>100461582</c:v>
                </c:pt>
                <c:pt idx="281">
                  <c:v>100461972</c:v>
                </c:pt>
                <c:pt idx="282">
                  <c:v>100462221</c:v>
                </c:pt>
                <c:pt idx="283">
                  <c:v>100462286</c:v>
                </c:pt>
                <c:pt idx="284">
                  <c:v>100462421</c:v>
                </c:pt>
                <c:pt idx="285">
                  <c:v>100462616</c:v>
                </c:pt>
                <c:pt idx="286">
                  <c:v>100463037</c:v>
                </c:pt>
                <c:pt idx="287">
                  <c:v>100440827</c:v>
                </c:pt>
                <c:pt idx="288">
                  <c:v>100441065</c:v>
                </c:pt>
                <c:pt idx="289">
                  <c:v>100441090</c:v>
                </c:pt>
                <c:pt idx="290">
                  <c:v>100441518</c:v>
                </c:pt>
                <c:pt idx="291">
                  <c:v>100441802</c:v>
                </c:pt>
                <c:pt idx="292">
                  <c:v>100441805</c:v>
                </c:pt>
                <c:pt idx="293">
                  <c:v>100441812</c:v>
                </c:pt>
                <c:pt idx="294">
                  <c:v>100444762</c:v>
                </c:pt>
                <c:pt idx="295">
                  <c:v>100445751</c:v>
                </c:pt>
                <c:pt idx="296">
                  <c:v>100446149</c:v>
                </c:pt>
                <c:pt idx="297">
                  <c:v>100446162</c:v>
                </c:pt>
                <c:pt idx="298">
                  <c:v>100446278</c:v>
                </c:pt>
                <c:pt idx="299">
                  <c:v>100446291</c:v>
                </c:pt>
                <c:pt idx="300">
                  <c:v>100446393</c:v>
                </c:pt>
                <c:pt idx="301">
                  <c:v>100449239</c:v>
                </c:pt>
                <c:pt idx="302">
                  <c:v>100449356</c:v>
                </c:pt>
                <c:pt idx="303">
                  <c:v>100449538</c:v>
                </c:pt>
                <c:pt idx="304">
                  <c:v>100449540</c:v>
                </c:pt>
                <c:pt idx="305">
                  <c:v>100449610</c:v>
                </c:pt>
                <c:pt idx="306">
                  <c:v>100449633</c:v>
                </c:pt>
                <c:pt idx="307">
                  <c:v>100450132</c:v>
                </c:pt>
                <c:pt idx="308">
                  <c:v>100450158</c:v>
                </c:pt>
                <c:pt idx="309">
                  <c:v>100450976</c:v>
                </c:pt>
                <c:pt idx="310">
                  <c:v>100454526</c:v>
                </c:pt>
                <c:pt idx="311">
                  <c:v>100454591</c:v>
                </c:pt>
                <c:pt idx="312">
                  <c:v>100454674</c:v>
                </c:pt>
                <c:pt idx="313">
                  <c:v>100454720</c:v>
                </c:pt>
                <c:pt idx="314">
                  <c:v>100454758</c:v>
                </c:pt>
                <c:pt idx="315">
                  <c:v>100454868</c:v>
                </c:pt>
                <c:pt idx="316">
                  <c:v>100454959</c:v>
                </c:pt>
                <c:pt idx="317">
                  <c:v>100454964</c:v>
                </c:pt>
                <c:pt idx="318">
                  <c:v>100455526</c:v>
                </c:pt>
                <c:pt idx="319">
                  <c:v>100455588</c:v>
                </c:pt>
                <c:pt idx="320">
                  <c:v>100455802</c:v>
                </c:pt>
                <c:pt idx="321">
                  <c:v>100457262</c:v>
                </c:pt>
                <c:pt idx="322">
                  <c:v>100457468</c:v>
                </c:pt>
                <c:pt idx="323">
                  <c:v>100457722</c:v>
                </c:pt>
                <c:pt idx="324">
                  <c:v>100457723</c:v>
                </c:pt>
                <c:pt idx="325">
                  <c:v>100457825</c:v>
                </c:pt>
                <c:pt idx="326">
                  <c:v>100457877</c:v>
                </c:pt>
                <c:pt idx="327">
                  <c:v>100457878</c:v>
                </c:pt>
                <c:pt idx="328">
                  <c:v>100457893</c:v>
                </c:pt>
                <c:pt idx="329">
                  <c:v>100458051</c:v>
                </c:pt>
                <c:pt idx="330">
                  <c:v>100458450</c:v>
                </c:pt>
                <c:pt idx="331">
                  <c:v>100458481</c:v>
                </c:pt>
                <c:pt idx="332">
                  <c:v>100458621</c:v>
                </c:pt>
                <c:pt idx="333">
                  <c:v>100458772</c:v>
                </c:pt>
                <c:pt idx="334">
                  <c:v>100458801</c:v>
                </c:pt>
                <c:pt idx="335">
                  <c:v>100458832</c:v>
                </c:pt>
                <c:pt idx="336">
                  <c:v>100459086</c:v>
                </c:pt>
                <c:pt idx="337">
                  <c:v>100459379</c:v>
                </c:pt>
                <c:pt idx="338">
                  <c:v>100459652</c:v>
                </c:pt>
                <c:pt idx="339">
                  <c:v>100460190</c:v>
                </c:pt>
                <c:pt idx="340">
                  <c:v>100460191</c:v>
                </c:pt>
                <c:pt idx="341">
                  <c:v>100460221</c:v>
                </c:pt>
                <c:pt idx="342">
                  <c:v>100460222</c:v>
                </c:pt>
                <c:pt idx="343">
                  <c:v>100461042</c:v>
                </c:pt>
                <c:pt idx="344">
                  <c:v>100461815</c:v>
                </c:pt>
                <c:pt idx="345">
                  <c:v>100461966</c:v>
                </c:pt>
                <c:pt idx="346">
                  <c:v>100461976</c:v>
                </c:pt>
                <c:pt idx="347">
                  <c:v>100461998</c:v>
                </c:pt>
                <c:pt idx="348">
                  <c:v>100462213</c:v>
                </c:pt>
                <c:pt idx="349">
                  <c:v>100462215</c:v>
                </c:pt>
                <c:pt idx="350">
                  <c:v>100462239</c:v>
                </c:pt>
                <c:pt idx="351">
                  <c:v>100462298</c:v>
                </c:pt>
                <c:pt idx="352">
                  <c:v>100462332</c:v>
                </c:pt>
                <c:pt idx="353">
                  <c:v>100462413</c:v>
                </c:pt>
                <c:pt idx="354">
                  <c:v>100462761</c:v>
                </c:pt>
                <c:pt idx="355">
                  <c:v>100462772</c:v>
                </c:pt>
                <c:pt idx="356">
                  <c:v>100463060</c:v>
                </c:pt>
                <c:pt idx="357">
                  <c:v>100466785</c:v>
                </c:pt>
                <c:pt idx="358">
                  <c:v>100467026</c:v>
                </c:pt>
                <c:pt idx="359">
                  <c:v>100468074</c:v>
                </c:pt>
                <c:pt idx="360">
                  <c:v>100468404</c:v>
                </c:pt>
                <c:pt idx="361">
                  <c:v>100468957</c:v>
                </c:pt>
                <c:pt idx="362">
                  <c:v>100469141</c:v>
                </c:pt>
                <c:pt idx="363">
                  <c:v>100446208</c:v>
                </c:pt>
                <c:pt idx="364">
                  <c:v>100446285</c:v>
                </c:pt>
                <c:pt idx="365">
                  <c:v>100446309</c:v>
                </c:pt>
                <c:pt idx="366">
                  <c:v>100446407</c:v>
                </c:pt>
                <c:pt idx="367">
                  <c:v>100446414</c:v>
                </c:pt>
                <c:pt idx="368">
                  <c:v>100449247</c:v>
                </c:pt>
                <c:pt idx="369">
                  <c:v>100449353</c:v>
                </c:pt>
                <c:pt idx="370">
                  <c:v>100449544</c:v>
                </c:pt>
                <c:pt idx="371">
                  <c:v>100449576</c:v>
                </c:pt>
                <c:pt idx="372">
                  <c:v>100449615</c:v>
                </c:pt>
                <c:pt idx="373">
                  <c:v>100449616</c:v>
                </c:pt>
                <c:pt idx="374">
                  <c:v>100450146</c:v>
                </c:pt>
                <c:pt idx="375">
                  <c:v>100450310</c:v>
                </c:pt>
                <c:pt idx="376">
                  <c:v>100451374</c:v>
                </c:pt>
                <c:pt idx="377">
                  <c:v>100453947</c:v>
                </c:pt>
                <c:pt idx="378">
                  <c:v>100454169</c:v>
                </c:pt>
                <c:pt idx="379">
                  <c:v>100454577</c:v>
                </c:pt>
                <c:pt idx="380">
                  <c:v>100454673</c:v>
                </c:pt>
                <c:pt idx="381">
                  <c:v>100454725</c:v>
                </c:pt>
                <c:pt idx="382">
                  <c:v>100454746</c:v>
                </c:pt>
                <c:pt idx="383">
                  <c:v>100454858</c:v>
                </c:pt>
                <c:pt idx="384">
                  <c:v>100455654</c:v>
                </c:pt>
                <c:pt idx="385">
                  <c:v>100457716</c:v>
                </c:pt>
                <c:pt idx="386">
                  <c:v>100457727</c:v>
                </c:pt>
                <c:pt idx="387">
                  <c:v>100457840</c:v>
                </c:pt>
                <c:pt idx="388">
                  <c:v>100457887</c:v>
                </c:pt>
                <c:pt idx="389">
                  <c:v>100458484</c:v>
                </c:pt>
                <c:pt idx="390">
                  <c:v>100458575</c:v>
                </c:pt>
                <c:pt idx="391">
                  <c:v>100458625</c:v>
                </c:pt>
                <c:pt idx="392">
                  <c:v>100458843</c:v>
                </c:pt>
                <c:pt idx="393">
                  <c:v>100461964</c:v>
                </c:pt>
                <c:pt idx="394">
                  <c:v>100462001</c:v>
                </c:pt>
                <c:pt idx="395">
                  <c:v>100462025</c:v>
                </c:pt>
                <c:pt idx="396">
                  <c:v>100462249</c:v>
                </c:pt>
                <c:pt idx="397">
                  <c:v>100477403</c:v>
                </c:pt>
                <c:pt idx="398">
                  <c:v>100477418</c:v>
                </c:pt>
                <c:pt idx="399">
                  <c:v>100482143</c:v>
                </c:pt>
                <c:pt idx="400">
                  <c:v>100482704</c:v>
                </c:pt>
                <c:pt idx="401">
                  <c:v>100484265</c:v>
                </c:pt>
                <c:pt idx="402">
                  <c:v>100485385</c:v>
                </c:pt>
                <c:pt idx="403">
                  <c:v>100485387</c:v>
                </c:pt>
                <c:pt idx="404">
                  <c:v>100454339</c:v>
                </c:pt>
                <c:pt idx="405">
                  <c:v>100454676</c:v>
                </c:pt>
                <c:pt idx="406">
                  <c:v>100461979</c:v>
                </c:pt>
                <c:pt idx="407">
                  <c:v>100468246</c:v>
                </c:pt>
                <c:pt idx="408">
                  <c:v>100469890</c:v>
                </c:pt>
                <c:pt idx="409">
                  <c:v>100469894</c:v>
                </c:pt>
                <c:pt idx="410">
                  <c:v>100469918</c:v>
                </c:pt>
                <c:pt idx="411">
                  <c:v>100476811</c:v>
                </c:pt>
                <c:pt idx="412">
                  <c:v>100476853</c:v>
                </c:pt>
                <c:pt idx="413">
                  <c:v>100476998</c:v>
                </c:pt>
                <c:pt idx="414">
                  <c:v>100477024</c:v>
                </c:pt>
                <c:pt idx="415">
                  <c:v>100477044</c:v>
                </c:pt>
                <c:pt idx="416">
                  <c:v>100477085</c:v>
                </c:pt>
                <c:pt idx="417">
                  <c:v>100477185</c:v>
                </c:pt>
                <c:pt idx="418">
                  <c:v>100477228</c:v>
                </c:pt>
                <c:pt idx="419">
                  <c:v>100477249</c:v>
                </c:pt>
                <c:pt idx="420">
                  <c:v>100477270</c:v>
                </c:pt>
                <c:pt idx="421">
                  <c:v>100477281</c:v>
                </c:pt>
                <c:pt idx="422">
                  <c:v>100477375</c:v>
                </c:pt>
                <c:pt idx="423">
                  <c:v>100477695</c:v>
                </c:pt>
                <c:pt idx="424">
                  <c:v>100477962</c:v>
                </c:pt>
                <c:pt idx="425">
                  <c:v>100478803</c:v>
                </c:pt>
                <c:pt idx="426">
                  <c:v>100479856</c:v>
                </c:pt>
                <c:pt idx="427">
                  <c:v>100480422</c:v>
                </c:pt>
                <c:pt idx="428">
                  <c:v>100480671</c:v>
                </c:pt>
                <c:pt idx="429">
                  <c:v>100480746</c:v>
                </c:pt>
                <c:pt idx="430">
                  <c:v>100480775</c:v>
                </c:pt>
                <c:pt idx="431">
                  <c:v>100480857</c:v>
                </c:pt>
                <c:pt idx="432">
                  <c:v>100481013</c:v>
                </c:pt>
                <c:pt idx="433">
                  <c:v>100481102</c:v>
                </c:pt>
                <c:pt idx="434">
                  <c:v>100481114</c:v>
                </c:pt>
                <c:pt idx="435">
                  <c:v>100481121</c:v>
                </c:pt>
                <c:pt idx="436">
                  <c:v>100481271</c:v>
                </c:pt>
                <c:pt idx="437">
                  <c:v>100481361</c:v>
                </c:pt>
                <c:pt idx="438">
                  <c:v>100481434</c:v>
                </c:pt>
                <c:pt idx="439">
                  <c:v>100482033</c:v>
                </c:pt>
                <c:pt idx="440">
                  <c:v>100482039</c:v>
                </c:pt>
                <c:pt idx="441">
                  <c:v>100482182</c:v>
                </c:pt>
                <c:pt idx="442">
                  <c:v>100483271</c:v>
                </c:pt>
                <c:pt idx="443">
                  <c:v>100484337</c:v>
                </c:pt>
                <c:pt idx="444">
                  <c:v>100484338</c:v>
                </c:pt>
                <c:pt idx="445">
                  <c:v>100484504</c:v>
                </c:pt>
                <c:pt idx="446">
                  <c:v>100485369</c:v>
                </c:pt>
                <c:pt idx="447">
                  <c:v>100485390</c:v>
                </c:pt>
                <c:pt idx="448">
                  <c:v>100486118</c:v>
                </c:pt>
                <c:pt idx="449">
                  <c:v>100486569</c:v>
                </c:pt>
                <c:pt idx="450">
                  <c:v>100486676</c:v>
                </c:pt>
                <c:pt idx="451">
                  <c:v>100486678</c:v>
                </c:pt>
                <c:pt idx="452">
                  <c:v>100486679</c:v>
                </c:pt>
                <c:pt idx="453">
                  <c:v>100486693</c:v>
                </c:pt>
                <c:pt idx="454">
                  <c:v>100486864</c:v>
                </c:pt>
                <c:pt idx="455">
                  <c:v>100486972</c:v>
                </c:pt>
                <c:pt idx="456">
                  <c:v>100487139</c:v>
                </c:pt>
                <c:pt idx="457">
                  <c:v>100487199</c:v>
                </c:pt>
                <c:pt idx="458">
                  <c:v>100487200</c:v>
                </c:pt>
                <c:pt idx="459">
                  <c:v>100487219</c:v>
                </c:pt>
                <c:pt idx="460">
                  <c:v>100487428</c:v>
                </c:pt>
                <c:pt idx="461">
                  <c:v>100487475</c:v>
                </c:pt>
                <c:pt idx="462">
                  <c:v>100487476</c:v>
                </c:pt>
                <c:pt idx="463">
                  <c:v>100487478</c:v>
                </c:pt>
                <c:pt idx="464">
                  <c:v>100487500</c:v>
                </c:pt>
                <c:pt idx="465">
                  <c:v>100487544</c:v>
                </c:pt>
                <c:pt idx="466">
                  <c:v>100487557</c:v>
                </c:pt>
                <c:pt idx="467">
                  <c:v>100487604</c:v>
                </c:pt>
                <c:pt idx="468">
                  <c:v>100487679</c:v>
                </c:pt>
                <c:pt idx="469">
                  <c:v>100487802</c:v>
                </c:pt>
                <c:pt idx="470">
                  <c:v>100487894</c:v>
                </c:pt>
                <c:pt idx="471">
                  <c:v>100488171</c:v>
                </c:pt>
                <c:pt idx="472">
                  <c:v>100488506</c:v>
                </c:pt>
                <c:pt idx="473">
                  <c:v>100488602</c:v>
                </c:pt>
                <c:pt idx="474">
                  <c:v>100488620</c:v>
                </c:pt>
                <c:pt idx="475">
                  <c:v>100488624</c:v>
                </c:pt>
                <c:pt idx="476">
                  <c:v>100488637</c:v>
                </c:pt>
                <c:pt idx="477">
                  <c:v>100488640</c:v>
                </c:pt>
                <c:pt idx="478">
                  <c:v>100488679</c:v>
                </c:pt>
                <c:pt idx="479">
                  <c:v>100488762</c:v>
                </c:pt>
                <c:pt idx="480">
                  <c:v>100488765</c:v>
                </c:pt>
                <c:pt idx="481">
                  <c:v>100488782</c:v>
                </c:pt>
                <c:pt idx="482">
                  <c:v>100488812</c:v>
                </c:pt>
                <c:pt idx="483">
                  <c:v>100488813</c:v>
                </c:pt>
                <c:pt idx="484">
                  <c:v>100488910</c:v>
                </c:pt>
                <c:pt idx="485">
                  <c:v>100488911</c:v>
                </c:pt>
                <c:pt idx="486">
                  <c:v>100488935</c:v>
                </c:pt>
                <c:pt idx="487">
                  <c:v>100489157</c:v>
                </c:pt>
                <c:pt idx="488">
                  <c:v>100489158</c:v>
                </c:pt>
                <c:pt idx="489">
                  <c:v>100489690</c:v>
                </c:pt>
                <c:pt idx="490">
                  <c:v>100489763</c:v>
                </c:pt>
                <c:pt idx="491">
                  <c:v>100490065</c:v>
                </c:pt>
                <c:pt idx="492">
                  <c:v>100490105</c:v>
                </c:pt>
                <c:pt idx="493">
                  <c:v>100492336</c:v>
                </c:pt>
                <c:pt idx="494">
                  <c:v>100492378</c:v>
                </c:pt>
                <c:pt idx="495">
                  <c:v>100492657</c:v>
                </c:pt>
                <c:pt idx="496">
                  <c:v>100492706</c:v>
                </c:pt>
                <c:pt idx="497">
                  <c:v>100493352</c:v>
                </c:pt>
                <c:pt idx="498">
                  <c:v>100493753</c:v>
                </c:pt>
                <c:pt idx="499">
                  <c:v>100493913</c:v>
                </c:pt>
                <c:pt idx="500">
                  <c:v>100494160</c:v>
                </c:pt>
                <c:pt idx="501">
                  <c:v>100494847</c:v>
                </c:pt>
                <c:pt idx="502">
                  <c:v>100495138</c:v>
                </c:pt>
                <c:pt idx="503">
                  <c:v>100495216</c:v>
                </c:pt>
                <c:pt idx="504">
                  <c:v>100495258</c:v>
                </c:pt>
                <c:pt idx="505">
                  <c:v>100495310</c:v>
                </c:pt>
                <c:pt idx="506">
                  <c:v>100458424</c:v>
                </c:pt>
                <c:pt idx="507">
                  <c:v>100458808</c:v>
                </c:pt>
                <c:pt idx="508">
                  <c:v>100458860</c:v>
                </c:pt>
                <c:pt idx="509">
                  <c:v>100459083</c:v>
                </c:pt>
                <c:pt idx="510">
                  <c:v>100462204</c:v>
                </c:pt>
                <c:pt idx="511">
                  <c:v>100462265</c:v>
                </c:pt>
                <c:pt idx="512">
                  <c:v>100462303</c:v>
                </c:pt>
                <c:pt idx="513">
                  <c:v>100470983</c:v>
                </c:pt>
                <c:pt idx="514">
                  <c:v>100470987</c:v>
                </c:pt>
                <c:pt idx="515">
                  <c:v>100488607</c:v>
                </c:pt>
                <c:pt idx="516">
                  <c:v>100462075</c:v>
                </c:pt>
                <c:pt idx="517">
                  <c:v>100462294</c:v>
                </c:pt>
                <c:pt idx="518">
                  <c:v>100462334</c:v>
                </c:pt>
                <c:pt idx="519">
                  <c:v>100462343</c:v>
                </c:pt>
                <c:pt idx="520">
                  <c:v>100462364</c:v>
                </c:pt>
                <c:pt idx="521">
                  <c:v>100462608</c:v>
                </c:pt>
                <c:pt idx="522">
                  <c:v>100462610</c:v>
                </c:pt>
                <c:pt idx="523">
                  <c:v>100462653</c:v>
                </c:pt>
                <c:pt idx="524">
                  <c:v>100462662</c:v>
                </c:pt>
                <c:pt idx="525">
                  <c:v>100462963</c:v>
                </c:pt>
                <c:pt idx="526">
                  <c:v>100463094</c:v>
                </c:pt>
                <c:pt idx="527">
                  <c:v>100463230</c:v>
                </c:pt>
                <c:pt idx="528">
                  <c:v>100463241</c:v>
                </c:pt>
                <c:pt idx="529">
                  <c:v>100463301</c:v>
                </c:pt>
                <c:pt idx="530">
                  <c:v>100463354</c:v>
                </c:pt>
                <c:pt idx="531">
                  <c:v>100463365</c:v>
                </c:pt>
                <c:pt idx="532">
                  <c:v>100463381</c:v>
                </c:pt>
                <c:pt idx="533">
                  <c:v>100463416</c:v>
                </c:pt>
                <c:pt idx="534">
                  <c:v>100463418</c:v>
                </c:pt>
                <c:pt idx="535">
                  <c:v>100463426</c:v>
                </c:pt>
                <c:pt idx="536">
                  <c:v>100463438</c:v>
                </c:pt>
                <c:pt idx="537">
                  <c:v>100463464</c:v>
                </c:pt>
                <c:pt idx="538">
                  <c:v>100463480</c:v>
                </c:pt>
                <c:pt idx="539">
                  <c:v>100463531</c:v>
                </c:pt>
                <c:pt idx="540">
                  <c:v>100463851</c:v>
                </c:pt>
                <c:pt idx="541">
                  <c:v>100465329</c:v>
                </c:pt>
                <c:pt idx="542">
                  <c:v>100466650</c:v>
                </c:pt>
                <c:pt idx="543">
                  <c:v>100466684</c:v>
                </c:pt>
                <c:pt idx="544">
                  <c:v>100467015</c:v>
                </c:pt>
                <c:pt idx="545">
                  <c:v>100467292</c:v>
                </c:pt>
                <c:pt idx="546">
                  <c:v>100467476</c:v>
                </c:pt>
                <c:pt idx="547">
                  <c:v>100467776</c:v>
                </c:pt>
                <c:pt idx="548">
                  <c:v>100467857</c:v>
                </c:pt>
                <c:pt idx="549">
                  <c:v>100467965</c:v>
                </c:pt>
                <c:pt idx="550">
                  <c:v>100468034</c:v>
                </c:pt>
                <c:pt idx="551">
                  <c:v>100468148</c:v>
                </c:pt>
                <c:pt idx="552">
                  <c:v>100468202</c:v>
                </c:pt>
                <c:pt idx="553">
                  <c:v>100468209</c:v>
                </c:pt>
                <c:pt idx="554">
                  <c:v>100468524</c:v>
                </c:pt>
                <c:pt idx="555">
                  <c:v>100468917</c:v>
                </c:pt>
                <c:pt idx="556">
                  <c:v>100471542</c:v>
                </c:pt>
                <c:pt idx="557">
                  <c:v>100474597</c:v>
                </c:pt>
                <c:pt idx="558">
                  <c:v>100474974</c:v>
                </c:pt>
                <c:pt idx="559">
                  <c:v>100475080</c:v>
                </c:pt>
                <c:pt idx="560">
                  <c:v>100475519</c:v>
                </c:pt>
                <c:pt idx="561">
                  <c:v>100480738</c:v>
                </c:pt>
                <c:pt idx="562">
                  <c:v>100480749</c:v>
                </c:pt>
                <c:pt idx="563">
                  <c:v>100480788</c:v>
                </c:pt>
                <c:pt idx="564">
                  <c:v>100488611</c:v>
                </c:pt>
                <c:pt idx="565">
                  <c:v>100466895</c:v>
                </c:pt>
                <c:pt idx="566">
                  <c:v>100467366</c:v>
                </c:pt>
                <c:pt idx="567">
                  <c:v>100467505</c:v>
                </c:pt>
                <c:pt idx="568">
                  <c:v>100467544</c:v>
                </c:pt>
                <c:pt idx="569">
                  <c:v>100467612</c:v>
                </c:pt>
                <c:pt idx="570">
                  <c:v>100468142</c:v>
                </c:pt>
                <c:pt idx="571">
                  <c:v>100468240</c:v>
                </c:pt>
                <c:pt idx="572">
                  <c:v>100468483</c:v>
                </c:pt>
                <c:pt idx="573">
                  <c:v>100468630</c:v>
                </c:pt>
                <c:pt idx="574">
                  <c:v>100468733</c:v>
                </c:pt>
                <c:pt idx="575">
                  <c:v>100468885</c:v>
                </c:pt>
                <c:pt idx="576">
                  <c:v>100468892</c:v>
                </c:pt>
                <c:pt idx="577">
                  <c:v>100468895</c:v>
                </c:pt>
                <c:pt idx="578">
                  <c:v>100468914</c:v>
                </c:pt>
                <c:pt idx="579">
                  <c:v>100468956</c:v>
                </c:pt>
                <c:pt idx="580">
                  <c:v>100469101</c:v>
                </c:pt>
                <c:pt idx="581">
                  <c:v>100469156</c:v>
                </c:pt>
                <c:pt idx="582">
                  <c:v>100469232</c:v>
                </c:pt>
                <c:pt idx="583">
                  <c:v>100469242</c:v>
                </c:pt>
                <c:pt idx="584">
                  <c:v>100469262</c:v>
                </c:pt>
                <c:pt idx="585">
                  <c:v>100469294</c:v>
                </c:pt>
                <c:pt idx="586">
                  <c:v>100469362</c:v>
                </c:pt>
                <c:pt idx="587">
                  <c:v>100469372</c:v>
                </c:pt>
                <c:pt idx="588">
                  <c:v>100469394</c:v>
                </c:pt>
                <c:pt idx="589">
                  <c:v>100469456</c:v>
                </c:pt>
                <c:pt idx="590">
                  <c:v>100469468</c:v>
                </c:pt>
                <c:pt idx="591">
                  <c:v>100469566</c:v>
                </c:pt>
                <c:pt idx="592">
                  <c:v>100469579</c:v>
                </c:pt>
                <c:pt idx="593">
                  <c:v>100469681</c:v>
                </c:pt>
                <c:pt idx="594">
                  <c:v>100469682</c:v>
                </c:pt>
                <c:pt idx="595">
                  <c:v>100469745</c:v>
                </c:pt>
                <c:pt idx="596">
                  <c:v>100469760</c:v>
                </c:pt>
                <c:pt idx="597">
                  <c:v>100469923</c:v>
                </c:pt>
                <c:pt idx="598">
                  <c:v>100469980</c:v>
                </c:pt>
                <c:pt idx="599">
                  <c:v>100469987</c:v>
                </c:pt>
                <c:pt idx="600">
                  <c:v>100470007</c:v>
                </c:pt>
                <c:pt idx="601">
                  <c:v>100470225</c:v>
                </c:pt>
                <c:pt idx="602">
                  <c:v>100470512</c:v>
                </c:pt>
                <c:pt idx="603">
                  <c:v>100470677</c:v>
                </c:pt>
                <c:pt idx="604">
                  <c:v>100471547</c:v>
                </c:pt>
                <c:pt idx="605">
                  <c:v>100471642</c:v>
                </c:pt>
                <c:pt idx="606">
                  <c:v>100471781</c:v>
                </c:pt>
                <c:pt idx="607">
                  <c:v>100472699</c:v>
                </c:pt>
                <c:pt idx="608">
                  <c:v>100473673</c:v>
                </c:pt>
                <c:pt idx="609">
                  <c:v>100474498</c:v>
                </c:pt>
                <c:pt idx="610">
                  <c:v>100475072</c:v>
                </c:pt>
                <c:pt idx="611">
                  <c:v>100475233</c:v>
                </c:pt>
                <c:pt idx="612">
                  <c:v>100475517</c:v>
                </c:pt>
                <c:pt idx="613">
                  <c:v>100476408</c:v>
                </c:pt>
                <c:pt idx="614">
                  <c:v>100476493</c:v>
                </c:pt>
                <c:pt idx="615">
                  <c:v>100476529</c:v>
                </c:pt>
                <c:pt idx="616">
                  <c:v>100476636</c:v>
                </c:pt>
                <c:pt idx="617">
                  <c:v>100476647</c:v>
                </c:pt>
                <c:pt idx="618">
                  <c:v>100476697</c:v>
                </c:pt>
                <c:pt idx="619">
                  <c:v>100476748</c:v>
                </c:pt>
                <c:pt idx="620">
                  <c:v>100476772</c:v>
                </c:pt>
                <c:pt idx="621">
                  <c:v>100476774</c:v>
                </c:pt>
                <c:pt idx="622">
                  <c:v>100476909</c:v>
                </c:pt>
                <c:pt idx="623">
                  <c:v>100477084</c:v>
                </c:pt>
                <c:pt idx="624">
                  <c:v>100477088</c:v>
                </c:pt>
                <c:pt idx="625">
                  <c:v>100477090</c:v>
                </c:pt>
                <c:pt idx="626">
                  <c:v>100477101</c:v>
                </c:pt>
                <c:pt idx="627">
                  <c:v>100477169</c:v>
                </c:pt>
                <c:pt idx="628">
                  <c:v>100477194</c:v>
                </c:pt>
                <c:pt idx="629">
                  <c:v>100477208</c:v>
                </c:pt>
                <c:pt idx="630">
                  <c:v>100477227</c:v>
                </c:pt>
                <c:pt idx="631">
                  <c:v>100477265</c:v>
                </c:pt>
                <c:pt idx="632">
                  <c:v>100477446</c:v>
                </c:pt>
                <c:pt idx="633">
                  <c:v>100477447</c:v>
                </c:pt>
                <c:pt idx="634">
                  <c:v>100477545</c:v>
                </c:pt>
                <c:pt idx="635">
                  <c:v>100478378</c:v>
                </c:pt>
                <c:pt idx="636">
                  <c:v>100478447</c:v>
                </c:pt>
                <c:pt idx="637">
                  <c:v>100478901</c:v>
                </c:pt>
                <c:pt idx="638">
                  <c:v>100480819</c:v>
                </c:pt>
                <c:pt idx="639">
                  <c:v>100480944</c:v>
                </c:pt>
                <c:pt idx="640">
                  <c:v>100481590</c:v>
                </c:pt>
                <c:pt idx="641">
                  <c:v>100488615</c:v>
                </c:pt>
                <c:pt idx="642">
                  <c:v>100474977</c:v>
                </c:pt>
                <c:pt idx="643">
                  <c:v>100475234</c:v>
                </c:pt>
                <c:pt idx="644">
                  <c:v>100475516</c:v>
                </c:pt>
                <c:pt idx="645">
                  <c:v>100476052</c:v>
                </c:pt>
                <c:pt idx="646">
                  <c:v>100476467</c:v>
                </c:pt>
                <c:pt idx="647">
                  <c:v>100477034</c:v>
                </c:pt>
                <c:pt idx="648">
                  <c:v>100477173</c:v>
                </c:pt>
                <c:pt idx="649">
                  <c:v>100477179</c:v>
                </c:pt>
                <c:pt idx="650">
                  <c:v>100477189</c:v>
                </c:pt>
                <c:pt idx="651">
                  <c:v>100477196</c:v>
                </c:pt>
                <c:pt idx="652">
                  <c:v>100477197</c:v>
                </c:pt>
                <c:pt idx="653">
                  <c:v>100477283</c:v>
                </c:pt>
                <c:pt idx="654">
                  <c:v>100477412</c:v>
                </c:pt>
                <c:pt idx="655">
                  <c:v>100477455</c:v>
                </c:pt>
                <c:pt idx="656">
                  <c:v>100477190</c:v>
                </c:pt>
                <c:pt idx="657">
                  <c:v>100477693</c:v>
                </c:pt>
                <c:pt idx="658">
                  <c:v>100480666</c:v>
                </c:pt>
                <c:pt idx="659">
                  <c:v>100480676</c:v>
                </c:pt>
                <c:pt idx="660">
                  <c:v>100480682</c:v>
                </c:pt>
                <c:pt idx="661">
                  <c:v>100480745</c:v>
                </c:pt>
                <c:pt idx="662">
                  <c:v>100480771</c:v>
                </c:pt>
                <c:pt idx="663">
                  <c:v>100480778</c:v>
                </c:pt>
                <c:pt idx="664">
                  <c:v>100480805</c:v>
                </c:pt>
                <c:pt idx="665">
                  <c:v>100480841</c:v>
                </c:pt>
                <c:pt idx="666">
                  <c:v>100481000</c:v>
                </c:pt>
                <c:pt idx="667">
                  <c:v>100481053</c:v>
                </c:pt>
                <c:pt idx="668">
                  <c:v>100481120</c:v>
                </c:pt>
                <c:pt idx="669">
                  <c:v>100481141</c:v>
                </c:pt>
                <c:pt idx="670">
                  <c:v>100481266</c:v>
                </c:pt>
                <c:pt idx="671">
                  <c:v>100481480</c:v>
                </c:pt>
                <c:pt idx="672">
                  <c:v>100481591</c:v>
                </c:pt>
                <c:pt idx="673">
                  <c:v>100481602</c:v>
                </c:pt>
                <c:pt idx="674">
                  <c:v>100481604</c:v>
                </c:pt>
                <c:pt idx="675">
                  <c:v>100481713</c:v>
                </c:pt>
                <c:pt idx="676">
                  <c:v>100482133</c:v>
                </c:pt>
                <c:pt idx="677">
                  <c:v>100483200</c:v>
                </c:pt>
                <c:pt idx="678">
                  <c:v>100483277</c:v>
                </c:pt>
                <c:pt idx="679">
                  <c:v>100483293</c:v>
                </c:pt>
                <c:pt idx="680">
                  <c:v>100483447</c:v>
                </c:pt>
                <c:pt idx="681">
                  <c:v>100486287</c:v>
                </c:pt>
                <c:pt idx="682">
                  <c:v>100487693</c:v>
                </c:pt>
                <c:pt idx="683">
                  <c:v>100487853</c:v>
                </c:pt>
                <c:pt idx="684">
                  <c:v>100495508</c:v>
                </c:pt>
                <c:pt idx="685">
                  <c:v>100495619</c:v>
                </c:pt>
                <c:pt idx="686">
                  <c:v>100495624</c:v>
                </c:pt>
                <c:pt idx="687">
                  <c:v>100495633</c:v>
                </c:pt>
                <c:pt idx="688">
                  <c:v>100495770</c:v>
                </c:pt>
                <c:pt idx="689">
                  <c:v>100495787</c:v>
                </c:pt>
                <c:pt idx="690">
                  <c:v>100495872</c:v>
                </c:pt>
                <c:pt idx="691">
                  <c:v>100495927</c:v>
                </c:pt>
                <c:pt idx="692">
                  <c:v>100495977</c:v>
                </c:pt>
                <c:pt idx="693">
                  <c:v>100495981</c:v>
                </c:pt>
                <c:pt idx="694">
                  <c:v>100495982</c:v>
                </c:pt>
                <c:pt idx="695">
                  <c:v>100495987</c:v>
                </c:pt>
                <c:pt idx="696">
                  <c:v>100495995</c:v>
                </c:pt>
                <c:pt idx="697">
                  <c:v>100496096</c:v>
                </c:pt>
                <c:pt idx="698">
                  <c:v>100496108</c:v>
                </c:pt>
                <c:pt idx="699">
                  <c:v>100496113</c:v>
                </c:pt>
                <c:pt idx="700">
                  <c:v>100496120</c:v>
                </c:pt>
                <c:pt idx="701">
                  <c:v>100496161</c:v>
                </c:pt>
                <c:pt idx="702">
                  <c:v>100496165</c:v>
                </c:pt>
                <c:pt idx="703">
                  <c:v>100496190</c:v>
                </c:pt>
                <c:pt idx="704">
                  <c:v>100496199</c:v>
                </c:pt>
                <c:pt idx="705">
                  <c:v>100496205</c:v>
                </c:pt>
                <c:pt idx="706">
                  <c:v>100496209</c:v>
                </c:pt>
                <c:pt idx="707">
                  <c:v>100496216</c:v>
                </c:pt>
                <c:pt idx="708">
                  <c:v>100496222</c:v>
                </c:pt>
                <c:pt idx="709">
                  <c:v>100496259</c:v>
                </c:pt>
                <c:pt idx="710">
                  <c:v>100496270</c:v>
                </c:pt>
                <c:pt idx="711">
                  <c:v>100496281</c:v>
                </c:pt>
                <c:pt idx="712">
                  <c:v>100496318</c:v>
                </c:pt>
                <c:pt idx="713">
                  <c:v>100496328</c:v>
                </c:pt>
                <c:pt idx="714">
                  <c:v>100496375</c:v>
                </c:pt>
                <c:pt idx="715">
                  <c:v>100496525</c:v>
                </c:pt>
                <c:pt idx="716">
                  <c:v>100496548</c:v>
                </c:pt>
                <c:pt idx="717">
                  <c:v>100496719</c:v>
                </c:pt>
                <c:pt idx="718">
                  <c:v>100496847</c:v>
                </c:pt>
                <c:pt idx="719">
                  <c:v>100496858</c:v>
                </c:pt>
                <c:pt idx="720">
                  <c:v>100497042</c:v>
                </c:pt>
                <c:pt idx="721">
                  <c:v>100497101</c:v>
                </c:pt>
                <c:pt idx="722">
                  <c:v>100497228</c:v>
                </c:pt>
                <c:pt idx="723">
                  <c:v>100497797</c:v>
                </c:pt>
                <c:pt idx="724">
                  <c:v>100497802</c:v>
                </c:pt>
                <c:pt idx="725">
                  <c:v>100497810</c:v>
                </c:pt>
                <c:pt idx="726">
                  <c:v>100497944</c:v>
                </c:pt>
                <c:pt idx="727">
                  <c:v>100498383</c:v>
                </c:pt>
                <c:pt idx="728">
                  <c:v>100498435</c:v>
                </c:pt>
                <c:pt idx="729">
                  <c:v>100498814</c:v>
                </c:pt>
                <c:pt idx="730">
                  <c:v>100499000</c:v>
                </c:pt>
                <c:pt idx="731">
                  <c:v>100499005</c:v>
                </c:pt>
                <c:pt idx="732">
                  <c:v>100499021</c:v>
                </c:pt>
                <c:pt idx="733">
                  <c:v>100499026</c:v>
                </c:pt>
                <c:pt idx="734">
                  <c:v>100499029</c:v>
                </c:pt>
                <c:pt idx="735">
                  <c:v>100499061</c:v>
                </c:pt>
                <c:pt idx="736">
                  <c:v>100499119</c:v>
                </c:pt>
                <c:pt idx="737">
                  <c:v>100499131</c:v>
                </c:pt>
                <c:pt idx="738">
                  <c:v>100499134</c:v>
                </c:pt>
                <c:pt idx="739">
                  <c:v>100499147</c:v>
                </c:pt>
                <c:pt idx="740">
                  <c:v>100499199</c:v>
                </c:pt>
                <c:pt idx="741">
                  <c:v>100499202</c:v>
                </c:pt>
                <c:pt idx="742">
                  <c:v>100499249</c:v>
                </c:pt>
                <c:pt idx="743">
                  <c:v>100499259</c:v>
                </c:pt>
                <c:pt idx="744">
                  <c:v>100499261</c:v>
                </c:pt>
                <c:pt idx="745">
                  <c:v>100499262</c:v>
                </c:pt>
                <c:pt idx="746">
                  <c:v>100499267</c:v>
                </c:pt>
                <c:pt idx="747">
                  <c:v>100499312</c:v>
                </c:pt>
                <c:pt idx="748">
                  <c:v>100499372</c:v>
                </c:pt>
                <c:pt idx="749">
                  <c:v>100499378</c:v>
                </c:pt>
                <c:pt idx="750">
                  <c:v>100499385</c:v>
                </c:pt>
                <c:pt idx="751">
                  <c:v>100499398</c:v>
                </c:pt>
                <c:pt idx="752">
                  <c:v>100499424</c:v>
                </c:pt>
                <c:pt idx="753">
                  <c:v>100499430</c:v>
                </c:pt>
                <c:pt idx="754">
                  <c:v>100499438</c:v>
                </c:pt>
                <c:pt idx="755">
                  <c:v>100499460</c:v>
                </c:pt>
                <c:pt idx="756">
                  <c:v>100499533</c:v>
                </c:pt>
                <c:pt idx="757">
                  <c:v>100499535</c:v>
                </c:pt>
                <c:pt idx="758">
                  <c:v>100499542</c:v>
                </c:pt>
                <c:pt idx="759">
                  <c:v>100499555</c:v>
                </c:pt>
                <c:pt idx="760">
                  <c:v>100499567</c:v>
                </c:pt>
                <c:pt idx="761">
                  <c:v>100499574</c:v>
                </c:pt>
                <c:pt idx="762">
                  <c:v>100499579</c:v>
                </c:pt>
                <c:pt idx="763">
                  <c:v>100499605</c:v>
                </c:pt>
                <c:pt idx="764">
                  <c:v>100499614</c:v>
                </c:pt>
                <c:pt idx="765">
                  <c:v>100499616</c:v>
                </c:pt>
                <c:pt idx="766">
                  <c:v>100499624</c:v>
                </c:pt>
                <c:pt idx="767">
                  <c:v>100499629</c:v>
                </c:pt>
                <c:pt idx="768">
                  <c:v>100499659</c:v>
                </c:pt>
                <c:pt idx="769">
                  <c:v>100499678</c:v>
                </c:pt>
                <c:pt idx="770">
                  <c:v>100499708</c:v>
                </c:pt>
                <c:pt idx="771">
                  <c:v>100499709</c:v>
                </c:pt>
                <c:pt idx="772">
                  <c:v>100499729</c:v>
                </c:pt>
                <c:pt idx="773">
                  <c:v>100499733</c:v>
                </c:pt>
                <c:pt idx="774">
                  <c:v>100499735</c:v>
                </c:pt>
                <c:pt idx="775">
                  <c:v>100499768</c:v>
                </c:pt>
                <c:pt idx="776">
                  <c:v>100499784</c:v>
                </c:pt>
                <c:pt idx="777">
                  <c:v>100499787</c:v>
                </c:pt>
                <c:pt idx="778">
                  <c:v>100499803</c:v>
                </c:pt>
                <c:pt idx="779">
                  <c:v>100499806</c:v>
                </c:pt>
                <c:pt idx="780">
                  <c:v>100499839</c:v>
                </c:pt>
                <c:pt idx="781">
                  <c:v>100499853</c:v>
                </c:pt>
                <c:pt idx="782">
                  <c:v>100499887</c:v>
                </c:pt>
                <c:pt idx="783">
                  <c:v>100499889</c:v>
                </c:pt>
                <c:pt idx="784">
                  <c:v>100499891</c:v>
                </c:pt>
                <c:pt idx="785">
                  <c:v>100500037</c:v>
                </c:pt>
                <c:pt idx="786">
                  <c:v>100500174</c:v>
                </c:pt>
                <c:pt idx="787">
                  <c:v>100500207</c:v>
                </c:pt>
                <c:pt idx="788">
                  <c:v>100500300</c:v>
                </c:pt>
                <c:pt idx="789">
                  <c:v>100500900</c:v>
                </c:pt>
                <c:pt idx="790">
                  <c:v>100501268</c:v>
                </c:pt>
                <c:pt idx="791">
                  <c:v>100501613</c:v>
                </c:pt>
                <c:pt idx="792">
                  <c:v>100501798</c:v>
                </c:pt>
                <c:pt idx="793">
                  <c:v>100501834</c:v>
                </c:pt>
                <c:pt idx="794">
                  <c:v>100502187</c:v>
                </c:pt>
                <c:pt idx="795">
                  <c:v>100502768</c:v>
                </c:pt>
                <c:pt idx="796">
                  <c:v>100502770</c:v>
                </c:pt>
                <c:pt idx="797">
                  <c:v>100502774</c:v>
                </c:pt>
                <c:pt idx="798">
                  <c:v>100502906</c:v>
                </c:pt>
                <c:pt idx="799">
                  <c:v>100502940</c:v>
                </c:pt>
                <c:pt idx="800">
                  <c:v>100503237</c:v>
                </c:pt>
                <c:pt idx="801">
                  <c:v>100503258</c:v>
                </c:pt>
                <c:pt idx="802">
                  <c:v>100503263</c:v>
                </c:pt>
                <c:pt idx="803">
                  <c:v>100503264</c:v>
                </c:pt>
                <c:pt idx="804">
                  <c:v>100503265</c:v>
                </c:pt>
                <c:pt idx="805">
                  <c:v>100503266</c:v>
                </c:pt>
                <c:pt idx="806">
                  <c:v>100503296</c:v>
                </c:pt>
                <c:pt idx="807">
                  <c:v>100503320</c:v>
                </c:pt>
                <c:pt idx="808">
                  <c:v>100503331</c:v>
                </c:pt>
                <c:pt idx="809">
                  <c:v>100503374</c:v>
                </c:pt>
                <c:pt idx="810">
                  <c:v>100503376</c:v>
                </c:pt>
                <c:pt idx="811">
                  <c:v>100503378</c:v>
                </c:pt>
                <c:pt idx="812">
                  <c:v>100503381</c:v>
                </c:pt>
                <c:pt idx="813">
                  <c:v>100503382</c:v>
                </c:pt>
                <c:pt idx="814">
                  <c:v>100503399</c:v>
                </c:pt>
                <c:pt idx="815">
                  <c:v>100503449</c:v>
                </c:pt>
                <c:pt idx="816">
                  <c:v>100503456</c:v>
                </c:pt>
                <c:pt idx="817">
                  <c:v>100503544</c:v>
                </c:pt>
                <c:pt idx="818">
                  <c:v>100503560</c:v>
                </c:pt>
                <c:pt idx="819">
                  <c:v>100503583</c:v>
                </c:pt>
                <c:pt idx="820">
                  <c:v>100503601</c:v>
                </c:pt>
                <c:pt idx="821">
                  <c:v>100503606</c:v>
                </c:pt>
                <c:pt idx="822">
                  <c:v>100503642</c:v>
                </c:pt>
                <c:pt idx="823">
                  <c:v>100503652</c:v>
                </c:pt>
                <c:pt idx="824">
                  <c:v>100503720</c:v>
                </c:pt>
                <c:pt idx="825">
                  <c:v>100503796</c:v>
                </c:pt>
                <c:pt idx="826">
                  <c:v>100503818</c:v>
                </c:pt>
                <c:pt idx="827">
                  <c:v>100503830</c:v>
                </c:pt>
                <c:pt idx="828">
                  <c:v>100503835</c:v>
                </c:pt>
                <c:pt idx="829">
                  <c:v>100503854</c:v>
                </c:pt>
                <c:pt idx="830">
                  <c:v>100503871</c:v>
                </c:pt>
                <c:pt idx="831">
                  <c:v>100503887</c:v>
                </c:pt>
                <c:pt idx="832">
                  <c:v>100503897</c:v>
                </c:pt>
                <c:pt idx="833">
                  <c:v>100503901</c:v>
                </c:pt>
                <c:pt idx="834">
                  <c:v>100503921</c:v>
                </c:pt>
                <c:pt idx="835">
                  <c:v>100503922</c:v>
                </c:pt>
                <c:pt idx="836">
                  <c:v>100503998</c:v>
                </c:pt>
                <c:pt idx="837">
                  <c:v>100504078</c:v>
                </c:pt>
                <c:pt idx="838">
                  <c:v>100504099</c:v>
                </c:pt>
                <c:pt idx="839">
                  <c:v>100504137</c:v>
                </c:pt>
                <c:pt idx="840">
                  <c:v>100504170</c:v>
                </c:pt>
                <c:pt idx="841">
                  <c:v>100504171</c:v>
                </c:pt>
                <c:pt idx="842">
                  <c:v>100504189</c:v>
                </c:pt>
                <c:pt idx="843">
                  <c:v>100504263</c:v>
                </c:pt>
                <c:pt idx="844">
                  <c:v>100504437</c:v>
                </c:pt>
                <c:pt idx="845">
                  <c:v>100504517</c:v>
                </c:pt>
                <c:pt idx="846">
                  <c:v>100504518</c:v>
                </c:pt>
                <c:pt idx="847">
                  <c:v>100504540</c:v>
                </c:pt>
                <c:pt idx="848">
                  <c:v>100504541</c:v>
                </c:pt>
                <c:pt idx="849">
                  <c:v>100504574</c:v>
                </c:pt>
                <c:pt idx="850">
                  <c:v>100504676</c:v>
                </c:pt>
                <c:pt idx="851">
                  <c:v>100504677</c:v>
                </c:pt>
                <c:pt idx="852">
                  <c:v>100504678</c:v>
                </c:pt>
                <c:pt idx="853">
                  <c:v>100504679</c:v>
                </c:pt>
                <c:pt idx="854">
                  <c:v>100504694</c:v>
                </c:pt>
                <c:pt idx="855">
                  <c:v>100504695</c:v>
                </c:pt>
                <c:pt idx="856">
                  <c:v>100504696</c:v>
                </c:pt>
                <c:pt idx="857">
                  <c:v>100504698</c:v>
                </c:pt>
                <c:pt idx="858">
                  <c:v>100504832</c:v>
                </c:pt>
                <c:pt idx="859">
                  <c:v>100504866</c:v>
                </c:pt>
                <c:pt idx="860">
                  <c:v>100507264</c:v>
                </c:pt>
                <c:pt idx="861">
                  <c:v>100507286</c:v>
                </c:pt>
                <c:pt idx="862">
                  <c:v>100507538</c:v>
                </c:pt>
                <c:pt idx="863">
                  <c:v>100507541</c:v>
                </c:pt>
                <c:pt idx="864">
                  <c:v>100507557</c:v>
                </c:pt>
                <c:pt idx="865">
                  <c:v>100507570</c:v>
                </c:pt>
                <c:pt idx="866">
                  <c:v>100508830</c:v>
                </c:pt>
                <c:pt idx="867">
                  <c:v>100508862</c:v>
                </c:pt>
                <c:pt idx="868">
                  <c:v>100509160</c:v>
                </c:pt>
                <c:pt idx="869">
                  <c:v>100509172</c:v>
                </c:pt>
                <c:pt idx="870">
                  <c:v>100509207</c:v>
                </c:pt>
                <c:pt idx="871">
                  <c:v>100509214</c:v>
                </c:pt>
                <c:pt idx="872">
                  <c:v>100509228</c:v>
                </c:pt>
                <c:pt idx="873">
                  <c:v>100509290</c:v>
                </c:pt>
                <c:pt idx="874">
                  <c:v>100509316</c:v>
                </c:pt>
                <c:pt idx="875">
                  <c:v>100509318</c:v>
                </c:pt>
                <c:pt idx="876">
                  <c:v>100509337</c:v>
                </c:pt>
                <c:pt idx="877">
                  <c:v>100509341</c:v>
                </c:pt>
                <c:pt idx="878">
                  <c:v>100509524</c:v>
                </c:pt>
                <c:pt idx="879">
                  <c:v>100509651</c:v>
                </c:pt>
                <c:pt idx="880">
                  <c:v>100510032</c:v>
                </c:pt>
                <c:pt idx="881">
                  <c:v>100510091</c:v>
                </c:pt>
                <c:pt idx="882">
                  <c:v>100510140</c:v>
                </c:pt>
                <c:pt idx="883">
                  <c:v>100510402</c:v>
                </c:pt>
                <c:pt idx="884">
                  <c:v>100510472</c:v>
                </c:pt>
                <c:pt idx="885">
                  <c:v>100510829</c:v>
                </c:pt>
                <c:pt idx="886">
                  <c:v>100511108</c:v>
                </c:pt>
                <c:pt idx="887">
                  <c:v>100511109</c:v>
                </c:pt>
                <c:pt idx="888">
                  <c:v>100511110</c:v>
                </c:pt>
                <c:pt idx="889">
                  <c:v>100511111</c:v>
                </c:pt>
                <c:pt idx="890">
                  <c:v>100511112</c:v>
                </c:pt>
                <c:pt idx="891">
                  <c:v>100511113</c:v>
                </c:pt>
                <c:pt idx="892">
                  <c:v>100511114</c:v>
                </c:pt>
                <c:pt idx="893">
                  <c:v>100511115</c:v>
                </c:pt>
                <c:pt idx="894">
                  <c:v>100511892</c:v>
                </c:pt>
                <c:pt idx="895">
                  <c:v>100511893</c:v>
                </c:pt>
                <c:pt idx="896">
                  <c:v>100511951</c:v>
                </c:pt>
                <c:pt idx="897">
                  <c:v>100511969</c:v>
                </c:pt>
                <c:pt idx="898">
                  <c:v>100512427</c:v>
                </c:pt>
                <c:pt idx="899">
                  <c:v>100512554</c:v>
                </c:pt>
                <c:pt idx="900">
                  <c:v>100513493</c:v>
                </c:pt>
                <c:pt idx="901">
                  <c:v>100513500</c:v>
                </c:pt>
                <c:pt idx="902">
                  <c:v>100513514</c:v>
                </c:pt>
                <c:pt idx="903">
                  <c:v>100513577</c:v>
                </c:pt>
                <c:pt idx="904">
                  <c:v>100513809</c:v>
                </c:pt>
                <c:pt idx="905">
                  <c:v>100513810</c:v>
                </c:pt>
                <c:pt idx="906">
                  <c:v>100513813</c:v>
                </c:pt>
                <c:pt idx="907">
                  <c:v>100513816</c:v>
                </c:pt>
                <c:pt idx="908">
                  <c:v>100514602</c:v>
                </c:pt>
                <c:pt idx="909">
                  <c:v>100514799</c:v>
                </c:pt>
                <c:pt idx="910">
                  <c:v>100514818</c:v>
                </c:pt>
                <c:pt idx="911">
                  <c:v>100515756</c:v>
                </c:pt>
                <c:pt idx="912">
                  <c:v>100515760</c:v>
                </c:pt>
                <c:pt idx="913">
                  <c:v>100515786</c:v>
                </c:pt>
                <c:pt idx="914">
                  <c:v>100515788</c:v>
                </c:pt>
                <c:pt idx="915">
                  <c:v>100516042</c:v>
                </c:pt>
                <c:pt idx="916">
                  <c:v>100516099</c:v>
                </c:pt>
                <c:pt idx="917">
                  <c:v>100517763</c:v>
                </c:pt>
                <c:pt idx="918">
                  <c:v>100518831</c:v>
                </c:pt>
                <c:pt idx="919">
                  <c:v>100519191</c:v>
                </c:pt>
                <c:pt idx="920">
                  <c:v>100533137</c:v>
                </c:pt>
                <c:pt idx="921">
                  <c:v>100533138</c:v>
                </c:pt>
                <c:pt idx="922">
                  <c:v>100537702</c:v>
                </c:pt>
                <c:pt idx="923">
                  <c:v>100538262</c:v>
                </c:pt>
                <c:pt idx="924">
                  <c:v>100599472</c:v>
                </c:pt>
                <c:pt idx="925">
                  <c:v>100479994</c:v>
                </c:pt>
                <c:pt idx="926">
                  <c:v>100480713</c:v>
                </c:pt>
                <c:pt idx="927">
                  <c:v>100480739</c:v>
                </c:pt>
                <c:pt idx="928">
                  <c:v>100480779</c:v>
                </c:pt>
                <c:pt idx="929">
                  <c:v>100480782</c:v>
                </c:pt>
                <c:pt idx="930">
                  <c:v>100480808</c:v>
                </c:pt>
                <c:pt idx="931">
                  <c:v>100480842</c:v>
                </c:pt>
                <c:pt idx="932">
                  <c:v>100480862</c:v>
                </c:pt>
                <c:pt idx="933">
                  <c:v>100480869</c:v>
                </c:pt>
                <c:pt idx="934">
                  <c:v>100480939</c:v>
                </c:pt>
                <c:pt idx="935">
                  <c:v>100481008</c:v>
                </c:pt>
                <c:pt idx="936">
                  <c:v>100481105</c:v>
                </c:pt>
                <c:pt idx="937">
                  <c:v>100481115</c:v>
                </c:pt>
                <c:pt idx="938">
                  <c:v>100481149</c:v>
                </c:pt>
                <c:pt idx="939">
                  <c:v>100481180</c:v>
                </c:pt>
                <c:pt idx="940">
                  <c:v>100481203</c:v>
                </c:pt>
                <c:pt idx="941">
                  <c:v>100481287</c:v>
                </c:pt>
                <c:pt idx="942">
                  <c:v>100481322</c:v>
                </c:pt>
                <c:pt idx="943">
                  <c:v>100481362</c:v>
                </c:pt>
                <c:pt idx="944">
                  <c:v>100482048</c:v>
                </c:pt>
                <c:pt idx="945">
                  <c:v>100482705</c:v>
                </c:pt>
                <c:pt idx="946">
                  <c:v>100483301</c:v>
                </c:pt>
                <c:pt idx="947">
                  <c:v>100483303</c:v>
                </c:pt>
                <c:pt idx="948">
                  <c:v>100484235</c:v>
                </c:pt>
                <c:pt idx="949">
                  <c:v>100486506</c:v>
                </c:pt>
                <c:pt idx="950">
                  <c:v>100487077</c:v>
                </c:pt>
                <c:pt idx="951">
                  <c:v>100487160</c:v>
                </c:pt>
                <c:pt idx="952">
                  <c:v>100487209</c:v>
                </c:pt>
                <c:pt idx="953">
                  <c:v>100487477</c:v>
                </c:pt>
                <c:pt idx="954">
                  <c:v>100487543</c:v>
                </c:pt>
                <c:pt idx="955">
                  <c:v>100488687</c:v>
                </c:pt>
                <c:pt idx="956">
                  <c:v>100486696</c:v>
                </c:pt>
                <c:pt idx="957">
                  <c:v>100487043</c:v>
                </c:pt>
                <c:pt idx="958">
                  <c:v>100487295</c:v>
                </c:pt>
                <c:pt idx="959">
                  <c:v>100487307</c:v>
                </c:pt>
                <c:pt idx="960">
                  <c:v>100487505</c:v>
                </c:pt>
                <c:pt idx="961">
                  <c:v>100487579</c:v>
                </c:pt>
                <c:pt idx="962">
                  <c:v>100487637</c:v>
                </c:pt>
                <c:pt idx="963">
                  <c:v>100487845</c:v>
                </c:pt>
                <c:pt idx="964">
                  <c:v>100487882</c:v>
                </c:pt>
                <c:pt idx="965">
                  <c:v>100487908</c:v>
                </c:pt>
                <c:pt idx="966">
                  <c:v>100488010</c:v>
                </c:pt>
                <c:pt idx="967">
                  <c:v>100488048</c:v>
                </c:pt>
                <c:pt idx="968">
                  <c:v>100488156</c:v>
                </c:pt>
                <c:pt idx="969">
                  <c:v>100488159</c:v>
                </c:pt>
                <c:pt idx="970">
                  <c:v>100488165</c:v>
                </c:pt>
                <c:pt idx="971">
                  <c:v>100488176</c:v>
                </c:pt>
                <c:pt idx="972">
                  <c:v>100488202</c:v>
                </c:pt>
                <c:pt idx="973">
                  <c:v>100488203</c:v>
                </c:pt>
                <c:pt idx="974">
                  <c:v>100488243</c:v>
                </c:pt>
                <c:pt idx="975">
                  <c:v>100488245</c:v>
                </c:pt>
                <c:pt idx="976">
                  <c:v>100488256</c:v>
                </c:pt>
                <c:pt idx="977">
                  <c:v>100488260</c:v>
                </c:pt>
                <c:pt idx="978">
                  <c:v>100488324</c:v>
                </c:pt>
                <c:pt idx="979">
                  <c:v>100488348</c:v>
                </c:pt>
                <c:pt idx="980">
                  <c:v>100488349</c:v>
                </c:pt>
                <c:pt idx="981">
                  <c:v>100488441</c:v>
                </c:pt>
                <c:pt idx="982">
                  <c:v>100488481</c:v>
                </c:pt>
                <c:pt idx="983">
                  <c:v>100488574</c:v>
                </c:pt>
                <c:pt idx="984">
                  <c:v>100488595</c:v>
                </c:pt>
                <c:pt idx="985">
                  <c:v>100488638</c:v>
                </c:pt>
                <c:pt idx="986">
                  <c:v>100488667</c:v>
                </c:pt>
                <c:pt idx="987">
                  <c:v>100298485</c:v>
                </c:pt>
                <c:pt idx="988">
                  <c:v>100298487</c:v>
                </c:pt>
                <c:pt idx="989">
                  <c:v>100298971</c:v>
                </c:pt>
                <c:pt idx="990">
                  <c:v>100298975</c:v>
                </c:pt>
                <c:pt idx="991">
                  <c:v>100298995</c:v>
                </c:pt>
                <c:pt idx="992">
                  <c:v>100300744</c:v>
                </c:pt>
                <c:pt idx="993">
                  <c:v>100300858</c:v>
                </c:pt>
                <c:pt idx="994">
                  <c:v>100301159</c:v>
                </c:pt>
                <c:pt idx="995">
                  <c:v>100301295</c:v>
                </c:pt>
                <c:pt idx="996">
                  <c:v>100303151</c:v>
                </c:pt>
                <c:pt idx="997">
                  <c:v>100303478</c:v>
                </c:pt>
                <c:pt idx="998">
                  <c:v>100303841</c:v>
                </c:pt>
                <c:pt idx="999">
                  <c:v>100310762</c:v>
                </c:pt>
                <c:pt idx="1000">
                  <c:v>100314731</c:v>
                </c:pt>
                <c:pt idx="1001">
                  <c:v>100314807</c:v>
                </c:pt>
                <c:pt idx="1002">
                  <c:v>100314808</c:v>
                </c:pt>
                <c:pt idx="1003">
                  <c:v>100314998</c:v>
                </c:pt>
                <c:pt idx="1004">
                  <c:v>100315233</c:v>
                </c:pt>
                <c:pt idx="1005">
                  <c:v>100315236</c:v>
                </c:pt>
                <c:pt idx="1006">
                  <c:v>100319314</c:v>
                </c:pt>
                <c:pt idx="1007">
                  <c:v>100319618</c:v>
                </c:pt>
                <c:pt idx="1008">
                  <c:v>100319694</c:v>
                </c:pt>
                <c:pt idx="1009">
                  <c:v>100321886</c:v>
                </c:pt>
                <c:pt idx="1010">
                  <c:v>100323475</c:v>
                </c:pt>
                <c:pt idx="1011">
                  <c:v>100323688</c:v>
                </c:pt>
                <c:pt idx="1012">
                  <c:v>100324292</c:v>
                </c:pt>
                <c:pt idx="1013">
                  <c:v>100324490</c:v>
                </c:pt>
                <c:pt idx="1014">
                  <c:v>100328515</c:v>
                </c:pt>
                <c:pt idx="1015">
                  <c:v>100328692</c:v>
                </c:pt>
                <c:pt idx="1016">
                  <c:v>100328711</c:v>
                </c:pt>
                <c:pt idx="1017">
                  <c:v>100332463</c:v>
                </c:pt>
                <c:pt idx="1018">
                  <c:v>100333014</c:v>
                </c:pt>
                <c:pt idx="1019">
                  <c:v>100333474</c:v>
                </c:pt>
                <c:pt idx="1020">
                  <c:v>100334254</c:v>
                </c:pt>
                <c:pt idx="1021">
                  <c:v>100335423</c:v>
                </c:pt>
                <c:pt idx="1022">
                  <c:v>100335629</c:v>
                </c:pt>
                <c:pt idx="1023">
                  <c:v>100336719</c:v>
                </c:pt>
                <c:pt idx="1024">
                  <c:v>100336720</c:v>
                </c:pt>
                <c:pt idx="1025">
                  <c:v>100337977</c:v>
                </c:pt>
                <c:pt idx="1026">
                  <c:v>100337978</c:v>
                </c:pt>
                <c:pt idx="1027">
                  <c:v>100340114</c:v>
                </c:pt>
                <c:pt idx="1028">
                  <c:v>100340881</c:v>
                </c:pt>
                <c:pt idx="1029">
                  <c:v>100345807</c:v>
                </c:pt>
                <c:pt idx="1030">
                  <c:v>100350078</c:v>
                </c:pt>
                <c:pt idx="1031">
                  <c:v>100351903</c:v>
                </c:pt>
                <c:pt idx="1032">
                  <c:v>100352155</c:v>
                </c:pt>
                <c:pt idx="1033">
                  <c:v>100361106</c:v>
                </c:pt>
                <c:pt idx="1034">
                  <c:v>100410371</c:v>
                </c:pt>
                <c:pt idx="1035">
                  <c:v>100412636</c:v>
                </c:pt>
                <c:pt idx="1036">
                  <c:v>100413337</c:v>
                </c:pt>
                <c:pt idx="1037">
                  <c:v>100419000</c:v>
                </c:pt>
                <c:pt idx="1038">
                  <c:v>100419017</c:v>
                </c:pt>
                <c:pt idx="1039">
                  <c:v>100419018</c:v>
                </c:pt>
                <c:pt idx="1040">
                  <c:v>100419019</c:v>
                </c:pt>
                <c:pt idx="1041">
                  <c:v>100419021</c:v>
                </c:pt>
                <c:pt idx="1042">
                  <c:v>100419030</c:v>
                </c:pt>
              </c:numCache>
            </c:numRef>
          </c:yVal>
          <c:smooth val="0"/>
        </c:ser>
        <c:dLbls>
          <c:showLegendKey val="0"/>
          <c:showVal val="0"/>
          <c:showCatName val="0"/>
          <c:showSerName val="0"/>
          <c:showPercent val="0"/>
          <c:showBubbleSize val="0"/>
        </c:dLbls>
        <c:axId val="381773304"/>
        <c:axId val="381769384"/>
      </c:scatterChart>
      <c:valAx>
        <c:axId val="381773304"/>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769384"/>
        <c:crosses val="autoZero"/>
        <c:crossBetween val="midCat"/>
      </c:valAx>
      <c:valAx>
        <c:axId val="381769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7733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476250</xdr:colOff>
      <xdr:row>7</xdr:row>
      <xdr:rowOff>57150</xdr:rowOff>
    </xdr:from>
    <xdr:to>
      <xdr:col>10</xdr:col>
      <xdr:colOff>38100</xdr:colOff>
      <xdr:row>54</xdr:row>
      <xdr:rowOff>180975</xdr:rowOff>
    </xdr:to>
    <xdr:sp macro="" textlink="">
      <xdr:nvSpPr>
        <xdr:cNvPr id="2" name="TextBox 1"/>
        <xdr:cNvSpPr txBox="1"/>
      </xdr:nvSpPr>
      <xdr:spPr>
        <a:xfrm>
          <a:off x="3905250" y="819150"/>
          <a:ext cx="321945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WALKA  273, NASSC  110, NASSC2 110</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161925</xdr:colOff>
      <xdr:row>2</xdr:row>
      <xdr:rowOff>104775</xdr:rowOff>
    </xdr:from>
    <xdr:to>
      <xdr:col>18</xdr:col>
      <xdr:colOff>209550</xdr:colOff>
      <xdr:row>24</xdr:row>
      <xdr:rowOff>71437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xdr:row>
      <xdr:rowOff>0</xdr:rowOff>
    </xdr:from>
    <xdr:to>
      <xdr:col>20</xdr:col>
      <xdr:colOff>304800</xdr:colOff>
      <xdr:row>26</xdr:row>
      <xdr:rowOff>161925</xdr:rowOff>
    </xdr:to>
    <xdr:sp macro="" textlink="">
      <xdr:nvSpPr>
        <xdr:cNvPr id="2" name="TextBox 1"/>
        <xdr:cNvSpPr txBox="1"/>
      </xdr:nvSpPr>
      <xdr:spPr>
        <a:xfrm>
          <a:off x="8839200" y="381000"/>
          <a:ext cx="8839200" cy="473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QUESTION:</a:t>
          </a:r>
        </a:p>
        <a:p>
          <a:endParaRPr lang="en-US" sz="1100"/>
        </a:p>
        <a:p>
          <a:r>
            <a:rPr lang="en-US" sz="1100"/>
            <a:t>Could it be that the first 9 columns (reportnumber-office) are just sorted differently than the remaining columns?  Could we somehow sort these first columns by one </a:t>
          </a:r>
          <a:r>
            <a:rPr lang="en-US" sz="1100" baseline="0"/>
            <a:t>index and sort remaining cols by another index then merge the two subsets back together?</a:t>
          </a:r>
        </a:p>
        <a:p>
          <a:endParaRPr lang="en-US" sz="1100" baseline="0"/>
        </a:p>
        <a:p>
          <a:r>
            <a:rPr lang="en-US" sz="1100" baseline="0"/>
            <a:t>How to test:  office and DUMMY columns should be consistend in merged set, so we expect same number of row for each value in office and for each value in DUMMY.</a:t>
          </a:r>
        </a:p>
        <a:p>
          <a:endParaRPr lang="en-US" sz="1100" baseline="0"/>
        </a:p>
        <a:p>
          <a:r>
            <a:rPr lang="en-US" sz="1100" baseline="0"/>
            <a:t>Keep in mind, there are 56 rows where the 2nd half data is all N/A.  So when we check counts, we should expect the sum mismatch in counts to be 56.</a:t>
          </a:r>
        </a:p>
        <a:p>
          <a:endParaRPr lang="en-US" sz="1100" baseline="0"/>
        </a:p>
        <a:p>
          <a:r>
            <a:rPr lang="en-US" sz="1100" baseline="0"/>
            <a:t>Results: Doesn't look promising.  I thought thatI would find the count of a non-N/A value in DUMMY would always be &lt;= the count of the value in office, on the assumption that some of the DUMMY records that should be a given value are actually N/A.  However, we find that there are three "titles" where there are actually more DUMMY records than office records for that value (ATTORNEY GENERAL, GOVERNOR, STATE SENATOR)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895350</xdr:colOff>
      <xdr:row>20</xdr:row>
      <xdr:rowOff>57150</xdr:rowOff>
    </xdr:from>
    <xdr:to>
      <xdr:col>6</xdr:col>
      <xdr:colOff>800100</xdr:colOff>
      <xdr:row>27</xdr:row>
      <xdr:rowOff>104775</xdr:rowOff>
    </xdr:to>
    <xdr:sp macro="" textlink="">
      <xdr:nvSpPr>
        <xdr:cNvPr id="2" name="TextBox 1"/>
        <xdr:cNvSpPr txBox="1"/>
      </xdr:nvSpPr>
      <xdr:spPr>
        <a:xfrm>
          <a:off x="2838450" y="3867150"/>
          <a:ext cx="460057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table is UNIQUE DUMMY</a:t>
          </a:r>
          <a:r>
            <a:rPr lang="en-US" sz="1100" baseline="0"/>
            <a:t> titles (unique rows across cols: dummy through jurisdictiontype).  what about primary where more than 1 </a:t>
          </a:r>
        </a:p>
        <a:p>
          <a:r>
            <a:rPr lang="en-US" sz="1100" baseline="0"/>
            <a:t>person from same party can be running? hmmm.</a:t>
          </a:r>
        </a:p>
        <a:p>
          <a:endParaRPr lang="en-US" sz="1100" baseline="0"/>
        </a:p>
        <a:p>
          <a:r>
            <a:rPr lang="en-US" sz="1100" baseline="0"/>
            <a:t>I've seen case where general election candidate for a party is not listed, </a:t>
          </a:r>
        </a:p>
        <a:p>
          <a:r>
            <a:rPr lang="en-US" sz="1100" baseline="0"/>
            <a:t>but primary candidate (who lost) IS listed in list of names. (oyler morgan)</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21</xdr:col>
      <xdr:colOff>400050</xdr:colOff>
      <xdr:row>3</xdr:row>
      <xdr:rowOff>171450</xdr:rowOff>
    </xdr:from>
    <xdr:to>
      <xdr:col>26</xdr:col>
      <xdr:colOff>381000</xdr:colOff>
      <xdr:row>20</xdr:row>
      <xdr:rowOff>161925</xdr:rowOff>
    </xdr:to>
    <xdr:sp macro="" textlink="">
      <xdr:nvSpPr>
        <xdr:cNvPr id="3" name="TextBox 2"/>
        <xdr:cNvSpPr txBox="1"/>
      </xdr:nvSpPr>
      <xdr:spPr>
        <a:xfrm>
          <a:off x="13201650" y="742950"/>
          <a:ext cx="3028950" cy="3228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DATA We agreed to usE:</a:t>
          </a:r>
          <a:r>
            <a:rPr lang="en-US" sz="1100" baseline="0"/>
            <a:t>  the right half dataset, diplicates removed, complete NA rows (just 1) removed.</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15</xdr:col>
      <xdr:colOff>600075</xdr:colOff>
      <xdr:row>61</xdr:row>
      <xdr:rowOff>161925</xdr:rowOff>
    </xdr:from>
    <xdr:to>
      <xdr:col>26</xdr:col>
      <xdr:colOff>28575</xdr:colOff>
      <xdr:row>74</xdr:row>
      <xdr:rowOff>161925</xdr:rowOff>
    </xdr:to>
    <xdr:sp macro="" textlink="">
      <xdr:nvSpPr>
        <xdr:cNvPr id="7" name="TextBox 6"/>
        <xdr:cNvSpPr txBox="1"/>
      </xdr:nvSpPr>
      <xdr:spPr>
        <a:xfrm>
          <a:off x="18135600" y="2257425"/>
          <a:ext cx="128111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What would</a:t>
          </a:r>
          <a:r>
            <a:rPr lang="en-US" sz="1100" baseline="0"/>
            <a:t> the query look like</a:t>
          </a:r>
        </a:p>
        <a:p>
          <a:endParaRPr lang="en-US" sz="1100" baseline="0"/>
        </a:p>
        <a:p>
          <a:r>
            <a:rPr lang="en-US" sz="1100" baseline="0"/>
            <a:t>select</a:t>
          </a:r>
        </a:p>
        <a:p>
          <a:r>
            <a:rPr lang="en-US" sz="1100" baseline="0"/>
            <a:t>L?.reportnumber,</a:t>
          </a:r>
        </a:p>
        <a:p>
          <a:r>
            <a:rPr lang="en-US" sz="1100" baseline="0"/>
            <a:t>L?.origin,</a:t>
          </a:r>
        </a:p>
        <a:p>
          <a:r>
            <a:rPr lang="en-US" sz="1100" baseline="0"/>
            <a:t>L.filerid,</a:t>
          </a:r>
        </a:p>
        <a:p>
          <a:r>
            <a:rPr lang="en-US" sz="1100" baseline="0"/>
            <a:t>L.filtertype,</a:t>
          </a:r>
        </a:p>
        <a:p>
          <a:r>
            <a:rPr lang="en-US" sz="1100" baseline="0"/>
            <a:t>L.filername, L.firstname, L.middleinitial, L.lastname,</a:t>
          </a:r>
        </a:p>
        <a:p>
          <a:r>
            <a:rPr lang="en-US" sz="1100" baseline="0"/>
            <a:t>L.office,</a:t>
          </a:r>
        </a:p>
        <a:p>
          <a:r>
            <a:rPr lang="en-US" sz="1100" baseline="0"/>
            <a:t>R.office as DUMMY, R.legislativedistrict, R.position, R.party, R.jurisdiction, R.jurisdictioncounty, R.jurisdictiontype,</a:t>
          </a:r>
        </a:p>
        <a:p>
          <a:r>
            <a:rPr lang="en-US" sz="1100"/>
            <a:t>R?.electionyear,</a:t>
          </a:r>
        </a:p>
        <a:p>
          <a:r>
            <a:rPr lang="en-US" sz="1100"/>
            <a:t>R.amount,</a:t>
          </a:r>
        </a:p>
        <a:p>
          <a:r>
            <a:rPr lang="en-US" sz="1100"/>
            <a:t>R.recordtype,</a:t>
          </a:r>
        </a:p>
        <a:p>
          <a:r>
            <a:rPr lang="en-US" sz="1100"/>
            <a:t>R.fromdate,</a:t>
          </a:r>
        </a:p>
        <a:p>
          <a:r>
            <a:rPr lang="en-US" sz="1100"/>
            <a:t>R.thrudate,</a:t>
          </a:r>
        </a:p>
        <a:p>
          <a:r>
            <a:rPr lang="en-US" sz="1100"/>
            <a:t>R.debtdate,</a:t>
          </a:r>
        </a:p>
        <a:p>
          <a:r>
            <a:rPr lang="en-US" sz="1100"/>
            <a:t>R.code,</a:t>
          </a:r>
        </a:p>
        <a:p>
          <a:r>
            <a:rPr lang="en-US" sz="1100"/>
            <a:t>R.description,</a:t>
          </a:r>
        </a:p>
        <a:p>
          <a:r>
            <a:rPr lang="en-US" sz="1100"/>
            <a:t>R.</a:t>
          </a:r>
          <a:r>
            <a:rPr lang="en-US" sz="1100" baseline="0"/>
            <a:t>vendorname,</a:t>
          </a:r>
        </a:p>
        <a:p>
          <a:r>
            <a:rPr lang="en-US" sz="1100" baseline="0"/>
            <a:t>R.vendoraddress, </a:t>
          </a:r>
          <a:r>
            <a:rPr lang="en-US" sz="1100" baseline="0">
              <a:solidFill>
                <a:schemeClr val="dk1"/>
              </a:solidFill>
              <a:effectLst/>
              <a:latin typeface="+mn-lt"/>
              <a:ea typeface="+mn-ea"/>
              <a:cs typeface="+mn-cs"/>
            </a:rPr>
            <a:t>R.city, R.state, R.ztipcode</a:t>
          </a:r>
        </a:p>
        <a:p>
          <a:r>
            <a:rPr lang="en-US" sz="1100" baseline="0">
              <a:solidFill>
                <a:schemeClr val="dk1"/>
              </a:solidFill>
              <a:effectLst/>
              <a:latin typeface="+mn-lt"/>
              <a:ea typeface="+mn-ea"/>
              <a:cs typeface="+mn-cs"/>
            </a:rPr>
            <a:t>FROM</a:t>
          </a:r>
        </a:p>
        <a:p>
          <a:endParaRPr lang="en-US" sz="1100" baseline="0"/>
        </a:p>
        <a:p>
          <a:endParaRPr lang="en-US" sz="1100"/>
        </a:p>
        <a:p>
          <a:r>
            <a:rPr lang="en-US" sz="1100"/>
            <a:t>what would make a single money</a:t>
          </a:r>
          <a:r>
            <a:rPr lang="en-US" sz="1100" baseline="0"/>
            <a:t> row get duplicated many times?</a:t>
          </a:r>
        </a:p>
        <a:p>
          <a:r>
            <a:rPr lang="en-US" sz="1100" baseline="0"/>
            <a:t>answeR: if values in the join columns are repeated several times in the left database.</a:t>
          </a:r>
        </a:p>
        <a:p>
          <a:endParaRPr lang="en-US" sz="1100" baseline="0"/>
        </a:p>
        <a:p>
          <a:r>
            <a:rPr lang="en-US" sz="1100" baseline="0"/>
            <a:t>have we left joined with too few "on" conditions, thereby having all rows for a too big subgroup of RIGHT data be duplicated for a single row of LEFT data?</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im D" refreshedDate="43239.41812858796" createdVersion="5" refreshedVersion="5" minRefreshableVersion="3" recordCount="1043">
  <cacheSource type="worksheet">
    <worksheetSource ref="B4:AI1047" sheet="CandidateDebt"/>
  </cacheSource>
  <cacheFields count="35">
    <cacheField name="reportnumber" numFmtId="0">
      <sharedItems containsSemiMixedTypes="0" containsString="0" containsNumber="1" containsInteger="1" minValue="100298485" maxValue="100599472"/>
    </cacheField>
    <cacheField name="origin" numFmtId="0">
      <sharedItems/>
    </cacheField>
    <cacheField name="filerid" numFmtId="0">
      <sharedItems/>
    </cacheField>
    <cacheField name="filertype" numFmtId="0">
      <sharedItems/>
    </cacheField>
    <cacheField name="filername" numFmtId="0">
      <sharedItems/>
    </cacheField>
    <cacheField name="firstname" numFmtId="0">
      <sharedItems/>
    </cacheField>
    <cacheField name="middleinitial" numFmtId="0">
      <sharedItems containsBlank="1"/>
    </cacheField>
    <cacheField name="lastname" numFmtId="0">
      <sharedItems/>
    </cacheField>
    <cacheField name="office" numFmtId="0">
      <sharedItems count="16">
        <s v="STATE REPRESENTATIVE"/>
        <s v="COUNTY COMMISSIONER"/>
        <s v="COUNTY SHERIFF"/>
        <s v="GOVERNOR"/>
        <s v="SECRETARY OF STATE"/>
        <s v="STATE SENATOR"/>
        <s v="ATTORNEY GENERAL"/>
        <s v="SUPERIOR COURT JUDGE"/>
        <s v="STATE TREASURER"/>
        <s v="COUNTY COUNCIL MEMBER"/>
        <s v="COUNTY ASSESSOR"/>
        <s v="PUBLIC LANDS COMMISSIONER"/>
        <s v="STATE AUDITOR"/>
        <s v="PUBLIC UTILITY COMMISSIONER"/>
        <s v="STATE SUPREME COURT JUSTICE"/>
        <s v="APPEALS COURT JUDGE"/>
      </sharedItems>
    </cacheField>
    <cacheField name="DUMMY" numFmtId="0">
      <sharedItems count="15">
        <s v="STATE SENATOR"/>
        <s v="GOVERNOR"/>
        <s v="STATE TREASURER"/>
        <s v="STATE REPRESENTATIVE"/>
        <s v="PUBLIC LANDS COMMISSIONER"/>
        <e v="#N/A"/>
        <s v="ATTORNEY GENERAL"/>
        <s v="COUNTY ASSESSOR"/>
        <s v="STATE SUPREME COURT JUSTICE"/>
        <s v="SUPERIOR COURT JUDGE"/>
        <s v="COUNTY COMMISSIONER"/>
        <s v="COUNTY SHERIFF"/>
        <s v="STATE AUDITOR"/>
        <s v="COUNTY COUNCIL MEMBER"/>
        <s v="PUBLIC UTILITY COMMISSIONER"/>
      </sharedItems>
    </cacheField>
    <cacheField name="legislativedistrict" numFmtId="0">
      <sharedItems containsBlank="1" containsMixedTypes="1" containsNumber="1" containsInteger="1" minValue="1" maxValue="48" count="29">
        <n v="1"/>
        <m/>
        <n v="27"/>
        <n v="11"/>
        <n v="3"/>
        <e v="#N/A"/>
        <n v="32"/>
        <n v="21"/>
        <n v="47"/>
        <n v="45"/>
        <n v="26"/>
        <n v="43"/>
        <n v="40"/>
        <n v="23"/>
        <n v="28"/>
        <n v="34"/>
        <n v="41"/>
        <n v="48"/>
        <n v="22"/>
        <n v="5"/>
        <n v="46"/>
        <n v="37"/>
        <n v="24"/>
        <n v="44"/>
        <n v="29"/>
        <n v="36"/>
        <n v="25"/>
        <n v="8"/>
        <n v="14"/>
      </sharedItems>
    </cacheField>
    <cacheField name="position" numFmtId="0">
      <sharedItems containsBlank="1" containsMixedTypes="1" containsNumber="1" containsInteger="1" minValue="1" maxValue="40" count="11">
        <m/>
        <n v="1"/>
        <e v="#N/A"/>
        <n v="2"/>
        <n v="9"/>
        <n v="40"/>
        <n v="19"/>
        <n v="3"/>
        <n v="4"/>
        <n v="8"/>
        <n v="12"/>
      </sharedItems>
    </cacheField>
    <cacheField name="party" numFmtId="0">
      <sharedItems/>
    </cacheField>
    <cacheField name="jurisdiction" numFmtId="0">
      <sharedItems count="52">
        <s v="LEG DISTRICT 01 - SENATE"/>
        <s v="GOVERNOR, OFFICE OF"/>
        <s v="TREASURER, OFFICE OF STATE"/>
        <s v="LEG DISTRICT 27 - HOUSE"/>
        <s v="LEG DISTRICT 11 - SENATE"/>
        <s v="NATURAL RESOURCES, DEPT OF"/>
        <s v="LEG DISTRICT 03 - SENATE"/>
        <e v="#N/A"/>
        <s v="LEG DISTRICT 32 - HOUSE"/>
        <s v="LEG DISTRICT 21 - HOUSE"/>
        <s v="ATTORNEY GENERAL, OFFICE OF"/>
        <s v="LEG DISTRICT 47 - HOUSE"/>
        <s v="LEG DISTRICT 45 - HOUSE"/>
        <s v="LEG DISTRICT 26 - HOUSE"/>
        <s v="LEG DISTRICT 43 - HOUSE"/>
        <s v="LEG DISTRICT 40 - HOUSE"/>
        <s v="LEG DISTRICT 23 - HOUSE"/>
        <s v="PIERCE CO"/>
        <s v="LEG DISTRICT 28 - HOUSE"/>
        <s v="LEG DISTRICT 34 - HOUSE"/>
        <s v="LEG DISTRICT 40 - SENATE"/>
        <s v="LEG DISTRICT 41 - HOUSE"/>
        <s v="SUPREME COURT"/>
        <s v="LEG DISTRICT 48 - HOUSE"/>
        <s v="LEG DISTRICT 22 - HOUSE"/>
        <s v="LEG DISTRICT 01 - HOUSE"/>
        <s v="KING CO SUPERIOR COURT"/>
        <s v="LEG DISTRICT 05 - SENATE"/>
        <s v="MASON CO"/>
        <s v="LEG DISTRICT 11 - HOUSE"/>
        <s v="LEG DISTRICT 46 - HOUSE"/>
        <s v="LEG DISTRICT 37 - HOUSE"/>
        <s v="LEG DISTRICT 24 - HOUSE"/>
        <s v="LEG DISTRICT 41 - SENATE"/>
        <s v="LEG DISTRICT 44 - HOUSE"/>
        <s v="LEG DISTRICT 46 - SENATE"/>
        <s v="LEG DISTRICT 29 - HOUSE"/>
        <s v="LEG DISTRICT 36 - HOUSE"/>
        <s v="KING CO"/>
        <s v="CLALLAM CO"/>
        <s v="LEG DISTRICT 25 - HOUSE"/>
        <s v="THURSTON CO SUPERIOR COURT"/>
        <s v="AUDITOR, OFFICE OF STATE"/>
        <s v="PIERCE CO SUPERIOR COURT"/>
        <s v="LEG DISTRICT 08 - HOUSE"/>
        <s v="LEG DISTRICT 14 - HOUSE"/>
        <s v="ISLAND CO"/>
        <s v="SKAGIT CO"/>
        <s v="THURSTON PUD 01, 02, 03"/>
        <s v="LEG DISTRICT 03 - HOUSE"/>
        <s v="OKANOGAN CO SUPERIOR COURT"/>
        <s v="JEFFERSON CO"/>
      </sharedItems>
    </cacheField>
    <cacheField name="jurisdictioncounty" numFmtId="0">
      <sharedItems containsBlank="1"/>
    </cacheField>
    <cacheField name="jurisdictiontype" numFmtId="0">
      <sharedItems count="5">
        <s v="Legislative"/>
        <s v="Statewide"/>
        <e v="#N/A"/>
        <s v="Local"/>
        <s v="Judicial"/>
      </sharedItems>
    </cacheField>
    <cacheField name="electionyear" numFmtId="0">
      <sharedItems containsMixedTypes="1" containsNumber="1" containsInteger="1" minValue="2012" maxValue="2012"/>
    </cacheField>
    <cacheField name="amount" numFmtId="0">
      <sharedItems containsMixedTypes="1" containsNumber="1" minValue="3.24" maxValue="19000"/>
    </cacheField>
    <cacheField name="recordtype" numFmtId="0">
      <sharedItems/>
    </cacheField>
    <cacheField name="fromdate" numFmtId="0">
      <sharedItems containsDate="1" containsMixedTypes="1" minDate="2009-10-01T00:00:00" maxDate="2012-08-02T00:00:00"/>
    </cacheField>
    <cacheField name="thrudate" numFmtId="0">
      <sharedItems containsDate="1" containsMixedTypes="1" minDate="2009-10-31T00:00:00" maxDate="2012-09-01T00:00:00"/>
    </cacheField>
    <cacheField name="debtdate" numFmtId="0">
      <sharedItems containsDate="1" containsMixedTypes="1" minDate="2008-10-29T00:00:00" maxDate="2012-09-01T00:00:00"/>
    </cacheField>
    <cacheField name="code" numFmtId="0">
      <sharedItems containsBlank="1"/>
    </cacheField>
    <cacheField name="description" numFmtId="0">
      <sharedItems containsBlank="1"/>
    </cacheField>
    <cacheField name="vendorname" numFmtId="0">
      <sharedItems/>
    </cacheField>
    <cacheField name="vendoraddress" numFmtId="0">
      <sharedItems containsBlank="1"/>
    </cacheField>
    <cacheField name="vendorcity" numFmtId="0">
      <sharedItems containsBlank="1"/>
    </cacheField>
    <cacheField name="vendorstate" numFmtId="0">
      <sharedItems containsBlank="1"/>
    </cacheField>
    <cacheField name="vendorzip" numFmtId="0">
      <sharedItems containsNonDate="0" containsString="0" containsBlank="1"/>
    </cacheField>
    <cacheField name="jim" numFmtId="0">
      <sharedItems/>
    </cacheField>
    <cacheField name="x" numFmtId="0">
      <sharedItems containsMixedTypes="1" containsNumber="1" containsInteger="1" minValue="0" maxValue="0"/>
    </cacheField>
    <cacheField name="I not j" numFmtId="0">
      <sharedItems/>
    </cacheField>
    <cacheField name="thru&gt;from" numFmtId="0">
      <sharedItems/>
    </cacheField>
    <cacheField name="debt in window" numFmtId="0">
      <sharedItems/>
    </cacheField>
    <cacheField name="debtdate &lt; thrudat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im D" refreshedDate="43239.504579513887" createdVersion="5" refreshedVersion="5" minRefreshableVersion="3" recordCount="1043">
  <cacheSource type="worksheet">
    <worksheetSource ref="A4:AK1047" sheet="CandidateDebt"/>
  </cacheSource>
  <cacheFields count="37">
    <cacheField name="ORIGINALORDER" numFmtId="0">
      <sharedItems containsSemiMixedTypes="0" containsString="0" containsNumber="1" containsInteger="1" minValue="1" maxValue="1043"/>
    </cacheField>
    <cacheField name="reportnumber" numFmtId="0">
      <sharedItems containsSemiMixedTypes="0" containsString="0" containsNumber="1" containsInteger="1" minValue="100298485" maxValue="100599472"/>
    </cacheField>
    <cacheField name="origin" numFmtId="0">
      <sharedItems/>
    </cacheField>
    <cacheField name="filerid" numFmtId="0">
      <sharedItems/>
    </cacheField>
    <cacheField name="filertype" numFmtId="0">
      <sharedItems/>
    </cacheField>
    <cacheField name="filername" numFmtId="0">
      <sharedItems/>
    </cacheField>
    <cacheField name="firstname" numFmtId="0">
      <sharedItems/>
    </cacheField>
    <cacheField name="middleinitial" numFmtId="0">
      <sharedItems containsBlank="1"/>
    </cacheField>
    <cacheField name="lastname" numFmtId="0">
      <sharedItems/>
    </cacheField>
    <cacheField name="office" numFmtId="0">
      <sharedItems/>
    </cacheField>
    <cacheField name="DUMMY" numFmtId="0">
      <sharedItems count="15">
        <s v="STATE SENATOR"/>
        <s v="GOVERNOR"/>
        <s v="STATE TREASURER"/>
        <s v="STATE REPRESENTATIVE"/>
        <s v="PUBLIC LANDS COMMISSIONER"/>
        <e v="#N/A"/>
        <s v="ATTORNEY GENERAL"/>
        <s v="COUNTY ASSESSOR"/>
        <s v="STATE SUPREME COURT JUSTICE"/>
        <s v="SUPERIOR COURT JUDGE"/>
        <s v="COUNTY COMMISSIONER"/>
        <s v="COUNTY SHERIFF"/>
        <s v="STATE AUDITOR"/>
        <s v="COUNTY COUNCIL MEMBER"/>
        <s v="PUBLIC UTILITY COMMISSIONER"/>
      </sharedItems>
    </cacheField>
    <cacheField name="legislativedistrict" numFmtId="0">
      <sharedItems containsBlank="1" containsMixedTypes="1" containsNumber="1" containsInteger="1" minValue="1" maxValue="48"/>
    </cacheField>
    <cacheField name="position" numFmtId="0">
      <sharedItems containsBlank="1" containsMixedTypes="1" containsNumber="1" containsInteger="1" minValue="1" maxValue="40"/>
    </cacheField>
    <cacheField name="party" numFmtId="0">
      <sharedItems/>
    </cacheField>
    <cacheField name="jurisdiction" numFmtId="0">
      <sharedItems/>
    </cacheField>
    <cacheField name="jurisdictioncounty" numFmtId="0">
      <sharedItems containsBlank="1"/>
    </cacheField>
    <cacheField name="jurisdictiontype" numFmtId="0">
      <sharedItems/>
    </cacheField>
    <cacheField name="electionyear" numFmtId="0">
      <sharedItems containsMixedTypes="1" containsNumber="1" containsInteger="1" minValue="2012" maxValue="2012" count="2">
        <n v="2012"/>
        <e v="#N/A"/>
      </sharedItems>
    </cacheField>
    <cacheField name="amount" numFmtId="0">
      <sharedItems containsMixedTypes="1" containsNumber="1" minValue="3.24" maxValue="19000"/>
    </cacheField>
    <cacheField name="recordtype" numFmtId="0">
      <sharedItems/>
    </cacheField>
    <cacheField name="fromdate" numFmtId="0">
      <sharedItems containsDate="1" containsMixedTypes="1" minDate="2009-10-01T00:00:00" maxDate="2012-08-02T00:00:00"/>
    </cacheField>
    <cacheField name="thrudate" numFmtId="0">
      <sharedItems containsDate="1" containsMixedTypes="1" minDate="2009-10-31T00:00:00" maxDate="2012-09-01T00:00:00"/>
    </cacheField>
    <cacheField name="debtdate" numFmtId="0">
      <sharedItems containsDate="1" containsMixedTypes="1" minDate="2008-10-29T00:00:00" maxDate="2012-09-01T00:00:00"/>
    </cacheField>
    <cacheField name="code" numFmtId="0">
      <sharedItems containsBlank="1"/>
    </cacheField>
    <cacheField name="description" numFmtId="0">
      <sharedItems containsBlank="1"/>
    </cacheField>
    <cacheField name="vendorname" numFmtId="0">
      <sharedItems/>
    </cacheField>
    <cacheField name="vendoraddress" numFmtId="0">
      <sharedItems containsBlank="1"/>
    </cacheField>
    <cacheField name="vendorcity" numFmtId="0">
      <sharedItems containsBlank="1"/>
    </cacheField>
    <cacheField name="vendorstate" numFmtId="0">
      <sharedItems containsBlank="1"/>
    </cacheField>
    <cacheField name="vendorzip" numFmtId="0">
      <sharedItems containsNonDate="0" containsString="0" containsBlank="1"/>
    </cacheField>
    <cacheField name="jim" numFmtId="0">
      <sharedItems/>
    </cacheField>
    <cacheField name="x" numFmtId="0">
      <sharedItems containsMixedTypes="1" containsNumber="1" containsInteger="1" minValue="0" maxValue="0"/>
    </cacheField>
    <cacheField name="thru&gt;from" numFmtId="0">
      <sharedItems/>
    </cacheField>
    <cacheField name="debt in window" numFmtId="0">
      <sharedItems/>
    </cacheField>
    <cacheField name="debtdate &lt; thrudate" numFmtId="0">
      <sharedItems/>
    </cacheField>
    <cacheField name="k-ac" numFmtId="0">
      <sharedItems/>
    </cacheField>
    <cacheField name="2nd half duplicate K-AD"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43">
  <r>
    <n v="100495995"/>
    <s v="B.3"/>
    <s v="RYU C  133"/>
    <s v="Candidate"/>
    <s v="RYU CINDY S"/>
    <s v="CINDY"/>
    <s v="S"/>
    <s v="RYU"/>
    <x v="0"/>
    <x v="0"/>
    <x v="0"/>
    <x v="0"/>
    <s v="REPUBLICAN"/>
    <x v="0"/>
    <s v="KING"/>
    <x v="0"/>
    <n v="2012"/>
    <n v="283.25"/>
    <s v="DEBT"/>
    <d v="2012-06-01T00:00:00"/>
    <d v="2012-07-16T00:00:00"/>
    <d v="2012-07-03T00:00:00"/>
    <m/>
    <s v="RE-ORDER TEE SHIRTS"/>
    <s v="HICKEY GAYLE"/>
    <s v="PO BOX 2749"/>
    <s v="WOODINVILLE "/>
    <s v="WA"/>
    <m/>
    <s v="ok"/>
    <n v="0"/>
    <s v="MISMATCH"/>
    <s v="ok"/>
    <s v="OK"/>
    <s v="ok"/>
  </r>
  <r>
    <n v="100496548"/>
    <s v="B.3"/>
    <s v="THOMT  368"/>
    <s v="Candidate"/>
    <s v="THOMAS TIMOTHY N JR"/>
    <s v="TIMOTHY"/>
    <s v="N"/>
    <s v="THOMAS"/>
    <x v="1"/>
    <x v="0"/>
    <x v="0"/>
    <x v="0"/>
    <s v="REPUBLICAN"/>
    <x v="0"/>
    <s v="KING"/>
    <x v="0"/>
    <n v="2012"/>
    <n v="283.25"/>
    <s v="DEBT"/>
    <d v="2012-06-01T00:00:00"/>
    <d v="2012-07-16T00:00:00"/>
    <d v="2012-07-03T00:00:00"/>
    <m/>
    <s v="RE-ORDER TEE SHIRTS"/>
    <s v="HICKEY GAYLE"/>
    <s v="PO BOX 2749"/>
    <s v="WOODINVILLE "/>
    <s v="WA"/>
    <m/>
    <s v="ok"/>
    <n v="0"/>
    <s v="MISMATCH"/>
    <s v="ok"/>
    <s v="OK"/>
    <s v="ok"/>
  </r>
  <r>
    <n v="100498383"/>
    <s v="B.3"/>
    <s v="FEY J  422"/>
    <s v="Candidate"/>
    <s v="FEY JACOB C"/>
    <s v="JACOB"/>
    <s v="C"/>
    <s v="FEY"/>
    <x v="0"/>
    <x v="0"/>
    <x v="0"/>
    <x v="0"/>
    <s v="REPUBLICAN"/>
    <x v="0"/>
    <s v="KING"/>
    <x v="0"/>
    <n v="2012"/>
    <n v="283.25"/>
    <s v="DEBT"/>
    <d v="2012-06-01T00:00:00"/>
    <d v="2012-07-16T00:00:00"/>
    <d v="2012-07-03T00:00:00"/>
    <m/>
    <s v="RE-ORDER TEE SHIRTS"/>
    <s v="HICKEY GAYLE"/>
    <s v="PO BOX 2749"/>
    <s v="WOODINVILLE "/>
    <s v="WA"/>
    <m/>
    <s v="ok"/>
    <n v="0"/>
    <s v="MISMATCH"/>
    <s v="ok"/>
    <s v="OK"/>
    <s v="ok"/>
  </r>
  <r>
    <n v="100495987"/>
    <s v="B.3"/>
    <s v="STRAS  111"/>
    <s v="Candidate"/>
    <s v="STRACHAN STEVEN D"/>
    <s v="STEVEN"/>
    <s v="D"/>
    <s v="STRACHAN"/>
    <x v="2"/>
    <x v="0"/>
    <x v="0"/>
    <x v="0"/>
    <s v="REPUBLICAN"/>
    <x v="0"/>
    <s v="KING"/>
    <x v="0"/>
    <n v="2012"/>
    <n v="283.25"/>
    <s v="DEBT"/>
    <d v="2012-06-01T00:00:00"/>
    <d v="2012-07-16T00:00:00"/>
    <d v="2012-07-03T00:00:00"/>
    <m/>
    <s v="RE-ORDER TEE SHIRTS"/>
    <s v="HICKEY GAYLE"/>
    <s v="PO BOX 2749"/>
    <s v="WOODINVILLE "/>
    <s v="WA"/>
    <m/>
    <s v="ok"/>
    <n v="0"/>
    <s v="MISMATCH"/>
    <s v="ok"/>
    <s v="OK"/>
    <s v="ok"/>
  </r>
  <r>
    <n v="100496259"/>
    <s v="B.3"/>
    <s v="INSLJ  110"/>
    <s v="Candidate"/>
    <s v="INSLEE JAY R"/>
    <s v="JAY"/>
    <s v="R"/>
    <s v="INSLEE"/>
    <x v="3"/>
    <x v="0"/>
    <x v="0"/>
    <x v="0"/>
    <s v="REPUBLICAN"/>
    <x v="0"/>
    <s v="KING"/>
    <x v="0"/>
    <n v="2012"/>
    <n v="283.25"/>
    <s v="DEBT"/>
    <d v="2012-06-01T00:00:00"/>
    <d v="2012-07-16T00:00:00"/>
    <d v="2012-07-03T00:00:00"/>
    <m/>
    <s v="RE-ORDER TEE SHIRTS"/>
    <s v="HICKEY GAYLE"/>
    <s v="PO BOX 2749"/>
    <s v="WOODINVILLE "/>
    <s v="WA"/>
    <m/>
    <s v="ok"/>
    <n v="0"/>
    <s v="MISMATCH"/>
    <s v="ok"/>
    <s v="OK"/>
    <s v="ok"/>
  </r>
  <r>
    <n v="100496199"/>
    <s v="B.3"/>
    <s v="RICCM  210"/>
    <s v="Candidate"/>
    <s v="RICCELLI MARCUS M"/>
    <s v="MARCUS"/>
    <s v="M"/>
    <s v="RICCELLI"/>
    <x v="0"/>
    <x v="0"/>
    <x v="0"/>
    <x v="0"/>
    <s v="REPUBLICAN"/>
    <x v="0"/>
    <s v="KING"/>
    <x v="0"/>
    <n v="2012"/>
    <n v="283.25"/>
    <s v="DEBT"/>
    <d v="2012-06-01T00:00:00"/>
    <d v="2012-07-16T00:00:00"/>
    <d v="2012-07-03T00:00:00"/>
    <m/>
    <s v="RE-ORDER TEE SHIRTS"/>
    <s v="HICKEY GAYLE"/>
    <s v="PO BOX 2749"/>
    <s v="WOODINVILLE "/>
    <s v="WA"/>
    <m/>
    <s v="ok"/>
    <n v="0"/>
    <s v="MISMATCH"/>
    <s v="ok"/>
    <s v="OK"/>
    <s v="ok"/>
  </r>
  <r>
    <n v="100496375"/>
    <s v="B.3"/>
    <s v="OQUIS  210"/>
    <s v="Candidate"/>
    <s v="O'QUINN SHELLY J"/>
    <s v="SHELLY"/>
    <s v="J"/>
    <s v="O'QUINN"/>
    <x v="1"/>
    <x v="0"/>
    <x v="0"/>
    <x v="0"/>
    <s v="REPUBLICAN"/>
    <x v="0"/>
    <s v="KING"/>
    <x v="0"/>
    <n v="2012"/>
    <n v="283.25"/>
    <s v="DEBT"/>
    <d v="2012-06-01T00:00:00"/>
    <d v="2012-07-16T00:00:00"/>
    <d v="2012-07-03T00:00:00"/>
    <m/>
    <s v="RE-ORDER TEE SHIRTS"/>
    <s v="HICKEY GAYLE"/>
    <s v="PO BOX 2749"/>
    <s v="WOODINVILLE "/>
    <s v="WA"/>
    <m/>
    <s v="NO!"/>
    <n v="0"/>
    <s v="MISMATCH"/>
    <s v="ok"/>
    <s v="OK"/>
    <s v="ok"/>
  </r>
  <r>
    <n v="100495977"/>
    <s v="B.3"/>
    <s v="MOSCL  043"/>
    <s v="Candidate"/>
    <s v="MOSCOSO LUIS S"/>
    <s v="LUIS"/>
    <s v="S"/>
    <s v="MOSCOSO"/>
    <x v="0"/>
    <x v="0"/>
    <x v="0"/>
    <x v="0"/>
    <s v="REPUBLICAN"/>
    <x v="0"/>
    <s v="KING"/>
    <x v="0"/>
    <n v="2012"/>
    <n v="283.25"/>
    <s v="DEBT"/>
    <d v="2012-06-01T00:00:00"/>
    <d v="2012-07-16T00:00:00"/>
    <d v="2012-07-03T00:00:00"/>
    <m/>
    <s v="RE-ORDER TEE SHIRTS"/>
    <s v="HICKEY GAYLE"/>
    <s v="PO BOX 2749"/>
    <s v="WOODINVILLE "/>
    <s v="WA"/>
    <m/>
    <s v="ok"/>
    <n v="0"/>
    <s v="MISMATCH"/>
    <s v="ok"/>
    <s v="OK"/>
    <s v="ok"/>
  </r>
  <r>
    <n v="100496190"/>
    <s v="B.3"/>
    <s v="LYTTK  221"/>
    <s v="Candidate"/>
    <s v="LYTTON KRISTINE C"/>
    <s v="KRISTINE"/>
    <s v="C"/>
    <s v="LYTTON"/>
    <x v="0"/>
    <x v="0"/>
    <x v="0"/>
    <x v="0"/>
    <s v="REPUBLICAN"/>
    <x v="0"/>
    <s v="KING"/>
    <x v="0"/>
    <n v="2012"/>
    <n v="283.25"/>
    <s v="DEBT"/>
    <d v="2012-06-01T00:00:00"/>
    <d v="2012-07-16T00:00:00"/>
    <d v="2012-07-03T00:00:00"/>
    <m/>
    <s v="RE-ORDER TEE SHIRTS"/>
    <s v="HICKEY GAYLE"/>
    <s v="PO BOX 2749"/>
    <s v="WOODINVILLE "/>
    <s v="WA"/>
    <m/>
    <s v="ok"/>
    <n v="0"/>
    <s v="MISMATCH"/>
    <s v="ok"/>
    <s v="OK"/>
    <s v="ok"/>
  </r>
  <r>
    <n v="100496281"/>
    <s v="B.3"/>
    <s v="CLOUJ  336"/>
    <s v="Candidate"/>
    <s v="CLOUGH JERAME V"/>
    <s v="JERAME"/>
    <s v="V"/>
    <s v="CLOUGH"/>
    <x v="0"/>
    <x v="0"/>
    <x v="0"/>
    <x v="0"/>
    <s v="REPUBLICAN"/>
    <x v="0"/>
    <s v="KING"/>
    <x v="0"/>
    <n v="2012"/>
    <n v="283.25"/>
    <s v="DEBT"/>
    <d v="2012-06-01T00:00:00"/>
    <d v="2012-07-16T00:00:00"/>
    <d v="2012-07-03T00:00:00"/>
    <m/>
    <s v="RE-ORDER TEE SHIRTS"/>
    <s v="HICKEY GAYLE"/>
    <s v="PO BOX 2749"/>
    <s v="WOODINVILLE "/>
    <s v="WA"/>
    <m/>
    <s v="ok"/>
    <n v="0"/>
    <s v="MISMATCH"/>
    <s v="ok"/>
    <s v="OK"/>
    <s v="ok"/>
  </r>
  <r>
    <n v="100499005"/>
    <s v="B.3"/>
    <s v="WEBED  632"/>
    <s v="Candidate"/>
    <s v="WEBER DENNIS P"/>
    <s v="DENNIS"/>
    <s v="P"/>
    <s v="WEBER"/>
    <x v="1"/>
    <x v="0"/>
    <x v="0"/>
    <x v="0"/>
    <s v="REPUBLICAN"/>
    <x v="0"/>
    <s v="KING"/>
    <x v="0"/>
    <n v="2012"/>
    <n v="283.25"/>
    <s v="DEBT"/>
    <d v="2012-06-01T00:00:00"/>
    <d v="2012-07-16T00:00:00"/>
    <d v="2012-07-03T00:00:00"/>
    <m/>
    <s v="RE-ORDER TEE SHIRTS"/>
    <s v="HICKEY GAYLE"/>
    <s v="PO BOX 2749"/>
    <s v="WOODINVILLE "/>
    <s v="WA"/>
    <m/>
    <s v="ok"/>
    <n v="0"/>
    <s v="MISMATCH"/>
    <s v="ok"/>
    <s v="OK"/>
    <s v="ok"/>
  </r>
  <r>
    <n v="100497042"/>
    <s v="B.3"/>
    <s v="DREWK  027"/>
    <s v="Candidate"/>
    <s v="DREW KATHLEEN K"/>
    <s v="KATHLEEN"/>
    <s v="K"/>
    <s v="DREW"/>
    <x v="4"/>
    <x v="0"/>
    <x v="0"/>
    <x v="0"/>
    <s v="REPUBLICAN"/>
    <x v="0"/>
    <s v="KING"/>
    <x v="0"/>
    <n v="2012"/>
    <n v="283.25"/>
    <s v="DEBT"/>
    <d v="2012-06-01T00:00:00"/>
    <d v="2012-07-16T00:00:00"/>
    <d v="2012-07-03T00:00:00"/>
    <m/>
    <s v="RE-ORDER TEE SHIRTS"/>
    <s v="HICKEY GAYLE"/>
    <s v="PO BOX 2749"/>
    <s v="WOODINVILLE "/>
    <s v="WA"/>
    <m/>
    <s v="ok"/>
    <n v="0"/>
    <s v="MISMATCH"/>
    <s v="ok"/>
    <s v="OK"/>
    <s v="ok"/>
  </r>
  <r>
    <n v="100497228"/>
    <s v="B.3"/>
    <s v="HARDT  445"/>
    <s v="Candidate"/>
    <s v="HARDER TERRY A"/>
    <s v="TERRY"/>
    <s v="A"/>
    <s v="HARDER"/>
    <x v="0"/>
    <x v="0"/>
    <x v="0"/>
    <x v="0"/>
    <s v="REPUBLICAN"/>
    <x v="0"/>
    <s v="KING"/>
    <x v="0"/>
    <n v="2012"/>
    <n v="283.25"/>
    <s v="DEBT"/>
    <d v="2012-06-01T00:00:00"/>
    <d v="2012-07-16T00:00:00"/>
    <d v="2012-07-03T00:00:00"/>
    <m/>
    <s v="RE-ORDER TEE SHIRTS"/>
    <s v="HICKEY GAYLE"/>
    <s v="PO BOX 2749"/>
    <s v="WOODINVILLE "/>
    <s v="WA"/>
    <m/>
    <s v="ok"/>
    <n v="0"/>
    <s v="MISMATCH"/>
    <s v="ok"/>
    <s v="OK"/>
    <s v="ok"/>
  </r>
  <r>
    <n v="100495982"/>
    <s v="B.3"/>
    <s v="BILLA2 203"/>
    <s v="Candidate"/>
    <s v="BILLIG ANDREW S"/>
    <s v="ANDREW"/>
    <s v="S"/>
    <s v="BILLIG"/>
    <x v="5"/>
    <x v="0"/>
    <x v="0"/>
    <x v="0"/>
    <s v="REPUBLICAN"/>
    <x v="0"/>
    <s v="KING"/>
    <x v="0"/>
    <n v="2012"/>
    <n v="283.25"/>
    <s v="DEBT"/>
    <d v="2012-06-01T00:00:00"/>
    <d v="2012-07-16T00:00:00"/>
    <d v="2012-07-03T00:00:00"/>
    <m/>
    <s v="RE-ORDER TEE SHIRTS"/>
    <s v="HICKEY GAYLE"/>
    <s v="PO BOX 2749"/>
    <s v="WOODINVILLE "/>
    <s v="WA"/>
    <m/>
    <s v="ok"/>
    <n v="0"/>
    <s v="match"/>
    <s v="ok"/>
    <s v="OK"/>
    <s v="ok"/>
  </r>
  <r>
    <n v="100496270"/>
    <s v="B.3"/>
    <s v="FERGR  115"/>
    <s v="Candidate"/>
    <s v="FERGUSON ROBERT W"/>
    <s v="ROBERT"/>
    <s v="W"/>
    <s v="FERGUSON"/>
    <x v="6"/>
    <x v="0"/>
    <x v="0"/>
    <x v="0"/>
    <s v="REPUBLICAN"/>
    <x v="0"/>
    <s v="KING"/>
    <x v="0"/>
    <n v="2012"/>
    <n v="283.25"/>
    <s v="DEBT"/>
    <d v="2012-06-01T00:00:00"/>
    <d v="2012-07-16T00:00:00"/>
    <d v="2012-07-03T00:00:00"/>
    <m/>
    <s v="RE-ORDER TEE SHIRTS"/>
    <s v="HICKEY GAYLE"/>
    <s v="PO BOX 2749"/>
    <s v="WOODINVILLE "/>
    <s v="WA"/>
    <m/>
    <s v="ok"/>
    <n v="0"/>
    <s v="MISMATCH"/>
    <s v="ok"/>
    <s v="OK"/>
    <s v="ok"/>
  </r>
  <r>
    <n v="100496113"/>
    <s v="B.3"/>
    <s v="HARPK  368"/>
    <s v="Candidate"/>
    <s v="HARPER KEITH C"/>
    <s v="KEITH"/>
    <s v="C"/>
    <s v="HARPER"/>
    <x v="7"/>
    <x v="0"/>
    <x v="0"/>
    <x v="0"/>
    <s v="REPUBLICAN"/>
    <x v="0"/>
    <s v="KING"/>
    <x v="0"/>
    <n v="2012"/>
    <n v="283.25"/>
    <s v="DEBT"/>
    <d v="2012-06-01T00:00:00"/>
    <d v="2012-07-16T00:00:00"/>
    <d v="2012-07-03T00:00:00"/>
    <m/>
    <s v="RE-ORDER TEE SHIRTS"/>
    <s v="HICKEY GAYLE"/>
    <s v="PO BOX 2749"/>
    <s v="WOODINVILLE "/>
    <s v="WA"/>
    <m/>
    <s v="ok"/>
    <n v="0"/>
    <s v="MISMATCH"/>
    <s v="ok"/>
    <s v="OK"/>
    <s v="ok"/>
  </r>
  <r>
    <n v="100496161"/>
    <s v="B.3"/>
    <s v="JINKL  407"/>
    <s v="Candidate"/>
    <s v="JINKINS LAURIE A"/>
    <s v="LAURIE"/>
    <s v="A"/>
    <s v="JINKINS"/>
    <x v="0"/>
    <x v="0"/>
    <x v="0"/>
    <x v="0"/>
    <s v="REPUBLICAN"/>
    <x v="0"/>
    <s v="KING"/>
    <x v="0"/>
    <n v="2012"/>
    <n v="283.25"/>
    <s v="DEBT"/>
    <d v="2012-06-01T00:00:00"/>
    <d v="2012-07-16T00:00:00"/>
    <d v="2012-07-03T00:00:00"/>
    <m/>
    <s v="RE-ORDER TEE SHIRTS"/>
    <s v="HICKEY GAYLE"/>
    <s v="PO BOX 2749"/>
    <s v="WOODINVILLE "/>
    <s v="WA"/>
    <m/>
    <s v="ok"/>
    <n v="0"/>
    <s v="MISMATCH"/>
    <s v="ok"/>
    <s v="OK"/>
    <s v="ok"/>
  </r>
  <r>
    <n v="100499147"/>
    <s v="B.3"/>
    <s v="SCHLS  373"/>
    <s v="Candidate"/>
    <s v="SCHLUMPF SHELLY L"/>
    <s v="SHELLY"/>
    <s v="L"/>
    <s v="SCHLUMPF"/>
    <x v="0"/>
    <x v="0"/>
    <x v="0"/>
    <x v="0"/>
    <s v="REPUBLICAN"/>
    <x v="0"/>
    <s v="KING"/>
    <x v="0"/>
    <n v="2012"/>
    <n v="283.25"/>
    <s v="DEBT"/>
    <d v="2012-06-01T00:00:00"/>
    <d v="2012-07-16T00:00:00"/>
    <d v="2012-07-03T00:00:00"/>
    <m/>
    <s v="RE-ORDER TEE SHIRTS"/>
    <s v="HICKEY GAYLE"/>
    <s v="PO BOX 2749"/>
    <s v="WOODINVILLE "/>
    <s v="WA"/>
    <m/>
    <s v="ok"/>
    <n v="0"/>
    <s v="MISMATCH"/>
    <s v="ok"/>
    <s v="OK"/>
    <s v="ok"/>
  </r>
  <r>
    <n v="100499021"/>
    <s v="B.3"/>
    <s v="ASHAK  359"/>
    <s v="Candidate"/>
    <s v="ASHABRANER KARIN L"/>
    <s v="KARIN"/>
    <s v="L"/>
    <s v="ASHABRANER"/>
    <x v="0"/>
    <x v="0"/>
    <x v="0"/>
    <x v="0"/>
    <s v="REPUBLICAN"/>
    <x v="0"/>
    <s v="KING"/>
    <x v="0"/>
    <n v="2012"/>
    <n v="283.25"/>
    <s v="DEBT"/>
    <d v="2012-06-01T00:00:00"/>
    <d v="2012-07-16T00:00:00"/>
    <d v="2012-07-03T00:00:00"/>
    <m/>
    <s v="RE-ORDER TEE SHIRTS"/>
    <s v="HICKEY GAYLE"/>
    <s v="PO BOX 2749"/>
    <s v="WOODINVILLE "/>
    <s v="WA"/>
    <m/>
    <s v="ok"/>
    <n v="0"/>
    <s v="MISMATCH"/>
    <s v="ok"/>
    <s v="OK"/>
    <s v="ok"/>
  </r>
  <r>
    <n v="100499134"/>
    <s v="B.3"/>
    <s v="MCINJ  115"/>
    <s v="Candidate"/>
    <s v="MCINTIRE JAMES L"/>
    <s v="JAMES"/>
    <s v="L"/>
    <s v="MCINTIRE"/>
    <x v="8"/>
    <x v="0"/>
    <x v="0"/>
    <x v="0"/>
    <s v="REPUBLICAN"/>
    <x v="0"/>
    <s v="KING"/>
    <x v="0"/>
    <n v="2012"/>
    <n v="283.25"/>
    <s v="DEBT"/>
    <d v="2012-06-01T00:00:00"/>
    <d v="2012-07-16T00:00:00"/>
    <d v="2012-07-03T00:00:00"/>
    <m/>
    <s v="RE-ORDER TEE SHIRTS"/>
    <s v="HICKEY GAYLE"/>
    <s v="PO BOX 2749"/>
    <s v="WOODINVILLE "/>
    <s v="WA"/>
    <m/>
    <s v="ok"/>
    <n v="0"/>
    <s v="MISMATCH"/>
    <s v="ok"/>
    <s v="OK"/>
    <s v="ok"/>
  </r>
  <r>
    <n v="100495633"/>
    <s v="B.3"/>
    <s v="CODYE  126"/>
    <s v="Candidate"/>
    <s v="CODY EILEEN L"/>
    <s v="EILEEN"/>
    <s v="L"/>
    <s v="CODY"/>
    <x v="0"/>
    <x v="0"/>
    <x v="0"/>
    <x v="0"/>
    <s v="REPUBLICAN"/>
    <x v="0"/>
    <s v="KING"/>
    <x v="0"/>
    <n v="2012"/>
    <n v="283.25"/>
    <s v="DEBT"/>
    <d v="2012-06-01T00:00:00"/>
    <d v="2012-07-16T00:00:00"/>
    <d v="2012-07-03T00:00:00"/>
    <m/>
    <s v="RE-ORDER TEE SHIRTS"/>
    <s v="HICKEY GAYLE"/>
    <s v="PO BOX 2749"/>
    <s v="WOODINVILLE "/>
    <s v="WA"/>
    <m/>
    <s v="ok"/>
    <n v="0"/>
    <s v="MISMATCH"/>
    <s v="ok"/>
    <s v="OK"/>
    <s v="ok"/>
  </r>
  <r>
    <n v="100499267"/>
    <s v="B.3"/>
    <s v="RANKK  250"/>
    <s v="Candidate"/>
    <s v="RANKER KEVIN M"/>
    <s v="KEVIN"/>
    <s v="M"/>
    <s v="RANKER"/>
    <x v="5"/>
    <x v="0"/>
    <x v="0"/>
    <x v="0"/>
    <s v="REPUBLICAN"/>
    <x v="0"/>
    <s v="KING"/>
    <x v="0"/>
    <n v="2012"/>
    <n v="283.25"/>
    <s v="DEBT"/>
    <d v="2012-06-01T00:00:00"/>
    <d v="2012-07-16T00:00:00"/>
    <d v="2012-07-03T00:00:00"/>
    <m/>
    <s v="RE-ORDER TEE SHIRTS"/>
    <s v="HICKEY GAYLE"/>
    <s v="PO BOX 2749"/>
    <s v="WOODINVILLE "/>
    <s v="WA"/>
    <m/>
    <s v="ok"/>
    <n v="0"/>
    <s v="match"/>
    <s v="ok"/>
    <s v="OK"/>
    <s v="ok"/>
  </r>
  <r>
    <n v="100496719"/>
    <s v="B.3"/>
    <s v="DUNSH  291"/>
    <s v="Candidate"/>
    <s v="DUNSHEE HANS M"/>
    <s v="HANS"/>
    <s v="M"/>
    <s v="DUNSHEE"/>
    <x v="0"/>
    <x v="0"/>
    <x v="0"/>
    <x v="0"/>
    <s v="REPUBLICAN"/>
    <x v="0"/>
    <s v="KING"/>
    <x v="0"/>
    <n v="2012"/>
    <n v="283.25"/>
    <s v="DEBT"/>
    <d v="2012-06-01T00:00:00"/>
    <d v="2012-07-16T00:00:00"/>
    <d v="2012-07-03T00:00:00"/>
    <m/>
    <s v="RE-ORDER TEE SHIRTS"/>
    <s v="HICKEY GAYLE"/>
    <s v="PO BOX 2749"/>
    <s v="WOODINVILLE "/>
    <s v="WA"/>
    <m/>
    <s v="ok"/>
    <n v="0"/>
    <s v="MISMATCH"/>
    <s v="ok"/>
    <s v="OK"/>
    <s v="ok"/>
  </r>
  <r>
    <n v="100498435"/>
    <s v="B.3"/>
    <s v="SPRIL  033"/>
    <s v="Candidate"/>
    <s v="SPRINGER LAWRENCE S"/>
    <s v="LAWRENCE"/>
    <s v="S"/>
    <s v="SPRINGER"/>
    <x v="0"/>
    <x v="0"/>
    <x v="0"/>
    <x v="0"/>
    <s v="REPUBLICAN"/>
    <x v="0"/>
    <s v="KING"/>
    <x v="0"/>
    <n v="2012"/>
    <n v="283.25"/>
    <s v="DEBT"/>
    <d v="2012-06-01T00:00:00"/>
    <d v="2012-07-16T00:00:00"/>
    <d v="2012-07-03T00:00:00"/>
    <m/>
    <s v="RE-ORDER TEE SHIRTS"/>
    <s v="HICKEY GAYLE"/>
    <s v="PO BOX 2749"/>
    <s v="WOODINVILLE "/>
    <s v="WA"/>
    <m/>
    <s v="ok"/>
    <n v="0"/>
    <s v="MISMATCH"/>
    <s v="ok"/>
    <s v="OK"/>
    <s v="ok"/>
  </r>
  <r>
    <n v="100496108"/>
    <s v="B.3"/>
    <s v="CANNS  133"/>
    <s v="Candidate"/>
    <s v="CANN SYLVESTER"/>
    <s v="SYLVESTER"/>
    <m/>
    <s v="CANN"/>
    <x v="0"/>
    <x v="0"/>
    <x v="0"/>
    <x v="0"/>
    <s v="REPUBLICAN"/>
    <x v="0"/>
    <s v="KING"/>
    <x v="0"/>
    <n v="2012"/>
    <n v="283.25"/>
    <s v="DEBT"/>
    <d v="2012-06-01T00:00:00"/>
    <d v="2012-07-16T00:00:00"/>
    <d v="2012-07-03T00:00:00"/>
    <m/>
    <s v="RE-ORDER TEE SHIRTS"/>
    <s v="HICKEY GAYLE"/>
    <s v="PO BOX 2749"/>
    <s v="WOODINVILLE "/>
    <s v="WA"/>
    <m/>
    <s v="ok"/>
    <n v="0"/>
    <s v="MISMATCH"/>
    <s v="ok"/>
    <s v="OK"/>
    <s v="ok"/>
  </r>
  <r>
    <n v="100496328"/>
    <s v="B.3"/>
    <s v="DELLD  201"/>
    <s v="Candidate"/>
    <s v="DELLWO DENNIS A"/>
    <s v="DENNIS"/>
    <s v="A"/>
    <s v="DELLWO"/>
    <x v="0"/>
    <x v="0"/>
    <x v="0"/>
    <x v="0"/>
    <s v="REPUBLICAN"/>
    <x v="0"/>
    <s v="KING"/>
    <x v="0"/>
    <n v="2012"/>
    <n v="283.25"/>
    <s v="DEBT"/>
    <d v="2012-06-01T00:00:00"/>
    <d v="2012-07-16T00:00:00"/>
    <d v="2012-07-03T00:00:00"/>
    <m/>
    <s v="RE-ORDER TEE SHIRTS"/>
    <s v="HICKEY GAYLE"/>
    <s v="PO BOX 2749"/>
    <s v="WOODINVILLE "/>
    <s v="WA"/>
    <m/>
    <s v="ok"/>
    <n v="0"/>
    <s v="MISMATCH"/>
    <s v="ok"/>
    <s v="OK"/>
    <s v="ok"/>
  </r>
  <r>
    <n v="100494847"/>
    <s v="B.3"/>
    <s v="JEFFT  485"/>
    <s v="Candidate"/>
    <s v="JEFFREYS TERRI M"/>
    <s v="TERRI"/>
    <s v="M"/>
    <s v="JEFFREYS"/>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9533"/>
    <s v="B.3"/>
    <s v="CLOUJ  336"/>
    <s v="Candidate"/>
    <s v="CLOUGH JERAME V"/>
    <s v="JERAME"/>
    <s v="V"/>
    <s v="CLOUGH"/>
    <x v="0"/>
    <x v="0"/>
    <x v="0"/>
    <x v="0"/>
    <s v="REPUBLICAN"/>
    <x v="0"/>
    <s v="KING"/>
    <x v="0"/>
    <n v="2012"/>
    <n v="283.25"/>
    <s v="DEBT"/>
    <d v="2012-06-01T00:00:00"/>
    <d v="2012-07-16T00:00:00"/>
    <d v="2012-07-03T00:00:00"/>
    <m/>
    <s v="RE-ORDER TEE SHIRTS"/>
    <s v="HICKEY GAYLE"/>
    <s v="PO BOX 2749"/>
    <s v="WOODINVILLE "/>
    <s v="WA"/>
    <m/>
    <s v="ok"/>
    <n v="0"/>
    <s v="MISMATCH"/>
    <s v="ok"/>
    <s v="OK"/>
    <s v="ok"/>
  </r>
  <r>
    <n v="100493352"/>
    <s v="B.3"/>
    <s v="FLYGR  003"/>
    <s v="Candidate"/>
    <s v="FLYGARE ROGER G"/>
    <s v="ROGER"/>
    <s v="G"/>
    <s v="FLYGAR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9574"/>
    <s v="B.3"/>
    <s v="MULLM  027"/>
    <s v="Candidate"/>
    <s v="MULLET MARK D"/>
    <s v="MARK"/>
    <s v="D"/>
    <s v="MULLET"/>
    <x v="5"/>
    <x v="0"/>
    <x v="0"/>
    <x v="0"/>
    <s v="REPUBLICAN"/>
    <x v="0"/>
    <s v="KING"/>
    <x v="0"/>
    <n v="2012"/>
    <n v="283.25"/>
    <s v="DEBT"/>
    <d v="2012-06-01T00:00:00"/>
    <d v="2012-07-16T00:00:00"/>
    <d v="2012-07-03T00:00:00"/>
    <m/>
    <s v="RE-ORDER TEE SHIRTS"/>
    <s v="HICKEY GAYLE"/>
    <s v="PO BOX 2749"/>
    <s v="WOODINVILLE "/>
    <s v="WA"/>
    <m/>
    <s v="ok"/>
    <n v="0"/>
    <s v="match"/>
    <s v="ok"/>
    <s v="OK"/>
    <s v="ok"/>
  </r>
  <r>
    <n v="100499542"/>
    <s v="B.3"/>
    <s v="BILLA2 203"/>
    <s v="Candidate"/>
    <s v="BILLIG ANDREW S"/>
    <s v="ANDREW"/>
    <s v="S"/>
    <s v="BILLIG"/>
    <x v="5"/>
    <x v="0"/>
    <x v="0"/>
    <x v="0"/>
    <s v="REPUBLICAN"/>
    <x v="0"/>
    <s v="KING"/>
    <x v="0"/>
    <n v="2012"/>
    <n v="283.25"/>
    <s v="DEBT"/>
    <d v="2012-06-01T00:00:00"/>
    <d v="2012-07-16T00:00:00"/>
    <d v="2012-07-03T00:00:00"/>
    <m/>
    <s v="RE-ORDER TEE SHIRTS"/>
    <s v="HICKEY GAYLE"/>
    <s v="PO BOX 2749"/>
    <s v="WOODINVILLE "/>
    <s v="WA"/>
    <m/>
    <s v="ok"/>
    <n v="0"/>
    <s v="match"/>
    <s v="ok"/>
    <s v="OK"/>
    <s v="ok"/>
  </r>
  <r>
    <n v="100496165"/>
    <s v="B.3"/>
    <s v="STAND  041"/>
    <s v="Candidate"/>
    <s v="STANFORD DEREK C"/>
    <s v="DEREK"/>
    <s v="C"/>
    <s v="STANFORD"/>
    <x v="0"/>
    <x v="0"/>
    <x v="0"/>
    <x v="0"/>
    <s v="REPUBLICAN"/>
    <x v="0"/>
    <s v="KING"/>
    <x v="0"/>
    <n v="2012"/>
    <n v="283.25"/>
    <s v="DEBT"/>
    <d v="2012-06-01T00:00:00"/>
    <d v="2012-07-16T00:00:00"/>
    <d v="2012-07-03T00:00:00"/>
    <m/>
    <s v="RE-ORDER TEE SHIRTS"/>
    <s v="HICKEY GAYLE"/>
    <s v="PO BOX 2749"/>
    <s v="WOODINVILLE "/>
    <s v="WA"/>
    <m/>
    <s v="ok"/>
    <n v="0"/>
    <s v="MISMATCH"/>
    <s v="ok"/>
    <s v="OK"/>
    <s v="ok"/>
  </r>
  <r>
    <n v="100492706"/>
    <s v="B.3"/>
    <s v="DASCE  303"/>
    <s v="Candidate"/>
    <s v="DASCH ELIZABETH A"/>
    <s v="ELIZABETH"/>
    <s v="A"/>
    <s v="DASCH"/>
    <x v="9"/>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4160"/>
    <s v="B.3"/>
    <s v="RYU C  133"/>
    <s v="Candidate"/>
    <s v="RYU CINDY S"/>
    <s v="CINDY"/>
    <s v="S"/>
    <s v="RYU"/>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503263"/>
    <s v="B.3"/>
    <s v="FARRT  408"/>
    <s v="Candidate"/>
    <s v="FARRELL TIMOTHY M"/>
    <s v="TIMOTHY"/>
    <s v="M"/>
    <s v="FARRELL"/>
    <x v="10"/>
    <x v="0"/>
    <x v="0"/>
    <x v="0"/>
    <s v="REPUBLICAN"/>
    <x v="0"/>
    <s v="KING"/>
    <x v="0"/>
    <n v="2012"/>
    <n v="283.25"/>
    <s v="DEBT"/>
    <d v="2012-06-01T00:00:00"/>
    <d v="2012-07-16T00:00:00"/>
    <d v="2012-07-03T00:00:00"/>
    <m/>
    <s v="RE-ORDER TEE SHIRTS"/>
    <s v="HICKEY GAYLE"/>
    <s v="PO BOX 2749"/>
    <s v="WOODINVILLE "/>
    <s v="WA"/>
    <m/>
    <s v="ok"/>
    <n v="0"/>
    <s v="MISMATCH"/>
    <s v="ok"/>
    <s v="OK"/>
    <s v="ok"/>
  </r>
  <r>
    <n v="100503264"/>
    <s v="B.3"/>
    <s v="FARRT  408"/>
    <s v="Candidate"/>
    <s v="FARRELL TIMOTHY M"/>
    <s v="TIMOTHY"/>
    <s v="M"/>
    <s v="FARRELL"/>
    <x v="10"/>
    <x v="0"/>
    <x v="0"/>
    <x v="0"/>
    <s v="REPUBLICAN"/>
    <x v="0"/>
    <s v="KING"/>
    <x v="0"/>
    <n v="2012"/>
    <n v="283.25"/>
    <s v="DEBT"/>
    <d v="2012-06-01T00:00:00"/>
    <d v="2012-07-16T00:00:00"/>
    <d v="2012-07-03T00:00:00"/>
    <m/>
    <s v="RE-ORDER TEE SHIRTS"/>
    <s v="HICKEY GAYLE"/>
    <s v="PO BOX 2749"/>
    <s v="WOODINVILLE "/>
    <s v="WA"/>
    <m/>
    <s v="ok"/>
    <n v="0"/>
    <s v="MISMATCH"/>
    <s v="ok"/>
    <s v="OK"/>
    <s v="ok"/>
  </r>
  <r>
    <n v="100503320"/>
    <s v="B.3"/>
    <s v="RICHD  366"/>
    <s v="Candidate"/>
    <s v="RICHARDS DOUGLAS R"/>
    <s v="DOUGLAS"/>
    <s v="R"/>
    <s v="RICHARDS"/>
    <x v="0"/>
    <x v="0"/>
    <x v="0"/>
    <x v="0"/>
    <s v="REPUBLICAN"/>
    <x v="0"/>
    <s v="KING"/>
    <x v="0"/>
    <n v="2012"/>
    <n v="283.25"/>
    <s v="DEBT"/>
    <d v="2012-06-01T00:00:00"/>
    <d v="2012-07-16T00:00:00"/>
    <d v="2012-07-03T00:00:00"/>
    <m/>
    <s v="RE-ORDER TEE SHIRTS"/>
    <s v="HICKEY GAYLE"/>
    <s v="PO BOX 2749"/>
    <s v="WOODINVILLE "/>
    <s v="WA"/>
    <m/>
    <s v="ok"/>
    <n v="0"/>
    <s v="MISMATCH"/>
    <s v="ok"/>
    <s v="OK"/>
    <s v="ok"/>
  </r>
  <r>
    <n v="100503642"/>
    <s v="B.3"/>
    <s v="HARPK  368"/>
    <s v="Candidate"/>
    <s v="HARPER KEITH C"/>
    <s v="KEITH"/>
    <s v="C"/>
    <s v="HARPER"/>
    <x v="7"/>
    <x v="0"/>
    <x v="0"/>
    <x v="0"/>
    <s v="REPUBLICAN"/>
    <x v="0"/>
    <s v="KING"/>
    <x v="0"/>
    <n v="2012"/>
    <n v="283.25"/>
    <s v="DEBT"/>
    <d v="2012-06-01T00:00:00"/>
    <d v="2012-07-16T00:00:00"/>
    <d v="2012-07-03T00:00:00"/>
    <m/>
    <s v="RE-ORDER TEE SHIRTS"/>
    <s v="HICKEY GAYLE"/>
    <s v="PO BOX 2749"/>
    <s v="WOODINVILLE "/>
    <s v="WA"/>
    <m/>
    <s v="ok"/>
    <n v="0"/>
    <s v="MISMATCH"/>
    <s v="ok"/>
    <s v="OK"/>
    <s v="ok"/>
  </r>
  <r>
    <n v="100495981"/>
    <s v="B.3"/>
    <s v="FRAMN  111"/>
    <s v="Candidate"/>
    <s v="FRAME NOEL C"/>
    <s v="NOEL"/>
    <s v="C"/>
    <s v="FRAME"/>
    <x v="0"/>
    <x v="0"/>
    <x v="0"/>
    <x v="0"/>
    <s v="REPUBLICAN"/>
    <x v="0"/>
    <s v="KING"/>
    <x v="0"/>
    <n v="2012"/>
    <n v="283.25"/>
    <s v="DEBT"/>
    <d v="2012-06-01T00:00:00"/>
    <d v="2012-07-16T00:00:00"/>
    <d v="2012-07-03T00:00:00"/>
    <m/>
    <s v="RE-ORDER TEE SHIRTS"/>
    <s v="HICKEY GAYLE"/>
    <s v="PO BOX 2749"/>
    <s v="WOODINVILLE "/>
    <s v="WA"/>
    <m/>
    <s v="ok"/>
    <n v="0"/>
    <s v="MISMATCH"/>
    <s v="ok"/>
    <s v="OK"/>
    <s v="ok"/>
  </r>
  <r>
    <n v="100497802"/>
    <s v="B.3"/>
    <s v="FLYNJ  055"/>
    <s v="Candidate"/>
    <s v="FLYNN JAMES J"/>
    <s v="JAMES"/>
    <s v="J"/>
    <s v="FLYNN"/>
    <x v="0"/>
    <x v="0"/>
    <x v="0"/>
    <x v="0"/>
    <s v="REPUBLICAN"/>
    <x v="0"/>
    <s v="KING"/>
    <x v="0"/>
    <n v="2012"/>
    <n v="283.25"/>
    <s v="DEBT"/>
    <d v="2012-06-01T00:00:00"/>
    <d v="2012-07-16T00:00:00"/>
    <d v="2012-07-03T00:00:00"/>
    <m/>
    <s v="RE-ORDER TEE SHIRTS"/>
    <s v="HICKEY GAYLE"/>
    <s v="PO BOX 2749"/>
    <s v="WOODINVILLE "/>
    <s v="WA"/>
    <m/>
    <s v="ok"/>
    <n v="0"/>
    <s v="MISMATCH"/>
    <s v="ok"/>
    <s v="OK"/>
    <s v="ok"/>
  </r>
  <r>
    <n v="100499430"/>
    <s v="B.3"/>
    <s v="FLYNJ  055"/>
    <s v="Candidate"/>
    <s v="FLYNN JAMES J"/>
    <s v="JAMES"/>
    <s v="J"/>
    <s v="FLYNN"/>
    <x v="0"/>
    <x v="0"/>
    <x v="0"/>
    <x v="0"/>
    <s v="REPUBLICAN"/>
    <x v="0"/>
    <s v="KING"/>
    <x v="0"/>
    <n v="2012"/>
    <n v="283.25"/>
    <s v="DEBT"/>
    <d v="2012-06-01T00:00:00"/>
    <d v="2012-07-16T00:00:00"/>
    <d v="2012-07-03T00:00:00"/>
    <m/>
    <s v="RE-ORDER TEE SHIRTS"/>
    <s v="HICKEY GAYLE"/>
    <s v="PO BOX 2749"/>
    <s v="WOODINVILLE "/>
    <s v="WA"/>
    <m/>
    <s v="ok"/>
    <n v="0"/>
    <s v="MISMATCH"/>
    <s v="ok"/>
    <s v="OK"/>
    <s v="ok"/>
  </r>
  <r>
    <n v="100499735"/>
    <s v="B.3"/>
    <s v="GUINS  011"/>
    <s v="Candidate"/>
    <s v="GUINN SANDRA L"/>
    <s v="SANDRA"/>
    <s v="L"/>
    <s v="GUINN"/>
    <x v="0"/>
    <x v="0"/>
    <x v="0"/>
    <x v="0"/>
    <s v="REPUBLICAN"/>
    <x v="0"/>
    <s v="KING"/>
    <x v="0"/>
    <n v="2012"/>
    <n v="283.25"/>
    <s v="DEBT"/>
    <d v="2012-06-01T00:00:00"/>
    <d v="2012-07-16T00:00:00"/>
    <d v="2012-07-03T00:00:00"/>
    <m/>
    <s v="RE-ORDER TEE SHIRTS"/>
    <s v="HICKEY GAYLE"/>
    <s v="PO BOX 2749"/>
    <s v="WOODINVILLE "/>
    <s v="WA"/>
    <m/>
    <s v="ok"/>
    <n v="0"/>
    <s v="MISMATCH"/>
    <s v="ok"/>
    <s v="OK"/>
    <s v="ok"/>
  </r>
  <r>
    <n v="100509651"/>
    <s v="B.3"/>
    <s v="MCKER2 006"/>
    <s v="Candidate"/>
    <s v="MCKENNA ROBERT M"/>
    <s v="ROBERT"/>
    <s v="M"/>
    <s v="MCKENNA"/>
    <x v="3"/>
    <x v="0"/>
    <x v="0"/>
    <x v="0"/>
    <s v="REPUBLICAN"/>
    <x v="0"/>
    <s v="KING"/>
    <x v="0"/>
    <n v="2012"/>
    <n v="283.25"/>
    <s v="DEBT"/>
    <d v="2012-06-01T00:00:00"/>
    <d v="2012-07-16T00:00:00"/>
    <d v="2012-07-03T00:00:00"/>
    <m/>
    <s v="RE-ORDER TEE SHIRTS"/>
    <s v="HICKEY GAYLE"/>
    <s v="PO BOX 2749"/>
    <s v="WOODINVILLE "/>
    <s v="WA"/>
    <m/>
    <s v="ok"/>
    <n v="0"/>
    <s v="MISMATCH"/>
    <s v="ok"/>
    <s v="OK"/>
    <s v="ok"/>
  </r>
  <r>
    <n v="100497101"/>
    <s v="B.3"/>
    <s v="LADEC2 408"/>
    <s v="Candidate"/>
    <s v="LADENBURG CONNIE J"/>
    <s v="CONNIE"/>
    <s v="J"/>
    <s v="LADENBURG"/>
    <x v="9"/>
    <x v="0"/>
    <x v="0"/>
    <x v="0"/>
    <s v="REPUBLICAN"/>
    <x v="0"/>
    <s v="KING"/>
    <x v="0"/>
    <n v="2012"/>
    <n v="283.25"/>
    <s v="DEBT"/>
    <d v="2012-06-01T00:00:00"/>
    <d v="2012-07-16T00:00:00"/>
    <d v="2012-07-03T00:00:00"/>
    <m/>
    <s v="RE-ORDER TEE SHIRTS"/>
    <s v="HICKEY GAYLE"/>
    <s v="PO BOX 2749"/>
    <s v="WOODINVILLE "/>
    <s v="WA"/>
    <m/>
    <s v="ok"/>
    <n v="0"/>
    <s v="MISMATCH"/>
    <s v="ok"/>
    <s v="OK"/>
    <s v="ok"/>
  </r>
  <r>
    <n v="100496120"/>
    <s v="B.3"/>
    <s v="RICCM  210"/>
    <s v="Candidate"/>
    <s v="RICCELLI MARCUS M"/>
    <s v="MARCUS"/>
    <s v="M"/>
    <s v="RICCELLI"/>
    <x v="0"/>
    <x v="0"/>
    <x v="0"/>
    <x v="0"/>
    <s v="REPUBLICAN"/>
    <x v="0"/>
    <s v="KING"/>
    <x v="0"/>
    <n v="2012"/>
    <n v="283.25"/>
    <s v="DEBT"/>
    <d v="2012-06-01T00:00:00"/>
    <d v="2012-07-16T00:00:00"/>
    <d v="2012-07-03T00:00:00"/>
    <m/>
    <s v="RE-ORDER TEE SHIRTS"/>
    <s v="HICKEY GAYLE"/>
    <s v="PO BOX 2749"/>
    <s v="WOODINVILLE "/>
    <s v="WA"/>
    <m/>
    <s v="ok"/>
    <n v="0"/>
    <s v="MISMATCH"/>
    <s v="ok"/>
    <s v="OK"/>
    <s v="ok"/>
  </r>
  <r>
    <n v="100499312"/>
    <s v="B.3"/>
    <s v="URQUJ  109"/>
    <s v="Candidate"/>
    <s v="URQUHART JOHN W"/>
    <s v="JOHN"/>
    <s v="W"/>
    <s v="URQUHART"/>
    <x v="2"/>
    <x v="0"/>
    <x v="0"/>
    <x v="0"/>
    <s v="REPUBLICAN"/>
    <x v="0"/>
    <s v="KING"/>
    <x v="0"/>
    <n v="2012"/>
    <n v="283.25"/>
    <s v="DEBT"/>
    <d v="2012-06-01T00:00:00"/>
    <d v="2012-07-16T00:00:00"/>
    <d v="2012-07-03T00:00:00"/>
    <m/>
    <s v="RE-ORDER TEE SHIRTS"/>
    <s v="HICKEY GAYLE"/>
    <s v="PO BOX 2749"/>
    <s v="WOODINVILLE "/>
    <s v="WA"/>
    <m/>
    <s v="ok"/>
    <n v="0"/>
    <s v="MISMATCH"/>
    <s v="ok"/>
    <s v="OK"/>
    <s v="ok"/>
  </r>
  <r>
    <n v="100497797"/>
    <s v="B.3"/>
    <s v="FREER  023"/>
    <s v="Candidate"/>
    <s v="FREEMAN ROGER D"/>
    <s v="ROGER"/>
    <s v="D"/>
    <s v="FREEMAN"/>
    <x v="0"/>
    <x v="0"/>
    <x v="0"/>
    <x v="0"/>
    <s v="REPUBLICAN"/>
    <x v="0"/>
    <s v="KING"/>
    <x v="0"/>
    <n v="2012"/>
    <n v="283.25"/>
    <s v="DEBT"/>
    <d v="2012-06-01T00:00:00"/>
    <d v="2012-07-16T00:00:00"/>
    <d v="2012-07-03T00:00:00"/>
    <m/>
    <s v="RE-ORDER TEE SHIRTS"/>
    <s v="HICKEY GAYLE"/>
    <s v="PO BOX 2749"/>
    <s v="WOODINVILLE "/>
    <s v="WA"/>
    <m/>
    <s v="ok"/>
    <n v="0"/>
    <s v="MISMATCH"/>
    <s v="ok"/>
    <s v="OK"/>
    <s v="ok"/>
  </r>
  <r>
    <n v="100492378"/>
    <s v="B.3"/>
    <s v="DAVIJS 508"/>
    <s v="Candidate"/>
    <s v="DAVIS JEFFERSON S"/>
    <s v="JEFFERSON"/>
    <s v="S"/>
    <s v="DAVIS"/>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6209"/>
    <s v="B.3"/>
    <s v="GOLDP  840"/>
    <s v="Candidate"/>
    <s v="GOLDMARK PETER J"/>
    <s v="PETER"/>
    <s v="J"/>
    <s v="GOLDMARK"/>
    <x v="11"/>
    <x v="0"/>
    <x v="0"/>
    <x v="0"/>
    <s v="REPUBLICAN"/>
    <x v="0"/>
    <s v="KING"/>
    <x v="0"/>
    <n v="2012"/>
    <n v="283.25"/>
    <s v="DEBT"/>
    <d v="2012-06-01T00:00:00"/>
    <d v="2012-07-16T00:00:00"/>
    <d v="2012-07-03T00:00:00"/>
    <m/>
    <s v="RE-ORDER TEE SHIRTS"/>
    <s v="HICKEY GAYLE"/>
    <s v="PO BOX 2749"/>
    <s v="WOODINVILLE "/>
    <s v="WA"/>
    <m/>
    <s v="ok"/>
    <n v="0"/>
    <s v="MISMATCH"/>
    <s v="ok"/>
    <s v="OK"/>
    <s v="ok"/>
  </r>
  <r>
    <n v="100496318"/>
    <s v="B.3"/>
    <s v="ROSKJ  207"/>
    <s v="Candidate"/>
    <s v="ROSKELLEY JOHN F"/>
    <s v="JOHN"/>
    <s v="F"/>
    <s v="ROSKELLEY"/>
    <x v="1"/>
    <x v="0"/>
    <x v="0"/>
    <x v="0"/>
    <s v="REPUBLICAN"/>
    <x v="0"/>
    <s v="KING"/>
    <x v="0"/>
    <n v="2012"/>
    <n v="283.25"/>
    <s v="DEBT"/>
    <d v="2012-06-01T00:00:00"/>
    <d v="2012-07-16T00:00:00"/>
    <d v="2012-07-03T00:00:00"/>
    <m/>
    <s v="RE-ORDER TEE SHIRTS"/>
    <s v="HICKEY GAYLE"/>
    <s v="PO BOX 2749"/>
    <s v="WOODINVILLE "/>
    <s v="WA"/>
    <m/>
    <s v="ok"/>
    <n v="0"/>
    <s v="MISMATCH"/>
    <s v="ok"/>
    <s v="OK"/>
    <s v="ok"/>
  </r>
  <r>
    <n v="100496847"/>
    <s v="B.3"/>
    <s v="CLIBJ  040"/>
    <s v="Candidate"/>
    <s v="CLIBBORN JUDITH R"/>
    <s v="JUDITH"/>
    <s v="R"/>
    <s v="CLIBBORN"/>
    <x v="0"/>
    <x v="0"/>
    <x v="0"/>
    <x v="0"/>
    <s v="REPUBLICAN"/>
    <x v="0"/>
    <s v="KING"/>
    <x v="0"/>
    <n v="2012"/>
    <n v="283.25"/>
    <s v="DEBT"/>
    <d v="2012-06-01T00:00:00"/>
    <d v="2012-07-16T00:00:00"/>
    <d v="2012-07-03T00:00:00"/>
    <m/>
    <s v="RE-ORDER TEE SHIRTS"/>
    <s v="HICKEY GAYLE"/>
    <s v="PO BOX 2749"/>
    <s v="WOODINVILLE "/>
    <s v="WA"/>
    <m/>
    <s v="ok"/>
    <n v="0"/>
    <s v="MISMATCH"/>
    <s v="ok"/>
    <s v="OK"/>
    <s v="ok"/>
  </r>
  <r>
    <n v="100496858"/>
    <s v="B.3"/>
    <s v="WYMAK  513"/>
    <s v="Candidate"/>
    <s v="WYMAN KIMBERLEY M"/>
    <s v="KIMBERLEY"/>
    <s v="M"/>
    <s v="WYMAN"/>
    <x v="4"/>
    <x v="0"/>
    <x v="0"/>
    <x v="0"/>
    <s v="REPUBLICAN"/>
    <x v="0"/>
    <s v="KING"/>
    <x v="0"/>
    <n v="2012"/>
    <n v="283.25"/>
    <s v="DEBT"/>
    <d v="2012-06-01T00:00:00"/>
    <d v="2012-07-16T00:00:00"/>
    <d v="2012-07-03T00:00:00"/>
    <m/>
    <s v="RE-ORDER TEE SHIRTS"/>
    <s v="HICKEY GAYLE"/>
    <s v="PO BOX 2749"/>
    <s v="WOODINVILLE "/>
    <s v="WA"/>
    <m/>
    <s v="ok"/>
    <n v="0"/>
    <s v="MISMATCH"/>
    <s v="ok"/>
    <s v="OK"/>
    <s v="ok"/>
  </r>
  <r>
    <n v="100495310"/>
    <s v="B.3"/>
    <s v="SIZEB  042"/>
    <s v="Candidate"/>
    <s v="SIZEMORE BUD E"/>
    <s v="BUD"/>
    <s v="E"/>
    <s v="SIZEMOR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7810"/>
    <s v="B.3"/>
    <s v="KELLT2 406"/>
    <s v="Candidate"/>
    <s v="KELLEY TROY X"/>
    <s v="TROY"/>
    <s v="X"/>
    <s v="KELLEY"/>
    <x v="12"/>
    <x v="0"/>
    <x v="0"/>
    <x v="0"/>
    <s v="REPUBLICAN"/>
    <x v="0"/>
    <s v="KING"/>
    <x v="0"/>
    <n v="2012"/>
    <n v="283.25"/>
    <s v="DEBT"/>
    <d v="2012-06-01T00:00:00"/>
    <d v="2012-07-16T00:00:00"/>
    <d v="2012-07-03T00:00:00"/>
    <m/>
    <s v="RE-ORDER TEE SHIRTS"/>
    <s v="HICKEY GAYLE"/>
    <s v="PO BOX 2749"/>
    <s v="WOODINVILLE "/>
    <s v="WA"/>
    <m/>
    <s v="ok"/>
    <n v="0"/>
    <s v="MISMATCH"/>
    <s v="ok"/>
    <s v="OK"/>
    <s v="ok"/>
  </r>
  <r>
    <n v="100499259"/>
    <s v="B.3"/>
    <s v="HABIC  004"/>
    <s v="Candidate"/>
    <s v="HABIB CYRUS"/>
    <s v="CYRUS"/>
    <m/>
    <s v="HABIB"/>
    <x v="0"/>
    <x v="0"/>
    <x v="0"/>
    <x v="0"/>
    <s v="REPUBLICAN"/>
    <x v="0"/>
    <s v="KING"/>
    <x v="0"/>
    <n v="2012"/>
    <n v="283.25"/>
    <s v="DEBT"/>
    <d v="2012-06-01T00:00:00"/>
    <d v="2012-07-16T00:00:00"/>
    <d v="2012-07-03T00:00:00"/>
    <m/>
    <s v="RE-ORDER TEE SHIRTS"/>
    <s v="HICKEY GAYLE"/>
    <s v="PO BOX 2749"/>
    <s v="WOODINVILLE "/>
    <s v="WA"/>
    <m/>
    <s v="ok"/>
    <n v="0"/>
    <s v="MISMATCH"/>
    <s v="ok"/>
    <s v="OK"/>
    <s v="ok"/>
  </r>
  <r>
    <n v="100496096"/>
    <s v="B.3"/>
    <s v="MAXWM  056"/>
    <s v="Candidate"/>
    <s v="MAXWELL MARCIE E"/>
    <s v="MARCIE"/>
    <s v="E"/>
    <s v="MAXWELL"/>
    <x v="0"/>
    <x v="0"/>
    <x v="0"/>
    <x v="0"/>
    <s v="REPUBLICAN"/>
    <x v="0"/>
    <s v="KING"/>
    <x v="0"/>
    <n v="2012"/>
    <n v="283.25"/>
    <s v="DEBT"/>
    <d v="2012-06-01T00:00:00"/>
    <d v="2012-07-16T00:00:00"/>
    <d v="2012-07-03T00:00:00"/>
    <m/>
    <s v="RE-ORDER TEE SHIRTS"/>
    <s v="HICKEY GAYLE"/>
    <s v="PO BOX 2749"/>
    <s v="WOODINVILLE "/>
    <s v="WA"/>
    <m/>
    <s v="ok"/>
    <n v="0"/>
    <s v="MISMATCH"/>
    <s v="ok"/>
    <s v="OK"/>
    <s v="ok"/>
  </r>
  <r>
    <n v="100492657"/>
    <s v="B.3"/>
    <s v="WEBED  632"/>
    <s v="Candidate"/>
    <s v="WEBER DENNIS P"/>
    <s v="DENNIS"/>
    <s v="P"/>
    <s v="WEBER"/>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3913"/>
    <s v="B.3"/>
    <s v="PHILB  111"/>
    <s v="Candidate"/>
    <s v="PHILLIPS BRETT"/>
    <s v="BRETT"/>
    <m/>
    <s v="PHILLIPS"/>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5216"/>
    <s v="B.3"/>
    <s v="WALKA  273"/>
    <s v="Candidate"/>
    <s v="AXTHELM APRIL L"/>
    <s v="APRIL"/>
    <s v="L"/>
    <s v="AXTHELM"/>
    <x v="1"/>
    <x v="1"/>
    <x v="1"/>
    <x v="0"/>
    <s v="DEMOCRAT"/>
    <x v="1"/>
    <m/>
    <x v="1"/>
    <n v="2012"/>
    <n v="5070.1400000000003"/>
    <s v="DEBT"/>
    <d v="2012-02-01T00:00:00"/>
    <d v="2012-02-29T00:00:00"/>
    <d v="2012-02-29T00:00:00"/>
    <m/>
    <s v="CONSULTING/TRAVEL"/>
    <s v="HIRSCHBERG STRATEGIES INC."/>
    <s v="1010 VERMONT AVE NW #814"/>
    <s v="WASHINGTON"/>
    <s v="DC"/>
    <m/>
    <s v="NO!"/>
    <e v="#VALUE!"/>
    <s v="MISMATCH"/>
    <s v="ok"/>
    <s v="OK"/>
    <s v="ok"/>
  </r>
  <r>
    <n v="100495619"/>
    <s v="B.3"/>
    <s v="CARLR  119"/>
    <s v="Candidate"/>
    <s v="CARLYLE REUVEN M"/>
    <s v="REUVEN"/>
    <s v="M"/>
    <s v="CARLYLE"/>
    <x v="0"/>
    <x v="0"/>
    <x v="0"/>
    <x v="0"/>
    <s v="REPUBLICAN"/>
    <x v="0"/>
    <s v="KING"/>
    <x v="0"/>
    <n v="2012"/>
    <n v="283.25"/>
    <s v="DEBT"/>
    <d v="2012-06-01T00:00:00"/>
    <d v="2012-07-16T00:00:00"/>
    <d v="2012-07-03T00:00:00"/>
    <m/>
    <s v="RE-ORDER TEE SHIRTS"/>
    <s v="HICKEY GAYLE"/>
    <s v="PO BOX 2749"/>
    <s v="WOODINVILLE "/>
    <s v="WA"/>
    <m/>
    <s v="ok"/>
    <n v="0"/>
    <s v="MISMATCH"/>
    <s v="ok"/>
    <s v="OK"/>
    <s v="ok"/>
  </r>
  <r>
    <n v="100499614"/>
    <s v="B.3"/>
    <s v="FREER  023"/>
    <s v="Candidate"/>
    <s v="FREEMAN ROGER D"/>
    <s v="ROGER"/>
    <s v="D"/>
    <s v="FREEMAN"/>
    <x v="0"/>
    <x v="0"/>
    <x v="0"/>
    <x v="0"/>
    <s v="REPUBLICAN"/>
    <x v="0"/>
    <s v="KING"/>
    <x v="0"/>
    <n v="2012"/>
    <n v="283.25"/>
    <s v="DEBT"/>
    <d v="2012-06-01T00:00:00"/>
    <d v="2012-07-16T00:00:00"/>
    <d v="2012-07-03T00:00:00"/>
    <m/>
    <s v="RE-ORDER TEE SHIRTS"/>
    <s v="HICKEY GAYLE"/>
    <s v="PO BOX 2749"/>
    <s v="WOODINVILLE "/>
    <s v="WA"/>
    <m/>
    <s v="ok"/>
    <n v="0"/>
    <s v="MISMATCH"/>
    <s v="ok"/>
    <s v="OK"/>
    <s v="ok"/>
  </r>
  <r>
    <n v="100495258"/>
    <s v="B.3"/>
    <s v="OOSTL  506"/>
    <s v="Candidate"/>
    <s v="OOSTERMAN LINDA L"/>
    <s v="LINDA"/>
    <s v="L"/>
    <s v="OOSTERMAN"/>
    <x v="13"/>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503374"/>
    <s v="B.3"/>
    <s v="HAMID  528"/>
    <s v="Candidate"/>
    <s v="HAMILTON DENNIS K"/>
    <s v="DENNIS"/>
    <s v="K"/>
    <s v="HAMILTON"/>
    <x v="1"/>
    <x v="0"/>
    <x v="0"/>
    <x v="0"/>
    <s v="REPUBLICAN"/>
    <x v="0"/>
    <s v="KING"/>
    <x v="0"/>
    <n v="2012"/>
    <n v="283.25"/>
    <s v="DEBT"/>
    <d v="2012-06-01T00:00:00"/>
    <d v="2012-07-16T00:00:00"/>
    <d v="2012-07-03T00:00:00"/>
    <m/>
    <s v="RE-ORDER TEE SHIRTS"/>
    <s v="HICKEY GAYLE"/>
    <s v="PO BOX 2749"/>
    <s v="WOODINVILLE "/>
    <s v="WA"/>
    <m/>
    <s v="ok"/>
    <n v="0"/>
    <s v="MISMATCH"/>
    <s v="ok"/>
    <s v="OK"/>
    <s v="ok"/>
  </r>
  <r>
    <n v="100496216"/>
    <s v="B.3"/>
    <s v="TARLG  109"/>
    <s v="Candidate"/>
    <s v="TARLETON GAEL D"/>
    <s v="GAEL"/>
    <s v="D"/>
    <s v="TARLETON"/>
    <x v="0"/>
    <x v="0"/>
    <x v="0"/>
    <x v="0"/>
    <s v="REPUBLICAN"/>
    <x v="0"/>
    <s v="KING"/>
    <x v="0"/>
    <n v="2012"/>
    <n v="283.25"/>
    <s v="DEBT"/>
    <d v="2012-06-01T00:00:00"/>
    <d v="2012-07-16T00:00:00"/>
    <d v="2012-07-03T00:00:00"/>
    <m/>
    <s v="RE-ORDER TEE SHIRTS"/>
    <s v="HICKEY GAYLE"/>
    <s v="PO BOX 2749"/>
    <s v="WOODINVILLE "/>
    <s v="WA"/>
    <m/>
    <s v="ok"/>
    <n v="0"/>
    <s v="MISMATCH"/>
    <s v="ok"/>
    <s v="OK"/>
    <s v="ok"/>
  </r>
  <r>
    <n v="100496222"/>
    <s v="B.3"/>
    <s v="URQUJ  109"/>
    <s v="Candidate"/>
    <s v="URQUHART JOHN W"/>
    <s v="JOHN"/>
    <s v="W"/>
    <s v="URQUHART"/>
    <x v="2"/>
    <x v="0"/>
    <x v="0"/>
    <x v="0"/>
    <s v="REPUBLICAN"/>
    <x v="0"/>
    <s v="KING"/>
    <x v="0"/>
    <n v="2012"/>
    <n v="283.25"/>
    <s v="DEBT"/>
    <d v="2012-06-01T00:00:00"/>
    <d v="2012-07-16T00:00:00"/>
    <d v="2012-07-03T00:00:00"/>
    <m/>
    <s v="RE-ORDER TEE SHIRTS"/>
    <s v="HICKEY GAYLE"/>
    <s v="PO BOX 2749"/>
    <s v="WOODINVILLE "/>
    <s v="WA"/>
    <m/>
    <s v="ok"/>
    <n v="0"/>
    <s v="MISMATCH"/>
    <s v="ok"/>
    <s v="OK"/>
    <s v="ok"/>
  </r>
  <r>
    <n v="100496525"/>
    <s v="B.3"/>
    <s v="MORRJ  273"/>
    <s v="Candidate"/>
    <s v="MORRIS JEFFREY R"/>
    <s v="JEFFREY"/>
    <s v="R"/>
    <s v="MORRIS"/>
    <x v="0"/>
    <x v="0"/>
    <x v="0"/>
    <x v="0"/>
    <s v="REPUBLICAN"/>
    <x v="0"/>
    <s v="KING"/>
    <x v="0"/>
    <n v="2012"/>
    <n v="283.25"/>
    <s v="DEBT"/>
    <d v="2012-06-01T00:00:00"/>
    <d v="2012-07-16T00:00:00"/>
    <d v="2012-07-03T00:00:00"/>
    <m/>
    <s v="RE-ORDER TEE SHIRTS"/>
    <s v="HICKEY GAYLE"/>
    <s v="PO BOX 2749"/>
    <s v="WOODINVILLE "/>
    <s v="WA"/>
    <m/>
    <s v="ok"/>
    <n v="0"/>
    <s v="MISMATCH"/>
    <s v="ok"/>
    <s v="OK"/>
    <s v="ok"/>
  </r>
  <r>
    <n v="100499659"/>
    <s v="B.3"/>
    <s v="OQUIS  210"/>
    <s v="Candidate"/>
    <s v="O'QUINN SHELLY J"/>
    <s v="SHELLY"/>
    <s v="J"/>
    <s v="O'QUINN"/>
    <x v="1"/>
    <x v="0"/>
    <x v="0"/>
    <x v="0"/>
    <s v="REPUBLICAN"/>
    <x v="0"/>
    <s v="KING"/>
    <x v="0"/>
    <n v="2012"/>
    <n v="283.25"/>
    <s v="DEBT"/>
    <d v="2012-06-01T00:00:00"/>
    <d v="2012-07-16T00:00:00"/>
    <d v="2012-07-03T00:00:00"/>
    <m/>
    <s v="RE-ORDER TEE SHIRTS"/>
    <s v="HICKEY GAYLE"/>
    <s v="PO BOX 2749"/>
    <s v="WOODINVILLE "/>
    <s v="WA"/>
    <m/>
    <s v="NO!"/>
    <n v="0"/>
    <s v="MISMATCH"/>
    <s v="ok"/>
    <s v="OK"/>
    <s v="ok"/>
  </r>
  <r>
    <n v="100499678"/>
    <s v="B.3"/>
    <s v="OOSTL  506"/>
    <s v="Candidate"/>
    <s v="OOSTERMAN LINDA L"/>
    <s v="LINDA"/>
    <s v="L"/>
    <s v="OOSTERMAN"/>
    <x v="13"/>
    <x v="0"/>
    <x v="0"/>
    <x v="0"/>
    <s v="REPUBLICAN"/>
    <x v="0"/>
    <s v="KING"/>
    <x v="0"/>
    <n v="2012"/>
    <n v="283.25"/>
    <s v="DEBT"/>
    <d v="2012-06-01T00:00:00"/>
    <d v="2012-07-16T00:00:00"/>
    <d v="2012-07-03T00:00:00"/>
    <m/>
    <s v="RE-ORDER TEE SHIRTS"/>
    <s v="HICKEY GAYLE"/>
    <s v="PO BOX 2749"/>
    <s v="WOODINVILLE "/>
    <s v="WA"/>
    <m/>
    <s v="ok"/>
    <n v="0"/>
    <s v="MISMATCH"/>
    <s v="ok"/>
    <s v="OK"/>
    <s v="ok"/>
  </r>
  <r>
    <n v="100497944"/>
    <s v="B.3"/>
    <s v="TANNJ  660"/>
    <s v="Candidate"/>
    <s v="TANNER JOE D"/>
    <s v="JOE"/>
    <s v="D"/>
    <s v="TANNER"/>
    <x v="1"/>
    <x v="0"/>
    <x v="0"/>
    <x v="0"/>
    <s v="REPUBLICAN"/>
    <x v="0"/>
    <s v="KING"/>
    <x v="0"/>
    <n v="2012"/>
    <n v="283.25"/>
    <s v="DEBT"/>
    <d v="2012-06-01T00:00:00"/>
    <d v="2012-07-16T00:00:00"/>
    <d v="2012-07-03T00:00:00"/>
    <m/>
    <s v="RE-ORDER TEE SHIRTS"/>
    <s v="HICKEY GAYLE"/>
    <s v="PO BOX 2749"/>
    <s v="WOODINVILLE "/>
    <s v="WA"/>
    <m/>
    <s v="ok"/>
    <n v="0"/>
    <s v="MISMATCH"/>
    <s v="ok"/>
    <s v="OK"/>
    <s v="ok"/>
  </r>
  <r>
    <n v="100492336"/>
    <s v="B.3"/>
    <s v="HAMID  528"/>
    <s v="Candidate"/>
    <s v="HAMILTON DENNIS K"/>
    <s v="DENNIS"/>
    <s v="K"/>
    <s v="HAMILTON"/>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5138"/>
    <s v="B.3"/>
    <s v="HAMID  528"/>
    <s v="Candidate"/>
    <s v="HAMILTON DENNIS K"/>
    <s v="DENNIS"/>
    <s v="K"/>
    <s v="HAMILTON"/>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500207"/>
    <s v="B.3"/>
    <s v="DUNSH  291"/>
    <s v="Candidate"/>
    <s v="DUNSHEE HANS M"/>
    <s v="HANS"/>
    <s v="M"/>
    <s v="DUNSHEE"/>
    <x v="0"/>
    <x v="0"/>
    <x v="0"/>
    <x v="0"/>
    <s v="REPUBLICAN"/>
    <x v="0"/>
    <s v="KING"/>
    <x v="0"/>
    <n v="2012"/>
    <n v="283.25"/>
    <s v="DEBT"/>
    <d v="2012-06-01T00:00:00"/>
    <d v="2012-07-16T00:00:00"/>
    <d v="2012-07-03T00:00:00"/>
    <m/>
    <s v="RE-ORDER TEE SHIRTS"/>
    <s v="HICKEY GAYLE"/>
    <s v="PO BOX 2749"/>
    <s v="WOODINVILLE "/>
    <s v="WA"/>
    <m/>
    <s v="ok"/>
    <n v="0"/>
    <s v="MISMATCH"/>
    <s v="ok"/>
    <s v="OK"/>
    <s v="ok"/>
  </r>
  <r>
    <n v="100501613"/>
    <s v="B.3"/>
    <s v="DUNNR  059"/>
    <s v="Candidate"/>
    <s v="DUNN REAGAN B"/>
    <s v="REAGAN"/>
    <s v="B"/>
    <s v="DUNN"/>
    <x v="6"/>
    <x v="0"/>
    <x v="0"/>
    <x v="0"/>
    <s v="REPUBLICAN"/>
    <x v="0"/>
    <s v="KING"/>
    <x v="0"/>
    <n v="2012"/>
    <n v="283.25"/>
    <s v="DEBT"/>
    <d v="2012-06-01T00:00:00"/>
    <d v="2012-07-16T00:00:00"/>
    <d v="2012-07-03T00:00:00"/>
    <m/>
    <s v="RE-ORDER TEE SHIRTS"/>
    <s v="HICKEY GAYLE"/>
    <s v="PO BOX 2749"/>
    <s v="WOODINVILLE "/>
    <s v="WA"/>
    <m/>
    <s v="ok"/>
    <n v="0"/>
    <s v="MISMATCH"/>
    <s v="ok"/>
    <s v="OK"/>
    <s v="ok"/>
  </r>
  <r>
    <n v="100499000"/>
    <s v="B.3"/>
    <s v="DUNNR  059"/>
    <s v="Candidate"/>
    <s v="DUNN REAGAN B"/>
    <s v="REAGAN"/>
    <s v="B"/>
    <s v="DUNN"/>
    <x v="6"/>
    <x v="0"/>
    <x v="0"/>
    <x v="0"/>
    <s v="REPUBLICAN"/>
    <x v="0"/>
    <s v="KING"/>
    <x v="0"/>
    <n v="2012"/>
    <n v="283.25"/>
    <s v="DEBT"/>
    <d v="2012-06-01T00:00:00"/>
    <d v="2012-07-16T00:00:00"/>
    <d v="2012-07-03T00:00:00"/>
    <m/>
    <s v="RE-ORDER TEE SHIRTS"/>
    <s v="HICKEY GAYLE"/>
    <s v="PO BOX 2749"/>
    <s v="WOODINVILLE "/>
    <s v="WA"/>
    <m/>
    <s v="ok"/>
    <n v="0"/>
    <s v="MISMATCH"/>
    <s v="ok"/>
    <s v="OK"/>
    <s v="ok"/>
  </r>
  <r>
    <n v="100495770"/>
    <s v="B.3"/>
    <s v="MCINJ  115"/>
    <s v="Candidate"/>
    <s v="MCINTIRE JAMES L"/>
    <s v="JAMES"/>
    <s v="L"/>
    <s v="MCINTIRE"/>
    <x v="8"/>
    <x v="0"/>
    <x v="0"/>
    <x v="0"/>
    <s v="REPUBLICAN"/>
    <x v="0"/>
    <s v="KING"/>
    <x v="0"/>
    <n v="2012"/>
    <n v="283.25"/>
    <s v="DEBT"/>
    <d v="2012-06-01T00:00:00"/>
    <d v="2012-07-16T00:00:00"/>
    <d v="2012-07-03T00:00:00"/>
    <m/>
    <s v="RE-ORDER TEE SHIRTS"/>
    <s v="HICKEY GAYLE"/>
    <s v="PO BOX 2749"/>
    <s v="WOODINVILLE "/>
    <s v="WA"/>
    <m/>
    <s v="ok"/>
    <n v="0"/>
    <s v="MISMATCH"/>
    <s v="ok"/>
    <s v="OK"/>
    <s v="ok"/>
  </r>
  <r>
    <n v="100499891"/>
    <s v="B.3"/>
    <s v="FEY J  422"/>
    <s v="Candidate"/>
    <s v="FEY JACOB C"/>
    <s v="JACOB"/>
    <s v="C"/>
    <s v="FEY"/>
    <x v="0"/>
    <x v="0"/>
    <x v="0"/>
    <x v="0"/>
    <s v="REPUBLICAN"/>
    <x v="0"/>
    <s v="KING"/>
    <x v="0"/>
    <n v="2012"/>
    <n v="283.25"/>
    <s v="DEBT"/>
    <d v="2012-06-01T00:00:00"/>
    <d v="2012-07-16T00:00:00"/>
    <d v="2012-07-03T00:00:00"/>
    <m/>
    <s v="RE-ORDER TEE SHIRTS"/>
    <s v="HICKEY GAYLE"/>
    <s v="PO BOX 2749"/>
    <s v="WOODINVILLE "/>
    <s v="WA"/>
    <m/>
    <s v="ok"/>
    <n v="0"/>
    <s v="MISMATCH"/>
    <s v="ok"/>
    <s v="OK"/>
    <s v="ok"/>
  </r>
  <r>
    <n v="100493753"/>
    <s v="B.3"/>
    <s v="FARRJ  102"/>
    <s v="Candidate"/>
    <s v="FARRELL JESSYN"/>
    <s v="JESSYN"/>
    <s v="S"/>
    <s v="FARRELL"/>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96205"/>
    <s v="B.3"/>
    <s v="JUDGM  040"/>
    <s v="Candidate"/>
    <s v="JUDGE MAUREEN A"/>
    <s v="MAUREEN"/>
    <s v="A"/>
    <s v="JUDGE"/>
    <x v="5"/>
    <x v="0"/>
    <x v="0"/>
    <x v="0"/>
    <s v="REPUBLICAN"/>
    <x v="0"/>
    <s v="KING"/>
    <x v="0"/>
    <n v="2012"/>
    <n v="283.25"/>
    <s v="DEBT"/>
    <d v="2012-06-01T00:00:00"/>
    <d v="2012-07-16T00:00:00"/>
    <d v="2012-07-03T00:00:00"/>
    <m/>
    <s v="RE-ORDER TEE SHIRTS"/>
    <s v="HICKEY GAYLE"/>
    <s v="PO BOX 2749"/>
    <s v="WOODINVILLE "/>
    <s v="WA"/>
    <m/>
    <s v="ok"/>
    <n v="0"/>
    <s v="match"/>
    <s v="ok"/>
    <s v="OK"/>
    <s v="ok"/>
  </r>
  <r>
    <n v="100500037"/>
    <s v="B.3"/>
    <s v="HARDT  445"/>
    <s v="Candidate"/>
    <s v="HARDER TERRY A"/>
    <s v="TERRY"/>
    <s v="A"/>
    <s v="HARDER"/>
    <x v="0"/>
    <x v="0"/>
    <x v="0"/>
    <x v="0"/>
    <s v="REPUBLICAN"/>
    <x v="0"/>
    <s v="KING"/>
    <x v="0"/>
    <n v="2012"/>
    <n v="283.25"/>
    <s v="DEBT"/>
    <d v="2012-06-01T00:00:00"/>
    <d v="2012-07-16T00:00:00"/>
    <d v="2012-07-03T00:00:00"/>
    <m/>
    <s v="RE-ORDER TEE SHIRTS"/>
    <s v="HICKEY GAYLE"/>
    <s v="PO BOX 2749"/>
    <s v="WOODINVILLE "/>
    <s v="WA"/>
    <m/>
    <s v="ok"/>
    <n v="0"/>
    <s v="MISMATCH"/>
    <s v="ok"/>
    <s v="OK"/>
    <s v="ok"/>
  </r>
  <r>
    <n v="100510091"/>
    <s v="B.3"/>
    <s v="PETTE  118"/>
    <s v="Candidate"/>
    <s v="PETTIGREW ERIC"/>
    <s v="ERIC"/>
    <m/>
    <s v="PETTIGREW"/>
    <x v="0"/>
    <x v="0"/>
    <x v="0"/>
    <x v="0"/>
    <s v="REPUBLICAN"/>
    <x v="0"/>
    <s v="KING"/>
    <x v="0"/>
    <n v="2012"/>
    <n v="283.25"/>
    <s v="DEBT"/>
    <d v="2012-06-01T00:00:00"/>
    <d v="2012-07-16T00:00:00"/>
    <d v="2012-07-03T00:00:00"/>
    <m/>
    <s v="RE-ORDER TEE SHIRTS"/>
    <s v="HICKEY GAYLE"/>
    <s v="PO BOX 2749"/>
    <s v="WOODINVILLE "/>
    <s v="WA"/>
    <m/>
    <s v="ok"/>
    <n v="0"/>
    <s v="MISMATCH"/>
    <s v="ok"/>
    <s v="OK"/>
    <s v="ok"/>
  </r>
  <r>
    <n v="100499378"/>
    <s v="B.3"/>
    <s v="FROCD2 111"/>
    <s v="Candidate"/>
    <s v="FROCKT DAVID S"/>
    <s v="DAVID"/>
    <s v="S"/>
    <s v="FROCKT"/>
    <x v="5"/>
    <x v="0"/>
    <x v="0"/>
    <x v="0"/>
    <s v="REPUBLICAN"/>
    <x v="0"/>
    <s v="KING"/>
    <x v="0"/>
    <n v="2012"/>
    <n v="283.25"/>
    <s v="DEBT"/>
    <d v="2012-06-01T00:00:00"/>
    <d v="2012-07-16T00:00:00"/>
    <d v="2012-07-03T00:00:00"/>
    <m/>
    <s v="RE-ORDER TEE SHIRTS"/>
    <s v="HICKEY GAYLE"/>
    <s v="PO BOX 2749"/>
    <s v="WOODINVILLE "/>
    <s v="WA"/>
    <m/>
    <s v="ok"/>
    <n v="0"/>
    <s v="match"/>
    <s v="ok"/>
    <s v="OK"/>
    <s v="ok"/>
  </r>
  <r>
    <n v="100499385"/>
    <s v="B.3"/>
    <s v="FROCD2 111"/>
    <s v="Candidate"/>
    <s v="FROCKT DAVID S"/>
    <s v="DAVID"/>
    <s v="S"/>
    <s v="FROCKT"/>
    <x v="5"/>
    <x v="0"/>
    <x v="0"/>
    <x v="0"/>
    <s v="REPUBLICAN"/>
    <x v="0"/>
    <s v="KING"/>
    <x v="0"/>
    <n v="2012"/>
    <n v="283.25"/>
    <s v="DEBT"/>
    <d v="2012-06-01T00:00:00"/>
    <d v="2012-07-16T00:00:00"/>
    <d v="2012-07-03T00:00:00"/>
    <m/>
    <s v="RE-ORDER TEE SHIRTS"/>
    <s v="HICKEY GAYLE"/>
    <s v="PO BOX 2749"/>
    <s v="WOODINVILLE "/>
    <s v="WA"/>
    <m/>
    <s v="ok"/>
    <n v="0"/>
    <s v="match"/>
    <s v="ok"/>
    <s v="OK"/>
    <s v="ok"/>
  </r>
  <r>
    <n v="100499605"/>
    <s v="B.3"/>
    <s v="DREWK  027"/>
    <s v="Candidate"/>
    <s v="DREW KATHLEEN K"/>
    <s v="KATHLEEN"/>
    <s v="K"/>
    <s v="DREW"/>
    <x v="4"/>
    <x v="0"/>
    <x v="0"/>
    <x v="0"/>
    <s v="REPUBLICAN"/>
    <x v="0"/>
    <s v="KING"/>
    <x v="0"/>
    <n v="2012"/>
    <n v="283.25"/>
    <s v="DEBT"/>
    <d v="2012-06-01T00:00:00"/>
    <d v="2012-07-16T00:00:00"/>
    <d v="2012-07-03T00:00:00"/>
    <m/>
    <s v="RE-ORDER TEE SHIRTS"/>
    <s v="HICKEY GAYLE"/>
    <s v="PO BOX 2749"/>
    <s v="WOODINVILLE "/>
    <s v="WA"/>
    <m/>
    <s v="ok"/>
    <n v="0"/>
    <s v="MISMATCH"/>
    <s v="ok"/>
    <s v="OK"/>
    <s v="ok"/>
  </r>
  <r>
    <n v="100499839"/>
    <s v="B.3"/>
    <s v="RANKK  250"/>
    <s v="Candidate"/>
    <s v="RANKER KEVIN M"/>
    <s v="KEVIN"/>
    <s v="M"/>
    <s v="RANKER"/>
    <x v="5"/>
    <x v="0"/>
    <x v="0"/>
    <x v="0"/>
    <s v="REPUBLICAN"/>
    <x v="0"/>
    <s v="KING"/>
    <x v="0"/>
    <n v="2012"/>
    <n v="283.25"/>
    <s v="DEBT"/>
    <d v="2012-06-01T00:00:00"/>
    <d v="2012-07-16T00:00:00"/>
    <d v="2012-07-03T00:00:00"/>
    <m/>
    <s v="RE-ORDER TEE SHIRTS"/>
    <s v="HICKEY GAYLE"/>
    <s v="PO BOX 2749"/>
    <s v="WOODINVILLE "/>
    <s v="WA"/>
    <m/>
    <s v="ok"/>
    <n v="0"/>
    <s v="match"/>
    <s v="ok"/>
    <s v="OK"/>
    <s v="ok"/>
  </r>
  <r>
    <n v="100509524"/>
    <s v="B.3"/>
    <s v="JEFFT  485"/>
    <s v="Candidate"/>
    <s v="JEFFREYS TERRI M"/>
    <s v="TERRI"/>
    <s v="M"/>
    <s v="JEFFREYS"/>
    <x v="1"/>
    <x v="0"/>
    <x v="0"/>
    <x v="0"/>
    <s v="REPUBLICAN"/>
    <x v="0"/>
    <s v="KING"/>
    <x v="0"/>
    <n v="2012"/>
    <n v="283.25"/>
    <s v="DEBT"/>
    <d v="2012-06-01T00:00:00"/>
    <d v="2012-07-16T00:00:00"/>
    <d v="2012-07-03T00:00:00"/>
    <m/>
    <s v="RE-ORDER TEE SHIRTS"/>
    <s v="HICKEY GAYLE"/>
    <s v="PO BOX 2749"/>
    <s v="WOODINVILLE "/>
    <s v="WA"/>
    <m/>
    <s v="ok"/>
    <n v="0"/>
    <s v="MISMATCH"/>
    <s v="ok"/>
    <s v="OK"/>
    <s v="ok"/>
  </r>
  <r>
    <n v="100498814"/>
    <s v="B.3"/>
    <s v="WALKA  273"/>
    <s v="Candidate"/>
    <s v="AXTHELM APRIL L"/>
    <s v="APRIL"/>
    <s v="L"/>
    <s v="AXTHELM"/>
    <x v="1"/>
    <x v="0"/>
    <x v="0"/>
    <x v="0"/>
    <s v="REPUBLICAN"/>
    <x v="0"/>
    <s v="KING"/>
    <x v="0"/>
    <n v="2012"/>
    <n v="283.25"/>
    <s v="DEBT"/>
    <d v="2012-06-01T00:00:00"/>
    <d v="2012-07-16T00:00:00"/>
    <d v="2012-07-03T00:00:00"/>
    <m/>
    <s v="RE-ORDER TEE SHIRTS"/>
    <s v="HICKEY GAYLE"/>
    <s v="PO BOX 2749"/>
    <s v="WOODINVILLE "/>
    <s v="WA"/>
    <m/>
    <s v="NO!"/>
    <n v="0"/>
    <s v="MISMATCH"/>
    <s v="ok"/>
    <s v="OK"/>
    <s v="ok"/>
  </r>
  <r>
    <n v="100499398"/>
    <s v="B.3"/>
    <s v="LYTTK  221"/>
    <s v="Candidate"/>
    <s v="LYTTON KRISTINE C"/>
    <s v="KRISTINE"/>
    <s v="C"/>
    <s v="LYTTON"/>
    <x v="0"/>
    <x v="0"/>
    <x v="0"/>
    <x v="0"/>
    <s v="REPUBLICAN"/>
    <x v="0"/>
    <s v="KING"/>
    <x v="0"/>
    <n v="2012"/>
    <n v="283.25"/>
    <s v="DEBT"/>
    <d v="2012-06-01T00:00:00"/>
    <d v="2012-07-16T00:00:00"/>
    <d v="2012-07-03T00:00:00"/>
    <m/>
    <s v="RE-ORDER TEE SHIRTS"/>
    <s v="HICKEY GAYLE"/>
    <s v="PO BOX 2749"/>
    <s v="WOODINVILLE "/>
    <s v="WA"/>
    <m/>
    <s v="ok"/>
    <n v="0"/>
    <s v="MISMATCH"/>
    <s v="ok"/>
    <s v="OK"/>
    <s v="ok"/>
  </r>
  <r>
    <n v="100511951"/>
    <s v="B.3"/>
    <s v="WALTE2 290"/>
    <s v="Candidate"/>
    <s v="WALTERS ELEANOR V"/>
    <s v="ELEANOR"/>
    <s v="V"/>
    <s v="WALTERS"/>
    <x v="0"/>
    <x v="0"/>
    <x v="0"/>
    <x v="0"/>
    <s v="REPUBLICAN"/>
    <x v="0"/>
    <s v="KING"/>
    <x v="0"/>
    <n v="2012"/>
    <n v="283.25"/>
    <s v="DEBT"/>
    <d v="2012-06-01T00:00:00"/>
    <d v="2012-07-16T00:00:00"/>
    <d v="2012-07-03T00:00:00"/>
    <m/>
    <s v="RE-ORDER TEE SHIRTS"/>
    <s v="HICKEY GAYLE"/>
    <s v="PO BOX 2749"/>
    <s v="WOODINVILLE "/>
    <s v="WA"/>
    <m/>
    <s v="ok"/>
    <n v="0"/>
    <s v="MISMATCH"/>
    <s v="ok"/>
    <s v="OK"/>
    <s v="ok"/>
  </r>
  <r>
    <n v="100495872"/>
    <s v="B.3"/>
    <s v="SULLP  042"/>
    <s v="Candidate"/>
    <s v="SULLIVAN PATRICK J"/>
    <s v="PATRICK"/>
    <s v="J"/>
    <s v="SULLIVAN"/>
    <x v="0"/>
    <x v="0"/>
    <x v="0"/>
    <x v="0"/>
    <s v="REPUBLICAN"/>
    <x v="0"/>
    <s v="KING"/>
    <x v="0"/>
    <n v="2012"/>
    <n v="283.25"/>
    <s v="DEBT"/>
    <d v="2012-06-01T00:00:00"/>
    <d v="2012-07-16T00:00:00"/>
    <d v="2012-07-03T00:00:00"/>
    <m/>
    <s v="RE-ORDER TEE SHIRTS"/>
    <s v="HICKEY GAYLE"/>
    <s v="PO BOX 2749"/>
    <s v="WOODINVILLE "/>
    <s v="WA"/>
    <m/>
    <s v="ok"/>
    <n v="0"/>
    <s v="MISMATCH"/>
    <s v="ok"/>
    <s v="OK"/>
    <s v="ok"/>
  </r>
  <r>
    <n v="100510032"/>
    <s v="B.3"/>
    <s v="JINKL  407"/>
    <s v="Candidate"/>
    <s v="JINKINS LAURIE A"/>
    <s v="LAURIE"/>
    <s v="A"/>
    <s v="JINKINS"/>
    <x v="0"/>
    <x v="0"/>
    <x v="0"/>
    <x v="0"/>
    <s v="REPUBLICAN"/>
    <x v="0"/>
    <s v="KING"/>
    <x v="0"/>
    <n v="2012"/>
    <n v="283.25"/>
    <s v="DEBT"/>
    <d v="2012-06-01T00:00:00"/>
    <d v="2012-07-16T00:00:00"/>
    <d v="2012-07-03T00:00:00"/>
    <m/>
    <s v="RE-ORDER TEE SHIRTS"/>
    <s v="HICKEY GAYLE"/>
    <s v="PO BOX 2749"/>
    <s v="WOODINVILLE "/>
    <s v="WA"/>
    <m/>
    <s v="ok"/>
    <n v="0"/>
    <s v="MISMATCH"/>
    <s v="ok"/>
    <s v="OK"/>
    <s v="ok"/>
  </r>
  <r>
    <n v="100500300"/>
    <s v="B.3"/>
    <s v="OBRIB  373"/>
    <s v="Candidate"/>
    <s v="O'BRIEN BILLIE J"/>
    <s v="BILLIE"/>
    <s v="J"/>
    <s v="O'BRIEN"/>
    <x v="10"/>
    <x v="0"/>
    <x v="0"/>
    <x v="0"/>
    <s v="REPUBLICAN"/>
    <x v="0"/>
    <s v="KING"/>
    <x v="0"/>
    <n v="2012"/>
    <n v="283.25"/>
    <s v="DEBT"/>
    <d v="2012-06-01T00:00:00"/>
    <d v="2012-07-16T00:00:00"/>
    <d v="2012-07-03T00:00:00"/>
    <m/>
    <s v="RE-ORDER TEE SHIRTS"/>
    <s v="HICKEY GAYLE"/>
    <s v="PO BOX 2749"/>
    <s v="WOODINVILLE "/>
    <s v="WA"/>
    <m/>
    <s v="NO!"/>
    <n v="0"/>
    <s v="MISMATCH"/>
    <s v="ok"/>
    <s v="OK"/>
    <s v="ok"/>
  </r>
  <r>
    <n v="100500900"/>
    <s v="B.3"/>
    <s v="HUGHC  245"/>
    <s v="Candidate"/>
    <s v="HUGHES CHARLES (RICK) R II"/>
    <s v="CHARLES (RICK)"/>
    <s v="R"/>
    <s v="HUGHES"/>
    <x v="9"/>
    <x v="0"/>
    <x v="0"/>
    <x v="0"/>
    <s v="REPUBLICAN"/>
    <x v="0"/>
    <s v="KING"/>
    <x v="0"/>
    <n v="2012"/>
    <n v="283.25"/>
    <s v="DEBT"/>
    <d v="2012-06-01T00:00:00"/>
    <d v="2012-07-16T00:00:00"/>
    <d v="2012-07-03T00:00:00"/>
    <m/>
    <s v="RE-ORDER TEE SHIRTS"/>
    <s v="HICKEY GAYLE"/>
    <s v="PO BOX 2749"/>
    <s v="WOODINVILLE "/>
    <s v="WA"/>
    <m/>
    <s v="ok"/>
    <n v="0"/>
    <s v="MISMATCH"/>
    <s v="ok"/>
    <s v="OK"/>
    <s v="ok"/>
  </r>
  <r>
    <n v="100502906"/>
    <s v="B.3"/>
    <s v="MCCLS  104"/>
    <s v="Candidate"/>
    <s v="MCCLOUD SHERYL G"/>
    <s v="SHERYL"/>
    <s v="G"/>
    <s v="MCCLOUD"/>
    <x v="14"/>
    <x v="0"/>
    <x v="0"/>
    <x v="0"/>
    <s v="REPUBLICAN"/>
    <x v="0"/>
    <s v="KING"/>
    <x v="0"/>
    <n v="2012"/>
    <n v="283.25"/>
    <s v="DEBT"/>
    <d v="2012-06-01T00:00:00"/>
    <d v="2012-07-16T00:00:00"/>
    <d v="2012-07-03T00:00:00"/>
    <m/>
    <s v="RE-ORDER TEE SHIRTS"/>
    <s v="HICKEY GAYLE"/>
    <s v="PO BOX 2749"/>
    <s v="WOODINVILLE "/>
    <s v="WA"/>
    <m/>
    <s v="ok"/>
    <n v="0"/>
    <s v="MISMATCH"/>
    <s v="ok"/>
    <s v="OK"/>
    <s v="ok"/>
  </r>
  <r>
    <n v="100499709"/>
    <s v="B.3"/>
    <s v="SPENP  648"/>
    <s v="Candidate"/>
    <s v="SPENCER PAUL G"/>
    <s v="PAUL"/>
    <s v="G"/>
    <s v="SPENCER"/>
    <x v="0"/>
    <x v="0"/>
    <x v="0"/>
    <x v="0"/>
    <s v="REPUBLICAN"/>
    <x v="0"/>
    <s v="KING"/>
    <x v="0"/>
    <n v="2012"/>
    <n v="283.25"/>
    <s v="DEBT"/>
    <d v="2012-06-01T00:00:00"/>
    <d v="2012-07-16T00:00:00"/>
    <d v="2012-07-03T00:00:00"/>
    <m/>
    <s v="RE-ORDER TEE SHIRTS"/>
    <s v="HICKEY GAYLE"/>
    <s v="PO BOX 2749"/>
    <s v="WOODINVILLE "/>
    <s v="WA"/>
    <m/>
    <s v="ok"/>
    <n v="0"/>
    <s v="MISMATCH"/>
    <s v="ok"/>
    <s v="OK"/>
    <s v="ok"/>
  </r>
  <r>
    <n v="100510829"/>
    <s v="B.3"/>
    <s v="FEY J  422"/>
    <s v="Candidate"/>
    <s v="FEY JACOB C"/>
    <s v="JACOB"/>
    <s v="C"/>
    <s v="FEY"/>
    <x v="0"/>
    <x v="0"/>
    <x v="0"/>
    <x v="0"/>
    <s v="REPUBLICAN"/>
    <x v="0"/>
    <s v="KING"/>
    <x v="0"/>
    <n v="2012"/>
    <n v="283.25"/>
    <s v="DEBT"/>
    <d v="2012-06-01T00:00:00"/>
    <d v="2012-07-16T00:00:00"/>
    <d v="2012-07-03T00:00:00"/>
    <m/>
    <s v="RE-ORDER TEE SHIRTS"/>
    <s v="HICKEY GAYLE"/>
    <s v="PO BOX 2749"/>
    <s v="WOODINVILLE "/>
    <s v="WA"/>
    <m/>
    <s v="ok"/>
    <n v="0"/>
    <s v="MISMATCH"/>
    <s v="ok"/>
    <s v="OK"/>
    <s v="ok"/>
  </r>
  <r>
    <n v="100511108"/>
    <s v="B.3"/>
    <s v="SAWYD  444"/>
    <s v="Candidate"/>
    <s v="SAWYER DAVID J"/>
    <s v="DAVID"/>
    <s v="J"/>
    <s v="SAWYER"/>
    <x v="0"/>
    <x v="0"/>
    <x v="0"/>
    <x v="0"/>
    <s v="REPUBLICAN"/>
    <x v="0"/>
    <s v="KING"/>
    <x v="0"/>
    <n v="2012"/>
    <n v="283.25"/>
    <s v="DEBT"/>
    <d v="2012-06-01T00:00:00"/>
    <d v="2012-07-16T00:00:00"/>
    <d v="2012-07-03T00:00:00"/>
    <m/>
    <s v="RE-ORDER TEE SHIRTS"/>
    <s v="HICKEY GAYLE"/>
    <s v="PO BOX 2749"/>
    <s v="WOODINVILLE "/>
    <s v="WA"/>
    <m/>
    <s v="ok"/>
    <n v="0"/>
    <s v="MISMATCH"/>
    <s v="ok"/>
    <s v="OK"/>
    <s v="ok"/>
  </r>
  <r>
    <n v="100511110"/>
    <s v="B.3"/>
    <s v="SAWYD  444"/>
    <s v="Candidate"/>
    <s v="SAWYER DAVID J"/>
    <s v="DAVID"/>
    <s v="J"/>
    <s v="SAWYER"/>
    <x v="0"/>
    <x v="0"/>
    <x v="0"/>
    <x v="0"/>
    <s v="REPUBLICAN"/>
    <x v="0"/>
    <s v="KING"/>
    <x v="0"/>
    <n v="2012"/>
    <n v="283.25"/>
    <s v="DEBT"/>
    <d v="2012-06-01T00:00:00"/>
    <d v="2012-07-16T00:00:00"/>
    <d v="2012-07-03T00:00:00"/>
    <m/>
    <s v="RE-ORDER TEE SHIRTS"/>
    <s v="HICKEY GAYLE"/>
    <s v="PO BOX 2749"/>
    <s v="WOODINVILLE "/>
    <s v="WA"/>
    <m/>
    <s v="ok"/>
    <n v="0"/>
    <s v="MISMATCH"/>
    <s v="ok"/>
    <s v="OK"/>
    <s v="ok"/>
  </r>
  <r>
    <n v="100511111"/>
    <s v="B.3"/>
    <s v="SAWYD  444"/>
    <s v="Candidate"/>
    <s v="SAWYER DAVID J"/>
    <s v="DAVID"/>
    <s v="J"/>
    <s v="SAWYER"/>
    <x v="0"/>
    <x v="0"/>
    <x v="0"/>
    <x v="0"/>
    <s v="REPUBLICAN"/>
    <x v="0"/>
    <s v="KING"/>
    <x v="0"/>
    <n v="2012"/>
    <n v="283.25"/>
    <s v="DEBT"/>
    <d v="2012-06-01T00:00:00"/>
    <d v="2012-07-16T00:00:00"/>
    <d v="2012-07-03T00:00:00"/>
    <m/>
    <s v="RE-ORDER TEE SHIRTS"/>
    <s v="HICKEY GAYLE"/>
    <s v="PO BOX 2749"/>
    <s v="WOODINVILLE "/>
    <s v="WA"/>
    <m/>
    <s v="ok"/>
    <n v="0"/>
    <s v="MISMATCH"/>
    <s v="ok"/>
    <s v="OK"/>
    <s v="ok"/>
  </r>
  <r>
    <n v="100503456"/>
    <s v="B.3"/>
    <s v="CODYE  126"/>
    <s v="Candidate"/>
    <s v="CODY EILEEN L"/>
    <s v="EILEEN"/>
    <s v="L"/>
    <s v="CODY"/>
    <x v="0"/>
    <x v="0"/>
    <x v="0"/>
    <x v="0"/>
    <s v="REPUBLICAN"/>
    <x v="0"/>
    <s v="KING"/>
    <x v="0"/>
    <n v="2012"/>
    <n v="283.25"/>
    <s v="DEBT"/>
    <d v="2012-06-01T00:00:00"/>
    <d v="2012-07-16T00:00:00"/>
    <d v="2012-07-03T00:00:00"/>
    <m/>
    <s v="RE-ORDER TEE SHIRTS"/>
    <s v="HICKEY GAYLE"/>
    <s v="PO BOX 2749"/>
    <s v="WOODINVILLE "/>
    <s v="WA"/>
    <m/>
    <s v="ok"/>
    <n v="0"/>
    <s v="MISMATCH"/>
    <s v="ok"/>
    <s v="OK"/>
    <s v="ok"/>
  </r>
  <r>
    <n v="100510402"/>
    <s v="B.3"/>
    <s v="HUSSJ  053"/>
    <s v="Candidate"/>
    <s v="HUSSEY JOEL R"/>
    <s v="JOEL"/>
    <s v="R"/>
    <s v="HUSSEY"/>
    <x v="0"/>
    <x v="0"/>
    <x v="0"/>
    <x v="0"/>
    <s v="REPUBLICAN"/>
    <x v="0"/>
    <s v="KING"/>
    <x v="0"/>
    <n v="2012"/>
    <n v="283.25"/>
    <s v="DEBT"/>
    <d v="2012-06-01T00:00:00"/>
    <d v="2012-07-16T00:00:00"/>
    <d v="2012-07-03T00:00:00"/>
    <m/>
    <s v="RE-ORDER TEE SHIRTS"/>
    <s v="HICKEY GAYLE"/>
    <s v="PO BOX 2749"/>
    <s v="WOODINVILLE "/>
    <s v="WA"/>
    <m/>
    <s v="ok"/>
    <n v="0"/>
    <s v="MISMATCH"/>
    <s v="ok"/>
    <s v="OK"/>
    <s v="ok"/>
  </r>
  <r>
    <n v="100499262"/>
    <s v="B.3"/>
    <s v="HABIC  004"/>
    <s v="Candidate"/>
    <s v="HABIB CYRUS"/>
    <s v="CYRUS"/>
    <m/>
    <s v="HABIB"/>
    <x v="0"/>
    <x v="0"/>
    <x v="0"/>
    <x v="0"/>
    <s v="REPUBLICAN"/>
    <x v="0"/>
    <s v="KING"/>
    <x v="0"/>
    <n v="2012"/>
    <n v="283.25"/>
    <s v="DEBT"/>
    <d v="2012-06-01T00:00:00"/>
    <d v="2012-07-16T00:00:00"/>
    <d v="2012-07-03T00:00:00"/>
    <m/>
    <s v="RE-ORDER TEE SHIRTS"/>
    <s v="HICKEY GAYLE"/>
    <s v="PO BOX 2749"/>
    <s v="WOODINVILLE "/>
    <s v="WA"/>
    <m/>
    <s v="ok"/>
    <n v="0"/>
    <s v="MISMATCH"/>
    <s v="ok"/>
    <s v="OK"/>
    <s v="ok"/>
  </r>
  <r>
    <n v="100499535"/>
    <s v="B.3"/>
    <s v="MAXWM  056"/>
    <s v="Candidate"/>
    <s v="MAXWELL MARCIE E"/>
    <s v="MARCIE"/>
    <s v="E"/>
    <s v="MAXWELL"/>
    <x v="0"/>
    <x v="0"/>
    <x v="0"/>
    <x v="0"/>
    <s v="REPUBLICAN"/>
    <x v="0"/>
    <s v="KING"/>
    <x v="0"/>
    <n v="2012"/>
    <n v="283.25"/>
    <s v="DEBT"/>
    <d v="2012-06-01T00:00:00"/>
    <d v="2012-07-16T00:00:00"/>
    <d v="2012-07-03T00:00:00"/>
    <m/>
    <s v="RE-ORDER TEE SHIRTS"/>
    <s v="HICKEY GAYLE"/>
    <s v="PO BOX 2749"/>
    <s v="WOODINVILLE "/>
    <s v="WA"/>
    <m/>
    <s v="ok"/>
    <n v="0"/>
    <s v="MISMATCH"/>
    <s v="ok"/>
    <s v="OK"/>
    <s v="ok"/>
  </r>
  <r>
    <n v="100499629"/>
    <s v="B.3"/>
    <s v="KELLT2 406"/>
    <s v="Candidate"/>
    <s v="KELLEY TROY X"/>
    <s v="TROY"/>
    <s v="X"/>
    <s v="KELLEY"/>
    <x v="12"/>
    <x v="0"/>
    <x v="0"/>
    <x v="0"/>
    <s v="REPUBLICAN"/>
    <x v="0"/>
    <s v="KING"/>
    <x v="0"/>
    <n v="2012"/>
    <n v="283.25"/>
    <s v="DEBT"/>
    <d v="2012-06-01T00:00:00"/>
    <d v="2012-07-16T00:00:00"/>
    <d v="2012-07-03T00:00:00"/>
    <m/>
    <s v="RE-ORDER TEE SHIRTS"/>
    <s v="HICKEY GAYLE"/>
    <s v="PO BOX 2749"/>
    <s v="WOODINVILLE "/>
    <s v="WA"/>
    <m/>
    <s v="ok"/>
    <n v="0"/>
    <s v="MISMATCH"/>
    <s v="ok"/>
    <s v="OK"/>
    <s v="ok"/>
  </r>
  <r>
    <n v="100499768"/>
    <s v="B.3"/>
    <s v="MOSCL  043"/>
    <s v="Candidate"/>
    <s v="MOSCOSO LUIS S"/>
    <s v="LUIS"/>
    <s v="S"/>
    <s v="MOSCOSO"/>
    <x v="0"/>
    <x v="0"/>
    <x v="0"/>
    <x v="0"/>
    <s v="REPUBLICAN"/>
    <x v="0"/>
    <s v="KING"/>
    <x v="0"/>
    <n v="2012"/>
    <n v="283.25"/>
    <s v="DEBT"/>
    <d v="2012-06-01T00:00:00"/>
    <d v="2012-07-16T00:00:00"/>
    <d v="2012-07-03T00:00:00"/>
    <m/>
    <s v="RE-ORDER TEE SHIRTS"/>
    <s v="HICKEY GAYLE"/>
    <s v="PO BOX 2749"/>
    <s v="WOODINVILLE "/>
    <s v="WA"/>
    <m/>
    <s v="ok"/>
    <n v="0"/>
    <s v="MISMATCH"/>
    <s v="ok"/>
    <s v="OK"/>
    <s v="ok"/>
  </r>
  <r>
    <n v="100495787"/>
    <s v="B.3"/>
    <s v="SIEGS  125"/>
    <s v="Candidate"/>
    <s v="SIEGFRIEDT SARAJANE"/>
    <s v="SARAJANE"/>
    <m/>
    <s v="SIEGFRIEDT"/>
    <x v="0"/>
    <x v="0"/>
    <x v="0"/>
    <x v="0"/>
    <s v="REPUBLICAN"/>
    <x v="0"/>
    <s v="KING"/>
    <x v="0"/>
    <n v="2012"/>
    <n v="283.25"/>
    <s v="DEBT"/>
    <d v="2012-06-01T00:00:00"/>
    <d v="2012-07-16T00:00:00"/>
    <d v="2012-07-03T00:00:00"/>
    <m/>
    <s v="RE-ORDER TEE SHIRTS"/>
    <s v="HICKEY GAYLE"/>
    <s v="PO BOX 2749"/>
    <s v="WOODINVILLE "/>
    <s v="WA"/>
    <m/>
    <s v="ok"/>
    <n v="0"/>
    <s v="MISMATCH"/>
    <s v="ok"/>
    <s v="OK"/>
    <s v="ok"/>
  </r>
  <r>
    <n v="100499616"/>
    <s v="B.3"/>
    <s v="FERGR  115"/>
    <s v="Candidate"/>
    <s v="FERGUSON ROBERT W"/>
    <s v="ROBERT"/>
    <s v="W"/>
    <s v="FERGUSON"/>
    <x v="6"/>
    <x v="0"/>
    <x v="0"/>
    <x v="0"/>
    <s v="REPUBLICAN"/>
    <x v="0"/>
    <s v="KING"/>
    <x v="0"/>
    <n v="2012"/>
    <n v="283.25"/>
    <s v="DEBT"/>
    <d v="2012-06-01T00:00:00"/>
    <d v="2012-07-16T00:00:00"/>
    <d v="2012-07-03T00:00:00"/>
    <m/>
    <s v="RE-ORDER TEE SHIRTS"/>
    <s v="HICKEY GAYLE"/>
    <s v="PO BOX 2749"/>
    <s v="WOODINVILLE "/>
    <s v="WA"/>
    <m/>
    <s v="ok"/>
    <n v="0"/>
    <s v="MISMATCH"/>
    <s v="ok"/>
    <s v="OK"/>
    <s v="ok"/>
  </r>
  <r>
    <n v="100499199"/>
    <s v="B.3"/>
    <s v="TANNJ  660"/>
    <s v="Candidate"/>
    <s v="TANNER JOE D"/>
    <s v="JOE"/>
    <s v="D"/>
    <s v="TANNER"/>
    <x v="1"/>
    <x v="0"/>
    <x v="0"/>
    <x v="0"/>
    <s v="REPUBLICAN"/>
    <x v="0"/>
    <s v="KING"/>
    <x v="0"/>
    <n v="2012"/>
    <n v="283.25"/>
    <s v="DEBT"/>
    <d v="2012-06-01T00:00:00"/>
    <d v="2012-07-16T00:00:00"/>
    <d v="2012-07-03T00:00:00"/>
    <m/>
    <s v="RE-ORDER TEE SHIRTS"/>
    <s v="HICKEY GAYLE"/>
    <s v="PO BOX 2749"/>
    <s v="WOODINVILLE "/>
    <s v="WA"/>
    <m/>
    <s v="ok"/>
    <n v="0"/>
    <s v="MISMATCH"/>
    <s v="ok"/>
    <s v="OK"/>
    <s v="ok"/>
  </r>
  <r>
    <n v="100499026"/>
    <s v="B.3"/>
    <s v="CANNS  133"/>
    <s v="Candidate"/>
    <s v="CANN SYLVESTER"/>
    <s v="SYLVESTER"/>
    <m/>
    <s v="CANN"/>
    <x v="0"/>
    <x v="0"/>
    <x v="0"/>
    <x v="0"/>
    <s v="REPUBLICAN"/>
    <x v="0"/>
    <s v="KING"/>
    <x v="0"/>
    <n v="2012"/>
    <n v="283.25"/>
    <s v="DEBT"/>
    <d v="2012-06-01T00:00:00"/>
    <d v="2012-07-16T00:00:00"/>
    <d v="2012-07-03T00:00:00"/>
    <m/>
    <s v="RE-ORDER TEE SHIRTS"/>
    <s v="HICKEY GAYLE"/>
    <s v="PO BOX 2749"/>
    <s v="WOODINVILLE "/>
    <s v="WA"/>
    <m/>
    <s v="ok"/>
    <n v="0"/>
    <s v="MISMATCH"/>
    <s v="ok"/>
    <s v="OK"/>
    <s v="ok"/>
  </r>
  <r>
    <n v="100495927"/>
    <s v="B.3"/>
    <s v="JOHNJ  277"/>
    <s v="Candidate"/>
    <s v="JOHNSON JILL D"/>
    <s v="JILL"/>
    <s v="D"/>
    <s v="JOHNSON"/>
    <x v="1"/>
    <x v="0"/>
    <x v="0"/>
    <x v="0"/>
    <s v="REPUBLICAN"/>
    <x v="0"/>
    <s v="KING"/>
    <x v="0"/>
    <n v="2012"/>
    <n v="283.25"/>
    <s v="DEBT"/>
    <d v="2012-06-01T00:00:00"/>
    <d v="2012-07-16T00:00:00"/>
    <d v="2012-07-03T00:00:00"/>
    <m/>
    <s v="RE-ORDER TEE SHIRTS"/>
    <s v="HICKEY GAYLE"/>
    <s v="PO BOX 2749"/>
    <s v="WOODINVILLE "/>
    <s v="WA"/>
    <m/>
    <s v="ok"/>
    <n v="0"/>
    <s v="MISMATCH"/>
    <s v="ok"/>
    <s v="OK"/>
    <s v="ok"/>
  </r>
  <r>
    <n v="100499460"/>
    <s v="B.3"/>
    <s v="GOLDP  840"/>
    <s v="Candidate"/>
    <s v="GOLDMARK PETER J"/>
    <s v="PETER"/>
    <s v="J"/>
    <s v="GOLDMARK"/>
    <x v="11"/>
    <x v="0"/>
    <x v="0"/>
    <x v="0"/>
    <s v="REPUBLICAN"/>
    <x v="0"/>
    <s v="KING"/>
    <x v="0"/>
    <n v="2012"/>
    <n v="283.25"/>
    <s v="DEBT"/>
    <d v="2012-06-01T00:00:00"/>
    <d v="2012-07-16T00:00:00"/>
    <d v="2012-07-03T00:00:00"/>
    <m/>
    <s v="RE-ORDER TEE SHIRTS"/>
    <s v="HICKEY GAYLE"/>
    <s v="PO BOX 2749"/>
    <s v="WOODINVILLE "/>
    <s v="WA"/>
    <m/>
    <s v="ok"/>
    <n v="0"/>
    <s v="MISMATCH"/>
    <s v="ok"/>
    <s v="OK"/>
    <s v="ok"/>
  </r>
  <r>
    <n v="100499733"/>
    <s v="B.3"/>
    <s v="STAND  041"/>
    <s v="Candidate"/>
    <s v="STANFORD DEREK C"/>
    <s v="DEREK"/>
    <s v="C"/>
    <s v="STANFORD"/>
    <x v="0"/>
    <x v="0"/>
    <x v="0"/>
    <x v="0"/>
    <s v="REPUBLICAN"/>
    <x v="0"/>
    <s v="KING"/>
    <x v="0"/>
    <n v="2012"/>
    <n v="283.25"/>
    <s v="DEBT"/>
    <d v="2012-06-01T00:00:00"/>
    <d v="2012-07-16T00:00:00"/>
    <d v="2012-07-03T00:00:00"/>
    <m/>
    <s v="RE-ORDER TEE SHIRTS"/>
    <s v="HICKEY GAYLE"/>
    <s v="PO BOX 2749"/>
    <s v="WOODINVILLE "/>
    <s v="WA"/>
    <m/>
    <s v="ok"/>
    <n v="0"/>
    <s v="MISMATCH"/>
    <s v="ok"/>
    <s v="OK"/>
    <s v="ok"/>
  </r>
  <r>
    <n v="100499853"/>
    <s v="B.3"/>
    <s v="LADEC2 408"/>
    <s v="Candidate"/>
    <s v="LADENBURG CONNIE J"/>
    <s v="CONNIE"/>
    <s v="J"/>
    <s v="LADENBURG"/>
    <x v="9"/>
    <x v="0"/>
    <x v="0"/>
    <x v="0"/>
    <s v="REPUBLICAN"/>
    <x v="0"/>
    <s v="KING"/>
    <x v="0"/>
    <n v="2012"/>
    <n v="283.25"/>
    <s v="DEBT"/>
    <d v="2012-06-01T00:00:00"/>
    <d v="2012-07-16T00:00:00"/>
    <d v="2012-07-03T00:00:00"/>
    <m/>
    <s v="RE-ORDER TEE SHIRTS"/>
    <s v="HICKEY GAYLE"/>
    <s v="PO BOX 2749"/>
    <s v="WOODINVILLE "/>
    <s v="WA"/>
    <m/>
    <s v="ok"/>
    <n v="0"/>
    <s v="MISMATCH"/>
    <s v="ok"/>
    <s v="OK"/>
    <s v="ok"/>
  </r>
  <r>
    <n v="100499061"/>
    <s v="B.3"/>
    <s v="MORRJ  273"/>
    <s v="Candidate"/>
    <s v="MORRIS JEFFREY R"/>
    <s v="JEFFREY"/>
    <s v="R"/>
    <s v="MORRIS"/>
    <x v="0"/>
    <x v="0"/>
    <x v="0"/>
    <x v="0"/>
    <s v="REPUBLICAN"/>
    <x v="0"/>
    <s v="KING"/>
    <x v="0"/>
    <n v="2012"/>
    <n v="283.25"/>
    <s v="DEBT"/>
    <d v="2012-06-01T00:00:00"/>
    <d v="2012-07-16T00:00:00"/>
    <d v="2012-07-03T00:00:00"/>
    <m/>
    <s v="RE-ORDER TEE SHIRTS"/>
    <s v="HICKEY GAYLE"/>
    <s v="PO BOX 2749"/>
    <s v="WOODINVILLE "/>
    <s v="WA"/>
    <m/>
    <s v="ok"/>
    <n v="0"/>
    <s v="MISMATCH"/>
    <s v="ok"/>
    <s v="OK"/>
    <s v="ok"/>
  </r>
  <r>
    <n v="100499131"/>
    <s v="B.3"/>
    <s v="SPRIL  033"/>
    <s v="Candidate"/>
    <s v="SPRINGER LAWRENCE S"/>
    <s v="LAWRENCE"/>
    <s v="S"/>
    <s v="SPRINGER"/>
    <x v="0"/>
    <x v="0"/>
    <x v="0"/>
    <x v="0"/>
    <s v="REPUBLICAN"/>
    <x v="0"/>
    <s v="KING"/>
    <x v="0"/>
    <n v="2012"/>
    <n v="283.25"/>
    <s v="DEBT"/>
    <d v="2012-06-01T00:00:00"/>
    <d v="2012-07-16T00:00:00"/>
    <d v="2012-07-03T00:00:00"/>
    <m/>
    <s v="RE-ORDER TEE SHIRTS"/>
    <s v="HICKEY GAYLE"/>
    <s v="PO BOX 2749"/>
    <s v="WOODINVILLE "/>
    <s v="WA"/>
    <m/>
    <s v="ok"/>
    <n v="0"/>
    <s v="MISMATCH"/>
    <s v="ok"/>
    <s v="OK"/>
    <s v="ok"/>
  </r>
  <r>
    <n v="100502768"/>
    <s v="B.3"/>
    <s v="TANNJ  660"/>
    <s v="Candidate"/>
    <s v="TANNER JOE D"/>
    <s v="JOE"/>
    <s v="D"/>
    <s v="TANNER"/>
    <x v="1"/>
    <x v="0"/>
    <x v="0"/>
    <x v="0"/>
    <s v="REPUBLICAN"/>
    <x v="0"/>
    <s v="KING"/>
    <x v="0"/>
    <n v="2012"/>
    <n v="283.25"/>
    <s v="DEBT"/>
    <d v="2012-06-01T00:00:00"/>
    <d v="2012-07-16T00:00:00"/>
    <d v="2012-07-03T00:00:00"/>
    <m/>
    <s v="RE-ORDER TEE SHIRTS"/>
    <s v="HICKEY GAYLE"/>
    <s v="PO BOX 2749"/>
    <s v="WOODINVILLE "/>
    <s v="WA"/>
    <m/>
    <s v="ok"/>
    <n v="0"/>
    <s v="MISMATCH"/>
    <s v="ok"/>
    <s v="OK"/>
    <s v="ok"/>
  </r>
  <r>
    <n v="100499624"/>
    <s v="B.3"/>
    <s v="INSLJ  110"/>
    <s v="Candidate"/>
    <s v="INSLEE JAY R"/>
    <s v="JAY"/>
    <s v="R"/>
    <s v="INSLEE"/>
    <x v="3"/>
    <x v="0"/>
    <x v="0"/>
    <x v="0"/>
    <s v="REPUBLICAN"/>
    <x v="0"/>
    <s v="KING"/>
    <x v="0"/>
    <n v="2012"/>
    <n v="283.25"/>
    <s v="DEBT"/>
    <d v="2012-06-01T00:00:00"/>
    <d v="2012-07-16T00:00:00"/>
    <d v="2012-07-03T00:00:00"/>
    <m/>
    <s v="RE-ORDER TEE SHIRTS"/>
    <s v="HICKEY GAYLE"/>
    <s v="PO BOX 2749"/>
    <s v="WOODINVILLE "/>
    <s v="WA"/>
    <m/>
    <s v="ok"/>
    <n v="0"/>
    <s v="MISMATCH"/>
    <s v="ok"/>
    <s v="OK"/>
    <s v="ok"/>
  </r>
  <r>
    <n v="100499729"/>
    <s v="B.3"/>
    <s v="RICCM  210"/>
    <s v="Candidate"/>
    <s v="RICCELLI MARCUS M"/>
    <s v="MARCUS"/>
    <s v="M"/>
    <s v="RICCELLI"/>
    <x v="0"/>
    <x v="0"/>
    <x v="0"/>
    <x v="0"/>
    <s v="REPUBLICAN"/>
    <x v="0"/>
    <s v="KING"/>
    <x v="0"/>
    <n v="2012"/>
    <n v="283.25"/>
    <s v="DEBT"/>
    <d v="2012-06-01T00:00:00"/>
    <d v="2012-07-16T00:00:00"/>
    <d v="2012-07-03T00:00:00"/>
    <m/>
    <s v="RE-ORDER TEE SHIRTS"/>
    <s v="HICKEY GAYLE"/>
    <s v="PO BOX 2749"/>
    <s v="WOODINVILLE "/>
    <s v="WA"/>
    <m/>
    <s v="ok"/>
    <n v="0"/>
    <s v="MISMATCH"/>
    <s v="ok"/>
    <s v="OK"/>
    <s v="ok"/>
  </r>
  <r>
    <n v="100500174"/>
    <s v="B.3"/>
    <s v="HAMID  528"/>
    <s v="Candidate"/>
    <s v="HAMILTON DENNIS K"/>
    <s v="DENNIS"/>
    <s v="K"/>
    <s v="HAMILTON"/>
    <x v="1"/>
    <x v="0"/>
    <x v="0"/>
    <x v="0"/>
    <s v="REPUBLICAN"/>
    <x v="0"/>
    <s v="KING"/>
    <x v="0"/>
    <n v="2012"/>
    <n v="283.25"/>
    <s v="DEBT"/>
    <d v="2012-06-01T00:00:00"/>
    <d v="2012-07-16T00:00:00"/>
    <d v="2012-07-03T00:00:00"/>
    <m/>
    <s v="RE-ORDER TEE SHIRTS"/>
    <s v="HICKEY GAYLE"/>
    <s v="PO BOX 2749"/>
    <s v="WOODINVILLE "/>
    <s v="WA"/>
    <m/>
    <s v="ok"/>
    <n v="0"/>
    <s v="MISMATCH"/>
    <s v="ok"/>
    <s v="OK"/>
    <s v="ok"/>
  </r>
  <r>
    <n v="100511114"/>
    <s v="B.3"/>
    <s v="SAWYD  444"/>
    <s v="Candidate"/>
    <s v="SAWYER DAVID J"/>
    <s v="DAVID"/>
    <s v="J"/>
    <s v="SAWYER"/>
    <x v="0"/>
    <x v="0"/>
    <x v="0"/>
    <x v="0"/>
    <s v="REPUBLICAN"/>
    <x v="0"/>
    <s v="KING"/>
    <x v="0"/>
    <n v="2012"/>
    <n v="283.25"/>
    <s v="DEBT"/>
    <d v="2012-06-01T00:00:00"/>
    <d v="2012-07-16T00:00:00"/>
    <d v="2012-07-03T00:00:00"/>
    <m/>
    <s v="RE-ORDER TEE SHIRTS"/>
    <s v="HICKEY GAYLE"/>
    <s v="PO BOX 2749"/>
    <s v="WOODINVILLE "/>
    <s v="WA"/>
    <m/>
    <s v="ok"/>
    <n v="0"/>
    <s v="MISMATCH"/>
    <s v="ok"/>
    <s v="OK"/>
    <s v="ok"/>
  </r>
  <r>
    <n v="100511115"/>
    <s v="B.3"/>
    <s v="SAWYD  444"/>
    <s v="Candidate"/>
    <s v="SAWYER DAVID J"/>
    <s v="DAVID"/>
    <s v="J"/>
    <s v="SAWYER"/>
    <x v="0"/>
    <x v="0"/>
    <x v="0"/>
    <x v="0"/>
    <s v="REPUBLICAN"/>
    <x v="0"/>
    <s v="KING"/>
    <x v="0"/>
    <n v="2012"/>
    <n v="283.25"/>
    <s v="DEBT"/>
    <d v="2012-06-01T00:00:00"/>
    <d v="2012-07-16T00:00:00"/>
    <d v="2012-07-03T00:00:00"/>
    <m/>
    <s v="RE-ORDER TEE SHIRTS"/>
    <s v="HICKEY GAYLE"/>
    <s v="PO BOX 2749"/>
    <s v="WOODINVILLE "/>
    <s v="WA"/>
    <m/>
    <s v="ok"/>
    <n v="0"/>
    <s v="MISMATCH"/>
    <s v="ok"/>
    <s v="OK"/>
    <s v="ok"/>
  </r>
  <r>
    <n v="100503818"/>
    <s v="B.3"/>
    <s v="SPENP  648"/>
    <s v="Candidate"/>
    <s v="SPENCER PAUL G"/>
    <s v="PAUL"/>
    <s v="G"/>
    <s v="SPENCER"/>
    <x v="0"/>
    <x v="0"/>
    <x v="0"/>
    <x v="0"/>
    <s v="REPUBLICAN"/>
    <x v="0"/>
    <s v="KING"/>
    <x v="0"/>
    <n v="2012"/>
    <n v="283.25"/>
    <s v="DEBT"/>
    <d v="2012-06-01T00:00:00"/>
    <d v="2012-07-16T00:00:00"/>
    <d v="2012-07-03T00:00:00"/>
    <m/>
    <s v="RE-ORDER TEE SHIRTS"/>
    <s v="HICKEY GAYLE"/>
    <s v="PO BOX 2749"/>
    <s v="WOODINVILLE "/>
    <s v="WA"/>
    <m/>
    <s v="ok"/>
    <n v="0"/>
    <s v="MISMATCH"/>
    <s v="ok"/>
    <s v="OK"/>
    <s v="ok"/>
  </r>
  <r>
    <n v="100499708"/>
    <s v="B.3"/>
    <s v="SPENP  648"/>
    <s v="Candidate"/>
    <s v="SPENCER PAUL G"/>
    <s v="PAUL"/>
    <s v="G"/>
    <s v="SPENCER"/>
    <x v="0"/>
    <x v="0"/>
    <x v="0"/>
    <x v="0"/>
    <s v="REPUBLICAN"/>
    <x v="0"/>
    <s v="KING"/>
    <x v="0"/>
    <n v="2012"/>
    <n v="283.25"/>
    <s v="DEBT"/>
    <d v="2012-06-01T00:00:00"/>
    <d v="2012-07-16T00:00:00"/>
    <d v="2012-07-03T00:00:00"/>
    <m/>
    <s v="RE-ORDER TEE SHIRTS"/>
    <s v="HICKEY GAYLE"/>
    <s v="PO BOX 2749"/>
    <s v="WOODINVILLE "/>
    <s v="WA"/>
    <m/>
    <s v="ok"/>
    <n v="0"/>
    <s v="MISMATCH"/>
    <s v="ok"/>
    <s v="OK"/>
    <s v="ok"/>
  </r>
  <r>
    <n v="100499806"/>
    <s v="B.3"/>
    <s v="THOMT  368"/>
    <s v="Candidate"/>
    <s v="THOMAS TIMOTHY N JR"/>
    <s v="TIMOTHY"/>
    <s v="N"/>
    <s v="THOMAS"/>
    <x v="1"/>
    <x v="0"/>
    <x v="0"/>
    <x v="0"/>
    <s v="REPUBLICAN"/>
    <x v="0"/>
    <s v="KING"/>
    <x v="0"/>
    <n v="2012"/>
    <n v="283.25"/>
    <s v="DEBT"/>
    <d v="2012-06-01T00:00:00"/>
    <d v="2012-07-16T00:00:00"/>
    <d v="2012-07-03T00:00:00"/>
    <m/>
    <s v="RE-ORDER TEE SHIRTS"/>
    <s v="HICKEY GAYLE"/>
    <s v="PO BOX 2749"/>
    <s v="WOODINVILLE "/>
    <s v="WA"/>
    <m/>
    <s v="ok"/>
    <n v="0"/>
    <s v="MISMATCH"/>
    <s v="ok"/>
    <s v="OK"/>
    <s v="ok"/>
  </r>
  <r>
    <n v="100495624"/>
    <s v="B.3"/>
    <s v="ASHAK  359"/>
    <s v="Candidate"/>
    <s v="ASHABRANER KARIN L"/>
    <s v="KARIN"/>
    <s v="L"/>
    <s v="ASHABRANER"/>
    <x v="0"/>
    <x v="0"/>
    <x v="0"/>
    <x v="0"/>
    <s v="REPUBLICAN"/>
    <x v="0"/>
    <s v="KING"/>
    <x v="0"/>
    <n v="2012"/>
    <n v="283.25"/>
    <s v="DEBT"/>
    <d v="2012-06-01T00:00:00"/>
    <d v="2012-07-16T00:00:00"/>
    <d v="2012-07-03T00:00:00"/>
    <m/>
    <s v="RE-ORDER TEE SHIRTS"/>
    <s v="HICKEY GAYLE"/>
    <s v="PO BOX 2749"/>
    <s v="WOODINVILLE "/>
    <s v="WA"/>
    <m/>
    <s v="ok"/>
    <n v="0"/>
    <s v="MISMATCH"/>
    <s v="ok"/>
    <s v="OK"/>
    <s v="ok"/>
  </r>
  <r>
    <n v="100499249"/>
    <s v="B.3"/>
    <s v="JUDGM  040"/>
    <s v="Candidate"/>
    <s v="JUDGE MAUREEN A"/>
    <s v="MAUREEN"/>
    <s v="A"/>
    <s v="JUDGE"/>
    <x v="5"/>
    <x v="0"/>
    <x v="0"/>
    <x v="0"/>
    <s v="REPUBLICAN"/>
    <x v="0"/>
    <s v="KING"/>
    <x v="0"/>
    <n v="2012"/>
    <n v="283.25"/>
    <s v="DEBT"/>
    <d v="2012-06-01T00:00:00"/>
    <d v="2012-07-16T00:00:00"/>
    <d v="2012-07-03T00:00:00"/>
    <m/>
    <s v="RE-ORDER TEE SHIRTS"/>
    <s v="HICKEY GAYLE"/>
    <s v="PO BOX 2749"/>
    <s v="WOODINVILLE "/>
    <s v="WA"/>
    <m/>
    <s v="ok"/>
    <n v="0"/>
    <s v="match"/>
    <s v="ok"/>
    <s v="OK"/>
    <s v="ok"/>
  </r>
  <r>
    <n v="100499261"/>
    <s v="B.3"/>
    <s v="GONZS  104"/>
    <s v="Candidate"/>
    <s v="GONZALEZ STEVEN C"/>
    <s v="STEVEN"/>
    <s v="C"/>
    <s v="GONZALEZ"/>
    <x v="14"/>
    <x v="0"/>
    <x v="0"/>
    <x v="0"/>
    <s v="REPUBLICAN"/>
    <x v="0"/>
    <s v="KING"/>
    <x v="0"/>
    <n v="2012"/>
    <n v="283.25"/>
    <s v="DEBT"/>
    <d v="2012-06-01T00:00:00"/>
    <d v="2012-07-16T00:00:00"/>
    <d v="2012-07-03T00:00:00"/>
    <m/>
    <s v="RE-ORDER TEE SHIRTS"/>
    <s v="HICKEY GAYLE"/>
    <s v="PO BOX 2749"/>
    <s v="WOODINVILLE "/>
    <s v="WA"/>
    <m/>
    <s v="ok"/>
    <n v="0"/>
    <s v="MISMATCH"/>
    <s v="ok"/>
    <s v="OK"/>
    <s v="ok"/>
  </r>
  <r>
    <n v="100499784"/>
    <s v="B.3"/>
    <s v="RANKK  250"/>
    <s v="Candidate"/>
    <s v="RANKER KEVIN M"/>
    <s v="KEVIN"/>
    <s v="M"/>
    <s v="RANKER"/>
    <x v="5"/>
    <x v="0"/>
    <x v="0"/>
    <x v="0"/>
    <s v="REPUBLICAN"/>
    <x v="0"/>
    <s v="KING"/>
    <x v="0"/>
    <n v="2012"/>
    <n v="283.25"/>
    <s v="DEBT"/>
    <d v="2012-06-01T00:00:00"/>
    <d v="2012-07-16T00:00:00"/>
    <d v="2012-07-03T00:00:00"/>
    <m/>
    <s v="RE-ORDER TEE SHIRTS"/>
    <s v="HICKEY GAYLE"/>
    <s v="PO BOX 2749"/>
    <s v="WOODINVILLE "/>
    <s v="WA"/>
    <m/>
    <s v="ok"/>
    <n v="0"/>
    <s v="match"/>
    <s v="ok"/>
    <s v="OK"/>
    <s v="ok"/>
  </r>
  <r>
    <n v="100499803"/>
    <s v="B.3"/>
    <s v="RANKK  250"/>
    <s v="Candidate"/>
    <s v="RANKER KEVIN M"/>
    <s v="KEVIN"/>
    <s v="M"/>
    <s v="RANKER"/>
    <x v="5"/>
    <x v="0"/>
    <x v="0"/>
    <x v="0"/>
    <s v="REPUBLICAN"/>
    <x v="0"/>
    <s v="KING"/>
    <x v="0"/>
    <n v="2012"/>
    <n v="283.25"/>
    <s v="DEBT"/>
    <d v="2012-06-01T00:00:00"/>
    <d v="2012-07-16T00:00:00"/>
    <d v="2012-07-03T00:00:00"/>
    <m/>
    <s v="RE-ORDER TEE SHIRTS"/>
    <s v="HICKEY GAYLE"/>
    <s v="PO BOX 2749"/>
    <s v="WOODINVILLE "/>
    <s v="WA"/>
    <m/>
    <s v="ok"/>
    <n v="0"/>
    <s v="match"/>
    <s v="ok"/>
    <s v="OK"/>
    <s v="ok"/>
  </r>
  <r>
    <n v="100503331"/>
    <s v="B.3"/>
    <s v="BILLA2 203"/>
    <s v="Candidate"/>
    <s v="BILLIG ANDREW S"/>
    <s v="ANDREW"/>
    <s v="S"/>
    <s v="BILLIG"/>
    <x v="5"/>
    <x v="0"/>
    <x v="0"/>
    <x v="0"/>
    <s v="REPUBLICAN"/>
    <x v="0"/>
    <s v="KING"/>
    <x v="0"/>
    <n v="2012"/>
    <n v="283.25"/>
    <s v="DEBT"/>
    <d v="2012-06-01T00:00:00"/>
    <d v="2012-07-16T00:00:00"/>
    <d v="2012-07-03T00:00:00"/>
    <m/>
    <s v="RE-ORDER TEE SHIRTS"/>
    <s v="HICKEY GAYLE"/>
    <s v="PO BOX 2749"/>
    <s v="WOODINVILLE "/>
    <s v="WA"/>
    <m/>
    <s v="ok"/>
    <n v="0"/>
    <s v="match"/>
    <s v="ok"/>
    <s v="OK"/>
    <s v="ok"/>
  </r>
  <r>
    <n v="100503544"/>
    <s v="B.3"/>
    <s v="MOSCL  043"/>
    <s v="Candidate"/>
    <s v="MOSCOSO LUIS S"/>
    <s v="LUIS"/>
    <s v="S"/>
    <s v="MOSCOSO"/>
    <x v="0"/>
    <x v="0"/>
    <x v="0"/>
    <x v="0"/>
    <s v="REPUBLICAN"/>
    <x v="0"/>
    <s v="KING"/>
    <x v="0"/>
    <n v="2012"/>
    <n v="283.25"/>
    <s v="DEBT"/>
    <d v="2012-06-01T00:00:00"/>
    <d v="2012-07-16T00:00:00"/>
    <d v="2012-07-03T00:00:00"/>
    <m/>
    <s v="RE-ORDER TEE SHIRTS"/>
    <s v="HICKEY GAYLE"/>
    <s v="PO BOX 2749"/>
    <s v="WOODINVILLE "/>
    <s v="WA"/>
    <m/>
    <s v="ok"/>
    <n v="0"/>
    <s v="MISMATCH"/>
    <s v="ok"/>
    <s v="OK"/>
    <s v="ok"/>
  </r>
  <r>
    <n v="100503871"/>
    <s v="B.3"/>
    <s v="JINKL  407"/>
    <s v="Candidate"/>
    <s v="JINKINS LAURIE A"/>
    <s v="LAURIE"/>
    <s v="A"/>
    <s v="JINKINS"/>
    <x v="0"/>
    <x v="0"/>
    <x v="0"/>
    <x v="0"/>
    <s v="REPUBLICAN"/>
    <x v="0"/>
    <s v="KING"/>
    <x v="0"/>
    <n v="2012"/>
    <n v="283.25"/>
    <s v="DEBT"/>
    <d v="2012-06-01T00:00:00"/>
    <d v="2012-07-16T00:00:00"/>
    <d v="2012-07-03T00:00:00"/>
    <m/>
    <s v="RE-ORDER TEE SHIRTS"/>
    <s v="HICKEY GAYLE"/>
    <s v="PO BOX 2749"/>
    <s v="WOODINVILLE "/>
    <s v="WA"/>
    <m/>
    <s v="ok"/>
    <n v="0"/>
    <s v="MISMATCH"/>
    <s v="ok"/>
    <s v="OK"/>
    <s v="ok"/>
  </r>
  <r>
    <n v="100499372"/>
    <s v="B.3"/>
    <s v="HUNTR  039"/>
    <s v="Candidate"/>
    <s v="HUNTER ROSS A"/>
    <s v="ROSS"/>
    <s v="A"/>
    <s v="HUNTER"/>
    <x v="0"/>
    <x v="0"/>
    <x v="0"/>
    <x v="0"/>
    <s v="REPUBLICAN"/>
    <x v="0"/>
    <s v="KING"/>
    <x v="0"/>
    <n v="2012"/>
    <n v="283.25"/>
    <s v="DEBT"/>
    <d v="2012-06-01T00:00:00"/>
    <d v="2012-07-16T00:00:00"/>
    <d v="2012-07-03T00:00:00"/>
    <m/>
    <s v="RE-ORDER TEE SHIRTS"/>
    <s v="HICKEY GAYLE"/>
    <s v="PO BOX 2749"/>
    <s v="WOODINVILLE "/>
    <s v="WA"/>
    <m/>
    <s v="ok"/>
    <n v="0"/>
    <s v="MISMATCH"/>
    <s v="ok"/>
    <s v="OK"/>
    <s v="ok"/>
  </r>
  <r>
    <n v="100499424"/>
    <s v="B.3"/>
    <s v="SIEGS  125"/>
    <s v="Candidate"/>
    <s v="SIEGFRIEDT SARAJANE"/>
    <s v="SARAJANE"/>
    <m/>
    <s v="SIEGFRIEDT"/>
    <x v="0"/>
    <x v="0"/>
    <x v="0"/>
    <x v="0"/>
    <s v="REPUBLICAN"/>
    <x v="0"/>
    <s v="KING"/>
    <x v="0"/>
    <n v="2012"/>
    <n v="283.25"/>
    <s v="DEBT"/>
    <d v="2012-06-01T00:00:00"/>
    <d v="2012-07-16T00:00:00"/>
    <d v="2012-07-03T00:00:00"/>
    <m/>
    <s v="RE-ORDER TEE SHIRTS"/>
    <s v="HICKEY GAYLE"/>
    <s v="PO BOX 2749"/>
    <s v="WOODINVILLE "/>
    <s v="WA"/>
    <m/>
    <s v="ok"/>
    <n v="0"/>
    <s v="MISMATCH"/>
    <s v="ok"/>
    <s v="OK"/>
    <s v="ok"/>
  </r>
  <r>
    <n v="100499555"/>
    <s v="B.3"/>
    <s v="JINKL  407"/>
    <s v="Candidate"/>
    <s v="JINKINS LAURIE A"/>
    <s v="LAURIE"/>
    <s v="A"/>
    <s v="JINKINS"/>
    <x v="0"/>
    <x v="0"/>
    <x v="0"/>
    <x v="0"/>
    <s v="REPUBLICAN"/>
    <x v="0"/>
    <s v="KING"/>
    <x v="0"/>
    <n v="2012"/>
    <n v="283.25"/>
    <s v="DEBT"/>
    <d v="2012-06-01T00:00:00"/>
    <d v="2012-07-16T00:00:00"/>
    <d v="2012-07-03T00:00:00"/>
    <m/>
    <s v="RE-ORDER TEE SHIRTS"/>
    <s v="HICKEY GAYLE"/>
    <s v="PO BOX 2749"/>
    <s v="WOODINVILLE "/>
    <s v="WA"/>
    <m/>
    <s v="ok"/>
    <n v="0"/>
    <s v="MISMATCH"/>
    <s v="ok"/>
    <s v="OK"/>
    <s v="ok"/>
  </r>
  <r>
    <n v="100499567"/>
    <s v="B.3"/>
    <s v="MULLM  027"/>
    <s v="Candidate"/>
    <s v="MULLET MARK D"/>
    <s v="MARK"/>
    <s v="D"/>
    <s v="MULLET"/>
    <x v="5"/>
    <x v="0"/>
    <x v="0"/>
    <x v="0"/>
    <s v="REPUBLICAN"/>
    <x v="0"/>
    <s v="KING"/>
    <x v="0"/>
    <n v="2012"/>
    <n v="283.25"/>
    <s v="DEBT"/>
    <d v="2012-06-01T00:00:00"/>
    <d v="2012-07-16T00:00:00"/>
    <d v="2012-07-03T00:00:00"/>
    <m/>
    <s v="RE-ORDER TEE SHIRTS"/>
    <s v="HICKEY GAYLE"/>
    <s v="PO BOX 2749"/>
    <s v="WOODINVILLE "/>
    <s v="WA"/>
    <m/>
    <s v="ok"/>
    <n v="0"/>
    <s v="match"/>
    <s v="ok"/>
    <s v="OK"/>
    <s v="ok"/>
  </r>
  <r>
    <n v="100503901"/>
    <s v="B.3"/>
    <s v="WALKA  273"/>
    <s v="Candidate"/>
    <s v="AXTHELM APRIL L"/>
    <s v="APRIL"/>
    <s v="L"/>
    <s v="AXTHELM"/>
    <x v="1"/>
    <x v="0"/>
    <x v="0"/>
    <x v="0"/>
    <s v="REPUBLICAN"/>
    <x v="0"/>
    <s v="KING"/>
    <x v="0"/>
    <n v="2012"/>
    <n v="283.25"/>
    <s v="DEBT"/>
    <d v="2012-06-01T00:00:00"/>
    <d v="2012-07-16T00:00:00"/>
    <d v="2012-07-03T00:00:00"/>
    <m/>
    <s v="RE-ORDER TEE SHIRTS"/>
    <s v="HICKEY GAYLE"/>
    <s v="PO BOX 2749"/>
    <s v="WOODINVILLE "/>
    <s v="WA"/>
    <m/>
    <s v="NO!"/>
    <n v="0"/>
    <s v="MISMATCH"/>
    <s v="ok"/>
    <s v="OK"/>
    <s v="ok"/>
  </r>
  <r>
    <n v="100499119"/>
    <s v="B.3"/>
    <s v="JEFFT  485"/>
    <s v="Candidate"/>
    <s v="JEFFREYS TERRI M"/>
    <s v="TERRI"/>
    <s v="M"/>
    <s v="JEFFREYS"/>
    <x v="1"/>
    <x v="0"/>
    <x v="0"/>
    <x v="0"/>
    <s v="REPUBLICAN"/>
    <x v="0"/>
    <s v="KING"/>
    <x v="0"/>
    <n v="2012"/>
    <n v="283.25"/>
    <s v="DEBT"/>
    <d v="2012-06-01T00:00:00"/>
    <d v="2012-07-16T00:00:00"/>
    <d v="2012-07-03T00:00:00"/>
    <m/>
    <s v="RE-ORDER TEE SHIRTS"/>
    <s v="HICKEY GAYLE"/>
    <s v="PO BOX 2749"/>
    <s v="WOODINVILLE "/>
    <s v="WA"/>
    <m/>
    <s v="ok"/>
    <n v="0"/>
    <s v="MISMATCH"/>
    <s v="ok"/>
    <s v="OK"/>
    <s v="ok"/>
  </r>
  <r>
    <n v="100503382"/>
    <s v="B.3"/>
    <s v="CANNS  133"/>
    <s v="Candidate"/>
    <s v="CANN SYLVESTER"/>
    <s v="SYLVESTER"/>
    <m/>
    <s v="CANN"/>
    <x v="0"/>
    <x v="0"/>
    <x v="0"/>
    <x v="0"/>
    <s v="REPUBLICAN"/>
    <x v="0"/>
    <s v="KING"/>
    <x v="0"/>
    <n v="2012"/>
    <n v="283.25"/>
    <s v="DEBT"/>
    <d v="2012-06-01T00:00:00"/>
    <d v="2012-07-16T00:00:00"/>
    <d v="2012-07-03T00:00:00"/>
    <m/>
    <s v="RE-ORDER TEE SHIRTS"/>
    <s v="HICKEY GAYLE"/>
    <s v="PO BOX 2749"/>
    <s v="WOODINVILLE "/>
    <s v="WA"/>
    <m/>
    <s v="ok"/>
    <n v="0"/>
    <s v="MISMATCH"/>
    <s v="ok"/>
    <s v="OK"/>
    <s v="ok"/>
  </r>
  <r>
    <n v="100503606"/>
    <s v="B.3"/>
    <s v="SPRIL  033"/>
    <s v="Candidate"/>
    <s v="SPRINGER LAWRENCE S"/>
    <s v="LAWRENCE"/>
    <s v="S"/>
    <s v="SPRINGER"/>
    <x v="0"/>
    <x v="0"/>
    <x v="0"/>
    <x v="0"/>
    <s v="REPUBLICAN"/>
    <x v="0"/>
    <s v="KING"/>
    <x v="0"/>
    <n v="2012"/>
    <n v="283.25"/>
    <s v="DEBT"/>
    <d v="2012-06-01T00:00:00"/>
    <d v="2012-07-16T00:00:00"/>
    <d v="2012-07-03T00:00:00"/>
    <m/>
    <s v="RE-ORDER TEE SHIRTS"/>
    <s v="HICKEY GAYLE"/>
    <s v="PO BOX 2749"/>
    <s v="WOODINVILLE "/>
    <s v="WA"/>
    <m/>
    <s v="ok"/>
    <n v="0"/>
    <s v="MISMATCH"/>
    <s v="ok"/>
    <s v="OK"/>
    <s v="ok"/>
  </r>
  <r>
    <n v="100503897"/>
    <s v="B.3"/>
    <s v="MORRJ  273"/>
    <s v="Candidate"/>
    <s v="MORRIS JEFFREY R"/>
    <s v="JEFFREY"/>
    <s v="R"/>
    <s v="MORRIS"/>
    <x v="0"/>
    <x v="0"/>
    <x v="0"/>
    <x v="0"/>
    <s v="REPUBLICAN"/>
    <x v="0"/>
    <s v="KING"/>
    <x v="0"/>
    <n v="2012"/>
    <n v="283.25"/>
    <s v="DEBT"/>
    <d v="2012-06-01T00:00:00"/>
    <d v="2012-07-16T00:00:00"/>
    <d v="2012-07-03T00:00:00"/>
    <m/>
    <s v="RE-ORDER TEE SHIRTS"/>
    <s v="HICKEY GAYLE"/>
    <s v="PO BOX 2749"/>
    <s v="WOODINVILLE "/>
    <s v="WA"/>
    <m/>
    <s v="ok"/>
    <n v="0"/>
    <s v="MISMATCH"/>
    <s v="ok"/>
    <s v="OK"/>
    <s v="ok"/>
  </r>
  <r>
    <n v="100499787"/>
    <s v="B.3"/>
    <s v="TARLG  109"/>
    <s v="Candidate"/>
    <s v="TARLETON GAEL D"/>
    <s v="GAEL"/>
    <s v="D"/>
    <s v="TARLETON"/>
    <x v="0"/>
    <x v="0"/>
    <x v="0"/>
    <x v="0"/>
    <s v="REPUBLICAN"/>
    <x v="0"/>
    <s v="KING"/>
    <x v="0"/>
    <n v="2012"/>
    <n v="283.25"/>
    <s v="DEBT"/>
    <d v="2012-06-01T00:00:00"/>
    <d v="2012-07-16T00:00:00"/>
    <d v="2012-07-03T00:00:00"/>
    <m/>
    <s v="RE-ORDER TEE SHIRTS"/>
    <s v="HICKEY GAYLE"/>
    <s v="PO BOX 2749"/>
    <s v="WOODINVILLE "/>
    <s v="WA"/>
    <m/>
    <s v="ok"/>
    <n v="0"/>
    <s v="MISMATCH"/>
    <s v="ok"/>
    <s v="OK"/>
    <s v="ok"/>
  </r>
  <r>
    <n v="100510140"/>
    <s v="B.3"/>
    <s v="DUNNR  059"/>
    <s v="Candidate"/>
    <s v="DUNN REAGAN B"/>
    <s v="REAGAN"/>
    <s v="B"/>
    <s v="DUNN"/>
    <x v="6"/>
    <x v="0"/>
    <x v="0"/>
    <x v="0"/>
    <s v="REPUBLICAN"/>
    <x v="0"/>
    <s v="KING"/>
    <x v="0"/>
    <n v="2012"/>
    <n v="283.25"/>
    <s v="DEBT"/>
    <d v="2012-06-01T00:00:00"/>
    <d v="2012-07-16T00:00:00"/>
    <d v="2012-07-03T00:00:00"/>
    <m/>
    <s v="RE-ORDER TEE SHIRTS"/>
    <s v="HICKEY GAYLE"/>
    <s v="PO BOX 2749"/>
    <s v="WOODINVILLE "/>
    <s v="WA"/>
    <m/>
    <s v="ok"/>
    <n v="0"/>
    <s v="MISMATCH"/>
    <s v="ok"/>
    <s v="OK"/>
    <s v="ok"/>
  </r>
  <r>
    <n v="100503399"/>
    <s v="B.3"/>
    <s v="CARLR  119"/>
    <s v="Candidate"/>
    <s v="CARLYLE REUVEN M"/>
    <s v="REUVEN"/>
    <s v="M"/>
    <s v="CARLYLE"/>
    <x v="0"/>
    <x v="0"/>
    <x v="0"/>
    <x v="0"/>
    <s v="REPUBLICAN"/>
    <x v="0"/>
    <s v="KING"/>
    <x v="0"/>
    <n v="2012"/>
    <n v="283.25"/>
    <s v="DEBT"/>
    <d v="2012-06-01T00:00:00"/>
    <d v="2012-07-16T00:00:00"/>
    <d v="2012-07-03T00:00:00"/>
    <m/>
    <s v="RE-ORDER TEE SHIRTS"/>
    <s v="HICKEY GAYLE"/>
    <s v="PO BOX 2749"/>
    <s v="WOODINVILLE "/>
    <s v="WA"/>
    <m/>
    <s v="ok"/>
    <n v="0"/>
    <s v="MISMATCH"/>
    <s v="ok"/>
    <s v="OK"/>
    <s v="ok"/>
  </r>
  <r>
    <n v="100503583"/>
    <s v="B.3"/>
    <s v="RYU C  133"/>
    <s v="Candidate"/>
    <s v="RYU CINDY S"/>
    <s v="CINDY"/>
    <s v="S"/>
    <s v="RYU"/>
    <x v="0"/>
    <x v="0"/>
    <x v="0"/>
    <x v="0"/>
    <s v="REPUBLICAN"/>
    <x v="0"/>
    <s v="KING"/>
    <x v="0"/>
    <n v="2012"/>
    <n v="283.25"/>
    <s v="DEBT"/>
    <d v="2012-06-01T00:00:00"/>
    <d v="2012-07-16T00:00:00"/>
    <d v="2012-07-03T00:00:00"/>
    <m/>
    <s v="RE-ORDER TEE SHIRTS"/>
    <s v="HICKEY GAYLE"/>
    <s v="PO BOX 2749"/>
    <s v="WOODINVILLE "/>
    <s v="WA"/>
    <m/>
    <s v="ok"/>
    <n v="0"/>
    <s v="MISMATCH"/>
    <s v="ok"/>
    <s v="OK"/>
    <s v="ok"/>
  </r>
  <r>
    <n v="100499887"/>
    <s v="B.3"/>
    <s v="MCAUR  011"/>
    <s v="Candidate"/>
    <s v="MCAULIFFE ROSEMARY A"/>
    <s v="ROSEMARY"/>
    <s v="A"/>
    <s v="MCAULIFFE"/>
    <x v="5"/>
    <x v="0"/>
    <x v="0"/>
    <x v="0"/>
    <s v="REPUBLICAN"/>
    <x v="0"/>
    <s v="KING"/>
    <x v="0"/>
    <n v="2012"/>
    <n v="283.25"/>
    <s v="DEBT"/>
    <d v="2012-06-01T00:00:00"/>
    <d v="2012-07-16T00:00:00"/>
    <d v="2012-07-03T00:00:00"/>
    <m/>
    <s v="RE-ORDER TEE SHIRTS"/>
    <s v="HICKEY GAYLE"/>
    <s v="PO BOX 2749"/>
    <s v="WOODINVILLE "/>
    <s v="WA"/>
    <m/>
    <s v="ok"/>
    <n v="0"/>
    <s v="match"/>
    <s v="ok"/>
    <s v="OK"/>
    <s v="ok"/>
  </r>
  <r>
    <n v="100499029"/>
    <s v="B.3"/>
    <s v="CARLR  119"/>
    <s v="Candidate"/>
    <s v="CARLYLE REUVEN M"/>
    <s v="REUVEN"/>
    <s v="M"/>
    <s v="CARLYLE"/>
    <x v="0"/>
    <x v="0"/>
    <x v="0"/>
    <x v="0"/>
    <s v="REPUBLICAN"/>
    <x v="0"/>
    <s v="KING"/>
    <x v="0"/>
    <n v="2012"/>
    <n v="283.25"/>
    <s v="DEBT"/>
    <d v="2012-06-01T00:00:00"/>
    <d v="2012-07-16T00:00:00"/>
    <d v="2012-07-03T00:00:00"/>
    <m/>
    <s v="RE-ORDER TEE SHIRTS"/>
    <s v="HICKEY GAYLE"/>
    <s v="PO BOX 2749"/>
    <s v="WOODINVILLE "/>
    <s v="WA"/>
    <m/>
    <s v="ok"/>
    <n v="0"/>
    <s v="MISMATCH"/>
    <s v="ok"/>
    <s v="OK"/>
    <s v="ok"/>
  </r>
  <r>
    <n v="100499889"/>
    <s v="B.3"/>
    <s v="STRAS  111"/>
    <s v="Candidate"/>
    <s v="STRACHAN STEVEN D"/>
    <s v="STEVEN"/>
    <s v="D"/>
    <s v="STRACHAN"/>
    <x v="2"/>
    <x v="0"/>
    <x v="0"/>
    <x v="0"/>
    <s v="REPUBLICAN"/>
    <x v="0"/>
    <s v="KING"/>
    <x v="0"/>
    <n v="2012"/>
    <n v="283.25"/>
    <s v="DEBT"/>
    <d v="2012-06-01T00:00:00"/>
    <d v="2012-07-16T00:00:00"/>
    <d v="2012-07-03T00:00:00"/>
    <m/>
    <s v="RE-ORDER TEE SHIRTS"/>
    <s v="HICKEY GAYLE"/>
    <s v="PO BOX 2749"/>
    <s v="WOODINVILLE "/>
    <s v="WA"/>
    <m/>
    <s v="ok"/>
    <n v="0"/>
    <s v="MISMATCH"/>
    <s v="ok"/>
    <s v="OK"/>
    <s v="ok"/>
  </r>
  <r>
    <n v="100511969"/>
    <s v="B.3"/>
    <s v="FRAMN  111"/>
    <s v="Candidate"/>
    <s v="FRAME NOEL C"/>
    <s v="NOEL"/>
    <s v="C"/>
    <s v="FRAME"/>
    <x v="0"/>
    <x v="0"/>
    <x v="0"/>
    <x v="0"/>
    <s v="REPUBLICAN"/>
    <x v="0"/>
    <s v="KING"/>
    <x v="0"/>
    <n v="2012"/>
    <n v="283.25"/>
    <s v="DEBT"/>
    <d v="2012-06-01T00:00:00"/>
    <d v="2012-07-16T00:00:00"/>
    <d v="2012-07-03T00:00:00"/>
    <m/>
    <s v="RE-ORDER TEE SHIRTS"/>
    <s v="HICKEY GAYLE"/>
    <s v="PO BOX 2749"/>
    <s v="WOODINVILLE "/>
    <s v="WA"/>
    <m/>
    <s v="ok"/>
    <n v="0"/>
    <s v="MISMATCH"/>
    <s v="ok"/>
    <s v="OK"/>
    <s v="ok"/>
  </r>
  <r>
    <n v="100515760"/>
    <s v="B.3"/>
    <s v="MCKER2 006"/>
    <s v="Candidate"/>
    <s v="MCKENNA ROBERT M"/>
    <s v="ROBERT"/>
    <s v="M"/>
    <s v="MCKENNA"/>
    <x v="3"/>
    <x v="0"/>
    <x v="0"/>
    <x v="0"/>
    <s v="REPUBLICAN"/>
    <x v="0"/>
    <s v="KING"/>
    <x v="0"/>
    <n v="2012"/>
    <n v="283.25"/>
    <s v="DEBT"/>
    <d v="2012-06-01T00:00:00"/>
    <d v="2012-07-16T00:00:00"/>
    <d v="2012-07-03T00:00:00"/>
    <m/>
    <s v="RE-ORDER TEE SHIRTS"/>
    <s v="HICKEY GAYLE"/>
    <s v="PO BOX 2749"/>
    <s v="WOODINVILLE "/>
    <s v="WA"/>
    <m/>
    <s v="ok"/>
    <n v="0"/>
    <s v="MISMATCH"/>
    <s v="ok"/>
    <s v="OK"/>
    <s v="ok"/>
  </r>
  <r>
    <n v="100503296"/>
    <s v="B.3"/>
    <s v="DREWK  027"/>
    <s v="Candidate"/>
    <s v="DREW KATHLEEN K"/>
    <s v="KATHLEEN"/>
    <s v="K"/>
    <s v="DREW"/>
    <x v="4"/>
    <x v="0"/>
    <x v="0"/>
    <x v="0"/>
    <s v="REPUBLICAN"/>
    <x v="0"/>
    <s v="KING"/>
    <x v="0"/>
    <n v="2012"/>
    <n v="283.25"/>
    <s v="DEBT"/>
    <d v="2012-06-01T00:00:00"/>
    <d v="2012-07-16T00:00:00"/>
    <d v="2012-07-03T00:00:00"/>
    <m/>
    <s v="RE-ORDER TEE SHIRTS"/>
    <s v="HICKEY GAYLE"/>
    <s v="PO BOX 2749"/>
    <s v="WOODINVILLE "/>
    <s v="WA"/>
    <m/>
    <s v="ok"/>
    <n v="0"/>
    <s v="MISMATCH"/>
    <s v="ok"/>
    <s v="OK"/>
    <s v="ok"/>
  </r>
  <r>
    <n v="100503560"/>
    <s v="B.3"/>
    <s v="PETTE  118"/>
    <s v="Candidate"/>
    <s v="PETTIGREW ERIC"/>
    <s v="ERIC"/>
    <m/>
    <s v="PETTIGREW"/>
    <x v="0"/>
    <x v="0"/>
    <x v="0"/>
    <x v="0"/>
    <s v="REPUBLICAN"/>
    <x v="0"/>
    <s v="KING"/>
    <x v="0"/>
    <n v="2012"/>
    <n v="283.25"/>
    <s v="DEBT"/>
    <d v="2012-06-01T00:00:00"/>
    <d v="2012-07-16T00:00:00"/>
    <d v="2012-07-03T00:00:00"/>
    <m/>
    <s v="RE-ORDER TEE SHIRTS"/>
    <s v="HICKEY GAYLE"/>
    <s v="PO BOX 2749"/>
    <s v="WOODINVILLE "/>
    <s v="WA"/>
    <m/>
    <s v="ok"/>
    <n v="0"/>
    <s v="MISMATCH"/>
    <s v="ok"/>
    <s v="OK"/>
    <s v="ok"/>
  </r>
  <r>
    <n v="100503830"/>
    <s v="B.3"/>
    <s v="MCAUR  011"/>
    <s v="Candidate"/>
    <s v="MCAULIFFE ROSEMARY A"/>
    <s v="ROSEMARY"/>
    <s v="A"/>
    <s v="MCAULIFFE"/>
    <x v="5"/>
    <x v="0"/>
    <x v="0"/>
    <x v="0"/>
    <s v="REPUBLICAN"/>
    <x v="0"/>
    <s v="KING"/>
    <x v="0"/>
    <n v="2012"/>
    <n v="283.25"/>
    <s v="DEBT"/>
    <d v="2012-06-01T00:00:00"/>
    <d v="2012-07-16T00:00:00"/>
    <d v="2012-07-03T00:00:00"/>
    <m/>
    <s v="RE-ORDER TEE SHIRTS"/>
    <s v="HICKEY GAYLE"/>
    <s v="PO BOX 2749"/>
    <s v="WOODINVILLE "/>
    <s v="WA"/>
    <m/>
    <s v="ok"/>
    <n v="0"/>
    <s v="match"/>
    <s v="ok"/>
    <s v="OK"/>
    <s v="ok"/>
  </r>
  <r>
    <n v="100516042"/>
    <s v="B.3"/>
    <s v="FRAMN  111"/>
    <s v="Candidate"/>
    <s v="FRAME NOEL C"/>
    <s v="NOEL"/>
    <s v="C"/>
    <s v="FRAME"/>
    <x v="0"/>
    <x v="0"/>
    <x v="0"/>
    <x v="0"/>
    <s v="REPUBLICAN"/>
    <x v="0"/>
    <s v="KING"/>
    <x v="0"/>
    <n v="2012"/>
    <n v="283.25"/>
    <s v="DEBT"/>
    <d v="2012-06-01T00:00:00"/>
    <d v="2012-07-16T00:00:00"/>
    <d v="2012-07-03T00:00:00"/>
    <m/>
    <s v="RE-ORDER TEE SHIRTS"/>
    <s v="HICKEY GAYLE"/>
    <s v="PO BOX 2749"/>
    <s v="WOODINVILLE "/>
    <s v="WA"/>
    <m/>
    <s v="ok"/>
    <n v="0"/>
    <s v="MISMATCH"/>
    <s v="ok"/>
    <s v="OK"/>
    <s v="ok"/>
  </r>
  <r>
    <n v="100516099"/>
    <s v="B.3"/>
    <s v="MCKER2 006"/>
    <s v="Candidate"/>
    <s v="MCKENNA ROBERT M"/>
    <s v="ROBERT"/>
    <s v="M"/>
    <s v="MCKENNA"/>
    <x v="3"/>
    <x v="0"/>
    <x v="0"/>
    <x v="0"/>
    <s v="REPUBLICAN"/>
    <x v="0"/>
    <s v="KING"/>
    <x v="0"/>
    <n v="2012"/>
    <n v="283.25"/>
    <s v="DEBT"/>
    <d v="2012-06-01T00:00:00"/>
    <d v="2012-07-16T00:00:00"/>
    <d v="2012-07-03T00:00:00"/>
    <m/>
    <s v="RE-ORDER TEE SHIRTS"/>
    <s v="HICKEY GAYLE"/>
    <s v="PO BOX 2749"/>
    <s v="WOODINVILLE "/>
    <s v="WA"/>
    <m/>
    <s v="ok"/>
    <n v="0"/>
    <s v="MISMATCH"/>
    <s v="ok"/>
    <s v="OK"/>
    <s v="ok"/>
  </r>
  <r>
    <n v="100499202"/>
    <s v="B.3"/>
    <s v="FRAMN  111"/>
    <s v="Candidate"/>
    <s v="FRAME NOEL C"/>
    <s v="NOEL"/>
    <s v="C"/>
    <s v="FRAME"/>
    <x v="0"/>
    <x v="0"/>
    <x v="0"/>
    <x v="0"/>
    <s v="REPUBLICAN"/>
    <x v="0"/>
    <s v="KING"/>
    <x v="0"/>
    <n v="2012"/>
    <n v="283.25"/>
    <s v="DEBT"/>
    <d v="2012-06-01T00:00:00"/>
    <d v="2012-07-16T00:00:00"/>
    <d v="2012-07-03T00:00:00"/>
    <m/>
    <s v="RE-ORDER TEE SHIRTS"/>
    <s v="HICKEY GAYLE"/>
    <s v="PO BOX 2749"/>
    <s v="WOODINVILLE "/>
    <s v="WA"/>
    <m/>
    <s v="ok"/>
    <n v="0"/>
    <s v="MISMATCH"/>
    <s v="ok"/>
    <s v="OK"/>
    <s v="ok"/>
  </r>
  <r>
    <n v="100515756"/>
    <s v="B.3"/>
    <s v="MCKER2 006"/>
    <s v="Candidate"/>
    <s v="MCKENNA ROBERT M"/>
    <s v="ROBERT"/>
    <s v="M"/>
    <s v="MCKENNA"/>
    <x v="3"/>
    <x v="0"/>
    <x v="0"/>
    <x v="0"/>
    <s v="REPUBLICAN"/>
    <x v="0"/>
    <s v="KING"/>
    <x v="0"/>
    <n v="2012"/>
    <n v="283.25"/>
    <s v="DEBT"/>
    <d v="2012-06-01T00:00:00"/>
    <d v="2012-07-16T00:00:00"/>
    <d v="2012-07-03T00:00:00"/>
    <m/>
    <s v="RE-ORDER TEE SHIRTS"/>
    <s v="HICKEY GAYLE"/>
    <s v="PO BOX 2749"/>
    <s v="WOODINVILLE "/>
    <s v="WA"/>
    <m/>
    <s v="ok"/>
    <n v="0"/>
    <s v="MISMATCH"/>
    <s v="ok"/>
    <s v="OK"/>
    <s v="ok"/>
  </r>
  <r>
    <n v="100503258"/>
    <s v="B.3"/>
    <s v="FARRT  408"/>
    <s v="Candidate"/>
    <s v="FARRELL TIMOTHY M"/>
    <s v="TIMOTHY"/>
    <s v="M"/>
    <s v="FARRELL"/>
    <x v="10"/>
    <x v="0"/>
    <x v="0"/>
    <x v="0"/>
    <s v="REPUBLICAN"/>
    <x v="0"/>
    <s v="KING"/>
    <x v="0"/>
    <n v="2012"/>
    <n v="283.25"/>
    <s v="DEBT"/>
    <d v="2012-06-01T00:00:00"/>
    <d v="2012-07-16T00:00:00"/>
    <d v="2012-07-03T00:00:00"/>
    <m/>
    <s v="RE-ORDER TEE SHIRTS"/>
    <s v="HICKEY GAYLE"/>
    <s v="PO BOX 2749"/>
    <s v="WOODINVILLE "/>
    <s v="WA"/>
    <m/>
    <s v="ok"/>
    <n v="0"/>
    <s v="MISMATCH"/>
    <s v="ok"/>
    <s v="OK"/>
    <s v="ok"/>
  </r>
  <r>
    <n v="100503720"/>
    <s v="B.3"/>
    <s v="STRAS  111"/>
    <s v="Candidate"/>
    <s v="STRACHAN STEVEN D"/>
    <s v="STEVEN"/>
    <s v="D"/>
    <s v="STRACHAN"/>
    <x v="2"/>
    <x v="0"/>
    <x v="0"/>
    <x v="0"/>
    <s v="REPUBLICAN"/>
    <x v="0"/>
    <s v="KING"/>
    <x v="0"/>
    <n v="2012"/>
    <n v="283.25"/>
    <s v="DEBT"/>
    <d v="2012-06-01T00:00:00"/>
    <d v="2012-07-16T00:00:00"/>
    <d v="2012-07-03T00:00:00"/>
    <m/>
    <s v="RE-ORDER TEE SHIRTS"/>
    <s v="HICKEY GAYLE"/>
    <s v="PO BOX 2749"/>
    <s v="WOODINVILLE "/>
    <s v="WA"/>
    <m/>
    <s v="ok"/>
    <n v="0"/>
    <s v="MISMATCH"/>
    <s v="ok"/>
    <s v="OK"/>
    <s v="ok"/>
  </r>
  <r>
    <n v="100501268"/>
    <s v="B.3"/>
    <s v="PHILB  111"/>
    <s v="Candidate"/>
    <s v="PHILLIPS BRETT"/>
    <s v="BRETT"/>
    <m/>
    <s v="PHILLIPS"/>
    <x v="0"/>
    <x v="0"/>
    <x v="0"/>
    <x v="0"/>
    <s v="REPUBLICAN"/>
    <x v="0"/>
    <s v="KING"/>
    <x v="0"/>
    <n v="2012"/>
    <n v="283.25"/>
    <s v="DEBT"/>
    <d v="2012-06-01T00:00:00"/>
    <d v="2012-07-16T00:00:00"/>
    <d v="2012-07-03T00:00:00"/>
    <m/>
    <s v="RE-ORDER TEE SHIRTS"/>
    <s v="HICKEY GAYLE"/>
    <s v="PO BOX 2749"/>
    <s v="WOODINVILLE "/>
    <s v="WA"/>
    <m/>
    <s v="ok"/>
    <n v="0"/>
    <s v="MISMATCH"/>
    <s v="ok"/>
    <s v="OK"/>
    <s v="ok"/>
  </r>
  <r>
    <n v="100515788"/>
    <s v="B.3"/>
    <s v="MCKER2 006"/>
    <s v="Candidate"/>
    <s v="MCKENNA ROBERT M"/>
    <s v="ROBERT"/>
    <s v="M"/>
    <s v="MCKENNA"/>
    <x v="3"/>
    <x v="0"/>
    <x v="0"/>
    <x v="0"/>
    <s v="REPUBLICAN"/>
    <x v="0"/>
    <s v="KING"/>
    <x v="0"/>
    <n v="2012"/>
    <n v="283.25"/>
    <s v="DEBT"/>
    <d v="2012-06-01T00:00:00"/>
    <d v="2012-07-16T00:00:00"/>
    <d v="2012-07-03T00:00:00"/>
    <m/>
    <s v="RE-ORDER TEE SHIRTS"/>
    <s v="HICKEY GAYLE"/>
    <s v="PO BOX 2749"/>
    <s v="WOODINVILLE "/>
    <s v="WA"/>
    <m/>
    <s v="ok"/>
    <n v="0"/>
    <s v="MISMATCH"/>
    <s v="ok"/>
    <s v="OK"/>
    <s v="ok"/>
  </r>
  <r>
    <n v="100499579"/>
    <s v="B.3"/>
    <s v="JOHNJ  277"/>
    <s v="Candidate"/>
    <s v="JOHNSON JILL D"/>
    <s v="JILL"/>
    <s v="D"/>
    <s v="JOHNSON"/>
    <x v="1"/>
    <x v="0"/>
    <x v="0"/>
    <x v="0"/>
    <s v="REPUBLICAN"/>
    <x v="0"/>
    <s v="KING"/>
    <x v="0"/>
    <n v="2012"/>
    <n v="283.25"/>
    <s v="DEBT"/>
    <d v="2012-06-01T00:00:00"/>
    <d v="2012-07-16T00:00:00"/>
    <d v="2012-07-03T00:00:00"/>
    <m/>
    <s v="RE-ORDER TEE SHIRTS"/>
    <s v="HICKEY GAYLE"/>
    <s v="PO BOX 2749"/>
    <s v="WOODINVILLE "/>
    <s v="WA"/>
    <m/>
    <s v="ok"/>
    <n v="0"/>
    <s v="MISMATCH"/>
    <s v="ok"/>
    <s v="OK"/>
    <s v="ok"/>
  </r>
  <r>
    <n v="100503449"/>
    <s v="B.3"/>
    <s v="DASCE  303"/>
    <s v="Candidate"/>
    <s v="DASCH ELIZABETH A"/>
    <s v="ELIZABETH"/>
    <s v="A"/>
    <s v="DASCH"/>
    <x v="9"/>
    <x v="0"/>
    <x v="0"/>
    <x v="0"/>
    <s v="REPUBLICAN"/>
    <x v="0"/>
    <s v="KING"/>
    <x v="0"/>
    <n v="2012"/>
    <n v="283.25"/>
    <s v="DEBT"/>
    <d v="2012-06-01T00:00:00"/>
    <d v="2012-07-16T00:00:00"/>
    <d v="2012-07-03T00:00:00"/>
    <m/>
    <s v="RE-ORDER TEE SHIRTS"/>
    <s v="HICKEY GAYLE"/>
    <s v="PO BOX 2749"/>
    <s v="WOODINVILLE "/>
    <s v="WA"/>
    <m/>
    <s v="ok"/>
    <n v="0"/>
    <s v="MISMATCH"/>
    <s v="ok"/>
    <s v="OK"/>
    <s v="ok"/>
  </r>
  <r>
    <n v="100503376"/>
    <s v="B.3"/>
    <s v="CLIBJ  040"/>
    <s v="Candidate"/>
    <s v="CLIBBORN JUDITH R"/>
    <s v="JUDITH"/>
    <s v="R"/>
    <s v="CLIBBORN"/>
    <x v="0"/>
    <x v="0"/>
    <x v="0"/>
    <x v="0"/>
    <s v="REPUBLICAN"/>
    <x v="0"/>
    <s v="KING"/>
    <x v="0"/>
    <n v="2012"/>
    <n v="283.25"/>
    <s v="DEBT"/>
    <d v="2012-06-01T00:00:00"/>
    <d v="2012-07-16T00:00:00"/>
    <d v="2012-07-03T00:00:00"/>
    <m/>
    <s v="RE-ORDER TEE SHIRTS"/>
    <s v="HICKEY GAYLE"/>
    <s v="PO BOX 2749"/>
    <s v="WOODINVILLE "/>
    <s v="WA"/>
    <m/>
    <s v="ok"/>
    <n v="0"/>
    <s v="MISMATCH"/>
    <s v="ok"/>
    <s v="OK"/>
    <s v="ok"/>
  </r>
  <r>
    <n v="100499438"/>
    <s v="B.3"/>
    <s v="POLLG  115"/>
    <s v="Candidate"/>
    <s v="POLLET GERALD M"/>
    <s v="GERALD"/>
    <s v="M"/>
    <s v="POLLET"/>
    <x v="0"/>
    <x v="0"/>
    <x v="0"/>
    <x v="0"/>
    <s v="REPUBLICAN"/>
    <x v="0"/>
    <s v="KING"/>
    <x v="0"/>
    <n v="2012"/>
    <n v="283.25"/>
    <s v="DEBT"/>
    <d v="2012-06-01T00:00:00"/>
    <d v="2012-07-16T00:00:00"/>
    <d v="2012-07-03T00:00:00"/>
    <m/>
    <s v="RE-ORDER TEE SHIRTS"/>
    <s v="HICKEY GAYLE"/>
    <s v="PO BOX 2749"/>
    <s v="WOODINVILLE "/>
    <s v="WA"/>
    <m/>
    <s v="ok"/>
    <n v="0"/>
    <s v="MISMATCH"/>
    <s v="ok"/>
    <s v="OK"/>
    <s v="ok"/>
  </r>
  <r>
    <n v="100511892"/>
    <s v="B.3"/>
    <s v="HABIC  004"/>
    <s v="Candidate"/>
    <s v="HABIB CYRUS"/>
    <s v="CYRUS"/>
    <m/>
    <s v="HABIB"/>
    <x v="0"/>
    <x v="0"/>
    <x v="0"/>
    <x v="0"/>
    <s v="REPUBLICAN"/>
    <x v="0"/>
    <s v="KING"/>
    <x v="0"/>
    <n v="2012"/>
    <n v="283.25"/>
    <s v="DEBT"/>
    <d v="2012-06-01T00:00:00"/>
    <d v="2012-07-16T00:00:00"/>
    <d v="2012-07-03T00:00:00"/>
    <m/>
    <s v="RE-ORDER TEE SHIRTS"/>
    <s v="HICKEY GAYLE"/>
    <s v="PO BOX 2749"/>
    <s v="WOODINVILLE "/>
    <s v="WA"/>
    <m/>
    <s v="ok"/>
    <n v="0"/>
    <s v="MISMATCH"/>
    <s v="ok"/>
    <s v="OK"/>
    <s v="ok"/>
  </r>
  <r>
    <n v="100503378"/>
    <s v="B.3"/>
    <s v="FEY J  422"/>
    <s v="Candidate"/>
    <s v="FEY JACOB C"/>
    <s v="JACOB"/>
    <s v="C"/>
    <s v="FEY"/>
    <x v="0"/>
    <x v="0"/>
    <x v="0"/>
    <x v="0"/>
    <s v="REPUBLICAN"/>
    <x v="0"/>
    <s v="KING"/>
    <x v="0"/>
    <n v="2012"/>
    <n v="283.25"/>
    <s v="DEBT"/>
    <d v="2012-06-01T00:00:00"/>
    <d v="2012-07-16T00:00:00"/>
    <d v="2012-07-03T00:00:00"/>
    <m/>
    <s v="RE-ORDER TEE SHIRTS"/>
    <s v="HICKEY GAYLE"/>
    <s v="PO BOX 2749"/>
    <s v="WOODINVILLE "/>
    <s v="WA"/>
    <m/>
    <s v="ok"/>
    <n v="0"/>
    <s v="MISMATCH"/>
    <s v="ok"/>
    <s v="OK"/>
    <s v="ok"/>
  </r>
  <r>
    <n v="100503265"/>
    <s v="B.3"/>
    <s v="FARRT  408"/>
    <s v="Candidate"/>
    <s v="FARRELL TIMOTHY M"/>
    <s v="TIMOTHY"/>
    <s v="M"/>
    <s v="FARRELL"/>
    <x v="10"/>
    <x v="0"/>
    <x v="0"/>
    <x v="0"/>
    <s v="REPUBLICAN"/>
    <x v="0"/>
    <s v="KING"/>
    <x v="0"/>
    <n v="2012"/>
    <n v="283.25"/>
    <s v="DEBT"/>
    <d v="2012-06-01T00:00:00"/>
    <d v="2012-07-16T00:00:00"/>
    <d v="2012-07-03T00:00:00"/>
    <m/>
    <s v="RE-ORDER TEE SHIRTS"/>
    <s v="HICKEY GAYLE"/>
    <s v="PO BOX 2749"/>
    <s v="WOODINVILLE "/>
    <s v="WA"/>
    <m/>
    <s v="ok"/>
    <n v="0"/>
    <s v="MISMATCH"/>
    <s v="ok"/>
    <s v="OK"/>
    <s v="ok"/>
  </r>
  <r>
    <n v="100503266"/>
    <s v="B.3"/>
    <s v="FARRT  408"/>
    <s v="Candidate"/>
    <s v="FARRELL TIMOTHY M"/>
    <s v="TIMOTHY"/>
    <s v="M"/>
    <s v="FARRELL"/>
    <x v="10"/>
    <x v="0"/>
    <x v="0"/>
    <x v="0"/>
    <s v="REPUBLICAN"/>
    <x v="0"/>
    <s v="KING"/>
    <x v="0"/>
    <n v="2012"/>
    <n v="283.25"/>
    <s v="DEBT"/>
    <d v="2012-06-01T00:00:00"/>
    <d v="2012-07-16T00:00:00"/>
    <d v="2012-07-03T00:00:00"/>
    <m/>
    <s v="RE-ORDER TEE SHIRTS"/>
    <s v="HICKEY GAYLE"/>
    <s v="PO BOX 2749"/>
    <s v="WOODINVILLE "/>
    <s v="WA"/>
    <m/>
    <s v="ok"/>
    <n v="0"/>
    <s v="MISMATCH"/>
    <s v="ok"/>
    <s v="OK"/>
    <s v="ok"/>
  </r>
  <r>
    <n v="100503652"/>
    <s v="B.3"/>
    <s v="VANDK  382"/>
    <s v="Candidate"/>
    <s v="VAN DE WEGE KEVIN W"/>
    <s v="KEVIN"/>
    <s v="W"/>
    <s v="VAN DE WEGE"/>
    <x v="0"/>
    <x v="0"/>
    <x v="0"/>
    <x v="0"/>
    <s v="REPUBLICAN"/>
    <x v="0"/>
    <s v="KING"/>
    <x v="0"/>
    <n v="2012"/>
    <n v="283.25"/>
    <s v="DEBT"/>
    <d v="2012-06-01T00:00:00"/>
    <d v="2012-07-16T00:00:00"/>
    <d v="2012-07-03T00:00:00"/>
    <m/>
    <s v="RE-ORDER TEE SHIRTS"/>
    <s v="HICKEY GAYLE"/>
    <s v="PO BOX 2749"/>
    <s v="WOODINVILLE "/>
    <s v="WA"/>
    <m/>
    <s v="NO!"/>
    <n v="0"/>
    <s v="MISMATCH"/>
    <s v="ok"/>
    <s v="OK"/>
    <s v="ok"/>
  </r>
  <r>
    <n v="100502770"/>
    <s v="B.3"/>
    <s v="FARRJ  102"/>
    <s v="Candidate"/>
    <s v="FARRELL JESSYN"/>
    <s v="JESSYN"/>
    <s v="S"/>
    <s v="FARRELL"/>
    <x v="0"/>
    <x v="0"/>
    <x v="0"/>
    <x v="0"/>
    <s v="REPUBLICAN"/>
    <x v="0"/>
    <s v="KING"/>
    <x v="0"/>
    <n v="2012"/>
    <n v="283.25"/>
    <s v="DEBT"/>
    <d v="2012-06-01T00:00:00"/>
    <d v="2012-07-16T00:00:00"/>
    <d v="2012-07-03T00:00:00"/>
    <m/>
    <s v="RE-ORDER TEE SHIRTS"/>
    <s v="HICKEY GAYLE"/>
    <s v="PO BOX 2749"/>
    <s v="WOODINVILLE "/>
    <s v="WA"/>
    <m/>
    <s v="ok"/>
    <n v="0"/>
    <s v="MISMATCH"/>
    <s v="ok"/>
    <s v="OK"/>
    <s v="ok"/>
  </r>
  <r>
    <n v="100511109"/>
    <s v="B.3"/>
    <s v="SAWYD  444"/>
    <s v="Candidate"/>
    <s v="SAWYER DAVID J"/>
    <s v="DAVID"/>
    <s v="J"/>
    <s v="SAWYER"/>
    <x v="0"/>
    <x v="0"/>
    <x v="0"/>
    <x v="0"/>
    <s v="REPUBLICAN"/>
    <x v="0"/>
    <s v="KING"/>
    <x v="0"/>
    <n v="2012"/>
    <n v="283.25"/>
    <s v="DEBT"/>
    <d v="2012-06-01T00:00:00"/>
    <d v="2012-07-16T00:00:00"/>
    <d v="2012-07-03T00:00:00"/>
    <m/>
    <s v="RE-ORDER TEE SHIRTS"/>
    <s v="HICKEY GAYLE"/>
    <s v="PO BOX 2749"/>
    <s v="WOODINVILLE "/>
    <s v="WA"/>
    <m/>
    <s v="ok"/>
    <n v="0"/>
    <s v="MISMATCH"/>
    <s v="ok"/>
    <s v="OK"/>
    <s v="ok"/>
  </r>
  <r>
    <n v="100511113"/>
    <s v="B.3"/>
    <s v="SAWYD  444"/>
    <s v="Candidate"/>
    <s v="SAWYER DAVID J"/>
    <s v="DAVID"/>
    <s v="J"/>
    <s v="SAWYER"/>
    <x v="0"/>
    <x v="0"/>
    <x v="0"/>
    <x v="0"/>
    <s v="REPUBLICAN"/>
    <x v="0"/>
    <s v="KING"/>
    <x v="0"/>
    <n v="2012"/>
    <n v="283.25"/>
    <s v="DEBT"/>
    <d v="2012-06-01T00:00:00"/>
    <d v="2012-07-16T00:00:00"/>
    <d v="2012-07-03T00:00:00"/>
    <m/>
    <s v="RE-ORDER TEE SHIRTS"/>
    <s v="HICKEY GAYLE"/>
    <s v="PO BOX 2749"/>
    <s v="WOODINVILLE "/>
    <s v="WA"/>
    <m/>
    <s v="ok"/>
    <n v="0"/>
    <s v="MISMATCH"/>
    <s v="ok"/>
    <s v="OK"/>
    <s v="ok"/>
  </r>
  <r>
    <n v="100502187"/>
    <s v="B.3"/>
    <s v="HUGHC  245"/>
    <s v="Candidate"/>
    <s v="HUGHES CHARLES (RICK) R II"/>
    <s v="CHARLES (RICK)"/>
    <s v="R"/>
    <s v="HUGHES"/>
    <x v="9"/>
    <x v="0"/>
    <x v="0"/>
    <x v="0"/>
    <s v="REPUBLICAN"/>
    <x v="0"/>
    <s v="KING"/>
    <x v="0"/>
    <n v="2012"/>
    <n v="283.25"/>
    <s v="DEBT"/>
    <d v="2012-06-01T00:00:00"/>
    <d v="2012-07-16T00:00:00"/>
    <d v="2012-07-03T00:00:00"/>
    <m/>
    <s v="RE-ORDER TEE SHIRTS"/>
    <s v="HICKEY GAYLE"/>
    <s v="PO BOX 2749"/>
    <s v="WOODINVILLE "/>
    <s v="WA"/>
    <m/>
    <s v="ok"/>
    <n v="0"/>
    <s v="MISMATCH"/>
    <s v="ok"/>
    <s v="OK"/>
    <s v="ok"/>
  </r>
  <r>
    <n v="100511112"/>
    <s v="B.3"/>
    <s v="SAWYD  444"/>
    <s v="Candidate"/>
    <s v="SAWYER DAVID J"/>
    <s v="DAVID"/>
    <s v="J"/>
    <s v="SAWYER"/>
    <x v="0"/>
    <x v="0"/>
    <x v="0"/>
    <x v="0"/>
    <s v="REPUBLICAN"/>
    <x v="0"/>
    <s v="KING"/>
    <x v="0"/>
    <n v="2012"/>
    <n v="283.25"/>
    <s v="DEBT"/>
    <d v="2012-06-01T00:00:00"/>
    <d v="2012-07-16T00:00:00"/>
    <d v="2012-07-03T00:00:00"/>
    <m/>
    <s v="RE-ORDER TEE SHIRTS"/>
    <s v="HICKEY GAYLE"/>
    <s v="PO BOX 2749"/>
    <s v="WOODINVILLE "/>
    <s v="WA"/>
    <m/>
    <s v="ok"/>
    <n v="0"/>
    <s v="MISMATCH"/>
    <s v="ok"/>
    <s v="OK"/>
    <s v="ok"/>
  </r>
  <r>
    <n v="100502774"/>
    <s v="B.3"/>
    <s v="CLEVA  660"/>
    <s v="Candidate"/>
    <s v="CLEVELAND ANNETTE M"/>
    <s v="ANNETTE"/>
    <s v="M"/>
    <s v="CLEVELAND"/>
    <x v="5"/>
    <x v="0"/>
    <x v="0"/>
    <x v="0"/>
    <s v="REPUBLICAN"/>
    <x v="0"/>
    <s v="KING"/>
    <x v="0"/>
    <n v="2012"/>
    <n v="283.25"/>
    <s v="DEBT"/>
    <d v="2012-06-01T00:00:00"/>
    <d v="2012-07-16T00:00:00"/>
    <d v="2012-07-03T00:00:00"/>
    <m/>
    <s v="RE-ORDER TEE SHIRTS"/>
    <s v="HICKEY GAYLE"/>
    <s v="PO BOX 2749"/>
    <s v="WOODINVILLE "/>
    <s v="WA"/>
    <m/>
    <s v="ok"/>
    <n v="0"/>
    <s v="match"/>
    <s v="ok"/>
    <s v="OK"/>
    <s v="ok"/>
  </r>
  <r>
    <n v="100503796"/>
    <s v="B.3"/>
    <s v="FERGR  115"/>
    <s v="Candidate"/>
    <s v="FERGUSON ROBERT W"/>
    <s v="ROBERT"/>
    <s v="W"/>
    <s v="FERGUSON"/>
    <x v="6"/>
    <x v="0"/>
    <x v="0"/>
    <x v="0"/>
    <s v="REPUBLICAN"/>
    <x v="0"/>
    <s v="KING"/>
    <x v="0"/>
    <n v="2012"/>
    <n v="283.25"/>
    <s v="DEBT"/>
    <d v="2012-06-01T00:00:00"/>
    <d v="2012-07-16T00:00:00"/>
    <d v="2012-07-03T00:00:00"/>
    <m/>
    <s v="RE-ORDER TEE SHIRTS"/>
    <s v="HICKEY GAYLE"/>
    <s v="PO BOX 2749"/>
    <s v="WOODINVILLE "/>
    <s v="WA"/>
    <m/>
    <s v="ok"/>
    <n v="0"/>
    <s v="MISMATCH"/>
    <s v="ok"/>
    <s v="OK"/>
    <s v="ok"/>
  </r>
  <r>
    <n v="100504677"/>
    <s v="B.3"/>
    <s v="CHOPF  103"/>
    <s v="Candidate"/>
    <s v="CHOPP FRANK V"/>
    <s v="FRANK"/>
    <s v="V"/>
    <s v="CHOPP"/>
    <x v="0"/>
    <x v="0"/>
    <x v="0"/>
    <x v="0"/>
    <s v="REPUBLICAN"/>
    <x v="0"/>
    <s v="KING"/>
    <x v="0"/>
    <n v="2012"/>
    <n v="283.25"/>
    <s v="DEBT"/>
    <d v="2012-06-01T00:00:00"/>
    <d v="2012-07-16T00:00:00"/>
    <d v="2012-07-03T00:00:00"/>
    <m/>
    <s v="RE-ORDER TEE SHIRTS"/>
    <s v="HICKEY GAYLE"/>
    <s v="PO BOX 2749"/>
    <s v="WOODINVILLE "/>
    <s v="WA"/>
    <m/>
    <s v="ok"/>
    <n v="0"/>
    <s v="MISMATCH"/>
    <s v="ok"/>
    <s v="OK"/>
    <s v="ok"/>
  </r>
  <r>
    <n v="100504678"/>
    <s v="B.3"/>
    <s v="CHOPF  103"/>
    <s v="Candidate"/>
    <s v="CHOPP FRANK V"/>
    <s v="FRANK"/>
    <s v="V"/>
    <s v="CHOPP"/>
    <x v="0"/>
    <x v="0"/>
    <x v="0"/>
    <x v="0"/>
    <s v="REPUBLICAN"/>
    <x v="0"/>
    <s v="KING"/>
    <x v="0"/>
    <n v="2012"/>
    <n v="283.25"/>
    <s v="DEBT"/>
    <d v="2012-06-01T00:00:00"/>
    <d v="2012-07-16T00:00:00"/>
    <d v="2012-07-03T00:00:00"/>
    <m/>
    <s v="RE-ORDER TEE SHIRTS"/>
    <s v="HICKEY GAYLE"/>
    <s v="PO BOX 2749"/>
    <s v="WOODINVILLE "/>
    <s v="WA"/>
    <m/>
    <s v="ok"/>
    <n v="0"/>
    <s v="MISMATCH"/>
    <s v="ok"/>
    <s v="OK"/>
    <s v="ok"/>
  </r>
  <r>
    <n v="100504679"/>
    <s v="B.3"/>
    <s v="CHOPF  103"/>
    <s v="Candidate"/>
    <s v="CHOPP FRANK V"/>
    <s v="FRANK"/>
    <s v="V"/>
    <s v="CHOPP"/>
    <x v="0"/>
    <x v="0"/>
    <x v="0"/>
    <x v="0"/>
    <s v="REPUBLICAN"/>
    <x v="0"/>
    <s v="KING"/>
    <x v="0"/>
    <n v="2012"/>
    <n v="283.25"/>
    <s v="DEBT"/>
    <d v="2012-06-01T00:00:00"/>
    <d v="2012-07-16T00:00:00"/>
    <d v="2012-07-03T00:00:00"/>
    <m/>
    <s v="RE-ORDER TEE SHIRTS"/>
    <s v="HICKEY GAYLE"/>
    <s v="PO BOX 2749"/>
    <s v="WOODINVILLE "/>
    <s v="WA"/>
    <m/>
    <s v="ok"/>
    <n v="0"/>
    <s v="MISMATCH"/>
    <s v="ok"/>
    <s v="OK"/>
    <s v="ok"/>
  </r>
  <r>
    <n v="100513810"/>
    <s v="B.3"/>
    <s v="PROBT2 686"/>
    <s v="Candidate"/>
    <s v="PROBST TIMOTHY P"/>
    <s v="TIMOTHY"/>
    <s v="P"/>
    <s v="PROBST"/>
    <x v="5"/>
    <x v="0"/>
    <x v="0"/>
    <x v="0"/>
    <s v="REPUBLICAN"/>
    <x v="0"/>
    <s v="KING"/>
    <x v="0"/>
    <n v="2012"/>
    <n v="283.25"/>
    <s v="DEBT"/>
    <d v="2012-06-01T00:00:00"/>
    <d v="2012-07-16T00:00:00"/>
    <d v="2012-07-03T00:00:00"/>
    <m/>
    <s v="RE-ORDER TEE SHIRTS"/>
    <s v="HICKEY GAYLE"/>
    <s v="PO BOX 2749"/>
    <s v="WOODINVILLE "/>
    <s v="WA"/>
    <m/>
    <s v="ok"/>
    <n v="0"/>
    <s v="match"/>
    <s v="ok"/>
    <s v="OK"/>
    <s v="ok"/>
  </r>
  <r>
    <n v="100504574"/>
    <s v="B.3"/>
    <s v="SULLP  042"/>
    <s v="Candidate"/>
    <s v="SULLIVAN PATRICK J"/>
    <s v="PATRICK"/>
    <s v="J"/>
    <s v="SULLIVAN"/>
    <x v="0"/>
    <x v="0"/>
    <x v="0"/>
    <x v="0"/>
    <s v="REPUBLICAN"/>
    <x v="0"/>
    <s v="KING"/>
    <x v="0"/>
    <n v="2012"/>
    <n v="283.25"/>
    <s v="DEBT"/>
    <d v="2012-06-01T00:00:00"/>
    <d v="2012-07-16T00:00:00"/>
    <d v="2012-07-03T00:00:00"/>
    <m/>
    <s v="RE-ORDER TEE SHIRTS"/>
    <s v="HICKEY GAYLE"/>
    <s v="PO BOX 2749"/>
    <s v="WOODINVILLE "/>
    <s v="WA"/>
    <m/>
    <s v="ok"/>
    <n v="0"/>
    <s v="MISMATCH"/>
    <s v="ok"/>
    <s v="OK"/>
    <s v="ok"/>
  </r>
  <r>
    <n v="100515786"/>
    <s v="B.3"/>
    <s v="MCKER2 006"/>
    <s v="Candidate"/>
    <s v="MCKENNA ROBERT M"/>
    <s v="ROBERT"/>
    <s v="M"/>
    <s v="MCKENNA"/>
    <x v="3"/>
    <x v="0"/>
    <x v="0"/>
    <x v="0"/>
    <s v="REPUBLICAN"/>
    <x v="0"/>
    <s v="KING"/>
    <x v="0"/>
    <n v="2012"/>
    <n v="283.25"/>
    <s v="DEBT"/>
    <d v="2012-06-01T00:00:00"/>
    <d v="2012-07-16T00:00:00"/>
    <d v="2012-07-03T00:00:00"/>
    <m/>
    <s v="RE-ORDER TEE SHIRTS"/>
    <s v="HICKEY GAYLE"/>
    <s v="PO BOX 2749"/>
    <s v="WOODINVILLE "/>
    <s v="WA"/>
    <m/>
    <s v="ok"/>
    <n v="0"/>
    <s v="MISMATCH"/>
    <s v="ok"/>
    <s v="OK"/>
    <s v="ok"/>
  </r>
  <r>
    <n v="100503381"/>
    <s v="B.3"/>
    <s v="DUNSH  291"/>
    <s v="Candidate"/>
    <s v="DUNSHEE HANS M"/>
    <s v="HANS"/>
    <s v="M"/>
    <s v="DUNSHEE"/>
    <x v="0"/>
    <x v="0"/>
    <x v="0"/>
    <x v="0"/>
    <s v="REPUBLICAN"/>
    <x v="0"/>
    <s v="KING"/>
    <x v="0"/>
    <n v="2012"/>
    <n v="283.25"/>
    <s v="DEBT"/>
    <d v="2012-06-01T00:00:00"/>
    <d v="2012-07-16T00:00:00"/>
    <d v="2012-07-03T00:00:00"/>
    <m/>
    <s v="RE-ORDER TEE SHIRTS"/>
    <s v="HICKEY GAYLE"/>
    <s v="PO BOX 2749"/>
    <s v="WOODINVILLE "/>
    <s v="WA"/>
    <m/>
    <s v="ok"/>
    <n v="0"/>
    <s v="MISMATCH"/>
    <s v="ok"/>
    <s v="OK"/>
    <s v="ok"/>
  </r>
  <r>
    <n v="100503601"/>
    <s v="B.3"/>
    <s v="TARLG  109"/>
    <s v="Candidate"/>
    <s v="TARLETON GAEL D"/>
    <s v="GAEL"/>
    <s v="D"/>
    <s v="TARLETON"/>
    <x v="0"/>
    <x v="0"/>
    <x v="0"/>
    <x v="0"/>
    <s v="REPUBLICAN"/>
    <x v="0"/>
    <s v="KING"/>
    <x v="0"/>
    <n v="2012"/>
    <n v="283.25"/>
    <s v="DEBT"/>
    <d v="2012-06-01T00:00:00"/>
    <d v="2012-07-16T00:00:00"/>
    <d v="2012-07-03T00:00:00"/>
    <m/>
    <s v="RE-ORDER TEE SHIRTS"/>
    <s v="HICKEY GAYLE"/>
    <s v="PO BOX 2749"/>
    <s v="WOODINVILLE "/>
    <s v="WA"/>
    <m/>
    <s v="ok"/>
    <n v="0"/>
    <s v="MISMATCH"/>
    <s v="ok"/>
    <s v="OK"/>
    <s v="ok"/>
  </r>
  <r>
    <n v="100503921"/>
    <s v="B.3"/>
    <s v="CHMEF  926"/>
    <s v="Candidate"/>
    <s v="CHMELEWSKI FRANCES P"/>
    <s v="FRANCES"/>
    <s v="P"/>
    <s v="CHMELEWSKI"/>
    <x v="7"/>
    <x v="0"/>
    <x v="0"/>
    <x v="0"/>
    <s v="REPUBLICAN"/>
    <x v="0"/>
    <s v="KING"/>
    <x v="0"/>
    <n v="2012"/>
    <n v="283.25"/>
    <s v="DEBT"/>
    <d v="2012-06-01T00:00:00"/>
    <d v="2012-07-16T00:00:00"/>
    <d v="2012-07-03T00:00:00"/>
    <m/>
    <s v="RE-ORDER TEE SHIRTS"/>
    <s v="HICKEY GAYLE"/>
    <s v="PO BOX 2749"/>
    <s v="WOODINVILLE "/>
    <s v="WA"/>
    <m/>
    <s v="ok"/>
    <n v="0"/>
    <s v="MISMATCH"/>
    <s v="ok"/>
    <s v="OK"/>
    <s v="ok"/>
  </r>
  <r>
    <n v="100503922"/>
    <s v="B.3"/>
    <s v="CHMEF  926"/>
    <s v="Candidate"/>
    <s v="CHMELEWSKI FRANCES P"/>
    <s v="FRANCES"/>
    <s v="P"/>
    <s v="CHMELEWSKI"/>
    <x v="7"/>
    <x v="0"/>
    <x v="0"/>
    <x v="0"/>
    <s v="REPUBLICAN"/>
    <x v="0"/>
    <s v="KING"/>
    <x v="0"/>
    <n v="2012"/>
    <n v="283.25"/>
    <s v="DEBT"/>
    <d v="2012-06-01T00:00:00"/>
    <d v="2012-07-16T00:00:00"/>
    <d v="2012-07-03T00:00:00"/>
    <m/>
    <s v="RE-ORDER TEE SHIRTS"/>
    <s v="HICKEY GAYLE"/>
    <s v="PO BOX 2749"/>
    <s v="WOODINVILLE "/>
    <s v="WA"/>
    <m/>
    <s v="ok"/>
    <n v="0"/>
    <s v="MISMATCH"/>
    <s v="ok"/>
    <s v="OK"/>
    <s v="ok"/>
  </r>
  <r>
    <n v="100504170"/>
    <s v="B.3"/>
    <s v="JEFFT  485"/>
    <s v="Candidate"/>
    <s v="JEFFREYS TERRI M"/>
    <s v="TERRI"/>
    <s v="M"/>
    <s v="JEFFREYS"/>
    <x v="1"/>
    <x v="0"/>
    <x v="0"/>
    <x v="0"/>
    <s v="REPUBLICAN"/>
    <x v="0"/>
    <s v="KING"/>
    <x v="0"/>
    <n v="2012"/>
    <n v="283.25"/>
    <s v="DEBT"/>
    <d v="2012-06-01T00:00:00"/>
    <d v="2012-07-16T00:00:00"/>
    <d v="2012-07-03T00:00:00"/>
    <m/>
    <s v="RE-ORDER TEE SHIRTS"/>
    <s v="HICKEY GAYLE"/>
    <s v="PO BOX 2749"/>
    <s v="WOODINVILLE "/>
    <s v="WA"/>
    <m/>
    <s v="ok"/>
    <n v="0"/>
    <s v="MISMATCH"/>
    <s v="ok"/>
    <s v="OK"/>
    <s v="ok"/>
  </r>
  <r>
    <n v="100503854"/>
    <s v="B.3"/>
    <s v="FROCD2 111"/>
    <s v="Candidate"/>
    <s v="FROCKT DAVID S"/>
    <s v="DAVID"/>
    <s v="S"/>
    <s v="FROCKT"/>
    <x v="5"/>
    <x v="0"/>
    <x v="0"/>
    <x v="0"/>
    <s v="REPUBLICAN"/>
    <x v="0"/>
    <s v="KING"/>
    <x v="0"/>
    <n v="2012"/>
    <n v="283.25"/>
    <s v="DEBT"/>
    <d v="2012-06-01T00:00:00"/>
    <d v="2012-07-16T00:00:00"/>
    <d v="2012-07-03T00:00:00"/>
    <m/>
    <s v="RE-ORDER TEE SHIRTS"/>
    <s v="HICKEY GAYLE"/>
    <s v="PO BOX 2749"/>
    <s v="WOODINVILLE "/>
    <s v="WA"/>
    <m/>
    <s v="ok"/>
    <n v="0"/>
    <s v="match"/>
    <s v="ok"/>
    <s v="OK"/>
    <s v="ok"/>
  </r>
  <r>
    <n v="100513813"/>
    <s v="B.3"/>
    <s v="MCAUR  011"/>
    <s v="Candidate"/>
    <s v="MCAULIFFE ROSEMARY A"/>
    <s v="ROSEMARY"/>
    <s v="A"/>
    <s v="MCAULIFFE"/>
    <x v="5"/>
    <x v="0"/>
    <x v="0"/>
    <x v="0"/>
    <s v="REPUBLICAN"/>
    <x v="0"/>
    <s v="KING"/>
    <x v="0"/>
    <n v="2012"/>
    <n v="283.25"/>
    <s v="DEBT"/>
    <d v="2012-06-01T00:00:00"/>
    <d v="2012-07-16T00:00:00"/>
    <d v="2012-07-03T00:00:00"/>
    <m/>
    <s v="RE-ORDER TEE SHIRTS"/>
    <s v="HICKEY GAYLE"/>
    <s v="PO BOX 2749"/>
    <s v="WOODINVILLE "/>
    <s v="WA"/>
    <m/>
    <s v="ok"/>
    <n v="0"/>
    <s v="match"/>
    <s v="ok"/>
    <s v="OK"/>
    <s v="ok"/>
  </r>
  <r>
    <n v="100507570"/>
    <s v="B.3"/>
    <s v="BILLA2 203"/>
    <s v="Candidate"/>
    <s v="BILLIG ANDREW S"/>
    <s v="ANDREW"/>
    <s v="S"/>
    <s v="BILLIG"/>
    <x v="5"/>
    <x v="0"/>
    <x v="0"/>
    <x v="0"/>
    <s v="REPUBLICAN"/>
    <x v="0"/>
    <s v="KING"/>
    <x v="0"/>
    <n v="2012"/>
    <n v="283.25"/>
    <s v="DEBT"/>
    <d v="2012-06-01T00:00:00"/>
    <d v="2012-07-16T00:00:00"/>
    <d v="2012-07-03T00:00:00"/>
    <m/>
    <s v="RE-ORDER TEE SHIRTS"/>
    <s v="HICKEY GAYLE"/>
    <s v="PO BOX 2749"/>
    <s v="WOODINVILLE "/>
    <s v="WA"/>
    <m/>
    <s v="ok"/>
    <n v="0"/>
    <s v="match"/>
    <s v="ok"/>
    <s v="OK"/>
    <s v="ok"/>
  </r>
  <r>
    <n v="100504832"/>
    <s v="B.3"/>
    <s v="FARRT  408"/>
    <s v="Candidate"/>
    <s v="FARRELL TIMOTHY M"/>
    <s v="TIMOTHY"/>
    <s v="M"/>
    <s v="FARRELL"/>
    <x v="10"/>
    <x v="0"/>
    <x v="0"/>
    <x v="0"/>
    <s v="REPUBLICAN"/>
    <x v="0"/>
    <s v="KING"/>
    <x v="0"/>
    <n v="2012"/>
    <n v="283.25"/>
    <s v="DEBT"/>
    <d v="2012-06-01T00:00:00"/>
    <d v="2012-07-16T00:00:00"/>
    <d v="2012-07-03T00:00:00"/>
    <m/>
    <s v="RE-ORDER TEE SHIRTS"/>
    <s v="HICKEY GAYLE"/>
    <s v="PO BOX 2749"/>
    <s v="WOODINVILLE "/>
    <s v="WA"/>
    <m/>
    <s v="ok"/>
    <n v="0"/>
    <s v="MISMATCH"/>
    <s v="ok"/>
    <s v="OK"/>
    <s v="ok"/>
  </r>
  <r>
    <n v="100509214"/>
    <s v="B.3"/>
    <s v="MOSCL  043"/>
    <s v="Candidate"/>
    <s v="MOSCOSO LUIS S"/>
    <s v="LUIS"/>
    <s v="S"/>
    <s v="MOSCOSO"/>
    <x v="0"/>
    <x v="0"/>
    <x v="0"/>
    <x v="0"/>
    <s v="REPUBLICAN"/>
    <x v="0"/>
    <s v="KING"/>
    <x v="0"/>
    <n v="2012"/>
    <n v="283.25"/>
    <s v="DEBT"/>
    <d v="2012-06-01T00:00:00"/>
    <d v="2012-07-16T00:00:00"/>
    <d v="2012-07-03T00:00:00"/>
    <m/>
    <s v="RE-ORDER TEE SHIRTS"/>
    <s v="HICKEY GAYLE"/>
    <s v="PO BOX 2749"/>
    <s v="WOODINVILLE "/>
    <s v="WA"/>
    <m/>
    <s v="ok"/>
    <n v="0"/>
    <s v="MISMATCH"/>
    <s v="ok"/>
    <s v="OK"/>
    <s v="ok"/>
  </r>
  <r>
    <n v="100509337"/>
    <s v="B.3"/>
    <s v="SULLP  042"/>
    <s v="Candidate"/>
    <s v="SULLIVAN PATRICK J"/>
    <s v="PATRICK"/>
    <s v="J"/>
    <s v="SULLIVAN"/>
    <x v="0"/>
    <x v="0"/>
    <x v="0"/>
    <x v="0"/>
    <s v="REPUBLICAN"/>
    <x v="0"/>
    <s v="KING"/>
    <x v="0"/>
    <n v="2012"/>
    <n v="283.25"/>
    <s v="DEBT"/>
    <d v="2012-06-01T00:00:00"/>
    <d v="2012-07-16T00:00:00"/>
    <d v="2012-07-03T00:00:00"/>
    <m/>
    <s v="RE-ORDER TEE SHIRTS"/>
    <s v="HICKEY GAYLE"/>
    <s v="PO BOX 2749"/>
    <s v="WOODINVILLE "/>
    <s v="WA"/>
    <m/>
    <s v="ok"/>
    <n v="0"/>
    <s v="MISMATCH"/>
    <s v="ok"/>
    <s v="OK"/>
    <s v="ok"/>
  </r>
  <r>
    <n v="100509341"/>
    <s v="B.3"/>
    <s v="VANDK  382"/>
    <s v="Candidate"/>
    <s v="VAN DE WEGE KEVIN W"/>
    <s v="KEVIN"/>
    <s v="W"/>
    <s v="VAN DE WEGE"/>
    <x v="0"/>
    <x v="0"/>
    <x v="0"/>
    <x v="0"/>
    <s v="REPUBLICAN"/>
    <x v="0"/>
    <s v="KING"/>
    <x v="0"/>
    <n v="2012"/>
    <n v="283.25"/>
    <s v="DEBT"/>
    <d v="2012-06-01T00:00:00"/>
    <d v="2012-07-16T00:00:00"/>
    <d v="2012-07-03T00:00:00"/>
    <m/>
    <s v="RE-ORDER TEE SHIRTS"/>
    <s v="HICKEY GAYLE"/>
    <s v="PO BOX 2749"/>
    <s v="WOODINVILLE "/>
    <s v="WA"/>
    <m/>
    <s v="NO!"/>
    <n v="0"/>
    <s v="MISMATCH"/>
    <s v="ok"/>
    <s v="OK"/>
    <s v="ok"/>
  </r>
  <r>
    <n v="100509160"/>
    <s v="B.3"/>
    <s v="CODYE  126"/>
    <s v="Candidate"/>
    <s v="CODY EILEEN L"/>
    <s v="EILEEN"/>
    <s v="L"/>
    <s v="CODY"/>
    <x v="0"/>
    <x v="0"/>
    <x v="0"/>
    <x v="0"/>
    <s v="REPUBLICAN"/>
    <x v="0"/>
    <s v="KING"/>
    <x v="0"/>
    <n v="2012"/>
    <n v="283.25"/>
    <s v="DEBT"/>
    <d v="2012-06-01T00:00:00"/>
    <d v="2012-07-16T00:00:00"/>
    <d v="2012-07-03T00:00:00"/>
    <m/>
    <s v="RE-ORDER TEE SHIRTS"/>
    <s v="HICKEY GAYLE"/>
    <s v="PO BOX 2749"/>
    <s v="WOODINVILLE "/>
    <s v="WA"/>
    <m/>
    <s v="ok"/>
    <n v="0"/>
    <s v="MISMATCH"/>
    <s v="ok"/>
    <s v="OK"/>
    <s v="ok"/>
  </r>
  <r>
    <n v="100507541"/>
    <s v="B.3"/>
    <s v="SANDR  008"/>
    <s v="Candidate"/>
    <s v="SANDERS RICHARD B"/>
    <s v="RICHARD"/>
    <s v="B"/>
    <s v="SANDERS"/>
    <x v="14"/>
    <x v="0"/>
    <x v="0"/>
    <x v="0"/>
    <s v="REPUBLICAN"/>
    <x v="0"/>
    <s v="KING"/>
    <x v="0"/>
    <n v="2012"/>
    <n v="283.25"/>
    <s v="DEBT"/>
    <d v="2012-06-01T00:00:00"/>
    <d v="2012-07-16T00:00:00"/>
    <d v="2012-07-03T00:00:00"/>
    <m/>
    <s v="RE-ORDER TEE SHIRTS"/>
    <s v="HICKEY GAYLE"/>
    <s v="PO BOX 2749"/>
    <s v="WOODINVILLE "/>
    <s v="WA"/>
    <m/>
    <s v="ok"/>
    <n v="0"/>
    <s v="MISMATCH"/>
    <s v="ok"/>
    <s v="OK"/>
    <s v="ok"/>
  </r>
  <r>
    <n v="100504078"/>
    <s v="B.3"/>
    <s v="HUGHC  245"/>
    <s v="Candidate"/>
    <s v="HUGHES CHARLES (RICK) R II"/>
    <s v="CHARLES (RICK)"/>
    <s v="R"/>
    <s v="HUGHES"/>
    <x v="9"/>
    <x v="0"/>
    <x v="0"/>
    <x v="0"/>
    <s v="REPUBLICAN"/>
    <x v="0"/>
    <s v="KING"/>
    <x v="0"/>
    <n v="2012"/>
    <n v="283.25"/>
    <s v="DEBT"/>
    <d v="2012-06-01T00:00:00"/>
    <d v="2012-07-16T00:00:00"/>
    <d v="2012-07-03T00:00:00"/>
    <m/>
    <s v="RE-ORDER TEE SHIRTS"/>
    <s v="HICKEY GAYLE"/>
    <s v="PO BOX 2749"/>
    <s v="WOODINVILLE "/>
    <s v="WA"/>
    <m/>
    <s v="ok"/>
    <n v="0"/>
    <s v="MISMATCH"/>
    <s v="ok"/>
    <s v="OK"/>
    <s v="ok"/>
  </r>
  <r>
    <n v="100504540"/>
    <s v="B.3"/>
    <s v="TEEGE  043"/>
    <s v="Candidate"/>
    <s v="TEEGARDEN ERIC T"/>
    <s v="ERIC"/>
    <s v="T"/>
    <s v="TEEGARDEN"/>
    <x v="13"/>
    <x v="0"/>
    <x v="0"/>
    <x v="0"/>
    <s v="REPUBLICAN"/>
    <x v="0"/>
    <s v="KING"/>
    <x v="0"/>
    <n v="2012"/>
    <n v="283.25"/>
    <s v="DEBT"/>
    <d v="2012-06-01T00:00:00"/>
    <d v="2012-07-16T00:00:00"/>
    <d v="2012-07-03T00:00:00"/>
    <m/>
    <s v="RE-ORDER TEE SHIRTS"/>
    <s v="HICKEY GAYLE"/>
    <s v="PO BOX 2749"/>
    <s v="WOODINVILLE "/>
    <s v="WA"/>
    <m/>
    <s v="ok"/>
    <n v="0"/>
    <s v="MISMATCH"/>
    <s v="ok"/>
    <s v="OK"/>
    <s v="ok"/>
  </r>
  <r>
    <n v="100504541"/>
    <s v="B.3"/>
    <s v="TEEGE  043"/>
    <s v="Candidate"/>
    <s v="TEEGARDEN ERIC T"/>
    <s v="ERIC"/>
    <s v="T"/>
    <s v="TEEGARDEN"/>
    <x v="13"/>
    <x v="0"/>
    <x v="0"/>
    <x v="0"/>
    <s v="REPUBLICAN"/>
    <x v="0"/>
    <s v="KING"/>
    <x v="0"/>
    <n v="2012"/>
    <n v="283.25"/>
    <s v="DEBT"/>
    <d v="2012-06-01T00:00:00"/>
    <d v="2012-07-16T00:00:00"/>
    <d v="2012-07-03T00:00:00"/>
    <m/>
    <s v="RE-ORDER TEE SHIRTS"/>
    <s v="HICKEY GAYLE"/>
    <s v="PO BOX 2749"/>
    <s v="WOODINVILLE "/>
    <s v="WA"/>
    <m/>
    <s v="ok"/>
    <n v="0"/>
    <s v="MISMATCH"/>
    <s v="ok"/>
    <s v="OK"/>
    <s v="ok"/>
  </r>
  <r>
    <n v="100501798"/>
    <s v="B.3"/>
    <s v="FLYGR  003"/>
    <s v="Candidate"/>
    <s v="FLYGARE ROGER G"/>
    <s v="ROGER"/>
    <s v="G"/>
    <s v="FLYGARE"/>
    <x v="0"/>
    <x v="0"/>
    <x v="0"/>
    <x v="0"/>
    <s v="REPUBLICAN"/>
    <x v="0"/>
    <s v="KING"/>
    <x v="0"/>
    <n v="2012"/>
    <n v="283.25"/>
    <s v="DEBT"/>
    <d v="2012-06-01T00:00:00"/>
    <d v="2012-07-16T00:00:00"/>
    <d v="2012-07-03T00:00:00"/>
    <m/>
    <s v="RE-ORDER TEE SHIRTS"/>
    <s v="HICKEY GAYLE"/>
    <s v="PO BOX 2749"/>
    <s v="WOODINVILLE "/>
    <s v="WA"/>
    <m/>
    <s v="ok"/>
    <n v="0"/>
    <s v="MISMATCH"/>
    <s v="ok"/>
    <s v="OK"/>
    <s v="ok"/>
  </r>
  <r>
    <n v="100510472"/>
    <s v="B.3"/>
    <s v="MULLM  027"/>
    <s v="Candidate"/>
    <s v="MULLET MARK D"/>
    <s v="MARK"/>
    <s v="D"/>
    <s v="MULLET"/>
    <x v="5"/>
    <x v="0"/>
    <x v="0"/>
    <x v="0"/>
    <s v="REPUBLICAN"/>
    <x v="0"/>
    <s v="KING"/>
    <x v="0"/>
    <n v="2012"/>
    <n v="283.25"/>
    <s v="DEBT"/>
    <d v="2012-06-01T00:00:00"/>
    <d v="2012-07-16T00:00:00"/>
    <d v="2012-07-03T00:00:00"/>
    <m/>
    <s v="RE-ORDER TEE SHIRTS"/>
    <s v="HICKEY GAYLE"/>
    <s v="PO BOX 2749"/>
    <s v="WOODINVILLE "/>
    <s v="WA"/>
    <m/>
    <s v="ok"/>
    <n v="0"/>
    <s v="match"/>
    <s v="ok"/>
    <s v="OK"/>
    <s v="ok"/>
  </r>
  <r>
    <n v="100503237"/>
    <s v="B.3"/>
    <s v="ROSKJ  207"/>
    <s v="Candidate"/>
    <s v="ROSKELLEY JOHN F"/>
    <s v="JOHN"/>
    <s v="F"/>
    <s v="ROSKELLEY"/>
    <x v="1"/>
    <x v="0"/>
    <x v="0"/>
    <x v="0"/>
    <s v="REPUBLICAN"/>
    <x v="0"/>
    <s v="KING"/>
    <x v="0"/>
    <n v="2012"/>
    <n v="283.25"/>
    <s v="DEBT"/>
    <d v="2012-06-01T00:00:00"/>
    <d v="2012-07-16T00:00:00"/>
    <d v="2012-07-03T00:00:00"/>
    <m/>
    <s v="RE-ORDER TEE SHIRTS"/>
    <s v="HICKEY GAYLE"/>
    <s v="PO BOX 2749"/>
    <s v="WOODINVILLE "/>
    <s v="WA"/>
    <m/>
    <s v="ok"/>
    <n v="0"/>
    <s v="MISMATCH"/>
    <s v="ok"/>
    <s v="OK"/>
    <s v="ok"/>
  </r>
  <r>
    <n v="100501834"/>
    <s v="B.3"/>
    <s v="SIZEB  042"/>
    <s v="Candidate"/>
    <s v="SIZEMORE BUD E"/>
    <s v="BUD"/>
    <s v="E"/>
    <s v="SIZEMORE"/>
    <x v="0"/>
    <x v="0"/>
    <x v="0"/>
    <x v="0"/>
    <s v="REPUBLICAN"/>
    <x v="0"/>
    <s v="KING"/>
    <x v="0"/>
    <n v="2012"/>
    <n v="283.25"/>
    <s v="DEBT"/>
    <d v="2012-06-01T00:00:00"/>
    <d v="2012-07-16T00:00:00"/>
    <d v="2012-07-03T00:00:00"/>
    <m/>
    <s v="RE-ORDER TEE SHIRTS"/>
    <s v="HICKEY GAYLE"/>
    <s v="PO BOX 2749"/>
    <s v="WOODINVILLE "/>
    <s v="WA"/>
    <m/>
    <s v="ok"/>
    <n v="0"/>
    <s v="MISMATCH"/>
    <s v="ok"/>
    <s v="OK"/>
    <s v="ok"/>
  </r>
  <r>
    <n v="100502940"/>
    <s v="B.3"/>
    <s v="GOLDP  840"/>
    <s v="Candidate"/>
    <s v="GOLDMARK PETER J"/>
    <s v="PETER"/>
    <s v="J"/>
    <s v="GOLDMARK"/>
    <x v="11"/>
    <x v="0"/>
    <x v="0"/>
    <x v="0"/>
    <s v="REPUBLICAN"/>
    <x v="0"/>
    <s v="KING"/>
    <x v="0"/>
    <n v="2012"/>
    <n v="283.25"/>
    <s v="DEBT"/>
    <d v="2012-06-01T00:00:00"/>
    <d v="2012-07-16T00:00:00"/>
    <d v="2012-07-03T00:00:00"/>
    <m/>
    <s v="RE-ORDER TEE SHIRTS"/>
    <s v="HICKEY GAYLE"/>
    <s v="PO BOX 2749"/>
    <s v="WOODINVILLE "/>
    <s v="WA"/>
    <m/>
    <s v="ok"/>
    <n v="0"/>
    <s v="MISMATCH"/>
    <s v="ok"/>
    <s v="OK"/>
    <s v="ok"/>
  </r>
  <r>
    <n v="100514799"/>
    <s v="B.3"/>
    <s v="LITZS  040"/>
    <s v="Candidate"/>
    <s v="LITZOW STEPHEN R"/>
    <s v="STEPHEN"/>
    <s v="R"/>
    <s v="LITZOW"/>
    <x v="5"/>
    <x v="0"/>
    <x v="0"/>
    <x v="0"/>
    <s v="REPUBLICAN"/>
    <x v="0"/>
    <s v="KING"/>
    <x v="0"/>
    <n v="2012"/>
    <n v="283.25"/>
    <s v="DEBT"/>
    <d v="2012-06-01T00:00:00"/>
    <d v="2012-07-16T00:00:00"/>
    <d v="2012-07-03T00:00:00"/>
    <m/>
    <s v="RE-ORDER TEE SHIRTS"/>
    <s v="HICKEY GAYLE"/>
    <s v="PO BOX 2749"/>
    <s v="WOODINVILLE "/>
    <s v="WA"/>
    <m/>
    <s v="ok"/>
    <n v="0"/>
    <s v="match"/>
    <s v="ok"/>
    <s v="OK"/>
    <s v="ok"/>
  </r>
  <r>
    <n v="100514818"/>
    <s v="B.3"/>
    <s v="LITZS  040"/>
    <s v="Candidate"/>
    <s v="LITZOW STEPHEN R"/>
    <s v="STEPHEN"/>
    <s v="R"/>
    <s v="LITZOW"/>
    <x v="5"/>
    <x v="0"/>
    <x v="0"/>
    <x v="0"/>
    <s v="REPUBLICAN"/>
    <x v="0"/>
    <s v="KING"/>
    <x v="0"/>
    <n v="2012"/>
    <n v="283.25"/>
    <s v="DEBT"/>
    <d v="2012-06-01T00:00:00"/>
    <d v="2012-07-16T00:00:00"/>
    <d v="2012-07-03T00:00:00"/>
    <m/>
    <s v="RE-ORDER TEE SHIRTS"/>
    <s v="HICKEY GAYLE"/>
    <s v="PO BOX 2749"/>
    <s v="WOODINVILLE "/>
    <s v="WA"/>
    <m/>
    <s v="ok"/>
    <n v="0"/>
    <s v="match"/>
    <s v="ok"/>
    <s v="OK"/>
    <s v="ok"/>
  </r>
  <r>
    <n v="100504137"/>
    <s v="B.3"/>
    <s v="FREER  023"/>
    <s v="Candidate"/>
    <s v="FREEMAN ROGER D"/>
    <s v="ROGER"/>
    <s v="D"/>
    <s v="FREEMAN"/>
    <x v="0"/>
    <x v="0"/>
    <x v="0"/>
    <x v="0"/>
    <s v="REPUBLICAN"/>
    <x v="0"/>
    <s v="KING"/>
    <x v="0"/>
    <n v="2012"/>
    <n v="283.25"/>
    <s v="DEBT"/>
    <d v="2012-06-01T00:00:00"/>
    <d v="2012-07-16T00:00:00"/>
    <d v="2012-07-03T00:00:00"/>
    <m/>
    <s v="RE-ORDER TEE SHIRTS"/>
    <s v="HICKEY GAYLE"/>
    <s v="PO BOX 2749"/>
    <s v="WOODINVILLE "/>
    <s v="WA"/>
    <m/>
    <s v="ok"/>
    <n v="0"/>
    <s v="MISMATCH"/>
    <s v="ok"/>
    <s v="OK"/>
    <s v="ok"/>
  </r>
  <r>
    <n v="100512554"/>
    <s v="B.3"/>
    <s v="INSLJ  110"/>
    <s v="Candidate"/>
    <s v="INSLEE JAY R"/>
    <s v="JAY"/>
    <s v="R"/>
    <s v="INSLEE"/>
    <x v="3"/>
    <x v="0"/>
    <x v="0"/>
    <x v="0"/>
    <s v="REPUBLICAN"/>
    <x v="0"/>
    <s v="KING"/>
    <x v="0"/>
    <n v="2012"/>
    <n v="283.25"/>
    <s v="DEBT"/>
    <d v="2012-06-01T00:00:00"/>
    <d v="2012-07-16T00:00:00"/>
    <d v="2012-07-03T00:00:00"/>
    <m/>
    <s v="RE-ORDER TEE SHIRTS"/>
    <s v="HICKEY GAYLE"/>
    <s v="PO BOX 2749"/>
    <s v="WOODINVILLE "/>
    <s v="WA"/>
    <m/>
    <s v="ok"/>
    <n v="0"/>
    <s v="MISMATCH"/>
    <s v="ok"/>
    <s v="OK"/>
    <s v="ok"/>
  </r>
  <r>
    <n v="100504171"/>
    <s v="B.3"/>
    <s v="RICCM  210"/>
    <s v="Candidate"/>
    <s v="RICCELLI MARCUS M"/>
    <s v="MARCUS"/>
    <s v="M"/>
    <s v="RICCELLI"/>
    <x v="0"/>
    <x v="0"/>
    <x v="0"/>
    <x v="0"/>
    <s v="REPUBLICAN"/>
    <x v="0"/>
    <s v="KING"/>
    <x v="0"/>
    <n v="2012"/>
    <n v="283.25"/>
    <s v="DEBT"/>
    <d v="2012-06-01T00:00:00"/>
    <d v="2012-07-16T00:00:00"/>
    <d v="2012-07-03T00:00:00"/>
    <m/>
    <s v="RE-ORDER TEE SHIRTS"/>
    <s v="HICKEY GAYLE"/>
    <s v="PO BOX 2749"/>
    <s v="WOODINVILLE "/>
    <s v="WA"/>
    <m/>
    <s v="ok"/>
    <n v="0"/>
    <s v="MISMATCH"/>
    <s v="ok"/>
    <s v="OK"/>
    <s v="ok"/>
  </r>
  <r>
    <n v="100504518"/>
    <s v="B.3"/>
    <s v="THATJ  053"/>
    <s v="Candidate"/>
    <s v="THATCHER JIM E"/>
    <s v="JIM"/>
    <s v="E"/>
    <s v="THATCHER"/>
    <x v="0"/>
    <x v="0"/>
    <x v="0"/>
    <x v="0"/>
    <s v="REPUBLICAN"/>
    <x v="0"/>
    <s v="KING"/>
    <x v="0"/>
    <n v="2012"/>
    <n v="283.25"/>
    <s v="DEBT"/>
    <d v="2012-06-01T00:00:00"/>
    <d v="2012-07-16T00:00:00"/>
    <d v="2012-07-03T00:00:00"/>
    <m/>
    <s v="RE-ORDER TEE SHIRTS"/>
    <s v="HICKEY GAYLE"/>
    <s v="PO BOX 2749"/>
    <s v="WOODINVILLE "/>
    <s v="WA"/>
    <m/>
    <s v="ok"/>
    <n v="0"/>
    <s v="MISMATCH"/>
    <s v="ok"/>
    <s v="OK"/>
    <s v="ok"/>
  </r>
  <r>
    <n v="100509228"/>
    <s v="B.3"/>
    <s v="TARLG  109"/>
    <s v="Candidate"/>
    <s v="TARLETON GAEL D"/>
    <s v="GAEL"/>
    <s v="D"/>
    <s v="TARLETON"/>
    <x v="0"/>
    <x v="0"/>
    <x v="0"/>
    <x v="0"/>
    <s v="REPUBLICAN"/>
    <x v="0"/>
    <s v="KING"/>
    <x v="0"/>
    <n v="2012"/>
    <n v="283.25"/>
    <s v="DEBT"/>
    <d v="2012-06-01T00:00:00"/>
    <d v="2012-07-16T00:00:00"/>
    <d v="2012-07-03T00:00:00"/>
    <m/>
    <s v="RE-ORDER TEE SHIRTS"/>
    <s v="HICKEY GAYLE"/>
    <s v="PO BOX 2749"/>
    <s v="WOODINVILLE "/>
    <s v="WA"/>
    <m/>
    <s v="ok"/>
    <n v="0"/>
    <s v="MISMATCH"/>
    <s v="ok"/>
    <s v="OK"/>
    <s v="ok"/>
  </r>
  <r>
    <n v="100503835"/>
    <s v="B.3"/>
    <s v="MULLM  027"/>
    <s v="Candidate"/>
    <s v="MULLET MARK D"/>
    <s v="MARK"/>
    <s v="D"/>
    <s v="MULLET"/>
    <x v="5"/>
    <x v="0"/>
    <x v="0"/>
    <x v="0"/>
    <s v="REPUBLICAN"/>
    <x v="0"/>
    <s v="KING"/>
    <x v="0"/>
    <n v="2012"/>
    <n v="283.25"/>
    <s v="DEBT"/>
    <d v="2012-06-01T00:00:00"/>
    <d v="2012-07-16T00:00:00"/>
    <d v="2012-07-03T00:00:00"/>
    <m/>
    <s v="RE-ORDER TEE SHIRTS"/>
    <s v="HICKEY GAYLE"/>
    <s v="PO BOX 2749"/>
    <s v="WOODINVILLE "/>
    <s v="WA"/>
    <m/>
    <s v="ok"/>
    <n v="0"/>
    <s v="match"/>
    <s v="ok"/>
    <s v="OK"/>
    <s v="ok"/>
  </r>
  <r>
    <n v="100504189"/>
    <s v="B.3"/>
    <s v="POLLG  115"/>
    <s v="Candidate"/>
    <s v="POLLET GERALD M"/>
    <s v="GERALD"/>
    <s v="M"/>
    <s v="POLLET"/>
    <x v="0"/>
    <x v="0"/>
    <x v="0"/>
    <x v="0"/>
    <s v="REPUBLICAN"/>
    <x v="0"/>
    <s v="KING"/>
    <x v="0"/>
    <n v="2012"/>
    <n v="283.25"/>
    <s v="DEBT"/>
    <d v="2012-06-01T00:00:00"/>
    <d v="2012-07-16T00:00:00"/>
    <d v="2012-07-03T00:00:00"/>
    <m/>
    <s v="RE-ORDER TEE SHIRTS"/>
    <s v="HICKEY GAYLE"/>
    <s v="PO BOX 2749"/>
    <s v="WOODINVILLE "/>
    <s v="WA"/>
    <m/>
    <s v="ok"/>
    <n v="0"/>
    <s v="MISMATCH"/>
    <s v="ok"/>
    <s v="OK"/>
    <s v="ok"/>
  </r>
  <r>
    <n v="100513514"/>
    <s v="B.3"/>
    <s v="PROBT2 686"/>
    <s v="Candidate"/>
    <s v="PROBST TIMOTHY P"/>
    <s v="TIMOTHY"/>
    <s v="P"/>
    <s v="PROBST"/>
    <x v="5"/>
    <x v="0"/>
    <x v="0"/>
    <x v="0"/>
    <s v="REPUBLICAN"/>
    <x v="0"/>
    <s v="KING"/>
    <x v="0"/>
    <n v="2012"/>
    <n v="283.25"/>
    <s v="DEBT"/>
    <d v="2012-06-01T00:00:00"/>
    <d v="2012-07-16T00:00:00"/>
    <d v="2012-07-03T00:00:00"/>
    <m/>
    <s v="RE-ORDER TEE SHIRTS"/>
    <s v="HICKEY GAYLE"/>
    <s v="PO BOX 2749"/>
    <s v="WOODINVILLE "/>
    <s v="WA"/>
    <m/>
    <s v="ok"/>
    <n v="0"/>
    <s v="match"/>
    <s v="ok"/>
    <s v="OK"/>
    <s v="ok"/>
  </r>
  <r>
    <n v="100513577"/>
    <s v="B.3"/>
    <s v="PROBT2 686"/>
    <s v="Candidate"/>
    <s v="PROBST TIMOTHY P"/>
    <s v="TIMOTHY"/>
    <s v="P"/>
    <s v="PROBST"/>
    <x v="5"/>
    <x v="0"/>
    <x v="0"/>
    <x v="0"/>
    <s v="REPUBLICAN"/>
    <x v="0"/>
    <s v="KING"/>
    <x v="0"/>
    <n v="2012"/>
    <n v="283.25"/>
    <s v="DEBT"/>
    <d v="2012-06-01T00:00:00"/>
    <d v="2012-07-16T00:00:00"/>
    <d v="2012-07-03T00:00:00"/>
    <m/>
    <s v="RE-ORDER TEE SHIRTS"/>
    <s v="HICKEY GAYLE"/>
    <s v="PO BOX 2749"/>
    <s v="WOODINVILLE "/>
    <s v="WA"/>
    <m/>
    <s v="ok"/>
    <n v="0"/>
    <s v="match"/>
    <s v="ok"/>
    <s v="OK"/>
    <s v="ok"/>
  </r>
  <r>
    <n v="100503887"/>
    <s v="B.3"/>
    <s v="INSLJ  110"/>
    <s v="Candidate"/>
    <s v="INSLEE JAY R"/>
    <s v="JAY"/>
    <s v="R"/>
    <s v="INSLEE"/>
    <x v="3"/>
    <x v="0"/>
    <x v="0"/>
    <x v="0"/>
    <s v="REPUBLICAN"/>
    <x v="0"/>
    <s v="KING"/>
    <x v="0"/>
    <n v="2012"/>
    <n v="283.25"/>
    <s v="DEBT"/>
    <d v="2012-06-01T00:00:00"/>
    <d v="2012-07-16T00:00:00"/>
    <d v="2012-07-03T00:00:00"/>
    <m/>
    <s v="RE-ORDER TEE SHIRTS"/>
    <s v="HICKEY GAYLE"/>
    <s v="PO BOX 2749"/>
    <s v="WOODINVILLE "/>
    <s v="WA"/>
    <m/>
    <s v="ok"/>
    <n v="0"/>
    <s v="MISMATCH"/>
    <s v="ok"/>
    <s v="OK"/>
    <s v="ok"/>
  </r>
  <r>
    <n v="100503998"/>
    <s v="B.3"/>
    <s v="DUNNR  059"/>
    <s v="Candidate"/>
    <s v="DUNN REAGAN B"/>
    <s v="REAGAN"/>
    <s v="B"/>
    <s v="DUNN"/>
    <x v="6"/>
    <x v="0"/>
    <x v="0"/>
    <x v="0"/>
    <s v="REPUBLICAN"/>
    <x v="0"/>
    <s v="KING"/>
    <x v="0"/>
    <n v="2012"/>
    <n v="283.25"/>
    <s v="DEBT"/>
    <d v="2012-06-01T00:00:00"/>
    <d v="2012-07-16T00:00:00"/>
    <d v="2012-07-03T00:00:00"/>
    <m/>
    <s v="RE-ORDER TEE SHIRTS"/>
    <s v="HICKEY GAYLE"/>
    <s v="PO BOX 2749"/>
    <s v="WOODINVILLE "/>
    <s v="WA"/>
    <m/>
    <s v="ok"/>
    <n v="0"/>
    <s v="MISMATCH"/>
    <s v="ok"/>
    <s v="OK"/>
    <s v="ok"/>
  </r>
  <r>
    <n v="100504437"/>
    <s v="B.3"/>
    <s v="THATJ  053"/>
    <s v="Candidate"/>
    <s v="THATCHER JIM E"/>
    <s v="JIM"/>
    <s v="E"/>
    <s v="THATCHER"/>
    <x v="0"/>
    <x v="0"/>
    <x v="0"/>
    <x v="0"/>
    <s v="REPUBLICAN"/>
    <x v="0"/>
    <s v="KING"/>
    <x v="0"/>
    <n v="2012"/>
    <n v="283.25"/>
    <s v="DEBT"/>
    <d v="2012-06-01T00:00:00"/>
    <d v="2012-07-16T00:00:00"/>
    <d v="2012-07-03T00:00:00"/>
    <m/>
    <s v="RE-ORDER TEE SHIRTS"/>
    <s v="HICKEY GAYLE"/>
    <s v="PO BOX 2749"/>
    <s v="WOODINVILLE "/>
    <s v="WA"/>
    <m/>
    <s v="ok"/>
    <n v="0"/>
    <s v="MISMATCH"/>
    <s v="ok"/>
    <s v="OK"/>
    <s v="ok"/>
  </r>
  <r>
    <n v="100504517"/>
    <s v="B.3"/>
    <s v="THATJ  053"/>
    <s v="Candidate"/>
    <s v="THATCHER JIM E"/>
    <s v="JIM"/>
    <s v="E"/>
    <s v="THATCHER"/>
    <x v="0"/>
    <x v="0"/>
    <x v="0"/>
    <x v="0"/>
    <s v="REPUBLICAN"/>
    <x v="0"/>
    <s v="KING"/>
    <x v="0"/>
    <n v="2012"/>
    <n v="283.25"/>
    <s v="DEBT"/>
    <d v="2012-06-01T00:00:00"/>
    <d v="2012-07-16T00:00:00"/>
    <d v="2012-07-03T00:00:00"/>
    <m/>
    <s v="RE-ORDER TEE SHIRTS"/>
    <s v="HICKEY GAYLE"/>
    <s v="PO BOX 2749"/>
    <s v="WOODINVILLE "/>
    <s v="WA"/>
    <m/>
    <s v="ok"/>
    <n v="0"/>
    <s v="MISMATCH"/>
    <s v="ok"/>
    <s v="OK"/>
    <s v="ok"/>
  </r>
  <r>
    <n v="100508862"/>
    <s v="B.3"/>
    <s v="HAMID  528"/>
    <s v="Candidate"/>
    <s v="HAMILTON DENNIS K"/>
    <s v="DENNIS"/>
    <s v="K"/>
    <s v="HAMILTON"/>
    <x v="1"/>
    <x v="0"/>
    <x v="0"/>
    <x v="0"/>
    <s v="REPUBLICAN"/>
    <x v="0"/>
    <s v="KING"/>
    <x v="0"/>
    <n v="2012"/>
    <n v="283.25"/>
    <s v="DEBT"/>
    <d v="2012-06-01T00:00:00"/>
    <d v="2012-07-16T00:00:00"/>
    <d v="2012-07-03T00:00:00"/>
    <m/>
    <s v="RE-ORDER TEE SHIRTS"/>
    <s v="HICKEY GAYLE"/>
    <s v="PO BOX 2749"/>
    <s v="WOODINVILLE "/>
    <s v="WA"/>
    <m/>
    <s v="ok"/>
    <n v="0"/>
    <s v="MISMATCH"/>
    <s v="ok"/>
    <s v="OK"/>
    <s v="ok"/>
  </r>
  <r>
    <n v="100509207"/>
    <s v="B.3"/>
    <s v="MORRJ  273"/>
    <s v="Candidate"/>
    <s v="MORRIS JEFFREY R"/>
    <s v="JEFFREY"/>
    <s v="R"/>
    <s v="MORRIS"/>
    <x v="0"/>
    <x v="0"/>
    <x v="0"/>
    <x v="0"/>
    <s v="REPUBLICAN"/>
    <x v="0"/>
    <s v="KING"/>
    <x v="0"/>
    <n v="2012"/>
    <n v="283.25"/>
    <s v="DEBT"/>
    <d v="2012-06-01T00:00:00"/>
    <d v="2012-07-16T00:00:00"/>
    <d v="2012-07-03T00:00:00"/>
    <m/>
    <s v="RE-ORDER TEE SHIRTS"/>
    <s v="HICKEY GAYLE"/>
    <s v="PO BOX 2749"/>
    <s v="WOODINVILLE "/>
    <s v="WA"/>
    <m/>
    <s v="ok"/>
    <n v="0"/>
    <s v="MISMATCH"/>
    <s v="ok"/>
    <s v="OK"/>
    <s v="ok"/>
  </r>
  <r>
    <n v="100509290"/>
    <s v="B.3"/>
    <s v="SEAQL  335"/>
    <s v="Candidate"/>
    <s v="SEAQUIST LARRY R"/>
    <s v="LARRY"/>
    <s v="R"/>
    <s v="SEAQUIST"/>
    <x v="0"/>
    <x v="0"/>
    <x v="0"/>
    <x v="0"/>
    <s v="REPUBLICAN"/>
    <x v="0"/>
    <s v="KING"/>
    <x v="0"/>
    <n v="2012"/>
    <n v="283.25"/>
    <s v="DEBT"/>
    <d v="2012-06-01T00:00:00"/>
    <d v="2012-07-16T00:00:00"/>
    <d v="2012-07-03T00:00:00"/>
    <m/>
    <s v="RE-ORDER TEE SHIRTS"/>
    <s v="HICKEY GAYLE"/>
    <s v="PO BOX 2749"/>
    <s v="WOODINVILLE "/>
    <s v="WA"/>
    <m/>
    <s v="ok"/>
    <n v="0"/>
    <s v="MISMATCH"/>
    <s v="ok"/>
    <s v="OK"/>
    <s v="ok"/>
  </r>
  <r>
    <n v="100513493"/>
    <s v="B.3"/>
    <s v="PROBT2 686"/>
    <s v="Candidate"/>
    <s v="PROBST TIMOTHY P"/>
    <s v="TIMOTHY"/>
    <s v="P"/>
    <s v="PROBST"/>
    <x v="5"/>
    <x v="0"/>
    <x v="0"/>
    <x v="0"/>
    <s v="REPUBLICAN"/>
    <x v="0"/>
    <s v="KING"/>
    <x v="0"/>
    <n v="2012"/>
    <n v="283.25"/>
    <s v="DEBT"/>
    <d v="2012-06-01T00:00:00"/>
    <d v="2012-07-16T00:00:00"/>
    <d v="2012-07-03T00:00:00"/>
    <m/>
    <s v="RE-ORDER TEE SHIRTS"/>
    <s v="HICKEY GAYLE"/>
    <s v="PO BOX 2749"/>
    <s v="WOODINVILLE "/>
    <s v="WA"/>
    <m/>
    <s v="ok"/>
    <n v="0"/>
    <s v="match"/>
    <s v="ok"/>
    <s v="OK"/>
    <s v="ok"/>
  </r>
  <r>
    <n v="100513500"/>
    <s v="B.3"/>
    <s v="PROBT2 686"/>
    <s v="Candidate"/>
    <s v="PROBST TIMOTHY P"/>
    <s v="TIMOTHY"/>
    <s v="P"/>
    <s v="PROBST"/>
    <x v="5"/>
    <x v="0"/>
    <x v="0"/>
    <x v="0"/>
    <s v="REPUBLICAN"/>
    <x v="0"/>
    <s v="KING"/>
    <x v="0"/>
    <n v="2012"/>
    <n v="283.25"/>
    <s v="DEBT"/>
    <d v="2012-06-01T00:00:00"/>
    <d v="2012-07-16T00:00:00"/>
    <d v="2012-07-03T00:00:00"/>
    <m/>
    <s v="RE-ORDER TEE SHIRTS"/>
    <s v="HICKEY GAYLE"/>
    <s v="PO BOX 2749"/>
    <s v="WOODINVILLE "/>
    <s v="WA"/>
    <m/>
    <s v="ok"/>
    <n v="0"/>
    <s v="match"/>
    <s v="ok"/>
    <s v="OK"/>
    <s v="ok"/>
  </r>
  <r>
    <n v="100507557"/>
    <s v="B.3"/>
    <s v="DELLD  201"/>
    <s v="Candidate"/>
    <s v="DELLWO DENNIS A"/>
    <s v="DENNIS"/>
    <s v="A"/>
    <s v="DELLWO"/>
    <x v="0"/>
    <x v="0"/>
    <x v="0"/>
    <x v="0"/>
    <s v="REPUBLICAN"/>
    <x v="0"/>
    <s v="KING"/>
    <x v="0"/>
    <n v="2012"/>
    <n v="283.25"/>
    <s v="DEBT"/>
    <d v="2012-06-01T00:00:00"/>
    <d v="2012-07-16T00:00:00"/>
    <d v="2012-07-03T00:00:00"/>
    <m/>
    <s v="RE-ORDER TEE SHIRTS"/>
    <s v="HICKEY GAYLE"/>
    <s v="PO BOX 2749"/>
    <s v="WOODINVILLE "/>
    <s v="WA"/>
    <m/>
    <s v="ok"/>
    <n v="0"/>
    <s v="MISMATCH"/>
    <s v="ok"/>
    <s v="OK"/>
    <s v="ok"/>
  </r>
  <r>
    <n v="100504694"/>
    <s v="B.3"/>
    <s v="LITZS  040"/>
    <s v="Candidate"/>
    <s v="LITZOW STEPHEN R"/>
    <s v="STEPHEN"/>
    <s v="R"/>
    <s v="LITZOW"/>
    <x v="5"/>
    <x v="0"/>
    <x v="0"/>
    <x v="0"/>
    <s v="REPUBLICAN"/>
    <x v="0"/>
    <s v="KING"/>
    <x v="0"/>
    <n v="2012"/>
    <n v="283.25"/>
    <s v="DEBT"/>
    <d v="2012-06-01T00:00:00"/>
    <d v="2012-07-16T00:00:00"/>
    <d v="2012-07-03T00:00:00"/>
    <m/>
    <s v="RE-ORDER TEE SHIRTS"/>
    <s v="HICKEY GAYLE"/>
    <s v="PO BOX 2749"/>
    <s v="WOODINVILLE "/>
    <s v="WA"/>
    <m/>
    <s v="ok"/>
    <n v="0"/>
    <s v="match"/>
    <s v="ok"/>
    <s v="OK"/>
    <s v="ok"/>
  </r>
  <r>
    <n v="100504696"/>
    <s v="B.3"/>
    <s v="LITZS  040"/>
    <s v="Candidate"/>
    <s v="LITZOW STEPHEN R"/>
    <s v="STEPHEN"/>
    <s v="R"/>
    <s v="LITZOW"/>
    <x v="5"/>
    <x v="0"/>
    <x v="0"/>
    <x v="0"/>
    <s v="REPUBLICAN"/>
    <x v="0"/>
    <s v="KING"/>
    <x v="0"/>
    <n v="2012"/>
    <n v="283.25"/>
    <s v="DEBT"/>
    <d v="2012-06-01T00:00:00"/>
    <d v="2012-07-16T00:00:00"/>
    <d v="2012-07-03T00:00:00"/>
    <m/>
    <s v="RE-ORDER TEE SHIRTS"/>
    <s v="HICKEY GAYLE"/>
    <s v="PO BOX 2749"/>
    <s v="WOODINVILLE "/>
    <s v="WA"/>
    <m/>
    <s v="ok"/>
    <n v="0"/>
    <s v="match"/>
    <s v="ok"/>
    <s v="OK"/>
    <s v="ok"/>
  </r>
  <r>
    <n v="100504698"/>
    <s v="B.3"/>
    <s v="LITZS  040"/>
    <s v="Candidate"/>
    <s v="LITZOW STEPHEN R"/>
    <s v="STEPHEN"/>
    <s v="R"/>
    <s v="LITZOW"/>
    <x v="5"/>
    <x v="0"/>
    <x v="0"/>
    <x v="0"/>
    <s v="REPUBLICAN"/>
    <x v="0"/>
    <s v="KING"/>
    <x v="0"/>
    <n v="2012"/>
    <n v="283.25"/>
    <s v="DEBT"/>
    <d v="2012-06-01T00:00:00"/>
    <d v="2012-07-16T00:00:00"/>
    <d v="2012-07-03T00:00:00"/>
    <m/>
    <s v="RE-ORDER TEE SHIRTS"/>
    <s v="HICKEY GAYLE"/>
    <s v="PO BOX 2749"/>
    <s v="WOODINVILLE "/>
    <s v="WA"/>
    <m/>
    <s v="ok"/>
    <n v="0"/>
    <s v="match"/>
    <s v="ok"/>
    <s v="OK"/>
    <s v="ok"/>
  </r>
  <r>
    <n v="100504263"/>
    <s v="B.3"/>
    <s v="JOHNJ  277"/>
    <s v="Candidate"/>
    <s v="JOHNSON JILL D"/>
    <s v="JILL"/>
    <s v="D"/>
    <s v="JOHNSON"/>
    <x v="1"/>
    <x v="0"/>
    <x v="0"/>
    <x v="0"/>
    <s v="REPUBLICAN"/>
    <x v="0"/>
    <s v="KING"/>
    <x v="0"/>
    <n v="2012"/>
    <n v="283.25"/>
    <s v="DEBT"/>
    <d v="2012-06-01T00:00:00"/>
    <d v="2012-07-16T00:00:00"/>
    <d v="2012-07-03T00:00:00"/>
    <m/>
    <s v="RE-ORDER TEE SHIRTS"/>
    <s v="HICKEY GAYLE"/>
    <s v="PO BOX 2749"/>
    <s v="WOODINVILLE "/>
    <s v="WA"/>
    <m/>
    <s v="ok"/>
    <n v="0"/>
    <s v="MISMATCH"/>
    <s v="ok"/>
    <s v="OK"/>
    <s v="ok"/>
  </r>
  <r>
    <n v="100511893"/>
    <s v="B.3"/>
    <s v="HABIC  004"/>
    <s v="Candidate"/>
    <s v="HABIB CYRUS"/>
    <s v="CYRUS"/>
    <m/>
    <s v="HABIB"/>
    <x v="0"/>
    <x v="0"/>
    <x v="0"/>
    <x v="0"/>
    <s v="REPUBLICAN"/>
    <x v="0"/>
    <s v="KING"/>
    <x v="0"/>
    <n v="2012"/>
    <n v="283.25"/>
    <s v="DEBT"/>
    <d v="2012-06-01T00:00:00"/>
    <d v="2012-07-16T00:00:00"/>
    <d v="2012-07-03T00:00:00"/>
    <m/>
    <s v="RE-ORDER TEE SHIRTS"/>
    <s v="HICKEY GAYLE"/>
    <s v="PO BOX 2749"/>
    <s v="WOODINVILLE "/>
    <s v="WA"/>
    <m/>
    <s v="ok"/>
    <n v="0"/>
    <s v="MISMATCH"/>
    <s v="ok"/>
    <s v="OK"/>
    <s v="ok"/>
  </r>
  <r>
    <n v="100504866"/>
    <s v="B.3"/>
    <s v="HOLLR  118"/>
    <s v="Candidate"/>
    <s v="HOLLAND ROBERT E"/>
    <s v="ROBERT"/>
    <s v="E"/>
    <s v="HOLLAND"/>
    <x v="0"/>
    <x v="0"/>
    <x v="0"/>
    <x v="0"/>
    <s v="REPUBLICAN"/>
    <x v="0"/>
    <s v="KING"/>
    <x v="0"/>
    <n v="2012"/>
    <n v="283.25"/>
    <s v="DEBT"/>
    <d v="2012-06-01T00:00:00"/>
    <d v="2012-07-16T00:00:00"/>
    <d v="2012-07-03T00:00:00"/>
    <m/>
    <s v="RE-ORDER TEE SHIRTS"/>
    <s v="HICKEY GAYLE"/>
    <s v="PO BOX 2749"/>
    <s v="WOODINVILLE "/>
    <s v="WA"/>
    <m/>
    <s v="ok"/>
    <n v="0"/>
    <s v="MISMATCH"/>
    <s v="ok"/>
    <s v="OK"/>
    <s v="ok"/>
  </r>
  <r>
    <n v="100509172"/>
    <s v="B.3"/>
    <s v="CARLR  119"/>
    <s v="Candidate"/>
    <s v="CARLYLE REUVEN M"/>
    <s v="REUVEN"/>
    <s v="M"/>
    <s v="CARLYLE"/>
    <x v="0"/>
    <x v="0"/>
    <x v="0"/>
    <x v="0"/>
    <s v="REPUBLICAN"/>
    <x v="0"/>
    <s v="KING"/>
    <x v="0"/>
    <n v="2012"/>
    <n v="283.25"/>
    <s v="DEBT"/>
    <d v="2012-06-01T00:00:00"/>
    <d v="2012-07-16T00:00:00"/>
    <d v="2012-07-03T00:00:00"/>
    <m/>
    <s v="RE-ORDER TEE SHIRTS"/>
    <s v="HICKEY GAYLE"/>
    <s v="PO BOX 2749"/>
    <s v="WOODINVILLE "/>
    <s v="WA"/>
    <m/>
    <s v="ok"/>
    <n v="0"/>
    <s v="MISMATCH"/>
    <s v="ok"/>
    <s v="OK"/>
    <s v="ok"/>
  </r>
  <r>
    <n v="100504695"/>
    <s v="B.3"/>
    <s v="LITZS  040"/>
    <s v="Candidate"/>
    <s v="LITZOW STEPHEN R"/>
    <s v="STEPHEN"/>
    <s v="R"/>
    <s v="LITZOW"/>
    <x v="5"/>
    <x v="0"/>
    <x v="0"/>
    <x v="0"/>
    <s v="REPUBLICAN"/>
    <x v="0"/>
    <s v="KING"/>
    <x v="0"/>
    <n v="2012"/>
    <n v="283.25"/>
    <s v="DEBT"/>
    <d v="2012-06-01T00:00:00"/>
    <d v="2012-07-16T00:00:00"/>
    <d v="2012-07-03T00:00:00"/>
    <m/>
    <s v="RE-ORDER TEE SHIRTS"/>
    <s v="HICKEY GAYLE"/>
    <s v="PO BOX 2749"/>
    <s v="WOODINVILLE "/>
    <s v="WA"/>
    <m/>
    <s v="ok"/>
    <n v="0"/>
    <s v="match"/>
    <s v="ok"/>
    <s v="OK"/>
    <s v="ok"/>
  </r>
  <r>
    <n v="100507264"/>
    <s v="B.3"/>
    <s v="MCKER2 006"/>
    <s v="Candidate"/>
    <s v="MCKENNA ROBERT M"/>
    <s v="ROBERT"/>
    <s v="M"/>
    <s v="MCKENNA"/>
    <x v="3"/>
    <x v="0"/>
    <x v="0"/>
    <x v="0"/>
    <s v="REPUBLICAN"/>
    <x v="0"/>
    <s v="KING"/>
    <x v="0"/>
    <n v="2012"/>
    <n v="283.25"/>
    <s v="DEBT"/>
    <d v="2012-06-01T00:00:00"/>
    <d v="2012-07-16T00:00:00"/>
    <d v="2012-07-03T00:00:00"/>
    <m/>
    <s v="RE-ORDER TEE SHIRTS"/>
    <s v="HICKEY GAYLE"/>
    <s v="PO BOX 2749"/>
    <s v="WOODINVILLE "/>
    <s v="WA"/>
    <m/>
    <s v="ok"/>
    <n v="0"/>
    <s v="MISMATCH"/>
    <s v="ok"/>
    <s v="OK"/>
    <s v="ok"/>
  </r>
  <r>
    <n v="100538262"/>
    <s v="B.3"/>
    <s v="FRAMN  111"/>
    <s v="Candidate"/>
    <s v="FRAME NOEL C"/>
    <s v="NOEL"/>
    <s v="C"/>
    <s v="FRAME"/>
    <x v="0"/>
    <x v="0"/>
    <x v="0"/>
    <x v="0"/>
    <s v="REPUBLICAN"/>
    <x v="0"/>
    <s v="KING"/>
    <x v="0"/>
    <n v="2012"/>
    <n v="283.25"/>
    <s v="DEBT"/>
    <d v="2012-06-01T00:00:00"/>
    <d v="2012-07-16T00:00:00"/>
    <d v="2012-07-03T00:00:00"/>
    <m/>
    <s v="RE-ORDER TEE SHIRTS"/>
    <s v="HICKEY GAYLE"/>
    <s v="PO BOX 2749"/>
    <s v="WOODINVILLE "/>
    <s v="WA"/>
    <m/>
    <s v="ok"/>
    <n v="0"/>
    <s v="MISMATCH"/>
    <s v="ok"/>
    <s v="OK"/>
    <s v="ok"/>
  </r>
  <r>
    <n v="100504676"/>
    <s v="B.3"/>
    <s v="CHOPF  103"/>
    <s v="Candidate"/>
    <s v="CHOPP FRANK V"/>
    <s v="FRANK"/>
    <s v="V"/>
    <s v="CHOPP"/>
    <x v="0"/>
    <x v="0"/>
    <x v="0"/>
    <x v="0"/>
    <s v="REPUBLICAN"/>
    <x v="0"/>
    <s v="KING"/>
    <x v="0"/>
    <n v="2012"/>
    <n v="283.25"/>
    <s v="DEBT"/>
    <d v="2012-06-01T00:00:00"/>
    <d v="2012-07-16T00:00:00"/>
    <d v="2012-07-03T00:00:00"/>
    <m/>
    <s v="RE-ORDER TEE SHIRTS"/>
    <s v="HICKEY GAYLE"/>
    <s v="PO BOX 2749"/>
    <s v="WOODINVILLE "/>
    <s v="WA"/>
    <m/>
    <s v="ok"/>
    <n v="0"/>
    <s v="MISMATCH"/>
    <s v="ok"/>
    <s v="OK"/>
    <s v="ok"/>
  </r>
  <r>
    <n v="100514602"/>
    <s v="B.3"/>
    <s v="MCKER  006"/>
    <s v="Candidate"/>
    <s v="MCKENNA ROBERT M"/>
    <s v="ROBERT"/>
    <s v="M"/>
    <s v="MCKENNA"/>
    <x v="6"/>
    <x v="0"/>
    <x v="0"/>
    <x v="0"/>
    <s v="REPUBLICAN"/>
    <x v="0"/>
    <s v="KING"/>
    <x v="0"/>
    <n v="2012"/>
    <n v="283.25"/>
    <s v="DEBT"/>
    <d v="2012-06-01T00:00:00"/>
    <d v="2012-07-16T00:00:00"/>
    <d v="2012-07-03T00:00:00"/>
    <m/>
    <s v="RE-ORDER TEE SHIRTS"/>
    <s v="HICKEY GAYLE"/>
    <s v="PO BOX 2749"/>
    <s v="WOODINVILLE "/>
    <s v="WA"/>
    <m/>
    <s v="ok"/>
    <n v="0"/>
    <s v="MISMATCH"/>
    <s v="ok"/>
    <s v="OK"/>
    <s v="ok"/>
  </r>
  <r>
    <n v="100533137"/>
    <s v="B.3"/>
    <s v="URQUJ  109"/>
    <s v="Candidate"/>
    <s v="URQUHART JOHN W"/>
    <s v="JOHN"/>
    <s v="W"/>
    <s v="URQUHART"/>
    <x v="2"/>
    <x v="0"/>
    <x v="0"/>
    <x v="0"/>
    <s v="REPUBLICAN"/>
    <x v="0"/>
    <s v="KING"/>
    <x v="0"/>
    <n v="2012"/>
    <n v="283.25"/>
    <s v="DEBT"/>
    <d v="2012-06-01T00:00:00"/>
    <d v="2012-07-16T00:00:00"/>
    <d v="2012-07-03T00:00:00"/>
    <m/>
    <s v="RE-ORDER TEE SHIRTS"/>
    <s v="HICKEY GAYLE"/>
    <s v="PO BOX 2749"/>
    <s v="WOODINVILLE "/>
    <s v="WA"/>
    <m/>
    <s v="ok"/>
    <n v="0"/>
    <s v="MISMATCH"/>
    <s v="ok"/>
    <s v="OK"/>
    <s v="ok"/>
  </r>
  <r>
    <n v="100509316"/>
    <s v="B.3"/>
    <s v="SEAQL  335"/>
    <s v="Candidate"/>
    <s v="SEAQUIST LARRY R"/>
    <s v="LARRY"/>
    <s v="R"/>
    <s v="SEAQUIST"/>
    <x v="0"/>
    <x v="0"/>
    <x v="0"/>
    <x v="0"/>
    <s v="REPUBLICAN"/>
    <x v="0"/>
    <s v="KING"/>
    <x v="0"/>
    <n v="2012"/>
    <n v="283.25"/>
    <s v="DEBT"/>
    <d v="2012-06-01T00:00:00"/>
    <d v="2012-07-16T00:00:00"/>
    <d v="2012-07-03T00:00:00"/>
    <m/>
    <s v="RE-ORDER TEE SHIRTS"/>
    <s v="HICKEY GAYLE"/>
    <s v="PO BOX 2749"/>
    <s v="WOODINVILLE "/>
    <s v="WA"/>
    <m/>
    <s v="ok"/>
    <n v="0"/>
    <s v="MISMATCH"/>
    <s v="ok"/>
    <s v="OK"/>
    <s v="ok"/>
  </r>
  <r>
    <n v="100509318"/>
    <s v="B.3"/>
    <s v="SEAQL  335"/>
    <s v="Candidate"/>
    <s v="SEAQUIST LARRY R"/>
    <s v="LARRY"/>
    <s v="R"/>
    <s v="SEAQUIST"/>
    <x v="0"/>
    <x v="0"/>
    <x v="0"/>
    <x v="0"/>
    <s v="REPUBLICAN"/>
    <x v="0"/>
    <s v="KING"/>
    <x v="0"/>
    <n v="2012"/>
    <n v="283.25"/>
    <s v="DEBT"/>
    <d v="2012-06-01T00:00:00"/>
    <d v="2012-07-16T00:00:00"/>
    <d v="2012-07-03T00:00:00"/>
    <m/>
    <s v="RE-ORDER TEE SHIRTS"/>
    <s v="HICKEY GAYLE"/>
    <s v="PO BOX 2749"/>
    <s v="WOODINVILLE "/>
    <s v="WA"/>
    <m/>
    <s v="ok"/>
    <n v="0"/>
    <s v="MISMATCH"/>
    <s v="ok"/>
    <s v="OK"/>
    <s v="ok"/>
  </r>
  <r>
    <n v="100533138"/>
    <s v="B.3"/>
    <s v="URQUJ  109"/>
    <s v="Candidate"/>
    <s v="URQUHART JOHN W"/>
    <s v="JOHN"/>
    <s v="W"/>
    <s v="URQUHART"/>
    <x v="2"/>
    <x v="0"/>
    <x v="0"/>
    <x v="0"/>
    <s v="REPUBLICAN"/>
    <x v="0"/>
    <s v="KING"/>
    <x v="0"/>
    <n v="2012"/>
    <n v="283.25"/>
    <s v="DEBT"/>
    <d v="2012-06-01T00:00:00"/>
    <d v="2012-07-16T00:00:00"/>
    <d v="2012-07-03T00:00:00"/>
    <m/>
    <s v="RE-ORDER TEE SHIRTS"/>
    <s v="HICKEY GAYLE"/>
    <s v="PO BOX 2749"/>
    <s v="WOODINVILLE "/>
    <s v="WA"/>
    <m/>
    <s v="ok"/>
    <n v="0"/>
    <s v="MISMATCH"/>
    <s v="ok"/>
    <s v="OK"/>
    <s v="ok"/>
  </r>
  <r>
    <n v="100518831"/>
    <s v="B.3"/>
    <s v="FERGR  115"/>
    <s v="Candidate"/>
    <s v="FERGUSON ROBERT W"/>
    <s v="ROBERT"/>
    <s v="W"/>
    <s v="FERGUSON"/>
    <x v="6"/>
    <x v="0"/>
    <x v="0"/>
    <x v="0"/>
    <s v="REPUBLICAN"/>
    <x v="0"/>
    <s v="KING"/>
    <x v="0"/>
    <n v="2012"/>
    <n v="283.25"/>
    <s v="DEBT"/>
    <d v="2012-06-01T00:00:00"/>
    <d v="2012-07-16T00:00:00"/>
    <d v="2012-07-03T00:00:00"/>
    <m/>
    <s v="RE-ORDER TEE SHIRTS"/>
    <s v="HICKEY GAYLE"/>
    <s v="PO BOX 2749"/>
    <s v="WOODINVILLE "/>
    <s v="WA"/>
    <m/>
    <s v="ok"/>
    <n v="0"/>
    <s v="MISMATCH"/>
    <s v="ok"/>
    <s v="OK"/>
    <s v="ok"/>
  </r>
  <r>
    <n v="100599472"/>
    <s v="B.3"/>
    <s v="FERGR  115"/>
    <s v="Candidate"/>
    <s v="FERGUSON ROBERT W"/>
    <s v="ROBERT"/>
    <s v="W"/>
    <s v="FERGUSON"/>
    <x v="6"/>
    <x v="0"/>
    <x v="0"/>
    <x v="0"/>
    <s v="REPUBLICAN"/>
    <x v="0"/>
    <s v="KING"/>
    <x v="0"/>
    <n v="2012"/>
    <n v="283.25"/>
    <s v="DEBT"/>
    <d v="2012-06-01T00:00:00"/>
    <d v="2012-07-16T00:00:00"/>
    <d v="2012-07-03T00:00:00"/>
    <m/>
    <s v="RE-ORDER TEE SHIRTS"/>
    <s v="HICKEY GAYLE"/>
    <s v="PO BOX 2749"/>
    <s v="WOODINVILLE "/>
    <s v="WA"/>
    <m/>
    <s v="ok"/>
    <n v="0"/>
    <s v="MISMATCH"/>
    <s v="ok"/>
    <s v="OK"/>
    <s v="ok"/>
  </r>
  <r>
    <n v="100512427"/>
    <s v="B.3"/>
    <s v="BILLA2 203"/>
    <s v="Candidate"/>
    <s v="BILLIG ANDREW S"/>
    <s v="ANDREW"/>
    <s v="S"/>
    <s v="BILLIG"/>
    <x v="5"/>
    <x v="0"/>
    <x v="0"/>
    <x v="0"/>
    <s v="REPUBLICAN"/>
    <x v="0"/>
    <s v="KING"/>
    <x v="0"/>
    <n v="2012"/>
    <n v="283.25"/>
    <s v="DEBT"/>
    <d v="2012-06-01T00:00:00"/>
    <d v="2012-07-16T00:00:00"/>
    <d v="2012-07-03T00:00:00"/>
    <m/>
    <s v="RE-ORDER TEE SHIRTS"/>
    <s v="HICKEY GAYLE"/>
    <s v="PO BOX 2749"/>
    <s v="WOODINVILLE "/>
    <s v="WA"/>
    <m/>
    <s v="ok"/>
    <n v="0"/>
    <s v="match"/>
    <s v="ok"/>
    <s v="OK"/>
    <s v="ok"/>
  </r>
  <r>
    <n v="100507538"/>
    <s v="B.3"/>
    <s v="SANDR  008"/>
    <s v="Candidate"/>
    <s v="SANDERS RICHARD B"/>
    <s v="RICHARD"/>
    <s v="B"/>
    <s v="SANDERS"/>
    <x v="14"/>
    <x v="0"/>
    <x v="0"/>
    <x v="0"/>
    <s v="REPUBLICAN"/>
    <x v="0"/>
    <s v="KING"/>
    <x v="0"/>
    <n v="2012"/>
    <n v="283.25"/>
    <s v="DEBT"/>
    <d v="2012-06-01T00:00:00"/>
    <d v="2012-07-16T00:00:00"/>
    <d v="2012-07-03T00:00:00"/>
    <m/>
    <s v="RE-ORDER TEE SHIRTS"/>
    <s v="HICKEY GAYLE"/>
    <s v="PO BOX 2749"/>
    <s v="WOODINVILLE "/>
    <s v="WA"/>
    <m/>
    <s v="ok"/>
    <n v="0"/>
    <s v="MISMATCH"/>
    <s v="ok"/>
    <s v="OK"/>
    <s v="ok"/>
  </r>
  <r>
    <n v="100507286"/>
    <s v="B.3"/>
    <s v="MCKER2 006"/>
    <s v="Candidate"/>
    <s v="MCKENNA ROBERT M"/>
    <s v="ROBERT"/>
    <s v="M"/>
    <s v="MCKENNA"/>
    <x v="3"/>
    <x v="0"/>
    <x v="0"/>
    <x v="0"/>
    <s v="REPUBLICAN"/>
    <x v="0"/>
    <s v="KING"/>
    <x v="0"/>
    <n v="2012"/>
    <n v="283.25"/>
    <s v="DEBT"/>
    <d v="2012-06-01T00:00:00"/>
    <d v="2012-07-16T00:00:00"/>
    <d v="2012-07-03T00:00:00"/>
    <m/>
    <s v="RE-ORDER TEE SHIRTS"/>
    <s v="HICKEY GAYLE"/>
    <s v="PO BOX 2749"/>
    <s v="WOODINVILLE "/>
    <s v="WA"/>
    <m/>
    <s v="ok"/>
    <n v="0"/>
    <s v="MISMATCH"/>
    <s v="ok"/>
    <s v="OK"/>
    <s v="ok"/>
  </r>
  <r>
    <n v="100508830"/>
    <s v="B.3"/>
    <s v="TANNJ  660"/>
    <s v="Candidate"/>
    <s v="TANNER JOE D"/>
    <s v="JOE"/>
    <s v="D"/>
    <s v="TANNER"/>
    <x v="1"/>
    <x v="0"/>
    <x v="0"/>
    <x v="0"/>
    <s v="REPUBLICAN"/>
    <x v="0"/>
    <s v="KING"/>
    <x v="0"/>
    <n v="2012"/>
    <n v="283.25"/>
    <s v="DEBT"/>
    <d v="2012-06-01T00:00:00"/>
    <d v="2012-07-16T00:00:00"/>
    <d v="2012-07-03T00:00:00"/>
    <m/>
    <s v="RE-ORDER TEE SHIRTS"/>
    <s v="HICKEY GAYLE"/>
    <s v="PO BOX 2749"/>
    <s v="WOODINVILLE "/>
    <s v="WA"/>
    <m/>
    <s v="ok"/>
    <n v="0"/>
    <s v="MISMATCH"/>
    <s v="ok"/>
    <s v="OK"/>
    <s v="ok"/>
  </r>
  <r>
    <n v="100517763"/>
    <s v="B.3"/>
    <s v="HUGHC  245"/>
    <s v="Candidate"/>
    <s v="HUGHES CHARLES (RICK) R II"/>
    <s v="CHARLES (RICK)"/>
    <s v="R"/>
    <s v="HUGHES"/>
    <x v="9"/>
    <x v="0"/>
    <x v="0"/>
    <x v="0"/>
    <s v="REPUBLICAN"/>
    <x v="0"/>
    <s v="KING"/>
    <x v="0"/>
    <n v="2012"/>
    <n v="283.25"/>
    <s v="DEBT"/>
    <d v="2012-06-01T00:00:00"/>
    <d v="2012-07-16T00:00:00"/>
    <d v="2012-07-03T00:00:00"/>
    <m/>
    <s v="RE-ORDER TEE SHIRTS"/>
    <s v="HICKEY GAYLE"/>
    <s v="PO BOX 2749"/>
    <s v="WOODINVILLE "/>
    <s v="WA"/>
    <m/>
    <s v="ok"/>
    <n v="0"/>
    <s v="MISMATCH"/>
    <s v="ok"/>
    <s v="OK"/>
    <s v="ok"/>
  </r>
  <r>
    <n v="100519191"/>
    <s v="B.3"/>
    <s v="BILLA2 203"/>
    <s v="Candidate"/>
    <s v="BILLIG ANDREW S"/>
    <s v="ANDREW"/>
    <s v="S"/>
    <s v="BILLIG"/>
    <x v="5"/>
    <x v="0"/>
    <x v="0"/>
    <x v="0"/>
    <s v="REPUBLICAN"/>
    <x v="0"/>
    <s v="KING"/>
    <x v="0"/>
    <n v="2012"/>
    <n v="283.25"/>
    <s v="DEBT"/>
    <d v="2012-06-01T00:00:00"/>
    <d v="2012-07-16T00:00:00"/>
    <d v="2012-07-03T00:00:00"/>
    <m/>
    <s v="RE-ORDER TEE SHIRTS"/>
    <s v="HICKEY GAYLE"/>
    <s v="PO BOX 2749"/>
    <s v="WOODINVILLE "/>
    <s v="WA"/>
    <m/>
    <s v="ok"/>
    <n v="0"/>
    <s v="match"/>
    <s v="ok"/>
    <s v="OK"/>
    <s v="ok"/>
  </r>
  <r>
    <n v="100513809"/>
    <s v="B.3"/>
    <s v="PROBT2 686"/>
    <s v="Candidate"/>
    <s v="PROBST TIMOTHY P"/>
    <s v="TIMOTHY"/>
    <s v="P"/>
    <s v="PROBST"/>
    <x v="5"/>
    <x v="0"/>
    <x v="0"/>
    <x v="0"/>
    <s v="REPUBLICAN"/>
    <x v="0"/>
    <s v="KING"/>
    <x v="0"/>
    <n v="2012"/>
    <n v="283.25"/>
    <s v="DEBT"/>
    <d v="2012-06-01T00:00:00"/>
    <d v="2012-07-16T00:00:00"/>
    <d v="2012-07-03T00:00:00"/>
    <m/>
    <s v="RE-ORDER TEE SHIRTS"/>
    <s v="HICKEY GAYLE"/>
    <s v="PO BOX 2749"/>
    <s v="WOODINVILLE "/>
    <s v="WA"/>
    <m/>
    <s v="ok"/>
    <n v="0"/>
    <s v="match"/>
    <s v="ok"/>
    <s v="OK"/>
    <s v="ok"/>
  </r>
  <r>
    <n v="100513816"/>
    <s v="B.3"/>
    <s v="PROBT2 686"/>
    <s v="Candidate"/>
    <s v="PROBST TIMOTHY P"/>
    <s v="TIMOTHY"/>
    <s v="P"/>
    <s v="PROBST"/>
    <x v="5"/>
    <x v="0"/>
    <x v="0"/>
    <x v="0"/>
    <s v="REPUBLICAN"/>
    <x v="0"/>
    <s v="KING"/>
    <x v="0"/>
    <n v="2012"/>
    <n v="283.25"/>
    <s v="DEBT"/>
    <d v="2012-06-01T00:00:00"/>
    <d v="2012-07-16T00:00:00"/>
    <d v="2012-07-03T00:00:00"/>
    <m/>
    <s v="RE-ORDER TEE SHIRTS"/>
    <s v="HICKEY GAYLE"/>
    <s v="PO BOX 2749"/>
    <s v="WOODINVILLE "/>
    <s v="WA"/>
    <m/>
    <s v="ok"/>
    <n v="0"/>
    <s v="match"/>
    <s v="ok"/>
    <s v="OK"/>
    <s v="ok"/>
  </r>
  <r>
    <n v="100504099"/>
    <s v="B.3"/>
    <s v="HUSSJ  053"/>
    <s v="Candidate"/>
    <s v="HUSSEY JOEL R"/>
    <s v="JOEL"/>
    <s v="R"/>
    <s v="HUSSEY"/>
    <x v="0"/>
    <x v="0"/>
    <x v="0"/>
    <x v="0"/>
    <s v="REPUBLICAN"/>
    <x v="0"/>
    <s v="KING"/>
    <x v="0"/>
    <n v="2012"/>
    <n v="283.25"/>
    <s v="DEBT"/>
    <d v="2012-06-01T00:00:00"/>
    <d v="2012-07-16T00:00:00"/>
    <d v="2012-07-03T00:00:00"/>
    <m/>
    <s v="RE-ORDER TEE SHIRTS"/>
    <s v="HICKEY GAYLE"/>
    <s v="PO BOX 2749"/>
    <s v="WOODINVILLE "/>
    <s v="WA"/>
    <m/>
    <s v="ok"/>
    <n v="0"/>
    <s v="MISMATCH"/>
    <s v="ok"/>
    <s v="OK"/>
    <s v="ok"/>
  </r>
  <r>
    <n v="100422683"/>
    <s v="B.3"/>
    <s v="HUNTR  039"/>
    <s v="Candidate"/>
    <s v="HUNTER ROSS A"/>
    <s v="ROSS"/>
    <s v="A"/>
    <s v="HUNTER"/>
    <x v="0"/>
    <x v="2"/>
    <x v="1"/>
    <x v="0"/>
    <s v="DEMOCRAT"/>
    <x v="2"/>
    <m/>
    <x v="1"/>
    <n v="2012"/>
    <n v="303.75"/>
    <s v="DEBT"/>
    <d v="2011-06-01T00:00:00"/>
    <d v="2011-06-30T00:00:00"/>
    <d v="2011-06-30T00:00:00"/>
    <m/>
    <s v="ACCOUNTING/COMPLIANCE"/>
    <s v="PROJECT ACCOUNTING SERVICES"/>
    <s v="603 STEWART ST STE 819"/>
    <s v="SEATTLE"/>
    <s v="WA"/>
    <m/>
    <s v="ok"/>
    <e v="#VALUE!"/>
    <s v="MISMATCH"/>
    <s v="ok"/>
    <s v="OK"/>
    <s v="ok"/>
  </r>
  <r>
    <n v="100423770"/>
    <s v="B.3"/>
    <s v="CODYE  126"/>
    <s v="Candidate"/>
    <s v="CODY EILEEN L"/>
    <s v="EILEEN"/>
    <s v="L"/>
    <s v="CODY"/>
    <x v="0"/>
    <x v="2"/>
    <x v="1"/>
    <x v="0"/>
    <s v="DEMOCRAT"/>
    <x v="2"/>
    <m/>
    <x v="1"/>
    <n v="2012"/>
    <n v="303.75"/>
    <s v="DEBT"/>
    <d v="2011-06-01T00:00:00"/>
    <d v="2011-06-30T00:00:00"/>
    <d v="2011-06-30T00:00:00"/>
    <m/>
    <s v="ACCOUNTING/COMPLIANCE"/>
    <s v="PROJECT ACCOUNTING SERVICES"/>
    <s v="603 STEWART ST STE 819"/>
    <s v="SEATTLE"/>
    <s v="WA"/>
    <m/>
    <s v="ok"/>
    <e v="#VALUE!"/>
    <s v="MISMATCH"/>
    <s v="ok"/>
    <s v="OK"/>
    <s v="ok"/>
  </r>
  <r>
    <n v="100537702"/>
    <s v="B.3"/>
    <s v="LITZS  040"/>
    <s v="Candidate"/>
    <s v="LITZOW STEPHEN R"/>
    <s v="STEPHEN"/>
    <s v="R"/>
    <s v="LITZOW"/>
    <x v="5"/>
    <x v="0"/>
    <x v="0"/>
    <x v="0"/>
    <s v="REPUBLICAN"/>
    <x v="0"/>
    <s v="KING"/>
    <x v="0"/>
    <n v="2012"/>
    <n v="283.25"/>
    <s v="DEBT"/>
    <d v="2012-06-01T00:00:00"/>
    <d v="2012-07-16T00:00:00"/>
    <d v="2012-07-03T00:00:00"/>
    <m/>
    <s v="RE-ORDER TEE SHIRTS"/>
    <s v="HICKEY GAYLE"/>
    <s v="PO BOX 2749"/>
    <s v="WOODINVILLE "/>
    <s v="WA"/>
    <m/>
    <s v="ok"/>
    <n v="0"/>
    <s v="match"/>
    <s v="ok"/>
    <s v="OK"/>
    <s v="ok"/>
  </r>
  <r>
    <n v="100431013"/>
    <s v="B.3"/>
    <s v="MCINJ  115"/>
    <s v="Candidate"/>
    <s v="MCINTIRE JAMES L"/>
    <s v="JAMES"/>
    <s v="L"/>
    <s v="MCINTIRE"/>
    <x v="8"/>
    <x v="3"/>
    <x v="2"/>
    <x v="1"/>
    <s v="DEMOCRAT"/>
    <x v="3"/>
    <s v="PIERCE"/>
    <x v="0"/>
    <n v="2012"/>
    <n v="230"/>
    <s v="DEBT"/>
    <d v="2011-08-01T00:00:00"/>
    <d v="2011-08-31T00:00:00"/>
    <d v="2011-08-31T00:00:00"/>
    <m/>
    <s v="LITERATURE DESIGN"/>
    <s v="NORTHWEST PASSAGE CONSULTING"/>
    <s v="146 N CANAL ST #303"/>
    <s v="SEATTLE"/>
    <s v="WA"/>
    <m/>
    <s v="ok"/>
    <n v="0"/>
    <s v="MISMATCH"/>
    <s v="ok"/>
    <s v="OK"/>
    <s v="ok"/>
  </r>
  <r>
    <n v="100376308"/>
    <s v="B.3"/>
    <s v="MCINJ  115"/>
    <s v="Candidate"/>
    <s v="MCINTIRE JAMES L"/>
    <s v="JAMES"/>
    <s v="L"/>
    <s v="MCINTIRE"/>
    <x v="8"/>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401172"/>
    <s v="B.3"/>
    <s v="GOLDP  840"/>
    <s v="Candidate"/>
    <s v="GOLDMARK PETER J"/>
    <s v="PETER"/>
    <s v="J"/>
    <s v="GOLDMARK"/>
    <x v="11"/>
    <x v="4"/>
    <x v="1"/>
    <x v="0"/>
    <s v="DEMOCRAT"/>
    <x v="5"/>
    <m/>
    <x v="1"/>
    <n v="2012"/>
    <n v="225"/>
    <s v="DEBT"/>
    <d v="2010-11-01T00:00:00"/>
    <d v="2010-11-30T00:00:00"/>
    <d v="2010-11-30T00:00:00"/>
    <s v="Operation and Overhead"/>
    <s v="EST. NOVEMBER TREASURY"/>
    <s v="ARGO STRATEGIES"/>
    <s v="PO BOX 9100 "/>
    <s v="SEATTLE"/>
    <s v="WA"/>
    <m/>
    <s v="ok"/>
    <e v="#VALUE!"/>
    <s v="match"/>
    <s v="ok"/>
    <s v="OK"/>
    <s v="ok"/>
  </r>
  <r>
    <n v="100401203"/>
    <s v="B.3"/>
    <s v="LIIAM  204"/>
    <s v="Candidate"/>
    <s v="LIIAS MARKO S"/>
    <s v="MARKO"/>
    <s v="S"/>
    <s v="LIIAS"/>
    <x v="0"/>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401118"/>
    <s v="B.3"/>
    <s v="BROWL  204"/>
    <s v="Candidate"/>
    <s v="BROWN LISA J"/>
    <s v="LISA"/>
    <s v="J"/>
    <s v="BROWN"/>
    <x v="5"/>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401205"/>
    <s v="B.3"/>
    <s v="PETTE  118"/>
    <s v="Candidate"/>
    <s v="PETTIGREW ERIC"/>
    <s v="ERIC"/>
    <m/>
    <s v="PETTIGREW"/>
    <x v="0"/>
    <x v="0"/>
    <x v="4"/>
    <x v="0"/>
    <s v="DEMOCRAT"/>
    <x v="6"/>
    <s v="SPOKANE"/>
    <x v="0"/>
    <n v="2012"/>
    <n v="300"/>
    <s v="DEBT"/>
    <d v="2010-11-01T00:00:00"/>
    <d v="2010-11-30T00:00:00"/>
    <d v="2010-11-30T00:00:00"/>
    <s v="Operation and Overhead"/>
    <s v="NOVEMBER TREASURY"/>
    <s v="ARGO STRATEGIES"/>
    <s v="PO BOX 9100 "/>
    <s v="SEATTLE"/>
    <s v="WA"/>
    <m/>
    <s v="ok"/>
    <n v="0"/>
    <s v="MISMATCH"/>
    <s v="ok"/>
    <s v="OK"/>
    <s v="ok"/>
  </r>
  <r>
    <n v="100401129"/>
    <s v="B.3"/>
    <s v="GREGC  507"/>
    <s v="Candidate"/>
    <s v="GREGOIRE CHRISTINE O"/>
    <s v="CHRISTINE"/>
    <s v="O"/>
    <s v="GREGOIRE"/>
    <x v="3"/>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401146"/>
    <s v="B.3"/>
    <s v="DUNSH  291"/>
    <s v="Candidate"/>
    <s v="DUNSHEE HANS M"/>
    <s v="HANS"/>
    <s v="M"/>
    <s v="DUNSHEE"/>
    <x v="0"/>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401136"/>
    <s v="B.3"/>
    <s v="CLIBJ  040"/>
    <s v="Candidate"/>
    <s v="CLIBBORN JUDITH R"/>
    <s v="JUDITH"/>
    <s v="R"/>
    <s v="CLIBBORN"/>
    <x v="0"/>
    <x v="1"/>
    <x v="1"/>
    <x v="0"/>
    <s v="DEMOCRAT"/>
    <x v="1"/>
    <m/>
    <x v="1"/>
    <n v="2012"/>
    <n v="1539.75"/>
    <s v="DEBT"/>
    <d v="2010-12-01T00:00:00"/>
    <d v="2010-12-31T00:00:00"/>
    <d v="2010-12-31T00:00:00"/>
    <m/>
    <s v="ACCOUNTING/COMPLIANCE"/>
    <s v="PROJECT ACCOUNTING SERVICES"/>
    <s v="603 STEWART ST STE 819"/>
    <s v="SEATTLE"/>
    <s v="WA"/>
    <m/>
    <s v="ok"/>
    <e v="#VALUE!"/>
    <s v="MISMATCH"/>
    <s v="ok"/>
    <s v="OK"/>
    <s v="ok"/>
  </r>
  <r>
    <n v="100401341"/>
    <s v="B.3"/>
    <s v="PRENM  178"/>
    <s v="Candidate"/>
    <s v="PRENTICE MARGARITA L"/>
    <s v="MARGARITA"/>
    <s v="L"/>
    <s v="PRENTICE"/>
    <x v="5"/>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310762"/>
    <s v="B.3"/>
    <s v="BROWL  204"/>
    <s v="Candidate"/>
    <s v="BROWN LISA J"/>
    <s v="LISA"/>
    <s v="J"/>
    <s v="BROWN"/>
    <x v="5"/>
    <x v="5"/>
    <x v="5"/>
    <x v="2"/>
    <e v="#N/A"/>
    <x v="7"/>
    <e v="#N/A"/>
    <x v="2"/>
    <e v="#N/A"/>
    <e v="#N/A"/>
    <e v="#N/A"/>
    <e v="#N/A"/>
    <e v="#N/A"/>
    <e v="#N/A"/>
    <e v="#N/A"/>
    <e v="#N/A"/>
    <e v="#N/A"/>
    <e v="#N/A"/>
    <e v="#N/A"/>
    <e v="#N/A"/>
    <m/>
    <s v="ok"/>
    <e v="#N/A"/>
    <e v="#N/A"/>
    <e v="#N/A"/>
    <e v="#N/A"/>
    <e v="#N/A"/>
  </r>
  <r>
    <n v="100401121"/>
    <s v="B.3"/>
    <s v="CARLR  119"/>
    <s v="Candidate"/>
    <s v="CARLYLE REUVEN M"/>
    <s v="REUVEN"/>
    <s v="M"/>
    <s v="CARLYLE"/>
    <x v="0"/>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401360"/>
    <s v="B.3"/>
    <s v="RYU C  133"/>
    <s v="Candidate"/>
    <s v="RYU CINDY S"/>
    <s v="CINDY"/>
    <s v="S"/>
    <s v="RYU"/>
    <x v="0"/>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303478"/>
    <s v="B.3"/>
    <s v="EIDET  003"/>
    <s v="Candidate"/>
    <s v="EIDE TRACEY J"/>
    <s v="TRACEY"/>
    <s v="J"/>
    <s v="EIDE"/>
    <x v="5"/>
    <x v="5"/>
    <x v="5"/>
    <x v="2"/>
    <e v="#N/A"/>
    <x v="7"/>
    <e v="#N/A"/>
    <x v="2"/>
    <e v="#N/A"/>
    <e v="#N/A"/>
    <e v="#N/A"/>
    <e v="#N/A"/>
    <e v="#N/A"/>
    <e v="#N/A"/>
    <e v="#N/A"/>
    <e v="#N/A"/>
    <e v="#N/A"/>
    <e v="#N/A"/>
    <e v="#N/A"/>
    <e v="#N/A"/>
    <m/>
    <s v="ok"/>
    <e v="#N/A"/>
    <e v="#N/A"/>
    <e v="#N/A"/>
    <e v="#N/A"/>
    <e v="#N/A"/>
  </r>
  <r>
    <n v="100303151"/>
    <s v="B.3"/>
    <s v="BROWL  204"/>
    <s v="Candidate"/>
    <s v="BROWN LISA J"/>
    <s v="LISA"/>
    <s v="J"/>
    <s v="BROWN"/>
    <x v="5"/>
    <x v="5"/>
    <x v="5"/>
    <x v="2"/>
    <e v="#N/A"/>
    <x v="7"/>
    <e v="#N/A"/>
    <x v="2"/>
    <e v="#N/A"/>
    <e v="#N/A"/>
    <e v="#N/A"/>
    <e v="#N/A"/>
    <e v="#N/A"/>
    <e v="#N/A"/>
    <e v="#N/A"/>
    <e v="#N/A"/>
    <e v="#N/A"/>
    <e v="#N/A"/>
    <e v="#N/A"/>
    <e v="#N/A"/>
    <m/>
    <s v="ok"/>
    <e v="#N/A"/>
    <e v="#N/A"/>
    <e v="#N/A"/>
    <e v="#N/A"/>
    <e v="#N/A"/>
  </r>
  <r>
    <n v="100314731"/>
    <s v="B.3"/>
    <s v="GREGC  507"/>
    <s v="Candidate"/>
    <s v="GREGOIRE CHRISTINE O"/>
    <s v="CHRISTINE"/>
    <s v="O"/>
    <s v="GREGOIRE"/>
    <x v="3"/>
    <x v="5"/>
    <x v="5"/>
    <x v="2"/>
    <e v="#N/A"/>
    <x v="7"/>
    <e v="#N/A"/>
    <x v="2"/>
    <e v="#N/A"/>
    <e v="#N/A"/>
    <e v="#N/A"/>
    <e v="#N/A"/>
    <e v="#N/A"/>
    <e v="#N/A"/>
    <e v="#N/A"/>
    <e v="#N/A"/>
    <e v="#N/A"/>
    <e v="#N/A"/>
    <e v="#N/A"/>
    <e v="#N/A"/>
    <m/>
    <s v="ok"/>
    <e v="#N/A"/>
    <e v="#N/A"/>
    <e v="#N/A"/>
    <e v="#N/A"/>
    <e v="#N/A"/>
  </r>
  <r>
    <n v="100319314"/>
    <s v="B.3"/>
    <s v="GREGC  507"/>
    <s v="Candidate"/>
    <s v="GREGOIRE CHRISTINE O"/>
    <s v="CHRISTINE"/>
    <s v="O"/>
    <s v="GREGOIRE"/>
    <x v="3"/>
    <x v="5"/>
    <x v="5"/>
    <x v="2"/>
    <e v="#N/A"/>
    <x v="7"/>
    <e v="#N/A"/>
    <x v="2"/>
    <e v="#N/A"/>
    <e v="#N/A"/>
    <e v="#N/A"/>
    <e v="#N/A"/>
    <e v="#N/A"/>
    <e v="#N/A"/>
    <e v="#N/A"/>
    <e v="#N/A"/>
    <e v="#N/A"/>
    <e v="#N/A"/>
    <e v="#N/A"/>
    <e v="#N/A"/>
    <m/>
    <s v="ok"/>
    <e v="#N/A"/>
    <e v="#N/A"/>
    <e v="#N/A"/>
    <e v="#N/A"/>
    <e v="#N/A"/>
  </r>
  <r>
    <n v="100319618"/>
    <s v="B.3"/>
    <s v="BROWL  204"/>
    <s v="Candidate"/>
    <s v="BROWN LISA J"/>
    <s v="LISA"/>
    <s v="J"/>
    <s v="BROWN"/>
    <x v="5"/>
    <x v="5"/>
    <x v="5"/>
    <x v="2"/>
    <e v="#N/A"/>
    <x v="7"/>
    <e v="#N/A"/>
    <x v="2"/>
    <e v="#N/A"/>
    <e v="#N/A"/>
    <e v="#N/A"/>
    <e v="#N/A"/>
    <e v="#N/A"/>
    <e v="#N/A"/>
    <e v="#N/A"/>
    <e v="#N/A"/>
    <e v="#N/A"/>
    <e v="#N/A"/>
    <e v="#N/A"/>
    <e v="#N/A"/>
    <m/>
    <s v="ok"/>
    <e v="#N/A"/>
    <e v="#N/A"/>
    <e v="#N/A"/>
    <e v="#N/A"/>
    <e v="#N/A"/>
  </r>
  <r>
    <n v="100315236"/>
    <s v="B.3"/>
    <s v="PRENM  178"/>
    <s v="Candidate"/>
    <s v="PRENTICE MARGARITA L"/>
    <s v="MARGARITA"/>
    <s v="L"/>
    <s v="PRENTICE"/>
    <x v="5"/>
    <x v="5"/>
    <x v="5"/>
    <x v="2"/>
    <e v="#N/A"/>
    <x v="7"/>
    <e v="#N/A"/>
    <x v="2"/>
    <e v="#N/A"/>
    <e v="#N/A"/>
    <e v="#N/A"/>
    <e v="#N/A"/>
    <e v="#N/A"/>
    <e v="#N/A"/>
    <e v="#N/A"/>
    <e v="#N/A"/>
    <e v="#N/A"/>
    <e v="#N/A"/>
    <e v="#N/A"/>
    <e v="#N/A"/>
    <m/>
    <s v="ok"/>
    <e v="#N/A"/>
    <e v="#N/A"/>
    <e v="#N/A"/>
    <e v="#N/A"/>
    <e v="#N/A"/>
  </r>
  <r>
    <n v="100303841"/>
    <s v="B.3"/>
    <s v="PRENM  178"/>
    <s v="Candidate"/>
    <s v="PRENTICE MARGARITA L"/>
    <s v="MARGARITA"/>
    <s v="L"/>
    <s v="PRENTICE"/>
    <x v="5"/>
    <x v="5"/>
    <x v="5"/>
    <x v="2"/>
    <e v="#N/A"/>
    <x v="7"/>
    <e v="#N/A"/>
    <x v="2"/>
    <e v="#N/A"/>
    <e v="#N/A"/>
    <e v="#N/A"/>
    <e v="#N/A"/>
    <e v="#N/A"/>
    <e v="#N/A"/>
    <e v="#N/A"/>
    <e v="#N/A"/>
    <e v="#N/A"/>
    <e v="#N/A"/>
    <e v="#N/A"/>
    <e v="#N/A"/>
    <m/>
    <s v="ok"/>
    <e v="#N/A"/>
    <e v="#N/A"/>
    <e v="#N/A"/>
    <e v="#N/A"/>
    <e v="#N/A"/>
  </r>
  <r>
    <n v="100314998"/>
    <s v="B.3"/>
    <s v="GOLDP  840"/>
    <s v="Candidate"/>
    <s v="GOLDMARK PETER J"/>
    <s v="PETER"/>
    <s v="J"/>
    <s v="GOLDMARK"/>
    <x v="11"/>
    <x v="5"/>
    <x v="5"/>
    <x v="2"/>
    <e v="#N/A"/>
    <x v="7"/>
    <e v="#N/A"/>
    <x v="2"/>
    <e v="#N/A"/>
    <e v="#N/A"/>
    <e v="#N/A"/>
    <e v="#N/A"/>
    <e v="#N/A"/>
    <e v="#N/A"/>
    <e v="#N/A"/>
    <e v="#N/A"/>
    <e v="#N/A"/>
    <e v="#N/A"/>
    <e v="#N/A"/>
    <e v="#N/A"/>
    <m/>
    <s v="ok"/>
    <e v="#N/A"/>
    <e v="#N/A"/>
    <e v="#N/A"/>
    <e v="#N/A"/>
    <e v="#N/A"/>
  </r>
  <r>
    <n v="100298485"/>
    <s v="B.3"/>
    <s v="BROWL  204"/>
    <s v="Candidate"/>
    <s v="BROWN LISA J"/>
    <s v="LISA"/>
    <s v="J"/>
    <s v="BROWN"/>
    <x v="5"/>
    <x v="5"/>
    <x v="5"/>
    <x v="2"/>
    <e v="#N/A"/>
    <x v="7"/>
    <e v="#N/A"/>
    <x v="2"/>
    <e v="#N/A"/>
    <e v="#N/A"/>
    <e v="#N/A"/>
    <e v="#N/A"/>
    <e v="#N/A"/>
    <e v="#N/A"/>
    <e v="#N/A"/>
    <e v="#N/A"/>
    <e v="#N/A"/>
    <e v="#N/A"/>
    <e v="#N/A"/>
    <e v="#N/A"/>
    <m/>
    <s v="ok"/>
    <e v="#N/A"/>
    <e v="#N/A"/>
    <e v="#N/A"/>
    <e v="#N/A"/>
    <e v="#N/A"/>
  </r>
  <r>
    <n v="100314807"/>
    <s v="B.3"/>
    <s v="GOLDP  840"/>
    <s v="Candidate"/>
    <s v="GOLDMARK PETER J"/>
    <s v="PETER"/>
    <s v="J"/>
    <s v="GOLDMARK"/>
    <x v="11"/>
    <x v="5"/>
    <x v="5"/>
    <x v="2"/>
    <e v="#N/A"/>
    <x v="7"/>
    <e v="#N/A"/>
    <x v="2"/>
    <e v="#N/A"/>
    <e v="#N/A"/>
    <e v="#N/A"/>
    <e v="#N/A"/>
    <e v="#N/A"/>
    <e v="#N/A"/>
    <e v="#N/A"/>
    <e v="#N/A"/>
    <e v="#N/A"/>
    <e v="#N/A"/>
    <e v="#N/A"/>
    <e v="#N/A"/>
    <m/>
    <s v="ok"/>
    <e v="#N/A"/>
    <e v="#N/A"/>
    <e v="#N/A"/>
    <e v="#N/A"/>
    <e v="#N/A"/>
  </r>
  <r>
    <n v="100314808"/>
    <s v="B.3"/>
    <s v="GOLDP  840"/>
    <s v="Candidate"/>
    <s v="GOLDMARK PETER J"/>
    <s v="PETER"/>
    <s v="J"/>
    <s v="GOLDMARK"/>
    <x v="11"/>
    <x v="5"/>
    <x v="5"/>
    <x v="2"/>
    <e v="#N/A"/>
    <x v="7"/>
    <e v="#N/A"/>
    <x v="2"/>
    <e v="#N/A"/>
    <e v="#N/A"/>
    <e v="#N/A"/>
    <e v="#N/A"/>
    <e v="#N/A"/>
    <e v="#N/A"/>
    <e v="#N/A"/>
    <e v="#N/A"/>
    <e v="#N/A"/>
    <e v="#N/A"/>
    <e v="#N/A"/>
    <e v="#N/A"/>
    <m/>
    <s v="ok"/>
    <e v="#N/A"/>
    <e v="#N/A"/>
    <e v="#N/A"/>
    <e v="#N/A"/>
    <e v="#N/A"/>
  </r>
  <r>
    <n v="100319694"/>
    <s v="B.3"/>
    <s v="PRENM  178"/>
    <s v="Candidate"/>
    <s v="PRENTICE MARGARITA L"/>
    <s v="MARGARITA"/>
    <s v="L"/>
    <s v="PRENTICE"/>
    <x v="5"/>
    <x v="5"/>
    <x v="5"/>
    <x v="2"/>
    <e v="#N/A"/>
    <x v="7"/>
    <e v="#N/A"/>
    <x v="2"/>
    <e v="#N/A"/>
    <e v="#N/A"/>
    <e v="#N/A"/>
    <e v="#N/A"/>
    <e v="#N/A"/>
    <e v="#N/A"/>
    <e v="#N/A"/>
    <e v="#N/A"/>
    <e v="#N/A"/>
    <e v="#N/A"/>
    <e v="#N/A"/>
    <e v="#N/A"/>
    <m/>
    <s v="ok"/>
    <e v="#N/A"/>
    <e v="#N/A"/>
    <e v="#N/A"/>
    <e v="#N/A"/>
    <e v="#N/A"/>
  </r>
  <r>
    <n v="100315233"/>
    <s v="B.3"/>
    <s v="PRENM  178"/>
    <s v="Candidate"/>
    <s v="PRENTICE MARGARITA L"/>
    <s v="MARGARITA"/>
    <s v="L"/>
    <s v="PRENTICE"/>
    <x v="5"/>
    <x v="5"/>
    <x v="5"/>
    <x v="2"/>
    <e v="#N/A"/>
    <x v="7"/>
    <e v="#N/A"/>
    <x v="2"/>
    <e v="#N/A"/>
    <e v="#N/A"/>
    <e v="#N/A"/>
    <e v="#N/A"/>
    <e v="#N/A"/>
    <e v="#N/A"/>
    <e v="#N/A"/>
    <e v="#N/A"/>
    <e v="#N/A"/>
    <e v="#N/A"/>
    <e v="#N/A"/>
    <e v="#N/A"/>
    <m/>
    <s v="ok"/>
    <e v="#N/A"/>
    <e v="#N/A"/>
    <e v="#N/A"/>
    <e v="#N/A"/>
    <e v="#N/A"/>
  </r>
  <r>
    <n v="100298971"/>
    <s v="B.3"/>
    <s v="PRENM  178"/>
    <s v="Candidate"/>
    <s v="PRENTICE MARGARITA L"/>
    <s v="MARGARITA"/>
    <s v="L"/>
    <s v="PRENTICE"/>
    <x v="5"/>
    <x v="5"/>
    <x v="5"/>
    <x v="2"/>
    <e v="#N/A"/>
    <x v="7"/>
    <e v="#N/A"/>
    <x v="2"/>
    <e v="#N/A"/>
    <e v="#N/A"/>
    <e v="#N/A"/>
    <e v="#N/A"/>
    <e v="#N/A"/>
    <e v="#N/A"/>
    <e v="#N/A"/>
    <e v="#N/A"/>
    <e v="#N/A"/>
    <e v="#N/A"/>
    <e v="#N/A"/>
    <e v="#N/A"/>
    <m/>
    <s v="ok"/>
    <e v="#N/A"/>
    <e v="#N/A"/>
    <e v="#N/A"/>
    <e v="#N/A"/>
    <e v="#N/A"/>
  </r>
  <r>
    <n v="100298975"/>
    <s v="B.3"/>
    <s v="PRENM  178"/>
    <s v="Candidate"/>
    <s v="PRENTICE MARGARITA L"/>
    <s v="MARGARITA"/>
    <s v="L"/>
    <s v="PRENTICE"/>
    <x v="5"/>
    <x v="5"/>
    <x v="5"/>
    <x v="2"/>
    <e v="#N/A"/>
    <x v="7"/>
    <e v="#N/A"/>
    <x v="2"/>
    <e v="#N/A"/>
    <e v="#N/A"/>
    <e v="#N/A"/>
    <e v="#N/A"/>
    <e v="#N/A"/>
    <e v="#N/A"/>
    <e v="#N/A"/>
    <e v="#N/A"/>
    <e v="#N/A"/>
    <e v="#N/A"/>
    <e v="#N/A"/>
    <e v="#N/A"/>
    <m/>
    <s v="ok"/>
    <e v="#N/A"/>
    <e v="#N/A"/>
    <e v="#N/A"/>
    <e v="#N/A"/>
    <e v="#N/A"/>
  </r>
  <r>
    <n v="100300744"/>
    <s v="B.3"/>
    <s v="BROWL  204"/>
    <s v="Candidate"/>
    <s v="BROWN LISA J"/>
    <s v="LISA"/>
    <s v="J"/>
    <s v="BROWN"/>
    <x v="5"/>
    <x v="5"/>
    <x v="5"/>
    <x v="2"/>
    <e v="#N/A"/>
    <x v="7"/>
    <e v="#N/A"/>
    <x v="2"/>
    <e v="#N/A"/>
    <e v="#N/A"/>
    <e v="#N/A"/>
    <e v="#N/A"/>
    <e v="#N/A"/>
    <e v="#N/A"/>
    <e v="#N/A"/>
    <e v="#N/A"/>
    <e v="#N/A"/>
    <e v="#N/A"/>
    <e v="#N/A"/>
    <e v="#N/A"/>
    <m/>
    <s v="ok"/>
    <e v="#N/A"/>
    <e v="#N/A"/>
    <e v="#N/A"/>
    <e v="#N/A"/>
    <e v="#N/A"/>
  </r>
  <r>
    <n v="100321886"/>
    <s v="B.3"/>
    <s v="MCINJ  115"/>
    <s v="Candidate"/>
    <s v="MCINTIRE JAMES L"/>
    <s v="JAMES"/>
    <s v="L"/>
    <s v="MCINTIRE"/>
    <x v="8"/>
    <x v="5"/>
    <x v="5"/>
    <x v="2"/>
    <e v="#N/A"/>
    <x v="7"/>
    <e v="#N/A"/>
    <x v="2"/>
    <e v="#N/A"/>
    <e v="#N/A"/>
    <e v="#N/A"/>
    <e v="#N/A"/>
    <e v="#N/A"/>
    <e v="#N/A"/>
    <e v="#N/A"/>
    <e v="#N/A"/>
    <e v="#N/A"/>
    <e v="#N/A"/>
    <e v="#N/A"/>
    <e v="#N/A"/>
    <m/>
    <s v="ok"/>
    <e v="#N/A"/>
    <e v="#N/A"/>
    <e v="#N/A"/>
    <e v="#N/A"/>
    <e v="#N/A"/>
  </r>
  <r>
    <n v="100328515"/>
    <s v="B.3"/>
    <s v="GOLDP  840"/>
    <s v="Candidate"/>
    <s v="GOLDMARK PETER J"/>
    <s v="PETER"/>
    <s v="J"/>
    <s v="GOLDMARK"/>
    <x v="11"/>
    <x v="5"/>
    <x v="5"/>
    <x v="2"/>
    <e v="#N/A"/>
    <x v="7"/>
    <e v="#N/A"/>
    <x v="2"/>
    <e v="#N/A"/>
    <e v="#N/A"/>
    <e v="#N/A"/>
    <e v="#N/A"/>
    <e v="#N/A"/>
    <e v="#N/A"/>
    <e v="#N/A"/>
    <e v="#N/A"/>
    <e v="#N/A"/>
    <e v="#N/A"/>
    <e v="#N/A"/>
    <e v="#N/A"/>
    <m/>
    <s v="ok"/>
    <e v="#N/A"/>
    <e v="#N/A"/>
    <e v="#N/A"/>
    <e v="#N/A"/>
    <e v="#N/A"/>
  </r>
  <r>
    <n v="100298995"/>
    <s v="B.3"/>
    <s v="GOLDP  840"/>
    <s v="Candidate"/>
    <s v="GOLDMARK PETER J"/>
    <s v="PETER"/>
    <s v="J"/>
    <s v="GOLDMARK"/>
    <x v="11"/>
    <x v="5"/>
    <x v="5"/>
    <x v="2"/>
    <e v="#N/A"/>
    <x v="7"/>
    <e v="#N/A"/>
    <x v="2"/>
    <e v="#N/A"/>
    <e v="#N/A"/>
    <e v="#N/A"/>
    <e v="#N/A"/>
    <e v="#N/A"/>
    <e v="#N/A"/>
    <e v="#N/A"/>
    <e v="#N/A"/>
    <e v="#N/A"/>
    <e v="#N/A"/>
    <e v="#N/A"/>
    <e v="#N/A"/>
    <m/>
    <s v="ok"/>
    <e v="#N/A"/>
    <e v="#N/A"/>
    <e v="#N/A"/>
    <e v="#N/A"/>
    <e v="#N/A"/>
  </r>
  <r>
    <n v="100328711"/>
    <s v="B.3"/>
    <s v="PRENM  178"/>
    <s v="Candidate"/>
    <s v="PRENTICE MARGARITA L"/>
    <s v="MARGARITA"/>
    <s v="L"/>
    <s v="PRENTICE"/>
    <x v="5"/>
    <x v="5"/>
    <x v="5"/>
    <x v="2"/>
    <e v="#N/A"/>
    <x v="7"/>
    <e v="#N/A"/>
    <x v="2"/>
    <e v="#N/A"/>
    <e v="#N/A"/>
    <e v="#N/A"/>
    <e v="#N/A"/>
    <e v="#N/A"/>
    <e v="#N/A"/>
    <e v="#N/A"/>
    <e v="#N/A"/>
    <e v="#N/A"/>
    <e v="#N/A"/>
    <e v="#N/A"/>
    <e v="#N/A"/>
    <m/>
    <s v="ok"/>
    <e v="#N/A"/>
    <e v="#N/A"/>
    <e v="#N/A"/>
    <e v="#N/A"/>
    <e v="#N/A"/>
  </r>
  <r>
    <n v="100298487"/>
    <s v="B.3"/>
    <s v="BROWL  204"/>
    <s v="Candidate"/>
    <s v="BROWN LISA J"/>
    <s v="LISA"/>
    <s v="J"/>
    <s v="BROWN"/>
    <x v="5"/>
    <x v="5"/>
    <x v="5"/>
    <x v="2"/>
    <e v="#N/A"/>
    <x v="7"/>
    <e v="#N/A"/>
    <x v="2"/>
    <e v="#N/A"/>
    <e v="#N/A"/>
    <e v="#N/A"/>
    <e v="#N/A"/>
    <e v="#N/A"/>
    <e v="#N/A"/>
    <e v="#N/A"/>
    <e v="#N/A"/>
    <e v="#N/A"/>
    <e v="#N/A"/>
    <e v="#N/A"/>
    <e v="#N/A"/>
    <m/>
    <s v="ok"/>
    <e v="#N/A"/>
    <e v="#N/A"/>
    <e v="#N/A"/>
    <e v="#N/A"/>
    <e v="#N/A"/>
  </r>
  <r>
    <n v="100328692"/>
    <s v="B.3"/>
    <s v="BROWL  204"/>
    <s v="Candidate"/>
    <s v="BROWN LISA J"/>
    <s v="LISA"/>
    <s v="J"/>
    <s v="BROWN"/>
    <x v="5"/>
    <x v="5"/>
    <x v="5"/>
    <x v="2"/>
    <e v="#N/A"/>
    <x v="7"/>
    <e v="#N/A"/>
    <x v="2"/>
    <e v="#N/A"/>
    <e v="#N/A"/>
    <e v="#N/A"/>
    <e v="#N/A"/>
    <e v="#N/A"/>
    <e v="#N/A"/>
    <e v="#N/A"/>
    <e v="#N/A"/>
    <e v="#N/A"/>
    <e v="#N/A"/>
    <e v="#N/A"/>
    <e v="#N/A"/>
    <m/>
    <s v="ok"/>
    <e v="#N/A"/>
    <e v="#N/A"/>
    <e v="#N/A"/>
    <e v="#N/A"/>
    <e v="#N/A"/>
  </r>
  <r>
    <n v="100300858"/>
    <s v="B.3"/>
    <s v="PRENM  178"/>
    <s v="Candidate"/>
    <s v="PRENTICE MARGARITA L"/>
    <s v="MARGARITA"/>
    <s v="L"/>
    <s v="PRENTICE"/>
    <x v="5"/>
    <x v="5"/>
    <x v="5"/>
    <x v="2"/>
    <e v="#N/A"/>
    <x v="7"/>
    <e v="#N/A"/>
    <x v="2"/>
    <e v="#N/A"/>
    <e v="#N/A"/>
    <e v="#N/A"/>
    <e v="#N/A"/>
    <e v="#N/A"/>
    <e v="#N/A"/>
    <e v="#N/A"/>
    <e v="#N/A"/>
    <e v="#N/A"/>
    <e v="#N/A"/>
    <e v="#N/A"/>
    <e v="#N/A"/>
    <m/>
    <s v="ok"/>
    <e v="#N/A"/>
    <e v="#N/A"/>
    <e v="#N/A"/>
    <e v="#N/A"/>
    <e v="#N/A"/>
  </r>
  <r>
    <n v="100323688"/>
    <s v="B.3"/>
    <s v="GOLDP  840"/>
    <s v="Candidate"/>
    <s v="GOLDMARK PETER J"/>
    <s v="PETER"/>
    <s v="J"/>
    <s v="GOLDMARK"/>
    <x v="11"/>
    <x v="5"/>
    <x v="5"/>
    <x v="2"/>
    <e v="#N/A"/>
    <x v="7"/>
    <e v="#N/A"/>
    <x v="2"/>
    <e v="#N/A"/>
    <e v="#N/A"/>
    <e v="#N/A"/>
    <e v="#N/A"/>
    <e v="#N/A"/>
    <e v="#N/A"/>
    <e v="#N/A"/>
    <e v="#N/A"/>
    <e v="#N/A"/>
    <e v="#N/A"/>
    <e v="#N/A"/>
    <e v="#N/A"/>
    <m/>
    <s v="ok"/>
    <e v="#N/A"/>
    <e v="#N/A"/>
    <e v="#N/A"/>
    <e v="#N/A"/>
    <e v="#N/A"/>
  </r>
  <r>
    <n v="100324292"/>
    <s v="B.3"/>
    <s v="PRENM  178"/>
    <s v="Candidate"/>
    <s v="PRENTICE MARGARITA L"/>
    <s v="MARGARITA"/>
    <s v="L"/>
    <s v="PRENTICE"/>
    <x v="5"/>
    <x v="5"/>
    <x v="5"/>
    <x v="2"/>
    <e v="#N/A"/>
    <x v="7"/>
    <e v="#N/A"/>
    <x v="2"/>
    <e v="#N/A"/>
    <e v="#N/A"/>
    <e v="#N/A"/>
    <e v="#N/A"/>
    <e v="#N/A"/>
    <e v="#N/A"/>
    <e v="#N/A"/>
    <e v="#N/A"/>
    <e v="#N/A"/>
    <e v="#N/A"/>
    <e v="#N/A"/>
    <e v="#N/A"/>
    <m/>
    <s v="ok"/>
    <e v="#N/A"/>
    <e v="#N/A"/>
    <e v="#N/A"/>
    <e v="#N/A"/>
    <e v="#N/A"/>
  </r>
  <r>
    <n v="100301159"/>
    <s v="B.3"/>
    <s v="EIDET  003"/>
    <s v="Candidate"/>
    <s v="EIDE TRACEY J"/>
    <s v="TRACEY"/>
    <s v="J"/>
    <s v="EIDE"/>
    <x v="5"/>
    <x v="5"/>
    <x v="5"/>
    <x v="2"/>
    <e v="#N/A"/>
    <x v="7"/>
    <e v="#N/A"/>
    <x v="2"/>
    <e v="#N/A"/>
    <e v="#N/A"/>
    <e v="#N/A"/>
    <e v="#N/A"/>
    <e v="#N/A"/>
    <e v="#N/A"/>
    <e v="#N/A"/>
    <e v="#N/A"/>
    <e v="#N/A"/>
    <e v="#N/A"/>
    <e v="#N/A"/>
    <e v="#N/A"/>
    <m/>
    <s v="ok"/>
    <e v="#N/A"/>
    <e v="#N/A"/>
    <e v="#N/A"/>
    <e v="#N/A"/>
    <e v="#N/A"/>
  </r>
  <r>
    <n v="100301295"/>
    <s v="B.3"/>
    <s v="GOLDP  840"/>
    <s v="Candidate"/>
    <s v="GOLDMARK PETER J"/>
    <s v="PETER"/>
    <s v="J"/>
    <s v="GOLDMARK"/>
    <x v="11"/>
    <x v="5"/>
    <x v="5"/>
    <x v="2"/>
    <e v="#N/A"/>
    <x v="7"/>
    <e v="#N/A"/>
    <x v="2"/>
    <e v="#N/A"/>
    <e v="#N/A"/>
    <e v="#N/A"/>
    <e v="#N/A"/>
    <e v="#N/A"/>
    <e v="#N/A"/>
    <e v="#N/A"/>
    <e v="#N/A"/>
    <e v="#N/A"/>
    <e v="#N/A"/>
    <e v="#N/A"/>
    <e v="#N/A"/>
    <m/>
    <s v="ok"/>
    <e v="#N/A"/>
    <e v="#N/A"/>
    <e v="#N/A"/>
    <e v="#N/A"/>
    <e v="#N/A"/>
  </r>
  <r>
    <n v="100323475"/>
    <s v="B.3"/>
    <s v="GREGC  507"/>
    <s v="Candidate"/>
    <s v="GREGOIRE CHRISTINE O"/>
    <s v="CHRISTINE"/>
    <s v="O"/>
    <s v="GREGOIRE"/>
    <x v="3"/>
    <x v="5"/>
    <x v="5"/>
    <x v="2"/>
    <e v="#N/A"/>
    <x v="7"/>
    <e v="#N/A"/>
    <x v="2"/>
    <e v="#N/A"/>
    <e v="#N/A"/>
    <e v="#N/A"/>
    <e v="#N/A"/>
    <e v="#N/A"/>
    <e v="#N/A"/>
    <e v="#N/A"/>
    <e v="#N/A"/>
    <e v="#N/A"/>
    <e v="#N/A"/>
    <e v="#N/A"/>
    <e v="#N/A"/>
    <m/>
    <s v="ok"/>
    <e v="#N/A"/>
    <e v="#N/A"/>
    <e v="#N/A"/>
    <e v="#N/A"/>
    <e v="#N/A"/>
  </r>
  <r>
    <n v="100324490"/>
    <s v="B.3"/>
    <s v="BROWL  204"/>
    <s v="Candidate"/>
    <s v="BROWN LISA J"/>
    <s v="LISA"/>
    <s v="J"/>
    <s v="BROWN"/>
    <x v="5"/>
    <x v="5"/>
    <x v="5"/>
    <x v="2"/>
    <e v="#N/A"/>
    <x v="7"/>
    <e v="#N/A"/>
    <x v="2"/>
    <e v="#N/A"/>
    <e v="#N/A"/>
    <e v="#N/A"/>
    <e v="#N/A"/>
    <e v="#N/A"/>
    <e v="#N/A"/>
    <e v="#N/A"/>
    <e v="#N/A"/>
    <e v="#N/A"/>
    <e v="#N/A"/>
    <e v="#N/A"/>
    <e v="#N/A"/>
    <m/>
    <s v="ok"/>
    <e v="#N/A"/>
    <e v="#N/A"/>
    <e v="#N/A"/>
    <e v="#N/A"/>
    <e v="#N/A"/>
  </r>
  <r>
    <n v="100351903"/>
    <s v="B.3"/>
    <s v="PRENM  178"/>
    <s v="Candidate"/>
    <s v="PRENTICE MARGARITA L"/>
    <s v="MARGARITA"/>
    <s v="L"/>
    <s v="PRENTICE"/>
    <x v="5"/>
    <x v="5"/>
    <x v="5"/>
    <x v="2"/>
    <e v="#N/A"/>
    <x v="7"/>
    <e v="#N/A"/>
    <x v="2"/>
    <e v="#N/A"/>
    <e v="#N/A"/>
    <e v="#N/A"/>
    <e v="#N/A"/>
    <e v="#N/A"/>
    <e v="#N/A"/>
    <e v="#N/A"/>
    <e v="#N/A"/>
    <e v="#N/A"/>
    <e v="#N/A"/>
    <e v="#N/A"/>
    <e v="#N/A"/>
    <m/>
    <s v="ok"/>
    <e v="#N/A"/>
    <e v="#N/A"/>
    <e v="#N/A"/>
    <e v="#N/A"/>
    <e v="#N/A"/>
  </r>
  <r>
    <n v="100332463"/>
    <s v="B.3"/>
    <s v="GOLDP  840"/>
    <s v="Candidate"/>
    <s v="GOLDMARK PETER J"/>
    <s v="PETER"/>
    <s v="J"/>
    <s v="GOLDMARK"/>
    <x v="11"/>
    <x v="5"/>
    <x v="5"/>
    <x v="2"/>
    <e v="#N/A"/>
    <x v="7"/>
    <e v="#N/A"/>
    <x v="2"/>
    <e v="#N/A"/>
    <e v="#N/A"/>
    <e v="#N/A"/>
    <e v="#N/A"/>
    <e v="#N/A"/>
    <e v="#N/A"/>
    <e v="#N/A"/>
    <e v="#N/A"/>
    <e v="#N/A"/>
    <e v="#N/A"/>
    <e v="#N/A"/>
    <e v="#N/A"/>
    <m/>
    <s v="ok"/>
    <e v="#N/A"/>
    <e v="#N/A"/>
    <e v="#N/A"/>
    <e v="#N/A"/>
    <e v="#N/A"/>
  </r>
  <r>
    <n v="100352155"/>
    <s v="B.3"/>
    <s v="GREGC  507"/>
    <s v="Candidate"/>
    <s v="GREGOIRE CHRISTINE O"/>
    <s v="CHRISTINE"/>
    <s v="O"/>
    <s v="GREGOIRE"/>
    <x v="3"/>
    <x v="5"/>
    <x v="5"/>
    <x v="2"/>
    <e v="#N/A"/>
    <x v="7"/>
    <e v="#N/A"/>
    <x v="2"/>
    <e v="#N/A"/>
    <e v="#N/A"/>
    <e v="#N/A"/>
    <e v="#N/A"/>
    <e v="#N/A"/>
    <e v="#N/A"/>
    <e v="#N/A"/>
    <e v="#N/A"/>
    <e v="#N/A"/>
    <e v="#N/A"/>
    <e v="#N/A"/>
    <e v="#N/A"/>
    <m/>
    <s v="ok"/>
    <e v="#N/A"/>
    <e v="#N/A"/>
    <e v="#N/A"/>
    <e v="#N/A"/>
    <e v="#N/A"/>
  </r>
  <r>
    <n v="100333474"/>
    <s v="B.3"/>
    <s v="GREGC  507"/>
    <s v="Candidate"/>
    <s v="GREGOIRE CHRISTINE O"/>
    <s v="CHRISTINE"/>
    <s v="O"/>
    <s v="GREGOIRE"/>
    <x v="3"/>
    <x v="5"/>
    <x v="5"/>
    <x v="2"/>
    <e v="#N/A"/>
    <x v="7"/>
    <e v="#N/A"/>
    <x v="2"/>
    <e v="#N/A"/>
    <e v="#N/A"/>
    <e v="#N/A"/>
    <e v="#N/A"/>
    <e v="#N/A"/>
    <e v="#N/A"/>
    <e v="#N/A"/>
    <e v="#N/A"/>
    <e v="#N/A"/>
    <e v="#N/A"/>
    <e v="#N/A"/>
    <e v="#N/A"/>
    <m/>
    <s v="ok"/>
    <e v="#N/A"/>
    <e v="#N/A"/>
    <e v="#N/A"/>
    <e v="#N/A"/>
    <e v="#N/A"/>
  </r>
  <r>
    <n v="100340881"/>
    <s v="B.3"/>
    <s v="GOLDP  840"/>
    <s v="Candidate"/>
    <s v="GOLDMARK PETER J"/>
    <s v="PETER"/>
    <s v="J"/>
    <s v="GOLDMARK"/>
    <x v="11"/>
    <x v="5"/>
    <x v="5"/>
    <x v="2"/>
    <e v="#N/A"/>
    <x v="7"/>
    <e v="#N/A"/>
    <x v="2"/>
    <e v="#N/A"/>
    <e v="#N/A"/>
    <e v="#N/A"/>
    <e v="#N/A"/>
    <e v="#N/A"/>
    <e v="#N/A"/>
    <e v="#N/A"/>
    <e v="#N/A"/>
    <e v="#N/A"/>
    <e v="#N/A"/>
    <e v="#N/A"/>
    <e v="#N/A"/>
    <m/>
    <s v="ok"/>
    <e v="#N/A"/>
    <e v="#N/A"/>
    <e v="#N/A"/>
    <e v="#N/A"/>
    <e v="#N/A"/>
  </r>
  <r>
    <n v="100333014"/>
    <s v="B.3"/>
    <s v="MCINJ  115"/>
    <s v="Candidate"/>
    <s v="MCINTIRE JAMES L"/>
    <s v="JAMES"/>
    <s v="L"/>
    <s v="MCINTIRE"/>
    <x v="8"/>
    <x v="5"/>
    <x v="5"/>
    <x v="2"/>
    <e v="#N/A"/>
    <x v="7"/>
    <e v="#N/A"/>
    <x v="2"/>
    <e v="#N/A"/>
    <e v="#N/A"/>
    <e v="#N/A"/>
    <e v="#N/A"/>
    <e v="#N/A"/>
    <e v="#N/A"/>
    <e v="#N/A"/>
    <e v="#N/A"/>
    <e v="#N/A"/>
    <e v="#N/A"/>
    <e v="#N/A"/>
    <e v="#N/A"/>
    <m/>
    <s v="ok"/>
    <e v="#N/A"/>
    <e v="#N/A"/>
    <e v="#N/A"/>
    <e v="#N/A"/>
    <e v="#N/A"/>
  </r>
  <r>
    <n v="100340114"/>
    <s v="B.3"/>
    <s v="MCINJ  115"/>
    <s v="Candidate"/>
    <s v="MCINTIRE JAMES L"/>
    <s v="JAMES"/>
    <s v="L"/>
    <s v="MCINTIRE"/>
    <x v="8"/>
    <x v="5"/>
    <x v="5"/>
    <x v="2"/>
    <e v="#N/A"/>
    <x v="7"/>
    <e v="#N/A"/>
    <x v="2"/>
    <e v="#N/A"/>
    <e v="#N/A"/>
    <e v="#N/A"/>
    <e v="#N/A"/>
    <e v="#N/A"/>
    <e v="#N/A"/>
    <e v="#N/A"/>
    <e v="#N/A"/>
    <e v="#N/A"/>
    <e v="#N/A"/>
    <e v="#N/A"/>
    <e v="#N/A"/>
    <m/>
    <s v="ok"/>
    <e v="#N/A"/>
    <e v="#N/A"/>
    <e v="#N/A"/>
    <e v="#N/A"/>
    <e v="#N/A"/>
  </r>
  <r>
    <n v="100346104"/>
    <s v="B.3"/>
    <s v="MCINJ  115"/>
    <s v="Candidate"/>
    <s v="MCINTIRE JAMES L"/>
    <s v="JAMES"/>
    <s v="L"/>
    <s v="MCINTIRE"/>
    <x v="8"/>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51304"/>
    <s v="B.3"/>
    <s v="MCINJ  115"/>
    <s v="Candidate"/>
    <s v="MCINTIRE JAMES L"/>
    <s v="JAMES"/>
    <s v="L"/>
    <s v="MCINTIRE"/>
    <x v="8"/>
    <x v="0"/>
    <x v="3"/>
    <x v="0"/>
    <s v="DEMOCRAT"/>
    <x v="4"/>
    <s v="KING"/>
    <x v="0"/>
    <n v="2012"/>
    <n v="225"/>
    <s v="DEBT"/>
    <d v="2010-02-01T00:00:00"/>
    <d v="2010-02-28T00:00:00"/>
    <d v="2009-02-28T00:00:00"/>
    <s v="Operation and Overhead"/>
    <s v="TREASURY - FEBRUARY"/>
    <s v="ARGO STRATEGIES"/>
    <s v="PO BOX 9100 "/>
    <s v="SEATTLE"/>
    <s v="WA"/>
    <m/>
    <s v="ok"/>
    <n v="0"/>
    <s v="MISMATCH"/>
    <s v="ok"/>
    <s v="ERROR!"/>
    <s v="ok"/>
  </r>
  <r>
    <n v="100351985"/>
    <s v="B.3"/>
    <s v="BROWL  204"/>
    <s v="Candidate"/>
    <s v="BROWN LISA J"/>
    <s v="LISA"/>
    <s v="J"/>
    <s v="BROWN"/>
    <x v="5"/>
    <x v="0"/>
    <x v="3"/>
    <x v="0"/>
    <s v="DEMOCRAT"/>
    <x v="4"/>
    <s v="KING"/>
    <x v="0"/>
    <n v="2012"/>
    <n v="225"/>
    <s v="DEBT"/>
    <d v="2010-02-01T00:00:00"/>
    <d v="2010-02-28T00:00:00"/>
    <d v="2009-02-28T00:00:00"/>
    <s v="Operation and Overhead"/>
    <s v="TREASURY - FEBRUARY"/>
    <s v="ARGO STRATEGIES"/>
    <s v="PO BOX 9100 "/>
    <s v="SEATTLE"/>
    <s v="WA"/>
    <m/>
    <s v="ok"/>
    <n v="0"/>
    <s v="match"/>
    <s v="ok"/>
    <s v="ERROR!"/>
    <s v="ok"/>
  </r>
  <r>
    <n v="100355455"/>
    <s v="B.3"/>
    <s v="GREGC  507"/>
    <s v="Candidate"/>
    <s v="GREGOIRE CHRISTINE O"/>
    <s v="CHRISTINE"/>
    <s v="O"/>
    <s v="GREGOIRE"/>
    <x v="3"/>
    <x v="0"/>
    <x v="3"/>
    <x v="0"/>
    <s v="DEMOCRAT"/>
    <x v="4"/>
    <s v="KING"/>
    <x v="0"/>
    <n v="2012"/>
    <n v="175"/>
    <s v="DEBT"/>
    <d v="2009-11-01T00:00:00"/>
    <d v="2009-11-30T00:00:00"/>
    <d v="2009-04-30T00:00:00"/>
    <s v="Operation and Overhead"/>
    <s v="TREASURY- APRIL"/>
    <s v="ARGO STRATEGIES"/>
    <s v="PO BOX 9100 "/>
    <s v="SEATTLE"/>
    <s v="WA"/>
    <m/>
    <s v="ok"/>
    <n v="0"/>
    <s v="MISMATCH"/>
    <s v="ok"/>
    <s v="ERROR!"/>
    <s v="ok"/>
  </r>
  <r>
    <n v="100355909"/>
    <s v="B.3"/>
    <s v="PRENM  178"/>
    <s v="Candidate"/>
    <s v="PRENTICE MARGARITA L"/>
    <s v="MARGARITA"/>
    <s v="L"/>
    <s v="PRENTICE"/>
    <x v="5"/>
    <x v="0"/>
    <x v="4"/>
    <x v="0"/>
    <s v="DEMOCRAT"/>
    <x v="6"/>
    <s v="SPOKANE"/>
    <x v="0"/>
    <n v="2012"/>
    <n v="250"/>
    <s v="DEBT"/>
    <d v="2010-01-01T00:00:00"/>
    <d v="2010-01-31T00:00:00"/>
    <d v="2010-01-22T00:00:00"/>
    <s v="Operation and Overhead"/>
    <s v="COMPUTER REPAIR/DIAGNOSIS"/>
    <s v="DENTONE.NET"/>
    <s v="1215 S GLENN ROAD "/>
    <s v="SPOKANE VALLEY"/>
    <s v="WA"/>
    <m/>
    <s v="ok"/>
    <n v="0"/>
    <s v="match"/>
    <s v="ok"/>
    <s v="OK"/>
    <s v="ok"/>
  </r>
  <r>
    <n v="100337978"/>
    <s v="B.3"/>
    <s v="BROWL  204"/>
    <s v="Candidate"/>
    <s v="BROWN LISA J"/>
    <s v="LISA"/>
    <s v="J"/>
    <s v="BROWN"/>
    <x v="5"/>
    <x v="5"/>
    <x v="5"/>
    <x v="2"/>
    <e v="#N/A"/>
    <x v="7"/>
    <e v="#N/A"/>
    <x v="2"/>
    <e v="#N/A"/>
    <e v="#N/A"/>
    <e v="#N/A"/>
    <e v="#N/A"/>
    <e v="#N/A"/>
    <e v="#N/A"/>
    <e v="#N/A"/>
    <e v="#N/A"/>
    <e v="#N/A"/>
    <e v="#N/A"/>
    <e v="#N/A"/>
    <e v="#N/A"/>
    <m/>
    <s v="ok"/>
    <e v="#N/A"/>
    <e v="#N/A"/>
    <e v="#N/A"/>
    <e v="#N/A"/>
    <e v="#N/A"/>
  </r>
  <r>
    <n v="100337977"/>
    <s v="B.3"/>
    <s v="BROWL  204"/>
    <s v="Candidate"/>
    <s v="BROWN LISA J"/>
    <s v="LISA"/>
    <s v="J"/>
    <s v="BROWN"/>
    <x v="5"/>
    <x v="5"/>
    <x v="5"/>
    <x v="2"/>
    <e v="#N/A"/>
    <x v="7"/>
    <e v="#N/A"/>
    <x v="2"/>
    <e v="#N/A"/>
    <e v="#N/A"/>
    <e v="#N/A"/>
    <e v="#N/A"/>
    <e v="#N/A"/>
    <e v="#N/A"/>
    <e v="#N/A"/>
    <e v="#N/A"/>
    <e v="#N/A"/>
    <e v="#N/A"/>
    <e v="#N/A"/>
    <e v="#N/A"/>
    <m/>
    <s v="ok"/>
    <e v="#N/A"/>
    <e v="#N/A"/>
    <e v="#N/A"/>
    <e v="#N/A"/>
    <e v="#N/A"/>
  </r>
  <r>
    <n v="100361106"/>
    <s v="B.3"/>
    <s v="GREGC  507"/>
    <s v="Candidate"/>
    <s v="GREGOIRE CHRISTINE O"/>
    <s v="CHRISTINE"/>
    <s v="O"/>
    <s v="GREGOIRE"/>
    <x v="3"/>
    <x v="5"/>
    <x v="5"/>
    <x v="2"/>
    <e v="#N/A"/>
    <x v="7"/>
    <e v="#N/A"/>
    <x v="2"/>
    <e v="#N/A"/>
    <e v="#N/A"/>
    <e v="#N/A"/>
    <e v="#N/A"/>
    <e v="#N/A"/>
    <e v="#N/A"/>
    <e v="#N/A"/>
    <e v="#N/A"/>
    <e v="#N/A"/>
    <e v="#N/A"/>
    <e v="#N/A"/>
    <e v="#N/A"/>
    <m/>
    <s v="ok"/>
    <e v="#N/A"/>
    <e v="#N/A"/>
    <e v="#N/A"/>
    <e v="#N/A"/>
    <e v="#N/A"/>
  </r>
  <r>
    <n v="100345807"/>
    <s v="B.3"/>
    <s v="GOLDP  840"/>
    <s v="Candidate"/>
    <s v="GOLDMARK PETER J"/>
    <s v="PETER"/>
    <s v="J"/>
    <s v="GOLDMARK"/>
    <x v="11"/>
    <x v="5"/>
    <x v="5"/>
    <x v="2"/>
    <e v="#N/A"/>
    <x v="7"/>
    <e v="#N/A"/>
    <x v="2"/>
    <e v="#N/A"/>
    <e v="#N/A"/>
    <e v="#N/A"/>
    <e v="#N/A"/>
    <e v="#N/A"/>
    <e v="#N/A"/>
    <e v="#N/A"/>
    <e v="#N/A"/>
    <e v="#N/A"/>
    <e v="#N/A"/>
    <e v="#N/A"/>
    <e v="#N/A"/>
    <m/>
    <s v="ok"/>
    <e v="#N/A"/>
    <e v="#N/A"/>
    <e v="#N/A"/>
    <e v="#N/A"/>
    <e v="#N/A"/>
  </r>
  <r>
    <n v="100348845"/>
    <s v="B.3"/>
    <s v="GREGC  507"/>
    <s v="Candidate"/>
    <s v="GREGOIRE CHRISTINE O"/>
    <s v="CHRISTINE"/>
    <s v="O"/>
    <s v="GREGOIRE"/>
    <x v="3"/>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65929"/>
    <s v="B.3"/>
    <s v="GREGC  507"/>
    <s v="Candidate"/>
    <s v="GREGOIRE CHRISTINE O"/>
    <s v="CHRISTINE"/>
    <s v="O"/>
    <s v="GREGOIRE"/>
    <x v="3"/>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47481"/>
    <s v="B.3"/>
    <s v="PRENM  178"/>
    <s v="Candidate"/>
    <s v="PRENTICE MARGARITA L"/>
    <s v="MARGARITA"/>
    <s v="L"/>
    <s v="PRENTICE"/>
    <x v="5"/>
    <x v="0"/>
    <x v="3"/>
    <x v="0"/>
    <s v="DEMOCRAT"/>
    <x v="4"/>
    <s v="KING"/>
    <x v="0"/>
    <n v="2012"/>
    <n v="300"/>
    <s v="DEBT"/>
    <d v="2009-12-01T00:00:00"/>
    <d v="2009-12-31T00:00:00"/>
    <d v="2009-12-31T00:00:00"/>
    <s v="Operation and Overhead"/>
    <s v="TREASURY-DEC"/>
    <s v="ARGO STRATEGIES"/>
    <s v="PO BOX 9100 "/>
    <s v="SEATTLE"/>
    <s v="WA"/>
    <m/>
    <s v="ok"/>
    <n v="0"/>
    <s v="match"/>
    <s v="ok"/>
    <s v="OK"/>
    <s v="ok"/>
  </r>
  <r>
    <n v="100347485"/>
    <s v="B.3"/>
    <s v="PRENM  178"/>
    <s v="Candidate"/>
    <s v="PRENTICE MARGARITA L"/>
    <s v="MARGARITA"/>
    <s v="L"/>
    <s v="PRENTICE"/>
    <x v="5"/>
    <x v="0"/>
    <x v="3"/>
    <x v="0"/>
    <s v="DEMOCRAT"/>
    <x v="4"/>
    <s v="KING"/>
    <x v="0"/>
    <n v="2012"/>
    <n v="225"/>
    <s v="DEBT"/>
    <d v="2009-10-01T00:00:00"/>
    <d v="2009-10-31T00:00:00"/>
    <d v="2009-02-28T00:00:00"/>
    <s v="Operation and Overhead"/>
    <s v="TREASURY - FEBRUARY"/>
    <s v="ARGO STRATEGIES"/>
    <s v="PO BOX 9100 "/>
    <s v="SEATTLE"/>
    <s v="WA"/>
    <m/>
    <s v="ok"/>
    <n v="0"/>
    <s v="match"/>
    <s v="ok"/>
    <s v="ERROR!"/>
    <s v="ok"/>
  </r>
  <r>
    <n v="100348165"/>
    <s v="B.3"/>
    <s v="BROWL  204"/>
    <s v="Candidate"/>
    <s v="BROWN LISA J"/>
    <s v="LISA"/>
    <s v="J"/>
    <s v="BROWN"/>
    <x v="5"/>
    <x v="0"/>
    <x v="3"/>
    <x v="0"/>
    <s v="DEMOCRAT"/>
    <x v="4"/>
    <s v="KING"/>
    <x v="0"/>
    <n v="2012"/>
    <n v="225"/>
    <s v="DEBT"/>
    <d v="2009-10-01T00:00:00"/>
    <d v="2009-10-31T00:00:00"/>
    <d v="2009-02-28T00:00:00"/>
    <s v="Operation and Overhead"/>
    <s v="TREASURY - FEBRUARY"/>
    <s v="ARGO STRATEGIES"/>
    <s v="PO BOX 9100 "/>
    <s v="SEATTLE"/>
    <s v="WA"/>
    <m/>
    <s v="ok"/>
    <n v="0"/>
    <s v="match"/>
    <s v="ok"/>
    <s v="ERROR!"/>
    <s v="ok"/>
  </r>
  <r>
    <n v="100357755"/>
    <s v="B.3"/>
    <s v="BROWL  204"/>
    <s v="Candidate"/>
    <s v="BROWN LISA J"/>
    <s v="LISA"/>
    <s v="J"/>
    <s v="BROWN"/>
    <x v="5"/>
    <x v="0"/>
    <x v="3"/>
    <x v="0"/>
    <s v="DEMOCRAT"/>
    <x v="4"/>
    <s v="KING"/>
    <x v="0"/>
    <n v="2012"/>
    <n v="225"/>
    <s v="DEBT"/>
    <d v="2009-10-01T00:00:00"/>
    <d v="2009-10-31T00:00:00"/>
    <d v="2009-02-28T00:00:00"/>
    <s v="Operation and Overhead"/>
    <s v="TREASURY - FEBRUARY"/>
    <s v="ARGO STRATEGIES"/>
    <s v="PO BOX 9100 "/>
    <s v="SEATTLE"/>
    <s v="WA"/>
    <m/>
    <s v="ok"/>
    <n v="0"/>
    <s v="match"/>
    <s v="ok"/>
    <s v="ERROR!"/>
    <s v="ok"/>
  </r>
  <r>
    <n v="100360842"/>
    <s v="B.3"/>
    <s v="BROWL  204"/>
    <s v="Candidate"/>
    <s v="BROWN LISA J"/>
    <s v="LISA"/>
    <s v="J"/>
    <s v="BROWN"/>
    <x v="5"/>
    <x v="0"/>
    <x v="3"/>
    <x v="0"/>
    <s v="DEMOCRAT"/>
    <x v="4"/>
    <s v="KING"/>
    <x v="0"/>
    <n v="2012"/>
    <n v="225"/>
    <s v="DEBT"/>
    <d v="2009-10-01T00:00:00"/>
    <d v="2009-10-31T00:00:00"/>
    <d v="2009-02-28T00:00:00"/>
    <s v="Operation and Overhead"/>
    <s v="TREASURY - FEBRUARY"/>
    <s v="ARGO STRATEGIES"/>
    <s v="PO BOX 9100 "/>
    <s v="SEATTLE"/>
    <s v="WA"/>
    <m/>
    <s v="ok"/>
    <n v="0"/>
    <s v="match"/>
    <s v="ok"/>
    <s v="ERROR!"/>
    <s v="ok"/>
  </r>
  <r>
    <n v="100360064"/>
    <s v="B.3"/>
    <s v="MCINJ  115"/>
    <s v="Candidate"/>
    <s v="MCINTIRE JAMES L"/>
    <s v="JAMES"/>
    <s v="L"/>
    <s v="MCINTIRE"/>
    <x v="8"/>
    <x v="4"/>
    <x v="1"/>
    <x v="0"/>
    <s v="DEMOCRAT"/>
    <x v="5"/>
    <m/>
    <x v="1"/>
    <n v="2012"/>
    <n v="150"/>
    <s v="DEBT"/>
    <d v="2009-11-01T00:00:00"/>
    <d v="2009-11-30T00:00:00"/>
    <d v="2009-11-30T00:00:00"/>
    <s v="Operation and Overhead"/>
    <s v="TREASURY-NOV"/>
    <s v="ARGO STRATEGIES"/>
    <s v="PO BOX 9100 "/>
    <s v="SEATTLE"/>
    <s v="WA"/>
    <m/>
    <s v="ok"/>
    <e v="#VALUE!"/>
    <s v="MISMATCH"/>
    <s v="ok"/>
    <s v="OK"/>
    <s v="ok"/>
  </r>
  <r>
    <n v="100366453"/>
    <s v="B.3"/>
    <s v="GOLDP  840"/>
    <s v="Candidate"/>
    <s v="GOLDMARK PETER J"/>
    <s v="PETER"/>
    <s v="J"/>
    <s v="GOLDMARK"/>
    <x v="11"/>
    <x v="0"/>
    <x v="3"/>
    <x v="0"/>
    <s v="DEMOCRAT"/>
    <x v="4"/>
    <s v="KING"/>
    <x v="0"/>
    <n v="2012"/>
    <n v="175"/>
    <s v="DEBT"/>
    <d v="2009-11-01T00:00:00"/>
    <d v="2009-11-30T00:00:00"/>
    <d v="2009-04-30T00:00:00"/>
    <s v="Operation and Overhead"/>
    <s v="TREASURY- APRIL"/>
    <s v="ARGO STRATEGIES"/>
    <s v="PO BOX 9100 "/>
    <s v="SEATTLE"/>
    <s v="WA"/>
    <m/>
    <s v="ok"/>
    <n v="0"/>
    <s v="MISMATCH"/>
    <s v="ok"/>
    <s v="ERROR!"/>
    <s v="ok"/>
  </r>
  <r>
    <n v="100366454"/>
    <s v="B.3"/>
    <s v="GOLDP  840"/>
    <s v="Candidate"/>
    <s v="GOLDMARK PETER J"/>
    <s v="PETER"/>
    <s v="J"/>
    <s v="GOLDMARK"/>
    <x v="11"/>
    <x v="0"/>
    <x v="3"/>
    <x v="0"/>
    <s v="DEMOCRAT"/>
    <x v="4"/>
    <s v="KING"/>
    <x v="0"/>
    <n v="2012"/>
    <n v="175"/>
    <s v="DEBT"/>
    <d v="2009-11-01T00:00:00"/>
    <d v="2009-11-30T00:00:00"/>
    <d v="2009-04-30T00:00:00"/>
    <s v="Operation and Overhead"/>
    <s v="TREASURY- APRIL"/>
    <s v="ARGO STRATEGIES"/>
    <s v="PO BOX 9100 "/>
    <s v="SEATTLE"/>
    <s v="WA"/>
    <m/>
    <s v="ok"/>
    <n v="0"/>
    <s v="MISMATCH"/>
    <s v="ok"/>
    <s v="ERROR!"/>
    <s v="ok"/>
  </r>
  <r>
    <n v="100348860"/>
    <s v="B.3"/>
    <s v="GREGC  507"/>
    <s v="Candidate"/>
    <s v="GREGOIRE CHRISTINE O"/>
    <s v="CHRISTINE"/>
    <s v="O"/>
    <s v="GREGOIRE"/>
    <x v="3"/>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34254"/>
    <s v="B.3"/>
    <s v="BROWL  204"/>
    <s v="Candidate"/>
    <s v="BROWN LISA J"/>
    <s v="LISA"/>
    <s v="J"/>
    <s v="BROWN"/>
    <x v="5"/>
    <x v="5"/>
    <x v="5"/>
    <x v="2"/>
    <e v="#N/A"/>
    <x v="7"/>
    <e v="#N/A"/>
    <x v="2"/>
    <e v="#N/A"/>
    <e v="#N/A"/>
    <e v="#N/A"/>
    <e v="#N/A"/>
    <e v="#N/A"/>
    <e v="#N/A"/>
    <e v="#N/A"/>
    <e v="#N/A"/>
    <e v="#N/A"/>
    <e v="#N/A"/>
    <e v="#N/A"/>
    <e v="#N/A"/>
    <m/>
    <s v="ok"/>
    <e v="#N/A"/>
    <e v="#N/A"/>
    <e v="#N/A"/>
    <e v="#N/A"/>
    <e v="#N/A"/>
  </r>
  <r>
    <n v="100366437"/>
    <s v="B.3"/>
    <s v="BROWL  204"/>
    <s v="Candidate"/>
    <s v="BROWN LISA J"/>
    <s v="LISA"/>
    <s v="J"/>
    <s v="BROWN"/>
    <x v="5"/>
    <x v="0"/>
    <x v="3"/>
    <x v="0"/>
    <s v="DEMOCRAT"/>
    <x v="4"/>
    <s v="KING"/>
    <x v="0"/>
    <n v="2012"/>
    <n v="225"/>
    <s v="DEBT"/>
    <d v="2009-10-01T00:00:00"/>
    <d v="2009-10-31T00:00:00"/>
    <d v="2009-02-28T00:00:00"/>
    <s v="Operation and Overhead"/>
    <s v="TREASURY - FEBRUARY"/>
    <s v="ARGO STRATEGIES"/>
    <s v="PO BOX 9100 "/>
    <s v="SEATTLE"/>
    <s v="WA"/>
    <m/>
    <s v="ok"/>
    <n v="0"/>
    <s v="match"/>
    <s v="ok"/>
    <s v="ERROR!"/>
    <s v="ok"/>
  </r>
  <r>
    <n v="100335423"/>
    <s v="B.3"/>
    <s v="MCINJ  115"/>
    <s v="Candidate"/>
    <s v="MCINTIRE JAMES L"/>
    <s v="JAMES"/>
    <s v="L"/>
    <s v="MCINTIRE"/>
    <x v="8"/>
    <x v="5"/>
    <x v="5"/>
    <x v="2"/>
    <e v="#N/A"/>
    <x v="7"/>
    <e v="#N/A"/>
    <x v="2"/>
    <e v="#N/A"/>
    <e v="#N/A"/>
    <e v="#N/A"/>
    <e v="#N/A"/>
    <e v="#N/A"/>
    <e v="#N/A"/>
    <e v="#N/A"/>
    <e v="#N/A"/>
    <e v="#N/A"/>
    <e v="#N/A"/>
    <e v="#N/A"/>
    <e v="#N/A"/>
    <m/>
    <s v="ok"/>
    <e v="#N/A"/>
    <e v="#N/A"/>
    <e v="#N/A"/>
    <e v="#N/A"/>
    <e v="#N/A"/>
  </r>
  <r>
    <n v="100366438"/>
    <s v="B.3"/>
    <s v="GOLDP  840"/>
    <s v="Candidate"/>
    <s v="GOLDMARK PETER J"/>
    <s v="PETER"/>
    <s v="J"/>
    <s v="GOLDMARK"/>
    <x v="11"/>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71214"/>
    <s v="B.3"/>
    <s v="GOLDP  840"/>
    <s v="Candidate"/>
    <s v="GOLDMARK PETER J"/>
    <s v="PETER"/>
    <s v="J"/>
    <s v="GOLDMARK"/>
    <x v="11"/>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35629"/>
    <s v="B.3"/>
    <s v="GOLDP  840"/>
    <s v="Candidate"/>
    <s v="GOLDMARK PETER J"/>
    <s v="PETER"/>
    <s v="J"/>
    <s v="GOLDMARK"/>
    <x v="11"/>
    <x v="5"/>
    <x v="5"/>
    <x v="2"/>
    <e v="#N/A"/>
    <x v="7"/>
    <e v="#N/A"/>
    <x v="2"/>
    <e v="#N/A"/>
    <e v="#N/A"/>
    <e v="#N/A"/>
    <e v="#N/A"/>
    <e v="#N/A"/>
    <e v="#N/A"/>
    <e v="#N/A"/>
    <e v="#N/A"/>
    <e v="#N/A"/>
    <e v="#N/A"/>
    <e v="#N/A"/>
    <e v="#N/A"/>
    <m/>
    <s v="ok"/>
    <e v="#N/A"/>
    <e v="#N/A"/>
    <e v="#N/A"/>
    <e v="#N/A"/>
    <e v="#N/A"/>
  </r>
  <r>
    <n v="100377400"/>
    <s v="B.3"/>
    <s v="GREGC  507"/>
    <s v="Candidate"/>
    <s v="GREGOIRE CHRISTINE O"/>
    <s v="CHRISTINE"/>
    <s v="O"/>
    <s v="GREGOIRE"/>
    <x v="3"/>
    <x v="0"/>
    <x v="3"/>
    <x v="0"/>
    <s v="DEMOCRAT"/>
    <x v="4"/>
    <s v="KING"/>
    <x v="0"/>
    <n v="2012"/>
    <n v="175"/>
    <s v="DEBT"/>
    <d v="2009-11-01T00:00:00"/>
    <d v="2009-11-30T00:00:00"/>
    <d v="2009-04-30T00:00:00"/>
    <s v="Operation and Overhead"/>
    <s v="TREASURY- APRIL"/>
    <s v="ARGO STRATEGIES"/>
    <s v="PO BOX 9100 "/>
    <s v="SEATTLE"/>
    <s v="WA"/>
    <m/>
    <s v="ok"/>
    <n v="0"/>
    <s v="MISMATCH"/>
    <s v="ok"/>
    <s v="ERROR!"/>
    <s v="ok"/>
  </r>
  <r>
    <n v="100372792"/>
    <s v="B.3"/>
    <s v="GREGC  507"/>
    <s v="Candidate"/>
    <s v="GREGOIRE CHRISTINE O"/>
    <s v="CHRISTINE"/>
    <s v="O"/>
    <s v="GREGOIRE"/>
    <x v="3"/>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82516"/>
    <s v="B.3"/>
    <s v="GREGC  507"/>
    <s v="Candidate"/>
    <s v="GREGOIRE CHRISTINE O"/>
    <s v="CHRISTINE"/>
    <s v="O"/>
    <s v="GREGOIRE"/>
    <x v="3"/>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36719"/>
    <s v="B.3"/>
    <s v="PRENM  178"/>
    <s v="Candidate"/>
    <s v="PRENTICE MARGARITA L"/>
    <s v="MARGARITA"/>
    <s v="L"/>
    <s v="PRENTICE"/>
    <x v="5"/>
    <x v="5"/>
    <x v="5"/>
    <x v="2"/>
    <e v="#N/A"/>
    <x v="7"/>
    <e v="#N/A"/>
    <x v="2"/>
    <e v="#N/A"/>
    <e v="#N/A"/>
    <e v="#N/A"/>
    <e v="#N/A"/>
    <e v="#N/A"/>
    <e v="#N/A"/>
    <e v="#N/A"/>
    <e v="#N/A"/>
    <e v="#N/A"/>
    <e v="#N/A"/>
    <e v="#N/A"/>
    <e v="#N/A"/>
    <m/>
    <s v="ok"/>
    <e v="#N/A"/>
    <e v="#N/A"/>
    <e v="#N/A"/>
    <e v="#N/A"/>
    <e v="#N/A"/>
  </r>
  <r>
    <n v="100383394"/>
    <s v="B.3"/>
    <s v="BROWL  204"/>
    <s v="Candidate"/>
    <s v="BROWN LISA J"/>
    <s v="LISA"/>
    <s v="J"/>
    <s v="BROWN"/>
    <x v="5"/>
    <x v="0"/>
    <x v="3"/>
    <x v="0"/>
    <s v="DEMOCRAT"/>
    <x v="4"/>
    <s v="KING"/>
    <x v="0"/>
    <n v="2012"/>
    <n v="640"/>
    <s v="DEBT"/>
    <d v="2010-02-01T00:00:00"/>
    <d v="2010-02-28T00:00:00"/>
    <d v="2008-10-29T00:00:00"/>
    <s v="Operation and Overhead"/>
    <s v="DISPLAY AD IN BEACON HILL NEWS"/>
    <s v="PACIFIC PUBLISHING COMPANY"/>
    <s v="PO BOX 80156 "/>
    <s v="SEATTLE"/>
    <s v="WA"/>
    <m/>
    <s v="ok"/>
    <n v="0"/>
    <s v="match"/>
    <s v="ok"/>
    <s v="ERROR!"/>
    <s v="ok"/>
  </r>
  <r>
    <n v="100390183"/>
    <s v="B.3"/>
    <s v="GREGC  507"/>
    <s v="Candidate"/>
    <s v="GREGOIRE CHRISTINE O"/>
    <s v="CHRISTINE"/>
    <s v="O"/>
    <s v="GREGOIRE"/>
    <x v="3"/>
    <x v="0"/>
    <x v="3"/>
    <x v="0"/>
    <s v="DEMOCRAT"/>
    <x v="4"/>
    <s v="KING"/>
    <x v="0"/>
    <n v="2012"/>
    <n v="640"/>
    <s v="DEBT"/>
    <d v="2010-02-01T00:00:00"/>
    <d v="2010-02-28T00:00:00"/>
    <d v="2008-10-29T00:00:00"/>
    <s v="Operation and Overhead"/>
    <s v="DISPLAY AD IN BEACON HILL NEWS"/>
    <s v="PACIFIC PUBLISHING COMPANY"/>
    <s v="PO BOX 80156 "/>
    <s v="SEATTLE"/>
    <s v="WA"/>
    <m/>
    <s v="ok"/>
    <n v="0"/>
    <s v="MISMATCH"/>
    <s v="ok"/>
    <s v="ERROR!"/>
    <s v="ok"/>
  </r>
  <r>
    <n v="100336720"/>
    <s v="B.3"/>
    <s v="PRENM  178"/>
    <s v="Candidate"/>
    <s v="PRENTICE MARGARITA L"/>
    <s v="MARGARITA"/>
    <s v="L"/>
    <s v="PRENTICE"/>
    <x v="5"/>
    <x v="5"/>
    <x v="5"/>
    <x v="2"/>
    <e v="#N/A"/>
    <x v="7"/>
    <e v="#N/A"/>
    <x v="2"/>
    <e v="#N/A"/>
    <e v="#N/A"/>
    <e v="#N/A"/>
    <e v="#N/A"/>
    <e v="#N/A"/>
    <e v="#N/A"/>
    <e v="#N/A"/>
    <e v="#N/A"/>
    <e v="#N/A"/>
    <e v="#N/A"/>
    <e v="#N/A"/>
    <e v="#N/A"/>
    <m/>
    <s v="ok"/>
    <e v="#N/A"/>
    <e v="#N/A"/>
    <e v="#N/A"/>
    <e v="#N/A"/>
    <e v="#N/A"/>
  </r>
  <r>
    <n v="100383436"/>
    <s v="B.3"/>
    <s v="GOLDP  840"/>
    <s v="Candidate"/>
    <s v="GOLDMARK PETER J"/>
    <s v="PETER"/>
    <s v="J"/>
    <s v="GOLDMARK"/>
    <x v="11"/>
    <x v="0"/>
    <x v="3"/>
    <x v="0"/>
    <s v="DEMOCRAT"/>
    <x v="4"/>
    <s v="KING"/>
    <x v="0"/>
    <n v="2012"/>
    <n v="640"/>
    <s v="DEBT"/>
    <d v="2010-02-01T00:00:00"/>
    <d v="2010-02-28T00:00:00"/>
    <d v="2008-10-29T00:00:00"/>
    <s v="Operation and Overhead"/>
    <s v="DISPLAY AD IN BEACON HILL NEWS"/>
    <s v="PACIFIC PUBLISHING COMPANY"/>
    <s v="PO BOX 80156 "/>
    <s v="SEATTLE"/>
    <s v="WA"/>
    <m/>
    <s v="ok"/>
    <n v="0"/>
    <s v="MISMATCH"/>
    <s v="ok"/>
    <s v="ERROR!"/>
    <s v="ok"/>
  </r>
  <r>
    <n v="100391472"/>
    <s v="B.3"/>
    <s v="GOLDP  840"/>
    <s v="Candidate"/>
    <s v="GOLDMARK PETER J"/>
    <s v="PETER"/>
    <s v="J"/>
    <s v="GOLDMARK"/>
    <x v="11"/>
    <x v="0"/>
    <x v="3"/>
    <x v="0"/>
    <s v="DEMOCRAT"/>
    <x v="4"/>
    <s v="KING"/>
    <x v="0"/>
    <n v="2012"/>
    <n v="640"/>
    <s v="DEBT"/>
    <d v="2010-02-01T00:00:00"/>
    <d v="2010-02-28T00:00:00"/>
    <d v="2008-10-29T00:00:00"/>
    <s v="Operation and Overhead"/>
    <s v="DISPLAY AD IN BEACON HILL NEWS"/>
    <s v="PACIFIC PUBLISHING COMPANY"/>
    <s v="PO BOX 80156 "/>
    <s v="SEATTLE"/>
    <s v="WA"/>
    <m/>
    <s v="ok"/>
    <n v="0"/>
    <s v="MISMATCH"/>
    <s v="ok"/>
    <s v="ERROR!"/>
    <s v="ok"/>
  </r>
  <r>
    <n v="100390272"/>
    <s v="B.3"/>
    <s v="PRENM  178"/>
    <s v="Candidate"/>
    <s v="PRENTICE MARGARITA L"/>
    <s v="MARGARITA"/>
    <s v="L"/>
    <s v="PRENTICE"/>
    <x v="5"/>
    <x v="0"/>
    <x v="4"/>
    <x v="0"/>
    <s v="DEMOCRAT"/>
    <x v="6"/>
    <s v="SPOKANE"/>
    <x v="0"/>
    <n v="2012"/>
    <n v="300"/>
    <s v="DEBT"/>
    <d v="2010-10-01T00:00:00"/>
    <d v="2010-10-31T00:00:00"/>
    <d v="2010-10-31T00:00:00"/>
    <s v="Operation and Overhead"/>
    <s v="OCTOBER TREASURY"/>
    <s v="ARGO STRATEGIES"/>
    <s v="PO BOX 9100 "/>
    <s v="SEATTLE"/>
    <s v="WA"/>
    <m/>
    <s v="ok"/>
    <n v="0"/>
    <s v="match"/>
    <s v="ok"/>
    <s v="OK"/>
    <s v="ok"/>
  </r>
  <r>
    <n v="100382356"/>
    <s v="B.3"/>
    <s v="MCINJ  115"/>
    <s v="Candidate"/>
    <s v="MCINTIRE JAMES L"/>
    <s v="JAMES"/>
    <s v="L"/>
    <s v="MCINTIRE"/>
    <x v="8"/>
    <x v="0"/>
    <x v="3"/>
    <x v="0"/>
    <s v="DEMOCRAT"/>
    <x v="4"/>
    <s v="KING"/>
    <x v="0"/>
    <n v="2012"/>
    <n v="225"/>
    <s v="DEBT"/>
    <d v="2009-10-01T00:00:00"/>
    <d v="2009-10-31T00:00:00"/>
    <d v="2009-02-28T00:00:00"/>
    <s v="Operation and Overhead"/>
    <s v="TREASURY - FEBRUARY"/>
    <s v="ARGO STRATEGIES"/>
    <s v="PO BOX 9100 "/>
    <s v="SEATTLE"/>
    <s v="WA"/>
    <m/>
    <s v="ok"/>
    <n v="0"/>
    <s v="MISMATCH"/>
    <s v="ok"/>
    <s v="ERROR!"/>
    <s v="ok"/>
  </r>
  <r>
    <n v="100389695"/>
    <s v="B.3"/>
    <s v="MCINJ  115"/>
    <s v="Candidate"/>
    <s v="MCINTIRE JAMES L"/>
    <s v="JAMES"/>
    <s v="L"/>
    <s v="MCINTIRE"/>
    <x v="8"/>
    <x v="4"/>
    <x v="1"/>
    <x v="0"/>
    <s v="DEMOCRAT"/>
    <x v="5"/>
    <m/>
    <x v="1"/>
    <n v="2012"/>
    <n v="225"/>
    <s v="DEBT"/>
    <d v="2010-09-01T00:00:00"/>
    <d v="2010-09-30T00:00:00"/>
    <d v="2010-09-30T00:00:00"/>
    <s v="Operation and Overhead"/>
    <s v="EST. SEPTEMBER TREASURY"/>
    <s v="ARGO STRATEGIES"/>
    <s v="PO BOX 9100 "/>
    <s v="SEATTLE"/>
    <s v="WA"/>
    <m/>
    <s v="ok"/>
    <e v="#VALUE!"/>
    <s v="MISMATCH"/>
    <s v="ok"/>
    <s v="OK"/>
    <s v="ok"/>
  </r>
  <r>
    <n v="100396697"/>
    <s v="B.3"/>
    <s v="BROWL  204"/>
    <s v="Candidate"/>
    <s v="BROWN LISA J"/>
    <s v="LISA"/>
    <s v="J"/>
    <s v="BROWN"/>
    <x v="5"/>
    <x v="0"/>
    <x v="4"/>
    <x v="0"/>
    <s v="DEMOCRAT"/>
    <x v="6"/>
    <s v="SPOKANE"/>
    <x v="0"/>
    <n v="2012"/>
    <n v="300"/>
    <s v="DEBT"/>
    <d v="2010-12-01T00:00:00"/>
    <d v="2010-12-31T00:00:00"/>
    <d v="2010-12-31T00:00:00"/>
    <s v="Operation and Overhead"/>
    <s v="DECEMBER TREASURY"/>
    <s v="ARGO STRATEGIES"/>
    <s v="PO BOX 9100 "/>
    <s v="SEATTLE"/>
    <s v="WA"/>
    <m/>
    <s v="ok"/>
    <n v="0"/>
    <s v="match"/>
    <s v="ok"/>
    <s v="OK"/>
    <s v="ok"/>
  </r>
  <r>
    <n v="100396827"/>
    <s v="B.3"/>
    <s v="PRENM  178"/>
    <s v="Candidate"/>
    <s v="PRENTICE MARGARITA L"/>
    <s v="MARGARITA"/>
    <s v="L"/>
    <s v="PRENTICE"/>
    <x v="5"/>
    <x v="0"/>
    <x v="3"/>
    <x v="0"/>
    <s v="DEMOCRAT"/>
    <x v="4"/>
    <s v="KING"/>
    <x v="0"/>
    <n v="2012"/>
    <n v="300"/>
    <s v="DEBT"/>
    <d v="2010-12-01T00:00:00"/>
    <d v="2010-12-31T00:00:00"/>
    <d v="2010-12-31T00:00:00"/>
    <s v="Operation and Overhead"/>
    <s v="DECEMBER TREASURY"/>
    <s v="ARGO STRATEGIES"/>
    <s v="PO BOX 9100 "/>
    <s v="SEATTLE"/>
    <s v="WA"/>
    <m/>
    <s v="ok"/>
    <n v="0"/>
    <s v="match"/>
    <s v="ok"/>
    <s v="OK"/>
    <s v="ok"/>
  </r>
  <r>
    <n v="100396781"/>
    <s v="B.3"/>
    <s v="GOLDP  840"/>
    <s v="Candidate"/>
    <s v="GOLDMARK PETER J"/>
    <s v="PETER"/>
    <s v="J"/>
    <s v="GOLDMARK"/>
    <x v="11"/>
    <x v="4"/>
    <x v="1"/>
    <x v="0"/>
    <s v="DEMOCRAT"/>
    <x v="5"/>
    <m/>
    <x v="1"/>
    <n v="2012"/>
    <n v="225"/>
    <s v="DEBT"/>
    <d v="2010-12-01T00:00:00"/>
    <d v="2010-12-31T00:00:00"/>
    <d v="2010-12-31T00:00:00"/>
    <s v="Operation and Overhead"/>
    <s v="EST. DECEMBER TREASURY"/>
    <s v="ARGO STRATEGIES"/>
    <s v="PO BOX 9100 "/>
    <s v="SEATTLE"/>
    <s v="WA"/>
    <m/>
    <s v="ok"/>
    <e v="#VALUE!"/>
    <s v="match"/>
    <s v="ok"/>
    <s v="OK"/>
    <s v="ok"/>
  </r>
  <r>
    <n v="100396790"/>
    <s v="B.3"/>
    <s v="KELLT  406"/>
    <s v="Candidate"/>
    <s v="KELLEY TROY X"/>
    <s v="TROY"/>
    <s v="X"/>
    <s v="KELLEY"/>
    <x v="0"/>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349557"/>
    <s v="B.3"/>
    <s v="BROWL  204"/>
    <s v="Candidate"/>
    <s v="BROWN LISA J"/>
    <s v="LISA"/>
    <s v="J"/>
    <s v="BROWN"/>
    <x v="5"/>
    <x v="0"/>
    <x v="3"/>
    <x v="0"/>
    <s v="DEMOCRAT"/>
    <x v="4"/>
    <s v="KING"/>
    <x v="0"/>
    <n v="2012"/>
    <n v="225"/>
    <s v="DEBT"/>
    <d v="2009-10-01T00:00:00"/>
    <d v="2009-10-31T00:00:00"/>
    <d v="2009-02-28T00:00:00"/>
    <s v="Operation and Overhead"/>
    <s v="TREASURY - FEBRUARY"/>
    <s v="ARGO STRATEGIES"/>
    <s v="PO BOX 9100 "/>
    <s v="SEATTLE"/>
    <s v="WA"/>
    <m/>
    <s v="ok"/>
    <n v="0"/>
    <s v="match"/>
    <s v="ok"/>
    <s v="ERROR!"/>
    <s v="ok"/>
  </r>
  <r>
    <n v="100390174"/>
    <s v="B.3"/>
    <s v="BROWL  204"/>
    <s v="Candidate"/>
    <s v="BROWN LISA J"/>
    <s v="LISA"/>
    <s v="J"/>
    <s v="BROWN"/>
    <x v="5"/>
    <x v="4"/>
    <x v="1"/>
    <x v="0"/>
    <s v="DEMOCRAT"/>
    <x v="5"/>
    <m/>
    <x v="1"/>
    <n v="2012"/>
    <n v="225"/>
    <s v="DEBT"/>
    <d v="2010-09-01T00:00:00"/>
    <d v="2010-09-30T00:00:00"/>
    <d v="2010-09-30T00:00:00"/>
    <s v="Operation and Overhead"/>
    <s v="EST. SEPTEMBER TREASURY"/>
    <s v="ARGO STRATEGIES"/>
    <s v="PO BOX 9100 "/>
    <s v="SEATTLE"/>
    <s v="WA"/>
    <m/>
    <s v="ok"/>
    <e v="#VALUE!"/>
    <s v="MISMATCH"/>
    <s v="ok"/>
    <s v="OK"/>
    <s v="ok"/>
  </r>
  <r>
    <n v="100392633"/>
    <s v="B.3"/>
    <s v="GOLDP  840"/>
    <s v="Candidate"/>
    <s v="GOLDMARK PETER J"/>
    <s v="PETER"/>
    <s v="J"/>
    <s v="GOLDMARK"/>
    <x v="11"/>
    <x v="2"/>
    <x v="1"/>
    <x v="0"/>
    <s v="DEMOCRAT"/>
    <x v="2"/>
    <m/>
    <x v="1"/>
    <n v="2012"/>
    <n v="599.25"/>
    <s v="DEBT"/>
    <d v="2010-10-01T00:00:00"/>
    <d v="2010-10-31T00:00:00"/>
    <d v="2010-10-31T00:00:00"/>
    <m/>
    <s v="ACCOUNTING/COMPLIANCE"/>
    <s v="PROJECT ACCOUNTING SERVICES"/>
    <s v="603 STEWART ST STE 819"/>
    <s v="SEATTLE"/>
    <s v="WA"/>
    <m/>
    <s v="ok"/>
    <e v="#VALUE!"/>
    <s v="MISMATCH"/>
    <s v="ok"/>
    <s v="OK"/>
    <s v="ok"/>
  </r>
  <r>
    <n v="100403808"/>
    <s v="B.3"/>
    <s v="MCINJ  115"/>
    <s v="Candidate"/>
    <s v="MCINTIRE JAMES L"/>
    <s v="JAMES"/>
    <s v="L"/>
    <s v="MCINTIRE"/>
    <x v="8"/>
    <x v="2"/>
    <x v="1"/>
    <x v="0"/>
    <s v="DEMOCRAT"/>
    <x v="2"/>
    <m/>
    <x v="1"/>
    <n v="2012"/>
    <n v="8075"/>
    <s v="DEBT"/>
    <d v="2011-01-01T00:00:00"/>
    <d v="2011-02-28T00:00:00"/>
    <d v="2009-02-01T00:00:00"/>
    <m/>
    <s v="CARRY FORWARD DEBT"/>
    <s v="MCINTIRE JAMES"/>
    <s v="PO BOX 21941"/>
    <s v="SEATTLE"/>
    <s v="WA"/>
    <m/>
    <s v="ok"/>
    <e v="#VALUE!"/>
    <s v="match"/>
    <s v="ok"/>
    <s v="ERROR!"/>
    <s v="ok"/>
  </r>
  <r>
    <n v="100404123"/>
    <s v="B.3"/>
    <s v="RYU C  133"/>
    <s v="Candidate"/>
    <s v="RYU CINDY S"/>
    <s v="CINDY"/>
    <s v="S"/>
    <s v="RYU"/>
    <x v="0"/>
    <x v="3"/>
    <x v="6"/>
    <x v="1"/>
    <s v="DEMOCRAT"/>
    <x v="8"/>
    <s v="KING"/>
    <x v="0"/>
    <n v="2012"/>
    <n v="225"/>
    <s v="DEBT"/>
    <d v="2011-02-01T00:00:00"/>
    <d v="2011-02-28T00:00:00"/>
    <d v="2011-02-17T00:00:00"/>
    <s v="Operation and Overhead"/>
    <s v="FEBRUARY TREASURY"/>
    <s v="ARGO STRATEGIES"/>
    <s v="PO BOX 9100 "/>
    <s v="SEATTLE"/>
    <s v="WA"/>
    <m/>
    <s v="ok"/>
    <n v="0"/>
    <s v="match"/>
    <s v="ok"/>
    <s v="OK"/>
    <s v="ok"/>
  </r>
  <r>
    <n v="100404147"/>
    <s v="B.3"/>
    <s v="GREGC  507"/>
    <s v="Candidate"/>
    <s v="GREGOIRE CHRISTINE O"/>
    <s v="CHRISTINE"/>
    <s v="O"/>
    <s v="GREGOIRE"/>
    <x v="3"/>
    <x v="1"/>
    <x v="1"/>
    <x v="0"/>
    <s v="DEMOCRAT"/>
    <x v="1"/>
    <m/>
    <x v="1"/>
    <n v="2012"/>
    <n v="4000"/>
    <s v="DEBT"/>
    <d v="2011-02-01T00:00:00"/>
    <d v="2011-02-28T00:00:00"/>
    <d v="2011-02-28T00:00:00"/>
    <m/>
    <s v="CONSULTING"/>
    <s v="NEWMAN PARTNERS"/>
    <s v="712 35TH AVE"/>
    <s v="SEATTLE"/>
    <s v="WA"/>
    <m/>
    <s v="ok"/>
    <e v="#VALUE!"/>
    <s v="match"/>
    <s v="ok"/>
    <s v="OK"/>
    <s v="ok"/>
  </r>
  <r>
    <n v="100404069"/>
    <s v="B.3"/>
    <s v="LIIAM  204"/>
    <s v="Candidate"/>
    <s v="LIIAS MARKO S"/>
    <s v="MARKO"/>
    <s v="S"/>
    <s v="LIIAS"/>
    <x v="0"/>
    <x v="3"/>
    <x v="7"/>
    <x v="3"/>
    <s v="DEMOCRAT"/>
    <x v="9"/>
    <s v="SNOHOMISH"/>
    <x v="0"/>
    <n v="2012"/>
    <n v="225"/>
    <s v="DEBT"/>
    <d v="2011-02-01T00:00:00"/>
    <d v="2011-02-28T00:00:00"/>
    <d v="2011-02-17T00:00:00"/>
    <s v="Operation and Overhead"/>
    <s v="FEBRUARY TREASURY"/>
    <s v="ARGO STRATEGIES"/>
    <s v="PO BOX 9100 "/>
    <s v="SEATTLE"/>
    <s v="WA"/>
    <m/>
    <s v="ok"/>
    <n v="0"/>
    <s v="match"/>
    <s v="ok"/>
    <s v="OK"/>
    <s v="ok"/>
  </r>
  <r>
    <n v="100417899"/>
    <s v="B.3"/>
    <s v="INSLJ  110"/>
    <s v="Candidate"/>
    <s v="INSLEE JAY R"/>
    <s v="JAY"/>
    <s v="R"/>
    <s v="INSLEE"/>
    <x v="3"/>
    <x v="2"/>
    <x v="1"/>
    <x v="0"/>
    <s v="DEMOCRAT"/>
    <x v="2"/>
    <m/>
    <x v="1"/>
    <n v="2012"/>
    <n v="8075"/>
    <s v="DEBT"/>
    <d v="2011-03-01T00:00:00"/>
    <d v="2011-03-31T00:00:00"/>
    <d v="2011-02-22T00:00:00"/>
    <m/>
    <s v="CARRY FORWARD DEBT"/>
    <s v="MCINTIRE JAMES"/>
    <s v="PO BOX 21941"/>
    <s v="SEATTLE"/>
    <s v="WA"/>
    <m/>
    <s v="ok"/>
    <e v="#VALUE!"/>
    <s v="MISMATCH"/>
    <s v="ok"/>
    <s v="ERROR!"/>
    <s v="ok"/>
  </r>
  <r>
    <n v="100407146"/>
    <s v="B.3"/>
    <s v="FROCD  111"/>
    <s v="Candidate"/>
    <s v="FROCKT DAVID S"/>
    <s v="DAVID"/>
    <s v="S"/>
    <s v="FROCKT"/>
    <x v="0"/>
    <x v="2"/>
    <x v="1"/>
    <x v="0"/>
    <s v="DEMOCRAT"/>
    <x v="2"/>
    <m/>
    <x v="1"/>
    <n v="2012"/>
    <n v="8075"/>
    <s v="DEBT"/>
    <d v="2011-03-01T00:00:00"/>
    <d v="2011-03-31T00:00:00"/>
    <d v="2011-02-22T00:00:00"/>
    <m/>
    <s v="CARRY FORWARD DEBT"/>
    <s v="MCINTIRE JAMES"/>
    <s v="PO BOX 21941"/>
    <s v="SEATTLE"/>
    <s v="WA"/>
    <m/>
    <s v="ok"/>
    <e v="#VALUE!"/>
    <s v="MISMATCH"/>
    <s v="ok"/>
    <s v="ERROR!"/>
    <s v="ok"/>
  </r>
  <r>
    <n v="100401404"/>
    <s v="B.3"/>
    <s v="NASSC  110"/>
    <s v="Candidate"/>
    <s v="ROLFES CHRISTINE N"/>
    <s v="CHRISTINE"/>
    <s v="N"/>
    <s v="ROLFES"/>
    <x v="0"/>
    <x v="4"/>
    <x v="1"/>
    <x v="0"/>
    <s v="DEMOCRAT"/>
    <x v="5"/>
    <m/>
    <x v="1"/>
    <n v="2012"/>
    <n v="225"/>
    <s v="DEBT"/>
    <d v="2010-11-01T00:00:00"/>
    <d v="2010-11-30T00:00:00"/>
    <d v="2010-11-30T00:00:00"/>
    <s v="Operation and Overhead"/>
    <s v="EST. NOVEMBER TREASURY"/>
    <s v="ARGO STRATEGIES"/>
    <s v="PO BOX 9100 "/>
    <s v="SEATTLE"/>
    <s v="WA"/>
    <m/>
    <s v="NO!"/>
    <e v="#VALUE!"/>
    <s v="MISMATCH"/>
    <s v="ok"/>
    <s v="OK"/>
    <s v="ok"/>
  </r>
  <r>
    <n v="100407144"/>
    <s v="B.3"/>
    <s v="MCINJ  115"/>
    <s v="Candidate"/>
    <s v="MCINTIRE JAMES L"/>
    <s v="JAMES"/>
    <s v="L"/>
    <s v="MCINTIRE"/>
    <x v="8"/>
    <x v="3"/>
    <x v="7"/>
    <x v="3"/>
    <s v="DEMOCRAT"/>
    <x v="9"/>
    <s v="SNOHOMISH"/>
    <x v="0"/>
    <n v="2012"/>
    <n v="225"/>
    <s v="DEBT"/>
    <d v="2011-02-01T00:00:00"/>
    <d v="2011-02-28T00:00:00"/>
    <d v="2011-02-17T00:00:00"/>
    <s v="Operation and Overhead"/>
    <s v="FEBRUARY TREASURY"/>
    <s v="ARGO STRATEGIES"/>
    <s v="PO BOX 9100 "/>
    <s v="SEATTLE"/>
    <s v="WA"/>
    <m/>
    <s v="ok"/>
    <n v="0"/>
    <s v="MISMATCH"/>
    <s v="ok"/>
    <s v="OK"/>
    <s v="ok"/>
  </r>
  <r>
    <n v="100418977"/>
    <s v="B.3"/>
    <s v="BROWL  204"/>
    <s v="Candidate"/>
    <s v="BROWN LISA J"/>
    <s v="LISA"/>
    <s v="J"/>
    <s v="BROWN"/>
    <x v="5"/>
    <x v="0"/>
    <x v="4"/>
    <x v="0"/>
    <s v="DEMOCRAT"/>
    <x v="6"/>
    <s v="SPOKANE"/>
    <x v="0"/>
    <n v="2012"/>
    <n v="369.36"/>
    <s v="DEBT"/>
    <d v="2011-06-01T00:00:00"/>
    <d v="2011-06-30T00:00:00"/>
    <d v="2011-06-30T00:00:00"/>
    <s v="Operation and Overhead"/>
    <s v="FUNDRAISER FOOD"/>
    <s v="CATERED FOR YOU"/>
    <s v="723 N CRESTLINE STREET "/>
    <s v="SPOKANE"/>
    <s v="WA"/>
    <m/>
    <s v="ok"/>
    <n v="0"/>
    <s v="match"/>
    <s v="ok"/>
    <s v="OK"/>
    <s v="ok"/>
  </r>
  <r>
    <n v="100419011"/>
    <s v="B.3"/>
    <s v="LIIAM  204"/>
    <s v="Candidate"/>
    <s v="LIIAS MARKO S"/>
    <s v="MARKO"/>
    <s v="S"/>
    <s v="LIIAS"/>
    <x v="0"/>
    <x v="3"/>
    <x v="7"/>
    <x v="3"/>
    <s v="DEMOCRAT"/>
    <x v="9"/>
    <s v="SNOHOMISH"/>
    <x v="0"/>
    <n v="2012"/>
    <n v="150"/>
    <s v="DEBT"/>
    <d v="2011-04-01T00:00:00"/>
    <d v="2011-04-30T00:00:00"/>
    <d v="2011-04-26T00:00:00"/>
    <s v="Operation and Overhead"/>
    <s v="APRIL TREASURY"/>
    <s v="ARGO STRATEGIES"/>
    <s v="PO BOX 9100 "/>
    <s v="SEATTLE"/>
    <s v="WA"/>
    <m/>
    <s v="ok"/>
    <n v="0"/>
    <s v="match"/>
    <s v="ok"/>
    <s v="OK"/>
    <s v="ok"/>
  </r>
  <r>
    <n v="100403160"/>
    <s v="B.3"/>
    <s v="FROCD  111"/>
    <s v="Candidate"/>
    <s v="FROCKT DAVID S"/>
    <s v="DAVID"/>
    <s v="S"/>
    <s v="FROCKT"/>
    <x v="0"/>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350078"/>
    <s v="B.3"/>
    <s v="PRENM  178"/>
    <s v="Candidate"/>
    <s v="PRENTICE MARGARITA L"/>
    <s v="MARGARITA"/>
    <s v="L"/>
    <s v="PRENTICE"/>
    <x v="5"/>
    <x v="5"/>
    <x v="5"/>
    <x v="2"/>
    <e v="#N/A"/>
    <x v="7"/>
    <e v="#N/A"/>
    <x v="2"/>
    <e v="#N/A"/>
    <e v="#N/A"/>
    <e v="#N/A"/>
    <e v="#N/A"/>
    <e v="#N/A"/>
    <e v="#N/A"/>
    <e v="#N/A"/>
    <e v="#N/A"/>
    <e v="#N/A"/>
    <e v="#N/A"/>
    <e v="#N/A"/>
    <e v="#N/A"/>
    <m/>
    <s v="ok"/>
    <e v="#N/A"/>
    <e v="#N/A"/>
    <e v="#N/A"/>
    <e v="#N/A"/>
    <e v="#N/A"/>
  </r>
  <r>
    <n v="100403579"/>
    <s v="B.3"/>
    <s v="JINKL  407"/>
    <s v="Candidate"/>
    <s v="JINKINS LAURIE A"/>
    <s v="LAURIE"/>
    <s v="A"/>
    <s v="JINKINS"/>
    <x v="0"/>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404154"/>
    <s v="B.3"/>
    <s v="FERGR  115"/>
    <s v="Candidate"/>
    <s v="FERGUSON ROBERT W"/>
    <s v="ROBERT"/>
    <s v="W"/>
    <s v="FERGUSON"/>
    <x v="6"/>
    <x v="6"/>
    <x v="1"/>
    <x v="0"/>
    <s v="DEMOCRAT"/>
    <x v="10"/>
    <m/>
    <x v="1"/>
    <n v="2012"/>
    <n v="431.25"/>
    <s v="DEBT"/>
    <d v="2011-02-01T00:00:00"/>
    <d v="2011-02-28T00:00:00"/>
    <d v="2011-02-28T00:00:00"/>
    <m/>
    <s v="LITERATURE DESIGN"/>
    <s v="NORTHWEST PASSAGE CONSULTING LLC"/>
    <s v="1505 WESTLAKE AVE N, STE 1000"/>
    <s v="SEATTLE"/>
    <s v="WA"/>
    <m/>
    <s v="ok"/>
    <e v="#VALUE!"/>
    <s v="match"/>
    <s v="ok"/>
    <s v="OK"/>
    <s v="ok"/>
  </r>
  <r>
    <n v="100419032"/>
    <s v="B.3"/>
    <s v="SULLP  042"/>
    <s v="Candidate"/>
    <s v="SULLIVAN PATRICK J"/>
    <s v="PATRICK"/>
    <s v="J"/>
    <s v="SULLIVAN"/>
    <x v="0"/>
    <x v="3"/>
    <x v="7"/>
    <x v="3"/>
    <s v="DEMOCRAT"/>
    <x v="9"/>
    <s v="SNOHOMISH"/>
    <x v="0"/>
    <n v="2012"/>
    <n v="150"/>
    <s v="DEBT"/>
    <d v="2011-04-01T00:00:00"/>
    <d v="2011-04-30T00:00:00"/>
    <d v="2011-04-26T00:00:00"/>
    <s v="Operation and Overhead"/>
    <s v="APRIL TREASURY"/>
    <s v="ARGO STRATEGIES"/>
    <s v="PO BOX 9100 "/>
    <s v="SEATTLE"/>
    <s v="WA"/>
    <m/>
    <s v="ok"/>
    <n v="0"/>
    <s v="match"/>
    <s v="ok"/>
    <s v="OK"/>
    <s v="ok"/>
  </r>
  <r>
    <n v="100403256"/>
    <s v="B.3"/>
    <s v="NASSC  110"/>
    <s v="Candidate"/>
    <s v="ROLFES CHRISTINE N"/>
    <s v="CHRISTINE"/>
    <s v="N"/>
    <s v="ROLFES"/>
    <x v="0"/>
    <x v="1"/>
    <x v="1"/>
    <x v="0"/>
    <s v="DEMOCRAT"/>
    <x v="1"/>
    <m/>
    <x v="1"/>
    <n v="2012"/>
    <n v="1539.75"/>
    <s v="DEBT"/>
    <d v="2010-12-01T00:00:00"/>
    <d v="2010-12-31T00:00:00"/>
    <d v="2010-12-31T00:00:00"/>
    <m/>
    <s v="ACCOUNTING/COMPLIANCE"/>
    <s v="PROJECT ACCOUNTING SERVICES"/>
    <s v="603 STEWART ST STE 819"/>
    <s v="SEATTLE"/>
    <s v="WA"/>
    <m/>
    <s v="NO!"/>
    <e v="#VALUE!"/>
    <s v="MISMATCH"/>
    <s v="ok"/>
    <s v="OK"/>
    <s v="ok"/>
  </r>
  <r>
    <n v="100419020"/>
    <s v="B.3"/>
    <s v="SEAQL  335"/>
    <s v="Candidate"/>
    <s v="SEAQUIST LARRY R"/>
    <s v="LARRY"/>
    <s v="R"/>
    <s v="SEAQUIST"/>
    <x v="0"/>
    <x v="3"/>
    <x v="7"/>
    <x v="3"/>
    <s v="DEMOCRAT"/>
    <x v="9"/>
    <s v="SNOHOMISH"/>
    <x v="0"/>
    <n v="2012"/>
    <n v="73.2"/>
    <s v="DEBT"/>
    <d v="2011-04-01T00:00:00"/>
    <d v="2011-04-30T00:00:00"/>
    <d v="2011-04-30T00:00:00"/>
    <s v="Operation and Overhead"/>
    <s v="CREDIT CARD FEES"/>
    <s v="PAYMENTECH"/>
    <s v="14221 DALLAS PARKWAY BLDG. TWO"/>
    <s v="DALLAS"/>
    <s v="TX"/>
    <m/>
    <s v="ok"/>
    <n v="0"/>
    <s v="match"/>
    <s v="ok"/>
    <s v="OK"/>
    <s v="ok"/>
  </r>
  <r>
    <n v="100418878"/>
    <s v="B.3"/>
    <s v="MCINJ  115"/>
    <s v="Candidate"/>
    <s v="MCINTIRE JAMES L"/>
    <s v="JAMES"/>
    <s v="L"/>
    <s v="MCINTIRE"/>
    <x v="8"/>
    <x v="3"/>
    <x v="7"/>
    <x v="3"/>
    <s v="DEMOCRAT"/>
    <x v="9"/>
    <s v="SNOHOMISH"/>
    <x v="0"/>
    <n v="2012"/>
    <n v="150"/>
    <s v="DEBT"/>
    <d v="2011-04-01T00:00:00"/>
    <d v="2011-04-30T00:00:00"/>
    <d v="2011-04-26T00:00:00"/>
    <s v="Operation and Overhead"/>
    <s v="APRIL TREASURY"/>
    <s v="ARGO STRATEGIES"/>
    <s v="PO BOX 9100 "/>
    <s v="SEATTLE"/>
    <s v="WA"/>
    <m/>
    <s v="ok"/>
    <n v="0"/>
    <s v="MISMATCH"/>
    <s v="ok"/>
    <s v="OK"/>
    <s v="ok"/>
  </r>
  <r>
    <n v="100423831"/>
    <s v="B.3"/>
    <s v="LIIAM  204"/>
    <s v="Candidate"/>
    <s v="LIIAS MARKO S"/>
    <s v="MARKO"/>
    <s v="S"/>
    <s v="LIIAS"/>
    <x v="0"/>
    <x v="3"/>
    <x v="7"/>
    <x v="3"/>
    <s v="DEMOCRAT"/>
    <x v="9"/>
    <s v="SNOHOMISH"/>
    <x v="0"/>
    <n v="2012"/>
    <n v="300"/>
    <s v="DEBT"/>
    <d v="2011-07-01T00:00:00"/>
    <d v="2011-07-31T00:00:00"/>
    <d v="2011-06-27T00:00:00"/>
    <s v="Operation and Overhead"/>
    <s v="JUNE TREASURY"/>
    <s v="ARGO STRATEGIES"/>
    <s v="PO BOX 9100 "/>
    <s v="SEATTLE"/>
    <s v="WA"/>
    <m/>
    <s v="ok"/>
    <n v="0"/>
    <s v="match"/>
    <s v="ok"/>
    <s v="ERROR!"/>
    <s v="ok"/>
  </r>
  <r>
    <n v="100401392"/>
    <s v="B.3"/>
    <s v="SULLP  042"/>
    <s v="Candidate"/>
    <s v="SULLIVAN PATRICK J"/>
    <s v="PATRICK"/>
    <s v="J"/>
    <s v="SULLIVAN"/>
    <x v="0"/>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396445"/>
    <s v="B.3"/>
    <s v="MCINJ  115"/>
    <s v="Candidate"/>
    <s v="MCINTIRE JAMES L"/>
    <s v="JAMES"/>
    <s v="L"/>
    <s v="MCINTIRE"/>
    <x v="8"/>
    <x v="2"/>
    <x v="1"/>
    <x v="0"/>
    <s v="DEMOCRAT"/>
    <x v="2"/>
    <m/>
    <x v="1"/>
    <n v="2012"/>
    <n v="599.25"/>
    <s v="DEBT"/>
    <d v="2010-10-01T00:00:00"/>
    <d v="2010-10-31T00:00:00"/>
    <d v="2010-10-31T00:00:00"/>
    <m/>
    <s v="ACCOUNTING/COMPLIANCE"/>
    <s v="PROJECT ACCOUNTING SERVICES"/>
    <s v="603 STEWART ST STE 819"/>
    <s v="SEATTLE"/>
    <s v="WA"/>
    <m/>
    <s v="ok"/>
    <e v="#VALUE!"/>
    <s v="match"/>
    <s v="ok"/>
    <s v="OK"/>
    <s v="ok"/>
  </r>
  <r>
    <n v="100418753"/>
    <s v="B.3"/>
    <s v="NASSC  110"/>
    <s v="Candidate"/>
    <s v="ROLFES CHRISTINE N"/>
    <s v="CHRISTINE"/>
    <s v="N"/>
    <s v="ROLFES"/>
    <x v="0"/>
    <x v="6"/>
    <x v="1"/>
    <x v="0"/>
    <s v="DEMOCRAT"/>
    <x v="10"/>
    <m/>
    <x v="1"/>
    <n v="2012"/>
    <n v="431.25"/>
    <s v="DEBT"/>
    <d v="2011-02-01T00:00:00"/>
    <d v="2011-02-28T00:00:00"/>
    <d v="2011-02-28T00:00:00"/>
    <m/>
    <s v="LITERATURE DESIGN"/>
    <s v="NORTHWEST PASSAGE CONSULTING LLC"/>
    <s v="1505 WESTLAKE AVE N, STE 1000"/>
    <s v="SEATTLE"/>
    <s v="WA"/>
    <m/>
    <s v="NO!"/>
    <e v="#VALUE!"/>
    <s v="MISMATCH"/>
    <s v="ok"/>
    <s v="OK"/>
    <s v="ok"/>
  </r>
  <r>
    <n v="100392609"/>
    <s v="B.3"/>
    <s v="BROWL  204"/>
    <s v="Candidate"/>
    <s v="BROWN LISA J"/>
    <s v="LISA"/>
    <s v="J"/>
    <s v="BROWN"/>
    <x v="5"/>
    <x v="2"/>
    <x v="1"/>
    <x v="0"/>
    <s v="DEMOCRAT"/>
    <x v="2"/>
    <m/>
    <x v="1"/>
    <n v="2012"/>
    <n v="599.25"/>
    <s v="DEBT"/>
    <d v="2010-10-01T00:00:00"/>
    <d v="2010-10-31T00:00:00"/>
    <d v="2010-10-31T00:00:00"/>
    <m/>
    <s v="ACCOUNTING/COMPLIANCE"/>
    <s v="PROJECT ACCOUNTING SERVICES"/>
    <s v="603 STEWART ST STE 819"/>
    <s v="SEATTLE"/>
    <s v="WA"/>
    <m/>
    <s v="ok"/>
    <e v="#VALUE!"/>
    <s v="MISMATCH"/>
    <s v="ok"/>
    <s v="OK"/>
    <s v="ok"/>
  </r>
  <r>
    <n v="100419706"/>
    <s v="B.3"/>
    <s v="INSLJ  110"/>
    <s v="Candidate"/>
    <s v="INSLEE JAY R"/>
    <s v="JAY"/>
    <s v="R"/>
    <s v="INSLEE"/>
    <x v="3"/>
    <x v="3"/>
    <x v="8"/>
    <x v="3"/>
    <s v="DEMOCRAT"/>
    <x v="11"/>
    <s v="KING"/>
    <x v="0"/>
    <n v="2012"/>
    <n v="300"/>
    <s v="DEBT"/>
    <d v="2011-01-01T00:00:00"/>
    <d v="2011-01-31T00:00:00"/>
    <d v="2011-01-31T00:00:00"/>
    <s v="Operation and Overhead"/>
    <s v="JANUARY TREASURY"/>
    <s v="ARGO STRATEGIES"/>
    <s v="PO BOX 9100 "/>
    <s v="SEATTLE"/>
    <s v="WA"/>
    <m/>
    <s v="ok"/>
    <n v="0"/>
    <s v="MISMATCH"/>
    <s v="ok"/>
    <s v="OK"/>
    <s v="ok"/>
  </r>
  <r>
    <n v="100408034"/>
    <s v="B.3"/>
    <s v="BROWL  204"/>
    <s v="Candidate"/>
    <s v="BROWN LISA J"/>
    <s v="LISA"/>
    <s v="J"/>
    <s v="BROWN"/>
    <x v="5"/>
    <x v="2"/>
    <x v="1"/>
    <x v="0"/>
    <s v="DEMOCRAT"/>
    <x v="2"/>
    <m/>
    <x v="1"/>
    <n v="2012"/>
    <n v="8075"/>
    <s v="DEBT"/>
    <d v="2011-03-01T00:00:00"/>
    <d v="2011-03-31T00:00:00"/>
    <d v="2011-02-22T00:00:00"/>
    <m/>
    <s v="CARRY FORWARD DEBT"/>
    <s v="MCINTIRE JAMES"/>
    <s v="PO BOX 21941"/>
    <s v="SEATTLE"/>
    <s v="WA"/>
    <m/>
    <s v="ok"/>
    <e v="#VALUE!"/>
    <s v="MISMATCH"/>
    <s v="ok"/>
    <s v="ERROR!"/>
    <s v="ok"/>
  </r>
  <r>
    <n v="100403815"/>
    <s v="B.3"/>
    <s v="LADEJ  408"/>
    <s v="Candidate"/>
    <s v="LADENBURG JOHN W SR"/>
    <s v="JOHN"/>
    <s v="W"/>
    <s v="LADENBURG"/>
    <x v="6"/>
    <x v="2"/>
    <x v="1"/>
    <x v="0"/>
    <s v="DEMOCRAT"/>
    <x v="2"/>
    <m/>
    <x v="1"/>
    <n v="2012"/>
    <n v="8075"/>
    <s v="DEBT"/>
    <d v="2011-01-01T00:00:00"/>
    <d v="2011-02-28T00:00:00"/>
    <d v="2009-02-01T00:00:00"/>
    <m/>
    <s v="CARRY FORWARD DEBT"/>
    <s v="MCINTIRE JAMES"/>
    <s v="PO BOX 21941"/>
    <s v="SEATTLE"/>
    <s v="WA"/>
    <m/>
    <s v="ok"/>
    <e v="#VALUE!"/>
    <s v="MISMATCH"/>
    <s v="ok"/>
    <s v="ERROR!"/>
    <s v="ok"/>
  </r>
  <r>
    <n v="100419694"/>
    <s v="B.3"/>
    <s v="GOLDP  840"/>
    <s v="Candidate"/>
    <s v="GOLDMARK PETER J"/>
    <s v="PETER"/>
    <s v="J"/>
    <s v="GOLDMARK"/>
    <x v="11"/>
    <x v="0"/>
    <x v="3"/>
    <x v="0"/>
    <s v="DEMOCRAT"/>
    <x v="4"/>
    <s v="KING"/>
    <x v="0"/>
    <n v="2012"/>
    <n v="150"/>
    <s v="DEBT"/>
    <d v="2011-03-01T00:00:00"/>
    <d v="2011-03-31T00:00:00"/>
    <d v="2011-03-31T00:00:00"/>
    <s v="Operation and Overhead"/>
    <s v="MARCH TREASURY"/>
    <s v="ARGO STRATEGIES"/>
    <s v="PO BOX 9100 "/>
    <s v="SEATTLE"/>
    <s v="WA"/>
    <m/>
    <s v="ok"/>
    <n v="0"/>
    <s v="MISMATCH"/>
    <s v="ok"/>
    <s v="OK"/>
    <s v="ok"/>
  </r>
  <r>
    <n v="100408044"/>
    <s v="B.3"/>
    <s v="CODYE  126"/>
    <s v="Candidate"/>
    <s v="CODY EILEEN L"/>
    <s v="EILEEN"/>
    <s v="L"/>
    <s v="CODY"/>
    <x v="0"/>
    <x v="2"/>
    <x v="1"/>
    <x v="0"/>
    <s v="DEMOCRAT"/>
    <x v="2"/>
    <m/>
    <x v="1"/>
    <n v="2012"/>
    <n v="8075"/>
    <s v="DEBT"/>
    <d v="2011-03-01T00:00:00"/>
    <d v="2011-03-31T00:00:00"/>
    <d v="2011-02-22T00:00:00"/>
    <m/>
    <s v="CARRY FORWARD DEBT"/>
    <s v="MCINTIRE JAMES"/>
    <s v="PO BOX 21941"/>
    <s v="SEATTLE"/>
    <s v="WA"/>
    <m/>
    <s v="ok"/>
    <e v="#VALUE!"/>
    <s v="MISMATCH"/>
    <s v="ok"/>
    <s v="ERROR!"/>
    <s v="ok"/>
  </r>
  <r>
    <n v="100391963"/>
    <s v="B.3"/>
    <s v="GREGC  507"/>
    <s v="Candidate"/>
    <s v="GREGOIRE CHRISTINE O"/>
    <s v="CHRISTINE"/>
    <s v="O"/>
    <s v="GREGOIRE"/>
    <x v="3"/>
    <x v="2"/>
    <x v="1"/>
    <x v="0"/>
    <s v="DEMOCRAT"/>
    <x v="2"/>
    <m/>
    <x v="1"/>
    <n v="2012"/>
    <n v="599.25"/>
    <s v="DEBT"/>
    <d v="2010-10-01T00:00:00"/>
    <d v="2010-10-31T00:00:00"/>
    <d v="2010-10-31T00:00:00"/>
    <m/>
    <s v="ACCOUNTING/COMPLIANCE"/>
    <s v="PROJECT ACCOUNTING SERVICES"/>
    <s v="603 STEWART ST STE 819"/>
    <s v="SEATTLE"/>
    <s v="WA"/>
    <m/>
    <s v="ok"/>
    <e v="#VALUE!"/>
    <s v="MISMATCH"/>
    <s v="ok"/>
    <s v="OK"/>
    <s v="ok"/>
  </r>
  <r>
    <n v="100401390"/>
    <s v="B.3"/>
    <s v="SPRIL  033"/>
    <s v="Candidate"/>
    <s v="SPRINGER LAWRENCE S"/>
    <s v="LAWRENCE"/>
    <s v="S"/>
    <s v="SPRINGER"/>
    <x v="0"/>
    <x v="1"/>
    <x v="1"/>
    <x v="0"/>
    <s v="DEMOCRAT"/>
    <x v="1"/>
    <m/>
    <x v="1"/>
    <n v="2012"/>
    <n v="1539.75"/>
    <s v="DEBT"/>
    <d v="2010-12-01T00:00:00"/>
    <d v="2010-12-31T00:00:00"/>
    <d v="2010-12-31T00:00:00"/>
    <m/>
    <s v="ACCOUNTING/COMPLIANCE"/>
    <s v="PROJECT ACCOUNTING SERVICES"/>
    <s v="603 STEWART ST STE 819"/>
    <s v="SEATTLE"/>
    <s v="WA"/>
    <m/>
    <s v="ok"/>
    <e v="#VALUE!"/>
    <s v="MISMATCH"/>
    <s v="ok"/>
    <s v="OK"/>
    <s v="ok"/>
  </r>
  <r>
    <n v="100392427"/>
    <s v="B.3"/>
    <s v="PRENM  178"/>
    <s v="Candidate"/>
    <s v="PRENTICE MARGARITA L"/>
    <s v="MARGARITA"/>
    <s v="L"/>
    <s v="PRENTICE"/>
    <x v="5"/>
    <x v="0"/>
    <x v="4"/>
    <x v="0"/>
    <s v="DEMOCRAT"/>
    <x v="6"/>
    <s v="SPOKANE"/>
    <x v="0"/>
    <n v="2012"/>
    <n v="300"/>
    <s v="DEBT"/>
    <d v="2010-10-01T00:00:00"/>
    <d v="2010-10-31T00:00:00"/>
    <d v="2010-10-31T00:00:00"/>
    <s v="Operation and Overhead"/>
    <s v="OCTOBER TREASURY"/>
    <s v="ARGO STRATEGIES"/>
    <s v="PO BOX 9100 "/>
    <s v="SEATTLE"/>
    <s v="WA"/>
    <m/>
    <s v="ok"/>
    <n v="0"/>
    <s v="match"/>
    <s v="ok"/>
    <s v="OK"/>
    <s v="ok"/>
  </r>
  <r>
    <n v="100408064"/>
    <s v="B.3"/>
    <s v="PRENM  178"/>
    <s v="Candidate"/>
    <s v="PRENTICE MARGARITA L"/>
    <s v="MARGARITA"/>
    <s v="L"/>
    <s v="PRENTICE"/>
    <x v="5"/>
    <x v="2"/>
    <x v="1"/>
    <x v="0"/>
    <s v="DEMOCRAT"/>
    <x v="2"/>
    <m/>
    <x v="1"/>
    <n v="2012"/>
    <n v="8075"/>
    <s v="DEBT"/>
    <d v="2011-03-01T00:00:00"/>
    <d v="2011-03-31T00:00:00"/>
    <d v="2011-02-22T00:00:00"/>
    <m/>
    <s v="CARRY FORWARD DEBT"/>
    <s v="MCINTIRE JAMES"/>
    <s v="PO BOX 21941"/>
    <s v="SEATTLE"/>
    <s v="WA"/>
    <m/>
    <s v="ok"/>
    <e v="#VALUE!"/>
    <s v="MISMATCH"/>
    <s v="ok"/>
    <s v="ERROR!"/>
    <s v="ok"/>
  </r>
  <r>
    <n v="100423916"/>
    <s v="B.3"/>
    <s v="NASSC  110"/>
    <s v="Candidate"/>
    <s v="ROLFES CHRISTINE N"/>
    <s v="CHRISTINE"/>
    <s v="N"/>
    <s v="ROLFES"/>
    <x v="0"/>
    <x v="3"/>
    <x v="7"/>
    <x v="3"/>
    <s v="DEMOCRAT"/>
    <x v="9"/>
    <s v="SNOHOMISH"/>
    <x v="0"/>
    <n v="2012"/>
    <n v="150"/>
    <s v="DEBT"/>
    <d v="2011-04-01T00:00:00"/>
    <d v="2011-04-30T00:00:00"/>
    <d v="2011-04-26T00:00:00"/>
    <s v="Operation and Overhead"/>
    <s v="APRIL TREASURY"/>
    <s v="ARGO STRATEGIES"/>
    <s v="PO BOX 9100 "/>
    <s v="SEATTLE"/>
    <s v="WA"/>
    <m/>
    <s v="NO!"/>
    <n v="0"/>
    <s v="match"/>
    <s v="ok"/>
    <s v="OK"/>
    <s v="ok"/>
  </r>
  <r>
    <n v="100408062"/>
    <s v="B.3"/>
    <s v="MORRJ  273"/>
    <s v="Candidate"/>
    <s v="MORRIS JEFFREY R"/>
    <s v="JEFFREY"/>
    <s v="R"/>
    <s v="MORRIS"/>
    <x v="0"/>
    <x v="2"/>
    <x v="1"/>
    <x v="0"/>
    <s v="DEMOCRAT"/>
    <x v="2"/>
    <m/>
    <x v="1"/>
    <n v="2012"/>
    <n v="8075"/>
    <s v="DEBT"/>
    <d v="2011-03-01T00:00:00"/>
    <d v="2011-03-31T00:00:00"/>
    <d v="2011-02-22T00:00:00"/>
    <m/>
    <s v="CARRY FORWARD DEBT"/>
    <s v="MCINTIRE JAMES"/>
    <s v="PO BOX 21941"/>
    <s v="SEATTLE"/>
    <s v="WA"/>
    <m/>
    <s v="ok"/>
    <e v="#VALUE!"/>
    <s v="MISMATCH"/>
    <s v="ok"/>
    <s v="ERROR!"/>
    <s v="ok"/>
  </r>
  <r>
    <n v="100408069"/>
    <s v="B.3"/>
    <s v="SPRIL  033"/>
    <s v="Candidate"/>
    <s v="SPRINGER LAWRENCE S"/>
    <s v="LAWRENCE"/>
    <s v="S"/>
    <s v="SPRINGER"/>
    <x v="0"/>
    <x v="2"/>
    <x v="1"/>
    <x v="0"/>
    <s v="DEMOCRAT"/>
    <x v="2"/>
    <m/>
    <x v="1"/>
    <n v="2012"/>
    <n v="8075"/>
    <s v="DEBT"/>
    <d v="2011-03-01T00:00:00"/>
    <d v="2011-03-31T00:00:00"/>
    <d v="2011-02-22T00:00:00"/>
    <m/>
    <s v="CARRY FORWARD DEBT"/>
    <s v="MCINTIRE JAMES"/>
    <s v="PO BOX 21941"/>
    <s v="SEATTLE"/>
    <s v="WA"/>
    <m/>
    <s v="ok"/>
    <e v="#VALUE!"/>
    <s v="MISMATCH"/>
    <s v="ok"/>
    <s v="ERROR!"/>
    <s v="ok"/>
  </r>
  <r>
    <n v="100393888"/>
    <s v="B.3"/>
    <s v="GREGC  507"/>
    <s v="Candidate"/>
    <s v="GREGOIRE CHRISTINE O"/>
    <s v="CHRISTINE"/>
    <s v="O"/>
    <s v="GREGOIRE"/>
    <x v="3"/>
    <x v="4"/>
    <x v="1"/>
    <x v="0"/>
    <s v="DEMOCRAT"/>
    <x v="5"/>
    <m/>
    <x v="1"/>
    <n v="2012"/>
    <n v="225"/>
    <s v="DEBT"/>
    <d v="2010-11-01T00:00:00"/>
    <d v="2010-11-30T00:00:00"/>
    <d v="2010-11-30T00:00:00"/>
    <s v="Operation and Overhead"/>
    <s v="EST. NOVEMBER TREASURY"/>
    <s v="ARGO STRATEGIES"/>
    <s v="PO BOX 9100 "/>
    <s v="SEATTLE"/>
    <s v="WA"/>
    <m/>
    <s v="ok"/>
    <e v="#VALUE!"/>
    <s v="MISMATCH"/>
    <s v="ok"/>
    <s v="OK"/>
    <s v="ok"/>
  </r>
  <r>
    <n v="100407962"/>
    <s v="B.3"/>
    <s v="GREGC  507"/>
    <s v="Candidate"/>
    <s v="GREGOIRE CHRISTINE O"/>
    <s v="CHRISTINE"/>
    <s v="O"/>
    <s v="GREGOIRE"/>
    <x v="3"/>
    <x v="2"/>
    <x v="1"/>
    <x v="0"/>
    <s v="DEMOCRAT"/>
    <x v="2"/>
    <m/>
    <x v="1"/>
    <n v="2012"/>
    <n v="8075"/>
    <s v="DEBT"/>
    <d v="2011-03-01T00:00:00"/>
    <d v="2011-03-31T00:00:00"/>
    <d v="2011-02-22T00:00:00"/>
    <m/>
    <s v="CARRY FORWARD DEBT"/>
    <s v="MCINTIRE JAMES"/>
    <s v="PO BOX 21941"/>
    <s v="SEATTLE"/>
    <s v="WA"/>
    <m/>
    <s v="ok"/>
    <e v="#VALUE!"/>
    <s v="MISMATCH"/>
    <s v="ok"/>
    <s v="ERROR!"/>
    <s v="ok"/>
  </r>
  <r>
    <n v="100426576"/>
    <s v="B.3"/>
    <s v="WAGEJ  498"/>
    <s v="Candidate"/>
    <s v="WAGEMANN JOHN P"/>
    <s v="JOHN"/>
    <s v="P"/>
    <s v="WAGEMANN"/>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24166"/>
    <s v="B.3"/>
    <s v="SULLP  042"/>
    <s v="Candidate"/>
    <s v="SULLIVAN PATRICK J"/>
    <s v="PATRICK"/>
    <s v="J"/>
    <s v="SULLIVAN"/>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07081"/>
    <s v="B.3"/>
    <s v="LADEJ  408"/>
    <s v="Candidate"/>
    <s v="LADENBURG JOHN W SR"/>
    <s v="JOHN"/>
    <s v="W"/>
    <s v="LADENBURG"/>
    <x v="6"/>
    <x v="3"/>
    <x v="7"/>
    <x v="3"/>
    <s v="DEMOCRAT"/>
    <x v="9"/>
    <s v="SNOHOMISH"/>
    <x v="0"/>
    <n v="2012"/>
    <n v="200"/>
    <s v="DEBT"/>
    <d v="2011-02-01T00:00:00"/>
    <d v="2011-02-28T00:00:00"/>
    <d v="2011-01-26T00:00:00"/>
    <s v="Operation and Overhead"/>
    <s v="WEBSITE FEES"/>
    <s v="WIRED FOR CHANGE"/>
    <s v="1700 CONNECTICUT AVENUE NW SUITE 403"/>
    <s v="WASHINGTON"/>
    <s v="DC"/>
    <m/>
    <s v="ok"/>
    <n v="0"/>
    <s v="MISMATCH"/>
    <s v="ok"/>
    <s v="ERROR!"/>
    <s v="ok"/>
  </r>
  <r>
    <n v="100408070"/>
    <s v="B.3"/>
    <s v="SULLP  042"/>
    <s v="Candidate"/>
    <s v="SULLIVAN PATRICK J"/>
    <s v="PATRICK"/>
    <s v="J"/>
    <s v="SULLIVAN"/>
    <x v="0"/>
    <x v="2"/>
    <x v="1"/>
    <x v="0"/>
    <s v="DEMOCRAT"/>
    <x v="2"/>
    <m/>
    <x v="1"/>
    <n v="2012"/>
    <n v="8075"/>
    <s v="DEBT"/>
    <d v="2011-03-01T00:00:00"/>
    <d v="2011-03-31T00:00:00"/>
    <d v="2011-02-22T00:00:00"/>
    <m/>
    <s v="CARRY FORWARD DEBT"/>
    <s v="MCINTIRE JAMES"/>
    <s v="PO BOX 21941"/>
    <s v="SEATTLE"/>
    <s v="WA"/>
    <m/>
    <s v="ok"/>
    <e v="#VALUE!"/>
    <s v="MISMATCH"/>
    <s v="ok"/>
    <s v="ERROR!"/>
    <s v="ok"/>
  </r>
  <r>
    <n v="100408076"/>
    <s v="B.3"/>
    <s v="VANDK  382"/>
    <s v="Candidate"/>
    <s v="VAN DE WEGE KEVIN W"/>
    <s v="KEVIN"/>
    <s v="W"/>
    <s v="VAN DE WEGE"/>
    <x v="0"/>
    <x v="2"/>
    <x v="1"/>
    <x v="0"/>
    <s v="DEMOCRAT"/>
    <x v="2"/>
    <m/>
    <x v="1"/>
    <n v="2012"/>
    <n v="8075"/>
    <s v="DEBT"/>
    <d v="2011-03-01T00:00:00"/>
    <d v="2011-03-31T00:00:00"/>
    <d v="2011-02-22T00:00:00"/>
    <m/>
    <s v="CARRY FORWARD DEBT"/>
    <s v="MCINTIRE JAMES"/>
    <s v="PO BOX 21941"/>
    <s v="SEATTLE"/>
    <s v="WA"/>
    <m/>
    <s v="NO!"/>
    <e v="#VALUE!"/>
    <s v="MISMATCH"/>
    <s v="ok"/>
    <s v="ERROR!"/>
    <s v="ok"/>
  </r>
  <r>
    <n v="100408057"/>
    <s v="B.3"/>
    <s v="LIIAM  204"/>
    <s v="Candidate"/>
    <s v="LIIAS MARKO S"/>
    <s v="MARKO"/>
    <s v="S"/>
    <s v="LIIAS"/>
    <x v="0"/>
    <x v="6"/>
    <x v="1"/>
    <x v="0"/>
    <s v="DEMOCRAT"/>
    <x v="10"/>
    <m/>
    <x v="1"/>
    <n v="2012"/>
    <n v="431.25"/>
    <s v="DEBT"/>
    <d v="2011-02-01T00:00:00"/>
    <d v="2011-02-28T00:00:00"/>
    <d v="2011-02-28T00:00:00"/>
    <m/>
    <s v="LITERATURE DESIGN"/>
    <s v="NORTHWEST PASSAGE CONSULTING LLC"/>
    <s v="1505 WESTLAKE AVE N, STE 1000"/>
    <s v="SEATTLE"/>
    <s v="WA"/>
    <m/>
    <s v="ok"/>
    <e v="#VALUE!"/>
    <s v="MISMATCH"/>
    <s v="ok"/>
    <s v="OK"/>
    <s v="ok"/>
  </r>
  <r>
    <n v="100424461"/>
    <s v="B.3"/>
    <s v="RANKK  250"/>
    <s v="Candidate"/>
    <s v="RANKER KEVIN M"/>
    <s v="KEVIN"/>
    <s v="M"/>
    <s v="RANKER"/>
    <x v="5"/>
    <x v="3"/>
    <x v="10"/>
    <x v="3"/>
    <s v="DEMOCRAT"/>
    <x v="13"/>
    <s v="PIERCE"/>
    <x v="0"/>
    <n v="2012"/>
    <n v="500"/>
    <s v="DEBT"/>
    <d v="2011-03-01T00:00:00"/>
    <d v="2011-03-31T00:00:00"/>
    <d v="2010-12-31T00:00:00"/>
    <s v="Operation and Overhead"/>
    <s v="DECEMBER TREASURY"/>
    <s v="ARGO STRATEGIES"/>
    <s v="PO BOX 9100 "/>
    <s v="SEATTLE"/>
    <s v="WA"/>
    <m/>
    <s v="ok"/>
    <n v="0"/>
    <s v="MISMATCH"/>
    <s v="ok"/>
    <s v="ERROR!"/>
    <s v="ok"/>
  </r>
  <r>
    <n v="100408067"/>
    <s v="B.3"/>
    <s v="RYU C  133"/>
    <s v="Candidate"/>
    <s v="RYU CINDY S"/>
    <s v="CINDY"/>
    <s v="S"/>
    <s v="RYU"/>
    <x v="0"/>
    <x v="0"/>
    <x v="4"/>
    <x v="0"/>
    <s v="DEMOCRAT"/>
    <x v="6"/>
    <s v="SPOKANE"/>
    <x v="0"/>
    <n v="2012"/>
    <n v="300"/>
    <s v="DEBT"/>
    <d v="2010-11-01T00:00:00"/>
    <d v="2010-11-30T00:00:00"/>
    <d v="2010-11-30T00:00:00"/>
    <s v="Operation and Overhead"/>
    <s v="NOVEMBER TREASURY"/>
    <s v="ARGO STRATEGIES"/>
    <s v="PO BOX 9100 "/>
    <s v="SEATTLE"/>
    <s v="WA"/>
    <m/>
    <s v="ok"/>
    <n v="0"/>
    <s v="MISMATCH"/>
    <s v="ok"/>
    <s v="OK"/>
    <s v="ok"/>
  </r>
  <r>
    <n v="100408035"/>
    <s v="B.3"/>
    <s v="CARLR  119"/>
    <s v="Candidate"/>
    <s v="CARLYLE REUVEN M"/>
    <s v="REUVEN"/>
    <s v="M"/>
    <s v="CARLYLE"/>
    <x v="0"/>
    <x v="3"/>
    <x v="8"/>
    <x v="3"/>
    <s v="DEMOCRAT"/>
    <x v="11"/>
    <s v="KING"/>
    <x v="0"/>
    <n v="2012"/>
    <n v="300"/>
    <s v="DEBT"/>
    <d v="2011-01-01T00:00:00"/>
    <d v="2011-01-31T00:00:00"/>
    <d v="2011-01-31T00:00:00"/>
    <s v="Operation and Overhead"/>
    <s v="JANUARY TREASURY"/>
    <s v="ARGO STRATEGIES"/>
    <s v="PO BOX 9100 "/>
    <s v="SEATTLE"/>
    <s v="WA"/>
    <m/>
    <s v="ok"/>
    <n v="0"/>
    <s v="match"/>
    <s v="ok"/>
    <s v="OK"/>
    <s v="ok"/>
  </r>
  <r>
    <n v="100408052"/>
    <s v="B.3"/>
    <s v="GOLDP  840"/>
    <s v="Candidate"/>
    <s v="GOLDMARK PETER J"/>
    <s v="PETER"/>
    <s v="J"/>
    <s v="GOLDMARK"/>
    <x v="11"/>
    <x v="3"/>
    <x v="8"/>
    <x v="3"/>
    <s v="DEMOCRAT"/>
    <x v="11"/>
    <s v="KING"/>
    <x v="0"/>
    <n v="2012"/>
    <n v="300"/>
    <s v="DEBT"/>
    <d v="2011-01-01T00:00:00"/>
    <d v="2011-01-31T00:00:00"/>
    <d v="2011-01-31T00:00:00"/>
    <s v="Operation and Overhead"/>
    <s v="JANUARY TREASURY"/>
    <s v="ARGO STRATEGIES"/>
    <s v="PO BOX 9100 "/>
    <s v="SEATTLE"/>
    <s v="WA"/>
    <m/>
    <s v="ok"/>
    <n v="0"/>
    <s v="MISMATCH"/>
    <s v="ok"/>
    <s v="OK"/>
    <s v="ok"/>
  </r>
  <r>
    <n v="100423866"/>
    <s v="B.3"/>
    <s v="GOLDP  840"/>
    <s v="Candidate"/>
    <s v="GOLDMARK PETER J"/>
    <s v="PETER"/>
    <s v="J"/>
    <s v="GOLDMARK"/>
    <x v="11"/>
    <x v="3"/>
    <x v="7"/>
    <x v="3"/>
    <s v="DEMOCRAT"/>
    <x v="9"/>
    <s v="SNOHOMISH"/>
    <x v="0"/>
    <n v="2012"/>
    <n v="150"/>
    <s v="DEBT"/>
    <d v="2011-04-01T00:00:00"/>
    <d v="2011-04-30T00:00:00"/>
    <d v="2011-04-26T00:00:00"/>
    <s v="Operation and Overhead"/>
    <s v="APRIL TREASURY"/>
    <s v="ARGO STRATEGIES"/>
    <s v="PO BOX 9100 "/>
    <s v="SEATTLE"/>
    <s v="WA"/>
    <m/>
    <s v="ok"/>
    <n v="0"/>
    <s v="MISMATCH"/>
    <s v="ok"/>
    <s v="OK"/>
    <s v="ok"/>
  </r>
  <r>
    <n v="100426725"/>
    <s v="B.3"/>
    <s v="MCINJ  115"/>
    <s v="Candidate"/>
    <s v="MCINTIRE JAMES L"/>
    <s v="JAMES"/>
    <s v="L"/>
    <s v="MCINTIRE"/>
    <x v="8"/>
    <x v="3"/>
    <x v="7"/>
    <x v="3"/>
    <s v="DEMOCRAT"/>
    <x v="9"/>
    <s v="SNOHOMISH"/>
    <x v="0"/>
    <n v="2012"/>
    <n v="150"/>
    <s v="DEBT"/>
    <d v="2011-04-01T00:00:00"/>
    <d v="2011-04-30T00:00:00"/>
    <d v="2011-04-26T00:00:00"/>
    <s v="Operation and Overhead"/>
    <s v="APRIL TREASURY"/>
    <s v="ARGO STRATEGIES"/>
    <s v="PO BOX 9100 "/>
    <s v="SEATTLE"/>
    <s v="WA"/>
    <m/>
    <s v="ok"/>
    <n v="0"/>
    <s v="MISMATCH"/>
    <s v="ok"/>
    <s v="OK"/>
    <s v="ok"/>
  </r>
  <r>
    <n v="100410509"/>
    <s v="B.3"/>
    <s v="LIIAM  204"/>
    <s v="Candidate"/>
    <s v="LIIAS MARKO S"/>
    <s v="MARKO"/>
    <s v="S"/>
    <s v="LIIAS"/>
    <x v="0"/>
    <x v="4"/>
    <x v="1"/>
    <x v="0"/>
    <s v="DEMOCRAT"/>
    <x v="5"/>
    <m/>
    <x v="1"/>
    <n v="2012"/>
    <n v="150"/>
    <s v="DEBT"/>
    <d v="2011-03-01T00:00:00"/>
    <d v="2011-03-31T00:00:00"/>
    <d v="2011-03-31T00:00:00"/>
    <s v="Operation and Overhead"/>
    <s v="MARCH TREASURY"/>
    <s v="ARGO STRATEGIES"/>
    <s v="PO BOX 9100 "/>
    <s v="SEATTLE"/>
    <s v="WA"/>
    <m/>
    <s v="ok"/>
    <e v="#VALUE!"/>
    <s v="MISMATCH"/>
    <s v="ok"/>
    <s v="OK"/>
    <s v="ok"/>
  </r>
  <r>
    <n v="100428003"/>
    <s v="B.3"/>
    <s v="FITZJ  166"/>
    <s v="Candidate"/>
    <s v="FITZGIBBON JOSEPH C"/>
    <s v="JOSEPH"/>
    <s v="C"/>
    <s v="FITZGIBBON"/>
    <x v="0"/>
    <x v="3"/>
    <x v="7"/>
    <x v="3"/>
    <s v="DEMOCRAT"/>
    <x v="9"/>
    <s v="SNOHOMISH"/>
    <x v="0"/>
    <n v="2012"/>
    <n v="73.2"/>
    <s v="DEBT"/>
    <d v="2011-04-01T00:00:00"/>
    <d v="2011-04-30T00:00:00"/>
    <d v="2011-04-30T00:00:00"/>
    <s v="Operation and Overhead"/>
    <s v="CREDIT CARD FEES"/>
    <s v="PAYMENTECH"/>
    <s v="14221 DALLAS PARKWAY BLDG. TWO"/>
    <s v="DALLAS"/>
    <s v="TX"/>
    <m/>
    <s v="ok"/>
    <n v="0"/>
    <s v="match"/>
    <s v="ok"/>
    <s v="OK"/>
    <s v="ok"/>
  </r>
  <r>
    <n v="100424327"/>
    <s v="B.3"/>
    <s v="FERGR  115"/>
    <s v="Candidate"/>
    <s v="FERGUSON ROBERT W"/>
    <s v="ROBERT"/>
    <s v="W"/>
    <s v="FERGUSON"/>
    <x v="6"/>
    <x v="6"/>
    <x v="1"/>
    <x v="0"/>
    <s v="DEMOCRAT"/>
    <x v="10"/>
    <m/>
    <x v="1"/>
    <n v="2012"/>
    <n v="530.1"/>
    <s v="DEBT"/>
    <d v="2011-07-01T00:00:00"/>
    <d v="2011-07-31T00:00:00"/>
    <d v="2011-07-31T00:00:00"/>
    <m/>
    <s v="TELEPHONING"/>
    <s v="NORTHWEST PASSAGE CONSULTING LLC"/>
    <s v="146 N CANAL ST #303"/>
    <s v="SEATTLE"/>
    <s v="WA"/>
    <m/>
    <s v="ok"/>
    <e v="#VALUE!"/>
    <s v="match"/>
    <s v="ok"/>
    <s v="OK"/>
    <s v="ok"/>
  </r>
  <r>
    <n v="100428130"/>
    <s v="B.3"/>
    <s v="FERGR  115"/>
    <s v="Candidate"/>
    <s v="FERGUSON ROBERT W"/>
    <s v="ROBERT"/>
    <s v="W"/>
    <s v="FERGUSON"/>
    <x v="6"/>
    <x v="6"/>
    <x v="1"/>
    <x v="0"/>
    <s v="DEMOCRAT"/>
    <x v="10"/>
    <m/>
    <x v="1"/>
    <n v="2012"/>
    <n v="1220.25"/>
    <s v="DEBT"/>
    <d v="2011-08-01T00:00:00"/>
    <d v="2011-08-31T00:00:00"/>
    <d v="2011-08-31T00:00:00"/>
    <m/>
    <s v="ACCOUNTING/COMPLIANCE"/>
    <s v="PROJECT ACCOUNTING SERVICES"/>
    <s v="603 STEWART ST STE 819"/>
    <s v="SEATTLE"/>
    <s v="WA"/>
    <m/>
    <s v="ok"/>
    <e v="#VALUE!"/>
    <s v="match"/>
    <s v="ok"/>
    <s v="OK"/>
    <s v="ok"/>
  </r>
  <r>
    <n v="100424325"/>
    <s v="B.3"/>
    <s v="SEAQL  335"/>
    <s v="Candidate"/>
    <s v="SEAQUIST LARRY R"/>
    <s v="LARRY"/>
    <s v="R"/>
    <s v="SEAQUIST"/>
    <x v="0"/>
    <x v="3"/>
    <x v="10"/>
    <x v="3"/>
    <s v="DEMOCRAT"/>
    <x v="13"/>
    <s v="PIERCE"/>
    <x v="0"/>
    <n v="2012"/>
    <n v="500"/>
    <s v="DEBT"/>
    <d v="2011-07-01T00:00:00"/>
    <d v="2011-07-31T00:00:00"/>
    <d v="2010-12-31T00:00:00"/>
    <s v="Operation and Overhead"/>
    <s v="DECEMBER TREASURY"/>
    <s v="ARGO STRATEGIES"/>
    <s v="PO BOX 9100 "/>
    <s v="SEATTLE"/>
    <s v="WA"/>
    <m/>
    <s v="ok"/>
    <n v="0"/>
    <s v="match"/>
    <s v="ok"/>
    <s v="ERROR!"/>
    <s v="ok"/>
  </r>
  <r>
    <n v="100410169"/>
    <s v="B.3"/>
    <s v="DUNSH  291"/>
    <s v="Candidate"/>
    <s v="DUNSHEE HANS M"/>
    <s v="HANS"/>
    <s v="M"/>
    <s v="DUNSHEE"/>
    <x v="0"/>
    <x v="0"/>
    <x v="3"/>
    <x v="0"/>
    <s v="DEMOCRAT"/>
    <x v="4"/>
    <s v="KING"/>
    <x v="0"/>
    <n v="2012"/>
    <n v="150"/>
    <s v="DEBT"/>
    <d v="2011-03-01T00:00:00"/>
    <d v="2011-03-31T00:00:00"/>
    <d v="2011-03-31T00:00:00"/>
    <s v="Operation and Overhead"/>
    <s v="MARCH TREASURY"/>
    <s v="ARGO STRATEGIES"/>
    <s v="PO BOX 9100 "/>
    <s v="SEATTLE"/>
    <s v="WA"/>
    <m/>
    <s v="ok"/>
    <n v="0"/>
    <s v="MISMATCH"/>
    <s v="ok"/>
    <s v="OK"/>
    <s v="ok"/>
  </r>
  <r>
    <n v="100425079"/>
    <s v="B.3"/>
    <s v="MORRJ  273"/>
    <s v="Candidate"/>
    <s v="MORRIS JEFFREY R"/>
    <s v="JEFFREY"/>
    <s v="R"/>
    <s v="MORRIS"/>
    <x v="0"/>
    <x v="3"/>
    <x v="11"/>
    <x v="3"/>
    <s v="DEMOCRAT"/>
    <x v="14"/>
    <s v="KING"/>
    <x v="0"/>
    <n v="2012"/>
    <n v="600"/>
    <s v="DEBT"/>
    <d v="2011-01-01T00:00:00"/>
    <d v="2011-01-31T00:00:00"/>
    <d v="2011-01-28T00:00:00"/>
    <s v="Operation and Overhead"/>
    <s v="WEBHOSTING"/>
    <s v="NW PASSAGE CONSULTING"/>
    <s v="146 N CANAL STREET SUITE 303"/>
    <s v="SEATTLE"/>
    <s v="WA"/>
    <m/>
    <s v="ok"/>
    <n v="0"/>
    <s v="match"/>
    <s v="ok"/>
    <s v="OK"/>
    <s v="ok"/>
  </r>
  <r>
    <n v="100428380"/>
    <s v="B.3"/>
    <s v="SPRIL  033"/>
    <s v="Candidate"/>
    <s v="SPRINGER LAWRENCE S"/>
    <s v="LAWRENCE"/>
    <s v="S"/>
    <s v="SPRINGER"/>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28273"/>
    <s v="B.3"/>
    <s v="MORRJ  273"/>
    <s v="Candidate"/>
    <s v="MORRIS JEFFREY R"/>
    <s v="JEFFREY"/>
    <s v="R"/>
    <s v="MORRIS"/>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31206"/>
    <s v="B.3"/>
    <s v="RYU C  133"/>
    <s v="Candidate"/>
    <s v="RYU CINDY S"/>
    <s v="CINDY"/>
    <s v="S"/>
    <s v="RYU"/>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1208"/>
    <s v="B.3"/>
    <s v="RYU C  133"/>
    <s v="Candidate"/>
    <s v="RYU CINDY S"/>
    <s v="CINDY"/>
    <s v="S"/>
    <s v="RYU"/>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28062"/>
    <s v="B.3"/>
    <s v="GOLDP  840"/>
    <s v="Candidate"/>
    <s v="GOLDMARK PETER J"/>
    <s v="PETER"/>
    <s v="J"/>
    <s v="GOLDMARK"/>
    <x v="11"/>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08041"/>
    <s v="B.3"/>
    <s v="CLIBJ  040"/>
    <s v="Candidate"/>
    <s v="CLIBBORN JUDITH R"/>
    <s v="JUDITH"/>
    <s v="R"/>
    <s v="CLIBBORN"/>
    <x v="0"/>
    <x v="2"/>
    <x v="1"/>
    <x v="0"/>
    <s v="DEMOCRAT"/>
    <x v="2"/>
    <m/>
    <x v="1"/>
    <n v="2012"/>
    <n v="8075"/>
    <s v="DEBT"/>
    <d v="2011-03-01T00:00:00"/>
    <d v="2011-03-31T00:00:00"/>
    <d v="2011-02-22T00:00:00"/>
    <m/>
    <s v="CARRY FORWARD DEBT"/>
    <s v="MCINTIRE JAMES"/>
    <s v="PO BOX 21941"/>
    <s v="SEATTLE"/>
    <s v="WA"/>
    <m/>
    <s v="ok"/>
    <e v="#VALUE!"/>
    <s v="MISMATCH"/>
    <s v="ok"/>
    <s v="ERROR!"/>
    <s v="ok"/>
  </r>
  <r>
    <n v="100407331"/>
    <s v="B.3"/>
    <s v="NASSC  110"/>
    <s v="Candidate"/>
    <s v="ROLFES CHRISTINE N"/>
    <s v="CHRISTINE"/>
    <s v="N"/>
    <s v="ROLFES"/>
    <x v="0"/>
    <x v="2"/>
    <x v="1"/>
    <x v="0"/>
    <s v="DEMOCRAT"/>
    <x v="2"/>
    <m/>
    <x v="1"/>
    <n v="2012"/>
    <n v="8075"/>
    <s v="DEBT"/>
    <d v="2011-03-01T00:00:00"/>
    <d v="2011-03-31T00:00:00"/>
    <d v="2011-02-22T00:00:00"/>
    <m/>
    <s v="CARRY FORWARD DEBT"/>
    <s v="MCINTIRE JAMES"/>
    <s v="PO BOX 21941"/>
    <s v="SEATTLE"/>
    <s v="WA"/>
    <m/>
    <s v="NO!"/>
    <e v="#VALUE!"/>
    <s v="MISMATCH"/>
    <s v="ok"/>
    <s v="ERROR!"/>
    <s v="ok"/>
  </r>
  <r>
    <n v="100408063"/>
    <s v="B.3"/>
    <s v="PETTE  118"/>
    <s v="Candidate"/>
    <s v="PETTIGREW ERIC"/>
    <s v="ERIC"/>
    <m/>
    <s v="PETTIGREW"/>
    <x v="0"/>
    <x v="3"/>
    <x v="7"/>
    <x v="3"/>
    <s v="DEMOCRAT"/>
    <x v="9"/>
    <s v="SNOHOMISH"/>
    <x v="0"/>
    <n v="2012"/>
    <n v="225"/>
    <s v="DEBT"/>
    <d v="2011-02-01T00:00:00"/>
    <d v="2011-02-28T00:00:00"/>
    <d v="2011-02-17T00:00:00"/>
    <s v="Operation and Overhead"/>
    <s v="FEBRUARY TREASURY"/>
    <s v="ARGO STRATEGIES"/>
    <s v="PO BOX 9100 "/>
    <s v="SEATTLE"/>
    <s v="WA"/>
    <m/>
    <s v="ok"/>
    <n v="0"/>
    <s v="match"/>
    <s v="ok"/>
    <s v="OK"/>
    <s v="ok"/>
  </r>
  <r>
    <n v="100423846"/>
    <s v="B.3"/>
    <s v="PETTE  118"/>
    <s v="Candidate"/>
    <s v="PETTIGREW ERIC"/>
    <s v="ERIC"/>
    <m/>
    <s v="PETTIGREW"/>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28205"/>
    <s v="B.3"/>
    <s v="CLIBJ  040"/>
    <s v="Candidate"/>
    <s v="CLIBBORN JUDITH R"/>
    <s v="JUDITH"/>
    <s v="R"/>
    <s v="CLIBBORN"/>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09160"/>
    <s v="B.3"/>
    <s v="NASSC  110"/>
    <s v="Candidate"/>
    <s v="ROLFES CHRISTINE N"/>
    <s v="CHRISTINE"/>
    <s v="N"/>
    <s v="ROLFES"/>
    <x v="0"/>
    <x v="3"/>
    <x v="7"/>
    <x v="3"/>
    <s v="DEMOCRAT"/>
    <x v="9"/>
    <s v="SNOHOMISH"/>
    <x v="0"/>
    <n v="2012"/>
    <n v="300"/>
    <s v="DEBT"/>
    <d v="2011-03-01T00:00:00"/>
    <d v="2011-03-31T00:00:00"/>
    <d v="2011-01-31T00:00:00"/>
    <s v="Operation and Overhead"/>
    <s v="JANUARY TREASURY"/>
    <s v="ARGO STRATEGIES"/>
    <s v="PO BOX 9100 "/>
    <s v="SEATTLE"/>
    <s v="WA"/>
    <m/>
    <s v="NO!"/>
    <n v="0"/>
    <s v="match"/>
    <s v="ok"/>
    <s v="ERROR!"/>
    <s v="ok"/>
  </r>
  <r>
    <n v="100428329"/>
    <s v="B.3"/>
    <s v="SEAQL  335"/>
    <s v="Candidate"/>
    <s v="SEAQUIST LARRY R"/>
    <s v="LARRY"/>
    <s v="R"/>
    <s v="SEAQUIST"/>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23778"/>
    <s v="B.3"/>
    <s v="DUNSH  291"/>
    <s v="Candidate"/>
    <s v="DUNSHEE HANS M"/>
    <s v="HANS"/>
    <s v="M"/>
    <s v="DUNSHEE"/>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24126"/>
    <s v="B.3"/>
    <s v="SPRIL  033"/>
    <s v="Candidate"/>
    <s v="SPRINGER LAWRENCE S"/>
    <s v="LAWRENCE"/>
    <s v="S"/>
    <s v="SPRINGER"/>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23350"/>
    <s v="B.3"/>
    <s v="MCINJ  115"/>
    <s v="Candidate"/>
    <s v="MCINTIRE JAMES L"/>
    <s v="JAMES"/>
    <s v="L"/>
    <s v="MCINTIRE"/>
    <x v="8"/>
    <x v="3"/>
    <x v="9"/>
    <x v="3"/>
    <s v="DEMOCRAT"/>
    <x v="12"/>
    <s v="KING"/>
    <x v="0"/>
    <n v="2012"/>
    <n v="1600"/>
    <s v="DEBT"/>
    <d v="2011-06-01T00:00:00"/>
    <d v="2011-06-30T00:00:00"/>
    <d v="2011-06-30T00:00:00"/>
    <s v="Operation and Overhead"/>
    <s v="JUNE FUNDRAISING"/>
    <s v="RUDERMAN CONSULTING"/>
    <s v="11508 NE  107TH PLACE "/>
    <s v="KIRKLAND"/>
    <s v="WA"/>
    <m/>
    <s v="ok"/>
    <n v="0"/>
    <s v="MISMATCH"/>
    <s v="ok"/>
    <s v="OK"/>
    <s v="ok"/>
  </r>
  <r>
    <n v="100424859"/>
    <s v="B.3"/>
    <s v="INSLJ  110"/>
    <s v="Candidate"/>
    <s v="INSLEE JAY R"/>
    <s v="JAY"/>
    <s v="R"/>
    <s v="INSLEE"/>
    <x v="3"/>
    <x v="3"/>
    <x v="10"/>
    <x v="3"/>
    <s v="DEMOCRAT"/>
    <x v="13"/>
    <s v="PIERCE"/>
    <x v="0"/>
    <n v="2012"/>
    <n v="500"/>
    <s v="DEBT"/>
    <d v="2011-03-01T00:00:00"/>
    <d v="2011-03-31T00:00:00"/>
    <d v="2010-12-31T00:00:00"/>
    <s v="Operation and Overhead"/>
    <s v="DECEMBER TREASURY"/>
    <s v="ARGO STRATEGIES"/>
    <s v="PO BOX 9100 "/>
    <s v="SEATTLE"/>
    <s v="WA"/>
    <m/>
    <s v="ok"/>
    <n v="0"/>
    <s v="MISMATCH"/>
    <s v="ok"/>
    <s v="ERROR!"/>
    <s v="ok"/>
  </r>
  <r>
    <n v="100424558"/>
    <s v="B.3"/>
    <s v="BROWL  204"/>
    <s v="Candidate"/>
    <s v="BROWN LISA J"/>
    <s v="LISA"/>
    <s v="J"/>
    <s v="BROWN"/>
    <x v="5"/>
    <x v="3"/>
    <x v="10"/>
    <x v="3"/>
    <s v="DEMOCRAT"/>
    <x v="13"/>
    <s v="PIERCE"/>
    <x v="0"/>
    <n v="2012"/>
    <n v="787.5"/>
    <s v="DEBT"/>
    <d v="2011-07-01T00:00:00"/>
    <d v="2011-07-31T00:00:00"/>
    <d v="2011-07-29T00:00:00"/>
    <s v="Operation and Overhead"/>
    <s v="MAILING SERVICES"/>
    <s v="ARGO STRATEGIES"/>
    <s v="PO BOX 9100 "/>
    <s v="SEATTLE"/>
    <s v="WA"/>
    <m/>
    <s v="ok"/>
    <n v="0"/>
    <s v="MISMATCH"/>
    <s v="ok"/>
    <s v="OK"/>
    <s v="ok"/>
  </r>
  <r>
    <n v="100428254"/>
    <s v="B.3"/>
    <s v="LIIAM  204"/>
    <s v="Candidate"/>
    <s v="LIIAS MARKO S"/>
    <s v="MARKO"/>
    <s v="S"/>
    <s v="LIIAS"/>
    <x v="0"/>
    <x v="3"/>
    <x v="12"/>
    <x v="3"/>
    <s v="DEMOCRAT"/>
    <x v="15"/>
    <s v="SKAGIT"/>
    <x v="0"/>
    <n v="2012"/>
    <n v="300"/>
    <s v="DEBT"/>
    <d v="2011-07-01T00:00:00"/>
    <d v="2011-07-31T00:00:00"/>
    <d v="2011-07-27T00:00:00"/>
    <s v="Operation and Overhead"/>
    <s v="JULY TREASURY"/>
    <s v="ARGO STRATEGIES"/>
    <s v="PO BOX 9100 "/>
    <s v="SEATTLE"/>
    <s v="WA"/>
    <m/>
    <s v="ok"/>
    <n v="0"/>
    <s v="match"/>
    <s v="ok"/>
    <s v="OK"/>
    <s v="ok"/>
  </r>
  <r>
    <n v="100409530"/>
    <s v="B.3"/>
    <s v="HUNTR  039"/>
    <s v="Candidate"/>
    <s v="HUNTER ROSS A"/>
    <s v="ROSS"/>
    <s v="A"/>
    <s v="HUNTER"/>
    <x v="0"/>
    <x v="4"/>
    <x v="1"/>
    <x v="0"/>
    <s v="DEMOCRAT"/>
    <x v="5"/>
    <m/>
    <x v="1"/>
    <n v="2012"/>
    <n v="150"/>
    <s v="DEBT"/>
    <d v="2011-03-01T00:00:00"/>
    <d v="2011-03-31T00:00:00"/>
    <d v="2011-03-31T00:00:00"/>
    <s v="Operation and Overhead"/>
    <s v="MARCH TREASURY"/>
    <s v="ARGO STRATEGIES"/>
    <s v="PO BOX 9100 "/>
    <s v="SEATTLE"/>
    <s v="WA"/>
    <m/>
    <s v="ok"/>
    <e v="#VALUE!"/>
    <s v="MISMATCH"/>
    <s v="ok"/>
    <s v="OK"/>
    <s v="ok"/>
  </r>
  <r>
    <n v="100410356"/>
    <s v="B.3"/>
    <s v="GREGC  507"/>
    <s v="Candidate"/>
    <s v="GREGOIRE CHRISTINE O"/>
    <s v="CHRISTINE"/>
    <s v="O"/>
    <s v="GREGOIRE"/>
    <x v="3"/>
    <x v="3"/>
    <x v="8"/>
    <x v="3"/>
    <s v="DEMOCRAT"/>
    <x v="11"/>
    <s v="KING"/>
    <x v="0"/>
    <n v="2012"/>
    <n v="300"/>
    <s v="DEBT"/>
    <d v="2011-01-01T00:00:00"/>
    <d v="2011-01-31T00:00:00"/>
    <d v="2011-01-31T00:00:00"/>
    <s v="Operation and Overhead"/>
    <s v="JANUARY TREASURY"/>
    <s v="ARGO STRATEGIES"/>
    <s v="PO BOX 9100 "/>
    <s v="SEATTLE"/>
    <s v="WA"/>
    <m/>
    <s v="ok"/>
    <n v="0"/>
    <s v="MISMATCH"/>
    <s v="ok"/>
    <s v="OK"/>
    <s v="ok"/>
  </r>
  <r>
    <n v="100412581"/>
    <s v="B.3"/>
    <s v="LIIAM  204"/>
    <s v="Candidate"/>
    <s v="LIIAS MARKO S"/>
    <s v="MARKO"/>
    <s v="S"/>
    <s v="LIIAS"/>
    <x v="0"/>
    <x v="3"/>
    <x v="7"/>
    <x v="3"/>
    <s v="DEMOCRAT"/>
    <x v="9"/>
    <s v="SNOHOMISH"/>
    <x v="0"/>
    <n v="2012"/>
    <n v="150"/>
    <s v="DEBT"/>
    <d v="2011-04-01T00:00:00"/>
    <d v="2011-04-30T00:00:00"/>
    <d v="2011-04-26T00:00:00"/>
    <s v="Operation and Overhead"/>
    <s v="APRIL TREASURY"/>
    <s v="ARGO STRATEGIES"/>
    <s v="PO BOX 9100 "/>
    <s v="SEATTLE"/>
    <s v="WA"/>
    <m/>
    <s v="ok"/>
    <n v="0"/>
    <s v="match"/>
    <s v="ok"/>
    <s v="OK"/>
    <s v="ok"/>
  </r>
  <r>
    <n v="100431594"/>
    <s v="B.3"/>
    <s v="WAGEJ  498"/>
    <s v="Candidate"/>
    <s v="WAGEMANN JOHN P"/>
    <s v="JOHN"/>
    <s v="P"/>
    <s v="WAGEMANN"/>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28210"/>
    <s v="B.3"/>
    <s v="CODYE  126"/>
    <s v="Candidate"/>
    <s v="CODY EILEEN L"/>
    <s v="EILEEN"/>
    <s v="L"/>
    <s v="CODY"/>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31127"/>
    <s v="B.3"/>
    <s v="CODYE  126"/>
    <s v="Candidate"/>
    <s v="CODY EILEEN L"/>
    <s v="EILEEN"/>
    <s v="L"/>
    <s v="CODY"/>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27379"/>
    <s v="B.3"/>
    <s v="MAXWM  056"/>
    <s v="Candidate"/>
    <s v="MAXWELL MARCIE E"/>
    <s v="MARCIE"/>
    <s v="E"/>
    <s v="MAXWELL"/>
    <x v="0"/>
    <x v="3"/>
    <x v="10"/>
    <x v="3"/>
    <s v="DEMOCRAT"/>
    <x v="13"/>
    <s v="PIERCE"/>
    <x v="0"/>
    <n v="2012"/>
    <n v="92"/>
    <s v="DEBT"/>
    <d v="2011-03-01T00:00:00"/>
    <d v="2011-03-31T00:00:00"/>
    <d v="2011-01-21T00:00:00"/>
    <s v="Operation and Overhead"/>
    <s v="REIMB. PO BOX RENEWAL (USPS)"/>
    <s v="SEAQUIST LARRY"/>
    <s v="PO BOX 821 "/>
    <s v="GIG HARBOR"/>
    <s v="WA"/>
    <m/>
    <s v="ok"/>
    <n v="0"/>
    <s v="match"/>
    <s v="ok"/>
    <s v="ERROR!"/>
    <s v="ok"/>
  </r>
  <r>
    <n v="100431143"/>
    <s v="B.3"/>
    <s v="LIIAM  204"/>
    <s v="Candidate"/>
    <s v="LIIAS MARKO S"/>
    <s v="MARKO"/>
    <s v="S"/>
    <s v="LIIAS"/>
    <x v="0"/>
    <x v="3"/>
    <x v="10"/>
    <x v="3"/>
    <s v="DEMOCRAT"/>
    <x v="13"/>
    <s v="PIERCE"/>
    <x v="0"/>
    <n v="2012"/>
    <n v="92"/>
    <s v="DEBT"/>
    <d v="2011-03-01T00:00:00"/>
    <d v="2011-03-31T00:00:00"/>
    <d v="2011-01-21T00:00:00"/>
    <s v="Operation and Overhead"/>
    <s v="REIMB. PO BOX RENEWAL (USPS)"/>
    <s v="SEAQUIST LARRY"/>
    <s v="PO BOX 821 "/>
    <s v="GIG HARBOR"/>
    <s v="WA"/>
    <m/>
    <s v="ok"/>
    <n v="0"/>
    <s v="match"/>
    <s v="ok"/>
    <s v="ERROR!"/>
    <s v="ok"/>
  </r>
  <r>
    <n v="100428301"/>
    <s v="B.3"/>
    <s v="MOSCL  043"/>
    <s v="Candidate"/>
    <s v="MOSCOSO LUIS S"/>
    <s v="LUIS"/>
    <s v="S"/>
    <s v="MOSCOSO"/>
    <x v="0"/>
    <x v="3"/>
    <x v="10"/>
    <x v="3"/>
    <s v="DEMOCRAT"/>
    <x v="13"/>
    <s v="PIERCE"/>
    <x v="0"/>
    <n v="2012"/>
    <n v="92"/>
    <s v="DEBT"/>
    <d v="2011-03-01T00:00:00"/>
    <d v="2011-03-31T00:00:00"/>
    <d v="2011-01-21T00:00:00"/>
    <s v="Operation and Overhead"/>
    <s v="REIMB. PO BOX RENEWAL (USPS)"/>
    <s v="SEAQUIST LARRY"/>
    <s v="PO BOX 821 "/>
    <s v="GIG HARBOR"/>
    <s v="WA"/>
    <m/>
    <s v="ok"/>
    <n v="0"/>
    <s v="match"/>
    <s v="ok"/>
    <s v="ERROR!"/>
    <s v="ok"/>
  </r>
  <r>
    <n v="100410201"/>
    <s v="B.3"/>
    <s v="FERGR  115"/>
    <s v="Candidate"/>
    <s v="FERGUSON ROBERT W"/>
    <s v="ROBERT"/>
    <s v="W"/>
    <s v="FERGUSON"/>
    <x v="6"/>
    <x v="3"/>
    <x v="13"/>
    <x v="3"/>
    <s v="DEMOCRAT"/>
    <x v="16"/>
    <s v="KITSAP"/>
    <x v="0"/>
    <n v="2012"/>
    <n v="200"/>
    <s v="DEBT"/>
    <d v="2011-02-01T00:00:00"/>
    <d v="2011-02-28T00:00:00"/>
    <d v="2011-02-28T00:00:00"/>
    <s v="Operation and Overhead"/>
    <s v="TREASURY: MARCH"/>
    <s v="ZIMLICKI-OWENS LINDA M"/>
    <s v="11018 ARROW POINT DRIVE NE "/>
    <s v="BAINBRIDGE ISLAND"/>
    <s v="WA"/>
    <m/>
    <s v="ok"/>
    <n v="0"/>
    <s v="MISMATCH"/>
    <s v="ok"/>
    <s v="OK"/>
    <s v="ok"/>
  </r>
  <r>
    <n v="100410341"/>
    <s v="B.3"/>
    <s v="FERGR  115"/>
    <s v="Candidate"/>
    <s v="FERGUSON ROBERT W"/>
    <s v="ROBERT"/>
    <s v="W"/>
    <s v="FERGUSON"/>
    <x v="6"/>
    <x v="1"/>
    <x v="1"/>
    <x v="0"/>
    <s v="DEMOCRAT"/>
    <x v="1"/>
    <m/>
    <x v="1"/>
    <n v="2012"/>
    <n v="750"/>
    <s v="DEBT"/>
    <d v="2011-03-01T00:00:00"/>
    <d v="2011-03-31T00:00:00"/>
    <d v="2011-03-31T00:00:00"/>
    <m/>
    <s v="DATABASE SERVICE"/>
    <s v="NGP SOFTWARE"/>
    <s v="1225 EYE ST #1225"/>
    <s v="WASHINGTON"/>
    <s v="DC"/>
    <m/>
    <s v="ok"/>
    <e v="#VALUE!"/>
    <s v="MISMATCH"/>
    <s v="ok"/>
    <s v="OK"/>
    <s v="ok"/>
  </r>
  <r>
    <n v="100428284"/>
    <s v="B.3"/>
    <s v="JINKL  407"/>
    <s v="Candidate"/>
    <s v="JINKINS LAURIE A"/>
    <s v="LAURIE"/>
    <s v="A"/>
    <s v="JINKINS"/>
    <x v="0"/>
    <x v="3"/>
    <x v="2"/>
    <x v="1"/>
    <s v="DEMOCRAT"/>
    <x v="3"/>
    <s v="PIERCE"/>
    <x v="0"/>
    <n v="2012"/>
    <n v="230"/>
    <s v="DEBT"/>
    <d v="2011-08-01T00:00:00"/>
    <d v="2011-08-31T00:00:00"/>
    <d v="2011-08-31T00:00:00"/>
    <m/>
    <s v="LITERATURE DESIGN"/>
    <s v="NORTHWEST PASSAGE CONSULTING"/>
    <s v="146 N CANAL ST #303"/>
    <s v="SEATTLE"/>
    <s v="WA"/>
    <m/>
    <s v="ok"/>
    <n v="0"/>
    <s v="match"/>
    <s v="ok"/>
    <s v="OK"/>
    <s v="ok"/>
  </r>
  <r>
    <n v="100431205"/>
    <s v="B.3"/>
    <s v="RYU C  133"/>
    <s v="Candidate"/>
    <s v="RYU CINDY S"/>
    <s v="CINDY"/>
    <s v="S"/>
    <s v="RYU"/>
    <x v="0"/>
    <x v="3"/>
    <x v="10"/>
    <x v="3"/>
    <s v="DEMOCRAT"/>
    <x v="13"/>
    <s v="PIERCE"/>
    <x v="0"/>
    <n v="2012"/>
    <n v="300"/>
    <s v="DEBT"/>
    <d v="2011-09-01T00:00:00"/>
    <d v="2011-09-30T00:00:00"/>
    <d v="2011-09-30T00:00:00"/>
    <s v="Operation and Overhead"/>
    <s v="SEPTEMBER TREASURY"/>
    <s v="ARGO STRATEGIES"/>
    <s v="PO BOX 9100 "/>
    <s v="SEATTLE"/>
    <s v="WA"/>
    <m/>
    <s v="ok"/>
    <n v="0"/>
    <s v="match"/>
    <s v="ok"/>
    <s v="OK"/>
    <s v="ok"/>
  </r>
  <r>
    <n v="100431773"/>
    <s v="B.3"/>
    <s v="GOLDP  840"/>
    <s v="Candidate"/>
    <s v="GOLDMARK PETER J"/>
    <s v="PETER"/>
    <s v="J"/>
    <s v="GOLDMARK"/>
    <x v="11"/>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0582"/>
    <s v="B.3"/>
    <s v="FARRT  408"/>
    <s v="Candidate"/>
    <s v="FARRELL TIMOTHY M"/>
    <s v="TIMOTHY"/>
    <s v="M"/>
    <s v="FARRELL"/>
    <x v="10"/>
    <x v="1"/>
    <x v="1"/>
    <x v="0"/>
    <s v="DEMOCRAT"/>
    <x v="1"/>
    <m/>
    <x v="1"/>
    <n v="2012"/>
    <n v="493.05"/>
    <s v="DEBT"/>
    <d v="2011-08-01T00:00:00"/>
    <d v="2011-08-31T00:00:00"/>
    <d v="2011-08-31T00:00:00"/>
    <m/>
    <s v="CAR LEASE"/>
    <s v="TOYOTA FINANCIAL SERVICES"/>
    <s v="PO BOX 49303"/>
    <s v="SAN JOSE"/>
    <s v="CA"/>
    <m/>
    <s v="ok"/>
    <e v="#VALUE!"/>
    <s v="MISMATCH"/>
    <s v="ok"/>
    <s v="OK"/>
    <s v="ok"/>
  </r>
  <r>
    <n v="100431148"/>
    <s v="B.3"/>
    <s v="MOSCL  043"/>
    <s v="Candidate"/>
    <s v="MOSCOSO LUIS S"/>
    <s v="LUIS"/>
    <s v="S"/>
    <s v="MOSCOSO"/>
    <x v="0"/>
    <x v="3"/>
    <x v="12"/>
    <x v="3"/>
    <s v="DEMOCRAT"/>
    <x v="15"/>
    <s v="SKAGIT"/>
    <x v="0"/>
    <n v="2012"/>
    <n v="300"/>
    <s v="DEBT"/>
    <d v="2011-09-01T00:00:00"/>
    <d v="2011-09-30T00:00:00"/>
    <d v="2011-09-30T00:00:00"/>
    <s v="Operation and Overhead"/>
    <s v="SEPTEMBER TREASURY"/>
    <s v="ARGO STRATEGIES"/>
    <s v="PO BOX 9100 "/>
    <s v="SEATTLE"/>
    <s v="WA"/>
    <m/>
    <s v="ok"/>
    <n v="0"/>
    <s v="match"/>
    <s v="ok"/>
    <s v="OK"/>
    <s v="ok"/>
  </r>
  <r>
    <n v="100431135"/>
    <s v="B.3"/>
    <s v="DUNSH  291"/>
    <s v="Candidate"/>
    <s v="DUNSHEE HANS M"/>
    <s v="HANS"/>
    <s v="M"/>
    <s v="DUNSHEE"/>
    <x v="0"/>
    <x v="2"/>
    <x v="1"/>
    <x v="0"/>
    <s v="DEMOCRAT"/>
    <x v="2"/>
    <m/>
    <x v="1"/>
    <n v="2012"/>
    <n v="8075"/>
    <s v="DEBT"/>
    <d v="2011-04-01T00:00:00"/>
    <d v="2011-05-31T00:00:00"/>
    <d v="2011-02-22T00:00:00"/>
    <m/>
    <s v="CARRY FORWARD DEBT"/>
    <s v="MCINTIRE JAMES"/>
    <s v="PO BOX 21941"/>
    <s v="SEATTLE"/>
    <s v="WA"/>
    <m/>
    <s v="ok"/>
    <e v="#VALUE!"/>
    <s v="MISMATCH"/>
    <s v="ok"/>
    <s v="ERROR!"/>
    <s v="ok"/>
  </r>
  <r>
    <n v="100431193"/>
    <s v="B.3"/>
    <s v="SPRIL  033"/>
    <s v="Candidate"/>
    <s v="SPRINGER LAWRENCE S"/>
    <s v="LAWRENCE"/>
    <s v="S"/>
    <s v="SPRINGER"/>
    <x v="0"/>
    <x v="2"/>
    <x v="1"/>
    <x v="0"/>
    <s v="DEMOCRAT"/>
    <x v="2"/>
    <m/>
    <x v="1"/>
    <n v="2012"/>
    <n v="8075"/>
    <s v="DEBT"/>
    <d v="2011-04-01T00:00:00"/>
    <d v="2011-05-31T00:00:00"/>
    <d v="2011-02-22T00:00:00"/>
    <m/>
    <s v="CARRY FORWARD DEBT"/>
    <s v="MCINTIRE JAMES"/>
    <s v="PO BOX 21941"/>
    <s v="SEATTLE"/>
    <s v="WA"/>
    <m/>
    <s v="ok"/>
    <e v="#VALUE!"/>
    <s v="MISMATCH"/>
    <s v="ok"/>
    <s v="ERROR!"/>
    <s v="ok"/>
  </r>
  <r>
    <n v="100431878"/>
    <s v="B.3"/>
    <s v="INSLJ  110"/>
    <s v="Candidate"/>
    <s v="INSLEE JAY R"/>
    <s v="JAY"/>
    <s v="R"/>
    <s v="INSLEE"/>
    <x v="3"/>
    <x v="3"/>
    <x v="10"/>
    <x v="3"/>
    <s v="DEMOCRAT"/>
    <x v="13"/>
    <s v="PIERCE"/>
    <x v="0"/>
    <n v="2012"/>
    <n v="300"/>
    <s v="DEBT"/>
    <d v="2011-09-01T00:00:00"/>
    <d v="2011-09-30T00:00:00"/>
    <d v="2011-09-30T00:00:00"/>
    <s v="Operation and Overhead"/>
    <s v="SEPTEMBER TREASURY"/>
    <s v="ARGO STRATEGIES"/>
    <s v="PO BOX 9100 "/>
    <s v="SEATTLE"/>
    <s v="WA"/>
    <m/>
    <s v="ok"/>
    <n v="0"/>
    <s v="MISMATCH"/>
    <s v="ok"/>
    <s v="OK"/>
    <s v="ok"/>
  </r>
  <r>
    <n v="100412636"/>
    <s v="B.3"/>
    <s v="SULLP  042"/>
    <s v="Candidate"/>
    <s v="SULLIVAN PATRICK J"/>
    <s v="PATRICK"/>
    <s v="J"/>
    <s v="SULLIVAN"/>
    <x v="0"/>
    <x v="5"/>
    <x v="5"/>
    <x v="2"/>
    <e v="#N/A"/>
    <x v="7"/>
    <e v="#N/A"/>
    <x v="2"/>
    <e v="#N/A"/>
    <e v="#N/A"/>
    <e v="#N/A"/>
    <e v="#N/A"/>
    <e v="#N/A"/>
    <e v="#N/A"/>
    <e v="#N/A"/>
    <e v="#N/A"/>
    <e v="#N/A"/>
    <e v="#N/A"/>
    <e v="#N/A"/>
    <e v="#N/A"/>
    <m/>
    <s v="ok"/>
    <e v="#N/A"/>
    <e v="#N/A"/>
    <e v="#N/A"/>
    <e v="#N/A"/>
    <e v="#N/A"/>
  </r>
  <r>
    <n v="100431265"/>
    <s v="B.3"/>
    <s v="JINKL  407"/>
    <s v="Candidate"/>
    <s v="JINKINS LAURIE A"/>
    <s v="LAURIE"/>
    <s v="A"/>
    <s v="JINKINS"/>
    <x v="0"/>
    <x v="3"/>
    <x v="10"/>
    <x v="3"/>
    <s v="DEMOCRAT"/>
    <x v="13"/>
    <s v="PIERCE"/>
    <x v="0"/>
    <n v="2012"/>
    <n v="300"/>
    <s v="DEBT"/>
    <d v="2011-09-01T00:00:00"/>
    <d v="2011-09-30T00:00:00"/>
    <d v="2011-09-30T00:00:00"/>
    <s v="Operation and Overhead"/>
    <s v="SEPTEMBER TREASURY"/>
    <s v="ARGO STRATEGIES"/>
    <s v="PO BOX 9100 "/>
    <s v="SEATTLE"/>
    <s v="WA"/>
    <m/>
    <s v="ok"/>
    <n v="0"/>
    <s v="match"/>
    <s v="ok"/>
    <s v="OK"/>
    <s v="ok"/>
  </r>
  <r>
    <n v="100431851"/>
    <s v="B.3"/>
    <s v="FERGR  115"/>
    <s v="Candidate"/>
    <s v="FERGUSON ROBERT W"/>
    <s v="ROBERT"/>
    <s v="W"/>
    <s v="FERGUSON"/>
    <x v="6"/>
    <x v="3"/>
    <x v="9"/>
    <x v="3"/>
    <s v="DEMOCRAT"/>
    <x v="12"/>
    <s v="KING"/>
    <x v="0"/>
    <n v="2012"/>
    <n v="1600"/>
    <s v="DEBT"/>
    <d v="2011-06-01T00:00:00"/>
    <d v="2011-06-30T00:00:00"/>
    <d v="2011-06-30T00:00:00"/>
    <s v="Operation and Overhead"/>
    <s v="JUNE FUNDRAISING"/>
    <s v="RUDERMAN CONSULTING"/>
    <s v="11508 NE  107TH PLACE "/>
    <s v="KIRKLAND"/>
    <s v="WA"/>
    <m/>
    <s v="ok"/>
    <n v="0"/>
    <s v="MISMATCH"/>
    <s v="ok"/>
    <s v="OK"/>
    <s v="ok"/>
  </r>
  <r>
    <n v="100413337"/>
    <s v="B.3"/>
    <s v="LADEJ  408"/>
    <s v="Candidate"/>
    <s v="LADENBURG JOHN W SR"/>
    <s v="JOHN"/>
    <s v="W"/>
    <s v="LADENBURG"/>
    <x v="6"/>
    <x v="5"/>
    <x v="5"/>
    <x v="2"/>
    <e v="#N/A"/>
    <x v="7"/>
    <e v="#N/A"/>
    <x v="2"/>
    <e v="#N/A"/>
    <e v="#N/A"/>
    <e v="#N/A"/>
    <e v="#N/A"/>
    <e v="#N/A"/>
    <e v="#N/A"/>
    <e v="#N/A"/>
    <e v="#N/A"/>
    <e v="#N/A"/>
    <e v="#N/A"/>
    <e v="#N/A"/>
    <e v="#N/A"/>
    <m/>
    <s v="ok"/>
    <e v="#N/A"/>
    <e v="#N/A"/>
    <e v="#N/A"/>
    <e v="#N/A"/>
    <e v="#N/A"/>
  </r>
  <r>
    <n v="100449247"/>
    <s v="B.3"/>
    <s v="VANDK  382"/>
    <s v="Candidate"/>
    <s v="VAN DE WEGE KEVIN W"/>
    <s v="KEVIN"/>
    <s v="W"/>
    <s v="VAN DE WEGE"/>
    <x v="0"/>
    <x v="7"/>
    <x v="1"/>
    <x v="0"/>
    <s v="NON PARTISAN"/>
    <x v="17"/>
    <s v="PIERCE"/>
    <x v="3"/>
    <n v="2012"/>
    <n v="289.07"/>
    <s v="DEBT"/>
    <d v="2011-12-01T00:00:00"/>
    <d v="2011-12-31T00:00:00"/>
    <d v="2011-12-23T00:00:00"/>
    <m/>
    <s v="FUND RAISING MAILING"/>
    <s v="PROGRESSIVE STRATEGIES NW"/>
    <s v="P. O. BOX 722"/>
    <s v="GIG HARBOR"/>
    <s v="WA"/>
    <m/>
    <s v="NO!"/>
    <e v="#VALUE!"/>
    <s v="MISMATCH"/>
    <s v="ok"/>
    <s v="OK"/>
    <s v="ok"/>
  </r>
  <r>
    <n v="100410371"/>
    <s v="B.3"/>
    <s v="LADEJ  408"/>
    <s v="Candidate"/>
    <s v="LADENBURG JOHN W SR"/>
    <s v="JOHN"/>
    <s v="W"/>
    <s v="LADENBURG"/>
    <x v="6"/>
    <x v="5"/>
    <x v="5"/>
    <x v="2"/>
    <e v="#N/A"/>
    <x v="7"/>
    <e v="#N/A"/>
    <x v="2"/>
    <e v="#N/A"/>
    <e v="#N/A"/>
    <e v="#N/A"/>
    <e v="#N/A"/>
    <e v="#N/A"/>
    <e v="#N/A"/>
    <e v="#N/A"/>
    <e v="#N/A"/>
    <e v="#N/A"/>
    <e v="#N/A"/>
    <e v="#N/A"/>
    <e v="#N/A"/>
    <m/>
    <s v="ok"/>
    <e v="#N/A"/>
    <e v="#N/A"/>
    <e v="#N/A"/>
    <e v="#N/A"/>
    <e v="#N/A"/>
  </r>
  <r>
    <n v="100429351"/>
    <s v="B.3"/>
    <s v="INSLJ  110"/>
    <s v="Candidate"/>
    <s v="INSLEE JAY R"/>
    <s v="JAY"/>
    <s v="R"/>
    <s v="INSLEE"/>
    <x v="3"/>
    <x v="3"/>
    <x v="14"/>
    <x v="3"/>
    <s v="REPUBLICAN"/>
    <x v="18"/>
    <s v="PIERCE"/>
    <x v="0"/>
    <n v="2012"/>
    <n v="1500"/>
    <s v="DEBT"/>
    <d v="2011-06-01T00:00:00"/>
    <d v="2011-06-30T00:00:00"/>
    <d v="2011-05-06T00:00:00"/>
    <m/>
    <s v="MONTHLY CONSULTING FEE"/>
    <s v="ALLIED COMMUNICATION STRATEGIES, LLC"/>
    <s v="PO BOX 4131"/>
    <s v="OLYMPIA"/>
    <s v="WA"/>
    <m/>
    <s v="ok"/>
    <n v="0"/>
    <s v="MISMATCH"/>
    <s v="ok"/>
    <s v="ERROR!"/>
    <s v="ok"/>
  </r>
  <r>
    <n v="100430583"/>
    <s v="B.3"/>
    <s v="FARRT  408"/>
    <s v="Candidate"/>
    <s v="FARRELL TIMOTHY M"/>
    <s v="TIMOTHY"/>
    <s v="M"/>
    <s v="FARRELL"/>
    <x v="10"/>
    <x v="3"/>
    <x v="10"/>
    <x v="3"/>
    <s v="DEMOCRAT"/>
    <x v="13"/>
    <s v="PIERCE"/>
    <x v="0"/>
    <n v="2012"/>
    <n v="500"/>
    <s v="DEBT"/>
    <d v="2011-03-01T00:00:00"/>
    <d v="2011-03-31T00:00:00"/>
    <d v="2010-12-31T00:00:00"/>
    <s v="Operation and Overhead"/>
    <s v="DECEMBER TREASURY"/>
    <s v="ARGO STRATEGIES"/>
    <s v="PO BOX 9100 "/>
    <s v="SEATTLE"/>
    <s v="WA"/>
    <m/>
    <s v="ok"/>
    <n v="0"/>
    <s v="MISMATCH"/>
    <s v="ok"/>
    <s v="ERROR!"/>
    <s v="ok"/>
  </r>
  <r>
    <n v="100430890"/>
    <s v="B.3"/>
    <s v="PROBT  686"/>
    <s v="Candidate"/>
    <s v="PROBST TIMOTHY P"/>
    <s v="TIMOTHY"/>
    <s v="P"/>
    <s v="PROBST"/>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1154"/>
    <s v="B.3"/>
    <s v="SULLP  042"/>
    <s v="Candidate"/>
    <s v="SULLIVAN PATRICK J"/>
    <s v="PATRICK"/>
    <s v="J"/>
    <s v="SULLIVAN"/>
    <x v="0"/>
    <x v="3"/>
    <x v="2"/>
    <x v="1"/>
    <s v="DEMOCRAT"/>
    <x v="3"/>
    <s v="PIERCE"/>
    <x v="0"/>
    <n v="2012"/>
    <n v="230"/>
    <s v="DEBT"/>
    <d v="2011-08-01T00:00:00"/>
    <d v="2011-08-31T00:00:00"/>
    <d v="2011-08-31T00:00:00"/>
    <m/>
    <s v="LITERATURE DESIGN"/>
    <s v="NORTHWEST PASSAGE CONSULTING"/>
    <s v="146 N CANAL ST #303"/>
    <s v="SEATTLE"/>
    <s v="WA"/>
    <m/>
    <s v="ok"/>
    <n v="0"/>
    <s v="match"/>
    <s v="ok"/>
    <s v="OK"/>
    <s v="ok"/>
  </r>
  <r>
    <n v="100413436"/>
    <s v="B.3"/>
    <s v="FERGR  115"/>
    <s v="Candidate"/>
    <s v="FERGUSON ROBERT W"/>
    <s v="ROBERT"/>
    <s v="W"/>
    <s v="FERGUSON"/>
    <x v="6"/>
    <x v="3"/>
    <x v="7"/>
    <x v="3"/>
    <s v="DEMOCRAT"/>
    <x v="9"/>
    <s v="SNOHOMISH"/>
    <x v="0"/>
    <n v="2012"/>
    <n v="73.2"/>
    <s v="DEBT"/>
    <d v="2011-04-01T00:00:00"/>
    <d v="2011-04-30T00:00:00"/>
    <d v="2011-04-30T00:00:00"/>
    <s v="Operation and Overhead"/>
    <s v="CREDIT CARD FEES"/>
    <s v="PAYMENTECH"/>
    <s v="14221 DALLAS PARKWAY BLDG. TWO"/>
    <s v="DALLAS"/>
    <s v="TX"/>
    <m/>
    <s v="ok"/>
    <n v="0"/>
    <s v="MISMATCH"/>
    <s v="ok"/>
    <s v="OK"/>
    <s v="ok"/>
  </r>
  <r>
    <n v="100429019"/>
    <s v="B.3"/>
    <s v="BROWL  204"/>
    <s v="Candidate"/>
    <s v="BROWN LISA J"/>
    <s v="LISA"/>
    <s v="J"/>
    <s v="BROWN"/>
    <x v="5"/>
    <x v="3"/>
    <x v="15"/>
    <x v="1"/>
    <s v="DEMOCRAT"/>
    <x v="19"/>
    <s v="KING"/>
    <x v="0"/>
    <n v="2012"/>
    <n v="150"/>
    <s v="DEBT"/>
    <d v="2011-08-01T00:00:00"/>
    <d v="2011-08-31T00:00:00"/>
    <d v="2011-08-25T00:00:00"/>
    <s v="Operation and Overhead"/>
    <s v="AUGUST TREASURY"/>
    <s v="ARGO STRATEGIES"/>
    <s v="PO BOX 9100 "/>
    <s v="SEATTLE"/>
    <s v="WA"/>
    <m/>
    <s v="ok"/>
    <n v="0"/>
    <s v="MISMATCH"/>
    <s v="ok"/>
    <s v="OK"/>
    <s v="ok"/>
  </r>
  <r>
    <n v="100413121"/>
    <s v="B.3"/>
    <s v="MCINJ  115"/>
    <s v="Candidate"/>
    <s v="MCINTIRE JAMES L"/>
    <s v="JAMES"/>
    <s v="L"/>
    <s v="MCINTIRE"/>
    <x v="8"/>
    <x v="3"/>
    <x v="13"/>
    <x v="3"/>
    <s v="DEMOCRAT"/>
    <x v="16"/>
    <s v="KITSAP"/>
    <x v="0"/>
    <n v="2012"/>
    <n v="200"/>
    <s v="DEBT"/>
    <d v="2011-02-01T00:00:00"/>
    <d v="2011-02-28T00:00:00"/>
    <d v="2011-02-28T00:00:00"/>
    <s v="Operation and Overhead"/>
    <s v="TREASURY: MARCH"/>
    <s v="ZIMLICKI-OWENS LINDA M"/>
    <s v="11018 ARROW POINT DRIVE NE "/>
    <s v="BAINBRIDGE ISLAND"/>
    <s v="WA"/>
    <m/>
    <s v="ok"/>
    <n v="0"/>
    <s v="MISMATCH"/>
    <s v="ok"/>
    <s v="OK"/>
    <s v="ok"/>
  </r>
  <r>
    <n v="100432215"/>
    <s v="B.3"/>
    <s v="RANKK  250"/>
    <s v="Candidate"/>
    <s v="RANKER KEVIN M"/>
    <s v="KEVIN"/>
    <s v="M"/>
    <s v="RANKER"/>
    <x v="5"/>
    <x v="3"/>
    <x v="10"/>
    <x v="3"/>
    <s v="DEMOCRAT"/>
    <x v="13"/>
    <s v="PIERCE"/>
    <x v="0"/>
    <n v="2012"/>
    <n v="300"/>
    <s v="DEBT"/>
    <d v="2011-09-01T00:00:00"/>
    <d v="2011-09-30T00:00:00"/>
    <d v="2011-09-30T00:00:00"/>
    <s v="Operation and Overhead"/>
    <s v="SEPTEMBER TREASURY"/>
    <s v="ARGO STRATEGIES"/>
    <s v="PO BOX 9100 "/>
    <s v="SEATTLE"/>
    <s v="WA"/>
    <m/>
    <s v="ok"/>
    <n v="0"/>
    <s v="MISMATCH"/>
    <s v="ok"/>
    <s v="OK"/>
    <s v="ok"/>
  </r>
  <r>
    <n v="100449239"/>
    <s v="B.3"/>
    <s v="GONZS  104"/>
    <s v="Candidate"/>
    <s v="GONZALEZ STEVEN C"/>
    <s v="STEVEN"/>
    <s v="C"/>
    <s v="GONZALEZ"/>
    <x v="14"/>
    <x v="6"/>
    <x v="1"/>
    <x v="0"/>
    <s v="DEMOCRAT"/>
    <x v="10"/>
    <m/>
    <x v="1"/>
    <n v="2012"/>
    <n v="735"/>
    <s v="DEBT"/>
    <d v="2011-11-01T00:00:00"/>
    <d v="2011-11-30T00:00:00"/>
    <d v="2011-11-30T00:00:00"/>
    <m/>
    <s v="DATA SERVICES"/>
    <s v="NGP VAN INC."/>
    <s v="1101 15TH ST NW STE 500"/>
    <s v="WASHINGTON"/>
    <s v="DC"/>
    <m/>
    <s v="ok"/>
    <e v="#VALUE!"/>
    <s v="MISMATCH"/>
    <s v="ok"/>
    <s v="OK"/>
    <s v="ok"/>
  </r>
  <r>
    <n v="100431145"/>
    <s v="B.3"/>
    <s v="MORRJ  273"/>
    <s v="Candidate"/>
    <s v="MORRIS JEFFREY R"/>
    <s v="JEFFREY"/>
    <s v="R"/>
    <s v="MORRIS"/>
    <x v="0"/>
    <x v="3"/>
    <x v="12"/>
    <x v="3"/>
    <s v="DEMOCRAT"/>
    <x v="15"/>
    <s v="SKAGIT"/>
    <x v="0"/>
    <n v="2012"/>
    <n v="300"/>
    <s v="DEBT"/>
    <d v="2011-09-01T00:00:00"/>
    <d v="2011-09-30T00:00:00"/>
    <d v="2011-09-30T00:00:00"/>
    <s v="Operation and Overhead"/>
    <s v="SEPTEMBER TREASURY"/>
    <s v="ARGO STRATEGIES"/>
    <s v="PO BOX 9100 "/>
    <s v="SEATTLE"/>
    <s v="WA"/>
    <m/>
    <s v="ok"/>
    <n v="0"/>
    <s v="match"/>
    <s v="ok"/>
    <s v="OK"/>
    <s v="ok"/>
  </r>
  <r>
    <n v="100431196"/>
    <s v="B.3"/>
    <s v="SEAQL  335"/>
    <s v="Candidate"/>
    <s v="SEAQUIST LARRY R"/>
    <s v="LARRY"/>
    <s v="R"/>
    <s v="SEAQUIST"/>
    <x v="0"/>
    <x v="3"/>
    <x v="10"/>
    <x v="3"/>
    <s v="DEMOCRAT"/>
    <x v="13"/>
    <s v="PIERCE"/>
    <x v="0"/>
    <n v="2012"/>
    <n v="300"/>
    <s v="DEBT"/>
    <d v="2011-09-01T00:00:00"/>
    <d v="2011-09-30T00:00:00"/>
    <d v="2011-09-30T00:00:00"/>
    <s v="Operation and Overhead"/>
    <s v="SEPTEMBER TREASURY"/>
    <s v="ARGO STRATEGIES"/>
    <s v="PO BOX 9100 "/>
    <s v="SEATTLE"/>
    <s v="WA"/>
    <m/>
    <s v="ok"/>
    <n v="0"/>
    <s v="match"/>
    <s v="ok"/>
    <s v="OK"/>
    <s v="ok"/>
  </r>
  <r>
    <n v="100432182"/>
    <s v="B.3"/>
    <s v="RANKK  250"/>
    <s v="Candidate"/>
    <s v="RANKER KEVIN M"/>
    <s v="KEVIN"/>
    <s v="M"/>
    <s v="RANKER"/>
    <x v="5"/>
    <x v="0"/>
    <x v="12"/>
    <x v="0"/>
    <s v="DEMOCRAT"/>
    <x v="20"/>
    <s v="SKAGIT"/>
    <x v="0"/>
    <n v="2012"/>
    <n v="585"/>
    <s v="DEBT"/>
    <d v="2011-08-01T00:00:00"/>
    <d v="2011-08-31T00:00:00"/>
    <d v="2011-08-31T00:00:00"/>
    <s v="Operation and Overhead"/>
    <s v="DATABASE STARTUP"/>
    <s v="BLUE UTOPIA"/>
    <s v="PO BOX 4486"/>
    <s v="SEATTLE"/>
    <s v="WA"/>
    <m/>
    <s v="ok"/>
    <n v="0"/>
    <s v="match"/>
    <s v="ok"/>
    <s v="OK"/>
    <s v="ok"/>
  </r>
  <r>
    <n v="100412197"/>
    <s v="B.3"/>
    <s v="NASSC  110"/>
    <s v="Candidate"/>
    <s v="ROLFES CHRISTINE N"/>
    <s v="CHRISTINE"/>
    <s v="N"/>
    <s v="ROLFES"/>
    <x v="0"/>
    <x v="3"/>
    <x v="7"/>
    <x v="3"/>
    <s v="DEMOCRAT"/>
    <x v="9"/>
    <s v="SNOHOMISH"/>
    <x v="0"/>
    <n v="2012"/>
    <n v="150"/>
    <s v="DEBT"/>
    <d v="2011-04-01T00:00:00"/>
    <d v="2011-04-30T00:00:00"/>
    <d v="2011-04-26T00:00:00"/>
    <s v="Operation and Overhead"/>
    <s v="APRIL TREASURY"/>
    <s v="ARGO STRATEGIES"/>
    <s v="PO BOX 9100 "/>
    <s v="SEATTLE"/>
    <s v="WA"/>
    <m/>
    <s v="NO!"/>
    <n v="0"/>
    <s v="match"/>
    <s v="ok"/>
    <s v="OK"/>
    <s v="ok"/>
  </r>
  <r>
    <n v="100434267"/>
    <s v="B.3"/>
    <s v="PETTE  118"/>
    <s v="Candidate"/>
    <s v="PETTIGREW ERIC"/>
    <s v="ERIC"/>
    <m/>
    <s v="PETTIGREW"/>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4271"/>
    <s v="B.3"/>
    <s v="PETTE  118"/>
    <s v="Candidate"/>
    <s v="PETTIGREW ERIC"/>
    <s v="ERIC"/>
    <m/>
    <s v="PETTIGREW"/>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31708"/>
    <s v="B.3"/>
    <s v="MAXWM  056"/>
    <s v="Candidate"/>
    <s v="MAXWELL MARCIE E"/>
    <s v="MARCIE"/>
    <s v="E"/>
    <s v="MAXWELL"/>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32302"/>
    <s v="B.3"/>
    <s v="REYKC  512"/>
    <s v="Candidate"/>
    <s v="REYKDAL CHRIS P"/>
    <s v="CHRIS"/>
    <s v="P"/>
    <s v="REYKDAL"/>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32305"/>
    <s v="B.3"/>
    <s v="REYKC  512"/>
    <s v="Candidate"/>
    <s v="REYKDAL CHRIS P"/>
    <s v="CHRIS"/>
    <s v="P"/>
    <s v="REYKDAL"/>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44773"/>
    <s v="B.3"/>
    <s v="FROCD2 111"/>
    <s v="Candidate"/>
    <s v="FROCKT DAVID S"/>
    <s v="DAVID"/>
    <s v="S"/>
    <s v="FROCKT"/>
    <x v="5"/>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7309"/>
    <s v="B.3"/>
    <s v="KELLT  406"/>
    <s v="Candidate"/>
    <s v="KELLEY TROY X"/>
    <s v="TROY"/>
    <s v="X"/>
    <s v="KELLEY"/>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7896"/>
    <s v="B.3"/>
    <s v="CODYE  126"/>
    <s v="Candidate"/>
    <s v="CODY EILEEN L"/>
    <s v="EILEEN"/>
    <s v="L"/>
    <s v="CODY"/>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37840"/>
    <s v="B.3"/>
    <s v="FERGR  115"/>
    <s v="Candidate"/>
    <s v="FERGUSON ROBERT W"/>
    <s v="ROBERT"/>
    <s v="W"/>
    <s v="FERGUSON"/>
    <x v="6"/>
    <x v="0"/>
    <x v="12"/>
    <x v="0"/>
    <s v="DEMOCRAT"/>
    <x v="20"/>
    <s v="SKAGIT"/>
    <x v="0"/>
    <n v="2012"/>
    <n v="300"/>
    <s v="DEBT"/>
    <d v="2011-09-01T00:00:00"/>
    <d v="2011-09-30T00:00:00"/>
    <d v="2011-09-30T00:00:00"/>
    <s v="Management Services"/>
    <s v="SEPTEMBER TREASURY"/>
    <s v="ARGO STRATEGIES"/>
    <s v="PO BOX 9100"/>
    <s v="SEATTLE"/>
    <s v="WA"/>
    <m/>
    <s v="ok"/>
    <n v="0"/>
    <s v="MISMATCH"/>
    <s v="ok"/>
    <s v="OK"/>
    <s v="ok"/>
  </r>
  <r>
    <n v="100433898"/>
    <s v="B.3"/>
    <s v="FITZJ  166"/>
    <s v="Candidate"/>
    <s v="FITZGIBBON JOSEPH C"/>
    <s v="JOSEPH"/>
    <s v="C"/>
    <s v="FITZGIBBON"/>
    <x v="0"/>
    <x v="3"/>
    <x v="10"/>
    <x v="3"/>
    <s v="DEMOCRAT"/>
    <x v="13"/>
    <s v="PIERCE"/>
    <x v="0"/>
    <n v="2012"/>
    <n v="300"/>
    <s v="DEBT"/>
    <d v="2011-09-01T00:00:00"/>
    <d v="2011-09-30T00:00:00"/>
    <d v="2011-09-30T00:00:00"/>
    <s v="Operation and Overhead"/>
    <s v="SEPTEMBER TREASURY"/>
    <s v="ARGO STRATEGIES"/>
    <s v="PO BOX 9100 "/>
    <s v="SEATTLE"/>
    <s v="WA"/>
    <m/>
    <s v="ok"/>
    <n v="0"/>
    <s v="match"/>
    <s v="ok"/>
    <s v="OK"/>
    <s v="ok"/>
  </r>
  <r>
    <n v="100433899"/>
    <s v="B.3"/>
    <s v="FITZJ  166"/>
    <s v="Candidate"/>
    <s v="FITZGIBBON JOSEPH C"/>
    <s v="JOSEPH"/>
    <s v="C"/>
    <s v="FITZGIBBON"/>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31207"/>
    <s v="B.3"/>
    <s v="RYU C  133"/>
    <s v="Candidate"/>
    <s v="RYU CINDY S"/>
    <s v="CINDY"/>
    <s v="S"/>
    <s v="RYU"/>
    <x v="0"/>
    <x v="3"/>
    <x v="6"/>
    <x v="1"/>
    <s v="DEMOCRAT"/>
    <x v="8"/>
    <s v="KING"/>
    <x v="0"/>
    <n v="2012"/>
    <n v="100"/>
    <s v="DEBT"/>
    <d v="2011-05-01T00:00:00"/>
    <d v="2011-05-31T00:00:00"/>
    <d v="2011-05-24T00:00:00"/>
    <s v="Operation and Overhead"/>
    <s v="ADVERTISEMENT"/>
    <s v="NW ASIAN WEEKLY"/>
    <s v="412 MAYNARD AVENUE S "/>
    <s v="SEATTLE"/>
    <s v="WA"/>
    <m/>
    <s v="ok"/>
    <n v="0"/>
    <s v="match"/>
    <s v="ok"/>
    <s v="OK"/>
    <s v="ok"/>
  </r>
  <r>
    <n v="100419042"/>
    <s v="B.3"/>
    <s v="VANDK  382"/>
    <s v="Candidate"/>
    <s v="VAN DE WEGE KEVIN W"/>
    <s v="KEVIN"/>
    <s v="W"/>
    <s v="VAN DE WEGE"/>
    <x v="0"/>
    <x v="3"/>
    <x v="7"/>
    <x v="3"/>
    <s v="DEMOCRAT"/>
    <x v="9"/>
    <s v="SNOHOMISH"/>
    <x v="0"/>
    <n v="2012"/>
    <n v="150"/>
    <s v="DEBT"/>
    <d v="2011-04-01T00:00:00"/>
    <d v="2011-04-30T00:00:00"/>
    <d v="2011-04-26T00:00:00"/>
    <s v="Operation and Overhead"/>
    <s v="APRIL TREASURY"/>
    <s v="ARGO STRATEGIES"/>
    <s v="PO BOX 9100 "/>
    <s v="SEATTLE"/>
    <s v="WA"/>
    <m/>
    <s v="NO!"/>
    <n v="0"/>
    <s v="match"/>
    <s v="ok"/>
    <s v="OK"/>
    <s v="ok"/>
  </r>
  <r>
    <n v="100419660"/>
    <s v="B.3"/>
    <s v="FERGR  115"/>
    <s v="Candidate"/>
    <s v="FERGUSON ROBERT W"/>
    <s v="ROBERT"/>
    <s v="W"/>
    <s v="FERGUSON"/>
    <x v="6"/>
    <x v="3"/>
    <x v="7"/>
    <x v="3"/>
    <s v="DEMOCRAT"/>
    <x v="9"/>
    <s v="SNOHOMISH"/>
    <x v="0"/>
    <n v="2012"/>
    <n v="150"/>
    <s v="DEBT"/>
    <d v="2011-04-01T00:00:00"/>
    <d v="2011-04-30T00:00:00"/>
    <d v="2011-04-26T00:00:00"/>
    <s v="Operation and Overhead"/>
    <s v="APRIL TREASURY"/>
    <s v="ARGO STRATEGIES"/>
    <s v="PO BOX 9100 "/>
    <s v="SEATTLE"/>
    <s v="WA"/>
    <m/>
    <s v="ok"/>
    <n v="0"/>
    <s v="MISMATCH"/>
    <s v="ok"/>
    <s v="OK"/>
    <s v="ok"/>
  </r>
  <r>
    <n v="100437250"/>
    <s v="B.3"/>
    <s v="MCINJ  115"/>
    <s v="Candidate"/>
    <s v="MCINTIRE JAMES L"/>
    <s v="JAMES"/>
    <s v="L"/>
    <s v="MCINTIRE"/>
    <x v="8"/>
    <x v="3"/>
    <x v="9"/>
    <x v="3"/>
    <s v="DEMOCRAT"/>
    <x v="12"/>
    <s v="KING"/>
    <x v="0"/>
    <n v="2012"/>
    <n v="1600"/>
    <s v="DEBT"/>
    <d v="2011-06-01T00:00:00"/>
    <d v="2011-06-30T00:00:00"/>
    <d v="2011-06-30T00:00:00"/>
    <s v="Operation and Overhead"/>
    <s v="JUNE FUNDRAISING"/>
    <s v="RUDERMAN CONSULTING"/>
    <s v="11508 NE  107TH PLACE "/>
    <s v="KIRKLAND"/>
    <s v="WA"/>
    <m/>
    <s v="ok"/>
    <n v="0"/>
    <s v="MISMATCH"/>
    <s v="ok"/>
    <s v="OK"/>
    <s v="ok"/>
  </r>
  <r>
    <n v="100419024"/>
    <s v="B.3"/>
    <s v="CHOPF  103"/>
    <s v="Candidate"/>
    <s v="CHOPP FRANK V"/>
    <s v="FRANK"/>
    <s v="V"/>
    <s v="CHOPP"/>
    <x v="0"/>
    <x v="3"/>
    <x v="7"/>
    <x v="3"/>
    <s v="DEMOCRAT"/>
    <x v="9"/>
    <s v="SNOHOMISH"/>
    <x v="0"/>
    <n v="2012"/>
    <n v="150"/>
    <s v="DEBT"/>
    <d v="2011-04-01T00:00:00"/>
    <d v="2011-04-30T00:00:00"/>
    <d v="2011-04-26T00:00:00"/>
    <s v="Operation and Overhead"/>
    <s v="APRIL TREASURY"/>
    <s v="ARGO STRATEGIES"/>
    <s v="PO BOX 9100 "/>
    <s v="SEATTLE"/>
    <s v="WA"/>
    <m/>
    <s v="ok"/>
    <n v="0"/>
    <s v="match"/>
    <s v="ok"/>
    <s v="OK"/>
    <s v="ok"/>
  </r>
  <r>
    <n v="100453785"/>
    <s v="B.3"/>
    <s v="FEY J  422"/>
    <s v="Candidate"/>
    <s v="FEY JACOB C"/>
    <s v="JACOB"/>
    <s v="C"/>
    <s v="FEY"/>
    <x v="0"/>
    <x v="3"/>
    <x v="11"/>
    <x v="3"/>
    <s v="DEMOCRAT"/>
    <x v="14"/>
    <s v="KING"/>
    <x v="0"/>
    <n v="2012"/>
    <n v="75.8"/>
    <s v="DEBT"/>
    <d v="2011-10-01T00:00:00"/>
    <d v="2011-10-31T00:00:00"/>
    <d v="2011-07-06T00:00:00"/>
    <s v="Operation and Overhead"/>
    <s v="REIMB. MTG EXP (TUTTA BELLA)"/>
    <s v="CHOPP FRANK V"/>
    <s v="1414 DEXTER AVENUE N SUITE 210"/>
    <s v="SEATTLE"/>
    <s v="WA"/>
    <m/>
    <s v="ok"/>
    <n v="0"/>
    <s v="match"/>
    <s v="ok"/>
    <s v="ERROR!"/>
    <s v="ok"/>
  </r>
  <r>
    <n v="100453787"/>
    <s v="B.3"/>
    <s v="FEY J  422"/>
    <s v="Candidate"/>
    <s v="FEY JACOB C"/>
    <s v="JACOB"/>
    <s v="C"/>
    <s v="FEY"/>
    <x v="0"/>
    <x v="3"/>
    <x v="11"/>
    <x v="3"/>
    <s v="DEMOCRAT"/>
    <x v="14"/>
    <s v="KING"/>
    <x v="0"/>
    <n v="2012"/>
    <n v="75.8"/>
    <s v="DEBT"/>
    <d v="2011-10-01T00:00:00"/>
    <d v="2011-10-31T00:00:00"/>
    <d v="2011-07-06T00:00:00"/>
    <s v="Operation and Overhead"/>
    <s v="REIMB. MTG EXP (TUTTA BELLA)"/>
    <s v="CHOPP FRANK V"/>
    <s v="1414 DEXTER AVENUE N SUITE 210"/>
    <s v="SEATTLE"/>
    <s v="WA"/>
    <m/>
    <s v="ok"/>
    <n v="0"/>
    <s v="match"/>
    <s v="ok"/>
    <s v="ERROR!"/>
    <s v="ok"/>
  </r>
  <r>
    <n v="100437868"/>
    <s v="B.3"/>
    <s v="INSLJ  110"/>
    <s v="Candidate"/>
    <s v="INSLEE JAY R"/>
    <s v="JAY"/>
    <s v="R"/>
    <s v="INSLEE"/>
    <x v="3"/>
    <x v="3"/>
    <x v="10"/>
    <x v="3"/>
    <s v="DEMOCRAT"/>
    <x v="13"/>
    <s v="PIERCE"/>
    <x v="0"/>
    <n v="2012"/>
    <n v="92"/>
    <s v="DEBT"/>
    <d v="2011-03-01T00:00:00"/>
    <d v="2011-03-31T00:00:00"/>
    <d v="2011-01-21T00:00:00"/>
    <s v="Operation and Overhead"/>
    <s v="REIMB. PO BOX RENEWAL (USPS)"/>
    <s v="SEAQUIST LARRY"/>
    <s v="PO BOX 821 "/>
    <s v="GIG HARBOR"/>
    <s v="WA"/>
    <m/>
    <s v="ok"/>
    <n v="0"/>
    <s v="MISMATCH"/>
    <s v="ok"/>
    <s v="ERROR!"/>
    <s v="ok"/>
  </r>
  <r>
    <n v="100419010"/>
    <s v="B.3"/>
    <s v="MORRJ  273"/>
    <s v="Candidate"/>
    <s v="MORRIS JEFFREY R"/>
    <s v="JEFFREY"/>
    <s v="R"/>
    <s v="MORRIS"/>
    <x v="0"/>
    <x v="3"/>
    <x v="7"/>
    <x v="3"/>
    <s v="DEMOCRAT"/>
    <x v="9"/>
    <s v="SNOHOMISH"/>
    <x v="0"/>
    <n v="2012"/>
    <n v="73.2"/>
    <s v="DEBT"/>
    <d v="2011-04-01T00:00:00"/>
    <d v="2011-04-30T00:00:00"/>
    <d v="2011-04-30T00:00:00"/>
    <s v="Operation and Overhead"/>
    <s v="CREDIT CARD FEES"/>
    <s v="PAYMENTECH"/>
    <s v="14221 DALLAS PARKWAY BLDG. TWO"/>
    <s v="DALLAS"/>
    <s v="TX"/>
    <m/>
    <s v="ok"/>
    <n v="0"/>
    <s v="match"/>
    <s v="ok"/>
    <s v="OK"/>
    <s v="ok"/>
  </r>
  <r>
    <n v="100419016"/>
    <s v="B.3"/>
    <s v="SEAQL  335"/>
    <s v="Candidate"/>
    <s v="SEAQUIST LARRY R"/>
    <s v="LARRY"/>
    <s v="R"/>
    <s v="SEAQUIST"/>
    <x v="0"/>
    <x v="3"/>
    <x v="16"/>
    <x v="3"/>
    <s v="DEMOCRAT"/>
    <x v="21"/>
    <s v="KING"/>
    <x v="0"/>
    <n v="2012"/>
    <n v="287.89"/>
    <s v="DEBT"/>
    <d v="2011-06-01T00:00:00"/>
    <d v="2011-06-30T00:00:00"/>
    <d v="2011-06-30T00:00:00"/>
    <s v="Operation and Overhead"/>
    <s v="REIMB. EVENT COSTS (USPS, OFFICE DEPOT, RITE AID)"/>
    <s v="CLIBBORN JUDY R"/>
    <s v="8140 SE   44TH STREET "/>
    <s v="MERCER ISLAND"/>
    <s v="WA"/>
    <m/>
    <s v="ok"/>
    <n v="0"/>
    <s v="match"/>
    <s v="ok"/>
    <s v="OK"/>
    <s v="ok"/>
  </r>
  <r>
    <n v="100419017"/>
    <s v="B.3"/>
    <s v="SEAQL  335"/>
    <s v="Candidate"/>
    <s v="SEAQUIST LARRY R"/>
    <s v="LARRY"/>
    <s v="R"/>
    <s v="SEAQUIST"/>
    <x v="0"/>
    <x v="5"/>
    <x v="5"/>
    <x v="2"/>
    <e v="#N/A"/>
    <x v="7"/>
    <e v="#N/A"/>
    <x v="2"/>
    <e v="#N/A"/>
    <e v="#N/A"/>
    <e v="#N/A"/>
    <e v="#N/A"/>
    <e v="#N/A"/>
    <e v="#N/A"/>
    <e v="#N/A"/>
    <e v="#N/A"/>
    <e v="#N/A"/>
    <e v="#N/A"/>
    <e v="#N/A"/>
    <e v="#N/A"/>
    <m/>
    <s v="ok"/>
    <e v="#N/A"/>
    <e v="#N/A"/>
    <e v="#N/A"/>
    <e v="#N/A"/>
    <e v="#N/A"/>
  </r>
  <r>
    <n v="100419021"/>
    <s v="B.3"/>
    <s v="SEAQL  335"/>
    <s v="Candidate"/>
    <s v="SEAQUIST LARRY R"/>
    <s v="LARRY"/>
    <s v="R"/>
    <s v="SEAQUIST"/>
    <x v="0"/>
    <x v="5"/>
    <x v="5"/>
    <x v="2"/>
    <e v="#N/A"/>
    <x v="7"/>
    <e v="#N/A"/>
    <x v="2"/>
    <e v="#N/A"/>
    <e v="#N/A"/>
    <e v="#N/A"/>
    <e v="#N/A"/>
    <e v="#N/A"/>
    <e v="#N/A"/>
    <e v="#N/A"/>
    <e v="#N/A"/>
    <e v="#N/A"/>
    <e v="#N/A"/>
    <e v="#N/A"/>
    <e v="#N/A"/>
    <m/>
    <s v="ok"/>
    <e v="#N/A"/>
    <e v="#N/A"/>
    <e v="#N/A"/>
    <e v="#N/A"/>
    <e v="#N/A"/>
  </r>
  <r>
    <n v="100453947"/>
    <s v="B.3"/>
    <s v="FARRT  408"/>
    <s v="Candidate"/>
    <s v="FARRELL TIMOTHY M"/>
    <s v="TIMOTHY"/>
    <s v="M"/>
    <s v="FARRELL"/>
    <x v="10"/>
    <x v="8"/>
    <x v="1"/>
    <x v="4"/>
    <s v="NON PARTISAN"/>
    <x v="22"/>
    <m/>
    <x v="4"/>
    <n v="2012"/>
    <n v="619.73"/>
    <s v="DEBT"/>
    <d v="2012-01-17T00:00:00"/>
    <d v="2012-01-31T00:00:00"/>
    <d v="2012-01-31T00:00:00"/>
    <m/>
    <s v="PRINTING"/>
    <s v="JOHNSON-COX COMPANY"/>
    <s v="726 PACIFIC AVE"/>
    <s v="TACOMA"/>
    <s v="WA"/>
    <m/>
    <s v="ok"/>
    <e v="#VALUE!"/>
    <s v="MISMATCH"/>
    <s v="ok"/>
    <s v="OK"/>
    <s v="ok"/>
  </r>
  <r>
    <n v="100446208"/>
    <s v="B.3"/>
    <s v="FERGR  115"/>
    <s v="Candidate"/>
    <s v="FERGUSON ROBERT W"/>
    <s v="ROBERT"/>
    <s v="W"/>
    <s v="FERGUSON"/>
    <x v="6"/>
    <x v="6"/>
    <x v="1"/>
    <x v="0"/>
    <s v="DEMOCRAT"/>
    <x v="10"/>
    <m/>
    <x v="1"/>
    <n v="2012"/>
    <n v="78.64"/>
    <s v="DEBT"/>
    <d v="2011-12-01T00:00:00"/>
    <d v="2011-12-31T00:00:00"/>
    <d v="2011-10-18T00:00:00"/>
    <m/>
    <s v="LODGING"/>
    <s v="FERGUSON ROBERT WATSON"/>
    <s v="8255 2ND AVE NE"/>
    <s v="SEATTLE"/>
    <s v="WA"/>
    <m/>
    <s v="ok"/>
    <e v="#VALUE!"/>
    <s v="match"/>
    <s v="ok"/>
    <s v="ERROR!"/>
    <s v="ok"/>
  </r>
  <r>
    <n v="100437889"/>
    <s v="B.3"/>
    <s v="CLIBJ  040"/>
    <s v="Candidate"/>
    <s v="CLIBBORN JUDITH R"/>
    <s v="JUDITH"/>
    <s v="R"/>
    <s v="CLIBBORN"/>
    <x v="0"/>
    <x v="3"/>
    <x v="17"/>
    <x v="1"/>
    <s v="DEMOCRAT"/>
    <x v="23"/>
    <s v="KING"/>
    <x v="0"/>
    <n v="2012"/>
    <n v="1250"/>
    <s v="DEBT"/>
    <d v="2011-10-01T00:00:00"/>
    <d v="2011-10-31T00:00:00"/>
    <d v="2011-10-31T00:00:00"/>
    <m/>
    <s v="CONSULTING"/>
    <s v="WINPOWER STRATEGIES"/>
    <s v="1402 3RD AVE STE 505"/>
    <s v="SEATTLE"/>
    <s v="WA"/>
    <m/>
    <s v="ok"/>
    <n v="0"/>
    <s v="match"/>
    <s v="ok"/>
    <s v="OK"/>
    <s v="ok"/>
  </r>
  <r>
    <n v="100419030"/>
    <s v="B.3"/>
    <s v="SPRIL  033"/>
    <s v="Candidate"/>
    <s v="SPRINGER LAWRENCE S"/>
    <s v="LAWRENCE"/>
    <s v="S"/>
    <s v="SPRINGER"/>
    <x v="0"/>
    <x v="5"/>
    <x v="5"/>
    <x v="2"/>
    <e v="#N/A"/>
    <x v="7"/>
    <e v="#N/A"/>
    <x v="2"/>
    <e v="#N/A"/>
    <e v="#N/A"/>
    <e v="#N/A"/>
    <e v="#N/A"/>
    <e v="#N/A"/>
    <e v="#N/A"/>
    <e v="#N/A"/>
    <e v="#N/A"/>
    <e v="#N/A"/>
    <e v="#N/A"/>
    <e v="#N/A"/>
    <e v="#N/A"/>
    <m/>
    <s v="ok"/>
    <e v="#N/A"/>
    <e v="#N/A"/>
    <e v="#N/A"/>
    <e v="#N/A"/>
    <e v="#N/A"/>
  </r>
  <r>
    <n v="100451392"/>
    <s v="B.3"/>
    <s v="INSLJ  110"/>
    <s v="Candidate"/>
    <s v="INSLEE JAY R"/>
    <s v="JAY"/>
    <s v="R"/>
    <s v="INSLEE"/>
    <x v="3"/>
    <x v="3"/>
    <x v="11"/>
    <x v="3"/>
    <s v="DEMOCRAT"/>
    <x v="14"/>
    <s v="KING"/>
    <x v="0"/>
    <n v="2012"/>
    <n v="300"/>
    <s v="DEBT"/>
    <d v="2011-10-01T00:00:00"/>
    <d v="2011-10-31T00:00:00"/>
    <d v="2011-09-30T00:00:00"/>
    <s v="Operation and Overhead"/>
    <s v="SEPTEMBER TREASURY"/>
    <s v="ARGO STRATEGIES"/>
    <s v="PO BOX 9100 "/>
    <s v="SEATTLE"/>
    <s v="WA"/>
    <m/>
    <s v="ok"/>
    <n v="0"/>
    <s v="MISMATCH"/>
    <s v="ok"/>
    <s v="ERROR!"/>
    <s v="ok"/>
  </r>
  <r>
    <n v="100453763"/>
    <s v="B.3"/>
    <s v="HAMID  528"/>
    <s v="Candidate"/>
    <s v="HAMILTON DENNIS K"/>
    <s v="DENNIS"/>
    <s v="K"/>
    <s v="HAMILTON"/>
    <x v="1"/>
    <x v="3"/>
    <x v="11"/>
    <x v="3"/>
    <s v="DEMOCRAT"/>
    <x v="14"/>
    <s v="KING"/>
    <x v="0"/>
    <n v="2012"/>
    <n v="300"/>
    <s v="DEBT"/>
    <d v="2011-10-01T00:00:00"/>
    <d v="2011-10-31T00:00:00"/>
    <d v="2011-09-30T00:00:00"/>
    <s v="Operation and Overhead"/>
    <s v="SEPTEMBER TREASURY"/>
    <s v="ARGO STRATEGIES"/>
    <s v="PO BOX 9100 "/>
    <s v="SEATTLE"/>
    <s v="WA"/>
    <m/>
    <s v="ok"/>
    <n v="0"/>
    <s v="MISMATCH"/>
    <s v="ok"/>
    <s v="ERROR!"/>
    <s v="ok"/>
  </r>
  <r>
    <n v="100420587"/>
    <s v="B.3"/>
    <s v="WAGEJ  498"/>
    <s v="Candidate"/>
    <s v="WAGEMANN JOHN P"/>
    <s v="JOHN"/>
    <s v="P"/>
    <s v="WAGEMANN"/>
    <x v="0"/>
    <x v="6"/>
    <x v="1"/>
    <x v="0"/>
    <s v="DEMOCRAT"/>
    <x v="10"/>
    <m/>
    <x v="1"/>
    <n v="2012"/>
    <n v="4000"/>
    <s v="DEBT"/>
    <d v="2011-03-01T00:00:00"/>
    <d v="2011-03-31T00:00:00"/>
    <d v="2011-03-31T00:00:00"/>
    <m/>
    <s v="CONSULTING"/>
    <s v="NEWMAN PARTNERS"/>
    <s v="712 35TH AVE"/>
    <s v="SEATTLE"/>
    <s v="WA"/>
    <m/>
    <s v="ok"/>
    <e v="#VALUE!"/>
    <s v="MISMATCH"/>
    <s v="ok"/>
    <s v="OK"/>
    <s v="ok"/>
  </r>
  <r>
    <n v="100420589"/>
    <s v="B.3"/>
    <s v="WAGEJ  498"/>
    <s v="Candidate"/>
    <s v="WAGEMANN JOHN P"/>
    <s v="JOHN"/>
    <s v="P"/>
    <s v="WAGEMANN"/>
    <x v="0"/>
    <x v="6"/>
    <x v="1"/>
    <x v="0"/>
    <s v="DEMOCRAT"/>
    <x v="10"/>
    <m/>
    <x v="1"/>
    <n v="2012"/>
    <n v="4000"/>
    <s v="DEBT"/>
    <d v="2011-03-01T00:00:00"/>
    <d v="2011-03-31T00:00:00"/>
    <d v="2011-03-31T00:00:00"/>
    <m/>
    <s v="CONSULTING"/>
    <s v="NEWMAN PARTNERS"/>
    <s v="712 35TH AVE"/>
    <s v="SEATTLE"/>
    <s v="WA"/>
    <m/>
    <s v="ok"/>
    <e v="#VALUE!"/>
    <s v="MISMATCH"/>
    <s v="ok"/>
    <s v="OK"/>
    <s v="ok"/>
  </r>
  <r>
    <n v="100436232"/>
    <s v="B.3"/>
    <s v="WAGEJ  498"/>
    <s v="Candidate"/>
    <s v="WAGEMANN JOHN P"/>
    <s v="JOHN"/>
    <s v="P"/>
    <s v="WAGEMANN"/>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42312"/>
    <s v="B.3"/>
    <s v="RYU C  133"/>
    <s v="Candidate"/>
    <s v="RYU CINDY S"/>
    <s v="CINDY"/>
    <s v="S"/>
    <s v="RYU"/>
    <x v="0"/>
    <x v="3"/>
    <x v="11"/>
    <x v="3"/>
    <s v="DEMOCRAT"/>
    <x v="14"/>
    <s v="KING"/>
    <x v="0"/>
    <n v="2012"/>
    <n v="75.8"/>
    <s v="DEBT"/>
    <d v="2011-10-01T00:00:00"/>
    <d v="2011-10-31T00:00:00"/>
    <d v="2011-07-06T00:00:00"/>
    <s v="Operation and Overhead"/>
    <s v="REIMB. MTG EXP (TUTTA BELLA)"/>
    <s v="CHOPP FRANK V"/>
    <s v="1414 DEXTER AVENUE N SUITE 210"/>
    <s v="SEATTLE"/>
    <s v="WA"/>
    <m/>
    <s v="ok"/>
    <n v="0"/>
    <s v="match"/>
    <s v="ok"/>
    <s v="ERROR!"/>
    <s v="ok"/>
  </r>
  <r>
    <n v="100434852"/>
    <s v="B.3"/>
    <s v="RYU C  133"/>
    <s v="Candidate"/>
    <s v="RYU CINDY S"/>
    <s v="CINDY"/>
    <s v="S"/>
    <s v="RYU"/>
    <x v="0"/>
    <x v="3"/>
    <x v="18"/>
    <x v="1"/>
    <s v="DEMOCRAT"/>
    <x v="24"/>
    <s v="THURSTON"/>
    <x v="0"/>
    <n v="2012"/>
    <n v="3200.93"/>
    <s v="DEBT"/>
    <d v="2011-09-01T00:00:00"/>
    <d v="2011-09-30T00:00:00"/>
    <d v="2011-07-01T00:00:00"/>
    <m/>
    <s v="CARRY FORWARD DEBT FROM LAST CAMPIAGN"/>
    <s v="REYKDAL CHRIS"/>
    <s v="855 TROSPER RD. SUITE 108-117"/>
    <s v="TUMWATER"/>
    <s v="WA"/>
    <m/>
    <s v="ok"/>
    <n v="0"/>
    <s v="match"/>
    <s v="ok"/>
    <s v="ERROR!"/>
    <s v="ok"/>
  </r>
  <r>
    <n v="100445217"/>
    <s v="B.3"/>
    <s v="MCINJ  115"/>
    <s v="Candidate"/>
    <s v="MCINTIRE JAMES L"/>
    <s v="JAMES"/>
    <s v="L"/>
    <s v="MCINTIRE"/>
    <x v="8"/>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46162"/>
    <s v="B.3"/>
    <s v="CHOPF  103"/>
    <s v="Candidate"/>
    <s v="CHOPP FRANK V"/>
    <s v="FRANK"/>
    <s v="V"/>
    <s v="CHOPP"/>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37953"/>
    <s v="B.3"/>
    <s v="GOLDP  840"/>
    <s v="Candidate"/>
    <s v="GOLDMARK PETER J"/>
    <s v="PETER"/>
    <s v="J"/>
    <s v="GOLDMARK"/>
    <x v="11"/>
    <x v="3"/>
    <x v="9"/>
    <x v="3"/>
    <s v="DEMOCRAT"/>
    <x v="12"/>
    <s v="KING"/>
    <x v="0"/>
    <n v="2012"/>
    <n v="1600"/>
    <s v="DEBT"/>
    <d v="2011-06-01T00:00:00"/>
    <d v="2011-06-30T00:00:00"/>
    <d v="2011-06-30T00:00:00"/>
    <s v="Operation and Overhead"/>
    <s v="JUNE FUNDRAISING"/>
    <s v="RUDERMAN CONSULTING"/>
    <s v="11508 NE  107TH PLACE "/>
    <s v="KIRKLAND"/>
    <s v="WA"/>
    <m/>
    <s v="ok"/>
    <n v="0"/>
    <s v="MISMATCH"/>
    <s v="ok"/>
    <s v="OK"/>
    <s v="ok"/>
  </r>
  <r>
    <n v="100437982"/>
    <s v="B.3"/>
    <s v="RYU C  133"/>
    <s v="Candidate"/>
    <s v="RYU CINDY S"/>
    <s v="CINDY"/>
    <s v="S"/>
    <s v="RYU"/>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50310"/>
    <s v="B.3"/>
    <s v="CANNS  133"/>
    <s v="Candidate"/>
    <s v="CANN SYLVESTER"/>
    <s v="SYLVESTER"/>
    <m/>
    <s v="CANN"/>
    <x v="0"/>
    <x v="8"/>
    <x v="1"/>
    <x v="4"/>
    <s v="NON PARTISAN"/>
    <x v="22"/>
    <m/>
    <x v="4"/>
    <n v="2012"/>
    <n v="619.73"/>
    <s v="DEBT"/>
    <d v="2012-01-17T00:00:00"/>
    <d v="2012-01-31T00:00:00"/>
    <d v="2012-01-31T00:00:00"/>
    <m/>
    <s v="PRINTING"/>
    <s v="JOHNSON-COX COMPANY"/>
    <s v="726 PACIFIC AVE"/>
    <s v="TACOMA"/>
    <s v="WA"/>
    <m/>
    <s v="ok"/>
    <e v="#VALUE!"/>
    <s v="MISMATCH"/>
    <s v="ok"/>
    <s v="OK"/>
    <s v="ok"/>
  </r>
  <r>
    <n v="100446278"/>
    <s v="B.3"/>
    <s v="MORRJ  273"/>
    <s v="Candidate"/>
    <s v="MORRIS JEFFREY R"/>
    <s v="JEFFREY"/>
    <s v="R"/>
    <s v="MORRIS"/>
    <x v="0"/>
    <x v="3"/>
    <x v="12"/>
    <x v="3"/>
    <s v="DEMOCRAT"/>
    <x v="15"/>
    <s v="SKAGIT"/>
    <x v="0"/>
    <n v="2012"/>
    <n v="300"/>
    <s v="DEBT"/>
    <d v="2011-11-01T00:00:00"/>
    <d v="2011-11-30T00:00:00"/>
    <d v="2011-11-30T00:00:00"/>
    <s v="Operation and Overhead"/>
    <s v="NOVEMBER TREASURY"/>
    <s v="ARGO STRATEGIES"/>
    <s v="PO BOX 9100 "/>
    <s v="SEATTLE"/>
    <s v="WA"/>
    <m/>
    <s v="ok"/>
    <n v="0"/>
    <s v="match"/>
    <s v="ok"/>
    <s v="OK"/>
    <s v="ok"/>
  </r>
  <r>
    <n v="100446303"/>
    <s v="B.3"/>
    <s v="INSLJ  110"/>
    <s v="Candidate"/>
    <s v="INSLEE JAY R"/>
    <s v="JAY"/>
    <s v="R"/>
    <s v="INSLEE"/>
    <x v="3"/>
    <x v="3"/>
    <x v="9"/>
    <x v="3"/>
    <s v="DEMOCRAT"/>
    <x v="12"/>
    <s v="KING"/>
    <x v="0"/>
    <n v="2012"/>
    <n v="1600"/>
    <s v="DEBT"/>
    <d v="2011-10-01T00:00:00"/>
    <d v="2011-10-31T00:00:00"/>
    <d v="2011-10-31T00:00:00"/>
    <s v="Operation and Overhead"/>
    <s v="OCTOBER FUNDRAISING"/>
    <s v="RUDERMAN CONSULTING"/>
    <s v="11508 NE  107TH PLACE "/>
    <s v="KIRKLAND"/>
    <s v="WA"/>
    <m/>
    <s v="ok"/>
    <n v="0"/>
    <s v="MISMATCH"/>
    <s v="ok"/>
    <s v="OK"/>
    <s v="ok"/>
  </r>
  <r>
    <n v="100419018"/>
    <s v="B.3"/>
    <s v="SEAQL  335"/>
    <s v="Candidate"/>
    <s v="SEAQUIST LARRY R"/>
    <s v="LARRY"/>
    <s v="R"/>
    <s v="SEAQUIST"/>
    <x v="0"/>
    <x v="5"/>
    <x v="5"/>
    <x v="2"/>
    <e v="#N/A"/>
    <x v="7"/>
    <e v="#N/A"/>
    <x v="2"/>
    <e v="#N/A"/>
    <e v="#N/A"/>
    <e v="#N/A"/>
    <e v="#N/A"/>
    <e v="#N/A"/>
    <e v="#N/A"/>
    <e v="#N/A"/>
    <e v="#N/A"/>
    <e v="#N/A"/>
    <e v="#N/A"/>
    <e v="#N/A"/>
    <e v="#N/A"/>
    <m/>
    <s v="ok"/>
    <e v="#N/A"/>
    <e v="#N/A"/>
    <e v="#N/A"/>
    <e v="#N/A"/>
    <e v="#N/A"/>
  </r>
  <r>
    <n v="100419000"/>
    <s v="B.3"/>
    <s v="CLIBJ  040"/>
    <s v="Candidate"/>
    <s v="CLIBBORN JUDITH R"/>
    <s v="JUDITH"/>
    <s v="R"/>
    <s v="CLIBBORN"/>
    <x v="0"/>
    <x v="5"/>
    <x v="5"/>
    <x v="2"/>
    <e v="#N/A"/>
    <x v="7"/>
    <e v="#N/A"/>
    <x v="2"/>
    <e v="#N/A"/>
    <e v="#N/A"/>
    <e v="#N/A"/>
    <e v="#N/A"/>
    <e v="#N/A"/>
    <e v="#N/A"/>
    <e v="#N/A"/>
    <e v="#N/A"/>
    <e v="#N/A"/>
    <e v="#N/A"/>
    <e v="#N/A"/>
    <e v="#N/A"/>
    <m/>
    <s v="ok"/>
    <e v="#N/A"/>
    <e v="#N/A"/>
    <e v="#N/A"/>
    <e v="#N/A"/>
    <e v="#N/A"/>
  </r>
  <r>
    <n v="100419019"/>
    <s v="B.3"/>
    <s v="SEAQL  335"/>
    <s v="Candidate"/>
    <s v="SEAQUIST LARRY R"/>
    <s v="LARRY"/>
    <s v="R"/>
    <s v="SEAQUIST"/>
    <x v="0"/>
    <x v="5"/>
    <x v="5"/>
    <x v="2"/>
    <e v="#N/A"/>
    <x v="7"/>
    <e v="#N/A"/>
    <x v="2"/>
    <e v="#N/A"/>
    <e v="#N/A"/>
    <e v="#N/A"/>
    <e v="#N/A"/>
    <e v="#N/A"/>
    <e v="#N/A"/>
    <e v="#N/A"/>
    <e v="#N/A"/>
    <e v="#N/A"/>
    <e v="#N/A"/>
    <e v="#N/A"/>
    <e v="#N/A"/>
    <m/>
    <s v="ok"/>
    <e v="#N/A"/>
    <e v="#N/A"/>
    <e v="#N/A"/>
    <e v="#N/A"/>
    <e v="#N/A"/>
  </r>
  <r>
    <n v="100432303"/>
    <s v="B.3"/>
    <s v="REYKC  512"/>
    <s v="Candidate"/>
    <s v="REYKDAL CHRIS P"/>
    <s v="CHRIS"/>
    <s v="P"/>
    <s v="REYKDAL"/>
    <x v="0"/>
    <x v="3"/>
    <x v="13"/>
    <x v="3"/>
    <s v="DEMOCRAT"/>
    <x v="16"/>
    <s v="KITSAP"/>
    <x v="0"/>
    <n v="2012"/>
    <n v="200"/>
    <s v="DEBT"/>
    <d v="2011-05-01T00:00:00"/>
    <d v="2011-05-31T00:00:00"/>
    <d v="2011-05-31T00:00:00"/>
    <s v="Operation and Overhead"/>
    <s v="TREASURY: JUNE"/>
    <s v="ZIMLICKI-OWENS LINDA M"/>
    <s v="11018 ARROW POINT DRIVE NE "/>
    <s v="BAINBRIDGE ISLAND"/>
    <s v="WA"/>
    <m/>
    <s v="ok"/>
    <n v="0"/>
    <s v="match"/>
    <s v="ok"/>
    <s v="OK"/>
    <s v="ok"/>
  </r>
  <r>
    <n v="100437984"/>
    <s v="B.3"/>
    <s v="SEAQL  335"/>
    <s v="Candidate"/>
    <s v="SEAQUIST LARRY R"/>
    <s v="LARRY"/>
    <s v="R"/>
    <s v="SEAQUIST"/>
    <x v="0"/>
    <x v="3"/>
    <x v="11"/>
    <x v="3"/>
    <s v="DEMOCRAT"/>
    <x v="14"/>
    <s v="KING"/>
    <x v="0"/>
    <n v="2012"/>
    <n v="600"/>
    <s v="DEBT"/>
    <d v="2011-01-01T00:00:00"/>
    <d v="2011-01-31T00:00:00"/>
    <d v="2011-01-28T00:00:00"/>
    <s v="Operation and Overhead"/>
    <s v="WEBHOSTING"/>
    <s v="NW PASSAGE CONSULTING"/>
    <s v="146 N CANAL STREET SUITE 303"/>
    <s v="SEATTLE"/>
    <s v="WA"/>
    <m/>
    <s v="ok"/>
    <n v="0"/>
    <s v="match"/>
    <s v="ok"/>
    <s v="OK"/>
    <s v="ok"/>
  </r>
  <r>
    <n v="100446401"/>
    <s v="B.3"/>
    <s v="SEAQL  335"/>
    <s v="Candidate"/>
    <s v="SEAQUIST LARRY R"/>
    <s v="LARRY"/>
    <s v="R"/>
    <s v="SEAQUIST"/>
    <x v="0"/>
    <x v="3"/>
    <x v="10"/>
    <x v="3"/>
    <s v="REPUBLICAN"/>
    <x v="13"/>
    <s v="PIERCE"/>
    <x v="0"/>
    <n v="2012"/>
    <n v="62.97"/>
    <s v="DEBT"/>
    <d v="2011-10-01T00:00:00"/>
    <d v="2011-10-31T00:00:00"/>
    <d v="2011-10-16T00:00:00"/>
    <m/>
    <s v="OFFICE SUPPLIES/ WATER FOR KICKOFF"/>
    <s v="RICHARDS DOUGLAS R"/>
    <s v="P.O. BOX 1052"/>
    <s v="PORT ORCHARD"/>
    <s v="WA"/>
    <m/>
    <s v="ok"/>
    <n v="0"/>
    <s v="match"/>
    <s v="ok"/>
    <s v="OK"/>
    <s v="ok"/>
  </r>
  <r>
    <n v="100446402"/>
    <s v="B.3"/>
    <s v="SPRIL  033"/>
    <s v="Candidate"/>
    <s v="SPRINGER LAWRENCE S"/>
    <s v="LAWRENCE"/>
    <s v="S"/>
    <s v="SPRINGER"/>
    <x v="0"/>
    <x v="3"/>
    <x v="10"/>
    <x v="3"/>
    <s v="REPUBLICAN"/>
    <x v="13"/>
    <s v="PIERCE"/>
    <x v="0"/>
    <n v="2012"/>
    <n v="62.97"/>
    <s v="DEBT"/>
    <d v="2011-10-01T00:00:00"/>
    <d v="2011-10-31T00:00:00"/>
    <d v="2011-10-16T00:00:00"/>
    <m/>
    <s v="OFFICE SUPPLIES/ WATER FOR KICKOFF"/>
    <s v="RICHARDS DOUGLAS R"/>
    <s v="P.O. BOX 1052"/>
    <s v="PORT ORCHARD"/>
    <s v="WA"/>
    <m/>
    <s v="ok"/>
    <n v="0"/>
    <s v="match"/>
    <s v="ok"/>
    <s v="OK"/>
    <s v="ok"/>
  </r>
  <r>
    <n v="100437190"/>
    <s v="B.3"/>
    <s v="HUNTR  039"/>
    <s v="Candidate"/>
    <s v="HUNTER ROSS A"/>
    <s v="ROSS"/>
    <s v="A"/>
    <s v="HUNTER"/>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7918"/>
    <s v="B.3"/>
    <s v="NASSC2 110"/>
    <s v="Candidate"/>
    <s v="ROLFES CHRISTINE N"/>
    <s v="CHRISTINE"/>
    <s v="N"/>
    <s v="ROLFES"/>
    <x v="5"/>
    <x v="3"/>
    <x v="11"/>
    <x v="3"/>
    <s v="DEMOCRAT"/>
    <x v="14"/>
    <s v="KING"/>
    <x v="0"/>
    <n v="2012"/>
    <n v="300"/>
    <s v="DEBT"/>
    <d v="2011-02-01T00:00:00"/>
    <d v="2011-02-28T00:00:00"/>
    <d v="2011-01-31T00:00:00"/>
    <s v="Operation and Overhead"/>
    <s v="JANUARY TREASURY"/>
    <s v="ARGO STRATEGIES"/>
    <s v="PO BOX 9100 "/>
    <s v="SEATTLE"/>
    <s v="WA"/>
    <m/>
    <s v="NO!"/>
    <n v="0"/>
    <s v="MISMATCH"/>
    <s v="ok"/>
    <s v="ERROR!"/>
    <s v="ok"/>
  </r>
  <r>
    <n v="100437939"/>
    <s v="B.3"/>
    <s v="LIIAM  204"/>
    <s v="Candidate"/>
    <s v="LIIAS MARKO S"/>
    <s v="MARKO"/>
    <s v="S"/>
    <s v="LIIAS"/>
    <x v="0"/>
    <x v="3"/>
    <x v="7"/>
    <x v="3"/>
    <s v="DEMOCRAT"/>
    <x v="9"/>
    <s v="SNOHOMISH"/>
    <x v="0"/>
    <n v="2012"/>
    <n v="2500"/>
    <s v="DEBT"/>
    <d v="2011-10-01T00:00:00"/>
    <d v="2011-10-31T00:00:00"/>
    <d v="2010-11-05T00:00:00"/>
    <s v="Operation and Overhead"/>
    <s v="WIN BONUS"/>
    <s v="TR STRATEGIES"/>
    <s v="1612 SPRINGWOOD AVENUE NE "/>
    <s v="OLYMPIA"/>
    <s v="WA"/>
    <m/>
    <s v="ok"/>
    <n v="0"/>
    <s v="match"/>
    <s v="ok"/>
    <s v="ERROR!"/>
    <s v="ok"/>
  </r>
  <r>
    <n v="100438340"/>
    <s v="B.3"/>
    <s v="BROWL  204"/>
    <s v="Candidate"/>
    <s v="BROWN LISA J"/>
    <s v="LISA"/>
    <s v="J"/>
    <s v="BROWN"/>
    <x v="5"/>
    <x v="3"/>
    <x v="0"/>
    <x v="3"/>
    <s v="DEMOCRAT"/>
    <x v="25"/>
    <s v="KING"/>
    <x v="0"/>
    <n v="2012"/>
    <n v="300"/>
    <s v="DEBT"/>
    <d v="2011-10-01T00:00:00"/>
    <d v="2011-10-31T00:00:00"/>
    <d v="2011-10-31T00:00:00"/>
    <s v="Operation and Overhead"/>
    <s v="OCTOBER TREASURY"/>
    <s v="ARGO STRATEGIES"/>
    <s v="PO BOX 9100 "/>
    <s v="SEATTLE"/>
    <s v="WA"/>
    <m/>
    <s v="ok"/>
    <n v="0"/>
    <s v="MISMATCH"/>
    <s v="ok"/>
    <s v="OK"/>
    <s v="ok"/>
  </r>
  <r>
    <n v="100421974"/>
    <s v="B.3"/>
    <s v="CHOPF  103"/>
    <s v="Candidate"/>
    <s v="CHOPP FRANK V"/>
    <s v="FRANK"/>
    <s v="V"/>
    <s v="CHOPP"/>
    <x v="0"/>
    <x v="4"/>
    <x v="1"/>
    <x v="0"/>
    <s v="DEMOCRAT"/>
    <x v="5"/>
    <m/>
    <x v="1"/>
    <n v="2012"/>
    <n v="150"/>
    <s v="DEBT"/>
    <d v="2011-03-01T00:00:00"/>
    <d v="2011-03-31T00:00:00"/>
    <d v="2011-03-31T00:00:00"/>
    <s v="Operation and Overhead"/>
    <s v="MARCH TREASURY"/>
    <s v="ARGO STRATEGIES"/>
    <s v="PO BOX 9100 "/>
    <s v="SEATTLE"/>
    <s v="WA"/>
    <m/>
    <s v="ok"/>
    <e v="#VALUE!"/>
    <s v="MISMATCH"/>
    <s v="ok"/>
    <s v="OK"/>
    <s v="ok"/>
  </r>
  <r>
    <n v="100442422"/>
    <s v="B.3"/>
    <s v="NASSC2 110"/>
    <s v="Candidate"/>
    <s v="ROLFES CHRISTINE N"/>
    <s v="CHRISTINE"/>
    <s v="N"/>
    <s v="ROLFES"/>
    <x v="5"/>
    <x v="3"/>
    <x v="11"/>
    <x v="3"/>
    <s v="DEMOCRAT"/>
    <x v="14"/>
    <s v="KING"/>
    <x v="0"/>
    <n v="2012"/>
    <n v="129.79"/>
    <s v="DEBT"/>
    <d v="2011-09-01T00:00:00"/>
    <d v="2011-09-30T00:00:00"/>
    <d v="2011-05-02T00:00:00"/>
    <s v="Operation and Overhead"/>
    <s v="REIMB. MTG EXP (MERCATO)"/>
    <s v="CHOPP FRANK V"/>
    <s v="1414 DEXTER AVENUE N SUITE 210"/>
    <s v="SEATTLE"/>
    <s v="WA"/>
    <m/>
    <s v="NO!"/>
    <n v="0"/>
    <s v="MISMATCH"/>
    <s v="ok"/>
    <s v="ERROR!"/>
    <s v="ok"/>
  </r>
  <r>
    <n v="100437965"/>
    <s v="B.3"/>
    <s v="PETTE  118"/>
    <s v="Candidate"/>
    <s v="PETTIGREW ERIC"/>
    <s v="ERIC"/>
    <m/>
    <s v="PETTIGREW"/>
    <x v="0"/>
    <x v="3"/>
    <x v="11"/>
    <x v="3"/>
    <s v="DEMOCRAT"/>
    <x v="14"/>
    <s v="KING"/>
    <x v="0"/>
    <n v="2012"/>
    <n v="600"/>
    <s v="DEBT"/>
    <d v="2011-01-01T00:00:00"/>
    <d v="2011-01-31T00:00:00"/>
    <d v="2011-01-28T00:00:00"/>
    <s v="Operation and Overhead"/>
    <s v="WEBHOSTING"/>
    <s v="NW PASSAGE CONSULTING"/>
    <s v="146 N CANAL STREET SUITE 303"/>
    <s v="SEATTLE"/>
    <s v="WA"/>
    <m/>
    <s v="ok"/>
    <n v="0"/>
    <s v="match"/>
    <s v="ok"/>
    <s v="OK"/>
    <s v="ok"/>
  </r>
  <r>
    <n v="100437979"/>
    <s v="B.3"/>
    <s v="RANKK  250"/>
    <s v="Candidate"/>
    <s v="RANKER KEVIN M"/>
    <s v="KEVIN"/>
    <s v="M"/>
    <s v="RANKER"/>
    <x v="5"/>
    <x v="0"/>
    <x v="12"/>
    <x v="0"/>
    <s v="DEMOCRAT"/>
    <x v="20"/>
    <s v="SKAGIT"/>
    <x v="0"/>
    <n v="2012"/>
    <n v="300"/>
    <s v="DEBT"/>
    <d v="2011-10-01T00:00:00"/>
    <d v="2011-10-31T00:00:00"/>
    <d v="2011-10-31T00:00:00"/>
    <s v="Management Services"/>
    <s v="OCTOBER TREASURY"/>
    <s v="ARGO STRATEGIES"/>
    <s v="PO BOX 9100"/>
    <s v="SEATTLE"/>
    <s v="WA"/>
    <m/>
    <s v="ok"/>
    <n v="0"/>
    <s v="match"/>
    <s v="ok"/>
    <s v="OK"/>
    <s v="ok"/>
  </r>
  <r>
    <n v="100438014"/>
    <s v="B.3"/>
    <s v="SULLP  042"/>
    <s v="Candidate"/>
    <s v="SULLIVAN PATRICK J"/>
    <s v="PATRICK"/>
    <s v="J"/>
    <s v="SULLIVAN"/>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44762"/>
    <s v="B.3"/>
    <s v="JINKL  407"/>
    <s v="Candidate"/>
    <s v="JINKINS LAURIE A"/>
    <s v="LAURIE"/>
    <s v="A"/>
    <s v="JINKINS"/>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37949"/>
    <s v="B.3"/>
    <s v="MOSCL  043"/>
    <s v="Candidate"/>
    <s v="MOSCOSO LUIS S"/>
    <s v="LUIS"/>
    <s v="S"/>
    <s v="MOSCOSO"/>
    <x v="0"/>
    <x v="3"/>
    <x v="0"/>
    <x v="3"/>
    <s v="DEMOCRAT"/>
    <x v="25"/>
    <s v="KING"/>
    <x v="0"/>
    <n v="2012"/>
    <n v="300"/>
    <s v="DEBT"/>
    <d v="2011-10-01T00:00:00"/>
    <d v="2011-10-31T00:00:00"/>
    <d v="2011-10-31T00:00:00"/>
    <s v="Operation and Overhead"/>
    <s v="OCTOBER TREASURY"/>
    <s v="ARGO STRATEGIES"/>
    <s v="PO BOX 9100 "/>
    <s v="SEATTLE"/>
    <s v="WA"/>
    <m/>
    <s v="ok"/>
    <n v="0"/>
    <s v="match"/>
    <s v="ok"/>
    <s v="OK"/>
    <s v="ok"/>
  </r>
  <r>
    <n v="100438603"/>
    <s v="B.3"/>
    <s v="RICHD  366"/>
    <s v="Candidate"/>
    <s v="RICHARDS DOUGLAS R"/>
    <s v="DOUGLAS"/>
    <s v="R"/>
    <s v="RICHARDS"/>
    <x v="0"/>
    <x v="3"/>
    <x v="6"/>
    <x v="1"/>
    <s v="DEMOCRAT"/>
    <x v="8"/>
    <s v="KING"/>
    <x v="0"/>
    <n v="2012"/>
    <n v="300"/>
    <s v="DEBT"/>
    <d v="2011-10-01T00:00:00"/>
    <d v="2011-10-31T00:00:00"/>
    <d v="2011-10-31T00:00:00"/>
    <s v="Operation and Overhead"/>
    <s v="OCTOBER TREASURY"/>
    <s v="ARGO STRATEGIES"/>
    <s v="PO BOX 9100 "/>
    <s v="SEATTLE"/>
    <s v="WA"/>
    <m/>
    <s v="ok"/>
    <n v="0"/>
    <s v="match"/>
    <s v="ok"/>
    <s v="OK"/>
    <s v="ok"/>
  </r>
  <r>
    <n v="100447221"/>
    <s v="B.3"/>
    <s v="FARRT  408"/>
    <s v="Candidate"/>
    <s v="FARRELL TIMOTHY M"/>
    <s v="TIMOTHY"/>
    <s v="M"/>
    <s v="FARRELL"/>
    <x v="10"/>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49356"/>
    <s v="B.3"/>
    <s v="VANDK  382"/>
    <s v="Candidate"/>
    <s v="VAN DE WEGE KEVIN W"/>
    <s v="KEVIN"/>
    <s v="W"/>
    <s v="VAN DE WEGE"/>
    <x v="0"/>
    <x v="0"/>
    <x v="12"/>
    <x v="0"/>
    <s v="DEMOCRAT"/>
    <x v="20"/>
    <s v="SKAGIT"/>
    <x v="0"/>
    <n v="2012"/>
    <n v="219"/>
    <s v="DEBT"/>
    <d v="2011-11-01T00:00:00"/>
    <d v="2011-11-30T00:00:00"/>
    <d v="2011-11-11T00:00:00"/>
    <s v="Fundraising"/>
    <s v="FUNDRAISER TRAVEL"/>
    <s v="WESTWIND AVIATION"/>
    <s v="56 WESTCOTT DRIVE"/>
    <s v="FRIDAY HARBOR"/>
    <s v="WA"/>
    <m/>
    <s v="NO!"/>
    <n v="0"/>
    <s v="MISMATCH"/>
    <s v="ok"/>
    <s v="OK"/>
    <s v="ok"/>
  </r>
  <r>
    <n v="100449613"/>
    <s v="B.3"/>
    <s v="MOSCL  043"/>
    <s v="Candidate"/>
    <s v="MOSCOSO LUIS S"/>
    <s v="LUIS"/>
    <s v="S"/>
    <s v="MOSCOSO"/>
    <x v="0"/>
    <x v="3"/>
    <x v="11"/>
    <x v="3"/>
    <s v="DEMOCRAT"/>
    <x v="14"/>
    <s v="KING"/>
    <x v="0"/>
    <n v="2012"/>
    <n v="300"/>
    <s v="DEBT"/>
    <d v="2011-10-01T00:00:00"/>
    <d v="2011-10-31T00:00:00"/>
    <d v="2011-09-30T00:00:00"/>
    <s v="Operation and Overhead"/>
    <s v="SEPTEMBER TREASURY"/>
    <s v="ARGO STRATEGIES"/>
    <s v="PO BOX 9100 "/>
    <s v="SEATTLE"/>
    <s v="WA"/>
    <m/>
    <s v="ok"/>
    <n v="0"/>
    <s v="match"/>
    <s v="ok"/>
    <s v="ERROR!"/>
    <s v="ok"/>
  </r>
  <r>
    <n v="100449629"/>
    <s v="B.3"/>
    <s v="SULLP  042"/>
    <s v="Candidate"/>
    <s v="SULLIVAN PATRICK J"/>
    <s v="PATRICK"/>
    <s v="J"/>
    <s v="SULLIVAN"/>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40012"/>
    <s v="B.3"/>
    <s v="MCINJ  115"/>
    <s v="Candidate"/>
    <s v="MCINTIRE JAMES L"/>
    <s v="JAMES"/>
    <s v="L"/>
    <s v="MCINTIRE"/>
    <x v="8"/>
    <x v="3"/>
    <x v="9"/>
    <x v="3"/>
    <s v="DEMOCRAT"/>
    <x v="12"/>
    <s v="KING"/>
    <x v="0"/>
    <n v="2012"/>
    <n v="1600"/>
    <s v="DEBT"/>
    <d v="2011-06-01T00:00:00"/>
    <d v="2011-06-30T00:00:00"/>
    <d v="2011-06-30T00:00:00"/>
    <s v="Operation and Overhead"/>
    <s v="JUNE FUNDRAISING"/>
    <s v="RUDERMAN CONSULTING"/>
    <s v="11508 NE  107TH PLACE "/>
    <s v="KIRKLAND"/>
    <s v="WA"/>
    <m/>
    <s v="ok"/>
    <n v="0"/>
    <s v="MISMATCH"/>
    <s v="ok"/>
    <s v="OK"/>
    <s v="ok"/>
  </r>
  <r>
    <n v="100446273"/>
    <s v="B.3"/>
    <s v="LIIAM  204"/>
    <s v="Candidate"/>
    <s v="LIIAS MARKO S"/>
    <s v="MARKO"/>
    <s v="S"/>
    <s v="LIIAS"/>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49603"/>
    <s v="B.3"/>
    <s v="LIIAM  204"/>
    <s v="Candidate"/>
    <s v="LIIAS MARKO S"/>
    <s v="MARKO"/>
    <s v="S"/>
    <s v="LIIAS"/>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54280"/>
    <s v="B.3"/>
    <s v="LADEJ2 408"/>
    <s v="Candidate"/>
    <s v="LADENBURG JOHN W SR"/>
    <s v="JOHN"/>
    <s v="W"/>
    <s v="LADENBURG"/>
    <x v="14"/>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54526"/>
    <s v="B.3"/>
    <s v="MCINJ  115"/>
    <s v="Candidate"/>
    <s v="MCINTIRE JAMES L"/>
    <s v="JAMES"/>
    <s v="L"/>
    <s v="MCINTIRE"/>
    <x v="8"/>
    <x v="3"/>
    <x v="14"/>
    <x v="1"/>
    <s v="DEMOCRAT"/>
    <x v="18"/>
    <s v="PIERCE"/>
    <x v="0"/>
    <n v="2012"/>
    <n v="285.75"/>
    <s v="DEBT"/>
    <d v="2011-11-01T00:00:00"/>
    <d v="2011-11-30T00:00:00"/>
    <d v="2011-11-30T00:00:00"/>
    <m/>
    <s v="ACCOUNTING/COMPLIANCE"/>
    <s v="PROJECT ACCOUNTING SERVICES"/>
    <s v="603 STEWART ST #819"/>
    <s v="SEATTLE"/>
    <s v="WA"/>
    <m/>
    <s v="ok"/>
    <n v="0"/>
    <s v="MISMATCH"/>
    <s v="ok"/>
    <s v="OK"/>
    <s v="ok"/>
  </r>
  <r>
    <n v="100454674"/>
    <s v="B.3"/>
    <s v="BROWL  204"/>
    <s v="Candidate"/>
    <s v="BROWN LISA J"/>
    <s v="LISA"/>
    <s v="J"/>
    <s v="BROWN"/>
    <x v="5"/>
    <x v="3"/>
    <x v="15"/>
    <x v="1"/>
    <s v="DEMOCRAT"/>
    <x v="19"/>
    <s v="KING"/>
    <x v="0"/>
    <n v="2012"/>
    <n v="300"/>
    <s v="DEBT"/>
    <d v="2011-11-01T00:00:00"/>
    <d v="2011-11-30T00:00:00"/>
    <d v="2011-11-30T00:00:00"/>
    <s v="Operation and Overhead"/>
    <s v="NOVEMBER TREASURY"/>
    <s v="ARGO STRATEGIES"/>
    <s v="PO BOX 9100 "/>
    <s v="SEATTLE"/>
    <s v="WA"/>
    <m/>
    <s v="ok"/>
    <n v="0"/>
    <s v="MISMATCH"/>
    <s v="ok"/>
    <s v="OK"/>
    <s v="ok"/>
  </r>
  <r>
    <n v="100449540"/>
    <s v="B.3"/>
    <s v="CHOPF  103"/>
    <s v="Candidate"/>
    <s v="CHOPP FRANK V"/>
    <s v="FRANK"/>
    <s v="V"/>
    <s v="CHOPP"/>
    <x v="0"/>
    <x v="1"/>
    <x v="1"/>
    <x v="0"/>
    <s v="DEMOCRAT"/>
    <x v="1"/>
    <m/>
    <x v="1"/>
    <n v="2012"/>
    <n v="13999.4"/>
    <s v="DEBT"/>
    <d v="2011-11-01T00:00:00"/>
    <d v="2011-11-30T00:00:00"/>
    <d v="2011-11-30T00:00:00"/>
    <m/>
    <s v="CONSULTING/TRAVEL"/>
    <s v="NEWMAN PARTNERS"/>
    <s v="712 35TH AVE"/>
    <s v="SEATTLE"/>
    <s v="WA"/>
    <m/>
    <s v="ok"/>
    <e v="#VALUE!"/>
    <s v="MISMATCH"/>
    <s v="ok"/>
    <s v="OK"/>
    <s v="ok"/>
  </r>
  <r>
    <n v="100446170"/>
    <s v="B.3"/>
    <s v="DUNSH  291"/>
    <s v="Candidate"/>
    <s v="DUNSHEE HANS M"/>
    <s v="HANS"/>
    <s v="M"/>
    <s v="DUNSHEE"/>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39795"/>
    <s v="B.3"/>
    <s v="NASSC2 110"/>
    <s v="Candidate"/>
    <s v="ROLFES CHRISTINE N"/>
    <s v="CHRISTINE"/>
    <s v="N"/>
    <s v="ROLFES"/>
    <x v="5"/>
    <x v="3"/>
    <x v="9"/>
    <x v="3"/>
    <s v="DEMOCRAT"/>
    <x v="12"/>
    <s v="KING"/>
    <x v="0"/>
    <n v="2012"/>
    <n v="1600"/>
    <s v="DEBT"/>
    <d v="2011-06-01T00:00:00"/>
    <d v="2011-06-30T00:00:00"/>
    <d v="2011-06-30T00:00:00"/>
    <s v="Operation and Overhead"/>
    <s v="JUNE FUNDRAISING"/>
    <s v="RUDERMAN CONSULTING"/>
    <s v="11508 NE  107TH PLACE "/>
    <s v="KIRKLAND"/>
    <s v="WA"/>
    <m/>
    <s v="NO!"/>
    <n v="0"/>
    <s v="MISMATCH"/>
    <s v="ok"/>
    <s v="OK"/>
    <s v="ok"/>
  </r>
  <r>
    <n v="100450235"/>
    <s v="B.3"/>
    <s v="LADEJ2 408"/>
    <s v="Candidate"/>
    <s v="LADENBURG JOHN W SR"/>
    <s v="JOHN"/>
    <s v="W"/>
    <s v="LADENBURG"/>
    <x v="14"/>
    <x v="3"/>
    <x v="11"/>
    <x v="3"/>
    <s v="DEMOCRAT"/>
    <x v="14"/>
    <s v="KING"/>
    <x v="0"/>
    <n v="2012"/>
    <n v="75.8"/>
    <s v="DEBT"/>
    <d v="2011-10-01T00:00:00"/>
    <d v="2011-10-31T00:00:00"/>
    <d v="2011-07-06T00:00:00"/>
    <s v="Operation and Overhead"/>
    <s v="REIMB. MTG EXP (TUTTA BELLA)"/>
    <s v="CHOPP FRANK V"/>
    <s v="1414 DEXTER AVENUE N SUITE 210"/>
    <s v="SEATTLE"/>
    <s v="WA"/>
    <m/>
    <s v="ok"/>
    <n v="0"/>
    <s v="MISMATCH"/>
    <s v="ok"/>
    <s v="ERROR!"/>
    <s v="ok"/>
  </r>
  <r>
    <n v="100457937"/>
    <s v="B.3"/>
    <s v="FARRJ  102"/>
    <s v="Candidate"/>
    <s v="FARRELL JESSYN"/>
    <s v="JESSYN"/>
    <s v="S"/>
    <s v="FARRELL"/>
    <x v="0"/>
    <x v="3"/>
    <x v="11"/>
    <x v="3"/>
    <s v="DEMOCRAT"/>
    <x v="14"/>
    <s v="KING"/>
    <x v="0"/>
    <n v="2012"/>
    <n v="75.8"/>
    <s v="DEBT"/>
    <d v="2011-10-01T00:00:00"/>
    <d v="2011-10-31T00:00:00"/>
    <d v="2011-07-06T00:00:00"/>
    <s v="Operation and Overhead"/>
    <s v="REIMB. MTG EXP (TUTTA BELLA)"/>
    <s v="CHOPP FRANK V"/>
    <s v="1414 DEXTER AVENUE N SUITE 210"/>
    <s v="SEATTLE"/>
    <s v="WA"/>
    <m/>
    <s v="ok"/>
    <n v="0"/>
    <s v="match"/>
    <s v="ok"/>
    <s v="ERROR!"/>
    <s v="ok"/>
  </r>
  <r>
    <n v="100458481"/>
    <s v="B.3"/>
    <s v="FEY J  422"/>
    <s v="Candidate"/>
    <s v="FEY JACOB C"/>
    <s v="JACOB"/>
    <s v="C"/>
    <s v="FEY"/>
    <x v="0"/>
    <x v="0"/>
    <x v="12"/>
    <x v="0"/>
    <s v="DEMOCRAT"/>
    <x v="20"/>
    <s v="SKAGIT"/>
    <x v="0"/>
    <n v="2012"/>
    <n v="219"/>
    <s v="DEBT"/>
    <d v="2011-11-01T00:00:00"/>
    <d v="2011-11-30T00:00:00"/>
    <d v="2011-11-11T00:00:00"/>
    <s v="Fundraising"/>
    <s v="FUNDRAISER TRAVEL"/>
    <s v="WESTWIND AVIATION"/>
    <s v="56 WESTCOTT DRIVE"/>
    <s v="FRIDAY HARBOR"/>
    <s v="WA"/>
    <m/>
    <s v="ok"/>
    <n v="0"/>
    <s v="MISMATCH"/>
    <s v="ok"/>
    <s v="OK"/>
    <s v="ok"/>
  </r>
  <r>
    <n v="100437902"/>
    <s v="B.3"/>
    <s v="DUNSH  291"/>
    <s v="Candidate"/>
    <s v="DUNSHEE HANS M"/>
    <s v="HANS"/>
    <s v="M"/>
    <s v="DUNSHEE"/>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7948"/>
    <s v="B.3"/>
    <s v="MORRJ  273"/>
    <s v="Candidate"/>
    <s v="MORRIS JEFFREY R"/>
    <s v="JEFFREY"/>
    <s v="R"/>
    <s v="MORRIS"/>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37995"/>
    <s v="B.3"/>
    <s v="SPRIL  033"/>
    <s v="Candidate"/>
    <s v="SPRINGER LAWRENCE S"/>
    <s v="LAWRENCE"/>
    <s v="S"/>
    <s v="SPRINGER"/>
    <x v="0"/>
    <x v="3"/>
    <x v="7"/>
    <x v="3"/>
    <s v="DEMOCRAT"/>
    <x v="9"/>
    <s v="SNOHOMISH"/>
    <x v="0"/>
    <n v="2012"/>
    <n v="2500"/>
    <s v="DEBT"/>
    <d v="2011-10-01T00:00:00"/>
    <d v="2011-10-31T00:00:00"/>
    <d v="2010-11-05T00:00:00"/>
    <s v="Operation and Overhead"/>
    <s v="WIN BONUS"/>
    <s v="TR STRATEGIES"/>
    <s v="1612 SPRINGWOOD AVENUE NE "/>
    <s v="OLYMPIA"/>
    <s v="WA"/>
    <m/>
    <s v="ok"/>
    <n v="0"/>
    <s v="match"/>
    <s v="ok"/>
    <s v="ERROR!"/>
    <s v="ok"/>
  </r>
  <r>
    <n v="100458484"/>
    <s v="B.3"/>
    <s v="LIIAM  204"/>
    <s v="Candidate"/>
    <s v="LIIAS MARKO S"/>
    <s v="MARKO"/>
    <s v="S"/>
    <s v="LIIAS"/>
    <x v="0"/>
    <x v="3"/>
    <x v="17"/>
    <x v="1"/>
    <s v="DEMOCRAT"/>
    <x v="23"/>
    <s v="KING"/>
    <x v="0"/>
    <n v="2012"/>
    <n v="373.5"/>
    <s v="DEBT"/>
    <d v="2012-01-01T00:00:00"/>
    <d v="2012-01-31T00:00:00"/>
    <d v="2012-01-31T00:00:00"/>
    <m/>
    <s v="ACCOUNTING/COMPLIANCE"/>
    <s v="PROJECT ACCOUNTING SERVICES"/>
    <s v="603 STEWART ST STE 819"/>
    <s v="SEATTLE"/>
    <s v="WA"/>
    <m/>
    <s v="ok"/>
    <n v="0"/>
    <s v="match"/>
    <s v="ok"/>
    <s v="OK"/>
    <s v="ok"/>
  </r>
  <r>
    <n v="100458575"/>
    <s v="B.3"/>
    <s v="NICKG  116"/>
    <s v="Candidate"/>
    <s v="NICKELS GREGORY J"/>
    <s v="GREGORY"/>
    <s v="J"/>
    <s v="NICKELS"/>
    <x v="4"/>
    <x v="0"/>
    <x v="12"/>
    <x v="0"/>
    <s v="DEMOCRAT"/>
    <x v="20"/>
    <s v="SKAGIT"/>
    <x v="0"/>
    <n v="2012"/>
    <n v="225"/>
    <s v="DEBT"/>
    <d v="2012-01-01T00:00:00"/>
    <d v="2012-01-31T00:00:00"/>
    <d v="2012-01-31T00:00:00"/>
    <s v="Management Services"/>
    <s v="JANUARY TREASURY"/>
    <s v="ARGO STRATEGIES"/>
    <s v="PO BOX 9100"/>
    <s v="SEATTLE"/>
    <s v="WA"/>
    <m/>
    <s v="ok"/>
    <n v="0"/>
    <s v="MISMATCH"/>
    <s v="ok"/>
    <s v="OK"/>
    <s v="ok"/>
  </r>
  <r>
    <n v="100458625"/>
    <s v="B.3"/>
    <s v="BROWL  204"/>
    <s v="Candidate"/>
    <s v="BROWN LISA J"/>
    <s v="LISA"/>
    <s v="J"/>
    <s v="BROWN"/>
    <x v="5"/>
    <x v="0"/>
    <x v="12"/>
    <x v="0"/>
    <s v="DEMOCRAT"/>
    <x v="20"/>
    <s v="SKAGIT"/>
    <x v="0"/>
    <n v="2012"/>
    <n v="225"/>
    <s v="DEBT"/>
    <d v="2012-01-01T00:00:00"/>
    <d v="2012-01-31T00:00:00"/>
    <d v="2012-01-31T00:00:00"/>
    <s v="Management Services"/>
    <s v="JANUARY TREASURY"/>
    <s v="ARGO STRATEGIES"/>
    <s v="PO BOX 9100"/>
    <s v="SEATTLE"/>
    <s v="WA"/>
    <m/>
    <s v="ok"/>
    <n v="0"/>
    <s v="match"/>
    <s v="ok"/>
    <s v="OK"/>
    <s v="ok"/>
  </r>
  <r>
    <n v="100441798"/>
    <s v="B.3"/>
    <s v="CHOPF  103"/>
    <s v="Candidate"/>
    <s v="CHOPP FRANK V"/>
    <s v="FRANK"/>
    <s v="V"/>
    <s v="CHOPP"/>
    <x v="0"/>
    <x v="3"/>
    <x v="6"/>
    <x v="1"/>
    <s v="DEMOCRAT"/>
    <x v="8"/>
    <s v="KING"/>
    <x v="0"/>
    <n v="2012"/>
    <n v="300"/>
    <s v="DEBT"/>
    <d v="2011-10-01T00:00:00"/>
    <d v="2011-10-31T00:00:00"/>
    <d v="2011-10-31T00:00:00"/>
    <s v="Operation and Overhead"/>
    <s v="OCTOBER TREASURY"/>
    <s v="ARGO STRATEGIES"/>
    <s v="PO BOX 9100 "/>
    <s v="SEATTLE"/>
    <s v="WA"/>
    <m/>
    <s v="ok"/>
    <n v="0"/>
    <s v="match"/>
    <s v="ok"/>
    <s v="OK"/>
    <s v="ok"/>
  </r>
  <r>
    <n v="100441803"/>
    <s v="B.3"/>
    <s v="CHOPF  103"/>
    <s v="Candidate"/>
    <s v="CHOPP FRANK V"/>
    <s v="FRANK"/>
    <s v="V"/>
    <s v="CHOPP"/>
    <x v="0"/>
    <x v="3"/>
    <x v="10"/>
    <x v="3"/>
    <s v="REPUBLICAN"/>
    <x v="13"/>
    <s v="PIERCE"/>
    <x v="0"/>
    <n v="2012"/>
    <n v="62.97"/>
    <s v="DEBT"/>
    <d v="2011-10-01T00:00:00"/>
    <d v="2011-10-31T00:00:00"/>
    <d v="2011-10-16T00:00:00"/>
    <m/>
    <s v="OFFICE SUPPLIES/ WATER FOR KICKOFF"/>
    <s v="RICHARDS DOUGLAS R"/>
    <s v="P.O. BOX 1052"/>
    <s v="PORT ORCHARD"/>
    <s v="WA"/>
    <m/>
    <s v="ok"/>
    <n v="0"/>
    <s v="match"/>
    <s v="ok"/>
    <s v="OK"/>
    <s v="ok"/>
  </r>
  <r>
    <n v="100446291"/>
    <s v="B.3"/>
    <s v="PETTE  118"/>
    <s v="Candidate"/>
    <s v="PETTIGREW ERIC"/>
    <s v="ERIC"/>
    <m/>
    <s v="PETTIGREW"/>
    <x v="0"/>
    <x v="3"/>
    <x v="14"/>
    <x v="1"/>
    <s v="DEMOCRAT"/>
    <x v="18"/>
    <s v="PIERCE"/>
    <x v="0"/>
    <n v="2012"/>
    <n v="285.75"/>
    <s v="DEBT"/>
    <d v="2011-11-01T00:00:00"/>
    <d v="2011-11-30T00:00:00"/>
    <d v="2011-11-30T00:00:00"/>
    <m/>
    <s v="ACCOUNTING/COMPLIANCE"/>
    <s v="PROJECT ACCOUNTING SERVICES"/>
    <s v="603 STEWART ST #819"/>
    <s v="SEATTLE"/>
    <s v="WA"/>
    <m/>
    <s v="ok"/>
    <n v="0"/>
    <s v="match"/>
    <s v="ok"/>
    <s v="OK"/>
    <s v="ok"/>
  </r>
  <r>
    <n v="100454169"/>
    <s v="B.3"/>
    <s v="GONZS  104"/>
    <s v="Candidate"/>
    <s v="GONZALEZ STEVEN C"/>
    <s v="STEVEN"/>
    <s v="C"/>
    <s v="GONZALEZ"/>
    <x v="14"/>
    <x v="3"/>
    <x v="17"/>
    <x v="1"/>
    <s v="DEMOCRAT"/>
    <x v="23"/>
    <s v="KING"/>
    <x v="0"/>
    <n v="2012"/>
    <n v="373.5"/>
    <s v="DEBT"/>
    <d v="2012-01-01T00:00:00"/>
    <d v="2012-01-31T00:00:00"/>
    <d v="2012-01-31T00:00:00"/>
    <m/>
    <s v="ACCOUNTING/COMPLIANCE"/>
    <s v="PROJECT ACCOUNTING SERVICES"/>
    <s v="603 STEWART ST STE 819"/>
    <s v="SEATTLE"/>
    <s v="WA"/>
    <m/>
    <s v="ok"/>
    <n v="0"/>
    <s v="MISMATCH"/>
    <s v="ok"/>
    <s v="OK"/>
    <s v="ok"/>
  </r>
  <r>
    <n v="100446285"/>
    <s v="B.3"/>
    <s v="MOSCL  043"/>
    <s v="Candidate"/>
    <s v="MOSCOSO LUIS S"/>
    <s v="LUIS"/>
    <s v="S"/>
    <s v="MOSCOSO"/>
    <x v="0"/>
    <x v="3"/>
    <x v="7"/>
    <x v="3"/>
    <s v="DEMOCRAT"/>
    <x v="9"/>
    <s v="SNOHOMISH"/>
    <x v="0"/>
    <n v="2012"/>
    <n v="2500"/>
    <s v="DEBT"/>
    <d v="2011-12-01T00:00:00"/>
    <d v="2011-12-31T00:00:00"/>
    <d v="2010-11-05T00:00:00"/>
    <s v="Operation and Overhead"/>
    <s v="WIN BONUS"/>
    <s v="TR STRATEGIES"/>
    <s v="1612 SPRINGWOOD AVENUE NE "/>
    <s v="OLYMPIA"/>
    <s v="WA"/>
    <m/>
    <s v="ok"/>
    <n v="0"/>
    <s v="match"/>
    <s v="ok"/>
    <s v="ERROR!"/>
    <s v="ok"/>
  </r>
  <r>
    <n v="100446407"/>
    <s v="B.3"/>
    <s v="SULLP  042"/>
    <s v="Candidate"/>
    <s v="SULLIVAN PATRICK J"/>
    <s v="PATRICK"/>
    <s v="J"/>
    <s v="SULLIVAN"/>
    <x v="0"/>
    <x v="3"/>
    <x v="7"/>
    <x v="3"/>
    <s v="DEMOCRAT"/>
    <x v="9"/>
    <s v="SNOHOMISH"/>
    <x v="0"/>
    <n v="2012"/>
    <n v="2500"/>
    <s v="DEBT"/>
    <d v="2011-12-01T00:00:00"/>
    <d v="2011-12-31T00:00:00"/>
    <d v="2010-11-05T00:00:00"/>
    <s v="Operation and Overhead"/>
    <s v="WIN BONUS"/>
    <s v="TR STRATEGIES"/>
    <s v="1612 SPRINGWOOD AVENUE NE "/>
    <s v="OLYMPIA"/>
    <s v="WA"/>
    <m/>
    <s v="ok"/>
    <n v="0"/>
    <s v="match"/>
    <s v="ok"/>
    <s v="ERROR!"/>
    <s v="ok"/>
  </r>
  <r>
    <n v="100446414"/>
    <s v="B.3"/>
    <s v="VANDK  382"/>
    <s v="Candidate"/>
    <s v="VAN DE WEGE KEVIN W"/>
    <s v="KEVIN"/>
    <s v="W"/>
    <s v="VAN DE WEGE"/>
    <x v="0"/>
    <x v="3"/>
    <x v="7"/>
    <x v="3"/>
    <s v="DEMOCRAT"/>
    <x v="9"/>
    <s v="SNOHOMISH"/>
    <x v="0"/>
    <n v="2012"/>
    <n v="2500"/>
    <s v="DEBT"/>
    <d v="2011-12-01T00:00:00"/>
    <d v="2011-12-31T00:00:00"/>
    <d v="2010-11-05T00:00:00"/>
    <s v="Operation and Overhead"/>
    <s v="WIN BONUS"/>
    <s v="TR STRATEGIES"/>
    <s v="1612 SPRINGWOOD AVENUE NE "/>
    <s v="OLYMPIA"/>
    <s v="WA"/>
    <m/>
    <s v="NO!"/>
    <n v="0"/>
    <s v="match"/>
    <s v="ok"/>
    <s v="ERROR!"/>
    <s v="ok"/>
  </r>
  <r>
    <n v="100449353"/>
    <s v="B.3"/>
    <s v="VANDK  382"/>
    <s v="Candidate"/>
    <s v="VAN DE WEGE KEVIN W"/>
    <s v="KEVIN"/>
    <s v="W"/>
    <s v="VAN DE WEGE"/>
    <x v="0"/>
    <x v="3"/>
    <x v="9"/>
    <x v="3"/>
    <s v="DEMOCRAT"/>
    <x v="12"/>
    <s v="KING"/>
    <x v="0"/>
    <n v="2012"/>
    <n v="300"/>
    <s v="DEBT"/>
    <d v="2011-12-01T00:00:00"/>
    <d v="2011-12-31T00:00:00"/>
    <d v="2011-12-31T00:00:00"/>
    <s v="Operation and Overhead"/>
    <s v="DECEMBER TREASURY"/>
    <s v="ARGO STRATEGIES"/>
    <s v="PO BOX 9100 "/>
    <s v="SEATTLE"/>
    <s v="WA"/>
    <m/>
    <s v="NO!"/>
    <n v="0"/>
    <s v="match"/>
    <s v="ok"/>
    <s v="OK"/>
    <s v="ok"/>
  </r>
  <r>
    <n v="100440449"/>
    <s v="B.3"/>
    <s v="INSLJ  110"/>
    <s v="Candidate"/>
    <s v="INSLEE JAY R"/>
    <s v="JAY"/>
    <s v="R"/>
    <s v="INSLEE"/>
    <x v="3"/>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49355"/>
    <s v="B.3"/>
    <s v="VANDK  382"/>
    <s v="Candidate"/>
    <s v="VAN DE WEGE KEVIN W"/>
    <s v="KEVIN"/>
    <s v="W"/>
    <s v="VAN DE WEGE"/>
    <x v="0"/>
    <x v="3"/>
    <x v="11"/>
    <x v="3"/>
    <s v="DEMOCRAT"/>
    <x v="14"/>
    <s v="KING"/>
    <x v="0"/>
    <n v="2012"/>
    <n v="129.79"/>
    <s v="DEBT"/>
    <d v="2011-09-01T00:00:00"/>
    <d v="2011-09-30T00:00:00"/>
    <d v="2011-05-02T00:00:00"/>
    <s v="Operation and Overhead"/>
    <s v="REIMB. MTG EXP (MERCATO)"/>
    <s v="CHOPP FRANK V"/>
    <s v="1414 DEXTER AVENUE N SUITE 210"/>
    <s v="SEATTLE"/>
    <s v="WA"/>
    <m/>
    <s v="NO!"/>
    <n v="0"/>
    <s v="match"/>
    <s v="ok"/>
    <s v="ERROR!"/>
    <s v="ok"/>
  </r>
  <r>
    <n v="100441074"/>
    <s v="B.3"/>
    <s v="FERGR  115"/>
    <s v="Candidate"/>
    <s v="FERGUSON ROBERT W"/>
    <s v="ROBERT"/>
    <s v="W"/>
    <s v="FERGUSON"/>
    <x v="6"/>
    <x v="6"/>
    <x v="1"/>
    <x v="0"/>
    <s v="DEMOCRAT"/>
    <x v="10"/>
    <m/>
    <x v="1"/>
    <n v="2012"/>
    <n v="1210.5"/>
    <s v="DEBT"/>
    <d v="2011-06-01T00:00:00"/>
    <d v="2011-06-30T00:00:00"/>
    <d v="2011-06-30T00:00:00"/>
    <m/>
    <s v="ACCOUNTING/COMPLIANCE"/>
    <s v="PROJECT ACCOUNTING SERVICES"/>
    <s v="603 STEWART ST STE 819"/>
    <s v="SEATTLE"/>
    <s v="WA"/>
    <m/>
    <s v="ok"/>
    <e v="#VALUE!"/>
    <s v="match"/>
    <s v="ok"/>
    <s v="OK"/>
    <s v="ok"/>
  </r>
  <r>
    <n v="100449610"/>
    <s v="B.3"/>
    <s v="MORRJ  273"/>
    <s v="Candidate"/>
    <s v="MORRIS JEFFREY R"/>
    <s v="JEFFREY"/>
    <s v="R"/>
    <s v="MORRIS"/>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49623"/>
    <s v="B.3"/>
    <s v="SEAQL  335"/>
    <s v="Candidate"/>
    <s v="SEAQUIST LARRY R"/>
    <s v="LARRY"/>
    <s v="R"/>
    <s v="SEAQUIST"/>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49624"/>
    <s v="B.3"/>
    <s v="SPRIL  033"/>
    <s v="Candidate"/>
    <s v="SPRINGER LAWRENCE S"/>
    <s v="LAWRENCE"/>
    <s v="S"/>
    <s v="SPRINGER"/>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49580"/>
    <s v="B.3"/>
    <s v="DUNSH  291"/>
    <s v="Candidate"/>
    <s v="DUNSHEE HANS M"/>
    <s v="HANS"/>
    <s v="M"/>
    <s v="DUNSHEE"/>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49351"/>
    <s v="B.3"/>
    <s v="VANDK  382"/>
    <s v="Candidate"/>
    <s v="VAN DE WEGE KEVIN W"/>
    <s v="KEVIN"/>
    <s v="W"/>
    <s v="VAN DE WEGE"/>
    <x v="0"/>
    <x v="3"/>
    <x v="11"/>
    <x v="3"/>
    <s v="DEMOCRAT"/>
    <x v="14"/>
    <s v="KING"/>
    <x v="0"/>
    <n v="2012"/>
    <n v="129.79"/>
    <s v="DEBT"/>
    <d v="2011-09-01T00:00:00"/>
    <d v="2011-09-30T00:00:00"/>
    <d v="2011-05-02T00:00:00"/>
    <s v="Operation and Overhead"/>
    <s v="REIMB. MTG EXP (MERCATO)"/>
    <s v="CHOPP FRANK V"/>
    <s v="1414 DEXTER AVENUE N SUITE 210"/>
    <s v="SEATTLE"/>
    <s v="WA"/>
    <m/>
    <s v="NO!"/>
    <n v="0"/>
    <s v="match"/>
    <s v="ok"/>
    <s v="ERROR!"/>
    <s v="ok"/>
  </r>
  <r>
    <n v="100440334"/>
    <s v="B.3"/>
    <s v="DUNSH  291"/>
    <s v="Candidate"/>
    <s v="DUNSHEE HANS M"/>
    <s v="HANS"/>
    <s v="M"/>
    <s v="DUNSHEE"/>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46166"/>
    <s v="B.3"/>
    <s v="CODYE  126"/>
    <s v="Candidate"/>
    <s v="CODY EILEEN L"/>
    <s v="EILEEN"/>
    <s v="L"/>
    <s v="CODY"/>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49576"/>
    <s v="B.3"/>
    <s v="CODYE  126"/>
    <s v="Candidate"/>
    <s v="CODY EILEEN L"/>
    <s v="EILEEN"/>
    <s v="L"/>
    <s v="CODY"/>
    <x v="0"/>
    <x v="3"/>
    <x v="7"/>
    <x v="3"/>
    <s v="DEMOCRAT"/>
    <x v="9"/>
    <s v="SNOHOMISH"/>
    <x v="0"/>
    <n v="2012"/>
    <n v="2500"/>
    <s v="DEBT"/>
    <d v="2011-12-01T00:00:00"/>
    <d v="2011-12-31T00:00:00"/>
    <d v="2010-11-05T00:00:00"/>
    <s v="Operation and Overhead"/>
    <s v="WIN BONUS"/>
    <s v="TR STRATEGIES"/>
    <s v="1612 SPRINGWOOD AVENUE NE "/>
    <s v="OLYMPIA"/>
    <s v="WA"/>
    <m/>
    <s v="ok"/>
    <n v="0"/>
    <s v="match"/>
    <s v="ok"/>
    <s v="ERROR!"/>
    <s v="ok"/>
  </r>
  <r>
    <n v="100449615"/>
    <s v="B.3"/>
    <s v="PETTE  118"/>
    <s v="Candidate"/>
    <s v="PETTIGREW ERIC"/>
    <s v="ERIC"/>
    <m/>
    <s v="PETTIGREW"/>
    <x v="0"/>
    <x v="3"/>
    <x v="7"/>
    <x v="3"/>
    <s v="DEMOCRAT"/>
    <x v="9"/>
    <s v="SNOHOMISH"/>
    <x v="0"/>
    <n v="2012"/>
    <n v="250"/>
    <s v="DEBT"/>
    <d v="2012-01-01T00:00:00"/>
    <d v="2012-01-31T00:00:00"/>
    <d v="2010-11-30T00:00:00"/>
    <s v="Operation and Overhead"/>
    <s v="NOVEMBER TREASURY"/>
    <s v="ARGO STRATEGIES"/>
    <s v="PO BOX 9100 "/>
    <s v="SEATTLE"/>
    <s v="WA"/>
    <m/>
    <s v="ok"/>
    <n v="0"/>
    <s v="match"/>
    <s v="ok"/>
    <s v="ERROR!"/>
    <s v="ok"/>
  </r>
  <r>
    <n v="100439636"/>
    <s v="B.3"/>
    <s v="KELLT  406"/>
    <s v="Candidate"/>
    <s v="KELLEY TROY X"/>
    <s v="TROY"/>
    <s v="X"/>
    <s v="KELLEY"/>
    <x v="0"/>
    <x v="3"/>
    <x v="10"/>
    <x v="3"/>
    <s v="REPUBLICAN"/>
    <x v="13"/>
    <s v="PIERCE"/>
    <x v="0"/>
    <n v="2012"/>
    <n v="62.97"/>
    <s v="DEBT"/>
    <d v="2011-10-01T00:00:00"/>
    <d v="2011-10-31T00:00:00"/>
    <d v="2011-10-16T00:00:00"/>
    <m/>
    <s v="OFFICE SUPPLIES/ WATER FOR KICKOFF"/>
    <s v="RICHARDS DOUGLAS R"/>
    <s v="P.O. BOX 1052"/>
    <s v="PORT ORCHARD"/>
    <s v="WA"/>
    <m/>
    <s v="ok"/>
    <n v="0"/>
    <s v="match"/>
    <s v="ok"/>
    <s v="OK"/>
    <s v="ok"/>
  </r>
  <r>
    <n v="100457723"/>
    <s v="B.3"/>
    <s v="BOWMW  102"/>
    <s v="Candidate"/>
    <s v="BOWMAN WILLIAM A"/>
    <s v="WILLIAM"/>
    <s v="A"/>
    <s v="BOWMAN"/>
    <x v="7"/>
    <x v="3"/>
    <x v="10"/>
    <x v="3"/>
    <s v="DEMOCRAT"/>
    <x v="13"/>
    <s v="PIERCE"/>
    <x v="0"/>
    <n v="2012"/>
    <n v="300"/>
    <s v="DEBT"/>
    <d v="2011-11-01T00:00:00"/>
    <d v="2011-11-30T00:00:00"/>
    <d v="2011-11-30T00:00:00"/>
    <s v="Operation and Overhead"/>
    <s v="NOVEMBER TREASURY"/>
    <s v="ARGO STRATEGIES"/>
    <s v="PO BOX 9100 "/>
    <s v="SEATTLE"/>
    <s v="WA"/>
    <m/>
    <s v="ok"/>
    <n v="0"/>
    <s v="MISMATCH"/>
    <s v="ok"/>
    <s v="OK"/>
    <s v="ok"/>
  </r>
  <r>
    <n v="100450132"/>
    <s v="B.3"/>
    <s v="HUNTR  039"/>
    <s v="Candidate"/>
    <s v="HUNTER ROSS A"/>
    <s v="ROSS"/>
    <s v="A"/>
    <s v="HUNTER"/>
    <x v="0"/>
    <x v="3"/>
    <x v="8"/>
    <x v="3"/>
    <s v="DEMOCRAT"/>
    <x v="11"/>
    <s v="KING"/>
    <x v="0"/>
    <n v="2012"/>
    <n v="300"/>
    <s v="DEBT"/>
    <d v="2011-11-01T00:00:00"/>
    <d v="2011-11-30T00:00:00"/>
    <d v="2011-11-30T00:00:00"/>
    <s v="Operation and Overhead"/>
    <s v="NOVEMBER TREASURY"/>
    <s v="ARGO STRATEGIES"/>
    <s v="PO BOX 9100 "/>
    <s v="SEATTLE"/>
    <s v="WA"/>
    <m/>
    <s v="ok"/>
    <n v="0"/>
    <s v="match"/>
    <s v="ok"/>
    <s v="OK"/>
    <s v="ok"/>
  </r>
  <r>
    <n v="100459086"/>
    <s v="B.3"/>
    <s v="FERGR  115"/>
    <s v="Candidate"/>
    <s v="FERGUSON ROBERT W"/>
    <s v="ROBERT"/>
    <s v="W"/>
    <s v="FERGUSON"/>
    <x v="6"/>
    <x v="3"/>
    <x v="17"/>
    <x v="1"/>
    <s v="DEMOCRAT"/>
    <x v="23"/>
    <s v="KING"/>
    <x v="0"/>
    <n v="2012"/>
    <n v="647.25"/>
    <s v="DEBT"/>
    <d v="2011-11-01T00:00:00"/>
    <d v="2011-11-30T00:00:00"/>
    <d v="2011-11-30T00:00:00"/>
    <m/>
    <s v="ACCOUNTING/COMPLIANCE"/>
    <s v="PROJECT ACCOUNTING SERVICES"/>
    <s v="603 STEWART ST STE 819"/>
    <s v="SEATTLE"/>
    <s v="WA"/>
    <m/>
    <s v="ok"/>
    <n v="0"/>
    <s v="MISMATCH"/>
    <s v="ok"/>
    <s v="OK"/>
    <s v="ok"/>
  </r>
  <r>
    <n v="100440400"/>
    <s v="B.3"/>
    <s v="CODYE  126"/>
    <s v="Candidate"/>
    <s v="CODY EILEEN L"/>
    <s v="EILEEN"/>
    <s v="L"/>
    <s v="CODY"/>
    <x v="0"/>
    <x v="0"/>
    <x v="12"/>
    <x v="0"/>
    <s v="DEMOCRAT"/>
    <x v="20"/>
    <s v="SKAGIT"/>
    <x v="0"/>
    <n v="2012"/>
    <n v="300"/>
    <s v="DEBT"/>
    <d v="2011-10-01T00:00:00"/>
    <d v="2011-10-31T00:00:00"/>
    <d v="2011-10-31T00:00:00"/>
    <s v="Management Services"/>
    <s v="OCTOBER TREASURY"/>
    <s v="ARGO STRATEGIES"/>
    <s v="PO BOX 9100"/>
    <s v="SEATTLE"/>
    <s v="WA"/>
    <m/>
    <s v="ok"/>
    <n v="0"/>
    <s v="MISMATCH"/>
    <s v="ok"/>
    <s v="OK"/>
    <s v="ok"/>
  </r>
  <r>
    <n v="100457722"/>
    <s v="B.3"/>
    <s v="CODYE  126"/>
    <s v="Candidate"/>
    <s v="CODY EILEEN L"/>
    <s v="EILEEN"/>
    <s v="L"/>
    <s v="CODY"/>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57829"/>
    <s v="B.3"/>
    <s v="PETTE  118"/>
    <s v="Candidate"/>
    <s v="PETTIGREW ERIC"/>
    <s v="ERIC"/>
    <m/>
    <s v="PETTIGREW"/>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49618"/>
    <s v="B.3"/>
    <s v="RANKK  250"/>
    <s v="Candidate"/>
    <s v="RANKER KEVIN M"/>
    <s v="KEVIN"/>
    <s v="M"/>
    <s v="RANKER"/>
    <x v="5"/>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41090"/>
    <s v="B.3"/>
    <s v="SULLP  042"/>
    <s v="Candidate"/>
    <s v="SULLIVAN PATRICK J"/>
    <s v="PATRICK"/>
    <s v="J"/>
    <s v="SULLIVAN"/>
    <x v="0"/>
    <x v="2"/>
    <x v="1"/>
    <x v="0"/>
    <s v="DEMOCRAT"/>
    <x v="2"/>
    <m/>
    <x v="1"/>
    <n v="2012"/>
    <n v="2100.0300000000002"/>
    <s v="DEBT"/>
    <d v="2011-11-01T00:00:00"/>
    <d v="2011-11-30T00:00:00"/>
    <d v="2011-11-30T00:00:00"/>
    <m/>
    <s v="CONSULTING/POSTAGE"/>
    <s v="SOUTH COVE STRATEGIES"/>
    <s v="422 YALE AVE N #507"/>
    <s v="SEATTLE"/>
    <s v="WA"/>
    <m/>
    <s v="ok"/>
    <e v="#VALUE!"/>
    <s v="MISMATCH"/>
    <s v="ok"/>
    <s v="OK"/>
    <s v="ok"/>
  </r>
  <r>
    <n v="100458416"/>
    <s v="B.3"/>
    <s v="CLIFE  113"/>
    <s v="Candidate"/>
    <s v="CLIFTHORNE EVAN H"/>
    <s v="EVAN"/>
    <s v="H"/>
    <s v="CLIFTHORNE"/>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58522"/>
    <s v="B.3"/>
    <s v="TARLG  109"/>
    <s v="Candidate"/>
    <s v="TARLETON GAEL D"/>
    <s v="GAEL"/>
    <s v="D"/>
    <s v="TARLETON"/>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58621"/>
    <s v="B.3"/>
    <s v="HAMID  528"/>
    <s v="Candidate"/>
    <s v="HAMILTON DENNIS K"/>
    <s v="DENNIS"/>
    <s v="K"/>
    <s v="HAMILTON"/>
    <x v="1"/>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40856"/>
    <s v="B.3"/>
    <s v="MORRJ  273"/>
    <s v="Candidate"/>
    <s v="MORRIS JEFFREY R"/>
    <s v="JEFFREY"/>
    <s v="R"/>
    <s v="MORRIS"/>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58303"/>
    <s v="B.3"/>
    <s v="MCINJ  115"/>
    <s v="Candidate"/>
    <s v="MCINTIRE JAMES L"/>
    <s v="JAMES"/>
    <s v="L"/>
    <s v="MCINTIRE"/>
    <x v="8"/>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58409"/>
    <s v="B.3"/>
    <s v="LADEJ2 408"/>
    <s v="Candidate"/>
    <s v="LADENBURG JOHN W SR"/>
    <s v="JOHN"/>
    <s v="W"/>
    <s v="LADENBURG"/>
    <x v="14"/>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50777"/>
    <s v="B.3"/>
    <s v="MULLM  027"/>
    <s v="Candidate"/>
    <s v="MULLET MARK D"/>
    <s v="MARK"/>
    <s v="D"/>
    <s v="MULLET"/>
    <x v="5"/>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54339"/>
    <s v="B.3"/>
    <s v="MULLM  027"/>
    <s v="Candidate"/>
    <s v="MULLET MARK D"/>
    <s v="MARK"/>
    <s v="D"/>
    <s v="MULLET"/>
    <x v="5"/>
    <x v="8"/>
    <x v="1"/>
    <x v="4"/>
    <s v="NON PARTISAN"/>
    <x v="22"/>
    <m/>
    <x v="4"/>
    <n v="2012"/>
    <n v="376.5"/>
    <s v="DEBT"/>
    <d v="2012-02-01T00:00:00"/>
    <d v="2012-02-29T00:00:00"/>
    <d v="2012-02-29T00:00:00"/>
    <m/>
    <s v="ACCOUNTING/COMPLIANCE"/>
    <s v="PROJECT ACCOUNTING SERVICES"/>
    <s v="603 STEWART ST #819"/>
    <s v="SEATTLE"/>
    <s v="WA"/>
    <m/>
    <s v="ok"/>
    <e v="#VALUE!"/>
    <s v="MISMATCH"/>
    <s v="ok"/>
    <s v="OK"/>
    <s v="ok"/>
  </r>
  <r>
    <n v="100454720"/>
    <s v="B.3"/>
    <s v="CLIBJ  040"/>
    <s v="Candidate"/>
    <s v="CLIBBORN JUDITH R"/>
    <s v="JUDITH"/>
    <s v="R"/>
    <s v="CLIBBORN"/>
    <x v="0"/>
    <x v="3"/>
    <x v="15"/>
    <x v="1"/>
    <s v="DEMOCRAT"/>
    <x v="19"/>
    <s v="KING"/>
    <x v="0"/>
    <n v="2012"/>
    <n v="300"/>
    <s v="DEBT"/>
    <d v="2011-11-01T00:00:00"/>
    <d v="2011-11-30T00:00:00"/>
    <d v="2011-11-30T00:00:00"/>
    <s v="Operation and Overhead"/>
    <s v="NOVEMBER TREASURY"/>
    <s v="ARGO STRATEGIES"/>
    <s v="PO BOX 9100 "/>
    <s v="SEATTLE"/>
    <s v="WA"/>
    <m/>
    <s v="ok"/>
    <n v="0"/>
    <s v="match"/>
    <s v="ok"/>
    <s v="OK"/>
    <s v="ok"/>
  </r>
  <r>
    <n v="100446156"/>
    <s v="B.3"/>
    <s v="CLIBJ  040"/>
    <s v="Candidate"/>
    <s v="CLIBBORN JUDITH R"/>
    <s v="JUDITH"/>
    <s v="R"/>
    <s v="CLIBBORN"/>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41029"/>
    <s v="B.3"/>
    <s v="SEAQL  335"/>
    <s v="Candidate"/>
    <s v="SEAQUIST LARRY R"/>
    <s v="LARRY"/>
    <s v="R"/>
    <s v="SEAQUIST"/>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61964"/>
    <s v="B.3"/>
    <s v="MCCLS  104"/>
    <s v="Candidate"/>
    <s v="MCCLOUD SHERYL G"/>
    <s v="SHERYL"/>
    <s v="G"/>
    <s v="MCCLOUD"/>
    <x v="14"/>
    <x v="9"/>
    <x v="1"/>
    <x v="5"/>
    <s v="NON PARTISAN"/>
    <x v="26"/>
    <s v="KING"/>
    <x v="4"/>
    <n v="2012"/>
    <n v="1200"/>
    <s v="DEBT"/>
    <d v="2012-01-06T00:00:00"/>
    <d v="2012-01-31T00:00:00"/>
    <d v="2012-01-31T00:00:00"/>
    <m/>
    <s v="CAMPAIGN MANAGEMENT"/>
    <s v="FALESCHINI JAKE"/>
    <s v="700 BROADWAY AVE E #302"/>
    <s v="SEATTLE"/>
    <s v="WA"/>
    <m/>
    <s v="ok"/>
    <e v="#VALUE!"/>
    <s v="MISMATCH"/>
    <s v="ok"/>
    <s v="OK"/>
    <s v="ok"/>
  </r>
  <r>
    <n v="100462001"/>
    <s v="B.3"/>
    <s v="HOERD  115"/>
    <s v="Candidate"/>
    <s v="HOERLER DUSTY A"/>
    <s v="DUSTY"/>
    <s v="A"/>
    <s v="HOERLER"/>
    <x v="0"/>
    <x v="9"/>
    <x v="1"/>
    <x v="5"/>
    <s v="NON PARTISAN"/>
    <x v="26"/>
    <s v="KING"/>
    <x v="4"/>
    <n v="2012"/>
    <n v="1200"/>
    <s v="DEBT"/>
    <d v="2012-01-06T00:00:00"/>
    <d v="2012-01-31T00:00:00"/>
    <d v="2012-01-31T00:00:00"/>
    <m/>
    <s v="CAMPAIGN MANAGEMENT"/>
    <s v="FALESCHINI JAKE"/>
    <s v="700 BROADWAY AVE E #302"/>
    <s v="SEATTLE"/>
    <s v="WA"/>
    <m/>
    <s v="ok"/>
    <e v="#VALUE!"/>
    <s v="MISMATCH"/>
    <s v="ok"/>
    <s v="OK"/>
    <s v="ok"/>
  </r>
  <r>
    <n v="100462025"/>
    <s v="B.3"/>
    <s v="NICKG  116"/>
    <s v="Candidate"/>
    <s v="NICKELS GREGORY J"/>
    <s v="GREGORY"/>
    <s v="J"/>
    <s v="NICKELS"/>
    <x v="4"/>
    <x v="9"/>
    <x v="1"/>
    <x v="5"/>
    <s v="NON PARTISAN"/>
    <x v="26"/>
    <s v="KING"/>
    <x v="4"/>
    <n v="2012"/>
    <n v="1200"/>
    <s v="DEBT"/>
    <d v="2012-01-06T00:00:00"/>
    <d v="2012-01-31T00:00:00"/>
    <d v="2012-01-31T00:00:00"/>
    <m/>
    <s v="CAMPAIGN MANAGEMENT"/>
    <s v="FALESCHINI JAKE"/>
    <s v="700 BROADWAY AVE E #302"/>
    <s v="SEATTLE"/>
    <s v="WA"/>
    <m/>
    <s v="ok"/>
    <e v="#VALUE!"/>
    <s v="MISMATCH"/>
    <s v="ok"/>
    <s v="OK"/>
    <s v="ok"/>
  </r>
  <r>
    <n v="100462204"/>
    <s v="B.3"/>
    <s v="BROWL  204"/>
    <s v="Candidate"/>
    <s v="BROWN LISA J"/>
    <s v="LISA"/>
    <s v="J"/>
    <s v="BROWN"/>
    <x v="5"/>
    <x v="0"/>
    <x v="19"/>
    <x v="0"/>
    <s v="DEMOCRAT"/>
    <x v="27"/>
    <s v="KING"/>
    <x v="0"/>
    <n v="2012"/>
    <n v="2500"/>
    <s v="DEBT"/>
    <d v="2012-03-01T00:00:00"/>
    <d v="2012-03-31T00:00:00"/>
    <d v="2012-03-31T00:00:00"/>
    <m/>
    <s v="BONUS (CONTINGENT)"/>
    <s v="ISABEL R. VANDERSLICE"/>
    <s v="1880 25TH AVE NE #212"/>
    <s v="ISSAQUAH"/>
    <s v="WA"/>
    <m/>
    <s v="ok"/>
    <n v="0"/>
    <s v="match"/>
    <s v="ok"/>
    <s v="OK"/>
    <s v="ok"/>
  </r>
  <r>
    <n v="100462294"/>
    <s v="B.3"/>
    <s v="LIIAM  204"/>
    <s v="Candidate"/>
    <s v="LIIAS MARKO S"/>
    <s v="MARKO"/>
    <s v="S"/>
    <s v="LIIAS"/>
    <x v="0"/>
    <x v="10"/>
    <x v="1"/>
    <x v="1"/>
    <s v="DEMOCRAT"/>
    <x v="28"/>
    <s v="MASON"/>
    <x v="3"/>
    <n v="2012"/>
    <n v="1000"/>
    <s v="DEBT"/>
    <d v="2012-04-01T00:00:00"/>
    <d v="2012-04-30T00:00:00"/>
    <d v="2012-02-01T00:00:00"/>
    <m/>
    <s v="JANUARY SERVICES"/>
    <s v="TRAINING ASSOCIATES PACIFIC"/>
    <s v="381 NE TIGER WAY E"/>
    <s v="BELFAIR"/>
    <s v="WA"/>
    <m/>
    <s v="ok"/>
    <e v="#VALUE!"/>
    <s v="MISMATCH"/>
    <s v="ok"/>
    <s v="ERROR!"/>
    <s v="ok"/>
  </r>
  <r>
    <n v="100440319"/>
    <s v="B.3"/>
    <s v="CLIBJ  040"/>
    <s v="Candidate"/>
    <s v="CLIBBORN JUDITH R"/>
    <s v="JUDITH"/>
    <s v="R"/>
    <s v="CLIBBORN"/>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49544"/>
    <s v="B.3"/>
    <s v="CLIBJ  040"/>
    <s v="Candidate"/>
    <s v="CLIBBORN JUDITH R"/>
    <s v="JUDITH"/>
    <s v="R"/>
    <s v="CLIBBORN"/>
    <x v="0"/>
    <x v="3"/>
    <x v="7"/>
    <x v="3"/>
    <s v="DEMOCRAT"/>
    <x v="9"/>
    <s v="SNOHOMISH"/>
    <x v="0"/>
    <n v="2012"/>
    <n v="2500"/>
    <s v="DEBT"/>
    <d v="2011-12-01T00:00:00"/>
    <d v="2011-12-31T00:00:00"/>
    <d v="2010-11-05T00:00:00"/>
    <s v="Operation and Overhead"/>
    <s v="WIN BONUS"/>
    <s v="TR STRATEGIES"/>
    <s v="1612 SPRINGWOOD AVENUE NE "/>
    <s v="OLYMPIA"/>
    <s v="WA"/>
    <m/>
    <s v="ok"/>
    <n v="0"/>
    <s v="match"/>
    <s v="ok"/>
    <s v="ERROR!"/>
    <s v="ok"/>
  </r>
  <r>
    <n v="100457716"/>
    <s v="B.3"/>
    <s v="CLIBJ  040"/>
    <s v="Candidate"/>
    <s v="CLIBBORN JUDITH R"/>
    <s v="JUDITH"/>
    <s v="R"/>
    <s v="CLIBBORN"/>
    <x v="0"/>
    <x v="0"/>
    <x v="12"/>
    <x v="0"/>
    <s v="DEMOCRAT"/>
    <x v="20"/>
    <s v="SKAGIT"/>
    <x v="0"/>
    <n v="2012"/>
    <n v="225"/>
    <s v="DEBT"/>
    <d v="2012-01-01T00:00:00"/>
    <d v="2012-01-31T00:00:00"/>
    <d v="2012-01-31T00:00:00"/>
    <s v="Management Services"/>
    <s v="JANUARY TREASURY"/>
    <s v="ARGO STRATEGIES"/>
    <s v="PO BOX 9100"/>
    <s v="SEATTLE"/>
    <s v="WA"/>
    <m/>
    <s v="ok"/>
    <n v="0"/>
    <s v="MISMATCH"/>
    <s v="ok"/>
    <s v="OK"/>
    <s v="ok"/>
  </r>
  <r>
    <n v="100457727"/>
    <s v="B.3"/>
    <s v="DUNSH  291"/>
    <s v="Candidate"/>
    <s v="DUNSHEE HANS M"/>
    <s v="HANS"/>
    <s v="M"/>
    <s v="DUNSHEE"/>
    <x v="0"/>
    <x v="8"/>
    <x v="1"/>
    <x v="4"/>
    <s v="NON PARTISAN"/>
    <x v="22"/>
    <m/>
    <x v="4"/>
    <n v="2012"/>
    <n v="619.73"/>
    <s v="DEBT"/>
    <d v="2012-01-17T00:00:00"/>
    <d v="2012-01-31T00:00:00"/>
    <d v="2012-01-31T00:00:00"/>
    <m/>
    <s v="PRINTING"/>
    <s v="JOHNSON-COX COMPANY"/>
    <s v="726 PACIFIC AVE"/>
    <s v="TACOMA"/>
    <s v="WA"/>
    <m/>
    <s v="ok"/>
    <e v="#VALUE!"/>
    <s v="MISMATCH"/>
    <s v="ok"/>
    <s v="OK"/>
    <s v="ok"/>
  </r>
  <r>
    <n v="100458897"/>
    <s v="B.3"/>
    <s v="PHILB  111"/>
    <s v="Candidate"/>
    <s v="PHILLIPS BRETT"/>
    <s v="BRETT"/>
    <m/>
    <s v="PHILLIPS"/>
    <x v="0"/>
    <x v="3"/>
    <x v="11"/>
    <x v="3"/>
    <s v="DEMOCRAT"/>
    <x v="14"/>
    <s v="KING"/>
    <x v="0"/>
    <n v="2012"/>
    <n v="75.8"/>
    <s v="DEBT"/>
    <d v="2011-10-01T00:00:00"/>
    <d v="2011-10-31T00:00:00"/>
    <d v="2011-07-06T00:00:00"/>
    <s v="Operation and Overhead"/>
    <s v="REIMB. MTG EXP (TUTTA BELLA)"/>
    <s v="CHOPP FRANK V"/>
    <s v="1414 DEXTER AVENUE N SUITE 210"/>
    <s v="SEATTLE"/>
    <s v="WA"/>
    <m/>
    <s v="ok"/>
    <n v="0"/>
    <s v="match"/>
    <s v="ok"/>
    <s v="ERROR!"/>
    <s v="ok"/>
  </r>
  <r>
    <n v="100457885"/>
    <s v="B.3"/>
    <s v="SULLP  042"/>
    <s v="Candidate"/>
    <s v="SULLIVAN PATRICK J"/>
    <s v="PATRICK"/>
    <s v="J"/>
    <s v="SULLIVAN"/>
    <x v="0"/>
    <x v="3"/>
    <x v="11"/>
    <x v="3"/>
    <s v="DEMOCRAT"/>
    <x v="14"/>
    <s v="KING"/>
    <x v="0"/>
    <n v="2012"/>
    <n v="75.8"/>
    <s v="DEBT"/>
    <d v="2011-10-01T00:00:00"/>
    <d v="2011-10-31T00:00:00"/>
    <d v="2011-07-06T00:00:00"/>
    <s v="Operation and Overhead"/>
    <s v="REIMB. MTG EXP (TUTTA BELLA)"/>
    <s v="CHOPP FRANK V"/>
    <s v="1414 DEXTER AVENUE N SUITE 210"/>
    <s v="SEATTLE"/>
    <s v="WA"/>
    <m/>
    <s v="ok"/>
    <n v="0"/>
    <s v="match"/>
    <s v="ok"/>
    <s v="ERROR!"/>
    <s v="ok"/>
  </r>
  <r>
    <n v="100458801"/>
    <s v="B.3"/>
    <s v="FARRT  408"/>
    <s v="Candidate"/>
    <s v="FARRELL TIMOTHY M"/>
    <s v="TIMOTHY"/>
    <s v="M"/>
    <s v="FARRELL"/>
    <x v="10"/>
    <x v="0"/>
    <x v="12"/>
    <x v="0"/>
    <s v="DEMOCRAT"/>
    <x v="20"/>
    <s v="SKAGIT"/>
    <x v="0"/>
    <n v="2012"/>
    <n v="219"/>
    <s v="DEBT"/>
    <d v="2011-11-01T00:00:00"/>
    <d v="2011-11-30T00:00:00"/>
    <d v="2011-11-11T00:00:00"/>
    <s v="Fundraising"/>
    <s v="FUNDRAISER TRAVEL"/>
    <s v="WESTWIND AVIATION"/>
    <s v="56 WESTCOTT DRIVE"/>
    <s v="FRIDAY HARBOR"/>
    <s v="WA"/>
    <m/>
    <s v="ok"/>
    <n v="0"/>
    <s v="MISMATCH"/>
    <s v="ok"/>
    <s v="OK"/>
    <s v="ok"/>
  </r>
  <r>
    <n v="100459370"/>
    <s v="B.3"/>
    <s v="RICHD  366"/>
    <s v="Candidate"/>
    <s v="RICHARDS DOUGLAS R"/>
    <s v="DOUGLAS"/>
    <s v="R"/>
    <s v="RICHARDS"/>
    <x v="0"/>
    <x v="3"/>
    <x v="11"/>
    <x v="3"/>
    <s v="DEMOCRAT"/>
    <x v="14"/>
    <s v="KING"/>
    <x v="0"/>
    <n v="2012"/>
    <n v="150"/>
    <s v="DEBT"/>
    <d v="2011-04-01T00:00:00"/>
    <d v="2011-04-30T00:00:00"/>
    <d v="2011-03-31T00:00:00"/>
    <s v="Operation and Overhead"/>
    <s v="MARCH TREASURY"/>
    <s v="ARGO STRATEGIES"/>
    <s v="PO BOX 9100 "/>
    <s v="SEATTLE"/>
    <s v="WA"/>
    <m/>
    <s v="ok"/>
    <n v="0"/>
    <s v="match"/>
    <s v="ok"/>
    <s v="ERROR!"/>
    <s v="ok"/>
  </r>
  <r>
    <n v="100450976"/>
    <s v="B.3"/>
    <s v="FLYNJ  055"/>
    <s v="Candidate"/>
    <s v="FLYNN JAMES J"/>
    <s v="JAMES"/>
    <s v="J"/>
    <s v="FLYNN"/>
    <x v="0"/>
    <x v="3"/>
    <x v="15"/>
    <x v="1"/>
    <s v="DEMOCRAT"/>
    <x v="19"/>
    <s v="KING"/>
    <x v="0"/>
    <n v="2012"/>
    <n v="300"/>
    <s v="DEBT"/>
    <d v="2011-11-01T00:00:00"/>
    <d v="2011-11-30T00:00:00"/>
    <d v="2011-11-30T00:00:00"/>
    <s v="Operation and Overhead"/>
    <s v="NOVEMBER TREASURY"/>
    <s v="ARGO STRATEGIES"/>
    <s v="PO BOX 9100 "/>
    <s v="SEATTLE"/>
    <s v="WA"/>
    <m/>
    <s v="ok"/>
    <n v="0"/>
    <s v="match"/>
    <s v="ok"/>
    <s v="OK"/>
    <s v="ok"/>
  </r>
  <r>
    <n v="100439839"/>
    <s v="B.3"/>
    <s v="FROCD  111"/>
    <s v="Candidate"/>
    <s v="FROCKT DAVID S"/>
    <s v="DAVID"/>
    <s v="S"/>
    <s v="FROCKT"/>
    <x v="0"/>
    <x v="3"/>
    <x v="9"/>
    <x v="3"/>
    <s v="DEMOCRAT"/>
    <x v="12"/>
    <s v="KING"/>
    <x v="0"/>
    <n v="2012"/>
    <n v="1600"/>
    <s v="DEBT"/>
    <d v="2011-10-01T00:00:00"/>
    <d v="2011-10-31T00:00:00"/>
    <d v="2011-10-31T00:00:00"/>
    <s v="Operation and Overhead"/>
    <s v="OCTOBER FUNDRAISING"/>
    <s v="RUDERMAN CONSULTING"/>
    <s v="11508 NE  107TH PLACE "/>
    <s v="KIRKLAND"/>
    <s v="WA"/>
    <m/>
    <s v="ok"/>
    <n v="0"/>
    <s v="match"/>
    <s v="ok"/>
    <s v="OK"/>
    <s v="ok"/>
  </r>
  <r>
    <n v="100422644"/>
    <s v="B.3"/>
    <s v="WAGEJ  498"/>
    <s v="Candidate"/>
    <s v="WAGEMANN JOHN P"/>
    <s v="JOHN"/>
    <s v="P"/>
    <s v="WAGEMANN"/>
    <x v="0"/>
    <x v="2"/>
    <x v="1"/>
    <x v="0"/>
    <s v="DEMOCRAT"/>
    <x v="2"/>
    <m/>
    <x v="1"/>
    <n v="2012"/>
    <n v="303.75"/>
    <s v="DEBT"/>
    <d v="2011-06-01T00:00:00"/>
    <d v="2011-06-30T00:00:00"/>
    <d v="2011-06-30T00:00:00"/>
    <m/>
    <s v="ACCOUNTING/COMPLIANCE"/>
    <s v="PROJECT ACCOUNTING SERVICES"/>
    <s v="603 STEWART ST STE 819"/>
    <s v="SEATTLE"/>
    <s v="WA"/>
    <m/>
    <s v="ok"/>
    <e v="#VALUE!"/>
    <s v="MISMATCH"/>
    <s v="ok"/>
    <s v="OK"/>
    <s v="ok"/>
  </r>
  <r>
    <n v="100440279"/>
    <s v="B.3"/>
    <s v="WAGEJ  498"/>
    <s v="Candidate"/>
    <s v="WAGEMANN JOHN P"/>
    <s v="JOHN"/>
    <s v="P"/>
    <s v="WAGEMANN"/>
    <x v="0"/>
    <x v="3"/>
    <x v="6"/>
    <x v="1"/>
    <s v="DEMOCRAT"/>
    <x v="8"/>
    <s v="KING"/>
    <x v="0"/>
    <n v="2012"/>
    <n v="300"/>
    <s v="DEBT"/>
    <d v="2011-10-01T00:00:00"/>
    <d v="2011-10-31T00:00:00"/>
    <d v="2011-10-31T00:00:00"/>
    <s v="Operation and Overhead"/>
    <s v="OCTOBER TREASURY"/>
    <s v="ARGO STRATEGIES"/>
    <s v="PO BOX 9100 "/>
    <s v="SEATTLE"/>
    <s v="WA"/>
    <m/>
    <s v="ok"/>
    <n v="0"/>
    <s v="match"/>
    <s v="ok"/>
    <s v="OK"/>
    <s v="ok"/>
  </r>
  <r>
    <n v="100458738"/>
    <s v="B.3"/>
    <s v="FRAMN  111"/>
    <s v="Candidate"/>
    <s v="FRAME NOEL C"/>
    <s v="NOEL"/>
    <s v="C"/>
    <s v="FRAME"/>
    <x v="0"/>
    <x v="3"/>
    <x v="11"/>
    <x v="3"/>
    <s v="DEMOCRAT"/>
    <x v="14"/>
    <s v="KING"/>
    <x v="0"/>
    <n v="2012"/>
    <n v="75.8"/>
    <s v="DEBT"/>
    <d v="2011-10-01T00:00:00"/>
    <d v="2011-10-31T00:00:00"/>
    <d v="2011-07-06T00:00:00"/>
    <s v="Operation and Overhead"/>
    <s v="REIMB. MTG EXP (TUTTA BELLA)"/>
    <s v="CHOPP FRANK V"/>
    <s v="1414 DEXTER AVENUE N SUITE 210"/>
    <s v="SEATTLE"/>
    <s v="WA"/>
    <m/>
    <s v="ok"/>
    <n v="0"/>
    <s v="match"/>
    <s v="ok"/>
    <s v="ERROR!"/>
    <s v="ok"/>
  </r>
  <r>
    <n v="100458832"/>
    <s v="B.3"/>
    <s v="THOMA  504"/>
    <s v="Candidate"/>
    <s v="THOMAS ACHIYAMMA I"/>
    <s v="ACHIYAMMA"/>
    <s v="I"/>
    <s v="THOMAS"/>
    <x v="7"/>
    <x v="0"/>
    <x v="12"/>
    <x v="0"/>
    <s v="DEMOCRAT"/>
    <x v="20"/>
    <s v="SKAGIT"/>
    <x v="0"/>
    <n v="2012"/>
    <n v="219"/>
    <s v="DEBT"/>
    <d v="2011-11-01T00:00:00"/>
    <d v="2011-11-30T00:00:00"/>
    <d v="2011-11-11T00:00:00"/>
    <s v="Fundraising"/>
    <s v="FUNDRAISER TRAVEL"/>
    <s v="WESTWIND AVIATION"/>
    <s v="56 WESTCOTT DRIVE"/>
    <s v="FRIDAY HARBOR"/>
    <s v="WA"/>
    <m/>
    <s v="ok"/>
    <n v="0"/>
    <s v="MISMATCH"/>
    <s v="ok"/>
    <s v="OK"/>
    <s v="ok"/>
  </r>
  <r>
    <n v="100457797"/>
    <s v="B.3"/>
    <s v="MORRJ  273"/>
    <s v="Candidate"/>
    <s v="MORRIS JEFFREY R"/>
    <s v="JEFFREY"/>
    <s v="R"/>
    <s v="MORRIS"/>
    <x v="0"/>
    <x v="3"/>
    <x v="9"/>
    <x v="3"/>
    <s v="DEMOCRAT"/>
    <x v="12"/>
    <s v="KING"/>
    <x v="0"/>
    <n v="2012"/>
    <n v="1600"/>
    <s v="DEBT"/>
    <d v="2011-10-01T00:00:00"/>
    <d v="2011-10-31T00:00:00"/>
    <d v="2011-10-31T00:00:00"/>
    <s v="Operation and Overhead"/>
    <s v="OCTOBER FUNDRAISING"/>
    <s v="RUDERMAN CONSULTING"/>
    <s v="11508 NE  107TH PLACE "/>
    <s v="KIRKLAND"/>
    <s v="WA"/>
    <m/>
    <s v="ok"/>
    <n v="0"/>
    <s v="match"/>
    <s v="ok"/>
    <s v="OK"/>
    <s v="ok"/>
  </r>
  <r>
    <n v="100458843"/>
    <s v="B.3"/>
    <s v="LAWVB  411"/>
    <s v="Candidate"/>
    <s v="LAWVER BENJAMIN"/>
    <s v="BENJAMIN"/>
    <m/>
    <s v="LAWVER"/>
    <x v="0"/>
    <x v="9"/>
    <x v="1"/>
    <x v="6"/>
    <s v="NON PARTISAN"/>
    <x v="26"/>
    <s v="KING"/>
    <x v="4"/>
    <n v="2012"/>
    <n v="242.92"/>
    <s v="DEBT"/>
    <d v="2012-01-01T00:00:00"/>
    <d v="2012-01-31T00:00:00"/>
    <d v="2012-01-31T00:00:00"/>
    <m/>
    <s v="TREASURY SERVICES"/>
    <s v="ABBOT TAYLOR"/>
    <s v="349 16TH AVE E #30"/>
    <s v="SEATTLE"/>
    <s v="WA"/>
    <m/>
    <s v="ok"/>
    <e v="#VALUE!"/>
    <s v="MISMATCH"/>
    <s v="ok"/>
    <s v="OK"/>
    <s v="ok"/>
  </r>
  <r>
    <n v="100458952"/>
    <s v="B.3"/>
    <s v="INSLJ  110"/>
    <s v="Candidate"/>
    <s v="INSLEE JAY R"/>
    <s v="JAY"/>
    <s v="R"/>
    <s v="INSLEE"/>
    <x v="3"/>
    <x v="3"/>
    <x v="11"/>
    <x v="3"/>
    <s v="DEMOCRAT"/>
    <x v="14"/>
    <s v="KING"/>
    <x v="0"/>
    <n v="2012"/>
    <n v="300"/>
    <s v="DEBT"/>
    <d v="2011-10-01T00:00:00"/>
    <d v="2011-10-31T00:00:00"/>
    <d v="2011-09-30T00:00:00"/>
    <s v="Operation and Overhead"/>
    <s v="SEPTEMBER TREASURY"/>
    <s v="ARGO STRATEGIES"/>
    <s v="PO BOX 9100 "/>
    <s v="SEATTLE"/>
    <s v="WA"/>
    <m/>
    <s v="ok"/>
    <n v="0"/>
    <s v="MISMATCH"/>
    <s v="ok"/>
    <s v="ERROR!"/>
    <s v="ok"/>
  </r>
  <r>
    <n v="100446309"/>
    <s v="B.3"/>
    <s v="RANKK  250"/>
    <s v="Candidate"/>
    <s v="RANKER KEVIN M"/>
    <s v="KEVIN"/>
    <s v="M"/>
    <s v="RANKER"/>
    <x v="5"/>
    <x v="3"/>
    <x v="7"/>
    <x v="3"/>
    <s v="DEMOCRAT"/>
    <x v="9"/>
    <s v="SNOHOMISH"/>
    <x v="0"/>
    <n v="2012"/>
    <n v="2500"/>
    <s v="DEBT"/>
    <d v="2011-12-01T00:00:00"/>
    <d v="2011-12-31T00:00:00"/>
    <d v="2010-11-05T00:00:00"/>
    <s v="Operation and Overhead"/>
    <s v="WIN BONUS"/>
    <s v="TR STRATEGIES"/>
    <s v="1612 SPRINGWOOD AVENUE NE "/>
    <s v="OLYMPIA"/>
    <s v="WA"/>
    <m/>
    <s v="ok"/>
    <n v="0"/>
    <s v="MISMATCH"/>
    <s v="ok"/>
    <s v="ERROR!"/>
    <s v="ok"/>
  </r>
  <r>
    <n v="100440889"/>
    <s v="B.3"/>
    <s v="PETTE  118"/>
    <s v="Candidate"/>
    <s v="PETTIGREW ERIC"/>
    <s v="ERIC"/>
    <m/>
    <s v="PETTIGREW"/>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54577"/>
    <s v="B.3"/>
    <s v="HABIC  004"/>
    <s v="Candidate"/>
    <s v="HABIB CYRUS"/>
    <s v="CYRUS"/>
    <m/>
    <s v="HABIB"/>
    <x v="0"/>
    <x v="8"/>
    <x v="1"/>
    <x v="4"/>
    <s v="NON PARTISAN"/>
    <x v="22"/>
    <m/>
    <x v="4"/>
    <n v="2012"/>
    <n v="619.73"/>
    <s v="DEBT"/>
    <d v="2012-01-17T00:00:00"/>
    <d v="2012-01-31T00:00:00"/>
    <d v="2012-01-31T00:00:00"/>
    <m/>
    <s v="PRINTING"/>
    <s v="JOHNSON-COX COMPANY"/>
    <s v="726 PACIFIC AVE"/>
    <s v="TACOMA"/>
    <s v="WA"/>
    <m/>
    <s v="ok"/>
    <e v="#VALUE!"/>
    <s v="MISMATCH"/>
    <s v="ok"/>
    <s v="OK"/>
    <s v="ok"/>
  </r>
  <r>
    <n v="100439846"/>
    <s v="B.3"/>
    <s v="MAXWM  056"/>
    <s v="Candidate"/>
    <s v="MAXWELL MARCIE E"/>
    <s v="MARCIE"/>
    <s v="E"/>
    <s v="MAXWELL"/>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57835"/>
    <s v="B.3"/>
    <s v="PRENM  178"/>
    <s v="Candidate"/>
    <s v="PRENTICE MARGARITA L"/>
    <s v="MARGARITA"/>
    <s v="L"/>
    <s v="PRENTICE"/>
    <x v="5"/>
    <x v="3"/>
    <x v="9"/>
    <x v="3"/>
    <s v="DEMOCRAT"/>
    <x v="12"/>
    <s v="KING"/>
    <x v="0"/>
    <n v="2012"/>
    <n v="1600"/>
    <s v="DEBT"/>
    <d v="2011-10-01T00:00:00"/>
    <d v="2011-10-31T00:00:00"/>
    <d v="2011-10-31T00:00:00"/>
    <s v="Operation and Overhead"/>
    <s v="OCTOBER FUNDRAISING"/>
    <s v="RUDERMAN CONSULTING"/>
    <s v="11508 NE  107TH PLACE "/>
    <s v="KIRKLAND"/>
    <s v="WA"/>
    <m/>
    <s v="ok"/>
    <n v="0"/>
    <s v="MISMATCH"/>
    <s v="ok"/>
    <s v="OK"/>
    <s v="ok"/>
  </r>
  <r>
    <n v="100449616"/>
    <s v="B.3"/>
    <s v="PRENM  178"/>
    <s v="Candidate"/>
    <s v="PRENTICE MARGARITA L"/>
    <s v="MARGARITA"/>
    <s v="L"/>
    <s v="PRENTICE"/>
    <x v="5"/>
    <x v="3"/>
    <x v="7"/>
    <x v="3"/>
    <s v="DEMOCRAT"/>
    <x v="9"/>
    <s v="SNOHOMISH"/>
    <x v="0"/>
    <n v="2012"/>
    <n v="250"/>
    <s v="DEBT"/>
    <d v="2012-01-01T00:00:00"/>
    <d v="2012-01-31T00:00:00"/>
    <d v="2010-11-30T00:00:00"/>
    <s v="Operation and Overhead"/>
    <s v="NOVEMBER TREASURY"/>
    <s v="ARGO STRATEGIES"/>
    <s v="PO BOX 9100 "/>
    <s v="SEATTLE"/>
    <s v="WA"/>
    <m/>
    <s v="ok"/>
    <n v="0"/>
    <s v="MISMATCH"/>
    <s v="ok"/>
    <s v="ERROR!"/>
    <s v="ok"/>
  </r>
  <r>
    <n v="100440923"/>
    <s v="B.3"/>
    <s v="PRENM  178"/>
    <s v="Candidate"/>
    <s v="PRENTICE MARGARITA L"/>
    <s v="MARGARITA"/>
    <s v="L"/>
    <s v="PRENTICE"/>
    <x v="5"/>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58860"/>
    <s v="B.3"/>
    <s v="HABIC  004"/>
    <s v="Candidate"/>
    <s v="HABIB CYRUS"/>
    <s v="CYRUS"/>
    <m/>
    <s v="HABIB"/>
    <x v="0"/>
    <x v="3"/>
    <x v="17"/>
    <x v="3"/>
    <s v="DEMOCRAT"/>
    <x v="23"/>
    <s v="KING"/>
    <x v="0"/>
    <n v="2012"/>
    <n v="99"/>
    <s v="DEBT"/>
    <d v="2012-03-01T00:00:00"/>
    <d v="2012-03-31T00:00:00"/>
    <d v="2012-03-30T00:00:00"/>
    <s v="Operation and Overhead"/>
    <s v="REIMB. BUSINESS LICENSE (DOL)"/>
    <s v="ARGO STRATEGIES"/>
    <s v="PO BOX 9100 "/>
    <s v="SEATTLE"/>
    <s v="WA"/>
    <m/>
    <s v="ok"/>
    <n v="0"/>
    <s v="match"/>
    <s v="ok"/>
    <s v="OK"/>
    <s v="ok"/>
  </r>
  <r>
    <n v="100459083"/>
    <s v="B.3"/>
    <s v="HOLLR  118"/>
    <s v="Candidate"/>
    <s v="HOLLAND ROBERT E"/>
    <s v="ROBERT"/>
    <s v="E"/>
    <s v="HOLLAND"/>
    <x v="0"/>
    <x v="3"/>
    <x v="3"/>
    <x v="3"/>
    <s v="DEMOCRAT"/>
    <x v="29"/>
    <s v="KING"/>
    <x v="0"/>
    <n v="2012"/>
    <n v="300"/>
    <s v="DEBT"/>
    <d v="2012-02-06T00:00:00"/>
    <d v="2012-03-31T00:00:00"/>
    <d v="2012-03-31T00:00:00"/>
    <m/>
    <s v="DATA SERVICES"/>
    <s v="NGP VAN INC."/>
    <s v="1101 15TH ST NW STE 500"/>
    <s v="WASHINGTON"/>
    <s v="DC"/>
    <m/>
    <s v="ok"/>
    <n v="0"/>
    <s v="match"/>
    <s v="ok"/>
    <s v="OK"/>
    <s v="ok"/>
  </r>
  <r>
    <n v="100461966"/>
    <s v="B.3"/>
    <s v="SCHUK  102"/>
    <s v="Candidate"/>
    <s v="SCHUBERT KEN L"/>
    <s v="KEN"/>
    <s v="L"/>
    <s v="SCHUBERT"/>
    <x v="7"/>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67015"/>
    <s v="B.3"/>
    <s v="SCHUK  102"/>
    <s v="Candidate"/>
    <s v="SCHUBERT KEN L"/>
    <s v="KEN"/>
    <s v="L"/>
    <s v="SCHUBERT"/>
    <x v="7"/>
    <x v="3"/>
    <x v="20"/>
    <x v="3"/>
    <s v="DEMOCRAT"/>
    <x v="30"/>
    <s v="KING"/>
    <x v="0"/>
    <n v="2012"/>
    <n v="711.75"/>
    <s v="DEBT"/>
    <d v="2012-04-01T00:00:00"/>
    <d v="2012-04-30T00:00:00"/>
    <d v="2012-04-30T00:00:00"/>
    <m/>
    <s v="ACCOUNTING/COMPLIANCE"/>
    <s v="PROJECT ACCOUNTING SERVICES"/>
    <s v="603 STEWART ST #819"/>
    <s v="SEATTLE"/>
    <s v="WA"/>
    <m/>
    <s v="ok"/>
    <n v="0"/>
    <s v="MISMATCH"/>
    <s v="ok"/>
    <s v="OK"/>
    <s v="ok"/>
  </r>
  <r>
    <n v="100446319"/>
    <s v="B.3"/>
    <s v="PRENM  178"/>
    <s v="Candidate"/>
    <s v="PRENTICE MARGARITA L"/>
    <s v="MARGARITA"/>
    <s v="L"/>
    <s v="PRENTICE"/>
    <x v="5"/>
    <x v="3"/>
    <x v="9"/>
    <x v="3"/>
    <s v="DEMOCRAT"/>
    <x v="12"/>
    <s v="KING"/>
    <x v="0"/>
    <n v="2012"/>
    <n v="1600"/>
    <s v="DEBT"/>
    <d v="2011-10-01T00:00:00"/>
    <d v="2011-10-31T00:00:00"/>
    <d v="2011-10-31T00:00:00"/>
    <s v="Operation and Overhead"/>
    <s v="OCTOBER FUNDRAISING"/>
    <s v="RUDERMAN CONSULTING"/>
    <s v="11508 NE  107TH PLACE "/>
    <s v="KIRKLAND"/>
    <s v="WA"/>
    <m/>
    <s v="ok"/>
    <n v="0"/>
    <s v="MISMATCH"/>
    <s v="ok"/>
    <s v="OK"/>
    <s v="ok"/>
  </r>
  <r>
    <n v="100437973"/>
    <s v="B.3"/>
    <s v="PRENM  178"/>
    <s v="Candidate"/>
    <s v="PRENTICE MARGARITA L"/>
    <s v="MARGARITA"/>
    <s v="L"/>
    <s v="PRENTICE"/>
    <x v="5"/>
    <x v="3"/>
    <x v="21"/>
    <x v="3"/>
    <s v="DEMOCRAT"/>
    <x v="31"/>
    <s v="KING"/>
    <x v="0"/>
    <n v="2012"/>
    <n v="300"/>
    <s v="DEBT"/>
    <d v="2011-10-01T00:00:00"/>
    <d v="2011-10-31T00:00:00"/>
    <d v="2011-10-31T00:00:00"/>
    <s v="Operation and Overhead"/>
    <s v="OCTOBER TREASURY"/>
    <s v="ARGO STRATEGIES"/>
    <s v="PO BOX 9100 "/>
    <s v="SEATTLE"/>
    <s v="WA"/>
    <m/>
    <s v="ok"/>
    <n v="0"/>
    <s v="MISMATCH"/>
    <s v="ok"/>
    <s v="OK"/>
    <s v="ok"/>
  </r>
  <r>
    <n v="100422066"/>
    <s v="B.3"/>
    <s v="FITZJ  166"/>
    <s v="Candidate"/>
    <s v="FITZGIBBON JOSEPH C"/>
    <s v="JOSEPH"/>
    <s v="C"/>
    <s v="FITZGIBBON"/>
    <x v="0"/>
    <x v="3"/>
    <x v="7"/>
    <x v="3"/>
    <s v="DEMOCRAT"/>
    <x v="9"/>
    <s v="SNOHOMISH"/>
    <x v="0"/>
    <n v="2012"/>
    <n v="150"/>
    <s v="DEBT"/>
    <d v="2011-04-01T00:00:00"/>
    <d v="2011-04-30T00:00:00"/>
    <d v="2011-04-26T00:00:00"/>
    <s v="Operation and Overhead"/>
    <s v="APRIL TREASURY"/>
    <s v="ARGO STRATEGIES"/>
    <s v="PO BOX 9100 "/>
    <s v="SEATTLE"/>
    <s v="WA"/>
    <m/>
    <s v="ok"/>
    <n v="0"/>
    <s v="match"/>
    <s v="ok"/>
    <s v="OK"/>
    <s v="ok"/>
  </r>
  <r>
    <n v="100462364"/>
    <s v="B.3"/>
    <s v="WAGEJ  498"/>
    <s v="Candidate"/>
    <s v="WAGEMANN JOHN P"/>
    <s v="JOHN"/>
    <s v="P"/>
    <s v="WAGEMANN"/>
    <x v="0"/>
    <x v="9"/>
    <x v="1"/>
    <x v="6"/>
    <s v="NON PARTISAN"/>
    <x v="26"/>
    <s v="KING"/>
    <x v="4"/>
    <n v="2012"/>
    <n v="444.58"/>
    <s v="DEBT"/>
    <d v="2012-04-01T00:00:00"/>
    <d v="2012-04-30T00:00:00"/>
    <d v="2012-04-30T00:00:00"/>
    <m/>
    <s v="TREASURY SERVICES"/>
    <s v="ABBOT TAYLOR"/>
    <s v="349 16TH AVE E #30"/>
    <s v="SEATTLE"/>
    <s v="WA"/>
    <m/>
    <s v="ok"/>
    <e v="#VALUE!"/>
    <s v="MISMATCH"/>
    <s v="ok"/>
    <s v="OK"/>
    <s v="ok"/>
  </r>
  <r>
    <n v="100463037"/>
    <s v="B.3"/>
    <s v="FRAMN  111"/>
    <s v="Candidate"/>
    <s v="FRAME NOEL C"/>
    <s v="NOEL"/>
    <s v="C"/>
    <s v="FRAME"/>
    <x v="0"/>
    <x v="3"/>
    <x v="11"/>
    <x v="3"/>
    <s v="DEMOCRAT"/>
    <x v="14"/>
    <s v="KING"/>
    <x v="0"/>
    <n v="2012"/>
    <n v="300"/>
    <s v="DEBT"/>
    <d v="2011-10-01T00:00:00"/>
    <d v="2011-10-31T00:00:00"/>
    <d v="2011-09-30T00:00:00"/>
    <s v="Operation and Overhead"/>
    <s v="SEPTEMBER TREASURY"/>
    <s v="ARGO STRATEGIES"/>
    <s v="PO BOX 9100 "/>
    <s v="SEATTLE"/>
    <s v="WA"/>
    <m/>
    <s v="ok"/>
    <n v="0"/>
    <s v="match"/>
    <s v="ok"/>
    <s v="ERROR!"/>
    <s v="ok"/>
  </r>
  <r>
    <n v="100439674"/>
    <s v="B.3"/>
    <s v="LITZS  040"/>
    <s v="Candidate"/>
    <s v="LITZOW STEPHEN R"/>
    <s v="STEPHEN"/>
    <s v="R"/>
    <s v="LITZOW"/>
    <x v="5"/>
    <x v="3"/>
    <x v="11"/>
    <x v="3"/>
    <s v="DEMOCRAT"/>
    <x v="14"/>
    <s v="KING"/>
    <x v="0"/>
    <n v="2012"/>
    <n v="600"/>
    <s v="DEBT"/>
    <d v="2011-01-01T00:00:00"/>
    <d v="2011-01-31T00:00:00"/>
    <d v="2011-01-28T00:00:00"/>
    <s v="Operation and Overhead"/>
    <s v="WEBHOSTING"/>
    <s v="NW PASSAGE CONSULTING"/>
    <s v="146 N CANAL STREET SUITE 303"/>
    <s v="SEATTLE"/>
    <s v="WA"/>
    <m/>
    <s v="ok"/>
    <n v="0"/>
    <s v="MISMATCH"/>
    <s v="ok"/>
    <s v="OK"/>
    <s v="ok"/>
  </r>
  <r>
    <n v="100454758"/>
    <s v="B.3"/>
    <s v="GOLDP  840"/>
    <s v="Candidate"/>
    <s v="GOLDMARK PETER J"/>
    <s v="PETER"/>
    <s v="J"/>
    <s v="GOLDMARK"/>
    <x v="11"/>
    <x v="3"/>
    <x v="11"/>
    <x v="3"/>
    <s v="DEMOCRAT"/>
    <x v="14"/>
    <s v="KING"/>
    <x v="0"/>
    <n v="2012"/>
    <n v="300"/>
    <s v="DEBT"/>
    <d v="2011-11-01T00:00:00"/>
    <d v="2011-11-30T00:00:00"/>
    <d v="2011-11-30T00:00:00"/>
    <s v="Operation and Overhead"/>
    <s v="NOVEMBER TREASURY"/>
    <s v="ARGO STRATEGIES"/>
    <s v="PO BOX 9100 "/>
    <s v="SEATTLE"/>
    <s v="WA"/>
    <m/>
    <s v="ok"/>
    <n v="0"/>
    <s v="MISMATCH"/>
    <s v="ok"/>
    <s v="OK"/>
    <s v="ok"/>
  </r>
  <r>
    <n v="100450158"/>
    <s v="B.3"/>
    <s v="SCHUK  102"/>
    <s v="Candidate"/>
    <s v="SCHUBERT KEN L"/>
    <s v="KEN"/>
    <s v="L"/>
    <s v="SCHUBERT"/>
    <x v="7"/>
    <x v="3"/>
    <x v="11"/>
    <x v="3"/>
    <s v="DEMOCRAT"/>
    <x v="14"/>
    <s v="KING"/>
    <x v="0"/>
    <n v="2012"/>
    <n v="300"/>
    <s v="DEBT"/>
    <d v="2011-11-01T00:00:00"/>
    <d v="2011-11-30T00:00:00"/>
    <d v="2011-11-30T00:00:00"/>
    <s v="Operation and Overhead"/>
    <s v="NOVEMBER TREASURY"/>
    <s v="ARGO STRATEGIES"/>
    <s v="PO BOX 9100 "/>
    <s v="SEATTLE"/>
    <s v="WA"/>
    <m/>
    <s v="ok"/>
    <n v="0"/>
    <s v="MISMATCH"/>
    <s v="ok"/>
    <s v="OK"/>
    <s v="ok"/>
  </r>
  <r>
    <n v="100462249"/>
    <s v="B.3"/>
    <s v="LADEJ2 408"/>
    <s v="Candidate"/>
    <s v="LADENBURG JOHN W SR"/>
    <s v="JOHN"/>
    <s v="W"/>
    <s v="LADENBURG"/>
    <x v="14"/>
    <x v="6"/>
    <x v="1"/>
    <x v="0"/>
    <s v="DEMOCRAT"/>
    <x v="10"/>
    <m/>
    <x v="1"/>
    <n v="2012"/>
    <n v="19000"/>
    <s v="DEBT"/>
    <d v="2012-01-01T00:00:00"/>
    <d v="2012-01-31T00:00:00"/>
    <d v="2012-01-31T00:00:00"/>
    <m/>
    <s v="CONSULTING"/>
    <s v="NEW PARTNERS CONSULTING INC."/>
    <s v="1250 EYE ST NW STE 200"/>
    <s v="WASHINGTON"/>
    <s v="DC"/>
    <m/>
    <s v="ok"/>
    <e v="#VALUE!"/>
    <s v="MISMATCH"/>
    <s v="ok"/>
    <s v="OK"/>
    <s v="ok"/>
  </r>
  <r>
    <n v="100458424"/>
    <s v="B.3"/>
    <s v="FLYNJ  055"/>
    <s v="Candidate"/>
    <s v="FLYNN JAMES J"/>
    <s v="JAMES"/>
    <s v="J"/>
    <s v="FLYNN"/>
    <x v="0"/>
    <x v="3"/>
    <x v="22"/>
    <x v="1"/>
    <s v="DEMOCRAT"/>
    <x v="32"/>
    <s v="CLALLAM"/>
    <x v="0"/>
    <n v="2012"/>
    <n v="150"/>
    <s v="DEBT"/>
    <d v="2012-03-01T00:00:00"/>
    <d v="2012-03-31T00:00:00"/>
    <d v="2012-03-30T00:00:00"/>
    <s v="Operation and Overhead"/>
    <s v="MARCH TREASURY"/>
    <s v="ARGO STRATEGIES"/>
    <s v="PO BOX 9100 "/>
    <s v="SEATTLE"/>
    <s v="WA"/>
    <m/>
    <s v="ok"/>
    <n v="0"/>
    <s v="match"/>
    <s v="ok"/>
    <s v="OK"/>
    <s v="ok"/>
  </r>
  <r>
    <n v="100446149"/>
    <s v="B.3"/>
    <s v="CARLR  119"/>
    <s v="Candidate"/>
    <s v="CARLYLE REUVEN M"/>
    <s v="REUVEN"/>
    <s v="M"/>
    <s v="CARLYLE"/>
    <x v="0"/>
    <x v="0"/>
    <x v="16"/>
    <x v="0"/>
    <s v="REPUBLICAN"/>
    <x v="33"/>
    <s v="KING"/>
    <x v="0"/>
    <n v="2012"/>
    <n v="1058.5"/>
    <s v="DEBT"/>
    <d v="2011-11-01T00:00:00"/>
    <d v="2011-11-30T00:00:00"/>
    <d v="2011-11-02T00:00:00"/>
    <m/>
    <s v="PRINT,DESIGN/SHIP 5000 REMIT ENVELOPES"/>
    <s v="MERIDIAN PACIFIC INC"/>
    <s v="925 UNIVERSITY AVE"/>
    <s v="SACRAMENTO"/>
    <s v="CA"/>
    <m/>
    <s v="ok"/>
    <n v="0"/>
    <s v="MISMATCH"/>
    <s v="ok"/>
    <s v="OK"/>
    <s v="ok"/>
  </r>
  <r>
    <n v="100449538"/>
    <s v="B.3"/>
    <s v="CARLR  119"/>
    <s v="Candidate"/>
    <s v="CARLYLE REUVEN M"/>
    <s v="REUVEN"/>
    <s v="M"/>
    <s v="CARLYLE"/>
    <x v="0"/>
    <x v="0"/>
    <x v="16"/>
    <x v="0"/>
    <s v="REPUBLICAN"/>
    <x v="33"/>
    <s v="KING"/>
    <x v="0"/>
    <n v="2012"/>
    <n v="1058.5"/>
    <s v="DEBT"/>
    <d v="2011-11-01T00:00:00"/>
    <d v="2011-11-30T00:00:00"/>
    <d v="2011-11-02T00:00:00"/>
    <m/>
    <s v="PRINT,DESIGN/SHIP 5000 REMIT ENVELOPES"/>
    <s v="MERIDIAN PACIFIC INC"/>
    <s v="925 UNIVERSITY AVE"/>
    <s v="SACRAMENTO"/>
    <s v="CA"/>
    <m/>
    <s v="ok"/>
    <n v="0"/>
    <s v="MISMATCH"/>
    <s v="ok"/>
    <s v="OK"/>
    <s v="ok"/>
  </r>
  <r>
    <n v="100440355"/>
    <s v="B.3"/>
    <s v="GOLDP  840"/>
    <s v="Candidate"/>
    <s v="GOLDMARK PETER J"/>
    <s v="PETER"/>
    <s v="J"/>
    <s v="GOLDMARK"/>
    <x v="11"/>
    <x v="3"/>
    <x v="11"/>
    <x v="3"/>
    <s v="DEMOCRAT"/>
    <x v="14"/>
    <s v="KING"/>
    <x v="0"/>
    <n v="2012"/>
    <n v="300"/>
    <s v="DEBT"/>
    <d v="2011-02-01T00:00:00"/>
    <d v="2011-02-28T00:00:00"/>
    <d v="2011-01-31T00:00:00"/>
    <s v="Operation and Overhead"/>
    <s v="JANUARY TREASURY"/>
    <s v="ARGO STRATEGIES"/>
    <s v="PO BOX 9100 "/>
    <s v="SEATTLE"/>
    <s v="WA"/>
    <m/>
    <s v="ok"/>
    <n v="0"/>
    <s v="MISMATCH"/>
    <s v="ok"/>
    <s v="ERROR!"/>
    <s v="ok"/>
  </r>
  <r>
    <n v="100458051"/>
    <s v="B.3"/>
    <s v="GOLDP  840"/>
    <s v="Candidate"/>
    <s v="GOLDMARK PETER J"/>
    <s v="PETER"/>
    <s v="J"/>
    <s v="GOLDMARK"/>
    <x v="11"/>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40305"/>
    <s v="B.3"/>
    <s v="CARLR  119"/>
    <s v="Candidate"/>
    <s v="CARLYLE REUVEN M"/>
    <s v="REUVEN"/>
    <s v="M"/>
    <s v="CARLYLE"/>
    <x v="0"/>
    <x v="3"/>
    <x v="10"/>
    <x v="3"/>
    <s v="REPUBLICAN"/>
    <x v="13"/>
    <s v="PIERCE"/>
    <x v="0"/>
    <n v="2012"/>
    <n v="62.97"/>
    <s v="DEBT"/>
    <d v="2011-10-01T00:00:00"/>
    <d v="2011-10-31T00:00:00"/>
    <d v="2011-10-16T00:00:00"/>
    <m/>
    <s v="OFFICE SUPPLIES/ WATER FOR KICKOFF"/>
    <s v="RICHARDS DOUGLAS R"/>
    <s v="P.O. BOX 1052"/>
    <s v="PORT ORCHARD"/>
    <s v="WA"/>
    <m/>
    <s v="ok"/>
    <n v="0"/>
    <s v="match"/>
    <s v="ok"/>
    <s v="OK"/>
    <s v="ok"/>
  </r>
  <r>
    <n v="100449633"/>
    <s v="B.3"/>
    <s v="VANDK  382"/>
    <s v="Candidate"/>
    <s v="VAN DE WEGE KEVIN W"/>
    <s v="KEVIN"/>
    <s v="W"/>
    <s v="VAN DE WEGE"/>
    <x v="0"/>
    <x v="3"/>
    <x v="15"/>
    <x v="1"/>
    <s v="DEMOCRAT"/>
    <x v="19"/>
    <s v="KING"/>
    <x v="0"/>
    <n v="2012"/>
    <n v="300"/>
    <s v="DEBT"/>
    <d v="2011-11-01T00:00:00"/>
    <d v="2011-11-30T00:00:00"/>
    <d v="2011-11-30T00:00:00"/>
    <s v="Operation and Overhead"/>
    <s v="NOVEMBER TREASURY"/>
    <s v="ARGO STRATEGIES"/>
    <s v="PO BOX 9100 "/>
    <s v="SEATTLE"/>
    <s v="WA"/>
    <m/>
    <s v="NO!"/>
    <n v="0"/>
    <s v="match"/>
    <s v="ok"/>
    <s v="OK"/>
    <s v="ok"/>
  </r>
  <r>
    <n v="100450278"/>
    <s v="B.3"/>
    <s v="FARRT  408"/>
    <s v="Candidate"/>
    <s v="FARRELL TIMOTHY M"/>
    <s v="TIMOTHY"/>
    <s v="M"/>
    <s v="FARRELL"/>
    <x v="10"/>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57825"/>
    <s v="B.3"/>
    <s v="MOSCL  043"/>
    <s v="Candidate"/>
    <s v="MOSCOSO LUIS S"/>
    <s v="LUIS"/>
    <s v="S"/>
    <s v="MOSCOSO"/>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57887"/>
    <s v="B.3"/>
    <s v="VANDK  382"/>
    <s v="Candidate"/>
    <s v="VAN DE WEGE KEVIN W"/>
    <s v="KEVIN"/>
    <s v="W"/>
    <s v="VAN DE WEGE"/>
    <x v="0"/>
    <x v="0"/>
    <x v="12"/>
    <x v="0"/>
    <s v="DEMOCRAT"/>
    <x v="20"/>
    <s v="SKAGIT"/>
    <x v="0"/>
    <n v="2012"/>
    <n v="225"/>
    <s v="DEBT"/>
    <d v="2012-01-01T00:00:00"/>
    <d v="2012-01-31T00:00:00"/>
    <d v="2012-01-31T00:00:00"/>
    <s v="Management Services"/>
    <s v="JANUARY TREASURY"/>
    <s v="ARGO STRATEGIES"/>
    <s v="PO BOX 9100"/>
    <s v="SEATTLE"/>
    <s v="WA"/>
    <m/>
    <s v="NO!"/>
    <n v="0"/>
    <s v="MISMATCH"/>
    <s v="ok"/>
    <s v="OK"/>
    <s v="ok"/>
  </r>
  <r>
    <n v="100459379"/>
    <s v="B.3"/>
    <s v="RICHD  366"/>
    <s v="Candidate"/>
    <s v="RICHARDS DOUGLAS R"/>
    <s v="DOUGLAS"/>
    <s v="R"/>
    <s v="RICHARDS"/>
    <x v="0"/>
    <x v="3"/>
    <x v="10"/>
    <x v="3"/>
    <s v="DEMOCRAT"/>
    <x v="13"/>
    <s v="PIERCE"/>
    <x v="0"/>
    <n v="2012"/>
    <n v="300"/>
    <s v="DEBT"/>
    <d v="2011-11-01T00:00:00"/>
    <d v="2011-11-30T00:00:00"/>
    <d v="2011-11-30T00:00:00"/>
    <s v="Operation and Overhead"/>
    <s v="NOVEMBER TREASURY"/>
    <s v="ARGO STRATEGIES"/>
    <s v="PO BOX 9100 "/>
    <s v="SEATTLE"/>
    <s v="WA"/>
    <m/>
    <s v="ok"/>
    <n v="0"/>
    <s v="match"/>
    <s v="ok"/>
    <s v="OK"/>
    <s v="ok"/>
  </r>
  <r>
    <n v="100440879"/>
    <s v="B.3"/>
    <s v="MOSCL  043"/>
    <s v="Candidate"/>
    <s v="MOSCOSO LUIS S"/>
    <s v="LUIS"/>
    <s v="S"/>
    <s v="MOSCOSO"/>
    <x v="0"/>
    <x v="3"/>
    <x v="10"/>
    <x v="3"/>
    <s v="REPUBLICAN"/>
    <x v="13"/>
    <s v="PIERCE"/>
    <x v="0"/>
    <n v="2012"/>
    <n v="62.97"/>
    <s v="DEBT"/>
    <d v="2011-10-01T00:00:00"/>
    <d v="2011-10-31T00:00:00"/>
    <d v="2011-10-16T00:00:00"/>
    <m/>
    <s v="OFFICE SUPPLIES/ WATER FOR KICKOFF"/>
    <s v="RICHARDS DOUGLAS R"/>
    <s v="P.O. BOX 1052"/>
    <s v="PORT ORCHARD"/>
    <s v="WA"/>
    <m/>
    <s v="ok"/>
    <n v="0"/>
    <s v="match"/>
    <s v="ok"/>
    <s v="OK"/>
    <s v="ok"/>
  </r>
  <r>
    <n v="100458772"/>
    <s v="B.3"/>
    <s v="CLOUJ  336"/>
    <s v="Candidate"/>
    <s v="CLOUGH JERAME V"/>
    <s v="JERAME"/>
    <s v="V"/>
    <s v="CLOUGH"/>
    <x v="0"/>
    <x v="3"/>
    <x v="10"/>
    <x v="3"/>
    <s v="DEMOCRAT"/>
    <x v="13"/>
    <s v="PIERCE"/>
    <x v="0"/>
    <n v="2012"/>
    <n v="300"/>
    <s v="DEBT"/>
    <d v="2011-11-01T00:00:00"/>
    <d v="2011-11-30T00:00:00"/>
    <d v="2011-11-30T00:00:00"/>
    <s v="Operation and Overhead"/>
    <s v="NOVEMBER TREASURY"/>
    <s v="ARGO STRATEGIES"/>
    <s v="PO BOX 9100 "/>
    <s v="SEATTLE"/>
    <s v="WA"/>
    <m/>
    <s v="ok"/>
    <n v="0"/>
    <s v="match"/>
    <s v="ok"/>
    <s v="OK"/>
    <s v="ok"/>
  </r>
  <r>
    <n v="100461042"/>
    <s v="B.3"/>
    <s v="JEFFT  485"/>
    <s v="Candidate"/>
    <s v="JEFFREYS TERRI M"/>
    <s v="TERRI"/>
    <s v="M"/>
    <s v="JEFFREYS"/>
    <x v="1"/>
    <x v="3"/>
    <x v="10"/>
    <x v="3"/>
    <s v="DEMOCRAT"/>
    <x v="13"/>
    <s v="PIERCE"/>
    <x v="0"/>
    <n v="2012"/>
    <n v="300"/>
    <s v="DEBT"/>
    <d v="2011-11-01T00:00:00"/>
    <d v="2011-11-30T00:00:00"/>
    <d v="2011-11-30T00:00:00"/>
    <s v="Operation and Overhead"/>
    <s v="NOVEMBER TREASURY"/>
    <s v="ARGO STRATEGIES"/>
    <s v="PO BOX 9100 "/>
    <s v="SEATTLE"/>
    <s v="WA"/>
    <m/>
    <s v="ok"/>
    <n v="0"/>
    <s v="MISMATCH"/>
    <s v="ok"/>
    <s v="OK"/>
    <s v="ok"/>
  </r>
  <r>
    <n v="100450146"/>
    <s v="B.3"/>
    <s v="BOWMW  102"/>
    <s v="Candidate"/>
    <s v="BOWMAN WILLIAM A"/>
    <s v="WILLIAM"/>
    <s v="A"/>
    <s v="BOWMAN"/>
    <x v="7"/>
    <x v="3"/>
    <x v="17"/>
    <x v="1"/>
    <s v="DEMOCRAT"/>
    <x v="23"/>
    <s v="KING"/>
    <x v="0"/>
    <n v="2012"/>
    <n v="373.5"/>
    <s v="DEBT"/>
    <d v="2012-01-01T00:00:00"/>
    <d v="2012-01-31T00:00:00"/>
    <d v="2012-01-31T00:00:00"/>
    <m/>
    <s v="ACCOUNTING/COMPLIANCE"/>
    <s v="PROJECT ACCOUNTING SERVICES"/>
    <s v="603 STEWART ST STE 819"/>
    <s v="SEATTLE"/>
    <s v="WA"/>
    <m/>
    <s v="ok"/>
    <n v="0"/>
    <s v="MISMATCH"/>
    <s v="ok"/>
    <s v="OK"/>
    <s v="ok"/>
  </r>
  <r>
    <n v="100461815"/>
    <s v="B.3"/>
    <s v="RYU C  133"/>
    <s v="Candidate"/>
    <s v="RYU CINDY S"/>
    <s v="CINDY"/>
    <s v="S"/>
    <s v="RYU"/>
    <x v="0"/>
    <x v="3"/>
    <x v="10"/>
    <x v="3"/>
    <s v="DEMOCRAT"/>
    <x v="13"/>
    <s v="PIERCE"/>
    <x v="0"/>
    <n v="2012"/>
    <n v="300"/>
    <s v="DEBT"/>
    <d v="2011-11-01T00:00:00"/>
    <d v="2011-11-30T00:00:00"/>
    <d v="2011-11-30T00:00:00"/>
    <s v="Operation and Overhead"/>
    <s v="NOVEMBER TREASURY"/>
    <s v="ARGO STRATEGIES"/>
    <s v="PO BOX 9100 "/>
    <s v="SEATTLE"/>
    <s v="WA"/>
    <m/>
    <s v="ok"/>
    <n v="0"/>
    <s v="match"/>
    <s v="ok"/>
    <s v="OK"/>
    <s v="ok"/>
  </r>
  <r>
    <n v="100466650"/>
    <s v="B.3"/>
    <s v="JOHNJ  277"/>
    <s v="Candidate"/>
    <s v="JOHNSON JILL D"/>
    <s v="JILL"/>
    <s v="D"/>
    <s v="JOHNSON"/>
    <x v="1"/>
    <x v="1"/>
    <x v="1"/>
    <x v="0"/>
    <s v="DEMOCRAT"/>
    <x v="1"/>
    <m/>
    <x v="1"/>
    <n v="2012"/>
    <n v="6040.75"/>
    <s v="DEBT"/>
    <d v="2012-04-01T00:00:00"/>
    <d v="2012-04-30T00:00:00"/>
    <d v="2012-04-30T00:00:00"/>
    <m/>
    <s v="ACCOUNTING/COMPLIANCE"/>
    <s v="PROJECT ACCOUNTING SERVICES"/>
    <s v="603 STEWART ST #819"/>
    <s v="SEATTLE"/>
    <s v="WA"/>
    <m/>
    <s v="ok"/>
    <e v="#VALUE!"/>
    <s v="MISMATCH"/>
    <s v="ok"/>
    <s v="OK"/>
    <s v="ok"/>
  </r>
  <r>
    <n v="100445751"/>
    <s v="B.3"/>
    <s v="GOLDP  840"/>
    <s v="Candidate"/>
    <s v="GOLDMARK PETER J"/>
    <s v="PETER"/>
    <s v="J"/>
    <s v="GOLDMARK"/>
    <x v="11"/>
    <x v="2"/>
    <x v="1"/>
    <x v="0"/>
    <s v="DEMOCRAT"/>
    <x v="2"/>
    <m/>
    <x v="1"/>
    <n v="2012"/>
    <n v="2100.0300000000002"/>
    <s v="DEBT"/>
    <d v="2011-11-01T00:00:00"/>
    <d v="2011-11-30T00:00:00"/>
    <d v="2011-11-30T00:00:00"/>
    <m/>
    <s v="CONSULTING/POSTAGE"/>
    <s v="SOUTH COVE STRATEGIES"/>
    <s v="422 YALE AVE N #507"/>
    <s v="SEATTLE"/>
    <s v="WA"/>
    <m/>
    <s v="ok"/>
    <e v="#VALUE!"/>
    <s v="MISMATCH"/>
    <s v="ok"/>
    <s v="OK"/>
    <s v="ok"/>
  </r>
  <r>
    <n v="100446393"/>
    <s v="B.3"/>
    <s v="RYU C  133"/>
    <s v="Candidate"/>
    <s v="RYU CINDY S"/>
    <s v="CINDY"/>
    <s v="S"/>
    <s v="RYU"/>
    <x v="0"/>
    <x v="3"/>
    <x v="23"/>
    <x v="1"/>
    <s v="DEMOCRAT"/>
    <x v="34"/>
    <s v="KING"/>
    <x v="0"/>
    <n v="2012"/>
    <n v="300"/>
    <s v="DEBT"/>
    <d v="2011-11-01T00:00:00"/>
    <d v="2011-11-30T00:00:00"/>
    <d v="2011-11-30T00:00:00"/>
    <s v="Operation and Overhead"/>
    <s v="NOVEMBER TREASURY"/>
    <s v="ARGO STRATEGIES"/>
    <s v="PO BOX 9100 "/>
    <s v="SEATTLE"/>
    <s v="WA"/>
    <m/>
    <s v="ok"/>
    <n v="0"/>
    <s v="match"/>
    <s v="ok"/>
    <s v="OK"/>
    <s v="ok"/>
  </r>
  <r>
    <n v="100437850"/>
    <s v="B.3"/>
    <s v="CARLR  119"/>
    <s v="Candidate"/>
    <s v="CARLYLE REUVEN M"/>
    <s v="REUVEN"/>
    <s v="M"/>
    <s v="CARLYLE"/>
    <x v="0"/>
    <x v="3"/>
    <x v="9"/>
    <x v="3"/>
    <s v="DEMOCRAT"/>
    <x v="12"/>
    <s v="KING"/>
    <x v="0"/>
    <n v="2012"/>
    <n v="1600"/>
    <s v="DEBT"/>
    <d v="2011-06-01T00:00:00"/>
    <d v="2011-06-30T00:00:00"/>
    <d v="2011-06-30T00:00:00"/>
    <s v="Operation and Overhead"/>
    <s v="JUNE FUNDRAISING"/>
    <s v="RUDERMAN CONSULTING"/>
    <s v="11508 NE  107TH PLACE "/>
    <s v="KIRKLAND"/>
    <s v="WA"/>
    <m/>
    <s v="ok"/>
    <n v="0"/>
    <s v="match"/>
    <s v="ok"/>
    <s v="OK"/>
    <s v="ok"/>
  </r>
  <r>
    <n v="100461972"/>
    <s v="B.3"/>
    <s v="CLIFE  113"/>
    <s v="Candidate"/>
    <s v="CLIFTHORNE EVAN H"/>
    <s v="EVAN"/>
    <s v="H"/>
    <s v="CLIFTHORNE"/>
    <x v="0"/>
    <x v="3"/>
    <x v="11"/>
    <x v="3"/>
    <s v="DEMOCRAT"/>
    <x v="14"/>
    <s v="KING"/>
    <x v="0"/>
    <n v="2012"/>
    <n v="300"/>
    <s v="DEBT"/>
    <d v="2011-10-01T00:00:00"/>
    <d v="2011-10-31T00:00:00"/>
    <d v="2011-09-30T00:00:00"/>
    <s v="Operation and Overhead"/>
    <s v="SEPTEMBER TREASURY"/>
    <s v="ARGO STRATEGIES"/>
    <s v="PO BOX 9100 "/>
    <s v="SEATTLE"/>
    <s v="WA"/>
    <m/>
    <s v="ok"/>
    <n v="0"/>
    <s v="match"/>
    <s v="ok"/>
    <s v="ERROR!"/>
    <s v="ok"/>
  </r>
  <r>
    <n v="100462221"/>
    <s v="B.3"/>
    <s v="DUNSH  291"/>
    <s v="Candidate"/>
    <s v="DUNSHEE HANS M"/>
    <s v="HANS"/>
    <s v="M"/>
    <s v="DUNSHEE"/>
    <x v="0"/>
    <x v="3"/>
    <x v="11"/>
    <x v="3"/>
    <s v="DEMOCRAT"/>
    <x v="14"/>
    <s v="KING"/>
    <x v="0"/>
    <n v="2012"/>
    <n v="300"/>
    <s v="DEBT"/>
    <d v="2011-10-01T00:00:00"/>
    <d v="2011-10-31T00:00:00"/>
    <d v="2011-09-30T00:00:00"/>
    <s v="Operation and Overhead"/>
    <s v="SEPTEMBER TREASURY"/>
    <s v="ARGO STRATEGIES"/>
    <s v="PO BOX 9100 "/>
    <s v="SEATTLE"/>
    <s v="WA"/>
    <m/>
    <s v="ok"/>
    <n v="0"/>
    <s v="match"/>
    <s v="ok"/>
    <s v="ERROR!"/>
    <s v="ok"/>
  </r>
  <r>
    <n v="100462286"/>
    <s v="B.3"/>
    <s v="MORRJ  273"/>
    <s v="Candidate"/>
    <s v="MORRIS JEFFREY R"/>
    <s v="JEFFREY"/>
    <s v="R"/>
    <s v="MORRIS"/>
    <x v="0"/>
    <x v="3"/>
    <x v="11"/>
    <x v="3"/>
    <s v="DEMOCRAT"/>
    <x v="14"/>
    <s v="KING"/>
    <x v="0"/>
    <n v="2012"/>
    <n v="300"/>
    <s v="DEBT"/>
    <d v="2011-10-01T00:00:00"/>
    <d v="2011-10-31T00:00:00"/>
    <d v="2011-09-30T00:00:00"/>
    <s v="Operation and Overhead"/>
    <s v="SEPTEMBER TREASURY"/>
    <s v="ARGO STRATEGIES"/>
    <s v="PO BOX 9100 "/>
    <s v="SEATTLE"/>
    <s v="WA"/>
    <m/>
    <s v="ok"/>
    <n v="0"/>
    <s v="match"/>
    <s v="ok"/>
    <s v="ERROR!"/>
    <s v="ok"/>
  </r>
  <r>
    <n v="100457877"/>
    <s v="B.3"/>
    <s v="SEAQL  335"/>
    <s v="Candidate"/>
    <s v="SEAQUIST LARRY R"/>
    <s v="LARRY"/>
    <s v="R"/>
    <s v="SEAQUIST"/>
    <x v="0"/>
    <x v="3"/>
    <x v="10"/>
    <x v="3"/>
    <s v="DEMOCRAT"/>
    <x v="13"/>
    <s v="PIERCE"/>
    <x v="0"/>
    <n v="2012"/>
    <n v="300"/>
    <s v="DEBT"/>
    <d v="2011-11-01T00:00:00"/>
    <d v="2011-11-30T00:00:00"/>
    <d v="2011-11-30T00:00:00"/>
    <s v="Operation and Overhead"/>
    <s v="NOVEMBER TREASURY"/>
    <s v="ARGO STRATEGIES"/>
    <s v="PO BOX 9100 "/>
    <s v="SEATTLE"/>
    <s v="WA"/>
    <m/>
    <s v="ok"/>
    <n v="0"/>
    <s v="match"/>
    <s v="ok"/>
    <s v="OK"/>
    <s v="ok"/>
  </r>
  <r>
    <n v="100457817"/>
    <s v="B.3"/>
    <s v="HILYB  177"/>
    <s v="Candidate"/>
    <s v="HILYER BRUCE W"/>
    <s v="BRUCE"/>
    <s v="W"/>
    <s v="HILYER"/>
    <x v="14"/>
    <x v="3"/>
    <x v="11"/>
    <x v="3"/>
    <s v="DEMOCRAT"/>
    <x v="14"/>
    <s v="KING"/>
    <x v="0"/>
    <n v="2012"/>
    <n v="150"/>
    <s v="DEBT"/>
    <d v="2011-04-01T00:00:00"/>
    <d v="2011-04-30T00:00:00"/>
    <d v="2011-03-31T00:00:00"/>
    <s v="Operation and Overhead"/>
    <s v="MARCH TREASURY"/>
    <s v="ARGO STRATEGIES"/>
    <s v="PO BOX 9100 "/>
    <s v="SEATTLE"/>
    <s v="WA"/>
    <m/>
    <s v="ok"/>
    <n v="0"/>
    <s v="MISMATCH"/>
    <s v="ok"/>
    <s v="ERROR!"/>
    <s v="ok"/>
  </r>
  <r>
    <n v="100457893"/>
    <s v="B.3"/>
    <s v="DELLD  201"/>
    <s v="Candidate"/>
    <s v="DELLWO DENNIS A"/>
    <s v="DENNIS"/>
    <s v="A"/>
    <s v="DELLWO"/>
    <x v="0"/>
    <x v="3"/>
    <x v="10"/>
    <x v="3"/>
    <s v="DEMOCRAT"/>
    <x v="13"/>
    <s v="PIERCE"/>
    <x v="0"/>
    <n v="2012"/>
    <n v="300"/>
    <s v="DEBT"/>
    <d v="2011-11-01T00:00:00"/>
    <d v="2011-11-30T00:00:00"/>
    <d v="2011-11-30T00:00:00"/>
    <s v="Operation and Overhead"/>
    <s v="NOVEMBER TREASURY"/>
    <s v="ARGO STRATEGIES"/>
    <s v="PO BOX 9100 "/>
    <s v="SEATTLE"/>
    <s v="WA"/>
    <m/>
    <s v="ok"/>
    <n v="0"/>
    <s v="match"/>
    <s v="ok"/>
    <s v="OK"/>
    <s v="ok"/>
  </r>
  <r>
    <n v="100458450"/>
    <s v="B.3"/>
    <s v="MULLM  027"/>
    <s v="Candidate"/>
    <s v="MULLET MARK D"/>
    <s v="MARK"/>
    <s v="D"/>
    <s v="MULLET"/>
    <x v="5"/>
    <x v="3"/>
    <x v="10"/>
    <x v="3"/>
    <s v="DEMOCRAT"/>
    <x v="13"/>
    <s v="PIERCE"/>
    <x v="0"/>
    <n v="2012"/>
    <n v="300"/>
    <s v="DEBT"/>
    <d v="2011-11-01T00:00:00"/>
    <d v="2011-11-30T00:00:00"/>
    <d v="2011-11-30T00:00:00"/>
    <s v="Operation and Overhead"/>
    <s v="NOVEMBER TREASURY"/>
    <s v="ARGO STRATEGIES"/>
    <s v="PO BOX 9100 "/>
    <s v="SEATTLE"/>
    <s v="WA"/>
    <m/>
    <s v="ok"/>
    <n v="0"/>
    <s v="MISMATCH"/>
    <s v="ok"/>
    <s v="OK"/>
    <s v="ok"/>
  </r>
  <r>
    <n v="100462213"/>
    <s v="B.3"/>
    <s v="CLIBJ  040"/>
    <s v="Candidate"/>
    <s v="CLIBBORN JUDITH R"/>
    <s v="JUDITH"/>
    <s v="R"/>
    <s v="CLIBBORN"/>
    <x v="0"/>
    <x v="0"/>
    <x v="12"/>
    <x v="0"/>
    <s v="DEMOCRAT"/>
    <x v="20"/>
    <s v="SKAGIT"/>
    <x v="0"/>
    <n v="2012"/>
    <n v="219"/>
    <s v="DEBT"/>
    <d v="2011-11-01T00:00:00"/>
    <d v="2011-11-30T00:00:00"/>
    <d v="2011-11-11T00:00:00"/>
    <s v="Fundraising"/>
    <s v="FUNDRAISER TRAVEL"/>
    <s v="WESTWIND AVIATION"/>
    <s v="56 WESTCOTT DRIVE"/>
    <s v="FRIDAY HARBOR"/>
    <s v="WA"/>
    <m/>
    <s v="ok"/>
    <n v="0"/>
    <s v="MISMATCH"/>
    <s v="ok"/>
    <s v="OK"/>
    <s v="ok"/>
  </r>
  <r>
    <n v="100462761"/>
    <s v="B.3"/>
    <s v="MULLM  027"/>
    <s v="Candidate"/>
    <s v="MULLET MARK D"/>
    <s v="MARK"/>
    <s v="D"/>
    <s v="MULLET"/>
    <x v="5"/>
    <x v="3"/>
    <x v="17"/>
    <x v="1"/>
    <s v="DEMOCRAT"/>
    <x v="23"/>
    <s v="KING"/>
    <x v="0"/>
    <n v="2012"/>
    <n v="647.25"/>
    <s v="DEBT"/>
    <d v="2011-11-01T00:00:00"/>
    <d v="2011-11-30T00:00:00"/>
    <d v="2011-11-30T00:00:00"/>
    <m/>
    <s v="ACCOUNTING/COMPLIANCE"/>
    <s v="PROJECT ACCOUNTING SERVICES"/>
    <s v="603 STEWART ST STE 819"/>
    <s v="SEATTLE"/>
    <s v="WA"/>
    <m/>
    <s v="ok"/>
    <n v="0"/>
    <s v="MISMATCH"/>
    <s v="ok"/>
    <s v="OK"/>
    <s v="ok"/>
  </r>
  <r>
    <n v="100463301"/>
    <s v="B.3"/>
    <s v="VIRKB  058"/>
    <s v="Candidate"/>
    <s v="VIRK BOBBY S"/>
    <s v="BOBBY"/>
    <s v="S"/>
    <s v="VIRK"/>
    <x v="0"/>
    <x v="3"/>
    <x v="12"/>
    <x v="1"/>
    <s v="DEMOCRAT"/>
    <x v="15"/>
    <s v="SKAGIT"/>
    <x v="0"/>
    <n v="2012"/>
    <n v="543.16"/>
    <s v="DEBT"/>
    <d v="2012-04-01T00:00:00"/>
    <d v="2012-04-30T00:00:00"/>
    <d v="2012-04-30T00:00:00"/>
    <m/>
    <s v="PRINTING"/>
    <s v="THE CONNECTIONS GROUP"/>
    <s v="600 STEWART ST #1316"/>
    <s v="SEATTLE"/>
    <s v="WA"/>
    <m/>
    <s v="ok"/>
    <n v="0"/>
    <s v="match"/>
    <s v="ok"/>
    <s v="OK"/>
    <s v="ok"/>
  </r>
  <r>
    <n v="100440827"/>
    <s v="B.3"/>
    <s v="LIIAM  204"/>
    <s v="Candidate"/>
    <s v="LIIAS MARKO S"/>
    <s v="MARKO"/>
    <s v="S"/>
    <s v="LIIAS"/>
    <x v="0"/>
    <x v="1"/>
    <x v="1"/>
    <x v="0"/>
    <s v="DEMOCRAT"/>
    <x v="1"/>
    <m/>
    <x v="1"/>
    <n v="2012"/>
    <n v="4609"/>
    <s v="DEBT"/>
    <d v="2011-11-01T00:00:00"/>
    <d v="2011-11-30T00:00:00"/>
    <d v="2011-11-30T00:00:00"/>
    <m/>
    <s v="ACCOUNTING/COMPLIANCE"/>
    <s v="PROJECT ACCOUNTING SERVICES"/>
    <s v="603 STEWART ST #819"/>
    <s v="SEATTLE"/>
    <s v="WA"/>
    <m/>
    <s v="ok"/>
    <e v="#VALUE!"/>
    <s v="MISMATCH"/>
    <s v="ok"/>
    <s v="OK"/>
    <s v="ok"/>
  </r>
  <r>
    <n v="100462608"/>
    <s v="B.3"/>
    <s v="HOLLR  118"/>
    <s v="Candidate"/>
    <s v="HOLLAND ROBERT E"/>
    <s v="ROBERT"/>
    <s v="E"/>
    <s v="HOLLAND"/>
    <x v="0"/>
    <x v="3"/>
    <x v="3"/>
    <x v="3"/>
    <s v="DEMOCRAT"/>
    <x v="29"/>
    <s v="KING"/>
    <x v="0"/>
    <n v="2012"/>
    <n v="492.75"/>
    <s v="DEBT"/>
    <d v="2012-04-01T00:00:00"/>
    <d v="2012-04-30T00:00:00"/>
    <d v="2012-04-30T00:00:00"/>
    <m/>
    <s v="PRINTING"/>
    <s v="MICHAEL G. MARTIN"/>
    <s v="5038 MARTIN LUTHER KING JR WAY S"/>
    <s v="SEATTLE"/>
    <s v="WA"/>
    <m/>
    <s v="ok"/>
    <n v="0"/>
    <s v="match"/>
    <s v="ok"/>
    <s v="OK"/>
    <s v="ok"/>
  </r>
  <r>
    <n v="100457840"/>
    <s v="B.3"/>
    <s v="SCHUK  102"/>
    <s v="Candidate"/>
    <s v="SCHUBERT KEN L"/>
    <s v="KEN"/>
    <s v="L"/>
    <s v="SCHUBERT"/>
    <x v="7"/>
    <x v="0"/>
    <x v="12"/>
    <x v="0"/>
    <s v="DEMOCRAT"/>
    <x v="20"/>
    <s v="SKAGIT"/>
    <x v="0"/>
    <n v="2012"/>
    <n v="225"/>
    <s v="DEBT"/>
    <d v="2012-01-01T00:00:00"/>
    <d v="2012-01-31T00:00:00"/>
    <d v="2012-01-31T00:00:00"/>
    <s v="Management Services"/>
    <s v="JANUARY TREASURY"/>
    <s v="ARGO STRATEGIES"/>
    <s v="PO BOX 9100"/>
    <s v="SEATTLE"/>
    <s v="WA"/>
    <m/>
    <s v="ok"/>
    <n v="0"/>
    <s v="MISMATCH"/>
    <s v="ok"/>
    <s v="OK"/>
    <s v="ok"/>
  </r>
  <r>
    <n v="100462265"/>
    <s v="B.3"/>
    <s v="MAXWM  056"/>
    <s v="Candidate"/>
    <s v="MAXWELL MARCIE E"/>
    <s v="MARCIE"/>
    <s v="E"/>
    <s v="MAXWELL"/>
    <x v="0"/>
    <x v="3"/>
    <x v="10"/>
    <x v="3"/>
    <s v="REPUBLICAN"/>
    <x v="13"/>
    <s v="PIERCE"/>
    <x v="0"/>
    <n v="2012"/>
    <n v="358.6"/>
    <s v="DEBT"/>
    <d v="2012-03-01T00:00:00"/>
    <d v="2012-03-31T00:00:00"/>
    <d v="2012-03-31T00:00:00"/>
    <m/>
    <s v="MILEAGE @ 644 MILESX.55 IRS RATE CAMPAIGN MNGR"/>
    <s v="RICHARDS DOUGLAS R"/>
    <s v="P.O. BOX 1052"/>
    <s v="PORT ORCHARD"/>
    <s v="WA"/>
    <m/>
    <s v="ok"/>
    <n v="0"/>
    <s v="match"/>
    <s v="ok"/>
    <s v="OK"/>
    <s v="ok"/>
  </r>
  <r>
    <n v="100462303"/>
    <s v="B.3"/>
    <s v="PRENM  178"/>
    <s v="Candidate"/>
    <s v="PRENTICE MARGARITA L"/>
    <s v="MARGARITA"/>
    <s v="L"/>
    <s v="PRENTICE"/>
    <x v="5"/>
    <x v="3"/>
    <x v="10"/>
    <x v="3"/>
    <s v="REPUBLICAN"/>
    <x v="13"/>
    <s v="PIERCE"/>
    <x v="0"/>
    <n v="2012"/>
    <n v="358.6"/>
    <s v="DEBT"/>
    <d v="2012-03-01T00:00:00"/>
    <d v="2012-03-31T00:00:00"/>
    <d v="2012-03-31T00:00:00"/>
    <m/>
    <s v="MILEAGE @ 644 MILESX.55 IRS RATE CAMPAIGN MNGR"/>
    <s v="RICHARDS DOUGLAS R"/>
    <s v="P.O. BOX 1052"/>
    <s v="PORT ORCHARD"/>
    <s v="WA"/>
    <m/>
    <s v="ok"/>
    <n v="0"/>
    <s v="MISMATCH"/>
    <s v="ok"/>
    <s v="OK"/>
    <s v="ok"/>
  </r>
  <r>
    <n v="100441518"/>
    <s v="B.3"/>
    <s v="FEY J  422"/>
    <s v="Candidate"/>
    <s v="FEY JACOB C"/>
    <s v="JACOB"/>
    <s v="C"/>
    <s v="FEY"/>
    <x v="0"/>
    <x v="6"/>
    <x v="1"/>
    <x v="0"/>
    <s v="DEMOCRAT"/>
    <x v="10"/>
    <m/>
    <x v="1"/>
    <n v="2012"/>
    <n v="735"/>
    <s v="DEBT"/>
    <d v="2011-11-01T00:00:00"/>
    <d v="2011-11-30T00:00:00"/>
    <d v="2011-11-30T00:00:00"/>
    <m/>
    <s v="DATA SERVICES"/>
    <s v="NGP VAN INC."/>
    <s v="1101 15TH ST NW STE 500"/>
    <s v="WASHINGTON"/>
    <s v="DC"/>
    <m/>
    <s v="ok"/>
    <e v="#VALUE!"/>
    <s v="MISMATCH"/>
    <s v="ok"/>
    <s v="OK"/>
    <s v="ok"/>
  </r>
  <r>
    <n v="100441797"/>
    <s v="B.3"/>
    <s v="CHOPF  103"/>
    <s v="Candidate"/>
    <s v="CHOPP FRANK V"/>
    <s v="FRANK"/>
    <s v="V"/>
    <s v="CHOPP"/>
    <x v="0"/>
    <x v="3"/>
    <x v="10"/>
    <x v="3"/>
    <s v="REPUBLICAN"/>
    <x v="13"/>
    <s v="PIERCE"/>
    <x v="0"/>
    <n v="2012"/>
    <n v="62.97"/>
    <s v="DEBT"/>
    <d v="2011-10-01T00:00:00"/>
    <d v="2011-10-31T00:00:00"/>
    <d v="2011-10-16T00:00:00"/>
    <m/>
    <s v="OFFICE SUPPLIES/ WATER FOR KICKOFF"/>
    <s v="RICHARDS DOUGLAS R"/>
    <s v="P.O. BOX 1052"/>
    <s v="PORT ORCHARD"/>
    <s v="WA"/>
    <m/>
    <s v="ok"/>
    <n v="0"/>
    <s v="match"/>
    <s v="ok"/>
    <s v="OK"/>
    <s v="ok"/>
  </r>
  <r>
    <n v="100461979"/>
    <s v="B.3"/>
    <s v="BOWMW  102"/>
    <s v="Candidate"/>
    <s v="BOWMAN WILLIAM A"/>
    <s v="WILLIAM"/>
    <s v="A"/>
    <s v="BOWMAN"/>
    <x v="7"/>
    <x v="3"/>
    <x v="7"/>
    <x v="3"/>
    <s v="DEMOCRAT"/>
    <x v="9"/>
    <s v="SNOHOMISH"/>
    <x v="0"/>
    <n v="2012"/>
    <n v="1000"/>
    <s v="DEBT"/>
    <d v="2012-02-01T00:00:00"/>
    <d v="2012-02-29T00:00:00"/>
    <d v="2010-11-05T00:00:00"/>
    <s v="Operation and Overhead"/>
    <s v="WIN BONUS"/>
    <s v="KOHLWES CURT"/>
    <s v="711 N    1ST STREET APT. 303"/>
    <s v="TACOMA"/>
    <s v="WA"/>
    <m/>
    <s v="ok"/>
    <n v="0"/>
    <s v="MISMATCH"/>
    <s v="ok"/>
    <s v="ERROR!"/>
    <s v="ok"/>
  </r>
  <r>
    <n v="100462421"/>
    <s v="B.3"/>
    <s v="WILLB  501"/>
    <s v="Candidate"/>
    <s v="WILLIAMS BRENDAN W"/>
    <s v="BRENDAN"/>
    <s v="W"/>
    <s v="WILLIAMS"/>
    <x v="7"/>
    <x v="3"/>
    <x v="11"/>
    <x v="3"/>
    <s v="DEMOCRAT"/>
    <x v="14"/>
    <s v="KING"/>
    <x v="0"/>
    <n v="2012"/>
    <n v="300"/>
    <s v="DEBT"/>
    <d v="2011-10-01T00:00:00"/>
    <d v="2011-10-31T00:00:00"/>
    <d v="2011-09-30T00:00:00"/>
    <s v="Operation and Overhead"/>
    <s v="SEPTEMBER TREASURY"/>
    <s v="ARGO STRATEGIES"/>
    <s v="PO BOX 9100 "/>
    <s v="SEATTLE"/>
    <s v="WA"/>
    <m/>
    <s v="ok"/>
    <n v="0"/>
    <s v="MISMATCH"/>
    <s v="ok"/>
    <s v="ERROR!"/>
    <s v="ok"/>
  </r>
  <r>
    <n v="100462616"/>
    <s v="B.3"/>
    <s v="STRAS  111"/>
    <s v="Candidate"/>
    <s v="STRACHAN STEVEN D"/>
    <s v="STEVEN"/>
    <s v="D"/>
    <s v="STRACHAN"/>
    <x v="2"/>
    <x v="3"/>
    <x v="11"/>
    <x v="3"/>
    <s v="DEMOCRAT"/>
    <x v="14"/>
    <s v="KING"/>
    <x v="0"/>
    <n v="2012"/>
    <n v="300"/>
    <s v="DEBT"/>
    <d v="2011-10-01T00:00:00"/>
    <d v="2011-10-31T00:00:00"/>
    <d v="2011-09-30T00:00:00"/>
    <s v="Operation and Overhead"/>
    <s v="SEPTEMBER TREASURY"/>
    <s v="ARGO STRATEGIES"/>
    <s v="PO BOX 9100 "/>
    <s v="SEATTLE"/>
    <s v="WA"/>
    <m/>
    <s v="ok"/>
    <n v="0"/>
    <s v="MISMATCH"/>
    <s v="ok"/>
    <s v="ERROR!"/>
    <s v="ok"/>
  </r>
  <r>
    <n v="100463381"/>
    <s v="B.3"/>
    <s v="PHILB  111"/>
    <s v="Candidate"/>
    <s v="PHILLIPS BRETT"/>
    <s v="BRETT"/>
    <m/>
    <s v="PHILLIPS"/>
    <x v="0"/>
    <x v="0"/>
    <x v="20"/>
    <x v="0"/>
    <s v="DEMOCRAT"/>
    <x v="35"/>
    <s v="KING"/>
    <x v="0"/>
    <n v="2012"/>
    <n v="897.75"/>
    <s v="DEBT"/>
    <d v="2012-04-01T00:00:00"/>
    <d v="2012-04-30T00:00:00"/>
    <d v="2012-04-30T00:00:00"/>
    <m/>
    <s v="ACCOUNTING/COMPLIANCE"/>
    <s v="PROJECT ACCOUNTING SERVICES"/>
    <s v="603 STEWART ST #819"/>
    <s v="SEATTLE"/>
    <s v="WA"/>
    <m/>
    <s v="ok"/>
    <n v="0"/>
    <s v="MISMATCH"/>
    <s v="ok"/>
    <s v="OK"/>
    <s v="ok"/>
  </r>
  <r>
    <n v="100441801"/>
    <s v="B.3"/>
    <s v="CHOPF  103"/>
    <s v="Candidate"/>
    <s v="CHOPP FRANK V"/>
    <s v="FRANK"/>
    <s v="V"/>
    <s v="CHOPP"/>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41802"/>
    <s v="B.3"/>
    <s v="CHOPF  103"/>
    <s v="Candidate"/>
    <s v="CHOPP FRANK V"/>
    <s v="FRANK"/>
    <s v="V"/>
    <s v="CHOPP"/>
    <x v="0"/>
    <x v="6"/>
    <x v="1"/>
    <x v="0"/>
    <s v="DEMOCRAT"/>
    <x v="10"/>
    <m/>
    <x v="1"/>
    <n v="2012"/>
    <n v="735"/>
    <s v="DEBT"/>
    <d v="2011-11-01T00:00:00"/>
    <d v="2011-11-30T00:00:00"/>
    <d v="2011-11-30T00:00:00"/>
    <m/>
    <s v="DATA SERVICES"/>
    <s v="NGP VAN INC."/>
    <s v="1101 15TH ST NW STE 500"/>
    <s v="WASHINGTON"/>
    <s v="DC"/>
    <m/>
    <s v="ok"/>
    <e v="#VALUE!"/>
    <s v="MISMATCH"/>
    <s v="ok"/>
    <s v="OK"/>
    <s v="ok"/>
  </r>
  <r>
    <n v="100441812"/>
    <s v="B.3"/>
    <s v="CHOPF  103"/>
    <s v="Candidate"/>
    <s v="CHOPP FRANK V"/>
    <s v="FRANK"/>
    <s v="V"/>
    <s v="CHOPP"/>
    <x v="0"/>
    <x v="6"/>
    <x v="1"/>
    <x v="0"/>
    <s v="DEMOCRAT"/>
    <x v="10"/>
    <m/>
    <x v="1"/>
    <n v="2012"/>
    <n v="735"/>
    <s v="DEBT"/>
    <d v="2011-11-01T00:00:00"/>
    <d v="2011-11-30T00:00:00"/>
    <d v="2011-11-30T00:00:00"/>
    <m/>
    <s v="DATA SERVICES"/>
    <s v="NGP VAN INC."/>
    <s v="1101 15TH ST NW STE 500"/>
    <s v="WASHINGTON"/>
    <s v="DC"/>
    <m/>
    <s v="ok"/>
    <e v="#VALUE!"/>
    <s v="MISMATCH"/>
    <s v="ok"/>
    <s v="OK"/>
    <s v="ok"/>
  </r>
  <r>
    <n v="100463094"/>
    <s v="B.3"/>
    <s v="FARRJ  102"/>
    <s v="Candidate"/>
    <s v="FARRELL JESSYN"/>
    <s v="JESSYN"/>
    <s v="S"/>
    <s v="FARRELL"/>
    <x v="0"/>
    <x v="3"/>
    <x v="9"/>
    <x v="3"/>
    <s v="DEMOCRAT"/>
    <x v="12"/>
    <s v="KING"/>
    <x v="0"/>
    <n v="2012"/>
    <n v="300"/>
    <s v="DEBT"/>
    <d v="2012-04-01T00:00:00"/>
    <d v="2012-04-30T00:00:00"/>
    <d v="2012-04-30T00:00:00"/>
    <s v="Operation and Overhead"/>
    <s v="APRIL TREASURY"/>
    <s v="ARGO STRATEGIES"/>
    <s v="PO BOX 9100 "/>
    <s v="SEATTLE"/>
    <s v="WA"/>
    <m/>
    <s v="ok"/>
    <n v="0"/>
    <s v="match"/>
    <s v="ok"/>
    <s v="OK"/>
    <s v="ok"/>
  </r>
  <r>
    <n v="100462298"/>
    <s v="B.3"/>
    <s v="PETTE  118"/>
    <s v="Candidate"/>
    <s v="PETTIGREW ERIC"/>
    <s v="ERIC"/>
    <m/>
    <s v="PETTIGREW"/>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62215"/>
    <s v="B.3"/>
    <s v="CODYE  126"/>
    <s v="Candidate"/>
    <s v="CODY EILEEN L"/>
    <s v="EILEEN"/>
    <s v="L"/>
    <s v="CODY"/>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41828"/>
    <s v="B.3"/>
    <s v="RANKK  250"/>
    <s v="Candidate"/>
    <s v="RANKER KEVIN M"/>
    <s v="KEVIN"/>
    <s v="M"/>
    <s v="RANKER"/>
    <x v="5"/>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63060"/>
    <s v="B.3"/>
    <s v="MCAUR  011"/>
    <s v="Candidate"/>
    <s v="MCAULIFFE ROSEMARY A"/>
    <s v="ROSEMARY"/>
    <s v="A"/>
    <s v="MCAULIFFE"/>
    <x v="5"/>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63241"/>
    <s v="B.3"/>
    <s v="GONZS  104"/>
    <s v="Candidate"/>
    <s v="GONZALEZ STEVEN C"/>
    <s v="STEVEN"/>
    <s v="C"/>
    <s v="GONZALEZ"/>
    <x v="14"/>
    <x v="3"/>
    <x v="9"/>
    <x v="3"/>
    <s v="DEMOCRAT"/>
    <x v="12"/>
    <s v="KING"/>
    <x v="0"/>
    <n v="2012"/>
    <n v="300"/>
    <s v="DEBT"/>
    <d v="2012-04-01T00:00:00"/>
    <d v="2012-04-30T00:00:00"/>
    <d v="2012-04-30T00:00:00"/>
    <s v="Operation and Overhead"/>
    <s v="APRIL TREASURY"/>
    <s v="ARGO STRATEGIES"/>
    <s v="PO BOX 9100 "/>
    <s v="SEATTLE"/>
    <s v="WA"/>
    <m/>
    <s v="ok"/>
    <n v="0"/>
    <s v="MISMATCH"/>
    <s v="ok"/>
    <s v="OK"/>
    <s v="ok"/>
  </r>
  <r>
    <n v="100462239"/>
    <s v="B.3"/>
    <s v="FROCD2 111"/>
    <s v="Candidate"/>
    <s v="FROCKT DAVID S"/>
    <s v="DAVID"/>
    <s v="S"/>
    <s v="FROCKT"/>
    <x v="5"/>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63531"/>
    <s v="B.3"/>
    <s v="JUDGM  040"/>
    <s v="Candidate"/>
    <s v="JUDGE MAUREEN A"/>
    <s v="MAUREEN"/>
    <s v="A"/>
    <s v="JUDGE"/>
    <x v="5"/>
    <x v="1"/>
    <x v="1"/>
    <x v="0"/>
    <s v="DEMOCRAT"/>
    <x v="1"/>
    <m/>
    <x v="1"/>
    <n v="2012"/>
    <n v="6040.75"/>
    <s v="DEBT"/>
    <d v="2012-04-01T00:00:00"/>
    <d v="2012-04-30T00:00:00"/>
    <d v="2012-04-30T00:00:00"/>
    <m/>
    <s v="ACCOUNTING/COMPLIANCE"/>
    <s v="PROJECT ACCOUNTING SERVICES"/>
    <s v="603 STEWART ST #819"/>
    <s v="SEATTLE"/>
    <s v="WA"/>
    <m/>
    <s v="ok"/>
    <e v="#VALUE!"/>
    <s v="MISMATCH"/>
    <s v="ok"/>
    <s v="OK"/>
    <s v="ok"/>
  </r>
  <r>
    <n v="100471547"/>
    <s v="B.3"/>
    <s v="MCAUR  011"/>
    <s v="Candidate"/>
    <s v="MCAULIFFE ROSEMARY A"/>
    <s v="ROSEMARY"/>
    <s v="A"/>
    <s v="MCAULIFFE"/>
    <x v="5"/>
    <x v="3"/>
    <x v="20"/>
    <x v="3"/>
    <s v="DEMOCRAT"/>
    <x v="30"/>
    <s v="KING"/>
    <x v="0"/>
    <n v="2012"/>
    <n v="366.67"/>
    <s v="DEBT"/>
    <d v="2012-05-01T00:00:00"/>
    <d v="2012-05-31T00:00:00"/>
    <d v="2012-05-31T00:00:00"/>
    <s v="Operation and Overhead"/>
    <s v="AD, DOORBELLER DESIGN (KAYLORMADE)"/>
    <s v="ARGO STRATEGIES"/>
    <s v="PO BOX 9100 "/>
    <s v="SEATTLE"/>
    <s v="WA"/>
    <m/>
    <s v="ok"/>
    <n v="0"/>
    <s v="MISMATCH"/>
    <s v="ok"/>
    <s v="OK"/>
    <s v="ok"/>
  </r>
  <r>
    <n v="100462075"/>
    <s v="B.3"/>
    <s v="MCINJ  115"/>
    <s v="Candidate"/>
    <s v="MCINTIRE JAMES L"/>
    <s v="JAMES"/>
    <s v="L"/>
    <s v="MCINTIRE"/>
    <x v="8"/>
    <x v="9"/>
    <x v="1"/>
    <x v="6"/>
    <s v="NON PARTISAN"/>
    <x v="26"/>
    <s v="KING"/>
    <x v="4"/>
    <n v="2012"/>
    <n v="444.58"/>
    <s v="DEBT"/>
    <d v="2012-04-01T00:00:00"/>
    <d v="2012-04-30T00:00:00"/>
    <d v="2012-04-30T00:00:00"/>
    <m/>
    <s v="TREASURY SERVICES"/>
    <s v="ABBOT TAYLOR"/>
    <s v="349 16TH AVE E #30"/>
    <s v="SEATTLE"/>
    <s v="WA"/>
    <m/>
    <s v="ok"/>
    <e v="#VALUE!"/>
    <s v="MISMATCH"/>
    <s v="ok"/>
    <s v="OK"/>
    <s v="ok"/>
  </r>
  <r>
    <n v="100467612"/>
    <s v="B.3"/>
    <s v="MCINJ  115"/>
    <s v="Candidate"/>
    <s v="MCINTIRE JAMES L"/>
    <s v="JAMES"/>
    <s v="L"/>
    <s v="MCINTIRE"/>
    <x v="8"/>
    <x v="2"/>
    <x v="1"/>
    <x v="0"/>
    <s v="DEMOCRAT"/>
    <x v="2"/>
    <m/>
    <x v="1"/>
    <n v="2012"/>
    <n v="509.25"/>
    <s v="DEBT"/>
    <d v="2012-05-01T00:00:00"/>
    <d v="2012-05-31T00:00:00"/>
    <d v="2012-05-31T00:00:00"/>
    <m/>
    <s v="ACCOUNTING/COMPLIANCE"/>
    <s v="PROJECT ACCOUNTING SERVICES"/>
    <s v="603 STEWART ST STE 819"/>
    <s v="SEATTLE"/>
    <s v="WA"/>
    <m/>
    <s v="ok"/>
    <e v="#VALUE!"/>
    <s v="match"/>
    <s v="ok"/>
    <s v="OK"/>
    <s v="ok"/>
  </r>
  <r>
    <n v="100441796"/>
    <s v="B.3"/>
    <s v="CHOPF  103"/>
    <s v="Candidate"/>
    <s v="CHOPP FRANK V"/>
    <s v="FRANK"/>
    <s v="V"/>
    <s v="CHOPP"/>
    <x v="0"/>
    <x v="3"/>
    <x v="10"/>
    <x v="3"/>
    <s v="REPUBLICAN"/>
    <x v="13"/>
    <s v="PIERCE"/>
    <x v="0"/>
    <n v="2012"/>
    <n v="62.97"/>
    <s v="DEBT"/>
    <d v="2011-10-01T00:00:00"/>
    <d v="2011-10-31T00:00:00"/>
    <d v="2011-10-16T00:00:00"/>
    <m/>
    <s v="OFFICE SUPPLIES/ WATER FOR KICKOFF"/>
    <s v="RICHARDS DOUGLAS R"/>
    <s v="P.O. BOX 1052"/>
    <s v="PORT ORCHARD"/>
    <s v="WA"/>
    <m/>
    <s v="ok"/>
    <n v="0"/>
    <s v="match"/>
    <s v="ok"/>
    <s v="OK"/>
    <s v="ok"/>
  </r>
  <r>
    <n v="100441805"/>
    <s v="B.3"/>
    <s v="CHOPF  103"/>
    <s v="Candidate"/>
    <s v="CHOPP FRANK V"/>
    <s v="FRANK"/>
    <s v="V"/>
    <s v="CHOPP"/>
    <x v="0"/>
    <x v="6"/>
    <x v="1"/>
    <x v="0"/>
    <s v="DEMOCRAT"/>
    <x v="10"/>
    <m/>
    <x v="1"/>
    <n v="2012"/>
    <n v="735"/>
    <s v="DEBT"/>
    <d v="2011-11-01T00:00:00"/>
    <d v="2011-11-30T00:00:00"/>
    <d v="2011-11-30T00:00:00"/>
    <m/>
    <s v="DATA SERVICES"/>
    <s v="NGP VAN INC."/>
    <s v="1101 15TH ST NW STE 500"/>
    <s v="WASHINGTON"/>
    <s v="DC"/>
    <m/>
    <s v="ok"/>
    <e v="#VALUE!"/>
    <s v="MISMATCH"/>
    <s v="ok"/>
    <s v="OK"/>
    <s v="ok"/>
  </r>
  <r>
    <n v="100461998"/>
    <s v="B.3"/>
    <s v="DELLD  201"/>
    <s v="Candidate"/>
    <s v="DELLWO DENNIS A"/>
    <s v="DENNIS"/>
    <s v="A"/>
    <s v="DELLWO"/>
    <x v="0"/>
    <x v="3"/>
    <x v="11"/>
    <x v="3"/>
    <s v="DEMOCRAT"/>
    <x v="14"/>
    <s v="KING"/>
    <x v="0"/>
    <n v="2012"/>
    <n v="300"/>
    <s v="DEBT"/>
    <d v="2011-11-01T00:00:00"/>
    <d v="2011-11-30T00:00:00"/>
    <d v="2011-11-30T00:00:00"/>
    <s v="Operation and Overhead"/>
    <s v="NOVEMBER TREASURY"/>
    <s v="ARGO STRATEGIES"/>
    <s v="PO BOX 9100 "/>
    <s v="SEATTLE"/>
    <s v="WA"/>
    <m/>
    <s v="ok"/>
    <n v="0"/>
    <s v="match"/>
    <s v="ok"/>
    <s v="OK"/>
    <s v="ok"/>
  </r>
  <r>
    <n v="100459652"/>
    <s v="B.3"/>
    <s v="CROCS  105"/>
    <s v="Candidate"/>
    <s v="CROCKER SHELLY L"/>
    <s v="SHELLY"/>
    <s v="L"/>
    <s v="CROCKER"/>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57878"/>
    <s v="B.3"/>
    <s v="SPRIL  033"/>
    <s v="Candidate"/>
    <s v="SPRINGER LAWRENCE S"/>
    <s v="LAWRENCE"/>
    <s v="S"/>
    <s v="SPRINGER"/>
    <x v="0"/>
    <x v="3"/>
    <x v="10"/>
    <x v="3"/>
    <s v="DEMOCRAT"/>
    <x v="13"/>
    <s v="PIERCE"/>
    <x v="0"/>
    <n v="2012"/>
    <n v="300"/>
    <s v="DEBT"/>
    <d v="2011-11-01T00:00:00"/>
    <d v="2011-11-30T00:00:00"/>
    <d v="2011-11-30T00:00:00"/>
    <s v="Operation and Overhead"/>
    <s v="NOVEMBER TREASURY"/>
    <s v="ARGO STRATEGIES"/>
    <s v="PO BOX 9100 "/>
    <s v="SEATTLE"/>
    <s v="WA"/>
    <m/>
    <s v="ok"/>
    <n v="0"/>
    <s v="match"/>
    <s v="ok"/>
    <s v="OK"/>
    <s v="ok"/>
  </r>
  <r>
    <n v="100441065"/>
    <s v="B.3"/>
    <s v="SPRIL  033"/>
    <s v="Candidate"/>
    <s v="SPRINGER LAWRENCE S"/>
    <s v="LAWRENCE"/>
    <s v="S"/>
    <s v="SPRINGER"/>
    <x v="0"/>
    <x v="2"/>
    <x v="1"/>
    <x v="0"/>
    <s v="DEMOCRAT"/>
    <x v="2"/>
    <m/>
    <x v="1"/>
    <n v="2012"/>
    <n v="2100.0300000000002"/>
    <s v="DEBT"/>
    <d v="2011-11-01T00:00:00"/>
    <d v="2011-11-30T00:00:00"/>
    <d v="2011-11-30T00:00:00"/>
    <m/>
    <s v="CONSULTING/POSTAGE"/>
    <s v="SOUTH COVE STRATEGIES"/>
    <s v="422 YALE AVE N #507"/>
    <s v="SEATTLE"/>
    <s v="WA"/>
    <m/>
    <s v="ok"/>
    <e v="#VALUE!"/>
    <s v="MISMATCH"/>
    <s v="ok"/>
    <s v="OK"/>
    <s v="ok"/>
  </r>
  <r>
    <n v="100463480"/>
    <s v="B.3"/>
    <s v="TARLG  109"/>
    <s v="Candidate"/>
    <s v="TARLETON GAEL D"/>
    <s v="GAEL"/>
    <s v="D"/>
    <s v="TARLETON"/>
    <x v="0"/>
    <x v="6"/>
    <x v="1"/>
    <x v="0"/>
    <s v="DEMOCRAT"/>
    <x v="10"/>
    <m/>
    <x v="1"/>
    <n v="2012"/>
    <n v="1981.5"/>
    <s v="DEBT"/>
    <d v="2012-04-01T00:00:00"/>
    <d v="2012-04-30T00:00:00"/>
    <d v="2012-04-30T00:00:00"/>
    <m/>
    <s v="ACCOUNTING/COMPLIANCE"/>
    <s v="PROJECT ACCOUNTING SERVICES"/>
    <s v="603 STEWART ST STE 819"/>
    <s v="SEATTLE"/>
    <s v="WA"/>
    <m/>
    <s v="ok"/>
    <e v="#VALUE!"/>
    <s v="MISMATCH"/>
    <s v="ok"/>
    <s v="OK"/>
    <s v="ok"/>
  </r>
  <r>
    <n v="100461976"/>
    <s v="B.3"/>
    <s v="HAMID  528"/>
    <s v="Candidate"/>
    <s v="HAMILTON DENNIS K"/>
    <s v="DENNIS"/>
    <s v="K"/>
    <s v="HAMILTON"/>
    <x v="1"/>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62332"/>
    <s v="B.3"/>
    <s v="SEAQL  335"/>
    <s v="Candidate"/>
    <s v="SEAQUIST LARRY R"/>
    <s v="LARRY"/>
    <s v="R"/>
    <s v="SEAQUIST"/>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62334"/>
    <s v="B.3"/>
    <s v="SPRIL  033"/>
    <s v="Candidate"/>
    <s v="SPRINGER LAWRENCE S"/>
    <s v="LAWRENCE"/>
    <s v="S"/>
    <s v="SPRINGER"/>
    <x v="0"/>
    <x v="3"/>
    <x v="9"/>
    <x v="3"/>
    <s v="DEMOCRAT"/>
    <x v="12"/>
    <s v="KING"/>
    <x v="0"/>
    <n v="2012"/>
    <n v="300"/>
    <s v="DEBT"/>
    <d v="2012-04-01T00:00:00"/>
    <d v="2012-04-30T00:00:00"/>
    <d v="2012-04-30T00:00:00"/>
    <s v="Operation and Overhead"/>
    <s v="APRIL TREASURY"/>
    <s v="ARGO STRATEGIES"/>
    <s v="PO BOX 9100 "/>
    <s v="SEATTLE"/>
    <s v="WA"/>
    <m/>
    <s v="ok"/>
    <n v="0"/>
    <s v="match"/>
    <s v="ok"/>
    <s v="OK"/>
    <s v="ok"/>
  </r>
  <r>
    <n v="100467292"/>
    <s v="B.3"/>
    <s v="LAWVB  411"/>
    <s v="Candidate"/>
    <s v="LAWVER BENJAMIN"/>
    <s v="BENJAMIN"/>
    <m/>
    <s v="LAWVER"/>
    <x v="0"/>
    <x v="6"/>
    <x v="1"/>
    <x v="0"/>
    <s v="DEMOCRAT"/>
    <x v="10"/>
    <m/>
    <x v="1"/>
    <n v="2012"/>
    <n v="1981.5"/>
    <s v="DEBT"/>
    <d v="2012-04-01T00:00:00"/>
    <d v="2012-04-30T00:00:00"/>
    <d v="2012-04-30T00:00:00"/>
    <m/>
    <s v="ACCOUNTING/COMPLIANCE"/>
    <s v="PROJECT ACCOUNTING SERVICES"/>
    <s v="603 STEWART ST STE 819"/>
    <s v="SEATTLE"/>
    <s v="WA"/>
    <m/>
    <s v="ok"/>
    <e v="#VALUE!"/>
    <s v="MISMATCH"/>
    <s v="ok"/>
    <s v="OK"/>
    <s v="ok"/>
  </r>
  <r>
    <n v="100463354"/>
    <s v="B.3"/>
    <s v="LAWVB  411"/>
    <s v="Candidate"/>
    <s v="LAWVER BENJAMIN"/>
    <s v="BENJAMIN"/>
    <m/>
    <s v="LAWVER"/>
    <x v="0"/>
    <x v="3"/>
    <x v="24"/>
    <x v="1"/>
    <s v="DEMOCRAT"/>
    <x v="36"/>
    <s v="PIERCE"/>
    <x v="0"/>
    <n v="2012"/>
    <n v="1220.27"/>
    <s v="DEBT"/>
    <d v="2012-04-01T00:00:00"/>
    <d v="2012-04-30T00:00:00"/>
    <d v="2012-03-30T00:00:00"/>
    <s v="Operation and Overhead"/>
    <s v="REMITS, ENVELOPES, LTRHD PRINT (CAPCITY)"/>
    <s v="ARGO STRATEGIES"/>
    <s v="PO BOX 9100 "/>
    <s v="SEATTLE"/>
    <s v="WA"/>
    <m/>
    <s v="ok"/>
    <n v="0"/>
    <s v="match"/>
    <s v="ok"/>
    <s v="ERROR!"/>
    <s v="ok"/>
  </r>
  <r>
    <n v="100463416"/>
    <s v="B.3"/>
    <s v="INSLJ  110"/>
    <s v="Candidate"/>
    <s v="INSLEE JAY R"/>
    <s v="JAY"/>
    <s v="R"/>
    <s v="INSLEE"/>
    <x v="3"/>
    <x v="1"/>
    <x v="1"/>
    <x v="0"/>
    <s v="DEMOCRAT"/>
    <x v="1"/>
    <m/>
    <x v="1"/>
    <n v="2012"/>
    <n v="6040.75"/>
    <s v="DEBT"/>
    <d v="2012-04-01T00:00:00"/>
    <d v="2012-04-30T00:00:00"/>
    <d v="2012-04-30T00:00:00"/>
    <m/>
    <s v="ACCOUNTING/COMPLIANCE"/>
    <s v="PROJECT ACCOUNTING SERVICES"/>
    <s v="603 STEWART ST #819"/>
    <s v="SEATTLE"/>
    <s v="WA"/>
    <m/>
    <s v="ok"/>
    <e v="#VALUE!"/>
    <s v="match"/>
    <s v="ok"/>
    <s v="OK"/>
    <s v="ok"/>
  </r>
  <r>
    <n v="100463851"/>
    <s v="B.3"/>
    <s v="URQUJ  109"/>
    <s v="Candidate"/>
    <s v="URQUHART JOHN W"/>
    <s v="JOHN"/>
    <s v="W"/>
    <s v="URQUHART"/>
    <x v="2"/>
    <x v="1"/>
    <x v="1"/>
    <x v="0"/>
    <s v="DEMOCRAT"/>
    <x v="1"/>
    <m/>
    <x v="1"/>
    <n v="2012"/>
    <n v="6040.75"/>
    <s v="DEBT"/>
    <d v="2012-04-01T00:00:00"/>
    <d v="2012-04-30T00:00:00"/>
    <d v="2012-04-30T00:00:00"/>
    <m/>
    <s v="ACCOUNTING/COMPLIANCE"/>
    <s v="PROJECT ACCOUNTING SERVICES"/>
    <s v="603 STEWART ST #819"/>
    <s v="SEATTLE"/>
    <s v="WA"/>
    <m/>
    <s v="ok"/>
    <e v="#VALUE!"/>
    <s v="MISMATCH"/>
    <s v="ok"/>
    <s v="OK"/>
    <s v="ok"/>
  </r>
  <r>
    <n v="100471781"/>
    <s v="B.3"/>
    <s v="DUNSH  291"/>
    <s v="Candidate"/>
    <s v="DUNSHEE HANS M"/>
    <s v="HANS"/>
    <s v="M"/>
    <s v="DUNSHEE"/>
    <x v="0"/>
    <x v="10"/>
    <x v="1"/>
    <x v="1"/>
    <s v="DEMOCRAT"/>
    <x v="28"/>
    <s v="MASON"/>
    <x v="3"/>
    <n v="2012"/>
    <n v="1000"/>
    <s v="DEBT"/>
    <d v="2012-05-01T00:00:00"/>
    <d v="2012-05-31T00:00:00"/>
    <d v="2012-02-01T00:00:00"/>
    <m/>
    <s v="JANUARY SERVICES"/>
    <s v="TRAINING ASSOCIATES PACIFIC"/>
    <s v="381 NE TIGER WAY E"/>
    <s v="BELFAIR"/>
    <s v="WA"/>
    <m/>
    <s v="ok"/>
    <e v="#VALUE!"/>
    <s v="MISMATCH"/>
    <s v="ok"/>
    <s v="ERROR!"/>
    <s v="ok"/>
  </r>
  <r>
    <n v="100468630"/>
    <s v="B.3"/>
    <s v="OQUIS  210"/>
    <s v="Candidate"/>
    <s v="O'QUINN SHELLY J"/>
    <s v="SHELLY"/>
    <s v="J"/>
    <s v="O'QUINN"/>
    <x v="1"/>
    <x v="3"/>
    <x v="8"/>
    <x v="3"/>
    <s v="DEMOCRAT"/>
    <x v="11"/>
    <s v="KING"/>
    <x v="0"/>
    <n v="2012"/>
    <n v="400"/>
    <s v="DEBT"/>
    <d v="2012-05-01T00:00:00"/>
    <d v="2012-05-31T00:00:00"/>
    <d v="2012-05-31T00:00:00"/>
    <s v="Operation and Overhead"/>
    <s v="MAY TREASURY"/>
    <s v="ARGO STRATEGIES"/>
    <s v="PO BOX 9100 "/>
    <s v="SEATTLE"/>
    <s v="WA"/>
    <m/>
    <s v="NO!"/>
    <n v="0"/>
    <s v="MISMATCH"/>
    <s v="ok"/>
    <s v="OK"/>
    <s v="ok"/>
  </r>
  <r>
    <n v="100441811"/>
    <s v="B.3"/>
    <s v="CHOPF  103"/>
    <s v="Candidate"/>
    <s v="CHOPP FRANK V"/>
    <s v="FRANK"/>
    <s v="V"/>
    <s v="CHOPP"/>
    <x v="0"/>
    <x v="6"/>
    <x v="1"/>
    <x v="0"/>
    <s v="DEMOCRAT"/>
    <x v="10"/>
    <m/>
    <x v="1"/>
    <n v="2012"/>
    <n v="1210.5"/>
    <s v="DEBT"/>
    <d v="2011-06-01T00:00:00"/>
    <d v="2011-06-30T00:00:00"/>
    <d v="2011-06-30T00:00:00"/>
    <m/>
    <s v="ACCOUNTING/COMPLIANCE"/>
    <s v="PROJECT ACCOUNTING SERVICES"/>
    <s v="603 STEWART ST STE 819"/>
    <s v="SEATTLE"/>
    <s v="WA"/>
    <m/>
    <s v="ok"/>
    <e v="#VALUE!"/>
    <s v="MISMATCH"/>
    <s v="ok"/>
    <s v="OK"/>
    <s v="ok"/>
  </r>
  <r>
    <n v="100471542"/>
    <s v="B.3"/>
    <s v="LADEJ2 408"/>
    <s v="Candidate"/>
    <s v="LADENBURG JOHN W SR"/>
    <s v="JOHN"/>
    <s v="W"/>
    <s v="LADENBURG"/>
    <x v="14"/>
    <x v="3"/>
    <x v="25"/>
    <x v="1"/>
    <s v="DEMOCRAT"/>
    <x v="37"/>
    <s v="KING"/>
    <x v="0"/>
    <n v="2012"/>
    <n v="150"/>
    <s v="DEBT"/>
    <d v="2012-04-01T00:00:00"/>
    <d v="2012-04-30T00:00:00"/>
    <d v="2012-04-30T00:00:00"/>
    <s v="Operation and Overhead"/>
    <s v="REIMB. CELL &amp; DATA (AT&amp;T)"/>
    <s v="CARLYLE REUVEN"/>
    <s v="608 W KINNEAR PLACE "/>
    <s v="SEATTLE"/>
    <s v="WA"/>
    <m/>
    <s v="ok"/>
    <n v="0"/>
    <s v="MISMATCH"/>
    <s v="ok"/>
    <s v="OK"/>
    <s v="ok"/>
  </r>
  <r>
    <n v="100468524"/>
    <s v="B.3"/>
    <s v="NICKG  116"/>
    <s v="Candidate"/>
    <s v="NICKELS GREGORY J"/>
    <s v="GREGORY"/>
    <s v="J"/>
    <s v="NICKELS"/>
    <x v="4"/>
    <x v="11"/>
    <x v="1"/>
    <x v="0"/>
    <s v="NON PARTISAN"/>
    <x v="38"/>
    <s v="KING"/>
    <x v="3"/>
    <n v="2012"/>
    <n v="4000"/>
    <s v="DEBT"/>
    <d v="2012-04-26T00:00:00"/>
    <d v="2012-04-30T00:00:00"/>
    <d v="2012-04-30T00:00:00"/>
    <s v="Operation and Overhead"/>
    <s v="POLL (PRECISION POLLING)"/>
    <s v="ARGO STRATEGIES"/>
    <s v="PO BOX 9100 "/>
    <s v="SEATTLE"/>
    <s v="WA"/>
    <m/>
    <s v="ok"/>
    <e v="#VALUE!"/>
    <s v="MISMATCH"/>
    <s v="ok"/>
    <s v="OK"/>
    <s v="ok"/>
  </r>
  <r>
    <n v="100469141"/>
    <s v="B.3"/>
    <s v="URQUJ  109"/>
    <s v="Candidate"/>
    <s v="URQUHART JOHN W"/>
    <s v="JOHN"/>
    <s v="W"/>
    <s v="URQUHART"/>
    <x v="2"/>
    <x v="3"/>
    <x v="11"/>
    <x v="3"/>
    <s v="DEMOCRAT"/>
    <x v="14"/>
    <s v="KING"/>
    <x v="0"/>
    <n v="2012"/>
    <n v="300"/>
    <s v="DEBT"/>
    <d v="2011-11-01T00:00:00"/>
    <d v="2011-11-30T00:00:00"/>
    <d v="2011-11-30T00:00:00"/>
    <s v="Operation and Overhead"/>
    <s v="NOVEMBER TREASURY"/>
    <s v="ARGO STRATEGIES"/>
    <s v="PO BOX 9100 "/>
    <s v="SEATTLE"/>
    <s v="WA"/>
    <m/>
    <s v="ok"/>
    <n v="0"/>
    <s v="MISMATCH"/>
    <s v="ok"/>
    <s v="OK"/>
    <s v="ok"/>
  </r>
  <r>
    <n v="100469232"/>
    <s v="B.3"/>
    <s v="TARLG  109"/>
    <s v="Candidate"/>
    <s v="TARLETON GAEL D"/>
    <s v="GAEL"/>
    <s v="D"/>
    <s v="TARLETON"/>
    <x v="0"/>
    <x v="10"/>
    <x v="1"/>
    <x v="3"/>
    <s v="DEMOCRAT"/>
    <x v="39"/>
    <s v="CLALLAM"/>
    <x v="3"/>
    <n v="2012"/>
    <n v="241.89"/>
    <s v="DEBT"/>
    <d v="2012-05-19T00:00:00"/>
    <d v="2012-05-31T00:00:00"/>
    <d v="2012-05-31T00:00:00"/>
    <m/>
    <m/>
    <s v="AMERICAN EXPRESS"/>
    <m/>
    <m/>
    <m/>
    <m/>
    <s v="ok"/>
    <e v="#VALUE!"/>
    <s v="MISMATCH"/>
    <s v="ok"/>
    <s v="OK"/>
    <s v="ok"/>
  </r>
  <r>
    <n v="100468202"/>
    <s v="B.3"/>
    <s v="MORRJ  273"/>
    <s v="Candidate"/>
    <s v="MORRIS JEFFREY R"/>
    <s v="JEFFREY"/>
    <s v="R"/>
    <s v="MORRIS"/>
    <x v="0"/>
    <x v="3"/>
    <x v="20"/>
    <x v="3"/>
    <s v="DEMOCRAT"/>
    <x v="30"/>
    <s v="KING"/>
    <x v="0"/>
    <n v="2012"/>
    <n v="711.75"/>
    <s v="DEBT"/>
    <d v="2012-04-01T00:00:00"/>
    <d v="2012-04-30T00:00:00"/>
    <d v="2012-04-30T00:00:00"/>
    <m/>
    <s v="ACCOUNTING/COMPLIANCE"/>
    <s v="PROJECT ACCOUNTING SERVICES"/>
    <s v="603 STEWART ST #819"/>
    <s v="SEATTLE"/>
    <s v="WA"/>
    <m/>
    <s v="ok"/>
    <n v="0"/>
    <s v="match"/>
    <s v="ok"/>
    <s v="OK"/>
    <s v="ok"/>
  </r>
  <r>
    <n v="100462413"/>
    <s v="B.3"/>
    <s v="WILLB  501"/>
    <s v="Candidate"/>
    <s v="WILLIAMS BRENDAN W"/>
    <s v="BRENDAN"/>
    <s v="W"/>
    <s v="WILLIAMS"/>
    <x v="7"/>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67505"/>
    <s v="B.3"/>
    <s v="JEFFT  485"/>
    <s v="Candidate"/>
    <s v="JEFFREYS TERRI M"/>
    <s v="TERRI"/>
    <s v="M"/>
    <s v="JEFFREYS"/>
    <x v="1"/>
    <x v="10"/>
    <x v="1"/>
    <x v="7"/>
    <s v="INDEPENDENT"/>
    <x v="28"/>
    <s v="MASON"/>
    <x v="3"/>
    <n v="2012"/>
    <n v="51.44"/>
    <s v="DEBT"/>
    <d v="2012-05-01T00:00:00"/>
    <d v="2012-05-31T00:00:00"/>
    <d v="2012-04-02T00:00:00"/>
    <m/>
    <s v="POSTAGE"/>
    <s v="JEFFREYS TERRI M"/>
    <s v="PO BOX 382"/>
    <s v="SHELTON"/>
    <s v="WA"/>
    <m/>
    <s v="ok"/>
    <e v="#VALUE!"/>
    <s v="match"/>
    <s v="ok"/>
    <s v="ERROR!"/>
    <s v="ok"/>
  </r>
  <r>
    <n v="100466785"/>
    <s v="B.3"/>
    <s v="BOWMW  102"/>
    <s v="Candidate"/>
    <s v="BOWMAN WILLIAM A"/>
    <s v="WILLIAM"/>
    <s v="A"/>
    <s v="BOWMAN"/>
    <x v="7"/>
    <x v="3"/>
    <x v="11"/>
    <x v="3"/>
    <s v="DEMOCRAT"/>
    <x v="14"/>
    <s v="KING"/>
    <x v="0"/>
    <n v="2012"/>
    <n v="300"/>
    <s v="DEBT"/>
    <d v="2011-11-01T00:00:00"/>
    <d v="2011-11-30T00:00:00"/>
    <d v="2011-11-30T00:00:00"/>
    <s v="Operation and Overhead"/>
    <s v="NOVEMBER TREASURY"/>
    <s v="ARGO STRATEGIES"/>
    <s v="PO BOX 9100 "/>
    <s v="SEATTLE"/>
    <s v="WA"/>
    <m/>
    <s v="ok"/>
    <n v="0"/>
    <s v="MISMATCH"/>
    <s v="ok"/>
    <s v="OK"/>
    <s v="ok"/>
  </r>
  <r>
    <n v="100462343"/>
    <s v="B.3"/>
    <s v="VANDK  382"/>
    <s v="Candidate"/>
    <s v="VAN DE WEGE KEVIN W"/>
    <s v="KEVIN"/>
    <s v="W"/>
    <s v="VAN DE WEGE"/>
    <x v="0"/>
    <x v="3"/>
    <x v="9"/>
    <x v="3"/>
    <s v="DEMOCRAT"/>
    <x v="12"/>
    <s v="KING"/>
    <x v="0"/>
    <n v="2012"/>
    <n v="300"/>
    <s v="DEBT"/>
    <d v="2012-04-01T00:00:00"/>
    <d v="2012-04-30T00:00:00"/>
    <d v="2012-04-30T00:00:00"/>
    <s v="Operation and Overhead"/>
    <s v="APRIL TREASURY"/>
    <s v="ARGO STRATEGIES"/>
    <s v="PO BOX 9100 "/>
    <s v="SEATTLE"/>
    <s v="WA"/>
    <m/>
    <s v="NO!"/>
    <n v="0"/>
    <s v="match"/>
    <s v="ok"/>
    <s v="OK"/>
    <s v="ok"/>
  </r>
  <r>
    <n v="100462662"/>
    <s v="B.3"/>
    <s v="JINKL  407"/>
    <s v="Candidate"/>
    <s v="JINKINS LAURIE A"/>
    <s v="LAURIE"/>
    <s v="A"/>
    <s v="JINKINS"/>
    <x v="0"/>
    <x v="3"/>
    <x v="9"/>
    <x v="3"/>
    <s v="DEMOCRAT"/>
    <x v="12"/>
    <s v="KING"/>
    <x v="0"/>
    <n v="2012"/>
    <n v="300"/>
    <s v="DEBT"/>
    <d v="2012-04-01T00:00:00"/>
    <d v="2012-04-30T00:00:00"/>
    <d v="2012-04-30T00:00:00"/>
    <s v="Operation and Overhead"/>
    <s v="APRIL TREASURY"/>
    <s v="ARGO STRATEGIES"/>
    <s v="PO BOX 9100 "/>
    <s v="SEATTLE"/>
    <s v="WA"/>
    <m/>
    <s v="ok"/>
    <n v="0"/>
    <s v="match"/>
    <s v="ok"/>
    <s v="OK"/>
    <s v="ok"/>
  </r>
  <r>
    <n v="100463365"/>
    <s v="B.3"/>
    <s v="FARRT  408"/>
    <s v="Candidate"/>
    <s v="FARRELL TIMOTHY M"/>
    <s v="TIMOTHY"/>
    <s v="M"/>
    <s v="FARRELL"/>
    <x v="10"/>
    <x v="3"/>
    <x v="24"/>
    <x v="1"/>
    <s v="DEMOCRAT"/>
    <x v="36"/>
    <s v="PIERCE"/>
    <x v="0"/>
    <n v="2012"/>
    <n v="1220.27"/>
    <s v="DEBT"/>
    <d v="2012-04-01T00:00:00"/>
    <d v="2012-04-30T00:00:00"/>
    <d v="2012-03-30T00:00:00"/>
    <s v="Operation and Overhead"/>
    <s v="REMITS, ENVELOPES, LTRHD PRINT (CAPCITY)"/>
    <s v="ARGO STRATEGIES"/>
    <s v="PO BOX 9100 "/>
    <s v="SEATTLE"/>
    <s v="WA"/>
    <m/>
    <s v="ok"/>
    <n v="0"/>
    <s v="MISMATCH"/>
    <s v="ok"/>
    <s v="ERROR!"/>
    <s v="ok"/>
  </r>
  <r>
    <n v="100461582"/>
    <s v="B.3"/>
    <s v="RICHD  366"/>
    <s v="Candidate"/>
    <s v="RICHARDS DOUGLAS R"/>
    <s v="DOUGLAS"/>
    <s v="R"/>
    <s v="RICHARDS"/>
    <x v="0"/>
    <x v="3"/>
    <x v="11"/>
    <x v="3"/>
    <s v="DEMOCRAT"/>
    <x v="14"/>
    <s v="KING"/>
    <x v="0"/>
    <n v="2012"/>
    <n v="75.8"/>
    <s v="DEBT"/>
    <d v="2011-10-01T00:00:00"/>
    <d v="2011-10-31T00:00:00"/>
    <d v="2011-07-06T00:00:00"/>
    <s v="Operation and Overhead"/>
    <s v="REIMB. MTG EXP (TUTTA BELLA)"/>
    <s v="CHOPP FRANK V"/>
    <s v="1414 DEXTER AVENUE N SUITE 210"/>
    <s v="SEATTLE"/>
    <s v="WA"/>
    <m/>
    <s v="ok"/>
    <n v="0"/>
    <s v="match"/>
    <s v="ok"/>
    <s v="ERROR!"/>
    <s v="ok"/>
  </r>
  <r>
    <n v="100462772"/>
    <s v="B.3"/>
    <s v="SIEGS  125"/>
    <s v="Candidate"/>
    <s v="SIEGFRIEDT SARAJANE"/>
    <s v="SARAJANE"/>
    <m/>
    <s v="SIEGFRIEDT"/>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68733"/>
    <s v="B.3"/>
    <s v="OBRIB  373"/>
    <s v="Candidate"/>
    <s v="O'BRIEN BILLIE J"/>
    <s v="BILLIE"/>
    <s v="J"/>
    <s v="O'BRIEN"/>
    <x v="10"/>
    <x v="10"/>
    <x v="1"/>
    <x v="3"/>
    <s v="DEMOCRAT"/>
    <x v="39"/>
    <s v="CLALLAM"/>
    <x v="3"/>
    <n v="2012"/>
    <n v="241.89"/>
    <s v="DEBT"/>
    <d v="2012-05-19T00:00:00"/>
    <d v="2012-05-31T00:00:00"/>
    <d v="2012-05-31T00:00:00"/>
    <m/>
    <m/>
    <s v="AMERICAN EXPRESS"/>
    <m/>
    <m/>
    <m/>
    <m/>
    <s v="NO!"/>
    <e v="#VALUE!"/>
    <s v="MISMATCH"/>
    <s v="ok"/>
    <s v="OK"/>
    <s v="ok"/>
  </r>
  <r>
    <n v="100468892"/>
    <s v="B.3"/>
    <s v="FEY J  422"/>
    <s v="Candidate"/>
    <s v="FEY JACOB C"/>
    <s v="JACOB"/>
    <s v="C"/>
    <s v="FEY"/>
    <x v="0"/>
    <x v="10"/>
    <x v="1"/>
    <x v="3"/>
    <s v="DEMOCRAT"/>
    <x v="39"/>
    <s v="CLALLAM"/>
    <x v="3"/>
    <n v="2012"/>
    <n v="241.89"/>
    <s v="DEBT"/>
    <d v="2012-05-19T00:00:00"/>
    <d v="2012-05-31T00:00:00"/>
    <d v="2012-05-31T00:00:00"/>
    <m/>
    <m/>
    <s v="AMERICAN EXPRESS"/>
    <m/>
    <m/>
    <m/>
    <m/>
    <s v="ok"/>
    <e v="#VALUE!"/>
    <s v="MISMATCH"/>
    <s v="ok"/>
    <s v="OK"/>
    <s v="ok"/>
  </r>
  <r>
    <n v="100468895"/>
    <s v="B.3"/>
    <s v="FEY J  422"/>
    <s v="Candidate"/>
    <s v="FEY JACOB C"/>
    <s v="JACOB"/>
    <s v="C"/>
    <s v="FEY"/>
    <x v="0"/>
    <x v="10"/>
    <x v="1"/>
    <x v="3"/>
    <s v="DEMOCRAT"/>
    <x v="39"/>
    <s v="CLALLAM"/>
    <x v="3"/>
    <n v="2012"/>
    <n v="241.89"/>
    <s v="DEBT"/>
    <d v="2012-05-19T00:00:00"/>
    <d v="2012-05-31T00:00:00"/>
    <d v="2012-05-31T00:00:00"/>
    <m/>
    <m/>
    <s v="AMERICAN EXPRESS"/>
    <m/>
    <m/>
    <m/>
    <m/>
    <s v="ok"/>
    <e v="#VALUE!"/>
    <s v="MISMATCH"/>
    <s v="ok"/>
    <s v="OK"/>
    <s v="ok"/>
  </r>
  <r>
    <n v="100468956"/>
    <s v="B.3"/>
    <s v="ASHAK  359"/>
    <s v="Candidate"/>
    <s v="ASHABRANER KARIN L"/>
    <s v="KARIN"/>
    <s v="L"/>
    <s v="ASHABRANER"/>
    <x v="0"/>
    <x v="10"/>
    <x v="1"/>
    <x v="3"/>
    <s v="DEMOCRAT"/>
    <x v="39"/>
    <s v="CLALLAM"/>
    <x v="3"/>
    <n v="2012"/>
    <n v="241.89"/>
    <s v="DEBT"/>
    <d v="2012-05-19T00:00:00"/>
    <d v="2012-05-31T00:00:00"/>
    <d v="2012-05-31T00:00:00"/>
    <m/>
    <m/>
    <s v="AMERICAN EXPRESS"/>
    <m/>
    <m/>
    <m/>
    <m/>
    <s v="ok"/>
    <e v="#VALUE!"/>
    <s v="MISMATCH"/>
    <s v="ok"/>
    <s v="OK"/>
    <s v="ok"/>
  </r>
  <r>
    <n v="100441873"/>
    <s v="B.3"/>
    <s v="HUNTR  039"/>
    <s v="Candidate"/>
    <s v="HUNTER ROSS A"/>
    <s v="ROSS"/>
    <s v="A"/>
    <s v="HUNTER"/>
    <x v="0"/>
    <x v="3"/>
    <x v="6"/>
    <x v="1"/>
    <s v="DEMOCRAT"/>
    <x v="8"/>
    <s v="KING"/>
    <x v="0"/>
    <n v="2012"/>
    <n v="300"/>
    <s v="DEBT"/>
    <d v="2011-10-01T00:00:00"/>
    <d v="2011-10-31T00:00:00"/>
    <d v="2011-10-31T00:00:00"/>
    <s v="Operation and Overhead"/>
    <s v="OCTOBER TREASURY"/>
    <s v="ARGO STRATEGIES"/>
    <s v="PO BOX 9100 "/>
    <s v="SEATTLE"/>
    <s v="WA"/>
    <m/>
    <s v="ok"/>
    <n v="0"/>
    <s v="match"/>
    <s v="ok"/>
    <s v="OK"/>
    <s v="ok"/>
  </r>
  <r>
    <n v="100465329"/>
    <s v="B.3"/>
    <s v="SULLP  042"/>
    <s v="Candidate"/>
    <s v="SULLIVAN PATRICK J"/>
    <s v="PATRICK"/>
    <s v="J"/>
    <s v="SULLIVAN"/>
    <x v="0"/>
    <x v="6"/>
    <x v="1"/>
    <x v="0"/>
    <s v="DEMOCRAT"/>
    <x v="10"/>
    <m/>
    <x v="1"/>
    <n v="2012"/>
    <n v="1981.5"/>
    <s v="DEBT"/>
    <d v="2012-04-01T00:00:00"/>
    <d v="2012-04-30T00:00:00"/>
    <d v="2012-04-30T00:00:00"/>
    <m/>
    <s v="ACCOUNTING/COMPLIANCE"/>
    <s v="PROJECT ACCOUNTING SERVICES"/>
    <s v="603 STEWART ST STE 819"/>
    <s v="SEATTLE"/>
    <s v="WA"/>
    <m/>
    <s v="ok"/>
    <e v="#VALUE!"/>
    <s v="MISMATCH"/>
    <s v="ok"/>
    <s v="OK"/>
    <s v="ok"/>
  </r>
  <r>
    <n v="100467544"/>
    <s v="B.3"/>
    <s v="FARRT  408"/>
    <s v="Candidate"/>
    <s v="FARRELL TIMOTHY M"/>
    <s v="TIMOTHY"/>
    <s v="M"/>
    <s v="FARRELL"/>
    <x v="10"/>
    <x v="3"/>
    <x v="3"/>
    <x v="1"/>
    <s v="DEMOCRAT"/>
    <x v="29"/>
    <s v="KING"/>
    <x v="0"/>
    <n v="2012"/>
    <n v="270.75"/>
    <s v="DEBT"/>
    <d v="2012-05-01T00:00:00"/>
    <d v="2012-05-31T00:00:00"/>
    <d v="2012-05-31T00:00:00"/>
    <m/>
    <s v="ACCOUNTING/COMPLIANCE"/>
    <s v="PROJECT ACCOUNTING SERVICES"/>
    <s v="603 STEWART ST #819"/>
    <s v="SEATTLE"/>
    <s v="WA"/>
    <m/>
    <s v="ok"/>
    <n v="0"/>
    <s v="MISMATCH"/>
    <s v="ok"/>
    <s v="OK"/>
    <s v="ok"/>
  </r>
  <r>
    <n v="100463230"/>
    <s v="B.3"/>
    <s v="MOSCL  043"/>
    <s v="Candidate"/>
    <s v="MOSCOSO LUIS S"/>
    <s v="LUIS"/>
    <s v="S"/>
    <s v="MOSCOSO"/>
    <x v="0"/>
    <x v="0"/>
    <x v="0"/>
    <x v="0"/>
    <s v="DEMOCRAT"/>
    <x v="0"/>
    <s v="KING"/>
    <x v="0"/>
    <n v="2012"/>
    <n v="1023.25"/>
    <s v="DEBT"/>
    <d v="2011-12-01T00:00:00"/>
    <d v="2012-04-30T00:00:00"/>
    <d v="2012-04-30T00:00:00"/>
    <m/>
    <s v="PRINTING"/>
    <s v="CAPITOL CITY PRESS"/>
    <s v="PO BOX 2211"/>
    <s v="SEATTLE"/>
    <s v="WA"/>
    <m/>
    <s v="ok"/>
    <n v="0"/>
    <s v="MISMATCH"/>
    <s v="ok"/>
    <s v="OK"/>
    <s v="ok"/>
  </r>
  <r>
    <n v="100463464"/>
    <s v="B.3"/>
    <s v="FERGR  115"/>
    <s v="Candidate"/>
    <s v="FERGUSON ROBERT W"/>
    <s v="ROBERT"/>
    <s v="W"/>
    <s v="FERGUSON"/>
    <x v="6"/>
    <x v="6"/>
    <x v="1"/>
    <x v="0"/>
    <s v="DEMOCRAT"/>
    <x v="10"/>
    <m/>
    <x v="1"/>
    <n v="2012"/>
    <n v="1981.5"/>
    <s v="DEBT"/>
    <d v="2012-04-01T00:00:00"/>
    <d v="2012-04-30T00:00:00"/>
    <d v="2012-04-30T00:00:00"/>
    <m/>
    <s v="ACCOUNTING/COMPLIANCE"/>
    <s v="PROJECT ACCOUNTING SERVICES"/>
    <s v="603 STEWART ST STE 819"/>
    <s v="SEATTLE"/>
    <s v="WA"/>
    <m/>
    <s v="ok"/>
    <e v="#VALUE!"/>
    <s v="match"/>
    <s v="ok"/>
    <s v="OK"/>
    <s v="ok"/>
  </r>
  <r>
    <n v="100467366"/>
    <s v="B.3"/>
    <s v="FLYNJ  055"/>
    <s v="Candidate"/>
    <s v="FLYNN JAMES J"/>
    <s v="JAMES"/>
    <s v="J"/>
    <s v="FLYNN"/>
    <x v="0"/>
    <x v="3"/>
    <x v="3"/>
    <x v="1"/>
    <s v="DEMOCRAT"/>
    <x v="29"/>
    <s v="KING"/>
    <x v="0"/>
    <n v="2012"/>
    <n v="270.75"/>
    <s v="DEBT"/>
    <d v="2012-05-01T00:00:00"/>
    <d v="2012-05-31T00:00:00"/>
    <d v="2012-05-31T00:00:00"/>
    <m/>
    <s v="ACCOUNTING/COMPLIANCE"/>
    <s v="PROJECT ACCOUNTING SERVICES"/>
    <s v="603 STEWART ST #819"/>
    <s v="SEATTLE"/>
    <s v="WA"/>
    <m/>
    <s v="ok"/>
    <n v="0"/>
    <s v="match"/>
    <s v="ok"/>
    <s v="OK"/>
    <s v="ok"/>
  </r>
  <r>
    <n v="100467776"/>
    <s v="B.3"/>
    <s v="WAGEJ  498"/>
    <s v="Candidate"/>
    <s v="WAGEMANN JOHN P"/>
    <s v="JOHN"/>
    <s v="P"/>
    <s v="WAGEMANN"/>
    <x v="0"/>
    <x v="3"/>
    <x v="25"/>
    <x v="3"/>
    <s v="DEMOCRAT"/>
    <x v="37"/>
    <s v="KING"/>
    <x v="0"/>
    <n v="2012"/>
    <n v="100"/>
    <s v="DEBT"/>
    <d v="2012-04-01T00:00:00"/>
    <d v="2012-04-30T00:00:00"/>
    <d v="2012-04-30T00:00:00"/>
    <s v="Operation and Overhead"/>
    <s v="GRAPHIC DESIGN (KAYLORMADE)"/>
    <s v="ARGO STRATEGIES"/>
    <s v="PO BOX 9100 "/>
    <s v="SEATTLE"/>
    <s v="WA"/>
    <m/>
    <s v="ok"/>
    <n v="0"/>
    <s v="match"/>
    <s v="ok"/>
    <s v="OK"/>
    <s v="ok"/>
  </r>
  <r>
    <n v="100468483"/>
    <s v="B.3"/>
    <s v="MORRP  362"/>
    <s v="Candidate"/>
    <s v="MORRIS PATRICIA J"/>
    <s v="PATRICIA"/>
    <s v="J"/>
    <s v="MORRIS"/>
    <x v="1"/>
    <x v="3"/>
    <x v="8"/>
    <x v="3"/>
    <s v="DEMOCRAT"/>
    <x v="11"/>
    <s v="KING"/>
    <x v="0"/>
    <n v="2012"/>
    <n v="400"/>
    <s v="DEBT"/>
    <d v="2012-05-01T00:00:00"/>
    <d v="2012-05-31T00:00:00"/>
    <d v="2012-05-31T00:00:00"/>
    <s v="Operation and Overhead"/>
    <s v="MAY TREASURY"/>
    <s v="ARGO STRATEGIES"/>
    <s v="PO BOX 9100 "/>
    <s v="SEATTLE"/>
    <s v="WA"/>
    <m/>
    <s v="ok"/>
    <n v="0"/>
    <s v="MISMATCH"/>
    <s v="ok"/>
    <s v="OK"/>
    <s v="ok"/>
  </r>
  <r>
    <n v="100469923"/>
    <s v="B.3"/>
    <s v="CONDC  807"/>
    <s v="Candidate"/>
    <s v="CONDOTTA CARY L"/>
    <s v="CARY"/>
    <s v="L"/>
    <s v="CONDOTTA"/>
    <x v="0"/>
    <x v="3"/>
    <x v="26"/>
    <x v="1"/>
    <s v="REPUBLICAN"/>
    <x v="40"/>
    <s v="PIERCE"/>
    <x v="0"/>
    <n v="2012"/>
    <n v="1500"/>
    <s v="DEBT"/>
    <d v="2012-05-01T00:00:00"/>
    <d v="2012-05-31T00:00:00"/>
    <d v="2012-05-15T00:00:00"/>
    <m/>
    <s v="CAMPAIGN MANAGEMENT FEE"/>
    <s v="ROSSI MELINDA"/>
    <s v="PO BOX 368"/>
    <s v="PUYALLUP"/>
    <s v="WA"/>
    <m/>
    <s v="ok"/>
    <n v="0"/>
    <s v="match"/>
    <s v="ok"/>
    <s v="OK"/>
    <s v="ok"/>
  </r>
  <r>
    <n v="100473673"/>
    <s v="B.3"/>
    <s v="ASHAK  359"/>
    <s v="Candidate"/>
    <s v="ASHABRANER KARIN L"/>
    <s v="KARIN"/>
    <s v="L"/>
    <s v="ASHABRANER"/>
    <x v="0"/>
    <x v="10"/>
    <x v="1"/>
    <x v="1"/>
    <s v="DEMOCRAT"/>
    <x v="28"/>
    <s v="MASON"/>
    <x v="3"/>
    <n v="2012"/>
    <n v="1000"/>
    <s v="DEBT"/>
    <d v="2012-05-01T00:00:00"/>
    <d v="2012-05-31T00:00:00"/>
    <d v="2012-02-01T00:00:00"/>
    <m/>
    <s v="JANUARY SERVICES"/>
    <s v="TRAINING ASSOCIATES PACIFIC"/>
    <s v="381 NE TIGER WAY E"/>
    <s v="BELFAIR"/>
    <s v="WA"/>
    <m/>
    <s v="ok"/>
    <e v="#VALUE!"/>
    <s v="MISMATCH"/>
    <s v="ok"/>
    <s v="ERROR!"/>
    <s v="ok"/>
  </r>
  <r>
    <n v="100475516"/>
    <s v="B.3"/>
    <s v="LIIAM  204"/>
    <s v="Candidate"/>
    <s v="LIIAS MARKO S"/>
    <s v="MARKO"/>
    <s v="S"/>
    <s v="LIIAS"/>
    <x v="0"/>
    <x v="9"/>
    <x v="1"/>
    <x v="6"/>
    <s v="NON PARTISAN"/>
    <x v="26"/>
    <s v="KING"/>
    <x v="4"/>
    <n v="2012"/>
    <n v="105.42"/>
    <s v="DEBT"/>
    <d v="2012-06-01T00:00:00"/>
    <d v="2012-06-30T00:00:00"/>
    <d v="2012-06-30T00:00:00"/>
    <m/>
    <s v="TREASURY SERVICES"/>
    <s v="ABBOT TAYLOR"/>
    <s v="349 16TH AVE E #30"/>
    <s v="SEATTLE"/>
    <s v="WA"/>
    <m/>
    <s v="ok"/>
    <e v="#VALUE!"/>
    <s v="MISMATCH"/>
    <s v="ok"/>
    <s v="OK"/>
    <s v="ok"/>
  </r>
  <r>
    <n v="100469362"/>
    <s v="B.3"/>
    <s v="FARRJ  102"/>
    <s v="Candidate"/>
    <s v="FARRELL JESSYN"/>
    <s v="JESSYN"/>
    <s v="S"/>
    <s v="FARRELL"/>
    <x v="0"/>
    <x v="3"/>
    <x v="26"/>
    <x v="1"/>
    <s v="REPUBLICAN"/>
    <x v="40"/>
    <s v="PIERCE"/>
    <x v="0"/>
    <n v="2012"/>
    <n v="1500"/>
    <s v="DEBT"/>
    <d v="2012-05-01T00:00:00"/>
    <d v="2012-05-31T00:00:00"/>
    <d v="2012-05-15T00:00:00"/>
    <m/>
    <s v="CAMPAIGN MANAGEMENT FEE"/>
    <s v="ROSSI MELINDA"/>
    <s v="PO BOX 368"/>
    <s v="PUYALLUP"/>
    <s v="WA"/>
    <m/>
    <s v="ok"/>
    <n v="0"/>
    <s v="match"/>
    <s v="ok"/>
    <s v="OK"/>
    <s v="ok"/>
  </r>
  <r>
    <n v="100474974"/>
    <s v="B.3"/>
    <s v="BROWL  204"/>
    <s v="Candidate"/>
    <s v="BROWN LISA J"/>
    <s v="LISA"/>
    <s v="J"/>
    <s v="BROWN"/>
    <x v="5"/>
    <x v="3"/>
    <x v="25"/>
    <x v="1"/>
    <s v="DEMOCRAT"/>
    <x v="37"/>
    <s v="KING"/>
    <x v="0"/>
    <n v="2012"/>
    <n v="150"/>
    <s v="DEBT"/>
    <d v="2012-04-01T00:00:00"/>
    <d v="2012-04-30T00:00:00"/>
    <d v="2012-04-30T00:00:00"/>
    <s v="Operation and Overhead"/>
    <s v="REIMB. CELL &amp; DATA (AT&amp;T)"/>
    <s v="CARLYLE REUVEN"/>
    <s v="608 W KINNEAR PLACE "/>
    <s v="SEATTLE"/>
    <s v="WA"/>
    <m/>
    <s v="ok"/>
    <n v="0"/>
    <s v="MISMATCH"/>
    <s v="ok"/>
    <s v="OK"/>
    <s v="ok"/>
  </r>
  <r>
    <n v="100474977"/>
    <s v="B.3"/>
    <s v="BROWL  204"/>
    <s v="Candidate"/>
    <s v="BROWN LISA J"/>
    <s v="LISA"/>
    <s v="J"/>
    <s v="BROWN"/>
    <x v="5"/>
    <x v="11"/>
    <x v="1"/>
    <x v="0"/>
    <s v="NON PARTISAN"/>
    <x v="38"/>
    <s v="KING"/>
    <x v="3"/>
    <n v="2012"/>
    <n v="2250.1999999999998"/>
    <s v="DEBT"/>
    <d v="2012-06-01T00:00:00"/>
    <d v="2012-06-30T00:00:00"/>
    <d v="2012-05-31T00:00:00"/>
    <m/>
    <s v="CONSULTING/LITERATURE DESIGN/PRINTING/TELEPHONE"/>
    <s v="THE CONNECTIONS GROUP"/>
    <s v="600 STEWART ST STE 1316"/>
    <s v="SEATTLE"/>
    <s v="WA"/>
    <m/>
    <s v="ok"/>
    <e v="#VALUE!"/>
    <s v="MISMATCH"/>
    <s v="ok"/>
    <s v="ERROR!"/>
    <s v="ok"/>
  </r>
  <r>
    <n v="100468209"/>
    <s v="B.3"/>
    <s v="PRENM  178"/>
    <s v="Candidate"/>
    <s v="PRENTICE MARGARITA L"/>
    <s v="MARGARITA"/>
    <s v="L"/>
    <s v="PRENTICE"/>
    <x v="5"/>
    <x v="6"/>
    <x v="1"/>
    <x v="0"/>
    <s v="DEMOCRAT"/>
    <x v="10"/>
    <m/>
    <x v="1"/>
    <n v="2012"/>
    <n v="332.6"/>
    <s v="DEBT"/>
    <d v="2012-04-01T00:00:00"/>
    <d v="2012-04-30T00:00:00"/>
    <d v="2012-04-18T00:00:00"/>
    <m/>
    <s v="AIRFARE"/>
    <s v="FERGUSON ROBERT WATSON"/>
    <s v="8255 2ND AVE NE"/>
    <s v="SEATTLE"/>
    <s v="WA"/>
    <m/>
    <s v="ok"/>
    <e v="#VALUE!"/>
    <s v="MISMATCH"/>
    <s v="ok"/>
    <s v="OK"/>
    <s v="ok"/>
  </r>
  <r>
    <n v="100472699"/>
    <s v="B.3"/>
    <s v="HUNTR  039"/>
    <s v="Candidate"/>
    <s v="HUNTER ROSS A"/>
    <s v="ROSS"/>
    <s v="A"/>
    <s v="HUNTER"/>
    <x v="0"/>
    <x v="3"/>
    <x v="17"/>
    <x v="1"/>
    <s v="DEMOCRAT"/>
    <x v="23"/>
    <s v="KING"/>
    <x v="0"/>
    <n v="2012"/>
    <n v="462"/>
    <s v="DEBT"/>
    <d v="2012-05-01T00:00:00"/>
    <d v="2012-05-31T00:00:00"/>
    <d v="2012-05-31T00:00:00"/>
    <m/>
    <s v="ACCOUNTING/COMPLIANCE"/>
    <s v="PROJECT ACCOUNTING SERVICES"/>
    <s v="603 STEWART ST STE 819"/>
    <s v="SEATTLE"/>
    <s v="WA"/>
    <m/>
    <s v="ok"/>
    <n v="0"/>
    <s v="match"/>
    <s v="ok"/>
    <s v="OK"/>
    <s v="ok"/>
  </r>
  <r>
    <n v="100468240"/>
    <s v="B.3"/>
    <s v="SULLP  042"/>
    <s v="Candidate"/>
    <s v="SULLIVAN PATRICK J"/>
    <s v="PATRICK"/>
    <s v="J"/>
    <s v="SULLIVAN"/>
    <x v="0"/>
    <x v="3"/>
    <x v="8"/>
    <x v="3"/>
    <s v="DEMOCRAT"/>
    <x v="11"/>
    <s v="KING"/>
    <x v="0"/>
    <n v="2012"/>
    <n v="400"/>
    <s v="DEBT"/>
    <d v="2012-05-01T00:00:00"/>
    <d v="2012-05-31T00:00:00"/>
    <d v="2012-05-31T00:00:00"/>
    <s v="Operation and Overhead"/>
    <s v="MAY TREASURY"/>
    <s v="ARGO STRATEGIES"/>
    <s v="PO BOX 9100 "/>
    <s v="SEATTLE"/>
    <s v="WA"/>
    <m/>
    <s v="ok"/>
    <n v="0"/>
    <s v="match"/>
    <s v="ok"/>
    <s v="OK"/>
    <s v="ok"/>
  </r>
  <r>
    <n v="100468914"/>
    <s v="B.3"/>
    <s v="MOSCL  043"/>
    <s v="Candidate"/>
    <s v="MOSCOSO LUIS S"/>
    <s v="LUIS"/>
    <s v="S"/>
    <s v="MOSCOSO"/>
    <x v="0"/>
    <x v="3"/>
    <x v="8"/>
    <x v="1"/>
    <s v="DEMOCRAT"/>
    <x v="11"/>
    <s v="KING"/>
    <x v="0"/>
    <n v="2012"/>
    <n v="616.29999999999995"/>
    <s v="DEBT"/>
    <d v="2012-05-01T00:00:00"/>
    <d v="2012-05-31T00:00:00"/>
    <d v="2012-04-27T00:00:00"/>
    <m/>
    <s v="REMITS INVOICE 6331"/>
    <s v="NORTHWEST PASSAGE"/>
    <s v="146 CANAL STEET "/>
    <s v="SEATTLE"/>
    <s v="WA"/>
    <m/>
    <s v="ok"/>
    <n v="0"/>
    <s v="match"/>
    <s v="ok"/>
    <s v="ERROR!"/>
    <s v="ok"/>
  </r>
  <r>
    <n v="100469156"/>
    <s v="B.3"/>
    <s v="SCHLS  373"/>
    <s v="Candidate"/>
    <s v="SCHLUMPF SHELLY L"/>
    <s v="SHELLY"/>
    <s v="L"/>
    <s v="SCHLUMPF"/>
    <x v="0"/>
    <x v="3"/>
    <x v="8"/>
    <x v="1"/>
    <s v="DEMOCRAT"/>
    <x v="11"/>
    <s v="KING"/>
    <x v="0"/>
    <n v="2012"/>
    <n v="616.29999999999995"/>
    <s v="DEBT"/>
    <d v="2012-05-01T00:00:00"/>
    <d v="2012-05-31T00:00:00"/>
    <d v="2012-04-27T00:00:00"/>
    <m/>
    <s v="REMITS INVOICE 6331"/>
    <s v="NORTHWEST PASSAGE"/>
    <s v="146 CANAL STEET "/>
    <s v="SEATTLE"/>
    <s v="WA"/>
    <m/>
    <s v="ok"/>
    <n v="0"/>
    <s v="match"/>
    <s v="ok"/>
    <s v="ERROR!"/>
    <s v="ok"/>
  </r>
  <r>
    <n v="100469987"/>
    <s v="B.3"/>
    <s v="FERGR  115"/>
    <s v="Candidate"/>
    <s v="FERGUSON ROBERT W"/>
    <s v="ROBERT"/>
    <s v="W"/>
    <s v="FERGUSON"/>
    <x v="6"/>
    <x v="3"/>
    <x v="20"/>
    <x v="3"/>
    <s v="DEMOCRAT"/>
    <x v="30"/>
    <s v="KING"/>
    <x v="0"/>
    <n v="2012"/>
    <n v="366.67"/>
    <s v="DEBT"/>
    <d v="2012-05-01T00:00:00"/>
    <d v="2012-05-31T00:00:00"/>
    <d v="2012-05-31T00:00:00"/>
    <s v="Operation and Overhead"/>
    <s v="AD, DOORBELLER DESIGN (KAYLORMADE)"/>
    <s v="ARGO STRATEGIES"/>
    <s v="PO BOX 9100 "/>
    <s v="SEATTLE"/>
    <s v="WA"/>
    <m/>
    <s v="ok"/>
    <n v="0"/>
    <s v="MISMATCH"/>
    <s v="ok"/>
    <s v="OK"/>
    <s v="ok"/>
  </r>
  <r>
    <n v="100468885"/>
    <s v="B.3"/>
    <s v="SPRIL  033"/>
    <s v="Candidate"/>
    <s v="SPRINGER LAWRENCE S"/>
    <s v="LAWRENCE"/>
    <s v="S"/>
    <s v="SPRINGER"/>
    <x v="0"/>
    <x v="3"/>
    <x v="8"/>
    <x v="1"/>
    <s v="DEMOCRAT"/>
    <x v="11"/>
    <s v="KING"/>
    <x v="0"/>
    <n v="2012"/>
    <n v="616.29999999999995"/>
    <s v="DEBT"/>
    <d v="2012-05-01T00:00:00"/>
    <d v="2012-05-31T00:00:00"/>
    <d v="2012-04-27T00:00:00"/>
    <m/>
    <s v="REMITS INVOICE 6331"/>
    <s v="NORTHWEST PASSAGE"/>
    <s v="146 CANAL STEET "/>
    <s v="SEATTLE"/>
    <s v="WA"/>
    <m/>
    <s v="ok"/>
    <n v="0"/>
    <s v="match"/>
    <s v="ok"/>
    <s v="ERROR!"/>
    <s v="ok"/>
  </r>
  <r>
    <n v="100458808"/>
    <s v="B.3"/>
    <s v="MILLA  502"/>
    <s v="Candidate"/>
    <s v="MILLER ALLEN T"/>
    <s v="ALLEN"/>
    <s v="T"/>
    <s v="MILLER"/>
    <x v="7"/>
    <x v="3"/>
    <x v="22"/>
    <x v="1"/>
    <s v="DEMOCRAT"/>
    <x v="32"/>
    <s v="CLALLAM"/>
    <x v="0"/>
    <n v="2012"/>
    <n v="150"/>
    <s v="DEBT"/>
    <d v="2012-03-01T00:00:00"/>
    <d v="2012-03-31T00:00:00"/>
    <d v="2012-03-30T00:00:00"/>
    <s v="Operation and Overhead"/>
    <s v="MARCH TREASURY"/>
    <s v="ARGO STRATEGIES"/>
    <s v="PO BOX 9100 "/>
    <s v="SEATTLE"/>
    <s v="WA"/>
    <m/>
    <s v="ok"/>
    <n v="0"/>
    <s v="MISMATCH"/>
    <s v="ok"/>
    <s v="OK"/>
    <s v="ok"/>
  </r>
  <r>
    <n v="100462610"/>
    <s v="B.3"/>
    <s v="GOLDP  840"/>
    <s v="Candidate"/>
    <s v="GOLDMARK PETER J"/>
    <s v="PETER"/>
    <s v="J"/>
    <s v="GOLDMARK"/>
    <x v="11"/>
    <x v="9"/>
    <x v="1"/>
    <x v="8"/>
    <s v="NON PARTISAN"/>
    <x v="41"/>
    <s v="THURSTON"/>
    <x v="4"/>
    <n v="2012"/>
    <n v="300"/>
    <s v="DEBT"/>
    <d v="2012-04-01T00:00:00"/>
    <d v="2012-04-30T00:00:00"/>
    <d v="2012-04-30T00:00:00"/>
    <s v="Operation and Overhead"/>
    <s v="APRIL TREASURY"/>
    <s v="ARGO STRATEGIES"/>
    <s v="PO BOX 9100 "/>
    <s v="SEATTLE"/>
    <s v="WA"/>
    <m/>
    <s v="ok"/>
    <e v="#VALUE!"/>
    <s v="MISMATCH"/>
    <s v="ok"/>
    <s v="OK"/>
    <s v="ok"/>
  </r>
  <r>
    <n v="100462653"/>
    <s v="B.3"/>
    <s v="SIZEB  042"/>
    <s v="Candidate"/>
    <s v="SIZEMORE BUD E"/>
    <s v="BUD"/>
    <s v="E"/>
    <s v="SIZEMORE"/>
    <x v="0"/>
    <x v="11"/>
    <x v="1"/>
    <x v="0"/>
    <s v="NON PARTISAN"/>
    <x v="38"/>
    <s v="KING"/>
    <x v="3"/>
    <n v="2012"/>
    <n v="592.5"/>
    <s v="DEBT"/>
    <d v="2012-04-01T00:00:00"/>
    <d v="2012-04-30T00:00:00"/>
    <d v="2012-04-30T00:00:00"/>
    <m/>
    <s v="ACCOUNTING/COMPLIANCE"/>
    <s v="PROJECT ACCOUNTING SERVICES"/>
    <s v="603 STEWART ST STE 819"/>
    <s v="SEATTLE"/>
    <s v="WA"/>
    <m/>
    <s v="ok"/>
    <e v="#VALUE!"/>
    <s v="MISMATCH"/>
    <s v="ok"/>
    <s v="OK"/>
    <s v="ok"/>
  </r>
  <r>
    <n v="100476697"/>
    <s v="B.3"/>
    <s v="MCCRD  011"/>
    <s v="Candidate"/>
    <s v="MCCRAVEY DAWN M"/>
    <s v="DAWN"/>
    <s v="M"/>
    <s v="MCCRAVEY"/>
    <x v="5"/>
    <x v="3"/>
    <x v="7"/>
    <x v="3"/>
    <s v="DEMOCRAT"/>
    <x v="9"/>
    <s v="SNOHOMISH"/>
    <x v="0"/>
    <n v="2012"/>
    <n v="225"/>
    <s v="DEBT"/>
    <d v="2012-05-01T00:00:00"/>
    <d v="2012-05-31T00:00:00"/>
    <d v="2011-10-31T00:00:00"/>
    <s v="Operation and Overhead"/>
    <s v="OCTOBER TREASURY"/>
    <s v="ARGO STRATEGIES"/>
    <s v="PO BOX 9100 "/>
    <s v="SEATTLE"/>
    <s v="WA"/>
    <m/>
    <s v="ok"/>
    <n v="0"/>
    <s v="MISMATCH"/>
    <s v="ok"/>
    <s v="ERROR!"/>
    <s v="ok"/>
  </r>
  <r>
    <n v="100462963"/>
    <s v="B.3"/>
    <s v="LYTTK  221"/>
    <s v="Candidate"/>
    <s v="LYTTON KRISTINE C"/>
    <s v="KRISTINE"/>
    <s v="C"/>
    <s v="LYTTON"/>
    <x v="0"/>
    <x v="3"/>
    <x v="14"/>
    <x v="3"/>
    <s v="REPUBLICAN"/>
    <x v="18"/>
    <s v="PIERCE"/>
    <x v="0"/>
    <n v="2012"/>
    <n v="4500"/>
    <s v="DEBT"/>
    <d v="2012-04-01T00:00:00"/>
    <d v="2012-04-30T00:00:00"/>
    <d v="2012-02-01T00:00:00"/>
    <m/>
    <s v="$750 PER MONTH THROUGH OCTOBER"/>
    <s v="ALLIED COMMUNICATION STRATEGIES, LLC"/>
    <s v="PO BOX 4131"/>
    <s v="OLYMPIA"/>
    <s v="WA"/>
    <m/>
    <s v="ok"/>
    <n v="0"/>
    <s v="match"/>
    <s v="ok"/>
    <s v="ERROR!"/>
    <s v="ok"/>
  </r>
  <r>
    <n v="100463426"/>
    <s v="B.3"/>
    <s v="CLOUJ  336"/>
    <s v="Candidate"/>
    <s v="CLOUGH JERAME V"/>
    <s v="JERAME"/>
    <s v="V"/>
    <s v="CLOUGH"/>
    <x v="0"/>
    <x v="3"/>
    <x v="20"/>
    <x v="3"/>
    <s v="DEMOCRAT"/>
    <x v="30"/>
    <s v="KING"/>
    <x v="0"/>
    <n v="2012"/>
    <n v="711.75"/>
    <s v="DEBT"/>
    <d v="2012-04-01T00:00:00"/>
    <d v="2012-04-30T00:00:00"/>
    <d v="2012-04-30T00:00:00"/>
    <m/>
    <s v="ACCOUNTING/COMPLIANCE"/>
    <s v="PROJECT ACCOUNTING SERVICES"/>
    <s v="603 STEWART ST #819"/>
    <s v="SEATTLE"/>
    <s v="WA"/>
    <m/>
    <s v="ok"/>
    <n v="0"/>
    <s v="match"/>
    <s v="ok"/>
    <s v="OK"/>
    <s v="ok"/>
  </r>
  <r>
    <n v="100466684"/>
    <s v="B.3"/>
    <s v="LITZS  040"/>
    <s v="Candidate"/>
    <s v="LITZOW STEPHEN R"/>
    <s v="STEPHEN"/>
    <s v="R"/>
    <s v="LITZOW"/>
    <x v="5"/>
    <x v="11"/>
    <x v="1"/>
    <x v="0"/>
    <s v="NON PARTISAN"/>
    <x v="38"/>
    <s v="KING"/>
    <x v="3"/>
    <n v="2012"/>
    <n v="4000"/>
    <s v="DEBT"/>
    <d v="2012-04-26T00:00:00"/>
    <d v="2012-04-30T00:00:00"/>
    <d v="2012-04-30T00:00:00"/>
    <s v="Operation and Overhead"/>
    <s v="POLL (PRECISION POLLING)"/>
    <s v="ARGO STRATEGIES"/>
    <s v="PO BOX 9100 "/>
    <s v="SEATTLE"/>
    <s v="WA"/>
    <m/>
    <s v="ok"/>
    <e v="#VALUE!"/>
    <s v="MISMATCH"/>
    <s v="ok"/>
    <s v="OK"/>
    <s v="ok"/>
  </r>
  <r>
    <n v="100468074"/>
    <s v="B.3"/>
    <s v="PIAZJ  274"/>
    <s v="Candidate"/>
    <s v="PIAZZA JOHN J SR"/>
    <s v="JOHN"/>
    <s v="J"/>
    <s v="PIAZZA"/>
    <x v="1"/>
    <x v="3"/>
    <x v="11"/>
    <x v="3"/>
    <s v="DEMOCRAT"/>
    <x v="14"/>
    <s v="KING"/>
    <x v="0"/>
    <n v="2012"/>
    <n v="300"/>
    <s v="DEBT"/>
    <d v="2011-11-01T00:00:00"/>
    <d v="2011-11-30T00:00:00"/>
    <d v="2011-11-30T00:00:00"/>
    <s v="Operation and Overhead"/>
    <s v="NOVEMBER TREASURY"/>
    <s v="ARGO STRATEGIES"/>
    <s v="PO BOX 9100 "/>
    <s v="SEATTLE"/>
    <s v="WA"/>
    <m/>
    <s v="ok"/>
    <n v="0"/>
    <s v="MISMATCH"/>
    <s v="ok"/>
    <s v="OK"/>
    <s v="ok"/>
  </r>
  <r>
    <n v="100468404"/>
    <s v="B.3"/>
    <s v="SIZEB  042"/>
    <s v="Candidate"/>
    <s v="SIZEMORE BUD E"/>
    <s v="BUD"/>
    <s v="E"/>
    <s v="SIZEMORE"/>
    <x v="0"/>
    <x v="3"/>
    <x v="11"/>
    <x v="3"/>
    <s v="DEMOCRAT"/>
    <x v="14"/>
    <s v="KING"/>
    <x v="0"/>
    <n v="2012"/>
    <n v="300"/>
    <s v="DEBT"/>
    <d v="2011-11-01T00:00:00"/>
    <d v="2011-11-30T00:00:00"/>
    <d v="2011-11-30T00:00:00"/>
    <s v="Operation and Overhead"/>
    <s v="NOVEMBER TREASURY"/>
    <s v="ARGO STRATEGIES"/>
    <s v="PO BOX 9100 "/>
    <s v="SEATTLE"/>
    <s v="WA"/>
    <m/>
    <s v="ok"/>
    <n v="0"/>
    <s v="match"/>
    <s v="ok"/>
    <s v="OK"/>
    <s v="ok"/>
  </r>
  <r>
    <n v="100470987"/>
    <s v="B.3"/>
    <s v="CARLR  119"/>
    <s v="Candidate"/>
    <s v="CARLYLE REUVEN M"/>
    <s v="REUVEN"/>
    <s v="M"/>
    <s v="CARLYLE"/>
    <x v="0"/>
    <x v="8"/>
    <x v="1"/>
    <x v="9"/>
    <s v="NON PARTISAN"/>
    <x v="22"/>
    <m/>
    <x v="4"/>
    <n v="2012"/>
    <n v="3320.55"/>
    <s v="DEBT"/>
    <d v="2012-03-01T00:00:00"/>
    <d v="2012-03-31T00:00:00"/>
    <d v="2012-03-31T00:00:00"/>
    <m/>
    <s v="CONSULTING/LITERATURE PRINTING &amp; DESIGN"/>
    <s v="NORTHWEST PASSAGE CONSULTING"/>
    <s v="146 N CANAL ST #303"/>
    <s v="SEATTLE"/>
    <s v="WA"/>
    <m/>
    <s v="ok"/>
    <e v="#VALUE!"/>
    <s v="MISMATCH"/>
    <s v="ok"/>
    <s v="OK"/>
    <s v="ok"/>
  </r>
  <r>
    <n v="100475517"/>
    <s v="B.3"/>
    <s v="CARLR  119"/>
    <s v="Candidate"/>
    <s v="CARLYLE REUVEN M"/>
    <s v="REUVEN"/>
    <s v="M"/>
    <s v="CARLYLE"/>
    <x v="0"/>
    <x v="3"/>
    <x v="7"/>
    <x v="3"/>
    <s v="DEMOCRAT"/>
    <x v="9"/>
    <s v="SNOHOMISH"/>
    <x v="0"/>
    <n v="2012"/>
    <n v="225"/>
    <s v="DEBT"/>
    <d v="2012-05-01T00:00:00"/>
    <d v="2012-05-31T00:00:00"/>
    <d v="2011-10-31T00:00:00"/>
    <s v="Operation and Overhead"/>
    <s v="OCTOBER TREASURY"/>
    <s v="ARGO STRATEGIES"/>
    <s v="PO BOX 9100 "/>
    <s v="SEATTLE"/>
    <s v="WA"/>
    <m/>
    <s v="ok"/>
    <n v="0"/>
    <s v="match"/>
    <s v="ok"/>
    <s v="ERROR!"/>
    <s v="ok"/>
  </r>
  <r>
    <n v="100469262"/>
    <s v="B.3"/>
    <s v="INSLJ  110"/>
    <s v="Candidate"/>
    <s v="INSLEE JAY R"/>
    <s v="JAY"/>
    <s v="R"/>
    <s v="INSLEE"/>
    <x v="3"/>
    <x v="10"/>
    <x v="1"/>
    <x v="3"/>
    <s v="DEMOCRAT"/>
    <x v="39"/>
    <s v="CLALLAM"/>
    <x v="3"/>
    <n v="2012"/>
    <n v="241.89"/>
    <s v="DEBT"/>
    <d v="2012-05-19T00:00:00"/>
    <d v="2012-05-31T00:00:00"/>
    <d v="2012-05-31T00:00:00"/>
    <m/>
    <m/>
    <s v="AMERICAN EXPRESS"/>
    <m/>
    <m/>
    <m/>
    <m/>
    <s v="ok"/>
    <e v="#VALUE!"/>
    <s v="MISMATCH"/>
    <s v="ok"/>
    <s v="OK"/>
    <s v="ok"/>
  </r>
  <r>
    <n v="100469579"/>
    <s v="B.3"/>
    <s v="CLIFE  113"/>
    <s v="Candidate"/>
    <s v="CLIFTHORNE EVAN H"/>
    <s v="EVAN"/>
    <s v="H"/>
    <s v="CLIFTHORNE"/>
    <x v="0"/>
    <x v="10"/>
    <x v="1"/>
    <x v="3"/>
    <s v="DEMOCRAT"/>
    <x v="39"/>
    <s v="CLALLAM"/>
    <x v="3"/>
    <n v="2012"/>
    <n v="241.89"/>
    <s v="DEBT"/>
    <d v="2012-05-19T00:00:00"/>
    <d v="2012-05-31T00:00:00"/>
    <d v="2012-05-31T00:00:00"/>
    <m/>
    <m/>
    <s v="AMERICAN EXPRESS"/>
    <m/>
    <m/>
    <m/>
    <m/>
    <s v="ok"/>
    <e v="#VALUE!"/>
    <s v="MISMATCH"/>
    <s v="ok"/>
    <s v="OK"/>
    <s v="ok"/>
  </r>
  <r>
    <n v="100469682"/>
    <s v="B.3"/>
    <s v="DUNNR  059"/>
    <s v="Candidate"/>
    <s v="DUNN REAGAN B"/>
    <s v="REAGAN"/>
    <s v="B"/>
    <s v="DUNN"/>
    <x v="6"/>
    <x v="10"/>
    <x v="1"/>
    <x v="3"/>
    <s v="DEMOCRAT"/>
    <x v="39"/>
    <s v="CLALLAM"/>
    <x v="3"/>
    <n v="2012"/>
    <n v="241.89"/>
    <s v="DEBT"/>
    <d v="2012-05-19T00:00:00"/>
    <d v="2012-05-31T00:00:00"/>
    <d v="2012-05-31T00:00:00"/>
    <m/>
    <m/>
    <s v="AMERICAN EXPRESS"/>
    <m/>
    <m/>
    <m/>
    <m/>
    <s v="ok"/>
    <e v="#VALUE!"/>
    <s v="MISMATCH"/>
    <s v="ok"/>
    <s v="OK"/>
    <s v="ok"/>
  </r>
  <r>
    <n v="100470512"/>
    <s v="B.3"/>
    <s v="HAMID  528"/>
    <s v="Candidate"/>
    <s v="HAMILTON DENNIS K"/>
    <s v="DENNIS"/>
    <s v="K"/>
    <s v="HAMILTON"/>
    <x v="1"/>
    <x v="3"/>
    <x v="20"/>
    <x v="3"/>
    <s v="DEMOCRAT"/>
    <x v="30"/>
    <s v="KING"/>
    <x v="0"/>
    <n v="2012"/>
    <n v="366.67"/>
    <s v="DEBT"/>
    <d v="2012-05-01T00:00:00"/>
    <d v="2012-05-31T00:00:00"/>
    <d v="2012-05-31T00:00:00"/>
    <s v="Operation and Overhead"/>
    <s v="AD, DOORBELLER DESIGN (KAYLORMADE)"/>
    <s v="ARGO STRATEGIES"/>
    <s v="PO BOX 9100 "/>
    <s v="SEATTLE"/>
    <s v="WA"/>
    <m/>
    <s v="ok"/>
    <n v="0"/>
    <s v="MISMATCH"/>
    <s v="ok"/>
    <s v="OK"/>
    <s v="ok"/>
  </r>
  <r>
    <n v="100480738"/>
    <s v="B.3"/>
    <s v="SPRIL  033"/>
    <s v="Candidate"/>
    <s v="SPRINGER LAWRENCE S"/>
    <s v="LAWRENCE"/>
    <s v="S"/>
    <s v="SPRINGER"/>
    <x v="0"/>
    <x v="12"/>
    <x v="1"/>
    <x v="0"/>
    <s v="DEMOCRAT"/>
    <x v="42"/>
    <m/>
    <x v="1"/>
    <n v="2012"/>
    <n v="566"/>
    <s v="DEBT"/>
    <d v="2012-04-13T00:00:00"/>
    <d v="2012-04-30T00:00:00"/>
    <d v="2012-04-30T00:00:00"/>
    <m/>
    <s v="ACCOUNTING/COMPLIANCE"/>
    <s v="PROJECT ACCOUNTING SERVICES"/>
    <s v="603 STEWART ST STE 819"/>
    <s v="SEATTLE"/>
    <s v="WA"/>
    <m/>
    <s v="ok"/>
    <e v="#VALUE!"/>
    <s v="MISMATCH"/>
    <s v="ok"/>
    <s v="OK"/>
    <s v="ok"/>
  </r>
  <r>
    <n v="100469681"/>
    <s v="B.3"/>
    <s v="STRAS  111"/>
    <s v="Candidate"/>
    <s v="STRACHAN STEVEN D"/>
    <s v="STEVEN"/>
    <s v="D"/>
    <s v="STRACHAN"/>
    <x v="2"/>
    <x v="3"/>
    <x v="26"/>
    <x v="1"/>
    <s v="REPUBLICAN"/>
    <x v="40"/>
    <s v="PIERCE"/>
    <x v="0"/>
    <n v="2012"/>
    <n v="1500"/>
    <s v="DEBT"/>
    <d v="2012-05-01T00:00:00"/>
    <d v="2012-05-31T00:00:00"/>
    <d v="2012-05-15T00:00:00"/>
    <m/>
    <s v="CAMPAIGN MANAGEMENT FEE"/>
    <s v="ROSSI MELINDA"/>
    <s v="PO BOX 368"/>
    <s v="PUYALLUP"/>
    <s v="WA"/>
    <m/>
    <s v="ok"/>
    <n v="0"/>
    <s v="MISMATCH"/>
    <s v="ok"/>
    <s v="OK"/>
    <s v="ok"/>
  </r>
  <r>
    <n v="100471642"/>
    <s v="B.3"/>
    <s v="COREM  584"/>
    <s v="Candidate"/>
    <s v="CORE MARK E"/>
    <s v="MARK"/>
    <s v="E"/>
    <s v="CORE"/>
    <x v="1"/>
    <x v="10"/>
    <x v="1"/>
    <x v="1"/>
    <s v="DEMOCRAT"/>
    <x v="28"/>
    <s v="MASON"/>
    <x v="3"/>
    <n v="2012"/>
    <n v="1000"/>
    <s v="DEBT"/>
    <d v="2012-05-01T00:00:00"/>
    <d v="2012-05-31T00:00:00"/>
    <d v="2012-02-01T00:00:00"/>
    <m/>
    <s v="JANUARY SERVICES"/>
    <s v="TRAINING ASSOCIATES PACIFIC"/>
    <s v="381 NE TIGER WAY E"/>
    <s v="BELFAIR"/>
    <s v="WA"/>
    <m/>
    <s v="ok"/>
    <e v="#VALUE!"/>
    <s v="match"/>
    <s v="ok"/>
    <s v="ERROR!"/>
    <s v="ok"/>
  </r>
  <r>
    <n v="100469468"/>
    <s v="B.3"/>
    <s v="PHILB  111"/>
    <s v="Candidate"/>
    <s v="PHILLIPS BRETT"/>
    <s v="BRETT"/>
    <m/>
    <s v="PHILLIPS"/>
    <x v="0"/>
    <x v="3"/>
    <x v="26"/>
    <x v="1"/>
    <s v="REPUBLICAN"/>
    <x v="40"/>
    <s v="PIERCE"/>
    <x v="0"/>
    <n v="2012"/>
    <n v="1500"/>
    <s v="DEBT"/>
    <d v="2012-05-01T00:00:00"/>
    <d v="2012-05-31T00:00:00"/>
    <d v="2012-05-15T00:00:00"/>
    <m/>
    <s v="CAMPAIGN MANAGEMENT FEE"/>
    <s v="ROSSI MELINDA"/>
    <s v="PO BOX 368"/>
    <s v="PUYALLUP"/>
    <s v="WA"/>
    <m/>
    <s v="ok"/>
    <n v="0"/>
    <s v="match"/>
    <s v="ok"/>
    <s v="OK"/>
    <s v="ok"/>
  </r>
  <r>
    <n v="100474597"/>
    <s v="B.3"/>
    <s v="STRAS  111"/>
    <s v="Candidate"/>
    <s v="STRACHAN STEVEN D"/>
    <s v="STEVEN"/>
    <s v="D"/>
    <s v="STRACHAN"/>
    <x v="2"/>
    <x v="3"/>
    <x v="25"/>
    <x v="1"/>
    <s v="DEMOCRAT"/>
    <x v="37"/>
    <s v="KING"/>
    <x v="0"/>
    <n v="2012"/>
    <n v="150"/>
    <s v="DEBT"/>
    <d v="2012-04-01T00:00:00"/>
    <d v="2012-04-30T00:00:00"/>
    <d v="2012-04-30T00:00:00"/>
    <s v="Operation and Overhead"/>
    <s v="REIMB. CELL &amp; DATA (AT&amp;T)"/>
    <s v="CARLYLE REUVEN"/>
    <s v="608 W KINNEAR PLACE "/>
    <s v="SEATTLE"/>
    <s v="WA"/>
    <m/>
    <s v="ok"/>
    <n v="0"/>
    <s v="MISMATCH"/>
    <s v="ok"/>
    <s v="OK"/>
    <s v="ok"/>
  </r>
  <r>
    <n v="100475080"/>
    <s v="B.3"/>
    <s v="BOWMW  102"/>
    <s v="Candidate"/>
    <s v="BOWMAN WILLIAM A"/>
    <s v="WILLIAM"/>
    <s v="A"/>
    <s v="BOWMAN"/>
    <x v="7"/>
    <x v="3"/>
    <x v="25"/>
    <x v="1"/>
    <s v="DEMOCRAT"/>
    <x v="37"/>
    <s v="KING"/>
    <x v="0"/>
    <n v="2012"/>
    <n v="150"/>
    <s v="DEBT"/>
    <d v="2012-04-01T00:00:00"/>
    <d v="2012-04-30T00:00:00"/>
    <d v="2012-04-30T00:00:00"/>
    <s v="Operation and Overhead"/>
    <s v="REIMB. CELL &amp; DATA (AT&amp;T)"/>
    <s v="CARLYLE REUVEN"/>
    <s v="608 W KINNEAR PLACE "/>
    <s v="SEATTLE"/>
    <s v="WA"/>
    <m/>
    <s v="ok"/>
    <n v="0"/>
    <s v="MISMATCH"/>
    <s v="ok"/>
    <s v="OK"/>
    <s v="ok"/>
  </r>
  <r>
    <n v="100480682"/>
    <s v="B.3"/>
    <s v="SULLP  042"/>
    <s v="Candidate"/>
    <s v="SULLIVAN PATRICK J"/>
    <s v="PATRICK"/>
    <s v="J"/>
    <s v="SULLIVAN"/>
    <x v="0"/>
    <x v="3"/>
    <x v="3"/>
    <x v="3"/>
    <s v="DEMOCRAT"/>
    <x v="29"/>
    <s v="KING"/>
    <x v="0"/>
    <n v="2012"/>
    <n v="4505.63"/>
    <s v="DEBT"/>
    <d v="2012-06-01T00:00:00"/>
    <d v="2012-07-16T00:00:00"/>
    <d v="2012-07-16T00:00:00"/>
    <m/>
    <s v="CONSULTING/PHOTOGRAPHY"/>
    <s v="WINPOWER STRATEGIES"/>
    <s v="111 S LANDER #303"/>
    <s v="SEATTLE"/>
    <s v="WA"/>
    <m/>
    <s v="ok"/>
    <n v="0"/>
    <s v="match"/>
    <s v="ok"/>
    <s v="OK"/>
    <s v="ok"/>
  </r>
  <r>
    <n v="100480939"/>
    <s v="B.3"/>
    <s v="FERGR  115"/>
    <s v="Candidate"/>
    <s v="FERGUSON ROBERT W"/>
    <s v="ROBERT"/>
    <s v="W"/>
    <s v="FERGUSON"/>
    <x v="6"/>
    <x v="3"/>
    <x v="3"/>
    <x v="3"/>
    <s v="DEMOCRAT"/>
    <x v="29"/>
    <s v="KING"/>
    <x v="0"/>
    <n v="2012"/>
    <n v="306"/>
    <s v="DEBT"/>
    <d v="2012-07-17T00:00:00"/>
    <d v="2012-07-30T00:00:00"/>
    <d v="2012-07-30T00:00:00"/>
    <m/>
    <s v="ADVERTISEMENT"/>
    <s v="SEATTLE MEDIUM NEWSPAPER"/>
    <s v="2600 S JACKSON ST"/>
    <s v="SEATTLE"/>
    <s v="WA"/>
    <m/>
    <s v="ok"/>
    <n v="0"/>
    <s v="MISMATCH"/>
    <s v="ok"/>
    <s v="OK"/>
    <s v="ok"/>
  </r>
  <r>
    <n v="100480676"/>
    <s v="B.3"/>
    <s v="JEFFT  485"/>
    <s v="Candidate"/>
    <s v="JEFFREYS TERRI M"/>
    <s v="TERRI"/>
    <s v="M"/>
    <s v="JEFFREYS"/>
    <x v="1"/>
    <x v="3"/>
    <x v="3"/>
    <x v="3"/>
    <s v="DEMOCRAT"/>
    <x v="29"/>
    <s v="KING"/>
    <x v="0"/>
    <n v="2012"/>
    <n v="4505.63"/>
    <s v="DEBT"/>
    <d v="2012-06-01T00:00:00"/>
    <d v="2012-07-16T00:00:00"/>
    <d v="2012-07-16T00:00:00"/>
    <m/>
    <s v="CONSULTING/PHOTOGRAPHY"/>
    <s v="WINPOWER STRATEGIES"/>
    <s v="111 S LANDER #303"/>
    <s v="SEATTLE"/>
    <s v="WA"/>
    <m/>
    <s v="ok"/>
    <n v="0"/>
    <s v="MISMATCH"/>
    <s v="ok"/>
    <s v="OK"/>
    <s v="ok"/>
  </r>
  <r>
    <n v="100469745"/>
    <s v="B.3"/>
    <s v="MAXWM  056"/>
    <s v="Candidate"/>
    <s v="MAXWELL MARCIE E"/>
    <s v="MARCIE"/>
    <s v="E"/>
    <s v="MAXWELL"/>
    <x v="0"/>
    <x v="6"/>
    <x v="1"/>
    <x v="0"/>
    <s v="REPUBLICAN"/>
    <x v="10"/>
    <m/>
    <x v="1"/>
    <n v="2012"/>
    <n v="1256.7"/>
    <s v="DEBT"/>
    <d v="2012-05-01T00:00:00"/>
    <d v="2012-05-31T00:00:00"/>
    <d v="2012-05-31T00:00:00"/>
    <s v="Operation and Overhead"/>
    <s v="BUMPER STICKERS/FLYERS"/>
    <s v="IMPACT SIGNS"/>
    <s v="2021  OCEAN AVENUE "/>
    <s v="SANTA MONICA"/>
    <s v="CA"/>
    <m/>
    <s v="ok"/>
    <e v="#VALUE!"/>
    <s v="MISMATCH"/>
    <s v="ok"/>
    <s v="OK"/>
    <s v="ok"/>
  </r>
  <r>
    <n v="100469980"/>
    <s v="B.3"/>
    <s v="HOLLR  118"/>
    <s v="Candidate"/>
    <s v="HOLLAND ROBERT E"/>
    <s v="ROBERT"/>
    <s v="E"/>
    <s v="HOLLAND"/>
    <x v="0"/>
    <x v="6"/>
    <x v="1"/>
    <x v="0"/>
    <s v="REPUBLICAN"/>
    <x v="10"/>
    <m/>
    <x v="1"/>
    <n v="2012"/>
    <n v="1256.7"/>
    <s v="DEBT"/>
    <d v="2012-05-01T00:00:00"/>
    <d v="2012-05-31T00:00:00"/>
    <d v="2012-05-31T00:00:00"/>
    <s v="Operation and Overhead"/>
    <s v="BUMPER STICKERS/FLYERS"/>
    <s v="IMPACT SIGNS"/>
    <s v="2021  OCEAN AVENUE "/>
    <s v="SANTA MONICA"/>
    <s v="CA"/>
    <m/>
    <s v="ok"/>
    <e v="#VALUE!"/>
    <s v="MISMATCH"/>
    <s v="ok"/>
    <s v="OK"/>
    <s v="ok"/>
  </r>
  <r>
    <n v="100481115"/>
    <s v="B.3"/>
    <s v="RAWSH  840"/>
    <s v="Candidate"/>
    <s v="RAWSON HENRY A"/>
    <s v="HENRY "/>
    <s v="A"/>
    <s v="RAWSON"/>
    <x v="7"/>
    <x v="3"/>
    <x v="3"/>
    <x v="3"/>
    <s v="DEMOCRAT"/>
    <x v="29"/>
    <s v="KING"/>
    <x v="0"/>
    <n v="2012"/>
    <n v="306"/>
    <s v="DEBT"/>
    <d v="2012-07-17T00:00:00"/>
    <d v="2012-07-30T00:00:00"/>
    <d v="2012-07-30T00:00:00"/>
    <m/>
    <s v="ADVERTISEMENT"/>
    <s v="SEATTLE MEDIUM NEWSPAPER"/>
    <s v="2600 S JACKSON ST"/>
    <s v="SEATTLE"/>
    <s v="WA"/>
    <m/>
    <s v="ok"/>
    <n v="0"/>
    <s v="MISMATCH"/>
    <s v="ok"/>
    <s v="OK"/>
    <s v="ok"/>
  </r>
  <r>
    <n v="100481287"/>
    <s v="B.3"/>
    <s v="RUZUD  101"/>
    <s v="Candidate"/>
    <s v="RUZUMNA DAVID"/>
    <s v="DAVID"/>
    <m/>
    <s v="RUZUMNA"/>
    <x v="7"/>
    <x v="9"/>
    <x v="1"/>
    <x v="10"/>
    <s v="NON PARTISAN"/>
    <x v="43"/>
    <s v="PIERCE"/>
    <x v="4"/>
    <n v="2012"/>
    <n v="2144.3200000000002"/>
    <s v="DEBT"/>
    <d v="2012-07-17T00:00:00"/>
    <d v="2012-07-30T00:00:00"/>
    <d v="2012-07-30T00:00:00"/>
    <m/>
    <m/>
    <s v="CAPITOL ONE"/>
    <s v="PO BOX 60599"/>
    <s v="CITY OF INDUSTRY"/>
    <m/>
    <m/>
    <s v="ok"/>
    <e v="#VALUE!"/>
    <s v="match"/>
    <s v="ok"/>
    <s v="OK"/>
    <s v="ok"/>
  </r>
  <r>
    <n v="100469372"/>
    <s v="B.3"/>
    <s v="FROCD2 111"/>
    <s v="Candidate"/>
    <s v="FROCKT DAVID S"/>
    <s v="DAVID"/>
    <s v="S"/>
    <s v="FROCKT"/>
    <x v="5"/>
    <x v="1"/>
    <x v="1"/>
    <x v="0"/>
    <s v="DEMOCRAT"/>
    <x v="1"/>
    <m/>
    <x v="1"/>
    <n v="2012"/>
    <n v="10000"/>
    <s v="DEBT"/>
    <d v="2012-05-01T00:00:00"/>
    <d v="2012-05-31T00:00:00"/>
    <d v="2012-05-31T00:00:00"/>
    <m/>
    <s v="CONSULTING ESTIMATE"/>
    <s v="TRILOGY INTERACTIVE LLC"/>
    <s v="PO BOX 4177"/>
    <s v="MOUNTAIN VIEW"/>
    <s v="CA"/>
    <m/>
    <s v="ok"/>
    <e v="#VALUE!"/>
    <s v="MISMATCH"/>
    <s v="ok"/>
    <s v="OK"/>
    <s v="ok"/>
  </r>
  <r>
    <n v="100469101"/>
    <s v="B.3"/>
    <s v="GONZS  104"/>
    <s v="Candidate"/>
    <s v="GONZALEZ STEVEN C"/>
    <s v="STEVEN"/>
    <s v="C"/>
    <s v="GONZALEZ"/>
    <x v="14"/>
    <x v="3"/>
    <x v="8"/>
    <x v="1"/>
    <s v="DEMOCRAT"/>
    <x v="11"/>
    <s v="KING"/>
    <x v="0"/>
    <n v="2012"/>
    <n v="616.29999999999995"/>
    <s v="DEBT"/>
    <d v="2012-05-01T00:00:00"/>
    <d v="2012-05-31T00:00:00"/>
    <d v="2012-04-27T00:00:00"/>
    <m/>
    <s v="REMITS INVOICE 6331"/>
    <s v="NORTHWEST PASSAGE"/>
    <s v="146 CANAL STEET "/>
    <s v="SEATTLE"/>
    <s v="WA"/>
    <m/>
    <s v="ok"/>
    <n v="0"/>
    <s v="MISMATCH"/>
    <s v="ok"/>
    <s v="ERROR!"/>
    <s v="ok"/>
  </r>
  <r>
    <n v="100469242"/>
    <s v="B.3"/>
    <s v="RANKK  250"/>
    <s v="Candidate"/>
    <s v="RANKER KEVIN M"/>
    <s v="KEVIN"/>
    <s v="M"/>
    <s v="RANKER"/>
    <x v="5"/>
    <x v="0"/>
    <x v="19"/>
    <x v="0"/>
    <s v="DEMOCRAT"/>
    <x v="27"/>
    <s v="KING"/>
    <x v="0"/>
    <n v="2012"/>
    <n v="1700"/>
    <s v="DEBT"/>
    <d v="2012-05-01T00:00:00"/>
    <d v="2012-05-31T00:00:00"/>
    <d v="2012-05-31T00:00:00"/>
    <m/>
    <s v="CONSULTING/PHOTOGRAPHY"/>
    <s v="WINPOWER STRATEGIES"/>
    <s v="1402 3RD AVE #505"/>
    <s v="SEATTLE"/>
    <s v="WA"/>
    <m/>
    <s v="ok"/>
    <n v="0"/>
    <s v="match"/>
    <s v="ok"/>
    <s v="OK"/>
    <s v="ok"/>
  </r>
  <r>
    <n v="100469294"/>
    <s v="B.3"/>
    <s v="JUDGM  040"/>
    <s v="Candidate"/>
    <s v="JUDGE MAUREEN A"/>
    <s v="MAUREEN"/>
    <s v="A"/>
    <s v="JUDGE"/>
    <x v="5"/>
    <x v="3"/>
    <x v="0"/>
    <x v="1"/>
    <s v="DEMOCRAT"/>
    <x v="25"/>
    <s v="KING"/>
    <x v="0"/>
    <n v="2012"/>
    <n v="2000"/>
    <s v="DEBT"/>
    <d v="2012-05-01T00:00:00"/>
    <d v="2012-05-31T00:00:00"/>
    <d v="2012-05-31T00:00:00"/>
    <m/>
    <s v="CONSULTING"/>
    <s v="WINPOWER STRATEGIES INC."/>
    <s v="1402 THIRD AVE STE 505"/>
    <s v="SEATTLE"/>
    <s v="WA"/>
    <m/>
    <s v="ok"/>
    <n v="0"/>
    <s v="MISMATCH"/>
    <s v="ok"/>
    <s v="OK"/>
    <s v="ok"/>
  </r>
  <r>
    <n v="100469394"/>
    <s v="B.3"/>
    <s v="CAMPK  466"/>
    <s v="Candidate"/>
    <s v="CAMPBELL KENNETH C"/>
    <s v="KENNETH"/>
    <s v="C"/>
    <s v="CAMPBELL"/>
    <x v="0"/>
    <x v="10"/>
    <x v="1"/>
    <x v="3"/>
    <s v="DEMOCRAT"/>
    <x v="39"/>
    <s v="CLALLAM"/>
    <x v="3"/>
    <n v="2012"/>
    <n v="241.89"/>
    <s v="DEBT"/>
    <d v="2012-05-19T00:00:00"/>
    <d v="2012-05-31T00:00:00"/>
    <d v="2012-05-31T00:00:00"/>
    <m/>
    <m/>
    <s v="AMERICAN EXPRESS"/>
    <m/>
    <m/>
    <m/>
    <m/>
    <s v="ok"/>
    <e v="#VALUE!"/>
    <s v="MISMATCH"/>
    <s v="ok"/>
    <s v="OK"/>
    <s v="ok"/>
  </r>
  <r>
    <n v="100481120"/>
    <s v="B.3"/>
    <s v="OAKLB  210"/>
    <s v="Candidate"/>
    <s v="OAKLEY BENJAMIN T"/>
    <s v="BENJAMIN"/>
    <s v="T"/>
    <s v="OAKLEY"/>
    <x v="0"/>
    <x v="3"/>
    <x v="14"/>
    <x v="3"/>
    <s v="REPUBLICAN"/>
    <x v="18"/>
    <s v="PIERCE"/>
    <x v="0"/>
    <n v="2012"/>
    <n v="2250"/>
    <s v="DEBT"/>
    <d v="2012-06-01T00:00:00"/>
    <d v="2012-07-16T00:00:00"/>
    <d v="2012-02-01T00:00:00"/>
    <m/>
    <s v="$750 PER MONTH THROUGH OCTOBER"/>
    <s v="ALLIED COMMUNICATION STRATEGIES, LLC"/>
    <s v="PO BOX 4131"/>
    <s v="OLYMPIA"/>
    <s v="WA"/>
    <m/>
    <s v="ok"/>
    <n v="0"/>
    <s v="match"/>
    <s v="ok"/>
    <s v="ERROR!"/>
    <s v="ok"/>
  </r>
  <r>
    <n v="100481266"/>
    <s v="B.3"/>
    <s v="HARDT  445"/>
    <s v="Candidate"/>
    <s v="HARDER TERRY A"/>
    <s v="TERRY"/>
    <s v="A"/>
    <s v="HARDER"/>
    <x v="0"/>
    <x v="3"/>
    <x v="14"/>
    <x v="3"/>
    <s v="REPUBLICAN"/>
    <x v="18"/>
    <s v="PIERCE"/>
    <x v="0"/>
    <n v="2012"/>
    <n v="2250"/>
    <s v="DEBT"/>
    <d v="2012-06-01T00:00:00"/>
    <d v="2012-07-16T00:00:00"/>
    <d v="2012-02-01T00:00:00"/>
    <m/>
    <s v="$750 PER MONTH THROUGH OCTOBER"/>
    <s v="ALLIED COMMUNICATION STRATEGIES, LLC"/>
    <s v="PO BOX 4131"/>
    <s v="OLYMPIA"/>
    <s v="WA"/>
    <m/>
    <s v="ok"/>
    <n v="0"/>
    <s v="match"/>
    <s v="ok"/>
    <s v="ERROR!"/>
    <s v="ok"/>
  </r>
  <r>
    <n v="100481480"/>
    <s v="B.3"/>
    <s v="JUDGM  040"/>
    <s v="Candidate"/>
    <s v="JUDGE MAUREEN A"/>
    <s v="MAUREEN"/>
    <s v="A"/>
    <s v="JUDGE"/>
    <x v="5"/>
    <x v="3"/>
    <x v="27"/>
    <x v="1"/>
    <s v="DEMOCRAT"/>
    <x v="44"/>
    <s v="BENTON"/>
    <x v="0"/>
    <n v="2012"/>
    <n v="2000"/>
    <s v="DEBT"/>
    <d v="2012-06-01T00:00:00"/>
    <d v="2012-07-16T00:00:00"/>
    <d v="2012-07-16T00:00:00"/>
    <m/>
    <s v="CONSULTING/YARD SIGNS"/>
    <s v="WINPOWER STRATEGIES INC"/>
    <s v="1402 3RD AVE #505"/>
    <s v="SEATTLE"/>
    <s v="WA"/>
    <m/>
    <s v="ok"/>
    <n v="0"/>
    <s v="MISMATCH"/>
    <s v="ok"/>
    <s v="OK"/>
    <s v="ok"/>
  </r>
  <r>
    <n v="100481604"/>
    <s v="B.3"/>
    <s v="GONZS  104"/>
    <s v="Candidate"/>
    <s v="GONZALEZ STEVEN C"/>
    <s v="STEVEN"/>
    <s v="C"/>
    <s v="GONZALEZ"/>
    <x v="14"/>
    <x v="3"/>
    <x v="16"/>
    <x v="1"/>
    <s v="DEMOCRAT"/>
    <x v="21"/>
    <s v="KING"/>
    <x v="0"/>
    <n v="2012"/>
    <n v="275.25"/>
    <s v="DEBT"/>
    <d v="2012-06-01T00:00:00"/>
    <d v="2012-07-16T00:00:00"/>
    <d v="2012-07-16T00:00:00"/>
    <m/>
    <s v="ACCOUNTING/COMPLIANCE"/>
    <s v="PROJECT ACCOUNTING SERVICES"/>
    <s v="603 STEWART ST #819"/>
    <s v="SEATTLE"/>
    <s v="WA"/>
    <m/>
    <s v="ok"/>
    <n v="0"/>
    <s v="MISMATCH"/>
    <s v="ok"/>
    <s v="OK"/>
    <s v="ok"/>
  </r>
  <r>
    <n v="100477190"/>
    <s v="B.3"/>
    <s v="GONZS  104"/>
    <s v="Candidate"/>
    <s v="GONZALEZ STEVEN C"/>
    <s v="STEVEN"/>
    <s v="C"/>
    <s v="GONZALEZ"/>
    <x v="14"/>
    <x v="8"/>
    <x v="1"/>
    <x v="9"/>
    <s v="NON PARTISAN"/>
    <x v="22"/>
    <m/>
    <x v="4"/>
    <n v="2012"/>
    <n v="2085.85"/>
    <s v="DEBT"/>
    <d v="2012-06-01T00:00:00"/>
    <d v="2012-07-16T00:00:00"/>
    <d v="2012-07-16T00:00:00"/>
    <m/>
    <s v="CONSULTING/POSTAGE/EVENT FOOD"/>
    <s v="GRAND CROSSING CONSULTING"/>
    <s v="1110 N ARTHUR"/>
    <s v="KENNEWICK"/>
    <s v="WA"/>
    <m/>
    <s v="ok"/>
    <e v="#VALUE!"/>
    <s v="match"/>
    <s v="ok"/>
    <s v="OK"/>
    <s v="ok"/>
  </r>
  <r>
    <n v="100477545"/>
    <s v="B.3"/>
    <s v="OAKLB  210"/>
    <s v="Candidate"/>
    <s v="OAKLEY BENJAMIN T"/>
    <s v="BENJAMIN"/>
    <s v="T"/>
    <s v="OAKLEY"/>
    <x v="0"/>
    <x v="3"/>
    <x v="7"/>
    <x v="3"/>
    <s v="DEMOCRAT"/>
    <x v="9"/>
    <s v="SNOHOMISH"/>
    <x v="0"/>
    <n v="2012"/>
    <n v="225"/>
    <s v="DEBT"/>
    <d v="2012-05-01T00:00:00"/>
    <d v="2012-05-31T00:00:00"/>
    <d v="2011-10-31T00:00:00"/>
    <s v="Operation and Overhead"/>
    <s v="OCTOBER TREASURY"/>
    <s v="ARGO STRATEGIES"/>
    <s v="PO BOX 9100 "/>
    <s v="SEATTLE"/>
    <s v="WA"/>
    <m/>
    <s v="ok"/>
    <n v="0"/>
    <s v="match"/>
    <s v="ok"/>
    <s v="ERROR!"/>
    <s v="ok"/>
  </r>
  <r>
    <n v="100470225"/>
    <s v="B.3"/>
    <s v="CODYE  126"/>
    <s v="Candidate"/>
    <s v="CODY EILEEN L"/>
    <s v="EILEEN"/>
    <s v="L"/>
    <s v="CODY"/>
    <x v="0"/>
    <x v="3"/>
    <x v="14"/>
    <x v="1"/>
    <s v="REPUBLICAN"/>
    <x v="18"/>
    <s v="PIERCE"/>
    <x v="0"/>
    <n v="2012"/>
    <n v="439.06"/>
    <s v="DEBT"/>
    <d v="2012-05-25T00:00:00"/>
    <d v="2012-05-31T00:00:00"/>
    <d v="2012-05-31T00:00:00"/>
    <m/>
    <m/>
    <s v="MASTER CARD"/>
    <s v="6826 35TH STREET CT W"/>
    <s v="UNIVERSITY PLACE"/>
    <s v="WA"/>
    <m/>
    <s v="ok"/>
    <n v="0"/>
    <s v="match"/>
    <s v="ok"/>
    <s v="OK"/>
    <s v="ok"/>
  </r>
  <r>
    <n v="100480713"/>
    <s v="B.3"/>
    <s v="SPRIL  033"/>
    <s v="Candidate"/>
    <s v="SPRINGER LAWRENCE S"/>
    <s v="LAWRENCE"/>
    <s v="S"/>
    <s v="SPRINGER"/>
    <x v="0"/>
    <x v="3"/>
    <x v="28"/>
    <x v="1"/>
    <s v="DEMOCRAT"/>
    <x v="45"/>
    <s v="YAKIMA"/>
    <x v="0"/>
    <n v="2012"/>
    <n v="421.06"/>
    <s v="DEBT"/>
    <d v="2012-07-17T00:00:00"/>
    <d v="2012-07-30T00:00:00"/>
    <d v="2012-07-30T00:00:00"/>
    <m/>
    <m/>
    <s v="CITI MASTERCARD"/>
    <m/>
    <m/>
    <m/>
    <m/>
    <s v="ok"/>
    <n v="0"/>
    <s v="match"/>
    <s v="ok"/>
    <s v="OK"/>
    <s v="ok"/>
  </r>
  <r>
    <n v="100463418"/>
    <s v="B.3"/>
    <s v="CROCS  105"/>
    <s v="Candidate"/>
    <s v="CROCKER SHELLY L"/>
    <s v="SHELLY"/>
    <s v="L"/>
    <s v="CROCKER"/>
    <x v="0"/>
    <x v="3"/>
    <x v="20"/>
    <x v="3"/>
    <s v="DEMOCRAT"/>
    <x v="30"/>
    <s v="KING"/>
    <x v="0"/>
    <n v="2012"/>
    <n v="711.75"/>
    <s v="DEBT"/>
    <d v="2012-04-01T00:00:00"/>
    <d v="2012-04-30T00:00:00"/>
    <d v="2012-04-30T00:00:00"/>
    <m/>
    <s v="ACCOUNTING/COMPLIANCE"/>
    <s v="PROJECT ACCOUNTING SERVICES"/>
    <s v="603 STEWART ST #819"/>
    <s v="SEATTLE"/>
    <s v="WA"/>
    <m/>
    <s v="ok"/>
    <n v="0"/>
    <s v="match"/>
    <s v="ok"/>
    <s v="OK"/>
    <s v="ok"/>
  </r>
  <r>
    <n v="100468142"/>
    <s v="B.3"/>
    <s v="CLIBJ  040"/>
    <s v="Candidate"/>
    <s v="CLIBBORN JUDITH R"/>
    <s v="JUDITH"/>
    <s v="R"/>
    <s v="CLIBBORN"/>
    <x v="0"/>
    <x v="3"/>
    <x v="14"/>
    <x v="3"/>
    <s v="REPUBLICAN"/>
    <x v="18"/>
    <s v="PIERCE"/>
    <x v="0"/>
    <n v="2012"/>
    <n v="3750"/>
    <s v="DEBT"/>
    <d v="2012-05-01T00:00:00"/>
    <d v="2012-05-31T00:00:00"/>
    <d v="2012-02-01T00:00:00"/>
    <m/>
    <s v="$750 PER MONTH THROUGH OCTOBER"/>
    <s v="ALLIED COMMUNICATION STRATEGIES, LLC"/>
    <s v="PO BOX 4131"/>
    <s v="OLYMPIA"/>
    <s v="WA"/>
    <m/>
    <s v="ok"/>
    <n v="0"/>
    <s v="match"/>
    <s v="ok"/>
    <s v="ERROR!"/>
    <s v="ok"/>
  </r>
  <r>
    <n v="100468148"/>
    <s v="B.3"/>
    <s v="CROCS  105"/>
    <s v="Candidate"/>
    <s v="CROCKER SHELLY L"/>
    <s v="SHELLY"/>
    <s v="L"/>
    <s v="CROCKER"/>
    <x v="0"/>
    <x v="6"/>
    <x v="1"/>
    <x v="0"/>
    <s v="DEMOCRAT"/>
    <x v="10"/>
    <m/>
    <x v="1"/>
    <n v="2012"/>
    <n v="332.6"/>
    <s v="DEBT"/>
    <d v="2012-04-01T00:00:00"/>
    <d v="2012-04-30T00:00:00"/>
    <d v="2012-04-18T00:00:00"/>
    <m/>
    <s v="AIRFARE"/>
    <s v="FERGUSON ROBERT WATSON"/>
    <s v="8255 2ND AVE NE"/>
    <s v="SEATTLE"/>
    <s v="WA"/>
    <m/>
    <s v="ok"/>
    <e v="#VALUE!"/>
    <s v="MISMATCH"/>
    <s v="ok"/>
    <s v="OK"/>
    <s v="ok"/>
  </r>
  <r>
    <n v="100470677"/>
    <s v="B.3"/>
    <s v="GONZS  104"/>
    <s v="Candidate"/>
    <s v="GONZALEZ STEVEN C"/>
    <s v="STEVEN"/>
    <s v="C"/>
    <s v="GONZALEZ"/>
    <x v="14"/>
    <x v="3"/>
    <x v="8"/>
    <x v="1"/>
    <s v="DEMOCRAT"/>
    <x v="11"/>
    <s v="KING"/>
    <x v="0"/>
    <n v="2012"/>
    <n v="616.29999999999995"/>
    <s v="DEBT"/>
    <d v="2012-05-01T00:00:00"/>
    <d v="2012-05-31T00:00:00"/>
    <d v="2012-04-27T00:00:00"/>
    <m/>
    <s v="REMITS INVOICE 6331"/>
    <s v="NORTHWEST PASSAGE"/>
    <s v="146 CANAL STEET "/>
    <s v="SEATTLE"/>
    <s v="WA"/>
    <m/>
    <s v="ok"/>
    <n v="0"/>
    <s v="MISMATCH"/>
    <s v="ok"/>
    <s v="ERROR!"/>
    <s v="ok"/>
  </r>
  <r>
    <n v="100478901"/>
    <s v="B.3"/>
    <s v="FROEA  390"/>
    <s v="Candidate"/>
    <s v="FROEHLING ANTONI H"/>
    <s v="ANTONI"/>
    <s v="H"/>
    <s v="FROEHLING"/>
    <x v="7"/>
    <x v="3"/>
    <x v="14"/>
    <x v="1"/>
    <s v="REPUBLICAN"/>
    <x v="18"/>
    <s v="PIERCE"/>
    <x v="0"/>
    <n v="2012"/>
    <n v="439.06"/>
    <s v="DEBT"/>
    <d v="2012-05-25T00:00:00"/>
    <d v="2012-05-31T00:00:00"/>
    <d v="2012-05-31T00:00:00"/>
    <m/>
    <m/>
    <s v="MASTER CARD"/>
    <s v="6826 35TH STREET CT W"/>
    <s v="UNIVERSITY PLACE"/>
    <s v="WA"/>
    <m/>
    <s v="ok"/>
    <n v="0"/>
    <s v="MISMATCH"/>
    <s v="ok"/>
    <s v="OK"/>
    <s v="ok"/>
  </r>
  <r>
    <n v="100479994"/>
    <s v="B.3"/>
    <s v="SPENP  648"/>
    <s v="Candidate"/>
    <s v="SPENCER PAUL G"/>
    <s v="PAUL"/>
    <s v="G"/>
    <s v="SPENCER"/>
    <x v="0"/>
    <x v="3"/>
    <x v="28"/>
    <x v="1"/>
    <s v="DEMOCRAT"/>
    <x v="45"/>
    <s v="YAKIMA"/>
    <x v="0"/>
    <n v="2012"/>
    <n v="421.06"/>
    <s v="DEBT"/>
    <d v="2012-07-17T00:00:00"/>
    <d v="2012-07-30T00:00:00"/>
    <d v="2012-07-30T00:00:00"/>
    <m/>
    <m/>
    <s v="CITI MASTERCARD"/>
    <m/>
    <m/>
    <m/>
    <m/>
    <s v="ok"/>
    <n v="0"/>
    <s v="match"/>
    <s v="ok"/>
    <s v="OK"/>
    <s v="ok"/>
  </r>
  <r>
    <n v="100481362"/>
    <s v="B.3"/>
    <s v="NICKG  116"/>
    <s v="Candidate"/>
    <s v="NICKELS GREGORY J"/>
    <s v="GREGORY"/>
    <s v="J"/>
    <s v="NICKELS"/>
    <x v="4"/>
    <x v="3"/>
    <x v="3"/>
    <x v="3"/>
    <s v="DEMOCRAT"/>
    <x v="29"/>
    <s v="KING"/>
    <x v="0"/>
    <n v="2012"/>
    <n v="306"/>
    <s v="DEBT"/>
    <d v="2012-07-17T00:00:00"/>
    <d v="2012-07-30T00:00:00"/>
    <d v="2012-07-30T00:00:00"/>
    <m/>
    <s v="ADVERTISEMENT"/>
    <s v="SEATTLE MEDIUM NEWSPAPER"/>
    <s v="2600 S JACKSON ST"/>
    <s v="SEATTLE"/>
    <s v="WA"/>
    <m/>
    <s v="ok"/>
    <n v="0"/>
    <s v="MISMATCH"/>
    <s v="ok"/>
    <s v="OK"/>
    <s v="ok"/>
  </r>
  <r>
    <n v="100480749"/>
    <s v="B.3"/>
    <s v="DUNNR  059"/>
    <s v="Candidate"/>
    <s v="DUNN REAGAN B"/>
    <s v="REAGAN"/>
    <s v="B"/>
    <s v="DUNN"/>
    <x v="6"/>
    <x v="12"/>
    <x v="1"/>
    <x v="0"/>
    <s v="DEMOCRAT"/>
    <x v="42"/>
    <m/>
    <x v="1"/>
    <n v="2012"/>
    <n v="566"/>
    <s v="DEBT"/>
    <d v="2012-04-13T00:00:00"/>
    <d v="2012-04-30T00:00:00"/>
    <d v="2012-04-30T00:00:00"/>
    <m/>
    <s v="ACCOUNTING/COMPLIANCE"/>
    <s v="PROJECT ACCOUNTING SERVICES"/>
    <s v="603 STEWART ST STE 819"/>
    <s v="SEATTLE"/>
    <s v="WA"/>
    <m/>
    <s v="ok"/>
    <e v="#VALUE!"/>
    <s v="MISMATCH"/>
    <s v="ok"/>
    <s v="OK"/>
    <s v="ok"/>
  </r>
  <r>
    <n v="100480771"/>
    <s v="B.3"/>
    <s v="CANNS  133"/>
    <s v="Candidate"/>
    <s v="CANN SYLVESTER"/>
    <s v="SYLVESTER"/>
    <m/>
    <s v="CANN"/>
    <x v="0"/>
    <x v="3"/>
    <x v="14"/>
    <x v="3"/>
    <s v="REPUBLICAN"/>
    <x v="18"/>
    <s v="PIERCE"/>
    <x v="0"/>
    <n v="2012"/>
    <n v="2250"/>
    <s v="DEBT"/>
    <d v="2012-06-01T00:00:00"/>
    <d v="2012-07-16T00:00:00"/>
    <d v="2012-02-01T00:00:00"/>
    <m/>
    <s v="$750 PER MONTH THROUGH OCTOBER"/>
    <s v="ALLIED COMMUNICATION STRATEGIES, LLC"/>
    <s v="PO BOX 4131"/>
    <s v="OLYMPIA"/>
    <s v="WA"/>
    <m/>
    <s v="ok"/>
    <n v="0"/>
    <s v="match"/>
    <s v="ok"/>
    <s v="ERROR!"/>
    <s v="ok"/>
  </r>
  <r>
    <n v="100480745"/>
    <s v="B.3"/>
    <s v="SCHLS  373"/>
    <s v="Candidate"/>
    <s v="SCHLUMPF SHELLY L"/>
    <s v="SHELLY"/>
    <s v="L"/>
    <s v="SCHLUMPF"/>
    <x v="0"/>
    <x v="3"/>
    <x v="3"/>
    <x v="3"/>
    <s v="DEMOCRAT"/>
    <x v="29"/>
    <s v="KING"/>
    <x v="0"/>
    <n v="2012"/>
    <n v="4505.63"/>
    <s v="DEBT"/>
    <d v="2012-06-01T00:00:00"/>
    <d v="2012-07-16T00:00:00"/>
    <d v="2012-07-16T00:00:00"/>
    <m/>
    <s v="CONSULTING/PHOTOGRAPHY"/>
    <s v="WINPOWER STRATEGIES"/>
    <s v="111 S LANDER #303"/>
    <s v="SEATTLE"/>
    <s v="WA"/>
    <m/>
    <s v="ok"/>
    <n v="0"/>
    <s v="match"/>
    <s v="ok"/>
    <s v="OK"/>
    <s v="ok"/>
  </r>
  <r>
    <n v="100480805"/>
    <s v="B.3"/>
    <s v="JINKL  407"/>
    <s v="Candidate"/>
    <s v="JINKINS LAURIE A"/>
    <s v="LAURIE"/>
    <s v="A"/>
    <s v="JINKINS"/>
    <x v="0"/>
    <x v="8"/>
    <x v="1"/>
    <x v="4"/>
    <s v="NON PARTISAN"/>
    <x v="22"/>
    <m/>
    <x v="4"/>
    <n v="2012"/>
    <n v="200"/>
    <s v="DEBT"/>
    <d v="2012-06-01T00:00:00"/>
    <d v="2012-07-16T00:00:00"/>
    <d v="2012-06-27T00:00:00"/>
    <s v="Operation and Overhead"/>
    <s v="SLIM JIM DESIGN"/>
    <s v="DATAGRAPHICS"/>
    <s v="PO BOX 11794 "/>
    <s v="OLYMPIA"/>
    <s v="WA"/>
    <m/>
    <s v="ok"/>
    <e v="#VALUE!"/>
    <s v="MISMATCH"/>
    <s v="ok"/>
    <s v="OK"/>
    <s v="ok"/>
  </r>
  <r>
    <n v="100481602"/>
    <s v="B.3"/>
    <s v="SIEGS  125"/>
    <s v="Candidate"/>
    <s v="SIEGFRIEDT SARAJANE"/>
    <s v="SARAJANE"/>
    <m/>
    <s v="SIEGFRIEDT"/>
    <x v="0"/>
    <x v="3"/>
    <x v="16"/>
    <x v="1"/>
    <s v="DEMOCRAT"/>
    <x v="21"/>
    <s v="KING"/>
    <x v="0"/>
    <n v="2012"/>
    <n v="275.25"/>
    <s v="DEBT"/>
    <d v="2012-06-01T00:00:00"/>
    <d v="2012-07-16T00:00:00"/>
    <d v="2012-07-16T00:00:00"/>
    <m/>
    <s v="ACCOUNTING/COMPLIANCE"/>
    <s v="PROJECT ACCOUNTING SERVICES"/>
    <s v="603 STEWART ST #819"/>
    <s v="SEATTLE"/>
    <s v="WA"/>
    <m/>
    <s v="ok"/>
    <n v="0"/>
    <s v="match"/>
    <s v="ok"/>
    <s v="OK"/>
    <s v="ok"/>
  </r>
  <r>
    <n v="100480778"/>
    <s v="B.3"/>
    <s v="CANNS  133"/>
    <s v="Candidate"/>
    <s v="CANN SYLVESTER"/>
    <s v="SYLVESTER"/>
    <m/>
    <s v="CANN"/>
    <x v="0"/>
    <x v="3"/>
    <x v="20"/>
    <x v="1"/>
    <s v="DEMOCRAT"/>
    <x v="30"/>
    <s v="KING"/>
    <x v="0"/>
    <n v="2012"/>
    <n v="1522.76"/>
    <s v="DEBT"/>
    <d v="2012-06-01T00:00:00"/>
    <d v="2012-07-16T00:00:00"/>
    <d v="2012-07-04T00:00:00"/>
    <s v="Operation and Overhead"/>
    <s v="DOORBELLER PRINTING (OVERNIGHT)"/>
    <s v="NW PASSAGE CONSULTING"/>
    <s v="146 N CANAL STREET #303 "/>
    <s v="SEATTLE"/>
    <s v="WA"/>
    <m/>
    <s v="ok"/>
    <n v="0"/>
    <s v="match"/>
    <s v="ok"/>
    <s v="OK"/>
    <s v="ok"/>
  </r>
  <r>
    <n v="100480779"/>
    <s v="B.3"/>
    <s v="CANNS  133"/>
    <s v="Candidate"/>
    <s v="CANN SYLVESTER"/>
    <s v="SYLVESTER"/>
    <m/>
    <s v="CANN"/>
    <x v="0"/>
    <x v="10"/>
    <x v="1"/>
    <x v="3"/>
    <s v="REPUBLICAN"/>
    <x v="46"/>
    <s v="ISLAND"/>
    <x v="3"/>
    <n v="2012"/>
    <n v="3.24"/>
    <s v="DEBT"/>
    <d v="2012-07-17T00:00:00"/>
    <d v="2012-07-30T00:00:00"/>
    <d v="2012-03-31T00:00:00"/>
    <m/>
    <s v="KEY "/>
    <s v="JOHNSON  JILL"/>
    <s v="P.O. BOX 818"/>
    <s v="OAK HARBOR "/>
    <s v="WA"/>
    <m/>
    <s v="ok"/>
    <e v="#VALUE!"/>
    <s v="MISMATCH"/>
    <s v="ok"/>
    <s v="ERROR!"/>
    <s v="ok"/>
  </r>
  <r>
    <n v="100481008"/>
    <s v="B.3"/>
    <s v="TARLG  109"/>
    <s v="Candidate"/>
    <s v="TARLETON GAEL D"/>
    <s v="GAEL"/>
    <s v="D"/>
    <s v="TARLETON"/>
    <x v="0"/>
    <x v="10"/>
    <x v="1"/>
    <x v="3"/>
    <s v="REPUBLICAN"/>
    <x v="46"/>
    <s v="ISLAND"/>
    <x v="3"/>
    <n v="2012"/>
    <n v="3.24"/>
    <s v="DEBT"/>
    <d v="2012-07-17T00:00:00"/>
    <d v="2012-07-30T00:00:00"/>
    <d v="2012-03-31T00:00:00"/>
    <m/>
    <s v="KEY "/>
    <s v="JOHNSON  JILL"/>
    <s v="P.O. BOX 818"/>
    <s v="OAK HARBOR "/>
    <s v="WA"/>
    <m/>
    <s v="ok"/>
    <e v="#VALUE!"/>
    <s v="MISMATCH"/>
    <s v="ok"/>
    <s v="ERROR!"/>
    <s v="ok"/>
  </r>
  <r>
    <n v="100476493"/>
    <s v="B.3"/>
    <s v="SIZEB  042"/>
    <s v="Candidate"/>
    <s v="SIZEMORE BUD E"/>
    <s v="BUD"/>
    <s v="E"/>
    <s v="SIZEMORE"/>
    <x v="0"/>
    <x v="3"/>
    <x v="7"/>
    <x v="3"/>
    <s v="DEMOCRAT"/>
    <x v="9"/>
    <s v="SNOHOMISH"/>
    <x v="0"/>
    <n v="2012"/>
    <n v="225"/>
    <s v="DEBT"/>
    <d v="2012-05-01T00:00:00"/>
    <d v="2012-05-31T00:00:00"/>
    <d v="2011-10-31T00:00:00"/>
    <s v="Operation and Overhead"/>
    <s v="OCTOBER TREASURY"/>
    <s v="ARGO STRATEGIES"/>
    <s v="PO BOX 9100 "/>
    <s v="SEATTLE"/>
    <s v="WA"/>
    <m/>
    <s v="ok"/>
    <n v="0"/>
    <s v="match"/>
    <s v="ok"/>
    <s v="ERROR!"/>
    <s v="ok"/>
  </r>
  <r>
    <n v="100476636"/>
    <s v="B.3"/>
    <s v="STAND  041"/>
    <s v="Candidate"/>
    <s v="STANFORD DEREK C"/>
    <s v="DEREK"/>
    <s v="C"/>
    <s v="STANFORD"/>
    <x v="0"/>
    <x v="3"/>
    <x v="20"/>
    <x v="3"/>
    <s v="DEMOCRAT"/>
    <x v="30"/>
    <s v="KING"/>
    <x v="0"/>
    <n v="2012"/>
    <n v="366.67"/>
    <s v="DEBT"/>
    <d v="2012-05-01T00:00:00"/>
    <d v="2012-05-31T00:00:00"/>
    <d v="2012-05-31T00:00:00"/>
    <s v="Operation and Overhead"/>
    <s v="AD, DOORBELLER DESIGN (KAYLORMADE)"/>
    <s v="ARGO STRATEGIES"/>
    <s v="PO BOX 9100 "/>
    <s v="SEATTLE"/>
    <s v="WA"/>
    <m/>
    <s v="ok"/>
    <n v="0"/>
    <s v="match"/>
    <s v="ok"/>
    <s v="OK"/>
    <s v="ok"/>
  </r>
  <r>
    <n v="100470983"/>
    <s v="B.3"/>
    <s v="CARLR  119"/>
    <s v="Candidate"/>
    <s v="CARLYLE REUVEN M"/>
    <s v="REUVEN"/>
    <s v="M"/>
    <s v="CARLYLE"/>
    <x v="0"/>
    <x v="8"/>
    <x v="1"/>
    <x v="9"/>
    <s v="NON PARTISAN"/>
    <x v="22"/>
    <m/>
    <x v="4"/>
    <n v="2012"/>
    <n v="3320.55"/>
    <s v="DEBT"/>
    <d v="2012-03-01T00:00:00"/>
    <d v="2012-03-31T00:00:00"/>
    <d v="2012-03-31T00:00:00"/>
    <m/>
    <s v="CONSULTING/LITERATURE PRINTING &amp; DESIGN"/>
    <s v="NORTHWEST PASSAGE CONSULTING"/>
    <s v="146 N CANAL ST #303"/>
    <s v="SEATTLE"/>
    <s v="WA"/>
    <m/>
    <s v="ok"/>
    <e v="#VALUE!"/>
    <s v="MISMATCH"/>
    <s v="ok"/>
    <s v="OK"/>
    <s v="ok"/>
  </r>
  <r>
    <n v="100468917"/>
    <s v="B.3"/>
    <s v="JOHNJ  362"/>
    <s v="Candidate"/>
    <s v="JOHNSON JAMES K"/>
    <s v="JAMES"/>
    <s v="K"/>
    <s v="JOHNSON"/>
    <x v="1"/>
    <x v="11"/>
    <x v="1"/>
    <x v="0"/>
    <s v="NON PARTISAN"/>
    <x v="38"/>
    <s v="KING"/>
    <x v="3"/>
    <n v="2012"/>
    <n v="4000"/>
    <s v="DEBT"/>
    <d v="2012-04-26T00:00:00"/>
    <d v="2012-04-30T00:00:00"/>
    <d v="2012-04-30T00:00:00"/>
    <s v="Operation and Overhead"/>
    <s v="POLL (PRECISION POLLING)"/>
    <s v="ARGO STRATEGIES"/>
    <s v="PO BOX 9100 "/>
    <s v="SEATTLE"/>
    <s v="WA"/>
    <m/>
    <s v="ok"/>
    <e v="#VALUE!"/>
    <s v="MISMATCH"/>
    <s v="ok"/>
    <s v="OK"/>
    <s v="ok"/>
  </r>
  <r>
    <n v="100480862"/>
    <s v="B.3"/>
    <s v="VIRKB  058"/>
    <s v="Candidate"/>
    <s v="VIRK BOBBY S"/>
    <s v="BOBBY"/>
    <s v="S"/>
    <s v="VIRK"/>
    <x v="0"/>
    <x v="10"/>
    <x v="1"/>
    <x v="3"/>
    <s v="REPUBLICAN"/>
    <x v="46"/>
    <s v="ISLAND"/>
    <x v="3"/>
    <n v="2012"/>
    <n v="3.24"/>
    <s v="DEBT"/>
    <d v="2012-07-17T00:00:00"/>
    <d v="2012-07-30T00:00:00"/>
    <d v="2012-03-31T00:00:00"/>
    <m/>
    <s v="KEY "/>
    <s v="JOHNSON  JILL"/>
    <s v="P.O. BOX 818"/>
    <s v="OAK HARBOR "/>
    <s v="WA"/>
    <m/>
    <s v="ok"/>
    <e v="#VALUE!"/>
    <s v="MISMATCH"/>
    <s v="ok"/>
    <s v="ERROR!"/>
    <s v="ok"/>
  </r>
  <r>
    <n v="100480869"/>
    <s v="B.3"/>
    <s v="VIRKB  058"/>
    <s v="Candidate"/>
    <s v="VIRK BOBBY S"/>
    <s v="BOBBY"/>
    <s v="S"/>
    <s v="VIRK"/>
    <x v="0"/>
    <x v="10"/>
    <x v="1"/>
    <x v="3"/>
    <s v="REPUBLICAN"/>
    <x v="46"/>
    <s v="ISLAND"/>
    <x v="3"/>
    <n v="2012"/>
    <n v="3.24"/>
    <s v="DEBT"/>
    <d v="2012-07-17T00:00:00"/>
    <d v="2012-07-30T00:00:00"/>
    <d v="2012-03-31T00:00:00"/>
    <m/>
    <s v="KEY "/>
    <s v="JOHNSON  JILL"/>
    <s v="P.O. BOX 818"/>
    <s v="OAK HARBOR "/>
    <s v="WA"/>
    <m/>
    <s v="ok"/>
    <e v="#VALUE!"/>
    <s v="MISMATCH"/>
    <s v="ok"/>
    <s v="ERROR!"/>
    <s v="ok"/>
  </r>
  <r>
    <n v="100477693"/>
    <s v="B.3"/>
    <s v="ERNSG  040"/>
    <s v="Candidate"/>
    <s v="ERNSDORFF GARY M"/>
    <s v="GARY"/>
    <s v="M"/>
    <s v="ERNSDORFF"/>
    <x v="7"/>
    <x v="10"/>
    <x v="1"/>
    <x v="3"/>
    <s v="REPUBLICAN"/>
    <x v="47"/>
    <s v="SKAGIT"/>
    <x v="3"/>
    <n v="2012"/>
    <n v="6481.18"/>
    <s v="DEBT"/>
    <d v="2012-06-01T00:00:00"/>
    <d v="2012-07-16T00:00:00"/>
    <d v="2012-07-16T00:00:00"/>
    <m/>
    <m/>
    <s v="CABELA'S (VISA)"/>
    <m/>
    <m/>
    <m/>
    <m/>
    <s v="ok"/>
    <e v="#VALUE!"/>
    <s v="MISMATCH"/>
    <s v="ok"/>
    <s v="OK"/>
    <s v="ok"/>
  </r>
  <r>
    <n v="100480739"/>
    <s v="B.3"/>
    <s v="MULLM  027"/>
    <s v="Candidate"/>
    <s v="MULLET MARK D"/>
    <s v="MARK"/>
    <s v="D"/>
    <s v="MULLET"/>
    <x v="5"/>
    <x v="10"/>
    <x v="1"/>
    <x v="3"/>
    <s v="REPUBLICAN"/>
    <x v="46"/>
    <s v="ISLAND"/>
    <x v="3"/>
    <n v="2012"/>
    <n v="3.24"/>
    <s v="DEBT"/>
    <d v="2012-07-17T00:00:00"/>
    <d v="2012-07-30T00:00:00"/>
    <d v="2012-03-31T00:00:00"/>
    <m/>
    <s v="KEY "/>
    <s v="JOHNSON  JILL"/>
    <s v="P.O. BOX 818"/>
    <s v="OAK HARBOR "/>
    <s v="WA"/>
    <m/>
    <s v="ok"/>
    <e v="#VALUE!"/>
    <s v="MISMATCH"/>
    <s v="ok"/>
    <s v="ERROR!"/>
    <s v="ok"/>
  </r>
  <r>
    <n v="100481141"/>
    <s v="B.3"/>
    <s v="OOSTL  506"/>
    <s v="Candidate"/>
    <s v="OOSTERMAN LINDA L"/>
    <s v="LINDA"/>
    <s v="L"/>
    <s v="OOSTERMAN"/>
    <x v="13"/>
    <x v="8"/>
    <x v="1"/>
    <x v="4"/>
    <s v="NON PARTISAN"/>
    <x v="22"/>
    <m/>
    <x v="4"/>
    <n v="2012"/>
    <n v="305.33999999999997"/>
    <s v="DEBT"/>
    <d v="2012-06-01T00:00:00"/>
    <d v="2012-07-16T00:00:00"/>
    <d v="2012-06-27T00:00:00"/>
    <s v="Operation and Overhead"/>
    <s v="WSST"/>
    <s v="DATAGRAPHICS"/>
    <s v="PO BOX 11794 "/>
    <s v="OLYMPIA"/>
    <s v="WA"/>
    <m/>
    <s v="ok"/>
    <e v="#VALUE!"/>
    <s v="MISMATCH"/>
    <s v="ok"/>
    <s v="OK"/>
    <s v="ok"/>
  </r>
  <r>
    <n v="100481713"/>
    <s v="B.3"/>
    <s v="URQUJ  109"/>
    <s v="Candidate"/>
    <s v="URQUHART JOHN W"/>
    <s v="JOHN"/>
    <s v="W"/>
    <s v="URQUHART"/>
    <x v="2"/>
    <x v="3"/>
    <x v="16"/>
    <x v="1"/>
    <s v="DEMOCRAT"/>
    <x v="21"/>
    <s v="KING"/>
    <x v="0"/>
    <n v="2012"/>
    <n v="275.25"/>
    <s v="DEBT"/>
    <d v="2012-06-01T00:00:00"/>
    <d v="2012-07-16T00:00:00"/>
    <d v="2012-07-16T00:00:00"/>
    <m/>
    <s v="ACCOUNTING/COMPLIANCE"/>
    <s v="PROJECT ACCOUNTING SERVICES"/>
    <s v="603 STEWART ST #819"/>
    <s v="SEATTLE"/>
    <s v="WA"/>
    <m/>
    <s v="ok"/>
    <n v="0"/>
    <s v="MISMATCH"/>
    <s v="ok"/>
    <s v="OK"/>
    <s v="ok"/>
  </r>
  <r>
    <n v="100482143"/>
    <s v="B.3"/>
    <s v="HAMID  528"/>
    <s v="Candidate"/>
    <s v="HAMILTON DENNIS K"/>
    <s v="DENNIS"/>
    <s v="K"/>
    <s v="HAMILTON"/>
    <x v="1"/>
    <x v="6"/>
    <x v="1"/>
    <x v="0"/>
    <s v="DEMOCRAT"/>
    <x v="10"/>
    <m/>
    <x v="1"/>
    <n v="2012"/>
    <n v="19000"/>
    <s v="DEBT"/>
    <d v="2012-01-01T00:00:00"/>
    <d v="2012-01-31T00:00:00"/>
    <d v="2012-01-31T00:00:00"/>
    <m/>
    <s v="CONSULTING"/>
    <s v="NEW PARTNERS CONSULTING INC."/>
    <s v="1250 EYE ST NW STE 200"/>
    <s v="WASHINGTON"/>
    <s v="DC"/>
    <m/>
    <s v="ok"/>
    <e v="#VALUE!"/>
    <s v="MISMATCH"/>
    <s v="ok"/>
    <s v="OK"/>
    <s v="ok"/>
  </r>
  <r>
    <n v="100480808"/>
    <s v="B.3"/>
    <s v="CLIFE  113"/>
    <s v="Candidate"/>
    <s v="CLIFTHORNE EVAN H"/>
    <s v="EVAN"/>
    <s v="H"/>
    <s v="CLIFTHORNE"/>
    <x v="0"/>
    <x v="10"/>
    <x v="1"/>
    <x v="3"/>
    <s v="REPUBLICAN"/>
    <x v="46"/>
    <s v="ISLAND"/>
    <x v="3"/>
    <n v="2012"/>
    <n v="3.24"/>
    <s v="DEBT"/>
    <d v="2012-07-17T00:00:00"/>
    <d v="2012-07-30T00:00:00"/>
    <d v="2012-03-31T00:00:00"/>
    <m/>
    <s v="KEY "/>
    <s v="JOHNSON  JILL"/>
    <s v="P.O. BOX 818"/>
    <s v="OAK HARBOR "/>
    <s v="WA"/>
    <m/>
    <s v="ok"/>
    <e v="#VALUE!"/>
    <s v="MISMATCH"/>
    <s v="ok"/>
    <s v="ERROR!"/>
    <s v="ok"/>
  </r>
  <r>
    <n v="100483200"/>
    <s v="B.3"/>
    <s v="URQUJ  109"/>
    <s v="Candidate"/>
    <s v="URQUHART JOHN W"/>
    <s v="JOHN"/>
    <s v="W"/>
    <s v="URQUHART"/>
    <x v="2"/>
    <x v="3"/>
    <x v="25"/>
    <x v="3"/>
    <s v="DEMOCRAT"/>
    <x v="37"/>
    <s v="KING"/>
    <x v="0"/>
    <n v="2012"/>
    <n v="7219.03"/>
    <s v="DEBT"/>
    <d v="2012-06-01T00:00:00"/>
    <d v="2012-07-16T00:00:00"/>
    <d v="2012-07-16T00:00:00"/>
    <s v="Operation and Overhead"/>
    <s v="MAILER PRINT &amp; DESIGN (CAPCITY, KAYLORMADE)"/>
    <s v="ARGO STRATEGIES"/>
    <s v="PO BOX 9100 "/>
    <s v="SEATTLE"/>
    <s v="WA"/>
    <m/>
    <s v="ok"/>
    <n v="0"/>
    <s v="MISMATCH"/>
    <s v="ok"/>
    <s v="OK"/>
    <s v="ok"/>
  </r>
  <r>
    <n v="100483293"/>
    <s v="B.3"/>
    <s v="LAWVB  411"/>
    <s v="Candidate"/>
    <s v="LAWVER BENJAMIN"/>
    <s v="BENJAMIN"/>
    <m/>
    <s v="LAWVER"/>
    <x v="0"/>
    <x v="3"/>
    <x v="27"/>
    <x v="1"/>
    <s v="DEMOCRAT"/>
    <x v="44"/>
    <s v="BENTON"/>
    <x v="0"/>
    <n v="2012"/>
    <n v="2000"/>
    <s v="DEBT"/>
    <d v="2012-06-01T00:00:00"/>
    <d v="2012-07-16T00:00:00"/>
    <d v="2012-07-16T00:00:00"/>
    <m/>
    <s v="CONSULTING/YARD SIGNS"/>
    <s v="WINPOWER STRATEGIES INC"/>
    <s v="1402 3RD AVE #505"/>
    <s v="SEATTLE"/>
    <s v="WA"/>
    <m/>
    <s v="ok"/>
    <n v="0"/>
    <s v="match"/>
    <s v="ok"/>
    <s v="OK"/>
    <s v="ok"/>
  </r>
  <r>
    <n v="100481000"/>
    <s v="B.3"/>
    <s v="ERNSG  040"/>
    <s v="Candidate"/>
    <s v="ERNSDORFF GARY M"/>
    <s v="GARY"/>
    <s v="M"/>
    <s v="ERNSDORFF"/>
    <x v="7"/>
    <x v="3"/>
    <x v="14"/>
    <x v="3"/>
    <s v="REPUBLICAN"/>
    <x v="18"/>
    <s v="PIERCE"/>
    <x v="0"/>
    <n v="2012"/>
    <n v="2250"/>
    <s v="DEBT"/>
    <d v="2012-06-01T00:00:00"/>
    <d v="2012-07-16T00:00:00"/>
    <d v="2012-02-01T00:00:00"/>
    <m/>
    <s v="$750 PER MONTH THROUGH OCTOBER"/>
    <s v="ALLIED COMMUNICATION STRATEGIES, LLC"/>
    <s v="PO BOX 4131"/>
    <s v="OLYMPIA"/>
    <s v="WA"/>
    <m/>
    <s v="ok"/>
    <n v="0"/>
    <s v="MISMATCH"/>
    <s v="ok"/>
    <s v="ERROR!"/>
    <s v="ok"/>
  </r>
  <r>
    <n v="100481053"/>
    <s v="B.3"/>
    <s v="VIRKB  058"/>
    <s v="Candidate"/>
    <s v="VIRK BOBBY S"/>
    <s v="BOBBY"/>
    <s v="S"/>
    <s v="VIRK"/>
    <x v="0"/>
    <x v="8"/>
    <x v="1"/>
    <x v="4"/>
    <s v="NON PARTISAN"/>
    <x v="22"/>
    <m/>
    <x v="4"/>
    <n v="2012"/>
    <n v="305.33999999999997"/>
    <s v="DEBT"/>
    <d v="2012-06-01T00:00:00"/>
    <d v="2012-07-16T00:00:00"/>
    <d v="2012-06-27T00:00:00"/>
    <s v="Operation and Overhead"/>
    <s v="WSST"/>
    <s v="DATAGRAPHICS"/>
    <s v="PO BOX 11794 "/>
    <s v="OLYMPIA"/>
    <s v="WA"/>
    <m/>
    <s v="ok"/>
    <e v="#VALUE!"/>
    <s v="MISMATCH"/>
    <s v="ok"/>
    <s v="OK"/>
    <s v="ok"/>
  </r>
  <r>
    <n v="100480666"/>
    <s v="B.3"/>
    <s v="FREER  023"/>
    <s v="Candidate"/>
    <s v="FREEMAN ROGER D"/>
    <s v="ROGER"/>
    <s v="D"/>
    <s v="FREEMAN"/>
    <x v="0"/>
    <x v="8"/>
    <x v="1"/>
    <x v="4"/>
    <s v="NON PARTISAN"/>
    <x v="22"/>
    <m/>
    <x v="4"/>
    <n v="2012"/>
    <n v="200"/>
    <s v="DEBT"/>
    <d v="2012-06-01T00:00:00"/>
    <d v="2012-07-16T00:00:00"/>
    <d v="2012-06-27T00:00:00"/>
    <s v="Operation and Overhead"/>
    <s v="SLIM JIM DESIGN"/>
    <s v="DATAGRAPHICS"/>
    <s v="PO BOX 11794 "/>
    <s v="OLYMPIA"/>
    <s v="WA"/>
    <m/>
    <s v="ok"/>
    <e v="#VALUE!"/>
    <s v="MISMATCH"/>
    <s v="ok"/>
    <s v="OK"/>
    <s v="ok"/>
  </r>
  <r>
    <n v="100480788"/>
    <s v="B.3"/>
    <s v="WILLB2 501"/>
    <s v="Candidate"/>
    <s v="WILLIAMS BRENDAN W"/>
    <s v="BRENDAN"/>
    <s v="W"/>
    <s v="WILLIAMS"/>
    <x v="15"/>
    <x v="12"/>
    <x v="1"/>
    <x v="0"/>
    <s v="DEMOCRAT"/>
    <x v="42"/>
    <m/>
    <x v="1"/>
    <n v="2012"/>
    <n v="566"/>
    <s v="DEBT"/>
    <d v="2012-04-13T00:00:00"/>
    <d v="2012-04-30T00:00:00"/>
    <d v="2012-04-30T00:00:00"/>
    <m/>
    <s v="ACCOUNTING/COMPLIANCE"/>
    <s v="PROJECT ACCOUNTING SERVICES"/>
    <s v="603 STEWART ST STE 819"/>
    <s v="SEATTLE"/>
    <s v="WA"/>
    <m/>
    <s v="ok"/>
    <e v="#VALUE!"/>
    <s v="MISMATCH"/>
    <s v="ok"/>
    <s v="OK"/>
    <s v="ok"/>
  </r>
  <r>
    <n v="100480841"/>
    <s v="B.3"/>
    <s v="PIAZJ  274"/>
    <s v="Candidate"/>
    <s v="PIAZZA JOHN J SR"/>
    <s v="JOHN"/>
    <s v="J"/>
    <s v="PIAZZA"/>
    <x v="1"/>
    <x v="3"/>
    <x v="3"/>
    <x v="3"/>
    <s v="DEMOCRAT"/>
    <x v="29"/>
    <s v="KING"/>
    <x v="0"/>
    <n v="2012"/>
    <n v="4505.63"/>
    <s v="DEBT"/>
    <d v="2012-06-01T00:00:00"/>
    <d v="2012-07-16T00:00:00"/>
    <d v="2012-07-16T00:00:00"/>
    <m/>
    <s v="CONSULTING/PHOTOGRAPHY"/>
    <s v="WINPOWER STRATEGIES"/>
    <s v="111 S LANDER #303"/>
    <s v="SEATTLE"/>
    <s v="WA"/>
    <m/>
    <s v="ok"/>
    <n v="0"/>
    <s v="MISMATCH"/>
    <s v="ok"/>
    <s v="OK"/>
    <s v="ok"/>
  </r>
  <r>
    <n v="100481105"/>
    <s v="B.3"/>
    <s v="LADEC2 408"/>
    <s v="Candidate"/>
    <s v="LADENBURG CONNIE J"/>
    <s v="CONNIE"/>
    <s v="J"/>
    <s v="LADENBURG"/>
    <x v="9"/>
    <x v="3"/>
    <x v="3"/>
    <x v="3"/>
    <s v="DEMOCRAT"/>
    <x v="29"/>
    <s v="KING"/>
    <x v="0"/>
    <n v="2012"/>
    <n v="306"/>
    <s v="DEBT"/>
    <d v="2012-07-17T00:00:00"/>
    <d v="2012-07-30T00:00:00"/>
    <d v="2012-07-30T00:00:00"/>
    <m/>
    <s v="ADVERTISEMENT"/>
    <s v="SEATTLE MEDIUM NEWSPAPER"/>
    <s v="2600 S JACKSON ST"/>
    <s v="SEATTLE"/>
    <s v="WA"/>
    <m/>
    <s v="ok"/>
    <n v="0"/>
    <s v="MISMATCH"/>
    <s v="ok"/>
    <s v="OK"/>
    <s v="ok"/>
  </r>
  <r>
    <n v="100481322"/>
    <s v="B.3"/>
    <s v="LADEJ2 408"/>
    <s v="Candidate"/>
    <s v="LADENBURG JOHN W SR"/>
    <s v="JOHN"/>
    <s v="W"/>
    <s v="LADENBURG"/>
    <x v="14"/>
    <x v="13"/>
    <x v="1"/>
    <x v="8"/>
    <s v="DEMOCRAT"/>
    <x v="17"/>
    <s v="PIERCE"/>
    <x v="3"/>
    <n v="2012"/>
    <n v="227.01"/>
    <s v="DEBT"/>
    <d v="2012-07-17T00:00:00"/>
    <d v="2012-07-30T00:00:00"/>
    <d v="2012-06-24T00:00:00"/>
    <m/>
    <s v="YARD SIGNS"/>
    <s v="BDC RESOURCES"/>
    <s v="6312 19TH ST W"/>
    <s v="TACOMA"/>
    <s v="WA"/>
    <m/>
    <s v="ok"/>
    <e v="#VALUE!"/>
    <s v="MISMATCH"/>
    <s v="ok"/>
    <s v="ERROR!"/>
    <s v="ok"/>
  </r>
  <r>
    <n v="100483277"/>
    <s v="B.3"/>
    <s v="FEY J  422"/>
    <s v="Candidate"/>
    <s v="FEY JACOB C"/>
    <s v="JACOB"/>
    <s v="C"/>
    <s v="FEY"/>
    <x v="0"/>
    <x v="3"/>
    <x v="27"/>
    <x v="1"/>
    <s v="DEMOCRAT"/>
    <x v="44"/>
    <s v="BENTON"/>
    <x v="0"/>
    <n v="2012"/>
    <n v="2000"/>
    <s v="DEBT"/>
    <d v="2012-06-01T00:00:00"/>
    <d v="2012-07-16T00:00:00"/>
    <d v="2012-07-16T00:00:00"/>
    <m/>
    <s v="CONSULTING/YARD SIGNS"/>
    <s v="WINPOWER STRATEGIES INC"/>
    <s v="1402 3RD AVE #505"/>
    <s v="SEATTLE"/>
    <s v="WA"/>
    <m/>
    <s v="ok"/>
    <n v="0"/>
    <s v="match"/>
    <s v="ok"/>
    <s v="OK"/>
    <s v="ok"/>
  </r>
  <r>
    <n v="100467026"/>
    <s v="B.3"/>
    <s v="MCCLS  104"/>
    <s v="Candidate"/>
    <s v="MCCLOUD SHERYL G"/>
    <s v="SHERYL"/>
    <s v="G"/>
    <s v="MCCLOUD"/>
    <x v="14"/>
    <x v="3"/>
    <x v="11"/>
    <x v="3"/>
    <s v="DEMOCRAT"/>
    <x v="14"/>
    <s v="KING"/>
    <x v="0"/>
    <n v="2012"/>
    <n v="300"/>
    <s v="DEBT"/>
    <d v="2011-11-01T00:00:00"/>
    <d v="2011-11-30T00:00:00"/>
    <d v="2011-11-30T00:00:00"/>
    <s v="Operation and Overhead"/>
    <s v="NOVEMBER TREASURY"/>
    <s v="ARGO STRATEGIES"/>
    <s v="PO BOX 9100 "/>
    <s v="SEATTLE"/>
    <s v="WA"/>
    <m/>
    <s v="ok"/>
    <n v="0"/>
    <s v="MISMATCH"/>
    <s v="ok"/>
    <s v="OK"/>
    <s v="ok"/>
  </r>
  <r>
    <n v="100468957"/>
    <s v="B.3"/>
    <s v="ASHAK  359"/>
    <s v="Candidate"/>
    <s v="ASHABRANER KARIN L"/>
    <s v="KARIN"/>
    <s v="L"/>
    <s v="ASHABRANER"/>
    <x v="0"/>
    <x v="3"/>
    <x v="11"/>
    <x v="3"/>
    <s v="DEMOCRAT"/>
    <x v="14"/>
    <s v="KING"/>
    <x v="0"/>
    <n v="2012"/>
    <n v="300"/>
    <s v="DEBT"/>
    <d v="2011-11-01T00:00:00"/>
    <d v="2011-11-30T00:00:00"/>
    <d v="2011-11-30T00:00:00"/>
    <s v="Operation and Overhead"/>
    <s v="NOVEMBER TREASURY"/>
    <s v="ARGO STRATEGIES"/>
    <s v="PO BOX 9100 "/>
    <s v="SEATTLE"/>
    <s v="WA"/>
    <m/>
    <s v="ok"/>
    <n v="0"/>
    <s v="match"/>
    <s v="ok"/>
    <s v="OK"/>
    <s v="ok"/>
  </r>
  <r>
    <n v="100476408"/>
    <s v="B.3"/>
    <s v="THOMT  368"/>
    <s v="Candidate"/>
    <s v="THOMAS TIMOTHY N JR"/>
    <s v="TIMOTHY"/>
    <s v="N"/>
    <s v="THOMAS"/>
    <x v="1"/>
    <x v="10"/>
    <x v="1"/>
    <x v="1"/>
    <s v="DEMOCRAT"/>
    <x v="28"/>
    <s v="MASON"/>
    <x v="3"/>
    <n v="2012"/>
    <n v="1000"/>
    <s v="DEBT"/>
    <d v="2012-05-01T00:00:00"/>
    <d v="2012-05-31T00:00:00"/>
    <d v="2012-02-01T00:00:00"/>
    <m/>
    <s v="JANUARY SERVICES"/>
    <s v="TRAINING ASSOCIATES PACIFIC"/>
    <s v="381 NE TIGER WAY E"/>
    <s v="BELFAIR"/>
    <s v="WA"/>
    <m/>
    <s v="ok"/>
    <e v="#VALUE!"/>
    <s v="match"/>
    <s v="ok"/>
    <s v="ERROR!"/>
    <s v="ok"/>
  </r>
  <r>
    <n v="100480857"/>
    <s v="B.3"/>
    <s v="FROEA  390"/>
    <s v="Candidate"/>
    <s v="FROEHLING ANTONI H"/>
    <s v="ANTONI"/>
    <s v="H"/>
    <s v="FROEHLING"/>
    <x v="7"/>
    <x v="9"/>
    <x v="1"/>
    <x v="5"/>
    <s v="NON PARTISAN"/>
    <x v="26"/>
    <s v="KING"/>
    <x v="4"/>
    <n v="2012"/>
    <n v="343.75"/>
    <s v="DEBT"/>
    <d v="2012-02-01T00:00:00"/>
    <d v="2012-02-29T00:00:00"/>
    <d v="2012-02-29T00:00:00"/>
    <m/>
    <s v="TREASURY SERVICES"/>
    <s v="ABBOT TAYLOR"/>
    <s v="349 16TH AVE E #30"/>
    <s v="SEATTLE"/>
    <s v="WA"/>
    <m/>
    <s v="ok"/>
    <e v="#VALUE!"/>
    <s v="match"/>
    <s v="ok"/>
    <s v="OK"/>
    <s v="ok"/>
  </r>
  <r>
    <n v="100481361"/>
    <s v="B.3"/>
    <s v="NICKG  116"/>
    <s v="Candidate"/>
    <s v="NICKELS GREGORY J"/>
    <s v="GREGORY"/>
    <s v="J"/>
    <s v="NICKELS"/>
    <x v="4"/>
    <x v="3"/>
    <x v="27"/>
    <x v="1"/>
    <s v="DEMOCRAT"/>
    <x v="44"/>
    <s v="BENTON"/>
    <x v="0"/>
    <n v="2012"/>
    <n v="500"/>
    <s v="DEBT"/>
    <d v="2012-02-01T00:00:00"/>
    <d v="2012-02-29T00:00:00"/>
    <d v="2012-02-29T00:00:00"/>
    <m/>
    <s v="WEBSITE ESTIMATE"/>
    <s v="UPWARDS TECHNOLOGIES"/>
    <s v="603 STEWART ST, STE 819"/>
    <s v="SEATTLE"/>
    <s v="WA"/>
    <m/>
    <s v="ok"/>
    <n v="0"/>
    <s v="MISMATCH"/>
    <s v="ok"/>
    <s v="OK"/>
    <s v="ok"/>
  </r>
  <r>
    <n v="100482033"/>
    <s v="B.3"/>
    <s v="ASHAK  359"/>
    <s v="Candidate"/>
    <s v="ASHABRANER KARIN L"/>
    <s v="KARIN"/>
    <s v="L"/>
    <s v="ASHABRANER"/>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2039"/>
    <s v="B.3"/>
    <s v="ASHAK  359"/>
    <s v="Candidate"/>
    <s v="ASHABRANER KARIN L"/>
    <s v="KARIN"/>
    <s v="L"/>
    <s v="ASHABRANER"/>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455"/>
    <s v="B.3"/>
    <s v="FROEA  390"/>
    <s v="Candidate"/>
    <s v="FROEHLING ANTONI H"/>
    <s v="ANTONI"/>
    <s v="H"/>
    <s v="FROEHLING"/>
    <x v="7"/>
    <x v="9"/>
    <x v="1"/>
    <x v="6"/>
    <s v="NON PARTISAN"/>
    <x v="26"/>
    <s v="KING"/>
    <x v="4"/>
    <n v="2012"/>
    <n v="105.42"/>
    <s v="DEBT"/>
    <d v="2012-06-01T00:00:00"/>
    <d v="2012-06-30T00:00:00"/>
    <d v="2012-06-30T00:00:00"/>
    <m/>
    <s v="TREASURY SERVICES"/>
    <s v="ABBOT TAYLOR"/>
    <s v="349 16TH AVE E #30"/>
    <s v="SEATTLE"/>
    <s v="WA"/>
    <m/>
    <s v="ok"/>
    <e v="#VALUE!"/>
    <s v="match"/>
    <s v="ok"/>
    <s v="OK"/>
    <s v="ok"/>
  </r>
  <r>
    <n v="100486679"/>
    <s v="B.3"/>
    <s v="HUGHC  245"/>
    <s v="Candidate"/>
    <s v="HUGHES CHARLES (RICK) R II"/>
    <s v="CHARLES (RICK)"/>
    <s v="R"/>
    <s v="HUGHES"/>
    <x v="9"/>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283"/>
    <s v="B.3"/>
    <s v="FEY J  422"/>
    <s v="Candidate"/>
    <s v="FEY JACOB C"/>
    <s v="JACOB"/>
    <s v="C"/>
    <s v="FEY"/>
    <x v="0"/>
    <x v="9"/>
    <x v="1"/>
    <x v="6"/>
    <s v="NON PARTISAN"/>
    <x v="26"/>
    <s v="KING"/>
    <x v="4"/>
    <n v="2012"/>
    <n v="105.42"/>
    <s v="DEBT"/>
    <d v="2012-06-01T00:00:00"/>
    <d v="2012-06-30T00:00:00"/>
    <d v="2012-06-30T00:00:00"/>
    <m/>
    <s v="TREASURY SERVICES"/>
    <s v="ABBOT TAYLOR"/>
    <s v="349 16TH AVE E #30"/>
    <s v="SEATTLE"/>
    <s v="WA"/>
    <m/>
    <s v="ok"/>
    <e v="#VALUE!"/>
    <s v="MISMATCH"/>
    <s v="ok"/>
    <s v="OK"/>
    <s v="ok"/>
  </r>
  <r>
    <n v="100482182"/>
    <s v="B.3"/>
    <s v="SCHLS  373"/>
    <s v="Candidate"/>
    <s v="SCHLUMPF SHELLY L"/>
    <s v="SHELLY"/>
    <s v="L"/>
    <s v="SCHLUMPF"/>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173"/>
    <s v="B.3"/>
    <s v="JINKL  407"/>
    <s v="Candidate"/>
    <s v="JINKINS LAURIE A"/>
    <s v="LAURIE"/>
    <s v="A"/>
    <s v="JINKINS"/>
    <x v="0"/>
    <x v="9"/>
    <x v="1"/>
    <x v="6"/>
    <s v="NON PARTISAN"/>
    <x v="26"/>
    <s v="KING"/>
    <x v="4"/>
    <n v="2012"/>
    <n v="105.42"/>
    <s v="DEBT"/>
    <d v="2012-06-01T00:00:00"/>
    <d v="2012-06-30T00:00:00"/>
    <d v="2012-06-30T00:00:00"/>
    <m/>
    <s v="TREASURY SERVICES"/>
    <s v="ABBOT TAYLOR"/>
    <s v="349 16TH AVE E #30"/>
    <s v="SEATTLE"/>
    <s v="WA"/>
    <m/>
    <s v="ok"/>
    <e v="#VALUE!"/>
    <s v="MISMATCH"/>
    <s v="ok"/>
    <s v="OK"/>
    <s v="ok"/>
  </r>
  <r>
    <n v="100468246"/>
    <s v="B.3"/>
    <s v="VANDK  382"/>
    <s v="Candidate"/>
    <s v="VAN DE WEGE KEVIN W"/>
    <s v="KEVIN"/>
    <s v="W"/>
    <s v="VAN DE WEGE"/>
    <x v="0"/>
    <x v="1"/>
    <x v="1"/>
    <x v="0"/>
    <s v="DEMOCRAT"/>
    <x v="1"/>
    <m/>
    <x v="1"/>
    <n v="2012"/>
    <n v="5070.1400000000003"/>
    <s v="DEBT"/>
    <d v="2012-02-01T00:00:00"/>
    <d v="2012-02-29T00:00:00"/>
    <d v="2012-02-29T00:00:00"/>
    <m/>
    <s v="CONSULTING/TRAVEL"/>
    <s v="HIRSCHBERG STRATEGIES INC."/>
    <s v="1010 VERMONT AVE NW #814"/>
    <s v="WASHINGTON"/>
    <s v="DC"/>
    <m/>
    <s v="NO!"/>
    <e v="#VALUE!"/>
    <s v="MISMATCH"/>
    <s v="ok"/>
    <s v="OK"/>
    <s v="ok"/>
  </r>
  <r>
    <n v="100469894"/>
    <s v="B.3"/>
    <s v="JINKL  407"/>
    <s v="Candidate"/>
    <s v="JINKINS LAURIE A"/>
    <s v="LAURIE"/>
    <s v="A"/>
    <s v="JINKINS"/>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69918"/>
    <s v="B.3"/>
    <s v="SIEGS  125"/>
    <s v="Candidate"/>
    <s v="SIEGFRIEDT SARAJANE"/>
    <s v="SARAJANE"/>
    <m/>
    <s v="SIEGFRIEDT"/>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6998"/>
    <s v="B.3"/>
    <s v="ROSKJ  207"/>
    <s v="Candidate"/>
    <s v="ROSKELLEY JOHN F"/>
    <s v="JOHN"/>
    <s v="F"/>
    <s v="ROSKELLEY"/>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024"/>
    <s v="B.3"/>
    <s v="CLIBJ  040"/>
    <s v="Candidate"/>
    <s v="CLIBBORN JUDITH R"/>
    <s v="JUDITH"/>
    <s v="R"/>
    <s v="CLIBBOR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1121"/>
    <s v="B.3"/>
    <s v="MANTS  406"/>
    <s v="Candidate"/>
    <s v="MANTHOU SPIRO"/>
    <s v="SPIRO"/>
    <m/>
    <s v="MANTHOU"/>
    <x v="1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8803"/>
    <s v="B.3"/>
    <s v="WOLFC  501"/>
    <s v="Candidate"/>
    <s v="WOLFE CATHY M"/>
    <s v="CATHY"/>
    <s v="M"/>
    <s v="WOLFE"/>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6774"/>
    <s v="B.3"/>
    <s v="FARRT  408"/>
    <s v="Candidate"/>
    <s v="FARRELL TIMOTHY M"/>
    <s v="TIMOTHY"/>
    <s v="M"/>
    <s v="FARRELL"/>
    <x v="10"/>
    <x v="3"/>
    <x v="14"/>
    <x v="1"/>
    <s v="REPUBLICAN"/>
    <x v="18"/>
    <s v="PIERCE"/>
    <x v="0"/>
    <n v="2012"/>
    <n v="439.06"/>
    <s v="DEBT"/>
    <d v="2012-05-25T00:00:00"/>
    <d v="2012-05-31T00:00:00"/>
    <d v="2012-05-31T00:00:00"/>
    <m/>
    <m/>
    <s v="MASTER CARD"/>
    <s v="6826 35TH STREET CT W"/>
    <s v="UNIVERSITY PLACE"/>
    <s v="WA"/>
    <m/>
    <s v="ok"/>
    <n v="0"/>
    <s v="MISMATCH"/>
    <s v="ok"/>
    <s v="OK"/>
    <s v="ok"/>
  </r>
  <r>
    <n v="100477088"/>
    <s v="B.3"/>
    <s v="GOODR  033"/>
    <s v="Candidate"/>
    <s v="GOODMAN ROGER E"/>
    <s v="ROGER"/>
    <s v="E"/>
    <s v="GOODMAN"/>
    <x v="0"/>
    <x v="3"/>
    <x v="14"/>
    <x v="1"/>
    <s v="REPUBLICAN"/>
    <x v="18"/>
    <s v="PIERCE"/>
    <x v="0"/>
    <n v="2012"/>
    <n v="439.06"/>
    <s v="DEBT"/>
    <d v="2012-05-25T00:00:00"/>
    <d v="2012-05-31T00:00:00"/>
    <d v="2012-05-31T00:00:00"/>
    <m/>
    <m/>
    <s v="MASTER CARD"/>
    <s v="6826 35TH STREET CT W"/>
    <s v="UNIVERSITY PLACE"/>
    <s v="WA"/>
    <m/>
    <s v="ok"/>
    <n v="0"/>
    <s v="match"/>
    <s v="ok"/>
    <s v="OK"/>
    <s v="ok"/>
  </r>
  <r>
    <n v="100483301"/>
    <s v="B.3"/>
    <s v="MOSCL  043"/>
    <s v="Candidate"/>
    <s v="MOSCOSO LUIS S"/>
    <s v="LUIS"/>
    <s v="S"/>
    <s v="MOSCOSO"/>
    <x v="0"/>
    <x v="3"/>
    <x v="27"/>
    <x v="1"/>
    <s v="DEMOCRAT"/>
    <x v="44"/>
    <s v="BENTON"/>
    <x v="0"/>
    <n v="2012"/>
    <n v="471.75"/>
    <s v="DEBT"/>
    <d v="2012-07-17T00:00:00"/>
    <d v="2012-07-30T00:00:00"/>
    <d v="2012-07-30T00:00:00"/>
    <m/>
    <s v="WAGES"/>
    <s v="LEE MARK"/>
    <s v="2401 W CANAL DR"/>
    <s v="KENNEWICK"/>
    <s v="WA"/>
    <m/>
    <s v="ok"/>
    <n v="0"/>
    <s v="match"/>
    <s v="ok"/>
    <s v="OK"/>
    <s v="ok"/>
  </r>
  <r>
    <n v="100477090"/>
    <s v="B.3"/>
    <s v="MORRJ  273"/>
    <s v="Candidate"/>
    <s v="MORRIS JEFFREY R"/>
    <s v="JEFFREY"/>
    <s v="R"/>
    <s v="MORRIS"/>
    <x v="0"/>
    <x v="3"/>
    <x v="20"/>
    <x v="3"/>
    <s v="DEMOCRAT"/>
    <x v="30"/>
    <s v="KING"/>
    <x v="0"/>
    <n v="2012"/>
    <n v="366.67"/>
    <s v="DEBT"/>
    <d v="2012-05-01T00:00:00"/>
    <d v="2012-05-31T00:00:00"/>
    <d v="2012-05-31T00:00:00"/>
    <s v="Operation and Overhead"/>
    <s v="AD, DOORBELLER DESIGN (KAYLORMADE)"/>
    <s v="ARGO STRATEGIES"/>
    <s v="PO BOX 9100 "/>
    <s v="SEATTLE"/>
    <s v="WA"/>
    <m/>
    <s v="ok"/>
    <n v="0"/>
    <s v="match"/>
    <s v="ok"/>
    <s v="OK"/>
    <s v="ok"/>
  </r>
  <r>
    <n v="100477194"/>
    <s v="B.3"/>
    <s v="INSLJ  110"/>
    <s v="Candidate"/>
    <s v="INSLEE JAY R"/>
    <s v="JAY"/>
    <s v="R"/>
    <s v="INSLEE"/>
    <x v="3"/>
    <x v="3"/>
    <x v="14"/>
    <x v="1"/>
    <s v="REPUBLICAN"/>
    <x v="18"/>
    <s v="PIERCE"/>
    <x v="0"/>
    <n v="2012"/>
    <n v="439.06"/>
    <s v="DEBT"/>
    <d v="2012-05-25T00:00:00"/>
    <d v="2012-05-31T00:00:00"/>
    <d v="2012-05-31T00:00:00"/>
    <m/>
    <m/>
    <s v="MASTER CARD"/>
    <s v="6826 35TH STREET CT W"/>
    <s v="UNIVERSITY PLACE"/>
    <s v="WA"/>
    <m/>
    <s v="ok"/>
    <n v="0"/>
    <s v="MISMATCH"/>
    <s v="ok"/>
    <s v="OK"/>
    <s v="ok"/>
  </r>
  <r>
    <n v="100479856"/>
    <s v="B.3"/>
    <s v="CAMPK  466"/>
    <s v="Candidate"/>
    <s v="CAMPBELL KENNETH C"/>
    <s v="KENNETH"/>
    <s v="C"/>
    <s v="CAMPBELL"/>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6052"/>
    <s v="B.3"/>
    <s v="PETTE  118"/>
    <s v="Candidate"/>
    <s v="PETTIGREW ERIC"/>
    <s v="ERIC"/>
    <m/>
    <s v="PETTIGREW"/>
    <x v="0"/>
    <x v="9"/>
    <x v="1"/>
    <x v="6"/>
    <s v="NON PARTISAN"/>
    <x v="26"/>
    <s v="KING"/>
    <x v="4"/>
    <n v="2012"/>
    <n v="105.42"/>
    <s v="DEBT"/>
    <d v="2012-06-01T00:00:00"/>
    <d v="2012-06-30T00:00:00"/>
    <d v="2012-06-30T00:00:00"/>
    <m/>
    <s v="TREASURY SERVICES"/>
    <s v="ABBOT TAYLOR"/>
    <s v="349 16TH AVE E #30"/>
    <s v="SEATTLE"/>
    <s v="WA"/>
    <m/>
    <s v="ok"/>
    <e v="#VALUE!"/>
    <s v="MISMATCH"/>
    <s v="ok"/>
    <s v="OK"/>
    <s v="ok"/>
  </r>
  <r>
    <n v="100476467"/>
    <s v="B.3"/>
    <s v="CAMPK  466"/>
    <s v="Candidate"/>
    <s v="CAMPBELL KENNETH C"/>
    <s v="KENNETH"/>
    <s v="C"/>
    <s v="CAMPBELL"/>
    <x v="0"/>
    <x v="9"/>
    <x v="1"/>
    <x v="6"/>
    <s v="NON PARTISAN"/>
    <x v="26"/>
    <s v="KING"/>
    <x v="4"/>
    <n v="2012"/>
    <n v="105.42"/>
    <s v="DEBT"/>
    <d v="2012-06-01T00:00:00"/>
    <d v="2012-06-30T00:00:00"/>
    <d v="2012-06-30T00:00:00"/>
    <m/>
    <s v="TREASURY SERVICES"/>
    <s v="ABBOT TAYLOR"/>
    <s v="349 16TH AVE E #30"/>
    <s v="SEATTLE"/>
    <s v="WA"/>
    <m/>
    <s v="ok"/>
    <e v="#VALUE!"/>
    <s v="MISMATCH"/>
    <s v="ok"/>
    <s v="OK"/>
    <s v="ok"/>
  </r>
  <r>
    <n v="100477084"/>
    <s v="B.3"/>
    <s v="FROCD2 111"/>
    <s v="Candidate"/>
    <s v="FROCKT DAVID S"/>
    <s v="DAVID"/>
    <s v="S"/>
    <s v="FROCKT"/>
    <x v="5"/>
    <x v="10"/>
    <x v="1"/>
    <x v="1"/>
    <s v="DEMOCRAT"/>
    <x v="28"/>
    <s v="MASON"/>
    <x v="3"/>
    <n v="2012"/>
    <n v="1000"/>
    <s v="DEBT"/>
    <d v="2012-05-01T00:00:00"/>
    <d v="2012-05-31T00:00:00"/>
    <d v="2012-02-01T00:00:00"/>
    <m/>
    <s v="JANUARY SERVICES"/>
    <s v="TRAINING ASSOCIATES PACIFIC"/>
    <s v="381 NE TIGER WAY E"/>
    <s v="BELFAIR"/>
    <s v="WA"/>
    <m/>
    <s v="ok"/>
    <e v="#VALUE!"/>
    <s v="MISMATCH"/>
    <s v="ok"/>
    <s v="ERROR!"/>
    <s v="ok"/>
  </r>
  <r>
    <n v="100480782"/>
    <s v="B.3"/>
    <s v="FROCD2 111"/>
    <s v="Candidate"/>
    <s v="FROCKT DAVID S"/>
    <s v="DAVID"/>
    <s v="S"/>
    <s v="FROCKT"/>
    <x v="5"/>
    <x v="10"/>
    <x v="1"/>
    <x v="7"/>
    <s v="INDEPENDENT"/>
    <x v="28"/>
    <s v="MASON"/>
    <x v="3"/>
    <n v="2012"/>
    <n v="51.44"/>
    <s v="DEBT"/>
    <d v="2012-07-17T00:00:00"/>
    <d v="2012-07-30T00:00:00"/>
    <d v="2012-04-02T00:00:00"/>
    <m/>
    <s v="POSTAGE"/>
    <s v="JEFFREYS TERRI M"/>
    <s v="PO BOX 382"/>
    <s v="SHELTON"/>
    <s v="WA"/>
    <m/>
    <s v="ok"/>
    <e v="#VALUE!"/>
    <s v="MISMATCH"/>
    <s v="ok"/>
    <s v="ERROR!"/>
    <s v="ok"/>
  </r>
  <r>
    <n v="100477196"/>
    <s v="B.3"/>
    <s v="MOSCL  043"/>
    <s v="Candidate"/>
    <s v="MOSCOSO LUIS S"/>
    <s v="LUIS"/>
    <s v="S"/>
    <s v="MOSCOSO"/>
    <x v="0"/>
    <x v="9"/>
    <x v="1"/>
    <x v="6"/>
    <s v="NON PARTISAN"/>
    <x v="26"/>
    <s v="KING"/>
    <x v="4"/>
    <n v="2012"/>
    <n v="105.42"/>
    <s v="DEBT"/>
    <d v="2012-06-01T00:00:00"/>
    <d v="2012-06-30T00:00:00"/>
    <d v="2012-06-30T00:00:00"/>
    <m/>
    <s v="TREASURY SERVICES"/>
    <s v="ABBOT TAYLOR"/>
    <s v="349 16TH AVE E #30"/>
    <s v="SEATTLE"/>
    <s v="WA"/>
    <m/>
    <s v="ok"/>
    <e v="#VALUE!"/>
    <s v="MISMATCH"/>
    <s v="ok"/>
    <s v="OK"/>
    <s v="ok"/>
  </r>
  <r>
    <n v="100469566"/>
    <s v="B.3"/>
    <s v="LYTTK  221"/>
    <s v="Candidate"/>
    <s v="LYTTON KRISTINE C"/>
    <s v="KRISTINE"/>
    <s v="C"/>
    <s v="LYTTON"/>
    <x v="0"/>
    <x v="1"/>
    <x v="1"/>
    <x v="0"/>
    <s v="DEMOCRAT"/>
    <x v="1"/>
    <m/>
    <x v="1"/>
    <n v="2012"/>
    <n v="10000"/>
    <s v="DEBT"/>
    <d v="2012-05-01T00:00:00"/>
    <d v="2012-05-31T00:00:00"/>
    <d v="2012-05-31T00:00:00"/>
    <m/>
    <s v="CONSULTING ESTIMATE"/>
    <s v="TRILOGY INTERACTIVE LLC"/>
    <s v="PO BOX 4177"/>
    <s v="MOUNTAIN VIEW"/>
    <s v="CA"/>
    <m/>
    <s v="ok"/>
    <e v="#VALUE!"/>
    <s v="MISMATCH"/>
    <s v="ok"/>
    <s v="OK"/>
    <s v="ok"/>
  </r>
  <r>
    <n v="100482048"/>
    <s v="B.3"/>
    <s v="PHILB  111"/>
    <s v="Candidate"/>
    <s v="PHILLIPS BRETT"/>
    <s v="BRETT"/>
    <m/>
    <s v="PHILLIPS"/>
    <x v="0"/>
    <x v="13"/>
    <x v="1"/>
    <x v="8"/>
    <s v="DEMOCRAT"/>
    <x v="17"/>
    <s v="PIERCE"/>
    <x v="3"/>
    <n v="2012"/>
    <n v="227.01"/>
    <s v="DEBT"/>
    <d v="2012-07-17T00:00:00"/>
    <d v="2012-07-30T00:00:00"/>
    <d v="2012-06-24T00:00:00"/>
    <m/>
    <s v="YARD SIGNS"/>
    <s v="BDC RESOURCES"/>
    <s v="6312 19TH ST W"/>
    <s v="TACOMA"/>
    <s v="WA"/>
    <m/>
    <s v="ok"/>
    <e v="#VALUE!"/>
    <s v="MISMATCH"/>
    <s v="ok"/>
    <s v="ERROR!"/>
    <s v="ok"/>
  </r>
  <r>
    <n v="100476909"/>
    <s v="B.3"/>
    <s v="JEFFT  485"/>
    <s v="Candidate"/>
    <s v="JEFFREYS TERRI M"/>
    <s v="TERRI"/>
    <s v="M"/>
    <s v="JEFFREYS"/>
    <x v="1"/>
    <x v="10"/>
    <x v="1"/>
    <x v="1"/>
    <s v="DEMOCRAT"/>
    <x v="28"/>
    <s v="MASON"/>
    <x v="3"/>
    <n v="2012"/>
    <n v="1000"/>
    <s v="DEBT"/>
    <d v="2012-05-01T00:00:00"/>
    <d v="2012-05-31T00:00:00"/>
    <d v="2012-02-01T00:00:00"/>
    <m/>
    <s v="JANUARY SERVICES"/>
    <s v="TRAINING ASSOCIATES PACIFIC"/>
    <s v="381 NE TIGER WAY E"/>
    <s v="BELFAIR"/>
    <s v="WA"/>
    <m/>
    <s v="ok"/>
    <e v="#VALUE!"/>
    <s v="match"/>
    <s v="ok"/>
    <s v="ERROR!"/>
    <s v="ok"/>
  </r>
  <r>
    <n v="100467965"/>
    <s v="B.3"/>
    <s v="HAASM  368"/>
    <s v="Candidate"/>
    <s v="HAAS MICHAEL E"/>
    <s v="MICHAEL"/>
    <s v="E"/>
    <s v="HAAS"/>
    <x v="7"/>
    <x v="3"/>
    <x v="20"/>
    <x v="3"/>
    <s v="DEMOCRAT"/>
    <x v="30"/>
    <s v="KING"/>
    <x v="0"/>
    <n v="2012"/>
    <n v="711.75"/>
    <s v="DEBT"/>
    <d v="2012-04-01T00:00:00"/>
    <d v="2012-04-30T00:00:00"/>
    <d v="2012-04-30T00:00:00"/>
    <m/>
    <s v="ACCOUNTING/COMPLIANCE"/>
    <s v="PROJECT ACCOUNTING SERVICES"/>
    <s v="603 STEWART ST #819"/>
    <s v="SEATTLE"/>
    <s v="WA"/>
    <m/>
    <s v="ok"/>
    <n v="0"/>
    <s v="MISMATCH"/>
    <s v="ok"/>
    <s v="OK"/>
    <s v="ok"/>
  </r>
  <r>
    <n v="100469890"/>
    <s v="B.3"/>
    <s v="CLOUJ  336"/>
    <s v="Candidate"/>
    <s v="CLOUGH JERAME V"/>
    <s v="JERAME"/>
    <s v="V"/>
    <s v="CLOUGH"/>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085"/>
    <s v="B.3"/>
    <s v="PHILB  111"/>
    <s v="Candidate"/>
    <s v="PHILLIPS BRETT"/>
    <s v="BRETT"/>
    <m/>
    <s v="PHILLIPS"/>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0422"/>
    <s v="B.3"/>
    <s v="DUNSH  291"/>
    <s v="Candidate"/>
    <s v="DUNSHEE HANS M"/>
    <s v="HANS"/>
    <s v="M"/>
    <s v="DUNSHE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5519"/>
    <s v="B.3"/>
    <s v="SEAQL  335"/>
    <s v="Candidate"/>
    <s v="SEAQUIST LARRY R"/>
    <s v="LARRY"/>
    <s v="R"/>
    <s v="SEAQUIST"/>
    <x v="0"/>
    <x v="3"/>
    <x v="10"/>
    <x v="1"/>
    <s v="DEMOCRAT"/>
    <x v="13"/>
    <s v="PIERCE"/>
    <x v="0"/>
    <n v="2012"/>
    <n v="1000"/>
    <s v="DEBT"/>
    <d v="2012-04-01T00:00:00"/>
    <d v="2012-04-30T00:00:00"/>
    <d v="2012-04-11T00:00:00"/>
    <s v="Operation and Overhead"/>
    <s v="APRIL RETAINER"/>
    <s v="WINPOWER STRATEGIES"/>
    <s v="111 S LANDER STREET SUITE 303"/>
    <s v="SEATTLE"/>
    <s v="WA"/>
    <m/>
    <s v="ok"/>
    <n v="0"/>
    <s v="match"/>
    <s v="ok"/>
    <s v="OK"/>
    <s v="ok"/>
  </r>
  <r>
    <n v="100481149"/>
    <s v="B.3"/>
    <s v="OOSTL  506"/>
    <s v="Candidate"/>
    <s v="OOSTERMAN LINDA L"/>
    <s v="LINDA"/>
    <s v="L"/>
    <s v="OOSTERMAN"/>
    <x v="13"/>
    <x v="14"/>
    <x v="1"/>
    <x v="1"/>
    <s v="NON PARTISAN"/>
    <x v="48"/>
    <s v="THURSTON"/>
    <x v="3"/>
    <n v="2012"/>
    <n v="2493.83"/>
    <s v="DEBT"/>
    <d v="2012-07-17T00:00:00"/>
    <d v="2012-07-30T00:00:00"/>
    <d v="2012-07-13T00:00:00"/>
    <m/>
    <s v="PRIMARY ELECTION MAILING EXPENDITURE"/>
    <s v="STRATEGIES 360"/>
    <s v="1505 WESTLAKE AVENUE N 1000"/>
    <s v="SEATTLE"/>
    <s v="WA"/>
    <m/>
    <s v="ok"/>
    <e v="#VALUE!"/>
    <s v="match"/>
    <s v="ok"/>
    <s v="ERROR!"/>
    <s v="ok"/>
  </r>
  <r>
    <n v="100481180"/>
    <s v="B.3"/>
    <s v="OYLEM  209"/>
    <s v="Candidate"/>
    <s v="OYLER MORGAN S"/>
    <s v="MORGAN"/>
    <s v="S"/>
    <s v="OYLER"/>
    <x v="0"/>
    <x v="3"/>
    <x v="4"/>
    <x v="1"/>
    <s v="REPUBLICAN"/>
    <x v="49"/>
    <s v="SPOKANE"/>
    <x v="0"/>
    <n v="2012"/>
    <n v="3231.86"/>
    <s v="DEBT"/>
    <d v="2012-07-17T00:00:00"/>
    <d v="2012-07-30T00:00:00"/>
    <d v="2012-07-30T00:00:00"/>
    <m/>
    <m/>
    <s v="AMEX"/>
    <s v="2702 W DALTON"/>
    <s v="SPOKANE"/>
    <s v="WA"/>
    <m/>
    <s v="ok"/>
    <n v="0"/>
    <s v="match"/>
    <s v="ok"/>
    <s v="OK"/>
    <s v="ok"/>
  </r>
  <r>
    <n v="100484235"/>
    <s v="B.3"/>
    <s v="TANNJ  660"/>
    <s v="Candidate"/>
    <s v="TANNER JOE D"/>
    <s v="JOE"/>
    <s v="D"/>
    <s v="TANNER"/>
    <x v="1"/>
    <x v="13"/>
    <x v="1"/>
    <x v="8"/>
    <s v="DEMOCRAT"/>
    <x v="17"/>
    <s v="PIERCE"/>
    <x v="3"/>
    <n v="2012"/>
    <n v="227.01"/>
    <s v="DEBT"/>
    <d v="2012-07-17T00:00:00"/>
    <d v="2012-07-30T00:00:00"/>
    <d v="2012-06-24T00:00:00"/>
    <m/>
    <s v="YARD SIGNS"/>
    <s v="BDC RESOURCES"/>
    <s v="6312 19TH ST W"/>
    <s v="TACOMA"/>
    <s v="WA"/>
    <m/>
    <s v="ok"/>
    <e v="#VALUE!"/>
    <s v="MISMATCH"/>
    <s v="ok"/>
    <s v="ERROR!"/>
    <s v="ok"/>
  </r>
  <r>
    <n v="100482705"/>
    <s v="B.3"/>
    <s v="MCAUR  011"/>
    <s v="Candidate"/>
    <s v="MCAULIFFE ROSEMARY A"/>
    <s v="ROSEMARY"/>
    <s v="A"/>
    <s v="MCAULIFFE"/>
    <x v="5"/>
    <x v="0"/>
    <x v="0"/>
    <x v="0"/>
    <s v="DEMOCRAT"/>
    <x v="0"/>
    <s v="KING"/>
    <x v="0"/>
    <n v="2012"/>
    <n v="10801.82"/>
    <s v="DEBT"/>
    <d v="2012-07-17T00:00:00"/>
    <d v="2012-07-30T00:00:00"/>
    <d v="2012-07-30T00:00:00"/>
    <m/>
    <s v="POSTAGE/PRINTING"/>
    <s v="TR STRATEGIES"/>
    <s v="1612 SPRINGWOOD AVE NE"/>
    <s v="OLYMPIA"/>
    <s v="WA"/>
    <m/>
    <s v="ok"/>
    <n v="0"/>
    <s v="match"/>
    <s v="ok"/>
    <s v="OK"/>
    <s v="ok"/>
  </r>
  <r>
    <n v="100477446"/>
    <s v="B.3"/>
    <s v="SPENP  648"/>
    <s v="Candidate"/>
    <s v="SPENCER PAUL G"/>
    <s v="PAUL"/>
    <s v="G"/>
    <s v="SPENCER"/>
    <x v="0"/>
    <x v="3"/>
    <x v="7"/>
    <x v="3"/>
    <s v="DEMOCRAT"/>
    <x v="9"/>
    <s v="SNOHOMISH"/>
    <x v="0"/>
    <n v="2012"/>
    <n v="225"/>
    <s v="DEBT"/>
    <d v="2012-05-01T00:00:00"/>
    <d v="2012-05-31T00:00:00"/>
    <d v="2011-10-31T00:00:00"/>
    <s v="Operation and Overhead"/>
    <s v="OCTOBER TREASURY"/>
    <s v="ARGO STRATEGIES"/>
    <s v="PO BOX 9100 "/>
    <s v="SEATTLE"/>
    <s v="WA"/>
    <m/>
    <s v="ok"/>
    <n v="0"/>
    <s v="match"/>
    <s v="ok"/>
    <s v="ERROR!"/>
    <s v="ok"/>
  </r>
  <r>
    <n v="100477447"/>
    <s v="B.3"/>
    <s v="SPENP  648"/>
    <s v="Candidate"/>
    <s v="SPENCER PAUL G"/>
    <s v="PAUL"/>
    <s v="G"/>
    <s v="SPENCER"/>
    <x v="0"/>
    <x v="3"/>
    <x v="20"/>
    <x v="3"/>
    <s v="DEMOCRAT"/>
    <x v="30"/>
    <s v="KING"/>
    <x v="0"/>
    <n v="2012"/>
    <n v="366.67"/>
    <s v="DEBT"/>
    <d v="2012-05-01T00:00:00"/>
    <d v="2012-05-31T00:00:00"/>
    <d v="2012-05-31T00:00:00"/>
    <s v="Operation and Overhead"/>
    <s v="AD, DOORBELLER DESIGN (KAYLORMADE)"/>
    <s v="ARGO STRATEGIES"/>
    <s v="PO BOX 9100 "/>
    <s v="SEATTLE"/>
    <s v="WA"/>
    <m/>
    <s v="ok"/>
    <n v="0"/>
    <s v="match"/>
    <s v="ok"/>
    <s v="OK"/>
    <s v="ok"/>
  </r>
  <r>
    <n v="100477208"/>
    <s v="B.3"/>
    <s v="LAWVB  411"/>
    <s v="Candidate"/>
    <s v="LAWVER BENJAMIN"/>
    <s v="BENJAMIN"/>
    <m/>
    <s v="LAWVER"/>
    <x v="0"/>
    <x v="3"/>
    <x v="20"/>
    <x v="3"/>
    <s v="DEMOCRAT"/>
    <x v="30"/>
    <s v="KING"/>
    <x v="0"/>
    <n v="2012"/>
    <n v="366.67"/>
    <s v="DEBT"/>
    <d v="2012-05-01T00:00:00"/>
    <d v="2012-05-31T00:00:00"/>
    <d v="2012-05-31T00:00:00"/>
    <s v="Operation and Overhead"/>
    <s v="AD, DOORBELLER DESIGN (KAYLORMADE)"/>
    <s v="ARGO STRATEGIES"/>
    <s v="PO BOX 9100 "/>
    <s v="SEATTLE"/>
    <s v="WA"/>
    <m/>
    <s v="ok"/>
    <n v="0"/>
    <s v="match"/>
    <s v="ok"/>
    <s v="OK"/>
    <s v="ok"/>
  </r>
  <r>
    <n v="100477227"/>
    <s v="B.3"/>
    <s v="CANNS  133"/>
    <s v="Candidate"/>
    <s v="CANN SYLVESTER"/>
    <s v="SYLVESTER"/>
    <m/>
    <s v="CANN"/>
    <x v="0"/>
    <x v="3"/>
    <x v="7"/>
    <x v="3"/>
    <s v="DEMOCRAT"/>
    <x v="9"/>
    <s v="SNOHOMISH"/>
    <x v="0"/>
    <n v="2012"/>
    <n v="225"/>
    <s v="DEBT"/>
    <d v="2012-05-01T00:00:00"/>
    <d v="2012-05-31T00:00:00"/>
    <d v="2011-10-31T00:00:00"/>
    <s v="Operation and Overhead"/>
    <s v="OCTOBER TREASURY"/>
    <s v="ARGO STRATEGIES"/>
    <s v="PO BOX 9100 "/>
    <s v="SEATTLE"/>
    <s v="WA"/>
    <m/>
    <s v="ok"/>
    <n v="0"/>
    <s v="match"/>
    <s v="ok"/>
    <s v="ERROR!"/>
    <s v="ok"/>
  </r>
  <r>
    <n v="100477265"/>
    <s v="B.3"/>
    <s v="LADEJ2 408"/>
    <s v="Candidate"/>
    <s v="LADENBURG JOHN W SR"/>
    <s v="JOHN"/>
    <s v="W"/>
    <s v="LADENBURG"/>
    <x v="14"/>
    <x v="3"/>
    <x v="7"/>
    <x v="3"/>
    <s v="DEMOCRAT"/>
    <x v="9"/>
    <s v="SNOHOMISH"/>
    <x v="0"/>
    <n v="2012"/>
    <n v="225"/>
    <s v="DEBT"/>
    <d v="2012-05-01T00:00:00"/>
    <d v="2012-05-31T00:00:00"/>
    <d v="2011-10-31T00:00:00"/>
    <s v="Operation and Overhead"/>
    <s v="OCTOBER TREASURY"/>
    <s v="ARGO STRATEGIES"/>
    <s v="PO BOX 9100 "/>
    <s v="SEATTLE"/>
    <s v="WA"/>
    <m/>
    <s v="ok"/>
    <n v="0"/>
    <s v="MISMATCH"/>
    <s v="ok"/>
    <s v="ERROR!"/>
    <s v="ok"/>
  </r>
  <r>
    <n v="100477418"/>
    <s v="B.3"/>
    <s v="JONEM  073"/>
    <s v="Candidate"/>
    <s v="JONES MARIANNE K"/>
    <s v="MARIANNE"/>
    <s v="K"/>
    <s v="JONES"/>
    <x v="7"/>
    <x v="6"/>
    <x v="1"/>
    <x v="0"/>
    <s v="DEMOCRAT"/>
    <x v="10"/>
    <m/>
    <x v="1"/>
    <n v="2012"/>
    <n v="19000"/>
    <s v="DEBT"/>
    <d v="2012-01-01T00:00:00"/>
    <d v="2012-01-31T00:00:00"/>
    <d v="2012-01-31T00:00:00"/>
    <m/>
    <s v="CONSULTING"/>
    <s v="NEW PARTNERS CONSULTING INC."/>
    <s v="1250 EYE ST NW STE 200"/>
    <s v="WASHINGTON"/>
    <s v="DC"/>
    <m/>
    <s v="ok"/>
    <e v="#VALUE!"/>
    <s v="MISMATCH"/>
    <s v="ok"/>
    <s v="OK"/>
    <s v="ok"/>
  </r>
  <r>
    <n v="100477403"/>
    <s v="B.3"/>
    <s v="DUNNR  059"/>
    <s v="Candidate"/>
    <s v="DUNN REAGAN B"/>
    <s v="REAGAN"/>
    <s v="B"/>
    <s v="DUNN"/>
    <x v="6"/>
    <x v="6"/>
    <x v="1"/>
    <x v="0"/>
    <s v="DEMOCRAT"/>
    <x v="10"/>
    <m/>
    <x v="1"/>
    <n v="2012"/>
    <n v="19000"/>
    <s v="DEBT"/>
    <d v="2012-01-01T00:00:00"/>
    <d v="2012-01-31T00:00:00"/>
    <d v="2012-01-31T00:00:00"/>
    <m/>
    <s v="CONSULTING"/>
    <s v="NEW PARTNERS CONSULTING INC."/>
    <s v="1250 EYE ST NW STE 200"/>
    <s v="WASHINGTON"/>
    <s v="DC"/>
    <m/>
    <s v="ok"/>
    <e v="#VALUE!"/>
    <s v="match"/>
    <s v="ok"/>
    <s v="OK"/>
    <s v="ok"/>
  </r>
  <r>
    <n v="100476647"/>
    <s v="B.3"/>
    <s v="MORRP  362"/>
    <s v="Candidate"/>
    <s v="MORRIS PATRICIA J"/>
    <s v="PATRICIA"/>
    <s v="J"/>
    <s v="MORRIS"/>
    <x v="1"/>
    <x v="3"/>
    <x v="7"/>
    <x v="3"/>
    <s v="DEMOCRAT"/>
    <x v="9"/>
    <s v="SNOHOMISH"/>
    <x v="0"/>
    <n v="2012"/>
    <n v="225"/>
    <s v="DEBT"/>
    <d v="2012-05-01T00:00:00"/>
    <d v="2012-05-31T00:00:00"/>
    <d v="2011-10-31T00:00:00"/>
    <s v="Operation and Overhead"/>
    <s v="OCTOBER TREASURY"/>
    <s v="ARGO STRATEGIES"/>
    <s v="PO BOX 9100 "/>
    <s v="SEATTLE"/>
    <s v="WA"/>
    <m/>
    <s v="ok"/>
    <n v="0"/>
    <s v="MISMATCH"/>
    <s v="ok"/>
    <s v="ERROR!"/>
    <s v="ok"/>
  </r>
  <r>
    <n v="100477101"/>
    <s v="B.3"/>
    <s v="SEAQL  335"/>
    <s v="Candidate"/>
    <s v="SEAQUIST LARRY R"/>
    <s v="LARRY"/>
    <s v="R"/>
    <s v="SEAQUIST"/>
    <x v="0"/>
    <x v="3"/>
    <x v="7"/>
    <x v="3"/>
    <s v="DEMOCRAT"/>
    <x v="9"/>
    <s v="SNOHOMISH"/>
    <x v="0"/>
    <n v="2012"/>
    <n v="225"/>
    <s v="DEBT"/>
    <d v="2012-05-01T00:00:00"/>
    <d v="2012-05-31T00:00:00"/>
    <d v="2011-10-31T00:00:00"/>
    <s v="Operation and Overhead"/>
    <s v="OCTOBER TREASURY"/>
    <s v="ARGO STRATEGIES"/>
    <s v="PO BOX 9100 "/>
    <s v="SEATTLE"/>
    <s v="WA"/>
    <m/>
    <s v="ok"/>
    <n v="0"/>
    <s v="match"/>
    <s v="ok"/>
    <s v="ERROR!"/>
    <s v="ok"/>
  </r>
  <r>
    <n v="100477375"/>
    <s v="B.3"/>
    <s v="CLIFE  113"/>
    <s v="Candidate"/>
    <s v="CLIFTHORNE EVAN H"/>
    <s v="EVAN"/>
    <s v="H"/>
    <s v="CLIFTHORNE"/>
    <x v="0"/>
    <x v="3"/>
    <x v="7"/>
    <x v="3"/>
    <s v="DEMOCRAT"/>
    <x v="9"/>
    <s v="SNOHOMISH"/>
    <x v="0"/>
    <n v="2012"/>
    <n v="1000"/>
    <s v="DEBT"/>
    <d v="2012-02-01T00:00:00"/>
    <d v="2012-02-29T00:00:00"/>
    <d v="2010-11-05T00:00:00"/>
    <s v="Operation and Overhead"/>
    <s v="WIN BONUS"/>
    <s v="KOHLWES CURT"/>
    <s v="711 N    1ST STREET APT. 303"/>
    <s v="TACOMA"/>
    <s v="WA"/>
    <m/>
    <s v="ok"/>
    <n v="0"/>
    <s v="match"/>
    <s v="ok"/>
    <s v="ERROR!"/>
    <s v="ok"/>
  </r>
  <r>
    <n v="100483271"/>
    <s v="B.3"/>
    <s v="DUNSH  291"/>
    <s v="Candidate"/>
    <s v="DUNSHEE HANS M"/>
    <s v="HANS"/>
    <s v="M"/>
    <s v="DUNSHEE"/>
    <x v="0"/>
    <x v="3"/>
    <x v="7"/>
    <x v="3"/>
    <s v="DEMOCRAT"/>
    <x v="9"/>
    <s v="SNOHOMISH"/>
    <x v="0"/>
    <n v="2012"/>
    <n v="1000"/>
    <s v="DEBT"/>
    <d v="2012-02-01T00:00:00"/>
    <d v="2012-02-29T00:00:00"/>
    <d v="2010-11-05T00:00:00"/>
    <s v="Operation and Overhead"/>
    <s v="WIN BONUS"/>
    <s v="KOHLWES CURT"/>
    <s v="711 N    1ST STREET APT. 303"/>
    <s v="TACOMA"/>
    <s v="WA"/>
    <m/>
    <s v="ok"/>
    <n v="0"/>
    <s v="match"/>
    <s v="ok"/>
    <s v="ERROR!"/>
    <s v="ok"/>
  </r>
  <r>
    <n v="100467476"/>
    <s v="B.3"/>
    <s v="DELLD  201"/>
    <s v="Candidate"/>
    <s v="DELLWO DENNIS A"/>
    <s v="DENNIS"/>
    <s v="A"/>
    <s v="DELLWO"/>
    <x v="0"/>
    <x v="11"/>
    <x v="1"/>
    <x v="0"/>
    <s v="NON PARTISAN"/>
    <x v="38"/>
    <s v="KING"/>
    <x v="3"/>
    <n v="2012"/>
    <n v="4000"/>
    <s v="DEBT"/>
    <d v="2012-04-26T00:00:00"/>
    <d v="2012-04-30T00:00:00"/>
    <d v="2012-04-30T00:00:00"/>
    <s v="Operation and Overhead"/>
    <s v="POLL (PRECISION POLLING)"/>
    <s v="ARGO STRATEGIES"/>
    <s v="PO BOX 9100 "/>
    <s v="SEATTLE"/>
    <s v="WA"/>
    <m/>
    <s v="ok"/>
    <e v="#VALUE!"/>
    <s v="MISMATCH"/>
    <s v="ok"/>
    <s v="OK"/>
    <s v="ok"/>
  </r>
  <r>
    <n v="100468034"/>
    <s v="B.3"/>
    <s v="MULLM  027"/>
    <s v="Candidate"/>
    <s v="MULLET MARK D"/>
    <s v="MARK"/>
    <s v="D"/>
    <s v="MULLET"/>
    <x v="5"/>
    <x v="11"/>
    <x v="1"/>
    <x v="0"/>
    <s v="NON PARTISAN"/>
    <x v="38"/>
    <s v="KING"/>
    <x v="3"/>
    <n v="2012"/>
    <n v="4000"/>
    <s v="DEBT"/>
    <d v="2012-04-26T00:00:00"/>
    <d v="2012-04-30T00:00:00"/>
    <d v="2012-04-30T00:00:00"/>
    <s v="Operation and Overhead"/>
    <s v="POLL (PRECISION POLLING)"/>
    <s v="ARGO STRATEGIES"/>
    <s v="PO BOX 9100 "/>
    <s v="SEATTLE"/>
    <s v="WA"/>
    <m/>
    <s v="ok"/>
    <e v="#VALUE!"/>
    <s v="MISMATCH"/>
    <s v="ok"/>
    <s v="OK"/>
    <s v="ok"/>
  </r>
  <r>
    <n v="100480819"/>
    <s v="B.3"/>
    <s v="LYTTK  221"/>
    <s v="Candidate"/>
    <s v="LYTTON KRISTINE C"/>
    <s v="KRISTINE"/>
    <s v="C"/>
    <s v="LYTTON"/>
    <x v="0"/>
    <x v="3"/>
    <x v="14"/>
    <x v="1"/>
    <s v="REPUBLICAN"/>
    <x v="18"/>
    <s v="PIERCE"/>
    <x v="0"/>
    <n v="2012"/>
    <n v="439.06"/>
    <s v="DEBT"/>
    <d v="2012-05-25T00:00:00"/>
    <d v="2012-05-31T00:00:00"/>
    <d v="2012-05-31T00:00:00"/>
    <m/>
    <m/>
    <s v="MASTER CARD"/>
    <s v="6826 35TH STREET CT W"/>
    <s v="UNIVERSITY PLACE"/>
    <s v="WA"/>
    <m/>
    <s v="ok"/>
    <n v="0"/>
    <s v="match"/>
    <s v="ok"/>
    <s v="OK"/>
    <s v="ok"/>
  </r>
  <r>
    <n v="100480944"/>
    <s v="B.3"/>
    <s v="CLOUJ  336"/>
    <s v="Candidate"/>
    <s v="CLOUGH JERAME V"/>
    <s v="JERAME"/>
    <s v="V"/>
    <s v="CLOUGH"/>
    <x v="0"/>
    <x v="3"/>
    <x v="14"/>
    <x v="1"/>
    <s v="REPUBLICAN"/>
    <x v="18"/>
    <s v="PIERCE"/>
    <x v="0"/>
    <n v="2012"/>
    <n v="439.06"/>
    <s v="DEBT"/>
    <d v="2012-05-25T00:00:00"/>
    <d v="2012-05-31T00:00:00"/>
    <d v="2012-05-31T00:00:00"/>
    <m/>
    <m/>
    <s v="MASTER CARD"/>
    <s v="6826 35TH STREET CT W"/>
    <s v="UNIVERSITY PLACE"/>
    <s v="WA"/>
    <m/>
    <s v="ok"/>
    <n v="0"/>
    <s v="match"/>
    <s v="ok"/>
    <s v="OK"/>
    <s v="ok"/>
  </r>
  <r>
    <n v="100484337"/>
    <s v="B.3"/>
    <s v="WALKA  273"/>
    <s v="Candidate"/>
    <s v="AXTHELM APRIL L"/>
    <s v="APRIL"/>
    <s v="L"/>
    <s v="AXTHELM"/>
    <x v="1"/>
    <x v="1"/>
    <x v="1"/>
    <x v="0"/>
    <s v="DEMOCRAT"/>
    <x v="1"/>
    <m/>
    <x v="1"/>
    <n v="2012"/>
    <n v="5070.1400000000003"/>
    <s v="DEBT"/>
    <d v="2012-02-01T00:00:00"/>
    <d v="2012-02-29T00:00:00"/>
    <d v="2012-02-29T00:00:00"/>
    <m/>
    <s v="CONSULTING/TRAVEL"/>
    <s v="HIRSCHBERG STRATEGIES INC."/>
    <s v="1010 VERMONT AVE NW #814"/>
    <s v="WASHINGTON"/>
    <s v="DC"/>
    <m/>
    <s v="NO!"/>
    <e v="#VALUE!"/>
    <s v="MISMATCH"/>
    <s v="ok"/>
    <s v="OK"/>
    <s v="ok"/>
  </r>
  <r>
    <n v="100484338"/>
    <s v="B.3"/>
    <s v="WALKA  273"/>
    <s v="Candidate"/>
    <s v="AXTHELM APRIL L"/>
    <s v="APRIL"/>
    <s v="L"/>
    <s v="AXTHELM"/>
    <x v="1"/>
    <x v="1"/>
    <x v="1"/>
    <x v="0"/>
    <s v="DEMOCRAT"/>
    <x v="1"/>
    <m/>
    <x v="1"/>
    <n v="2012"/>
    <n v="5070.1400000000003"/>
    <s v="DEBT"/>
    <d v="2012-02-01T00:00:00"/>
    <d v="2012-02-29T00:00:00"/>
    <d v="2012-02-29T00:00:00"/>
    <m/>
    <s v="CONSULTING/TRAVEL"/>
    <s v="HIRSCHBERG STRATEGIES INC."/>
    <s v="1010 VERMONT AVE NW #814"/>
    <s v="WASHINGTON"/>
    <s v="DC"/>
    <m/>
    <s v="NO!"/>
    <e v="#VALUE!"/>
    <s v="MISMATCH"/>
    <s v="ok"/>
    <s v="OK"/>
    <s v="ok"/>
  </r>
  <r>
    <n v="100481203"/>
    <s v="B.3"/>
    <s v="BOLDM  606"/>
    <s v="Candidate"/>
    <s v="BOLDT MARCUS J"/>
    <s v="MARCUS"/>
    <s v="J"/>
    <s v="BOLDT"/>
    <x v="1"/>
    <x v="9"/>
    <x v="1"/>
    <x v="1"/>
    <s v="NON PARTISAN"/>
    <x v="50"/>
    <s v="OKANOGAN"/>
    <x v="4"/>
    <n v="2012"/>
    <n v="101.98"/>
    <s v="DEBT"/>
    <d v="2012-07-17T00:00:00"/>
    <d v="2012-07-30T00:00:00"/>
    <d v="2012-07-30T00:00:00"/>
    <m/>
    <m/>
    <s v="AM EX"/>
    <s v="PO BOX 650448"/>
    <s v="DALLAS"/>
    <s v="TX"/>
    <m/>
    <s v="ok"/>
    <e v="#VALUE!"/>
    <s v="MISMATCH"/>
    <s v="ok"/>
    <s v="OK"/>
    <s v="ok"/>
  </r>
  <r>
    <n v="100476772"/>
    <s v="B.3"/>
    <s v="FRAMN  111"/>
    <s v="Candidate"/>
    <s v="FRAME NOEL C"/>
    <s v="NOEL"/>
    <s v="C"/>
    <s v="FRAME"/>
    <x v="0"/>
    <x v="10"/>
    <x v="1"/>
    <x v="1"/>
    <s v="DEMOCRAT"/>
    <x v="28"/>
    <s v="MASON"/>
    <x v="3"/>
    <n v="2012"/>
    <n v="1000"/>
    <s v="DEBT"/>
    <d v="2012-05-01T00:00:00"/>
    <d v="2012-05-31T00:00:00"/>
    <d v="2012-02-01T00:00:00"/>
    <m/>
    <s v="JANUARY SERVICES"/>
    <s v="TRAINING ASSOCIATES PACIFIC"/>
    <s v="381 NE TIGER WAY E"/>
    <s v="BELFAIR"/>
    <s v="WA"/>
    <m/>
    <s v="ok"/>
    <e v="#VALUE!"/>
    <s v="MISMATCH"/>
    <s v="ok"/>
    <s v="ERROR!"/>
    <s v="ok"/>
  </r>
  <r>
    <n v="100467857"/>
    <s v="B.3"/>
    <s v="FRAMN  111"/>
    <s v="Candidate"/>
    <s v="FRAME NOEL C"/>
    <s v="NOEL"/>
    <s v="C"/>
    <s v="FRAME"/>
    <x v="0"/>
    <x v="3"/>
    <x v="20"/>
    <x v="3"/>
    <s v="DEMOCRAT"/>
    <x v="30"/>
    <s v="KING"/>
    <x v="0"/>
    <n v="2012"/>
    <n v="711.75"/>
    <s v="DEBT"/>
    <d v="2012-04-01T00:00:00"/>
    <d v="2012-04-30T00:00:00"/>
    <d v="2012-04-30T00:00:00"/>
    <m/>
    <s v="ACCOUNTING/COMPLIANCE"/>
    <s v="PROJECT ACCOUNTING SERVICES"/>
    <s v="603 STEWART ST #819"/>
    <s v="SEATTLE"/>
    <s v="WA"/>
    <m/>
    <s v="ok"/>
    <n v="0"/>
    <s v="match"/>
    <s v="ok"/>
    <s v="OK"/>
    <s v="ok"/>
  </r>
  <r>
    <n v="100470007"/>
    <s v="B.3"/>
    <s v="KELLT2 406"/>
    <s v="Candidate"/>
    <s v="KELLEY TROY X"/>
    <s v="TROY"/>
    <s v="X"/>
    <s v="KELLEY"/>
    <x v="12"/>
    <x v="6"/>
    <x v="1"/>
    <x v="0"/>
    <s v="REPUBLICAN"/>
    <x v="10"/>
    <m/>
    <x v="1"/>
    <n v="2012"/>
    <n v="1256.7"/>
    <s v="DEBT"/>
    <d v="2012-05-01T00:00:00"/>
    <d v="2012-05-31T00:00:00"/>
    <d v="2012-05-31T00:00:00"/>
    <s v="Operation and Overhead"/>
    <s v="BUMPER STICKERS/FLYERS"/>
    <s v="IMPACT SIGNS"/>
    <s v="2021  OCEAN AVENUE "/>
    <s v="SANTA MONICA"/>
    <s v="CA"/>
    <m/>
    <s v="ok"/>
    <e v="#VALUE!"/>
    <s v="MISMATCH"/>
    <s v="ok"/>
    <s v="OK"/>
    <s v="ok"/>
  </r>
  <r>
    <n v="100475233"/>
    <s v="B.3"/>
    <s v="HABIC  004"/>
    <s v="Candidate"/>
    <s v="HABIB CYRUS"/>
    <s v="CYRUS"/>
    <m/>
    <s v="HABIB"/>
    <x v="0"/>
    <x v="10"/>
    <x v="1"/>
    <x v="1"/>
    <s v="DEMOCRAT"/>
    <x v="28"/>
    <s v="MASON"/>
    <x v="3"/>
    <n v="2012"/>
    <n v="1000"/>
    <s v="DEBT"/>
    <d v="2012-05-01T00:00:00"/>
    <d v="2012-05-31T00:00:00"/>
    <d v="2012-02-01T00:00:00"/>
    <m/>
    <s v="JANUARY SERVICES"/>
    <s v="TRAINING ASSOCIATES PACIFIC"/>
    <s v="381 NE TIGER WAY E"/>
    <s v="BELFAIR"/>
    <s v="WA"/>
    <m/>
    <s v="ok"/>
    <e v="#VALUE!"/>
    <s v="MISMATCH"/>
    <s v="ok"/>
    <s v="ERROR!"/>
    <s v="ok"/>
  </r>
  <r>
    <n v="100475234"/>
    <s v="B.3"/>
    <s v="HABIC  004"/>
    <s v="Candidate"/>
    <s v="HABIB CYRUS"/>
    <s v="CYRUS"/>
    <m/>
    <s v="HABIB"/>
    <x v="0"/>
    <x v="9"/>
    <x v="1"/>
    <x v="6"/>
    <s v="NON PARTISAN"/>
    <x v="26"/>
    <s v="KING"/>
    <x v="4"/>
    <n v="2012"/>
    <n v="105.42"/>
    <s v="DEBT"/>
    <d v="2012-06-01T00:00:00"/>
    <d v="2012-06-30T00:00:00"/>
    <d v="2012-06-30T00:00:00"/>
    <m/>
    <s v="TREASURY SERVICES"/>
    <s v="ABBOT TAYLOR"/>
    <s v="349 16TH AVE E #30"/>
    <s v="SEATTLE"/>
    <s v="WA"/>
    <m/>
    <s v="ok"/>
    <e v="#VALUE!"/>
    <s v="MISMATCH"/>
    <s v="ok"/>
    <s v="OK"/>
    <s v="ok"/>
  </r>
  <r>
    <n v="100477034"/>
    <s v="B.3"/>
    <s v="ZIMMR  272"/>
    <s v="Candidate"/>
    <s v="ZIMMERMAN ROBERT G"/>
    <s v="ROBERT"/>
    <s v="G"/>
    <s v="ZIMMERMAN"/>
    <x v="0"/>
    <x v="9"/>
    <x v="1"/>
    <x v="6"/>
    <s v="NON PARTISAN"/>
    <x v="26"/>
    <s v="KING"/>
    <x v="4"/>
    <n v="2012"/>
    <n v="105.42"/>
    <s v="DEBT"/>
    <d v="2012-06-01T00:00:00"/>
    <d v="2012-06-30T00:00:00"/>
    <d v="2012-06-30T00:00:00"/>
    <m/>
    <s v="TREASURY SERVICES"/>
    <s v="ABBOT TAYLOR"/>
    <s v="349 16TH AVE E #30"/>
    <s v="SEATTLE"/>
    <s v="WA"/>
    <m/>
    <s v="ok"/>
    <e v="#VALUE!"/>
    <s v="MISMATCH"/>
    <s v="ok"/>
    <s v="OK"/>
    <s v="ok"/>
  </r>
  <r>
    <n v="100477179"/>
    <s v="B.3"/>
    <s v="GOLDP  840"/>
    <s v="Candidate"/>
    <s v="GOLDMARK PETER J"/>
    <s v="PETER"/>
    <s v="J"/>
    <s v="GOLDMARK"/>
    <x v="11"/>
    <x v="9"/>
    <x v="1"/>
    <x v="6"/>
    <s v="NON PARTISAN"/>
    <x v="26"/>
    <s v="KING"/>
    <x v="4"/>
    <n v="2012"/>
    <n v="105.42"/>
    <s v="DEBT"/>
    <d v="2012-06-01T00:00:00"/>
    <d v="2012-06-30T00:00:00"/>
    <d v="2012-06-30T00:00:00"/>
    <m/>
    <s v="TREASURY SERVICES"/>
    <s v="ABBOT TAYLOR"/>
    <s v="349 16TH AVE E #30"/>
    <s v="SEATTLE"/>
    <s v="WA"/>
    <m/>
    <s v="ok"/>
    <e v="#VALUE!"/>
    <s v="MISMATCH"/>
    <s v="ok"/>
    <s v="OK"/>
    <s v="ok"/>
  </r>
  <r>
    <n v="100477189"/>
    <s v="B.3"/>
    <s v="WILLB2 501"/>
    <s v="Candidate"/>
    <s v="WILLIAMS BRENDAN W"/>
    <s v="BRENDAN"/>
    <s v="W"/>
    <s v="WILLIAMS"/>
    <x v="15"/>
    <x v="9"/>
    <x v="1"/>
    <x v="6"/>
    <s v="NON PARTISAN"/>
    <x v="26"/>
    <s v="KING"/>
    <x v="4"/>
    <n v="2012"/>
    <n v="105.42"/>
    <s v="DEBT"/>
    <d v="2012-06-01T00:00:00"/>
    <d v="2012-06-30T00:00:00"/>
    <d v="2012-06-30T00:00:00"/>
    <m/>
    <s v="TREASURY SERVICES"/>
    <s v="ABBOT TAYLOR"/>
    <s v="349 16TH AVE E #30"/>
    <s v="SEATTLE"/>
    <s v="WA"/>
    <m/>
    <s v="ok"/>
    <e v="#VALUE!"/>
    <s v="MISMATCH"/>
    <s v="ok"/>
    <s v="OK"/>
    <s v="ok"/>
  </r>
  <r>
    <n v="100466895"/>
    <s v="B.3"/>
    <s v="STAND  041"/>
    <s v="Candidate"/>
    <s v="STANFORD DEREK C"/>
    <s v="DEREK"/>
    <s v="C"/>
    <s v="STANFORD"/>
    <x v="0"/>
    <x v="0"/>
    <x v="16"/>
    <x v="0"/>
    <s v="REPUBLICAN"/>
    <x v="33"/>
    <s v="KING"/>
    <x v="0"/>
    <n v="2012"/>
    <n v="2500"/>
    <s v="DEBT"/>
    <d v="2012-05-01T00:00:00"/>
    <d v="2012-05-31T00:00:00"/>
    <d v="2012-05-01T00:00:00"/>
    <m/>
    <s v="MAY CONSULTING SERVICES"/>
    <s v="MERIDIAN PACIFIC INC"/>
    <s v="925 UNIVERSITY AVE"/>
    <s v="SACRAMENTO"/>
    <s v="CA"/>
    <m/>
    <s v="ok"/>
    <n v="0"/>
    <s v="MISMATCH"/>
    <s v="ok"/>
    <s v="OK"/>
    <s v="ok"/>
  </r>
  <r>
    <n v="100469456"/>
    <s v="B.3"/>
    <s v="WILLB2 501"/>
    <s v="Candidate"/>
    <s v="WILLIAMS BRENDAN W"/>
    <s v="BRENDAN"/>
    <s v="W"/>
    <s v="WILLIAMS"/>
    <x v="15"/>
    <x v="1"/>
    <x v="1"/>
    <x v="0"/>
    <s v="DEMOCRAT"/>
    <x v="1"/>
    <m/>
    <x v="1"/>
    <n v="2012"/>
    <n v="10000"/>
    <s v="DEBT"/>
    <d v="2012-05-01T00:00:00"/>
    <d v="2012-05-31T00:00:00"/>
    <d v="2012-05-31T00:00:00"/>
    <m/>
    <s v="CONSULTING ESTIMATE"/>
    <s v="TRILOGY INTERACTIVE LLC"/>
    <s v="PO BOX 4177"/>
    <s v="MOUNTAIN VIEW"/>
    <s v="CA"/>
    <m/>
    <s v="ok"/>
    <e v="#VALUE!"/>
    <s v="MISMATCH"/>
    <s v="ok"/>
    <s v="OK"/>
    <s v="ok"/>
  </r>
  <r>
    <n v="100469760"/>
    <s v="B.3"/>
    <s v="GOLDP  840"/>
    <s v="Candidate"/>
    <s v="GOLDMARK PETER J"/>
    <s v="PETER"/>
    <s v="J"/>
    <s v="GOLDMARK"/>
    <x v="11"/>
    <x v="10"/>
    <x v="1"/>
    <x v="3"/>
    <s v="DEMOCRAT"/>
    <x v="39"/>
    <s v="CLALLAM"/>
    <x v="3"/>
    <n v="2012"/>
    <n v="241.89"/>
    <s v="DEBT"/>
    <d v="2012-05-19T00:00:00"/>
    <d v="2012-05-31T00:00:00"/>
    <d v="2012-05-31T00:00:00"/>
    <m/>
    <m/>
    <s v="AMERICAN EXPRESS"/>
    <m/>
    <m/>
    <m/>
    <m/>
    <s v="ok"/>
    <e v="#VALUE!"/>
    <s v="MISMATCH"/>
    <s v="ok"/>
    <s v="OK"/>
    <s v="ok"/>
  </r>
  <r>
    <n v="100474498"/>
    <s v="B.3"/>
    <s v="JOHNJ  277"/>
    <s v="Candidate"/>
    <s v="JOHNSON JILL D"/>
    <s v="JILL"/>
    <s v="D"/>
    <s v="JOHNSON"/>
    <x v="1"/>
    <x v="3"/>
    <x v="14"/>
    <x v="1"/>
    <s v="REPUBLICAN"/>
    <x v="18"/>
    <s v="PIERCE"/>
    <x v="0"/>
    <n v="2012"/>
    <n v="439.06"/>
    <s v="DEBT"/>
    <d v="2012-05-25T00:00:00"/>
    <d v="2012-05-31T00:00:00"/>
    <d v="2012-05-31T00:00:00"/>
    <m/>
    <m/>
    <s v="MASTER CARD"/>
    <s v="6826 35TH STREET CT W"/>
    <s v="UNIVERSITY PLACE"/>
    <s v="WA"/>
    <m/>
    <s v="ok"/>
    <n v="0"/>
    <s v="MISMATCH"/>
    <s v="ok"/>
    <s v="OK"/>
    <s v="ok"/>
  </r>
  <r>
    <n v="100476529"/>
    <s v="B.3"/>
    <s v="PIAZJ  274"/>
    <s v="Candidate"/>
    <s v="PIAZZA JOHN J SR"/>
    <s v="JOHN"/>
    <s v="J"/>
    <s v="PIAZZA"/>
    <x v="1"/>
    <x v="3"/>
    <x v="14"/>
    <x v="1"/>
    <s v="REPUBLICAN"/>
    <x v="18"/>
    <s v="PIERCE"/>
    <x v="0"/>
    <n v="2012"/>
    <n v="439.06"/>
    <s v="DEBT"/>
    <d v="2012-05-25T00:00:00"/>
    <d v="2012-05-31T00:00:00"/>
    <d v="2012-05-31T00:00:00"/>
    <m/>
    <m/>
    <s v="MASTER CARD"/>
    <s v="6826 35TH STREET CT W"/>
    <s v="UNIVERSITY PLACE"/>
    <s v="WA"/>
    <m/>
    <s v="ok"/>
    <n v="0"/>
    <s v="MISMATCH"/>
    <s v="ok"/>
    <s v="OK"/>
    <s v="ok"/>
  </r>
  <r>
    <n v="100480671"/>
    <s v="B.3"/>
    <s v="JOHNJ  277"/>
    <s v="Candidate"/>
    <s v="JOHNSON JILL D"/>
    <s v="JILL"/>
    <s v="D"/>
    <s v="JOHNSON"/>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1102"/>
    <s v="B.3"/>
    <s v="LADEC2 408"/>
    <s v="Candidate"/>
    <s v="LADENBURG CONNIE J"/>
    <s v="CONNIE"/>
    <s v="J"/>
    <s v="LADENBURG"/>
    <x v="9"/>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5390"/>
    <s v="B.3"/>
    <s v="RYU C  133"/>
    <s v="Candidate"/>
    <s v="RYU CINDY S"/>
    <s v="CINDY"/>
    <s v="S"/>
    <s v="RYU"/>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428"/>
    <s v="B.3"/>
    <s v="JOHNJ  277"/>
    <s v="Candidate"/>
    <s v="JOHNSON JILL D"/>
    <s v="JILL"/>
    <s v="D"/>
    <s v="JOHNSON"/>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6864"/>
    <s v="B.3"/>
    <s v="SIZEB  042"/>
    <s v="Candidate"/>
    <s v="SIZEMORE BUD E"/>
    <s v="BUD"/>
    <s v="E"/>
    <s v="SIZEMOR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199"/>
    <s v="B.3"/>
    <s v="CARLR  119"/>
    <s v="Candidate"/>
    <s v="CARLYLE REUVEN M"/>
    <s v="REUVEN"/>
    <s v="M"/>
    <s v="CARLYL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200"/>
    <s v="B.3"/>
    <s v="CARLR  119"/>
    <s v="Candidate"/>
    <s v="CARLYLE REUVEN M"/>
    <s v="REUVEN"/>
    <s v="M"/>
    <s v="CARLYLE"/>
    <x v="0"/>
    <x v="3"/>
    <x v="7"/>
    <x v="3"/>
    <s v="DEMOCRAT"/>
    <x v="9"/>
    <s v="SNOHOMISH"/>
    <x v="0"/>
    <n v="2012"/>
    <n v="1000"/>
    <s v="DEBT"/>
    <d v="2012-02-01T00:00:00"/>
    <d v="2012-02-29T00:00:00"/>
    <d v="2010-11-05T00:00:00"/>
    <s v="Operation and Overhead"/>
    <s v="WIN BONUS"/>
    <s v="KOHLWES CURT"/>
    <s v="711 N    1ST STREET APT. 303"/>
    <s v="TACOMA"/>
    <s v="WA"/>
    <m/>
    <s v="ok"/>
    <n v="0"/>
    <s v="match"/>
    <s v="ok"/>
    <s v="ERROR!"/>
    <s v="ok"/>
  </r>
  <r>
    <n v="100487478"/>
    <s v="B.3"/>
    <s v="ROMED  016"/>
    <s v="Candidate"/>
    <s v="ROMEYN DARYL A"/>
    <s v="DARYL"/>
    <s v="A"/>
    <s v="ROMEYN"/>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557"/>
    <s v="B.3"/>
    <s v="DAVIJS 508"/>
    <s v="Candidate"/>
    <s v="DAVIS JEFFERSON S"/>
    <s v="JEFFERSON"/>
    <s v="S"/>
    <s v="DAVIS"/>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679"/>
    <s v="B.3"/>
    <s v="WILLB2 501"/>
    <s v="Candidate"/>
    <s v="WILLIAMS BRENDAN W"/>
    <s v="BRENDAN"/>
    <s v="W"/>
    <s v="WILLIAMS"/>
    <x v="15"/>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1114"/>
    <s v="B.3"/>
    <s v="SIZEB  042"/>
    <s v="Candidate"/>
    <s v="SIZEMORE BUD E"/>
    <s v="BUD"/>
    <s v="E"/>
    <s v="SIZEMOR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185"/>
    <s v="B.3"/>
    <s v="JOHNJ  277"/>
    <s v="Candidate"/>
    <s v="JOHNSON JILL D"/>
    <s v="JILL"/>
    <s v="D"/>
    <s v="JOHNSON"/>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228"/>
    <s v="B.3"/>
    <s v="CANNS  133"/>
    <s v="Candidate"/>
    <s v="CANN SYLVESTER"/>
    <s v="SYLVESTER"/>
    <m/>
    <s v="CAN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270"/>
    <s v="B.3"/>
    <s v="TARLG  109"/>
    <s v="Candidate"/>
    <s v="TARLETON GAEL D"/>
    <s v="GAEL"/>
    <s v="D"/>
    <s v="TARLETO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5369"/>
    <s v="B.3"/>
    <s v="SEAQL  335"/>
    <s v="Candidate"/>
    <s v="SEAQUIST LARRY R"/>
    <s v="LARRY"/>
    <s v="R"/>
    <s v="SEAQUIST"/>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044"/>
    <s v="B.3"/>
    <s v="MULLM  027"/>
    <s v="Candidate"/>
    <s v="MULLET MARK D"/>
    <s v="MARK"/>
    <s v="D"/>
    <s v="MULLET"/>
    <x v="5"/>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1013"/>
    <s v="B.3"/>
    <s v="ROSKJ  207"/>
    <s v="Candidate"/>
    <s v="ROSKELLEY JOHN F"/>
    <s v="JOHN"/>
    <s v="F"/>
    <s v="ROSKELLEY"/>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4504"/>
    <s v="B.3"/>
    <s v="CLIBJ  040"/>
    <s v="Candidate"/>
    <s v="CLIBBORN JUDITH R"/>
    <s v="JUDITH"/>
    <s v="R"/>
    <s v="CLIBBOR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695"/>
    <s v="B.3"/>
    <s v="ERNSG  040"/>
    <s v="Candidate"/>
    <s v="ERNSDORFF GARY M"/>
    <s v="GARY"/>
    <s v="M"/>
    <s v="ERNSDORFF"/>
    <x v="7"/>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962"/>
    <s v="B.3"/>
    <s v="FREER  023"/>
    <s v="Candidate"/>
    <s v="FREEMAN ROGER D"/>
    <s v="ROGER"/>
    <s v="D"/>
    <s v="FREEMA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6811"/>
    <s v="B.3"/>
    <s v="WAGEJ  498"/>
    <s v="Candidate"/>
    <s v="WAGEMANN JOHN P"/>
    <s v="JOHN"/>
    <s v="P"/>
    <s v="WAGEMAN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1271"/>
    <s v="B.3"/>
    <s v="FRAMN  111"/>
    <s v="Candidate"/>
    <s v="FRAME NOEL C"/>
    <s v="NOEL"/>
    <s v="C"/>
    <s v="FRAM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1434"/>
    <s v="B.3"/>
    <s v="MORRP  362"/>
    <s v="Candidate"/>
    <s v="MORRIS PATRICIA J"/>
    <s v="PATRICIA"/>
    <s v="J"/>
    <s v="MORRIS"/>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281"/>
    <s v="B.3"/>
    <s v="CLOUJ  336"/>
    <s v="Candidate"/>
    <s v="CLOUGH JERAME V"/>
    <s v="JERAME"/>
    <s v="V"/>
    <s v="CLOUGH"/>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6569"/>
    <s v="B.3"/>
    <s v="JEFFT  485"/>
    <s v="Candidate"/>
    <s v="JEFFREYS TERRI M"/>
    <s v="TERRI"/>
    <s v="M"/>
    <s v="JEFFREYS"/>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7249"/>
    <s v="B.3"/>
    <s v="SANDR  008"/>
    <s v="Candidate"/>
    <s v="SANDERS RICHARD B"/>
    <s v="RICHARD"/>
    <s v="B"/>
    <s v="SANDERS"/>
    <x v="14"/>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0746"/>
    <s v="B.3"/>
    <s v="FLYNJ  055"/>
    <s v="Candidate"/>
    <s v="FLYNN JAMES J"/>
    <s v="JAMES"/>
    <s v="J"/>
    <s v="FLYN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0775"/>
    <s v="B.3"/>
    <s v="WAGEJ  498"/>
    <s v="Candidate"/>
    <s v="WAGEMANN JOHN P"/>
    <s v="JOHN"/>
    <s v="P"/>
    <s v="WAGEMAN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6748"/>
    <s v="B.3"/>
    <s v="FLYNJ  055"/>
    <s v="Candidate"/>
    <s v="FLYNN JAMES J"/>
    <s v="JAMES"/>
    <s v="J"/>
    <s v="FLYNN"/>
    <x v="0"/>
    <x v="3"/>
    <x v="14"/>
    <x v="1"/>
    <s v="REPUBLICAN"/>
    <x v="18"/>
    <s v="PIERCE"/>
    <x v="0"/>
    <n v="2012"/>
    <n v="439.06"/>
    <s v="DEBT"/>
    <d v="2012-05-25T00:00:00"/>
    <d v="2012-05-31T00:00:00"/>
    <d v="2012-05-31T00:00:00"/>
    <m/>
    <m/>
    <s v="MASTER CARD"/>
    <s v="6826 35TH STREET CT W"/>
    <s v="UNIVERSITY PLACE"/>
    <s v="WA"/>
    <m/>
    <s v="ok"/>
    <n v="0"/>
    <s v="match"/>
    <s v="ok"/>
    <s v="OK"/>
    <s v="ok"/>
  </r>
  <r>
    <n v="100486693"/>
    <s v="B.3"/>
    <s v="BILLA2 203"/>
    <s v="Candidate"/>
    <s v="BILLIG ANDREW S"/>
    <s v="ANDREW"/>
    <s v="S"/>
    <s v="BILLIG"/>
    <x v="5"/>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6853"/>
    <s v="B.3"/>
    <s v="SIEGS  125"/>
    <s v="Candidate"/>
    <s v="SIEGFRIEDT SARAJANE"/>
    <s v="SARAJANE"/>
    <m/>
    <s v="SIEGFRIEDT"/>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139"/>
    <s v="B.3"/>
    <s v="SULLP  042"/>
    <s v="Candidate"/>
    <s v="SULLIVAN PATRICK J"/>
    <s v="PATRICK"/>
    <s v="J"/>
    <s v="SULLIVA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6118"/>
    <s v="B.3"/>
    <s v="GOLDP  840"/>
    <s v="Candidate"/>
    <s v="GOLDMARK PETER J"/>
    <s v="PETER"/>
    <s v="J"/>
    <s v="GOLDMARK"/>
    <x v="1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476"/>
    <s v="B.3"/>
    <s v="ROMED  016"/>
    <s v="Candidate"/>
    <s v="ROMEYN DARYL A"/>
    <s v="DARYL"/>
    <s v="A"/>
    <s v="ROMEYN"/>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3447"/>
    <s v="B.3"/>
    <s v="STRAS  111"/>
    <s v="Candidate"/>
    <s v="STRACHAN STEVEN D"/>
    <s v="STEVEN"/>
    <s v="D"/>
    <s v="STRACHAN"/>
    <x v="2"/>
    <x v="3"/>
    <x v="27"/>
    <x v="1"/>
    <s v="DEMOCRAT"/>
    <x v="44"/>
    <s v="BENTON"/>
    <x v="0"/>
    <n v="2012"/>
    <n v="2000"/>
    <s v="DEBT"/>
    <d v="2012-06-01T00:00:00"/>
    <d v="2012-07-16T00:00:00"/>
    <d v="2012-07-16T00:00:00"/>
    <m/>
    <s v="CONSULTING/YARD SIGNS"/>
    <s v="WINPOWER STRATEGIES INC"/>
    <s v="1402 3RD AVE #505"/>
    <s v="SEATTLE"/>
    <s v="WA"/>
    <m/>
    <s v="ok"/>
    <n v="0"/>
    <s v="MISMATCH"/>
    <s v="ok"/>
    <s v="OK"/>
    <s v="ok"/>
  </r>
  <r>
    <n v="100475072"/>
    <s v="B.3"/>
    <s v="SCHUK  102"/>
    <s v="Candidate"/>
    <s v="SCHUBERT KEN L"/>
    <s v="KEN"/>
    <s v="L"/>
    <s v="SCHUBERT"/>
    <x v="7"/>
    <x v="3"/>
    <x v="20"/>
    <x v="3"/>
    <s v="DEMOCRAT"/>
    <x v="30"/>
    <s v="KING"/>
    <x v="0"/>
    <n v="2012"/>
    <n v="366.67"/>
    <s v="DEBT"/>
    <d v="2012-05-01T00:00:00"/>
    <d v="2012-05-31T00:00:00"/>
    <d v="2012-05-31T00:00:00"/>
    <s v="Operation and Overhead"/>
    <s v="AD, DOORBELLER DESIGN (KAYLORMADE)"/>
    <s v="ARGO STRATEGIES"/>
    <s v="PO BOX 9100 "/>
    <s v="SEATTLE"/>
    <s v="WA"/>
    <m/>
    <s v="ok"/>
    <n v="0"/>
    <s v="MISMATCH"/>
    <s v="ok"/>
    <s v="OK"/>
    <s v="ok"/>
  </r>
  <r>
    <n v="100463438"/>
    <s v="B.3"/>
    <s v="KELLT2 406"/>
    <s v="Candidate"/>
    <s v="KELLEY TROY X"/>
    <s v="TROY"/>
    <s v="X"/>
    <s v="KELLEY"/>
    <x v="12"/>
    <x v="1"/>
    <x v="1"/>
    <x v="0"/>
    <s v="DEMOCRAT"/>
    <x v="1"/>
    <m/>
    <x v="1"/>
    <n v="2012"/>
    <n v="6040.75"/>
    <s v="DEBT"/>
    <d v="2012-04-01T00:00:00"/>
    <d v="2012-04-30T00:00:00"/>
    <d v="2012-04-30T00:00:00"/>
    <m/>
    <s v="ACCOUNTING/COMPLIANCE"/>
    <s v="PROJECT ACCOUNTING SERVICES"/>
    <s v="603 STEWART ST #819"/>
    <s v="SEATTLE"/>
    <s v="WA"/>
    <m/>
    <s v="ok"/>
    <e v="#VALUE!"/>
    <s v="MISMATCH"/>
    <s v="ok"/>
    <s v="OK"/>
    <s v="ok"/>
  </r>
  <r>
    <n v="100481591"/>
    <s v="B.3"/>
    <s v="MAXWM  056"/>
    <s v="Candidate"/>
    <s v="MAXWELL MARCIE E"/>
    <s v="MARCIE"/>
    <s v="E"/>
    <s v="MAXWELL"/>
    <x v="0"/>
    <x v="3"/>
    <x v="16"/>
    <x v="1"/>
    <s v="DEMOCRAT"/>
    <x v="21"/>
    <s v="KING"/>
    <x v="0"/>
    <n v="2012"/>
    <n v="275.25"/>
    <s v="DEBT"/>
    <d v="2012-06-01T00:00:00"/>
    <d v="2012-07-16T00:00:00"/>
    <d v="2012-07-16T00:00:00"/>
    <m/>
    <s v="ACCOUNTING/COMPLIANCE"/>
    <s v="PROJECT ACCOUNTING SERVICES"/>
    <s v="603 STEWART ST #819"/>
    <s v="SEATTLE"/>
    <s v="WA"/>
    <m/>
    <s v="ok"/>
    <n v="0"/>
    <s v="match"/>
    <s v="ok"/>
    <s v="OK"/>
    <s v="ok"/>
  </r>
  <r>
    <n v="100477169"/>
    <s v="B.3"/>
    <s v="HOLLR  118"/>
    <s v="Candidate"/>
    <s v="HOLLAND ROBERT E"/>
    <s v="ROBERT"/>
    <s v="E"/>
    <s v="HOLLAND"/>
    <x v="0"/>
    <x v="3"/>
    <x v="14"/>
    <x v="1"/>
    <s v="REPUBLICAN"/>
    <x v="18"/>
    <s v="PIERCE"/>
    <x v="0"/>
    <n v="2012"/>
    <n v="439.06"/>
    <s v="DEBT"/>
    <d v="2012-05-25T00:00:00"/>
    <d v="2012-05-31T00:00:00"/>
    <d v="2012-05-31T00:00:00"/>
    <m/>
    <m/>
    <s v="MASTER CARD"/>
    <s v="6826 35TH STREET CT W"/>
    <s v="UNIVERSITY PLACE"/>
    <s v="WA"/>
    <m/>
    <s v="ok"/>
    <n v="0"/>
    <s v="match"/>
    <s v="ok"/>
    <s v="OK"/>
    <s v="ok"/>
  </r>
  <r>
    <n v="100480842"/>
    <s v="B.3"/>
    <s v="HOLLR  118"/>
    <s v="Candidate"/>
    <s v="HOLLAND ROBERT E"/>
    <s v="ROBERT"/>
    <s v="E"/>
    <s v="HOLLAND"/>
    <x v="0"/>
    <x v="3"/>
    <x v="3"/>
    <x v="3"/>
    <s v="DEMOCRAT"/>
    <x v="29"/>
    <s v="KING"/>
    <x v="0"/>
    <n v="2012"/>
    <n v="306"/>
    <s v="DEBT"/>
    <d v="2012-07-17T00:00:00"/>
    <d v="2012-07-30T00:00:00"/>
    <d v="2012-07-30T00:00:00"/>
    <m/>
    <s v="ADVERTISEMENT"/>
    <s v="SEATTLE MEDIUM NEWSPAPER"/>
    <s v="2600 S JACKSON ST"/>
    <s v="SEATTLE"/>
    <s v="WA"/>
    <m/>
    <s v="ok"/>
    <n v="0"/>
    <s v="match"/>
    <s v="ok"/>
    <s v="OK"/>
    <s v="ok"/>
  </r>
  <r>
    <n v="100481590"/>
    <s v="B.3"/>
    <s v="MAXWM  056"/>
    <s v="Candidate"/>
    <s v="MAXWELL MARCIE E"/>
    <s v="MARCIE"/>
    <s v="E"/>
    <s v="MAXWELL"/>
    <x v="0"/>
    <x v="3"/>
    <x v="12"/>
    <x v="1"/>
    <s v="DEMOCRAT"/>
    <x v="15"/>
    <s v="SKAGIT"/>
    <x v="0"/>
    <n v="2012"/>
    <n v="873.75"/>
    <s v="DEBT"/>
    <d v="2012-05-01T00:00:00"/>
    <d v="2012-05-31T00:00:00"/>
    <d v="2012-05-31T00:00:00"/>
    <m/>
    <s v="ACCOUNTING/COMPLIANCE"/>
    <s v="PROJECT ACCOUNTING SERVICES"/>
    <s v="603 STEWART ST #819"/>
    <s v="SEATTLE"/>
    <s v="WA"/>
    <m/>
    <s v="ok"/>
    <n v="0"/>
    <s v="match"/>
    <s v="ok"/>
    <s v="OK"/>
    <s v="ok"/>
  </r>
  <r>
    <n v="100482133"/>
    <s v="B.3"/>
    <s v="KELLT2 406"/>
    <s v="Candidate"/>
    <s v="KELLEY TROY X"/>
    <s v="TROY"/>
    <s v="X"/>
    <s v="KELLEY"/>
    <x v="12"/>
    <x v="3"/>
    <x v="27"/>
    <x v="1"/>
    <s v="DEMOCRAT"/>
    <x v="44"/>
    <s v="BENTON"/>
    <x v="0"/>
    <n v="2012"/>
    <n v="2000"/>
    <s v="DEBT"/>
    <d v="2012-06-01T00:00:00"/>
    <d v="2012-07-16T00:00:00"/>
    <d v="2012-07-16T00:00:00"/>
    <m/>
    <s v="CONSULTING/YARD SIGNS"/>
    <s v="WINPOWER STRATEGIES INC"/>
    <s v="1402 3RD AVE #505"/>
    <s v="SEATTLE"/>
    <s v="WA"/>
    <m/>
    <s v="ok"/>
    <n v="0"/>
    <s v="MISMATCH"/>
    <s v="ok"/>
    <s v="OK"/>
    <s v="ok"/>
  </r>
  <r>
    <n v="100484265"/>
    <s v="B.3"/>
    <s v="MORRD  374"/>
    <s v="Candidate"/>
    <s v="MORRELL DAWN"/>
    <s v="DAWN"/>
    <m/>
    <s v="MORRELL"/>
    <x v="0"/>
    <x v="6"/>
    <x v="1"/>
    <x v="0"/>
    <s v="DEMOCRAT"/>
    <x v="10"/>
    <m/>
    <x v="1"/>
    <n v="2012"/>
    <n v="19000"/>
    <s v="DEBT"/>
    <d v="2012-01-01T00:00:00"/>
    <d v="2012-01-31T00:00:00"/>
    <d v="2012-01-31T00:00:00"/>
    <m/>
    <s v="CONSULTING"/>
    <s v="NEW PARTNERS CONSULTING INC."/>
    <s v="1250 EYE ST NW STE 200"/>
    <s v="WASHINGTON"/>
    <s v="DC"/>
    <m/>
    <s v="ok"/>
    <e v="#VALUE!"/>
    <s v="MISMATCH"/>
    <s v="ok"/>
    <s v="OK"/>
    <s v="ok"/>
  </r>
  <r>
    <n v="100485387"/>
    <s v="B.3"/>
    <s v="HABIC  004"/>
    <s v="Candidate"/>
    <s v="HABIB CYRUS"/>
    <s v="CYRUS"/>
    <m/>
    <s v="HABIB"/>
    <x v="0"/>
    <x v="6"/>
    <x v="1"/>
    <x v="0"/>
    <s v="DEMOCRAT"/>
    <x v="10"/>
    <m/>
    <x v="1"/>
    <n v="2012"/>
    <n v="19000"/>
    <s v="DEBT"/>
    <d v="2012-01-01T00:00:00"/>
    <d v="2012-01-31T00:00:00"/>
    <d v="2012-01-31T00:00:00"/>
    <m/>
    <s v="CONSULTING"/>
    <s v="NEW PARTNERS CONSULTING INC."/>
    <s v="1250 EYE ST NW STE 200"/>
    <s v="WASHINGTON"/>
    <s v="DC"/>
    <m/>
    <s v="ok"/>
    <e v="#VALUE!"/>
    <s v="MISMATCH"/>
    <s v="ok"/>
    <s v="OK"/>
    <s v="ok"/>
  </r>
  <r>
    <n v="100477197"/>
    <s v="B.3"/>
    <s v="KELLT2 406"/>
    <s v="Candidate"/>
    <s v="KELLEY TROY X"/>
    <s v="TROY"/>
    <s v="X"/>
    <s v="KELLEY"/>
    <x v="12"/>
    <x v="9"/>
    <x v="1"/>
    <x v="6"/>
    <s v="NON PARTISAN"/>
    <x v="26"/>
    <s v="KING"/>
    <x v="4"/>
    <n v="2012"/>
    <n v="105.42"/>
    <s v="DEBT"/>
    <d v="2012-06-01T00:00:00"/>
    <d v="2012-06-30T00:00:00"/>
    <d v="2012-06-30T00:00:00"/>
    <m/>
    <s v="TREASURY SERVICES"/>
    <s v="ABBOT TAYLOR"/>
    <s v="349 16TH AVE E #30"/>
    <s v="SEATTLE"/>
    <s v="WA"/>
    <m/>
    <s v="ok"/>
    <e v="#VALUE!"/>
    <s v="MISMATCH"/>
    <s v="ok"/>
    <s v="OK"/>
    <s v="ok"/>
  </r>
  <r>
    <n v="100485385"/>
    <s v="B.3"/>
    <s v="HABIC  004"/>
    <s v="Candidate"/>
    <s v="HABIB CYRUS"/>
    <s v="CYRUS"/>
    <m/>
    <s v="HABIB"/>
    <x v="0"/>
    <x v="6"/>
    <x v="1"/>
    <x v="0"/>
    <s v="DEMOCRAT"/>
    <x v="10"/>
    <m/>
    <x v="1"/>
    <n v="2012"/>
    <n v="19000"/>
    <s v="DEBT"/>
    <d v="2012-01-01T00:00:00"/>
    <d v="2012-01-31T00:00:00"/>
    <d v="2012-01-31T00:00:00"/>
    <m/>
    <s v="CONSULTING"/>
    <s v="NEW PARTNERS CONSULTING INC."/>
    <s v="1250 EYE ST NW STE 200"/>
    <s v="WASHINGTON"/>
    <s v="DC"/>
    <m/>
    <s v="ok"/>
    <e v="#VALUE!"/>
    <s v="MISMATCH"/>
    <s v="ok"/>
    <s v="OK"/>
    <s v="ok"/>
  </r>
  <r>
    <n v="100486287"/>
    <s v="B.3"/>
    <s v="OOSTL  506"/>
    <s v="Candidate"/>
    <s v="OOSTERMAN LINDA L"/>
    <s v="LINDA"/>
    <s v="L"/>
    <s v="OOSTERMAN"/>
    <x v="13"/>
    <x v="3"/>
    <x v="27"/>
    <x v="1"/>
    <s v="DEMOCRAT"/>
    <x v="44"/>
    <s v="BENTON"/>
    <x v="0"/>
    <n v="2012"/>
    <n v="2000"/>
    <s v="DEBT"/>
    <d v="2012-06-01T00:00:00"/>
    <d v="2012-07-16T00:00:00"/>
    <d v="2012-07-16T00:00:00"/>
    <m/>
    <s v="CONSULTING/YARD SIGNS"/>
    <s v="WINPOWER STRATEGIES INC"/>
    <s v="1402 3RD AVE #505"/>
    <s v="SEATTLE"/>
    <s v="WA"/>
    <m/>
    <s v="ok"/>
    <n v="0"/>
    <s v="MISMATCH"/>
    <s v="ok"/>
    <s v="OK"/>
    <s v="ok"/>
  </r>
  <r>
    <n v="100487043"/>
    <s v="B.3"/>
    <s v="HAMID  528"/>
    <s v="Candidate"/>
    <s v="HAMILTON DENNIS K"/>
    <s v="DENNIS"/>
    <s v="K"/>
    <s v="HAMILTON"/>
    <x v="1"/>
    <x v="10"/>
    <x v="1"/>
    <x v="1"/>
    <s v="DEMOCRAT"/>
    <x v="28"/>
    <s v="MASON"/>
    <x v="3"/>
    <n v="2012"/>
    <n v="1000"/>
    <s v="DEBT"/>
    <d v="2012-07-31T00:00:00"/>
    <d v="2012-08-31T00:00:00"/>
    <d v="2012-02-01T00:00:00"/>
    <m/>
    <s v="JANUARY SERVICES"/>
    <s v="TRAINING ASSOCIATES PACIFIC"/>
    <s v="381 NE TIGER WAY E"/>
    <s v="BELFAIR"/>
    <s v="WA"/>
    <m/>
    <s v="ok"/>
    <e v="#VALUE!"/>
    <s v="match"/>
    <s v="ok"/>
    <s v="ERROR!"/>
    <s v="ok"/>
  </r>
  <r>
    <n v="100488782"/>
    <s v="B.3"/>
    <s v="FREER  023"/>
    <s v="Candidate"/>
    <s v="FREEMAN ROGER D"/>
    <s v="ROGER"/>
    <s v="D"/>
    <s v="FREEMA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6696"/>
    <s v="B.3"/>
    <s v="BILLA2 203"/>
    <s v="Candidate"/>
    <s v="BILLIG ANDREW S"/>
    <s v="ANDREW"/>
    <s v="S"/>
    <s v="BILLIG"/>
    <x v="5"/>
    <x v="14"/>
    <x v="1"/>
    <x v="1"/>
    <s v="NON PARTISAN"/>
    <x v="48"/>
    <s v="THURSTON"/>
    <x v="3"/>
    <n v="2012"/>
    <n v="2493.83"/>
    <s v="DEBT"/>
    <d v="2012-07-31T00:00:00"/>
    <d v="2012-08-31T00:00:00"/>
    <d v="2012-07-13T00:00:00"/>
    <m/>
    <s v="PRIMARY ELECTION MAILING EXPENDITURE"/>
    <s v="STRATEGIES 360"/>
    <s v="1505 WESTLAKE AVENUE N 1000"/>
    <s v="SEATTLE"/>
    <s v="WA"/>
    <m/>
    <s v="ok"/>
    <e v="#VALUE!"/>
    <s v="MISMATCH"/>
    <s v="ok"/>
    <s v="ERROR!"/>
    <s v="ok"/>
  </r>
  <r>
    <n v="100487077"/>
    <s v="B.3"/>
    <s v="VANDK  382"/>
    <s v="Candidate"/>
    <s v="VAN DE WEGE KEVIN W"/>
    <s v="KEVIN"/>
    <s v="W"/>
    <s v="VAN DE WEGE"/>
    <x v="0"/>
    <x v="3"/>
    <x v="17"/>
    <x v="3"/>
    <s v="DEMOCRAT"/>
    <x v="23"/>
    <s v="KING"/>
    <x v="0"/>
    <n v="2012"/>
    <n v="69.680000000000007"/>
    <s v="DEBT"/>
    <d v="2012-07-17T00:00:00"/>
    <d v="2012-07-30T00:00:00"/>
    <d v="2012-07-19T00:00:00"/>
    <s v="Operation and Overhead"/>
    <s v="REIMB. DOMAIN UPDATES (BLUE UTOPIA)"/>
    <s v="GITT MALLORY A"/>
    <s v="3218 EASTLAKE AVENUE E UNIT F"/>
    <s v="SEATTLE"/>
    <s v="WA"/>
    <m/>
    <s v="NO!"/>
    <n v="0"/>
    <s v="match"/>
    <s v="ok"/>
    <s v="OK"/>
    <s v="ok"/>
  </r>
  <r>
    <n v="100487853"/>
    <s v="B.3"/>
    <s v="BILLA2 203"/>
    <s v="Candidate"/>
    <s v="BILLIG ANDREW S"/>
    <s v="ANDREW"/>
    <s v="S"/>
    <s v="BILLIG"/>
    <x v="5"/>
    <x v="0"/>
    <x v="16"/>
    <x v="0"/>
    <s v="DEMOCRAT"/>
    <x v="33"/>
    <s v="KING"/>
    <x v="0"/>
    <n v="2012"/>
    <n v="1340.13"/>
    <s v="DEBT"/>
    <d v="2012-06-01T00:00:00"/>
    <d v="2012-07-16T00:00:00"/>
    <d v="2012-07-16T00:00:00"/>
    <s v="Operation and Overhead"/>
    <s v="EST. DOORBELLERS PRINT (CAPCITY)"/>
    <s v="ARGO STRATEGIES"/>
    <s v="PO BOX 9100 "/>
    <s v="SEATTLE"/>
    <s v="WA"/>
    <m/>
    <s v="ok"/>
    <n v="0"/>
    <s v="match"/>
    <s v="ok"/>
    <s v="OK"/>
    <s v="ok"/>
  </r>
  <r>
    <n v="100488481"/>
    <s v="B.3"/>
    <s v="JINKL  407"/>
    <s v="Candidate"/>
    <s v="JINKINS LAURIE A"/>
    <s v="LAURIE"/>
    <s v="A"/>
    <s v="JINKINS"/>
    <x v="0"/>
    <x v="10"/>
    <x v="1"/>
    <x v="3"/>
    <s v="REPUBLICAN"/>
    <x v="47"/>
    <s v="SKAGIT"/>
    <x v="3"/>
    <n v="2012"/>
    <n v="494.24"/>
    <s v="DEBT"/>
    <d v="2012-07-31T00:00:00"/>
    <d v="2012-08-31T00:00:00"/>
    <d v="2012-08-31T00:00:00"/>
    <m/>
    <m/>
    <s v="AMERICAN EXPRESS LOWES"/>
    <m/>
    <m/>
    <m/>
    <m/>
    <s v="ok"/>
    <e v="#VALUE!"/>
    <s v="MISMATCH"/>
    <s v="ok"/>
    <s v="OK"/>
    <s v="ok"/>
  </r>
  <r>
    <n v="100488574"/>
    <s v="B.3"/>
    <s v="FERGR  115"/>
    <s v="Candidate"/>
    <s v="FERGUSON ROBERT W"/>
    <s v="ROBERT"/>
    <s v="W"/>
    <s v="FERGUSON"/>
    <x v="6"/>
    <x v="10"/>
    <x v="1"/>
    <x v="3"/>
    <s v="REPUBLICAN"/>
    <x v="47"/>
    <s v="SKAGIT"/>
    <x v="3"/>
    <n v="2012"/>
    <n v="494.24"/>
    <s v="DEBT"/>
    <d v="2012-07-31T00:00:00"/>
    <d v="2012-08-31T00:00:00"/>
    <d v="2012-08-31T00:00:00"/>
    <m/>
    <m/>
    <s v="AMERICAN EXPRESS LOWES"/>
    <m/>
    <m/>
    <m/>
    <m/>
    <s v="ok"/>
    <e v="#VALUE!"/>
    <s v="MISMATCH"/>
    <s v="ok"/>
    <s v="OK"/>
    <s v="ok"/>
  </r>
  <r>
    <n v="100488812"/>
    <s v="B.3"/>
    <s v="RAWSH  840"/>
    <s v="Candidate"/>
    <s v="RAWSON HENRY A"/>
    <s v="HENRY "/>
    <s v="A"/>
    <s v="RAWSON"/>
    <x v="7"/>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8911"/>
    <s v="B.3"/>
    <s v="CLOUJ  336"/>
    <s v="Candidate"/>
    <s v="CLOUGH JERAME V"/>
    <s v="JERAME"/>
    <s v="V"/>
    <s v="CLOUGH"/>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78447"/>
    <s v="B.3"/>
    <s v="PRENM  178"/>
    <s v="Candidate"/>
    <s v="PRENTICE MARGARITA L"/>
    <s v="MARGARITA"/>
    <s v="L"/>
    <s v="PRENTICE"/>
    <x v="5"/>
    <x v="3"/>
    <x v="20"/>
    <x v="3"/>
    <s v="DEMOCRAT"/>
    <x v="30"/>
    <s v="KING"/>
    <x v="0"/>
    <n v="2012"/>
    <n v="366.67"/>
    <s v="DEBT"/>
    <d v="2012-05-01T00:00:00"/>
    <d v="2012-05-31T00:00:00"/>
    <d v="2012-05-31T00:00:00"/>
    <s v="Operation and Overhead"/>
    <s v="AD, DOORBELLER DESIGN (KAYLORMADE)"/>
    <s v="ARGO STRATEGIES"/>
    <s v="PO BOX 9100 "/>
    <s v="SEATTLE"/>
    <s v="WA"/>
    <m/>
    <s v="ok"/>
    <n v="0"/>
    <s v="MISMATCH"/>
    <s v="ok"/>
    <s v="OK"/>
    <s v="ok"/>
  </r>
  <r>
    <n v="100486972"/>
    <s v="B.3"/>
    <s v="DASCE  303"/>
    <s v="Candidate"/>
    <s v="DASCH ELIZABETH A"/>
    <s v="ELIZABETH"/>
    <s v="A"/>
    <s v="DASCH"/>
    <x v="9"/>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475"/>
    <s v="B.3"/>
    <s v="ROMED  016"/>
    <s v="Candidate"/>
    <s v="ROMEYN DARYL A"/>
    <s v="DARYL"/>
    <s v="A"/>
    <s v="ROMEYN"/>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477"/>
    <s v="B.3"/>
    <s v="ROMED  016"/>
    <s v="Candidate"/>
    <s v="ROMEYN DARYL A"/>
    <s v="DARYL"/>
    <s v="A"/>
    <s v="ROMEYN"/>
    <x v="1"/>
    <x v="3"/>
    <x v="22"/>
    <x v="1"/>
    <s v="DEMOCRAT"/>
    <x v="32"/>
    <s v="CLALLAM"/>
    <x v="0"/>
    <n v="2012"/>
    <n v="140"/>
    <s v="DEBT"/>
    <d v="2012-07-17T00:00:00"/>
    <d v="2012-07-30T00:00:00"/>
    <d v="2012-07-30T00:00:00"/>
    <s v="Operation and Overhead"/>
    <s v="REIMB. JULY CELL (VERIZON)"/>
    <s v="VAN DE WEGE KEVIN W"/>
    <s v="10 SABLE COURT "/>
    <s v="SEQUIM"/>
    <s v="WA"/>
    <m/>
    <s v="ok"/>
    <n v="0"/>
    <s v="MISMATCH"/>
    <s v="ok"/>
    <s v="OK"/>
    <s v="ok"/>
  </r>
  <r>
    <n v="100487209"/>
    <s v="B.3"/>
    <s v="CLIBJ  040"/>
    <s v="Candidate"/>
    <s v="CLIBBORN JUDITH R"/>
    <s v="JUDITH"/>
    <s v="R"/>
    <s v="CLIBBORN"/>
    <x v="0"/>
    <x v="3"/>
    <x v="22"/>
    <x v="1"/>
    <s v="DEMOCRAT"/>
    <x v="32"/>
    <s v="CLALLAM"/>
    <x v="0"/>
    <n v="2012"/>
    <n v="140"/>
    <s v="DEBT"/>
    <d v="2012-07-17T00:00:00"/>
    <d v="2012-07-30T00:00:00"/>
    <d v="2012-07-30T00:00:00"/>
    <s v="Operation and Overhead"/>
    <s v="REIMB. JULY CELL (VERIZON)"/>
    <s v="VAN DE WEGE KEVIN W"/>
    <s v="10 SABLE COURT "/>
    <s v="SEQUIM"/>
    <s v="WA"/>
    <m/>
    <s v="ok"/>
    <n v="0"/>
    <s v="match"/>
    <s v="ok"/>
    <s v="OK"/>
    <s v="ok"/>
  </r>
  <r>
    <n v="100487160"/>
    <s v="B.3"/>
    <s v="MCINJ  115"/>
    <s v="Candidate"/>
    <s v="MCINTIRE JAMES L"/>
    <s v="JAMES"/>
    <s v="L"/>
    <s v="MCINTIRE"/>
    <x v="8"/>
    <x v="3"/>
    <x v="22"/>
    <x v="1"/>
    <s v="DEMOCRAT"/>
    <x v="32"/>
    <s v="CLALLAM"/>
    <x v="0"/>
    <n v="2012"/>
    <n v="140"/>
    <s v="DEBT"/>
    <d v="2012-07-17T00:00:00"/>
    <d v="2012-07-30T00:00:00"/>
    <d v="2012-07-30T00:00:00"/>
    <s v="Operation and Overhead"/>
    <s v="REIMB. JULY CELL (VERIZON)"/>
    <s v="VAN DE WEGE KEVIN W"/>
    <s v="10 SABLE COURT "/>
    <s v="SEQUIM"/>
    <s v="WA"/>
    <m/>
    <s v="ok"/>
    <n v="0"/>
    <s v="MISMATCH"/>
    <s v="ok"/>
    <s v="OK"/>
    <s v="ok"/>
  </r>
  <r>
    <n v="100487579"/>
    <s v="B.3"/>
    <s v="ROSKJ  207"/>
    <s v="Candidate"/>
    <s v="ROSKELLEY JOHN F"/>
    <s v="JOHN"/>
    <s v="F"/>
    <s v="ROSKELLEY"/>
    <x v="1"/>
    <x v="3"/>
    <x v="17"/>
    <x v="1"/>
    <s v="DEMOCRAT"/>
    <x v="23"/>
    <s v="KING"/>
    <x v="0"/>
    <n v="2012"/>
    <n v="626.25"/>
    <s v="DEBT"/>
    <d v="2012-07-31T00:00:00"/>
    <d v="2012-08-31T00:00:00"/>
    <d v="2012-08-31T00:00:00"/>
    <m/>
    <s v="ACCOUNTING/COMPLIANCE"/>
    <s v="PROJECT ACCOUNTING SERVICES"/>
    <s v="603 STEWART ST STE 819"/>
    <s v="SEATTLE"/>
    <s v="WA"/>
    <m/>
    <s v="ok"/>
    <n v="0"/>
    <s v="MISMATCH"/>
    <s v="ok"/>
    <s v="OK"/>
    <s v="ok"/>
  </r>
  <r>
    <n v="100487882"/>
    <s v="B.3"/>
    <s v="DELLD  201"/>
    <s v="Candidate"/>
    <s v="DELLWO DENNIS A"/>
    <s v="DENNIS"/>
    <s v="A"/>
    <s v="DELLWO"/>
    <x v="0"/>
    <x v="3"/>
    <x v="17"/>
    <x v="1"/>
    <s v="DEMOCRAT"/>
    <x v="23"/>
    <s v="KING"/>
    <x v="0"/>
    <n v="2012"/>
    <n v="626.25"/>
    <s v="DEBT"/>
    <d v="2012-07-31T00:00:00"/>
    <d v="2012-08-31T00:00:00"/>
    <d v="2012-08-31T00:00:00"/>
    <m/>
    <s v="ACCOUNTING/COMPLIANCE"/>
    <s v="PROJECT ACCOUNTING SERVICES"/>
    <s v="603 STEWART ST STE 819"/>
    <s v="SEATTLE"/>
    <s v="WA"/>
    <m/>
    <s v="ok"/>
    <n v="0"/>
    <s v="match"/>
    <s v="ok"/>
    <s v="OK"/>
    <s v="ok"/>
  </r>
  <r>
    <n v="100486676"/>
    <s v="B.3"/>
    <s v="HUGHC  245"/>
    <s v="Candidate"/>
    <s v="HUGHES CHARLES (RICK) R II"/>
    <s v="CHARLES (RICK)"/>
    <s v="R"/>
    <s v="HUGHES"/>
    <x v="9"/>
    <x v="3"/>
    <x v="7"/>
    <x v="3"/>
    <s v="DEMOCRAT"/>
    <x v="9"/>
    <s v="SNOHOMISH"/>
    <x v="0"/>
    <n v="2012"/>
    <n v="1000"/>
    <s v="DEBT"/>
    <d v="2012-02-01T00:00:00"/>
    <d v="2012-02-29T00:00:00"/>
    <d v="2010-11-05T00:00:00"/>
    <s v="Operation and Overhead"/>
    <s v="WIN BONUS"/>
    <s v="KOHLWES CURT"/>
    <s v="711 N    1ST STREET APT. 303"/>
    <s v="TACOMA"/>
    <s v="WA"/>
    <m/>
    <s v="ok"/>
    <n v="0"/>
    <s v="MISMATCH"/>
    <s v="ok"/>
    <s v="ERROR!"/>
    <s v="ok"/>
  </r>
  <r>
    <n v="100486678"/>
    <s v="B.3"/>
    <s v="HUGHC  245"/>
    <s v="Candidate"/>
    <s v="HUGHES CHARLES (RICK) R II"/>
    <s v="CHARLES (RICK)"/>
    <s v="R"/>
    <s v="HUGHES"/>
    <x v="9"/>
    <x v="3"/>
    <x v="7"/>
    <x v="3"/>
    <s v="DEMOCRAT"/>
    <x v="9"/>
    <s v="SNOHOMISH"/>
    <x v="0"/>
    <n v="2012"/>
    <n v="1000"/>
    <s v="DEBT"/>
    <d v="2012-02-01T00:00:00"/>
    <d v="2012-02-29T00:00:00"/>
    <d v="2010-11-05T00:00:00"/>
    <s v="Operation and Overhead"/>
    <s v="WIN BONUS"/>
    <s v="KOHLWES CURT"/>
    <s v="711 N    1ST STREET APT. 303"/>
    <s v="TACOMA"/>
    <s v="WA"/>
    <m/>
    <s v="ok"/>
    <n v="0"/>
    <s v="MISMATCH"/>
    <s v="ok"/>
    <s v="ERROR!"/>
    <s v="ok"/>
  </r>
  <r>
    <n v="100487802"/>
    <s v="B.3"/>
    <s v="SPENP  648"/>
    <s v="Candidate"/>
    <s v="SPENCER PAUL G"/>
    <s v="PAUL"/>
    <s v="G"/>
    <s v="SPENCER"/>
    <x v="0"/>
    <x v="3"/>
    <x v="7"/>
    <x v="3"/>
    <s v="DEMOCRAT"/>
    <x v="9"/>
    <s v="SNOHOMISH"/>
    <x v="0"/>
    <n v="2012"/>
    <n v="1000"/>
    <s v="DEBT"/>
    <d v="2012-02-01T00:00:00"/>
    <d v="2012-02-29T00:00:00"/>
    <d v="2010-11-05T00:00:00"/>
    <s v="Operation and Overhead"/>
    <s v="WIN BONUS"/>
    <s v="KOHLWES CURT"/>
    <s v="711 N    1ST STREET APT. 303"/>
    <s v="TACOMA"/>
    <s v="WA"/>
    <m/>
    <s v="ok"/>
    <n v="0"/>
    <s v="match"/>
    <s v="ok"/>
    <s v="ERROR!"/>
    <s v="ok"/>
  </r>
  <r>
    <n v="100487500"/>
    <s v="B.3"/>
    <s v="MCCLS  104"/>
    <s v="Candidate"/>
    <s v="MCCLOUD SHERYL G"/>
    <s v="SHERYL"/>
    <s v="G"/>
    <s v="MCCLOUD"/>
    <x v="14"/>
    <x v="3"/>
    <x v="7"/>
    <x v="3"/>
    <s v="DEMOCRAT"/>
    <x v="9"/>
    <s v="SNOHOMISH"/>
    <x v="0"/>
    <n v="2012"/>
    <n v="1000"/>
    <s v="DEBT"/>
    <d v="2012-02-01T00:00:00"/>
    <d v="2012-02-29T00:00:00"/>
    <d v="2010-11-05T00:00:00"/>
    <s v="Operation and Overhead"/>
    <s v="WIN BONUS"/>
    <s v="KOHLWES CURT"/>
    <s v="711 N    1ST STREET APT. 303"/>
    <s v="TACOMA"/>
    <s v="WA"/>
    <m/>
    <s v="ok"/>
    <n v="0"/>
    <s v="MISMATCH"/>
    <s v="ok"/>
    <s v="ERROR!"/>
    <s v="ok"/>
  </r>
  <r>
    <n v="100477412"/>
    <s v="B.3"/>
    <s v="MANTS  406"/>
    <s v="Candidate"/>
    <s v="MANTHOU SPIRO"/>
    <s v="SPIRO"/>
    <m/>
    <s v="MANTHOU"/>
    <x v="10"/>
    <x v="9"/>
    <x v="1"/>
    <x v="6"/>
    <s v="NON PARTISAN"/>
    <x v="26"/>
    <s v="KING"/>
    <x v="4"/>
    <n v="2012"/>
    <n v="105.42"/>
    <s v="DEBT"/>
    <d v="2012-06-01T00:00:00"/>
    <d v="2012-06-30T00:00:00"/>
    <d v="2012-06-30T00:00:00"/>
    <m/>
    <s v="TREASURY SERVICES"/>
    <s v="ABBOT TAYLOR"/>
    <s v="349 16TH AVE E #30"/>
    <s v="SEATTLE"/>
    <s v="WA"/>
    <m/>
    <s v="ok"/>
    <e v="#VALUE!"/>
    <s v="MISMATCH"/>
    <s v="ok"/>
    <s v="OK"/>
    <s v="ok"/>
  </r>
  <r>
    <n v="100487219"/>
    <s v="B.3"/>
    <s v="CODYE  126"/>
    <s v="Candidate"/>
    <s v="CODY EILEEN L"/>
    <s v="EILEEN"/>
    <s v="L"/>
    <s v="CODY"/>
    <x v="0"/>
    <x v="3"/>
    <x v="7"/>
    <x v="3"/>
    <s v="DEMOCRAT"/>
    <x v="9"/>
    <s v="SNOHOMISH"/>
    <x v="0"/>
    <n v="2012"/>
    <n v="1000"/>
    <s v="DEBT"/>
    <d v="2012-02-01T00:00:00"/>
    <d v="2012-02-29T00:00:00"/>
    <d v="2010-11-05T00:00:00"/>
    <s v="Operation and Overhead"/>
    <s v="WIN BONUS"/>
    <s v="KOHLWES CURT"/>
    <s v="711 N    1ST STREET APT. 303"/>
    <s v="TACOMA"/>
    <s v="WA"/>
    <m/>
    <s v="ok"/>
    <n v="0"/>
    <s v="match"/>
    <s v="ok"/>
    <s v="ERROR!"/>
    <s v="ok"/>
  </r>
  <r>
    <n v="100487604"/>
    <s v="B.3"/>
    <s v="FLYNJ  055"/>
    <s v="Candidate"/>
    <s v="FLYNN JAMES J"/>
    <s v="JAMES"/>
    <s v="J"/>
    <s v="FLYNN"/>
    <x v="0"/>
    <x v="3"/>
    <x v="7"/>
    <x v="3"/>
    <s v="DEMOCRAT"/>
    <x v="9"/>
    <s v="SNOHOMISH"/>
    <x v="0"/>
    <n v="2012"/>
    <n v="1000"/>
    <s v="DEBT"/>
    <d v="2012-02-01T00:00:00"/>
    <d v="2012-02-29T00:00:00"/>
    <d v="2010-11-05T00:00:00"/>
    <s v="Operation and Overhead"/>
    <s v="WIN BONUS"/>
    <s v="KOHLWES CURT"/>
    <s v="711 N    1ST STREET APT. 303"/>
    <s v="TACOMA"/>
    <s v="WA"/>
    <m/>
    <s v="ok"/>
    <n v="0"/>
    <s v="match"/>
    <s v="ok"/>
    <s v="ERROR!"/>
    <s v="ok"/>
  </r>
  <r>
    <n v="100487543"/>
    <s v="B.3"/>
    <s v="SANDR  008"/>
    <s v="Candidate"/>
    <s v="SANDERS RICHARD B"/>
    <s v="RICHARD"/>
    <s v="B"/>
    <s v="SANDERS"/>
    <x v="14"/>
    <x v="1"/>
    <x v="1"/>
    <x v="0"/>
    <s v="DEMOCRAT"/>
    <x v="1"/>
    <m/>
    <x v="1"/>
    <n v="2012"/>
    <n v="13000"/>
    <s v="DEBT"/>
    <d v="2012-07-17T00:00:00"/>
    <d v="2012-07-30T00:00:00"/>
    <d v="2012-07-30T00:00:00"/>
    <m/>
    <s v="CONSULTING"/>
    <s v="NEWMAN PARTNERS"/>
    <s v="712 35TH AVE"/>
    <s v="SEATTLE"/>
    <s v="WA"/>
    <m/>
    <s v="ok"/>
    <e v="#VALUE!"/>
    <s v="MISMATCH"/>
    <s v="ok"/>
    <s v="OK"/>
    <s v="ok"/>
  </r>
  <r>
    <n v="100487544"/>
    <s v="B.3"/>
    <s v="SANDR  008"/>
    <s v="Candidate"/>
    <s v="SANDERS RICHARD B"/>
    <s v="RICHARD"/>
    <s v="B"/>
    <s v="SANDERS"/>
    <x v="14"/>
    <x v="3"/>
    <x v="7"/>
    <x v="3"/>
    <s v="DEMOCRAT"/>
    <x v="9"/>
    <s v="SNOHOMISH"/>
    <x v="0"/>
    <n v="2012"/>
    <n v="1000"/>
    <s v="DEBT"/>
    <d v="2012-02-01T00:00:00"/>
    <d v="2012-02-29T00:00:00"/>
    <d v="2010-11-05T00:00:00"/>
    <s v="Operation and Overhead"/>
    <s v="WIN BONUS"/>
    <s v="KOHLWES CURT"/>
    <s v="711 N    1ST STREET APT. 303"/>
    <s v="TACOMA"/>
    <s v="WA"/>
    <m/>
    <s v="ok"/>
    <n v="0"/>
    <s v="MISMATCH"/>
    <s v="ok"/>
    <s v="ERROR!"/>
    <s v="ok"/>
  </r>
  <r>
    <n v="100487637"/>
    <s v="B.3"/>
    <s v="PHILB  111"/>
    <s v="Candidate"/>
    <s v="PHILLIPS BRETT"/>
    <s v="BRETT"/>
    <m/>
    <s v="PHILLIPS"/>
    <x v="0"/>
    <x v="3"/>
    <x v="17"/>
    <x v="1"/>
    <s v="DEMOCRAT"/>
    <x v="23"/>
    <s v="KING"/>
    <x v="0"/>
    <n v="2012"/>
    <n v="626.25"/>
    <s v="DEBT"/>
    <d v="2012-07-31T00:00:00"/>
    <d v="2012-08-31T00:00:00"/>
    <d v="2012-08-31T00:00:00"/>
    <m/>
    <s v="ACCOUNTING/COMPLIANCE"/>
    <s v="PROJECT ACCOUNTING SERVICES"/>
    <s v="603 STEWART ST STE 819"/>
    <s v="SEATTLE"/>
    <s v="WA"/>
    <m/>
    <s v="ok"/>
    <n v="0"/>
    <s v="match"/>
    <s v="ok"/>
    <s v="OK"/>
    <s v="ok"/>
  </r>
  <r>
    <n v="100482704"/>
    <s v="B.3"/>
    <s v="MCAUR  011"/>
    <s v="Candidate"/>
    <s v="MCAULIFFE ROSEMARY A"/>
    <s v="ROSEMARY"/>
    <s v="A"/>
    <s v="MCAULIFFE"/>
    <x v="5"/>
    <x v="6"/>
    <x v="1"/>
    <x v="0"/>
    <s v="DEMOCRAT"/>
    <x v="10"/>
    <m/>
    <x v="1"/>
    <n v="2012"/>
    <n v="19000"/>
    <s v="DEBT"/>
    <d v="2012-01-01T00:00:00"/>
    <d v="2012-01-31T00:00:00"/>
    <d v="2012-01-31T00:00:00"/>
    <m/>
    <s v="CONSULTING"/>
    <s v="NEW PARTNERS CONSULTING INC."/>
    <s v="1250 EYE ST NW STE 200"/>
    <s v="WASHINGTON"/>
    <s v="DC"/>
    <m/>
    <s v="ok"/>
    <e v="#VALUE!"/>
    <s v="MISMATCH"/>
    <s v="ok"/>
    <s v="OK"/>
    <s v="ok"/>
  </r>
  <r>
    <n v="100483303"/>
    <s v="B.3"/>
    <s v="PETTE  118"/>
    <s v="Candidate"/>
    <s v="PETTIGREW ERIC"/>
    <s v="ERIC"/>
    <m/>
    <s v="PETTIGREW"/>
    <x v="0"/>
    <x v="12"/>
    <x v="1"/>
    <x v="0"/>
    <s v="DEMOCRAT"/>
    <x v="42"/>
    <m/>
    <x v="1"/>
    <n v="2012"/>
    <n v="1293.25"/>
    <s v="DEBT"/>
    <d v="2012-07-17T00:00:00"/>
    <d v="2012-07-30T00:00:00"/>
    <d v="2012-07-30T00:00:00"/>
    <m/>
    <s v="WAGES"/>
    <s v="MILLER MATT"/>
    <s v="5810 COWAN PL NE"/>
    <s v="SEATTLE"/>
    <s v="WA"/>
    <m/>
    <s v="ok"/>
    <e v="#VALUE!"/>
    <s v="MISMATCH"/>
    <s v="ok"/>
    <s v="OK"/>
    <s v="ok"/>
  </r>
  <r>
    <n v="100478378"/>
    <s v="B.3"/>
    <s v="JUDGM  040"/>
    <s v="Candidate"/>
    <s v="JUDGE MAUREEN A"/>
    <s v="MAUREEN"/>
    <s v="A"/>
    <s v="JUDGE"/>
    <x v="5"/>
    <x v="3"/>
    <x v="7"/>
    <x v="3"/>
    <s v="DEMOCRAT"/>
    <x v="9"/>
    <s v="SNOHOMISH"/>
    <x v="0"/>
    <n v="2012"/>
    <n v="225"/>
    <s v="DEBT"/>
    <d v="2012-05-01T00:00:00"/>
    <d v="2012-05-31T00:00:00"/>
    <d v="2011-10-31T00:00:00"/>
    <s v="Operation and Overhead"/>
    <s v="OCTOBER TREASURY"/>
    <s v="ARGO STRATEGIES"/>
    <s v="PO BOX 9100 "/>
    <s v="SEATTLE"/>
    <s v="WA"/>
    <m/>
    <s v="ok"/>
    <n v="0"/>
    <s v="MISMATCH"/>
    <s v="ok"/>
    <s v="ERROR!"/>
    <s v="ok"/>
  </r>
  <r>
    <n v="100488010"/>
    <s v="B.3"/>
    <s v="GONZS  104"/>
    <s v="Candidate"/>
    <s v="GONZALEZ STEVEN C"/>
    <s v="STEVEN"/>
    <s v="C"/>
    <s v="GONZALEZ"/>
    <x v="14"/>
    <x v="10"/>
    <x v="1"/>
    <x v="3"/>
    <s v="REPUBLICAN"/>
    <x v="47"/>
    <s v="SKAGIT"/>
    <x v="3"/>
    <n v="2012"/>
    <n v="494.24"/>
    <s v="DEBT"/>
    <d v="2012-07-31T00:00:00"/>
    <d v="2012-08-31T00:00:00"/>
    <d v="2012-08-31T00:00:00"/>
    <m/>
    <m/>
    <s v="AMERICAN EXPRESS LOWES"/>
    <m/>
    <m/>
    <m/>
    <m/>
    <s v="ok"/>
    <e v="#VALUE!"/>
    <s v="MISMATCH"/>
    <s v="ok"/>
    <s v="OK"/>
    <s v="ok"/>
  </r>
  <r>
    <n v="100488159"/>
    <s v="B.3"/>
    <s v="FROCD2 111"/>
    <s v="Candidate"/>
    <s v="FROCKT DAVID S"/>
    <s v="DAVID"/>
    <s v="S"/>
    <s v="FROCKT"/>
    <x v="5"/>
    <x v="3"/>
    <x v="25"/>
    <x v="3"/>
    <s v="DEMOCRAT"/>
    <x v="37"/>
    <s v="KING"/>
    <x v="0"/>
    <n v="2012"/>
    <n v="400"/>
    <s v="DEBT"/>
    <d v="2012-07-31T00:00:00"/>
    <d v="2012-08-31T00:00:00"/>
    <d v="2012-08-31T00:00:00"/>
    <m/>
    <s v="ACCOUNTING/COMPLIANCE EST"/>
    <s v="PROJECT ACCOUNTING SERVICES"/>
    <s v="603 STEWART ST STE 819"/>
    <s v="SEATTLE"/>
    <s v="WA"/>
    <m/>
    <s v="ok"/>
    <n v="0"/>
    <s v="MISMATCH"/>
    <s v="ok"/>
    <s v="OK"/>
    <s v="ok"/>
  </r>
  <r>
    <n v="100487505"/>
    <s v="B.3"/>
    <s v="SENGS  922"/>
    <s v="Candidate"/>
    <s v="SENGER STEVEN E"/>
    <s v="STEVEN"/>
    <s v="E"/>
    <s v="SENGER"/>
    <x v="1"/>
    <x v="2"/>
    <x v="1"/>
    <x v="0"/>
    <s v="DEMOCRAT"/>
    <x v="2"/>
    <m/>
    <x v="1"/>
    <n v="2012"/>
    <n v="433.5"/>
    <s v="DEBT"/>
    <d v="2012-07-31T00:00:00"/>
    <d v="2012-08-31T00:00:00"/>
    <d v="2012-08-31T00:00:00"/>
    <m/>
    <s v="ACCOUNTING/COMPLIANCE"/>
    <s v="PROJECT ACCOUNTING SERVICES"/>
    <s v="603 STEWART ST STE 819"/>
    <s v="SEATTLE"/>
    <s v="WA"/>
    <m/>
    <s v="ok"/>
    <e v="#VALUE!"/>
    <s v="MISMATCH"/>
    <s v="ok"/>
    <s v="OK"/>
    <s v="ok"/>
  </r>
  <r>
    <n v="100486506"/>
    <s v="B.3"/>
    <s v="DREWK  027"/>
    <s v="Candidate"/>
    <s v="DREW KATHLEEN K"/>
    <s v="KATHLEEN"/>
    <s v="K"/>
    <s v="DREW"/>
    <x v="4"/>
    <x v="3"/>
    <x v="17"/>
    <x v="3"/>
    <s v="DEMOCRAT"/>
    <x v="23"/>
    <s v="KING"/>
    <x v="0"/>
    <n v="2012"/>
    <n v="69.680000000000007"/>
    <s v="DEBT"/>
    <d v="2012-07-17T00:00:00"/>
    <d v="2012-07-30T00:00:00"/>
    <d v="2012-07-19T00:00:00"/>
    <s v="Operation and Overhead"/>
    <s v="REIMB. DOMAIN UPDATES (BLUE UTOPIA)"/>
    <s v="GITT MALLORY A"/>
    <s v="3218 EASTLAKE AVENUE E UNIT F"/>
    <s v="SEATTLE"/>
    <s v="WA"/>
    <m/>
    <s v="ok"/>
    <n v="0"/>
    <s v="MISMATCH"/>
    <s v="ok"/>
    <s v="OK"/>
    <s v="ok"/>
  </r>
  <r>
    <n v="100488048"/>
    <s v="B.3"/>
    <s v="LADEJ2 408"/>
    <s v="Candidate"/>
    <s v="LADENBURG JOHN W SR"/>
    <s v="JOHN"/>
    <s v="W"/>
    <s v="LADENBURG"/>
    <x v="14"/>
    <x v="3"/>
    <x v="25"/>
    <x v="3"/>
    <s v="DEMOCRAT"/>
    <x v="37"/>
    <s v="KING"/>
    <x v="0"/>
    <n v="2012"/>
    <n v="400"/>
    <s v="DEBT"/>
    <d v="2012-07-31T00:00:00"/>
    <d v="2012-08-31T00:00:00"/>
    <d v="2012-08-31T00:00:00"/>
    <m/>
    <s v="ACCOUNTING/COMPLIANCE EST"/>
    <s v="PROJECT ACCOUNTING SERVICES"/>
    <s v="603 STEWART ST STE 819"/>
    <s v="SEATTLE"/>
    <s v="WA"/>
    <m/>
    <s v="ok"/>
    <n v="0"/>
    <s v="MISMATCH"/>
    <s v="ok"/>
    <s v="OK"/>
    <s v="ok"/>
  </r>
  <r>
    <n v="100488243"/>
    <s v="B.3"/>
    <s v="HOUSS  840"/>
    <s v="Candidate"/>
    <s v="HOUSTON STEVE P"/>
    <s v="STEVE"/>
    <s v="P"/>
    <s v="HOUSTON"/>
    <x v="13"/>
    <x v="10"/>
    <x v="1"/>
    <x v="3"/>
    <s v="REPUBLICAN"/>
    <x v="47"/>
    <s v="SKAGIT"/>
    <x v="3"/>
    <n v="2012"/>
    <n v="494.24"/>
    <s v="DEBT"/>
    <d v="2012-07-31T00:00:00"/>
    <d v="2012-08-31T00:00:00"/>
    <d v="2012-08-31T00:00:00"/>
    <m/>
    <m/>
    <s v="AMERICAN EXPRESS LOWES"/>
    <m/>
    <m/>
    <m/>
    <m/>
    <s v="ok"/>
    <e v="#VALUE!"/>
    <s v="MISMATCH"/>
    <s v="ok"/>
    <s v="OK"/>
    <s v="ok"/>
  </r>
  <r>
    <n v="100454673"/>
    <s v="B.3"/>
    <s v="BROWL  204"/>
    <s v="Candidate"/>
    <s v="BROWN LISA J"/>
    <s v="LISA"/>
    <s v="J"/>
    <s v="BROWN"/>
    <x v="5"/>
    <x v="3"/>
    <x v="17"/>
    <x v="1"/>
    <s v="DEMOCRAT"/>
    <x v="23"/>
    <s v="KING"/>
    <x v="0"/>
    <n v="2012"/>
    <n v="373.5"/>
    <s v="DEBT"/>
    <d v="2012-01-01T00:00:00"/>
    <d v="2012-01-31T00:00:00"/>
    <d v="2012-01-31T00:00:00"/>
    <m/>
    <s v="ACCOUNTING/COMPLIANCE"/>
    <s v="PROJECT ACCOUNTING SERVICES"/>
    <s v="603 STEWART ST STE 819"/>
    <s v="SEATTLE"/>
    <s v="WA"/>
    <m/>
    <s v="ok"/>
    <n v="0"/>
    <s v="MISMATCH"/>
    <s v="ok"/>
    <s v="OK"/>
    <s v="ok"/>
  </r>
  <r>
    <n v="100454858"/>
    <s v="B.3"/>
    <s v="LIIAM  204"/>
    <s v="Candidate"/>
    <s v="LIIAS MARKO S"/>
    <s v="MARKO"/>
    <s v="S"/>
    <s v="LIIAS"/>
    <x v="0"/>
    <x v="7"/>
    <x v="1"/>
    <x v="0"/>
    <s v="NON PARTISAN"/>
    <x v="17"/>
    <s v="PIERCE"/>
    <x v="3"/>
    <n v="2012"/>
    <n v="41"/>
    <s v="DEBT"/>
    <d v="2012-01-01T00:00:00"/>
    <d v="2012-01-31T00:00:00"/>
    <d v="2012-01-25T00:00:00"/>
    <m/>
    <s v="STAMPS"/>
    <s v="FARRELL TIMOTHY"/>
    <s v="411 NORTH K STREET"/>
    <s v="TACOMA"/>
    <s v="WA"/>
    <m/>
    <s v="ok"/>
    <e v="#VALUE!"/>
    <s v="MISMATCH"/>
    <s v="ok"/>
    <s v="OK"/>
    <s v="ok"/>
  </r>
  <r>
    <n v="100451374"/>
    <s v="B.3"/>
    <s v="FERGR  115"/>
    <s v="Candidate"/>
    <s v="FERGUSON ROBERT W"/>
    <s v="ROBERT"/>
    <s v="W"/>
    <s v="FERGUSON"/>
    <x v="6"/>
    <x v="9"/>
    <x v="1"/>
    <x v="5"/>
    <s v="NON PARTISAN"/>
    <x v="26"/>
    <s v="KING"/>
    <x v="4"/>
    <n v="2012"/>
    <n v="1200"/>
    <s v="DEBT"/>
    <d v="2012-01-06T00:00:00"/>
    <d v="2012-01-31T00:00:00"/>
    <d v="2012-01-31T00:00:00"/>
    <m/>
    <s v="CAMPAIGN MANAGEMENT"/>
    <s v="FALESCHINI JAKE"/>
    <s v="700 BROADWAY AVE E #302"/>
    <s v="SEATTLE"/>
    <s v="WA"/>
    <m/>
    <s v="ok"/>
    <e v="#VALUE!"/>
    <s v="MISMATCH"/>
    <s v="ok"/>
    <s v="OK"/>
    <s v="ok"/>
  </r>
  <r>
    <n v="100487295"/>
    <s v="B.3"/>
    <s v="HUNTR  039"/>
    <s v="Candidate"/>
    <s v="HUNTER ROSS A"/>
    <s v="ROSS"/>
    <s v="A"/>
    <s v="HUNTER"/>
    <x v="0"/>
    <x v="3"/>
    <x v="17"/>
    <x v="1"/>
    <s v="DEMOCRAT"/>
    <x v="23"/>
    <s v="KING"/>
    <x v="0"/>
    <n v="2012"/>
    <n v="626.25"/>
    <s v="DEBT"/>
    <d v="2012-07-31T00:00:00"/>
    <d v="2012-08-31T00:00:00"/>
    <d v="2012-08-31T00:00:00"/>
    <m/>
    <s v="ACCOUNTING/COMPLIANCE"/>
    <s v="PROJECT ACCOUNTING SERVICES"/>
    <s v="603 STEWART ST STE 819"/>
    <s v="SEATTLE"/>
    <s v="WA"/>
    <m/>
    <s v="ok"/>
    <n v="0"/>
    <s v="match"/>
    <s v="ok"/>
    <s v="OK"/>
    <s v="ok"/>
  </r>
  <r>
    <n v="100488171"/>
    <s v="B.3"/>
    <s v="SPRIL  033"/>
    <s v="Candidate"/>
    <s v="SPRINGER LAWRENCE S"/>
    <s v="LAWRENCE"/>
    <s v="S"/>
    <s v="SPRINGER"/>
    <x v="0"/>
    <x v="3"/>
    <x v="7"/>
    <x v="3"/>
    <s v="DEMOCRAT"/>
    <x v="9"/>
    <s v="SNOHOMISH"/>
    <x v="0"/>
    <n v="2012"/>
    <n v="1000"/>
    <s v="DEBT"/>
    <d v="2012-02-01T00:00:00"/>
    <d v="2012-02-29T00:00:00"/>
    <d v="2010-11-05T00:00:00"/>
    <s v="Operation and Overhead"/>
    <s v="WIN BONUS"/>
    <s v="KOHLWES CURT"/>
    <s v="711 N    1ST STREET APT. 303"/>
    <s v="TACOMA"/>
    <s v="WA"/>
    <m/>
    <s v="ok"/>
    <n v="0"/>
    <s v="match"/>
    <s v="ok"/>
    <s v="ERROR!"/>
    <s v="ok"/>
  </r>
  <r>
    <n v="100487307"/>
    <s v="B.3"/>
    <s v="INSLJ  110"/>
    <s v="Candidate"/>
    <s v="INSLEE JAY R"/>
    <s v="JAY"/>
    <s v="R"/>
    <s v="INSLEE"/>
    <x v="3"/>
    <x v="3"/>
    <x v="17"/>
    <x v="1"/>
    <s v="DEMOCRAT"/>
    <x v="23"/>
    <s v="KING"/>
    <x v="0"/>
    <n v="2012"/>
    <n v="626.25"/>
    <s v="DEBT"/>
    <d v="2012-07-31T00:00:00"/>
    <d v="2012-08-31T00:00:00"/>
    <d v="2012-08-31T00:00:00"/>
    <m/>
    <s v="ACCOUNTING/COMPLIANCE"/>
    <s v="PROJECT ACCOUNTING SERVICES"/>
    <s v="603 STEWART ST STE 819"/>
    <s v="SEATTLE"/>
    <s v="WA"/>
    <m/>
    <s v="ok"/>
    <n v="0"/>
    <s v="MISMATCH"/>
    <s v="ok"/>
    <s v="OK"/>
    <s v="ok"/>
  </r>
  <r>
    <n v="100488202"/>
    <s v="B.3"/>
    <s v="TARLG  109"/>
    <s v="Candidate"/>
    <s v="TARLETON GAEL D"/>
    <s v="GAEL"/>
    <s v="D"/>
    <s v="TARLETON"/>
    <x v="0"/>
    <x v="3"/>
    <x v="25"/>
    <x v="3"/>
    <s v="DEMOCRAT"/>
    <x v="37"/>
    <s v="KING"/>
    <x v="0"/>
    <n v="2012"/>
    <n v="1500"/>
    <s v="DEBT"/>
    <d v="2012-07-31T00:00:00"/>
    <d v="2012-08-31T00:00:00"/>
    <d v="2012-08-31T00:00:00"/>
    <s v="Operation and Overhead"/>
    <s v="AUGUST CONSULTING"/>
    <s v="NORTHWEST MEDIA ALLIES"/>
    <s v="10002   64TH AVENUE COURT E "/>
    <s v="PUYALLUP"/>
    <s v="WA"/>
    <m/>
    <s v="ok"/>
    <n v="0"/>
    <s v="match"/>
    <s v="ok"/>
    <s v="OK"/>
    <s v="ok"/>
  </r>
  <r>
    <n v="100488245"/>
    <s v="B.3"/>
    <s v="URQUJ  109"/>
    <s v="Candidate"/>
    <s v="URQUHART JOHN W"/>
    <s v="JOHN"/>
    <s v="W"/>
    <s v="URQUHART"/>
    <x v="2"/>
    <x v="11"/>
    <x v="1"/>
    <x v="0"/>
    <s v="NON PARTISAN"/>
    <x v="38"/>
    <s v="KING"/>
    <x v="3"/>
    <n v="2012"/>
    <n v="750"/>
    <s v="DEBT"/>
    <d v="2012-08-01T00:00:00"/>
    <d v="2012-08-31T00:00:00"/>
    <d v="2012-08-29T00:00:00"/>
    <s v="Operation and Overhead"/>
    <s v="AUGUST TREASURY"/>
    <s v="ARGO STRATEGIES"/>
    <s v="PO BOX 9100 "/>
    <s v="SEATTLE"/>
    <s v="WA"/>
    <m/>
    <s v="ok"/>
    <e v="#VALUE!"/>
    <s v="match"/>
    <s v="ok"/>
    <s v="OK"/>
    <s v="ok"/>
  </r>
  <r>
    <n v="100488762"/>
    <s v="B.3"/>
    <s v="RICCM  210"/>
    <s v="Candidate"/>
    <s v="RICCELLI MARCUS M"/>
    <s v="MARCUS"/>
    <s v="M"/>
    <s v="RICCELLI"/>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8765"/>
    <s v="B.3"/>
    <s v="RICCM  210"/>
    <s v="Candidate"/>
    <s v="RICCELLI MARCUS M"/>
    <s v="MARCUS"/>
    <s v="M"/>
    <s v="RICCELLI"/>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8156"/>
    <s v="B.3"/>
    <s v="SEAQL  335"/>
    <s v="Candidate"/>
    <s v="SEAQUIST LARRY R"/>
    <s v="LARRY"/>
    <s v="R"/>
    <s v="SEAQUIST"/>
    <x v="0"/>
    <x v="3"/>
    <x v="2"/>
    <x v="3"/>
    <s v="DEMOCRAT"/>
    <x v="3"/>
    <s v="PIERCE"/>
    <x v="0"/>
    <n v="2012"/>
    <n v="400"/>
    <s v="DEBT"/>
    <d v="2012-07-31T00:00:00"/>
    <d v="2012-08-31T00:00:00"/>
    <d v="2012-08-31T00:00:00"/>
    <s v="Operation and Overhead"/>
    <s v="STIPEND"/>
    <s v="HEFFELFINGER ALLEN"/>
    <s v="510  117TH STREET S "/>
    <s v="TACOMA"/>
    <s v="WA"/>
    <m/>
    <s v="ok"/>
    <n v="0"/>
    <s v="match"/>
    <s v="ok"/>
    <s v="OK"/>
    <s v="ok"/>
  </r>
  <r>
    <n v="100487894"/>
    <s v="B.3"/>
    <s v="ASHAK  359"/>
    <s v="Candidate"/>
    <s v="ASHABRANER KARIN L"/>
    <s v="KARIN"/>
    <s v="L"/>
    <s v="ASHABRANER"/>
    <x v="0"/>
    <x v="3"/>
    <x v="7"/>
    <x v="3"/>
    <s v="DEMOCRAT"/>
    <x v="9"/>
    <s v="SNOHOMISH"/>
    <x v="0"/>
    <n v="2012"/>
    <n v="1000"/>
    <s v="DEBT"/>
    <d v="2012-02-01T00:00:00"/>
    <d v="2012-02-29T00:00:00"/>
    <d v="2010-11-05T00:00:00"/>
    <s v="Operation and Overhead"/>
    <s v="WIN BONUS"/>
    <s v="KOHLWES CURT"/>
    <s v="711 N    1ST STREET APT. 303"/>
    <s v="TACOMA"/>
    <s v="WA"/>
    <m/>
    <s v="ok"/>
    <n v="0"/>
    <s v="match"/>
    <s v="ok"/>
    <s v="ERROR!"/>
    <s v="ok"/>
  </r>
  <r>
    <n v="100487908"/>
    <s v="B.3"/>
    <s v="FEY J  422"/>
    <s v="Candidate"/>
    <s v="FEY JACOB C"/>
    <s v="JACOB"/>
    <s v="C"/>
    <s v="FEY"/>
    <x v="0"/>
    <x v="3"/>
    <x v="2"/>
    <x v="3"/>
    <s v="DEMOCRAT"/>
    <x v="3"/>
    <s v="PIERCE"/>
    <x v="0"/>
    <n v="2012"/>
    <n v="400"/>
    <s v="DEBT"/>
    <d v="2012-07-31T00:00:00"/>
    <d v="2012-08-31T00:00:00"/>
    <d v="2012-08-31T00:00:00"/>
    <s v="Operation and Overhead"/>
    <s v="STIPEND"/>
    <s v="HEFFELFINGER ALLEN"/>
    <s v="510  117TH STREET S "/>
    <s v="TACOMA"/>
    <s v="WA"/>
    <m/>
    <s v="ok"/>
    <n v="0"/>
    <s v="match"/>
    <s v="ok"/>
    <s v="OK"/>
    <s v="ok"/>
  </r>
  <r>
    <n v="100488349"/>
    <s v="B.3"/>
    <s v="THOMT  368"/>
    <s v="Candidate"/>
    <s v="THOMAS TIMOTHY N JR"/>
    <s v="TIMOTHY"/>
    <s v="N"/>
    <s v="THOMAS"/>
    <x v="1"/>
    <x v="10"/>
    <x v="1"/>
    <x v="3"/>
    <s v="REPUBLICAN"/>
    <x v="51"/>
    <s v="JEFFERSON"/>
    <x v="3"/>
    <n v="2012"/>
    <n v="1888.41"/>
    <s v="DEBT"/>
    <d v="2012-07-31T00:00:00"/>
    <d v="2012-08-31T00:00:00"/>
    <d v="2012-08-31T00:00:00"/>
    <m/>
    <m/>
    <s v="VISA"/>
    <s v="2281 HASTINGS AVE. W"/>
    <s v="PORT TOWNSEND"/>
    <s v="WA"/>
    <m/>
    <s v="ok"/>
    <e v="#VALUE!"/>
    <s v="match"/>
    <s v="ok"/>
    <s v="OK"/>
    <s v="ok"/>
  </r>
  <r>
    <n v="100487845"/>
    <s v="B.3"/>
    <s v="PIAZJ  274"/>
    <s v="Candidate"/>
    <s v="PIAZZA JOHN J SR"/>
    <s v="JOHN"/>
    <s v="J"/>
    <s v="PIAZZA"/>
    <x v="1"/>
    <x v="10"/>
    <x v="1"/>
    <x v="3"/>
    <s v="REPUBLICAN"/>
    <x v="47"/>
    <s v="SKAGIT"/>
    <x v="3"/>
    <n v="2012"/>
    <n v="494.24"/>
    <s v="DEBT"/>
    <d v="2012-07-31T00:00:00"/>
    <d v="2012-08-31T00:00:00"/>
    <d v="2012-08-31T00:00:00"/>
    <m/>
    <m/>
    <s v="AMERICAN EXPRESS LOWES"/>
    <m/>
    <m/>
    <m/>
    <m/>
    <s v="ok"/>
    <e v="#VALUE!"/>
    <s v="match"/>
    <s v="ok"/>
    <s v="OK"/>
    <s v="ok"/>
  </r>
  <r>
    <n v="100488602"/>
    <s v="B.3"/>
    <s v="CHOPF  103"/>
    <s v="Candidate"/>
    <s v="CHOPP FRANK V"/>
    <s v="FRANK"/>
    <s v="V"/>
    <s v="CHOPP"/>
    <x v="0"/>
    <x v="3"/>
    <x v="11"/>
    <x v="3"/>
    <s v="DEMOCRAT"/>
    <x v="14"/>
    <s v="KING"/>
    <x v="0"/>
    <n v="2012"/>
    <n v="98.07"/>
    <s v="DEBT"/>
    <d v="2012-02-01T00:00:00"/>
    <d v="2012-02-29T00:00:00"/>
    <d v="2012-02-24T00:00:00"/>
    <s v="Operation and Overhead"/>
    <s v="REIMB. MTG EXP (WATER ST)"/>
    <s v="CHOPP FRANK V"/>
    <s v="1000  AURORA AVENUE N SUITE 100"/>
    <s v="SEATTLE"/>
    <s v="WA"/>
    <m/>
    <s v="ok"/>
    <n v="0"/>
    <s v="match"/>
    <s v="ok"/>
    <s v="OK"/>
    <s v="ok"/>
  </r>
  <r>
    <n v="100488607"/>
    <s v="B.3"/>
    <s v="CHOPF  103"/>
    <s v="Candidate"/>
    <s v="CHOPP FRANK V"/>
    <s v="FRANK"/>
    <s v="V"/>
    <s v="CHOPP"/>
    <x v="0"/>
    <x v="3"/>
    <x v="11"/>
    <x v="3"/>
    <s v="DEMOCRAT"/>
    <x v="14"/>
    <s v="KING"/>
    <x v="0"/>
    <n v="2012"/>
    <n v="90"/>
    <s v="DEBT"/>
    <d v="2012-03-01T00:00:00"/>
    <d v="2012-03-31T00:00:00"/>
    <d v="2012-03-31T00:00:00"/>
    <s v="Operation and Overhead"/>
    <s v="REIMB. COMPUTER FEE"/>
    <s v="CHOPP FRANK V"/>
    <s v="1000  AURORA AVENUE N SUITE 100"/>
    <s v="SEATTLE"/>
    <s v="WA"/>
    <m/>
    <s v="ok"/>
    <n v="0"/>
    <s v="match"/>
    <s v="ok"/>
    <s v="OK"/>
    <s v="ok"/>
  </r>
  <r>
    <n v="100488624"/>
    <s v="B.3"/>
    <s v="CHOPF  103"/>
    <s v="Candidate"/>
    <s v="CHOPP FRANK V"/>
    <s v="FRANK"/>
    <s v="V"/>
    <s v="CHOPP"/>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54578"/>
    <s v="B.3"/>
    <s v="HABIC  004"/>
    <s v="Candidate"/>
    <s v="HABIB CYRUS"/>
    <s v="CYRUS"/>
    <m/>
    <s v="HABIB"/>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88324"/>
    <s v="B.3"/>
    <s v="HABIC  004"/>
    <s v="Candidate"/>
    <s v="HABIB CYRUS"/>
    <s v="CYRUS"/>
    <m/>
    <s v="HABIB"/>
    <x v="0"/>
    <x v="10"/>
    <x v="1"/>
    <x v="3"/>
    <s v="REPUBLICAN"/>
    <x v="47"/>
    <s v="SKAGIT"/>
    <x v="3"/>
    <n v="2012"/>
    <n v="494.24"/>
    <s v="DEBT"/>
    <d v="2012-07-31T00:00:00"/>
    <d v="2012-08-31T00:00:00"/>
    <d v="2012-08-31T00:00:00"/>
    <m/>
    <m/>
    <s v="AMERICAN EXPRESS LOWES"/>
    <m/>
    <m/>
    <m/>
    <m/>
    <s v="ok"/>
    <e v="#VALUE!"/>
    <s v="MISMATCH"/>
    <s v="ok"/>
    <s v="OK"/>
    <s v="ok"/>
  </r>
  <r>
    <n v="100488260"/>
    <s v="B.3"/>
    <s v="KELLT2 406"/>
    <s v="Candidate"/>
    <s v="KELLEY TROY X"/>
    <s v="TROY"/>
    <s v="X"/>
    <s v="KELLEY"/>
    <x v="12"/>
    <x v="3"/>
    <x v="2"/>
    <x v="3"/>
    <s v="DEMOCRAT"/>
    <x v="3"/>
    <s v="PIERCE"/>
    <x v="0"/>
    <n v="2012"/>
    <n v="400"/>
    <s v="DEBT"/>
    <d v="2012-07-31T00:00:00"/>
    <d v="2012-08-31T00:00:00"/>
    <d v="2012-08-31T00:00:00"/>
    <s v="Operation and Overhead"/>
    <s v="STIPEND"/>
    <s v="HEFFELFINGER ALLEN"/>
    <s v="510  117TH STREET S "/>
    <s v="TACOMA"/>
    <s v="WA"/>
    <m/>
    <s v="ok"/>
    <n v="0"/>
    <s v="MISMATCH"/>
    <s v="ok"/>
    <s v="OK"/>
    <s v="ok"/>
  </r>
  <r>
    <n v="100488165"/>
    <s v="B.3"/>
    <s v="CAMPK  466"/>
    <s v="Candidate"/>
    <s v="CAMPBELL KENNETH C"/>
    <s v="KENNETH"/>
    <s v="C"/>
    <s v="CAMPBELL"/>
    <x v="0"/>
    <x v="10"/>
    <x v="1"/>
    <x v="1"/>
    <s v="DEMOCRAT"/>
    <x v="28"/>
    <s v="MASON"/>
    <x v="3"/>
    <n v="2012"/>
    <n v="1000"/>
    <s v="DEBT"/>
    <d v="2012-07-31T00:00:00"/>
    <d v="2012-08-31T00:00:00"/>
    <d v="2012-02-01T00:00:00"/>
    <m/>
    <s v="JANUARY SERVICES"/>
    <s v="TRAINING ASSOCIATES PACIFIC"/>
    <s v="381 NE TIGER WAY E"/>
    <s v="BELFAIR"/>
    <s v="WA"/>
    <m/>
    <s v="ok"/>
    <e v="#VALUE!"/>
    <s v="MISMATCH"/>
    <s v="ok"/>
    <s v="ERROR!"/>
    <s v="ok"/>
  </r>
  <r>
    <n v="100488667"/>
    <s v="B.3"/>
    <s v="MCAUR  011"/>
    <s v="Candidate"/>
    <s v="MCAULIFFE ROSEMARY A"/>
    <s v="ROSEMARY"/>
    <s v="A"/>
    <s v="MCAULIFFE"/>
    <x v="5"/>
    <x v="10"/>
    <x v="1"/>
    <x v="1"/>
    <s v="DEMOCRAT"/>
    <x v="28"/>
    <s v="MASON"/>
    <x v="3"/>
    <n v="2012"/>
    <n v="1000"/>
    <s v="DEBT"/>
    <d v="2012-07-31T00:00:00"/>
    <d v="2012-08-31T00:00:00"/>
    <d v="2012-02-01T00:00:00"/>
    <m/>
    <s v="JANUARY SERVICES"/>
    <s v="TRAINING ASSOCIATES PACIFIC"/>
    <s v="381 NE TIGER WAY E"/>
    <s v="BELFAIR"/>
    <s v="WA"/>
    <m/>
    <s v="ok"/>
    <e v="#VALUE!"/>
    <s v="MISMATCH"/>
    <s v="ok"/>
    <s v="ERROR!"/>
    <s v="ok"/>
  </r>
  <r>
    <n v="100489690"/>
    <s v="B.3"/>
    <s v="HARDT  445"/>
    <s v="Candidate"/>
    <s v="HARDER TERRY A"/>
    <s v="TERRY"/>
    <s v="A"/>
    <s v="HARDER"/>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7693"/>
    <s v="B.3"/>
    <s v="VANDK  382"/>
    <s v="Candidate"/>
    <s v="VAN DE WEGE KEVIN W"/>
    <s v="KEVIN"/>
    <s v="W"/>
    <s v="VAN DE WEGE"/>
    <x v="0"/>
    <x v="0"/>
    <x v="16"/>
    <x v="0"/>
    <s v="DEMOCRAT"/>
    <x v="33"/>
    <s v="KING"/>
    <x v="0"/>
    <n v="2012"/>
    <n v="1340.13"/>
    <s v="DEBT"/>
    <d v="2012-06-01T00:00:00"/>
    <d v="2012-07-16T00:00:00"/>
    <d v="2012-07-16T00:00:00"/>
    <s v="Operation and Overhead"/>
    <s v="EST. DOORBELLERS PRINT (CAPCITY)"/>
    <s v="ARGO STRATEGIES"/>
    <s v="PO BOX 9100 "/>
    <s v="SEATTLE"/>
    <s v="WA"/>
    <m/>
    <s v="NO!"/>
    <n v="0"/>
    <s v="MISMATCH"/>
    <s v="ok"/>
    <s v="OK"/>
    <s v="ok"/>
  </r>
  <r>
    <n v="100488176"/>
    <s v="B.3"/>
    <s v="SCHLS  373"/>
    <s v="Candidate"/>
    <s v="SCHLUMPF SHELLY L"/>
    <s v="SHELLY"/>
    <s v="L"/>
    <s v="SCHLUMPF"/>
    <x v="0"/>
    <x v="10"/>
    <x v="1"/>
    <x v="3"/>
    <s v="REPUBLICAN"/>
    <x v="47"/>
    <s v="SKAGIT"/>
    <x v="3"/>
    <n v="2012"/>
    <n v="494.24"/>
    <s v="DEBT"/>
    <d v="2012-07-31T00:00:00"/>
    <d v="2012-08-31T00:00:00"/>
    <d v="2012-08-31T00:00:00"/>
    <m/>
    <m/>
    <s v="AMERICAN EXPRESS LOWES"/>
    <m/>
    <m/>
    <m/>
    <m/>
    <s v="ok"/>
    <e v="#VALUE!"/>
    <s v="MISMATCH"/>
    <s v="ok"/>
    <s v="OK"/>
    <s v="ok"/>
  </r>
  <r>
    <n v="100488348"/>
    <s v="B.3"/>
    <s v="THOMT  368"/>
    <s v="Candidate"/>
    <s v="THOMAS TIMOTHY N JR"/>
    <s v="TIMOTHY"/>
    <s v="N"/>
    <s v="THOMAS"/>
    <x v="1"/>
    <x v="10"/>
    <x v="1"/>
    <x v="3"/>
    <s v="REPUBLICAN"/>
    <x v="47"/>
    <s v="SKAGIT"/>
    <x v="3"/>
    <n v="2012"/>
    <n v="494.24"/>
    <s v="DEBT"/>
    <d v="2012-07-31T00:00:00"/>
    <d v="2012-08-31T00:00:00"/>
    <d v="2012-08-31T00:00:00"/>
    <m/>
    <m/>
    <s v="AMERICAN EXPRESS LOWES"/>
    <m/>
    <m/>
    <m/>
    <m/>
    <s v="ok"/>
    <e v="#VALUE!"/>
    <s v="match"/>
    <s v="ok"/>
    <s v="OK"/>
    <s v="ok"/>
  </r>
  <r>
    <n v="100488595"/>
    <s v="B.3"/>
    <s v="RICCM  210"/>
    <s v="Candidate"/>
    <s v="RICCELLI MARCUS M"/>
    <s v="MARCUS"/>
    <s v="M"/>
    <s v="RICCELLI"/>
    <x v="0"/>
    <x v="10"/>
    <x v="1"/>
    <x v="3"/>
    <s v="REPUBLICAN"/>
    <x v="47"/>
    <s v="SKAGIT"/>
    <x v="3"/>
    <n v="2012"/>
    <n v="494.24"/>
    <s v="DEBT"/>
    <d v="2012-07-31T00:00:00"/>
    <d v="2012-08-31T00:00:00"/>
    <d v="2012-08-31T00:00:00"/>
    <m/>
    <m/>
    <s v="AMERICAN EXPRESS LOWES"/>
    <m/>
    <m/>
    <m/>
    <m/>
    <s v="ok"/>
    <e v="#VALUE!"/>
    <s v="MISMATCH"/>
    <s v="ok"/>
    <s v="OK"/>
    <s v="ok"/>
  </r>
  <r>
    <n v="100488679"/>
    <s v="B.3"/>
    <s v="DUNNR  059"/>
    <s v="Candidate"/>
    <s v="DUNN REAGAN B"/>
    <s v="REAGAN"/>
    <s v="B"/>
    <s v="DUNN"/>
    <x v="6"/>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8813"/>
    <s v="B.3"/>
    <s v="OQUIS  210"/>
    <s v="Candidate"/>
    <s v="O'QUINN SHELLY J"/>
    <s v="SHELLY"/>
    <s v="J"/>
    <s v="O'QUINN"/>
    <x v="1"/>
    <x v="1"/>
    <x v="1"/>
    <x v="0"/>
    <s v="DEMOCRAT"/>
    <x v="1"/>
    <m/>
    <x v="1"/>
    <n v="2012"/>
    <n v="5070.1400000000003"/>
    <s v="DEBT"/>
    <d v="2012-02-01T00:00:00"/>
    <d v="2012-02-29T00:00:00"/>
    <d v="2012-02-29T00:00:00"/>
    <m/>
    <s v="CONSULTING/TRAVEL"/>
    <s v="HIRSCHBERG STRATEGIES INC."/>
    <s v="1010 VERMONT AVE NW #814"/>
    <s v="WASHINGTON"/>
    <s v="DC"/>
    <m/>
    <s v="NO!"/>
    <e v="#VALUE!"/>
    <s v="MISMATCH"/>
    <s v="ok"/>
    <s v="OK"/>
    <s v="ok"/>
  </r>
  <r>
    <n v="100488256"/>
    <s v="B.3"/>
    <s v="CANNS  133"/>
    <s v="Candidate"/>
    <s v="CANN SYLVESTER"/>
    <s v="SYLVESTER"/>
    <m/>
    <s v="CANN"/>
    <x v="0"/>
    <x v="3"/>
    <x v="20"/>
    <x v="1"/>
    <s v="DEMOCRAT"/>
    <x v="30"/>
    <s v="KING"/>
    <x v="0"/>
    <n v="2012"/>
    <n v="2500"/>
    <s v="DEBT"/>
    <d v="2012-07-31T00:00:00"/>
    <d v="2012-08-31T00:00:00"/>
    <d v="2012-08-28T00:00:00"/>
    <s v="Operation and Overhead"/>
    <s v="AUGUST TREASURY &amp; FUNDRAISING"/>
    <s v="ARGO STRATEGIES"/>
    <s v="PO BOX 9100 "/>
    <s v="SEATTLE"/>
    <s v="WA"/>
    <m/>
    <s v="ok"/>
    <n v="0"/>
    <s v="match"/>
    <s v="ok"/>
    <s v="OK"/>
    <s v="ok"/>
  </r>
  <r>
    <n v="100488611"/>
    <s v="B.3"/>
    <s v="CHOPF  103"/>
    <s v="Candidate"/>
    <s v="CHOPP FRANK V"/>
    <s v="FRANK"/>
    <s v="V"/>
    <s v="CHOPP"/>
    <x v="0"/>
    <x v="3"/>
    <x v="11"/>
    <x v="3"/>
    <s v="DEMOCRAT"/>
    <x v="14"/>
    <s v="KING"/>
    <x v="0"/>
    <n v="2012"/>
    <n v="334.11"/>
    <s v="DEBT"/>
    <d v="2012-04-01T00:00:00"/>
    <d v="2012-04-30T00:00:00"/>
    <d v="2012-03-31T00:00:00"/>
    <s v="Operation and Overhead"/>
    <s v="REIMB MTG EXP (SORRENTO, ANTHONYS, ACQUA VIA)"/>
    <s v="CHOPP FRANK V"/>
    <s v="1000  AURORA AVENUE N SUITE 100"/>
    <s v="SEATTLE"/>
    <s v="WA"/>
    <m/>
    <s v="ok"/>
    <n v="0"/>
    <s v="match"/>
    <s v="ok"/>
    <s v="ERROR!"/>
    <s v="ok"/>
  </r>
  <r>
    <n v="100488615"/>
    <s v="B.3"/>
    <s v="CHOPF  103"/>
    <s v="Candidate"/>
    <s v="CHOPP FRANK V"/>
    <s v="FRANK"/>
    <s v="V"/>
    <s v="CHOPP"/>
    <x v="0"/>
    <x v="3"/>
    <x v="11"/>
    <x v="3"/>
    <s v="DEMOCRAT"/>
    <x v="14"/>
    <s v="KING"/>
    <x v="0"/>
    <n v="2012"/>
    <n v="285.72000000000003"/>
    <s v="DEBT"/>
    <d v="2012-05-01T00:00:00"/>
    <d v="2012-05-31T00:00:00"/>
    <d v="2012-02-28T00:00:00"/>
    <s v="Operation and Overhead"/>
    <s v="REIMB. MILEAGE &amp; PARKING"/>
    <s v="CHOPP FRANK V"/>
    <s v="1000  AURORA AVENUE N SUITE 100"/>
    <s v="SEATTLE"/>
    <s v="WA"/>
    <m/>
    <s v="ok"/>
    <n v="0"/>
    <s v="match"/>
    <s v="ok"/>
    <s v="ERROR!"/>
    <s v="ok"/>
  </r>
  <r>
    <n v="100488620"/>
    <s v="B.3"/>
    <s v="CHOPF  103"/>
    <s v="Candidate"/>
    <s v="CHOPP FRANK V"/>
    <s v="FRANK"/>
    <s v="V"/>
    <s v="CHOPP"/>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8910"/>
    <s v="B.3"/>
    <s v="JONEM  073"/>
    <s v="Candidate"/>
    <s v="JONES MARIANNE K"/>
    <s v="MARIANNE"/>
    <s v="K"/>
    <s v="JONES"/>
    <x v="7"/>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9157"/>
    <s v="B.3"/>
    <s v="LAWVB  411"/>
    <s v="Candidate"/>
    <s v="LAWVER BENJAMIN"/>
    <s v="BENJAMIN"/>
    <m/>
    <s v="LAWVER"/>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9158"/>
    <s v="B.3"/>
    <s v="INSLJ  110"/>
    <s v="Candidate"/>
    <s v="INSLEE JAY R"/>
    <s v="JAY"/>
    <s v="R"/>
    <s v="INSLEE"/>
    <x v="3"/>
    <x v="1"/>
    <x v="1"/>
    <x v="0"/>
    <s v="DEMOCRAT"/>
    <x v="1"/>
    <m/>
    <x v="1"/>
    <n v="2012"/>
    <n v="5070.1400000000003"/>
    <s v="DEBT"/>
    <d v="2012-02-01T00:00:00"/>
    <d v="2012-02-29T00:00:00"/>
    <d v="2012-02-29T00:00:00"/>
    <m/>
    <s v="CONSULTING/TRAVEL"/>
    <s v="HIRSCHBERG STRATEGIES INC."/>
    <s v="1010 VERMONT AVE NW #814"/>
    <s v="WASHINGTON"/>
    <s v="DC"/>
    <m/>
    <s v="ok"/>
    <e v="#VALUE!"/>
    <s v="match"/>
    <s v="ok"/>
    <s v="OK"/>
    <s v="ok"/>
  </r>
  <r>
    <n v="100490065"/>
    <s v="B.3"/>
    <s v="DUNSH  291"/>
    <s v="Candidate"/>
    <s v="DUNSHEE HANS M"/>
    <s v="HANS"/>
    <s v="M"/>
    <s v="DUNSHE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8638"/>
    <s v="B.3"/>
    <s v="SIEGS  125"/>
    <s v="Candidate"/>
    <s v="SIEGFRIEDT SARAJANE"/>
    <s v="SARAJANE"/>
    <m/>
    <s v="SIEGFRIEDT"/>
    <x v="0"/>
    <x v="10"/>
    <x v="1"/>
    <x v="1"/>
    <s v="DEMOCRAT"/>
    <x v="28"/>
    <s v="MASON"/>
    <x v="3"/>
    <n v="2012"/>
    <n v="1000"/>
    <s v="DEBT"/>
    <d v="2012-07-31T00:00:00"/>
    <d v="2012-08-31T00:00:00"/>
    <d v="2012-02-01T00:00:00"/>
    <m/>
    <s v="JANUARY SERVICES"/>
    <s v="TRAINING ASSOCIATES PACIFIC"/>
    <s v="381 NE TIGER WAY E"/>
    <s v="BELFAIR"/>
    <s v="WA"/>
    <m/>
    <s v="ok"/>
    <e v="#VALUE!"/>
    <s v="MISMATCH"/>
    <s v="ok"/>
    <s v="ERROR!"/>
    <s v="ok"/>
  </r>
  <r>
    <n v="100454746"/>
    <s v="B.3"/>
    <s v="KREJH  108"/>
    <s v="Candidate"/>
    <s v="KREJCI HOLLY"/>
    <s v="HOLLY"/>
    <m/>
    <s v="KREJCI"/>
    <x v="0"/>
    <x v="0"/>
    <x v="12"/>
    <x v="0"/>
    <s v="DEMOCRAT"/>
    <x v="20"/>
    <s v="SKAGIT"/>
    <x v="0"/>
    <n v="2012"/>
    <n v="225"/>
    <s v="DEBT"/>
    <d v="2012-01-01T00:00:00"/>
    <d v="2012-01-31T00:00:00"/>
    <d v="2012-01-31T00:00:00"/>
    <s v="Management Services"/>
    <s v="JANUARY TREASURY"/>
    <s v="ARGO STRATEGIES"/>
    <s v="PO BOX 9100"/>
    <s v="SEATTLE"/>
    <s v="WA"/>
    <m/>
    <s v="ok"/>
    <n v="0"/>
    <s v="MISMATCH"/>
    <s v="ok"/>
    <s v="OK"/>
    <s v="ok"/>
  </r>
  <r>
    <n v="100455526"/>
    <s v="B.3"/>
    <s v="GONZS  104"/>
    <s v="Candidate"/>
    <s v="GONZALEZ STEVEN C"/>
    <s v="STEVEN"/>
    <s v="C"/>
    <s v="GONZALEZ"/>
    <x v="14"/>
    <x v="3"/>
    <x v="14"/>
    <x v="1"/>
    <s v="DEMOCRAT"/>
    <x v="18"/>
    <s v="PIERCE"/>
    <x v="0"/>
    <n v="2012"/>
    <n v="285.75"/>
    <s v="DEBT"/>
    <d v="2011-11-01T00:00:00"/>
    <d v="2011-11-30T00:00:00"/>
    <d v="2011-11-30T00:00:00"/>
    <m/>
    <s v="ACCOUNTING/COMPLIANCE"/>
    <s v="PROJECT ACCOUNTING SERVICES"/>
    <s v="603 STEWART ST #819"/>
    <s v="SEATTLE"/>
    <s v="WA"/>
    <m/>
    <s v="ok"/>
    <n v="0"/>
    <s v="MISMATCH"/>
    <s v="ok"/>
    <s v="OK"/>
    <s v="ok"/>
  </r>
  <r>
    <n v="100454676"/>
    <s v="B.3"/>
    <s v="BROWL  204"/>
    <s v="Candidate"/>
    <s v="BROWN LISA J"/>
    <s v="LISA"/>
    <s v="J"/>
    <s v="BROWN"/>
    <x v="5"/>
    <x v="0"/>
    <x v="19"/>
    <x v="0"/>
    <s v="DEMOCRAT"/>
    <x v="27"/>
    <s v="KING"/>
    <x v="0"/>
    <n v="2012"/>
    <n v="3107.88"/>
    <s v="DEBT"/>
    <d v="2012-02-01T00:00:00"/>
    <d v="2012-02-29T00:00:00"/>
    <d v="2012-02-29T00:00:00"/>
    <m/>
    <s v="CONSULTING/PRINTING"/>
    <s v="WINPOWER STRATEGIES"/>
    <s v="1402 3RD AVE #505"/>
    <s v="SEATTLE"/>
    <s v="WA"/>
    <m/>
    <s v="ok"/>
    <n v="0"/>
    <s v="match"/>
    <s v="ok"/>
    <s v="OK"/>
    <s v="ok"/>
  </r>
  <r>
    <n v="100454725"/>
    <s v="B.3"/>
    <s v="DUNSH  291"/>
    <s v="Candidate"/>
    <s v="DUNSHEE HANS M"/>
    <s v="HANS"/>
    <s v="M"/>
    <s v="DUNSHEE"/>
    <x v="0"/>
    <x v="0"/>
    <x v="12"/>
    <x v="0"/>
    <s v="DEMOCRAT"/>
    <x v="20"/>
    <s v="SKAGIT"/>
    <x v="0"/>
    <n v="2012"/>
    <n v="225"/>
    <s v="DEBT"/>
    <d v="2012-01-01T00:00:00"/>
    <d v="2012-01-31T00:00:00"/>
    <d v="2012-01-31T00:00:00"/>
    <s v="Management Services"/>
    <s v="JANUARY TREASURY"/>
    <s v="ARGO STRATEGIES"/>
    <s v="PO BOX 9100"/>
    <s v="SEATTLE"/>
    <s v="WA"/>
    <m/>
    <s v="ok"/>
    <n v="0"/>
    <s v="MISMATCH"/>
    <s v="ok"/>
    <s v="OK"/>
    <s v="ok"/>
  </r>
  <r>
    <n v="100454964"/>
    <s v="B.3"/>
    <s v="SPRIL  033"/>
    <s v="Candidate"/>
    <s v="SPRINGER LAWRENCE S"/>
    <s v="LAWRENCE"/>
    <s v="S"/>
    <s v="SPRINGER"/>
    <x v="0"/>
    <x v="3"/>
    <x v="15"/>
    <x v="1"/>
    <s v="DEMOCRAT"/>
    <x v="19"/>
    <s v="KING"/>
    <x v="0"/>
    <n v="2012"/>
    <n v="300"/>
    <s v="DEBT"/>
    <d v="2011-11-01T00:00:00"/>
    <d v="2011-11-30T00:00:00"/>
    <d v="2011-11-30T00:00:00"/>
    <s v="Operation and Overhead"/>
    <s v="NOVEMBER TREASURY"/>
    <s v="ARGO STRATEGIES"/>
    <s v="PO BOX 9100 "/>
    <s v="SEATTLE"/>
    <s v="WA"/>
    <m/>
    <s v="ok"/>
    <n v="0"/>
    <s v="match"/>
    <s v="ok"/>
    <s v="OK"/>
    <s v="ok"/>
  </r>
  <r>
    <n v="100455045"/>
    <s v="B.3"/>
    <s v="CANNS  133"/>
    <s v="Candidate"/>
    <s v="CANN SYLVESTER"/>
    <s v="SYLVESTER"/>
    <m/>
    <s v="CANN"/>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88640"/>
    <s v="B.3"/>
    <s v="FRAMN  111"/>
    <s v="Candidate"/>
    <s v="FRAME NOEL C"/>
    <s v="NOEL"/>
    <s v="C"/>
    <s v="FRAME"/>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54591"/>
    <s v="B.3"/>
    <s v="SCHUK  102"/>
    <s v="Candidate"/>
    <s v="SCHUBERT KEN L"/>
    <s v="KEN"/>
    <s v="L"/>
    <s v="SCHUBERT"/>
    <x v="7"/>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88935"/>
    <s v="B.3"/>
    <s v="WAGEJ  498"/>
    <s v="Candidate"/>
    <s v="WAGEMANN JOHN P"/>
    <s v="JOHN"/>
    <s v="P"/>
    <s v="WAGEMANN"/>
    <x v="0"/>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8687"/>
    <s v="B.3"/>
    <s v="GOLDP  840"/>
    <s v="Candidate"/>
    <s v="GOLDMARK PETER J"/>
    <s v="PETER"/>
    <s v="J"/>
    <s v="GOLDMARK"/>
    <x v="11"/>
    <x v="3"/>
    <x v="17"/>
    <x v="3"/>
    <s v="DEMOCRAT"/>
    <x v="23"/>
    <s v="KING"/>
    <x v="0"/>
    <n v="2012"/>
    <n v="3069.07"/>
    <s v="DEBT"/>
    <d v="2012-07-17T00:00:00"/>
    <d v="2012-07-30T00:00:00"/>
    <d v="2012-07-30T00:00:00"/>
    <s v="Operation and Overhead"/>
    <s v="EST. MAILER PRINT &amp; DESIGN(PUBLISHER-CAPCITY-JENNERGY)"/>
    <s v="NORTHWEST PASSAGE CONSULTING"/>
    <s v="146 N CANAL STREET SUITE 303"/>
    <s v="SEATTLE"/>
    <s v="WA"/>
    <m/>
    <s v="ok"/>
    <n v="0"/>
    <s v="MISMATCH"/>
    <s v="ok"/>
    <s v="OK"/>
    <s v="ok"/>
  </r>
  <r>
    <n v="100454592"/>
    <s v="B.3"/>
    <s v="BOWMW  102"/>
    <s v="Candidate"/>
    <s v="BOWMAN WILLIAM A"/>
    <s v="WILLIAM"/>
    <s v="A"/>
    <s v="BOWMAN"/>
    <x v="7"/>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55452"/>
    <s v="B.3"/>
    <s v="CLOUJ  336"/>
    <s v="Candidate"/>
    <s v="CLOUGH JERAME V"/>
    <s v="JERAME"/>
    <s v="V"/>
    <s v="CLOUGH"/>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88203"/>
    <s v="B.3"/>
    <s v="STRAS  111"/>
    <s v="Candidate"/>
    <s v="STRACHAN STEVEN D"/>
    <s v="STEVEN"/>
    <s v="D"/>
    <s v="STRACHAN"/>
    <x v="2"/>
    <x v="10"/>
    <x v="1"/>
    <x v="3"/>
    <s v="REPUBLICAN"/>
    <x v="47"/>
    <s v="SKAGIT"/>
    <x v="3"/>
    <n v="2012"/>
    <n v="494.24"/>
    <s v="DEBT"/>
    <d v="2012-07-31T00:00:00"/>
    <d v="2012-08-31T00:00:00"/>
    <d v="2012-08-31T00:00:00"/>
    <m/>
    <m/>
    <s v="AMERICAN EXPRESS LOWES"/>
    <m/>
    <m/>
    <m/>
    <m/>
    <s v="ok"/>
    <e v="#VALUE!"/>
    <s v="MISMATCH"/>
    <s v="ok"/>
    <s v="OK"/>
    <s v="ok"/>
  </r>
  <r>
    <n v="100488441"/>
    <s v="B.3"/>
    <s v="MAXWM  056"/>
    <s v="Candidate"/>
    <s v="MAXWELL MARCIE E"/>
    <s v="MARCIE"/>
    <s v="E"/>
    <s v="MAXWELL"/>
    <x v="0"/>
    <x v="10"/>
    <x v="1"/>
    <x v="3"/>
    <s v="REPUBLICAN"/>
    <x v="47"/>
    <s v="SKAGIT"/>
    <x v="3"/>
    <n v="2012"/>
    <n v="494.24"/>
    <s v="DEBT"/>
    <d v="2012-07-31T00:00:00"/>
    <d v="2012-08-31T00:00:00"/>
    <d v="2012-08-31T00:00:00"/>
    <m/>
    <m/>
    <s v="AMERICAN EXPRESS LOWES"/>
    <m/>
    <m/>
    <m/>
    <m/>
    <s v="ok"/>
    <e v="#VALUE!"/>
    <s v="MISMATCH"/>
    <s v="ok"/>
    <s v="OK"/>
    <s v="ok"/>
  </r>
  <r>
    <n v="100488637"/>
    <s v="B.3"/>
    <s v="WALKA  273"/>
    <s v="Candidate"/>
    <s v="AXTHELM APRIL L"/>
    <s v="APRIL"/>
    <s v="L"/>
    <s v="AXTHELM"/>
    <x v="1"/>
    <x v="1"/>
    <x v="1"/>
    <x v="0"/>
    <s v="DEMOCRAT"/>
    <x v="1"/>
    <m/>
    <x v="1"/>
    <n v="2012"/>
    <n v="5070.1400000000003"/>
    <s v="DEBT"/>
    <d v="2012-02-01T00:00:00"/>
    <d v="2012-02-29T00:00:00"/>
    <d v="2012-02-29T00:00:00"/>
    <m/>
    <s v="CONSULTING/TRAVEL"/>
    <s v="HIRSCHBERG STRATEGIES INC."/>
    <s v="1010 VERMONT AVE NW #814"/>
    <s v="WASHINGTON"/>
    <s v="DC"/>
    <m/>
    <s v="NO!"/>
    <e v="#VALUE!"/>
    <s v="MISMATCH"/>
    <s v="ok"/>
    <s v="OK"/>
    <s v="ok"/>
  </r>
  <r>
    <n v="100488506"/>
    <s v="B.3"/>
    <s v="MULLM  027"/>
    <s v="Candidate"/>
    <s v="MULLET MARK D"/>
    <s v="MARK"/>
    <s v="D"/>
    <s v="MULLET"/>
    <x v="5"/>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89763"/>
    <s v="B.3"/>
    <s v="TANNJ  660"/>
    <s v="Candidate"/>
    <s v="TANNER JOE D"/>
    <s v="JOE"/>
    <s v="D"/>
    <s v="TANNER"/>
    <x v="1"/>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55802"/>
    <s v="B.3"/>
    <s v="ASHAK  359"/>
    <s v="Candidate"/>
    <s v="ASHABRANER KARIN L"/>
    <s v="KARIN"/>
    <s v="L"/>
    <s v="ASHABRANER"/>
    <x v="0"/>
    <x v="3"/>
    <x v="10"/>
    <x v="3"/>
    <s v="DEMOCRAT"/>
    <x v="13"/>
    <s v="PIERCE"/>
    <x v="0"/>
    <n v="2012"/>
    <n v="300"/>
    <s v="DEBT"/>
    <d v="2011-11-01T00:00:00"/>
    <d v="2011-11-30T00:00:00"/>
    <d v="2011-11-30T00:00:00"/>
    <s v="Operation and Overhead"/>
    <s v="NOVEMBER TREASURY"/>
    <s v="ARGO STRATEGIES"/>
    <s v="PO BOX 9100 "/>
    <s v="SEATTLE"/>
    <s v="WA"/>
    <m/>
    <s v="ok"/>
    <n v="0"/>
    <s v="match"/>
    <s v="ok"/>
    <s v="OK"/>
    <s v="ok"/>
  </r>
  <r>
    <n v="100454868"/>
    <s v="B.3"/>
    <s v="PRENM  178"/>
    <s v="Candidate"/>
    <s v="PRENTICE MARGARITA L"/>
    <s v="MARGARITA"/>
    <s v="L"/>
    <s v="PRENTICE"/>
    <x v="5"/>
    <x v="3"/>
    <x v="10"/>
    <x v="3"/>
    <s v="DEMOCRAT"/>
    <x v="13"/>
    <s v="PIERCE"/>
    <x v="0"/>
    <n v="2012"/>
    <n v="300"/>
    <s v="DEBT"/>
    <d v="2011-11-01T00:00:00"/>
    <d v="2011-11-30T00:00:00"/>
    <d v="2011-11-30T00:00:00"/>
    <s v="Operation and Overhead"/>
    <s v="NOVEMBER TREASURY"/>
    <s v="ARGO STRATEGIES"/>
    <s v="PO BOX 9100 "/>
    <s v="SEATTLE"/>
    <s v="WA"/>
    <m/>
    <s v="ok"/>
    <n v="0"/>
    <s v="MISMATCH"/>
    <s v="ok"/>
    <s v="OK"/>
    <s v="ok"/>
  </r>
  <r>
    <n v="100490105"/>
    <s v="B.3"/>
    <s v="LADEC2 408"/>
    <s v="Candidate"/>
    <s v="LADENBURG CONNIE J"/>
    <s v="CONNIE"/>
    <s v="J"/>
    <s v="LADENBURG"/>
    <x v="9"/>
    <x v="1"/>
    <x v="1"/>
    <x v="0"/>
    <s v="DEMOCRAT"/>
    <x v="1"/>
    <m/>
    <x v="1"/>
    <n v="2012"/>
    <n v="5070.1400000000003"/>
    <s v="DEBT"/>
    <d v="2012-02-01T00:00:00"/>
    <d v="2012-02-29T00:00:00"/>
    <d v="2012-02-29T00:00:00"/>
    <m/>
    <s v="CONSULTING/TRAVEL"/>
    <s v="HIRSCHBERG STRATEGIES INC."/>
    <s v="1010 VERMONT AVE NW #814"/>
    <s v="WASHINGTON"/>
    <s v="DC"/>
    <m/>
    <s v="ok"/>
    <e v="#VALUE!"/>
    <s v="MISMATCH"/>
    <s v="ok"/>
    <s v="OK"/>
    <s v="ok"/>
  </r>
  <r>
    <n v="100454959"/>
    <s v="B.3"/>
    <s v="RYU C  133"/>
    <s v="Candidate"/>
    <s v="RYU CINDY S"/>
    <s v="CINDY"/>
    <s v="S"/>
    <s v="RYU"/>
    <x v="0"/>
    <x v="3"/>
    <x v="11"/>
    <x v="3"/>
    <s v="DEMOCRAT"/>
    <x v="14"/>
    <s v="KING"/>
    <x v="0"/>
    <n v="2012"/>
    <n v="300"/>
    <s v="DEBT"/>
    <d v="2011-11-01T00:00:00"/>
    <d v="2011-11-30T00:00:00"/>
    <d v="2011-11-30T00:00:00"/>
    <s v="Operation and Overhead"/>
    <s v="NOVEMBER TREASURY"/>
    <s v="ARGO STRATEGIES"/>
    <s v="PO BOX 9100 "/>
    <s v="SEATTLE"/>
    <s v="WA"/>
    <m/>
    <s v="ok"/>
    <n v="0"/>
    <s v="match"/>
    <s v="ok"/>
    <s v="OK"/>
    <s v="ok"/>
  </r>
  <r>
    <n v="100455588"/>
    <s v="B.3"/>
    <s v="FERGR  115"/>
    <s v="Candidate"/>
    <s v="FERGUSON ROBERT W"/>
    <s v="ROBERT"/>
    <s v="W"/>
    <s v="FERGUSON"/>
    <x v="6"/>
    <x v="3"/>
    <x v="9"/>
    <x v="3"/>
    <s v="DEMOCRAT"/>
    <x v="12"/>
    <s v="KING"/>
    <x v="0"/>
    <n v="2012"/>
    <n v="300"/>
    <s v="DEBT"/>
    <d v="2011-11-01T00:00:00"/>
    <d v="2011-11-30T00:00:00"/>
    <d v="2011-11-30T00:00:00"/>
    <s v="Operation and Overhead"/>
    <s v="NOVEMBER TREASURY"/>
    <s v="ARGO STRATEGIES"/>
    <s v="PO BOX 9100 "/>
    <s v="SEATTLE"/>
    <s v="WA"/>
    <m/>
    <s v="ok"/>
    <n v="0"/>
    <s v="MISMATCH"/>
    <s v="ok"/>
    <s v="OK"/>
    <s v="ok"/>
  </r>
  <r>
    <n v="100455084"/>
    <s v="B.3"/>
    <s v="NICKG  116"/>
    <s v="Candidate"/>
    <s v="NICKELS GREGORY J"/>
    <s v="GREGORY"/>
    <s v="J"/>
    <s v="NICKELS"/>
    <x v="4"/>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60190"/>
    <s v="B.3"/>
    <s v="VIRKB  058"/>
    <s v="Candidate"/>
    <s v="VIRK BOBBY S"/>
    <s v="BOBBY"/>
    <s v="S"/>
    <s v="VIRK"/>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60191"/>
    <s v="B.3"/>
    <s v="VIRKB  058"/>
    <s v="Candidate"/>
    <s v="VIRK BOBBY S"/>
    <s v="BOBBY"/>
    <s v="S"/>
    <s v="VIRK"/>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60196"/>
    <s v="B.3"/>
    <s v="VIRKB  058"/>
    <s v="Candidate"/>
    <s v="VIRK BOBBY S"/>
    <s v="BOBBY"/>
    <s v="S"/>
    <s v="VIRK"/>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60222"/>
    <s v="B.3"/>
    <s v="VIRKB  058"/>
    <s v="Candidate"/>
    <s v="VIRK BOBBY S"/>
    <s v="BOBBY"/>
    <s v="S"/>
    <s v="VIRK"/>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60221"/>
    <s v="B.3"/>
    <s v="VIRKB  058"/>
    <s v="Candidate"/>
    <s v="VIRK BOBBY S"/>
    <s v="BOBBY"/>
    <s v="S"/>
    <s v="VIRK"/>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57262"/>
    <s v="B.3"/>
    <s v="WAGEJ  498"/>
    <s v="Candidate"/>
    <s v="WAGEMANN JOHN P"/>
    <s v="JOHN"/>
    <s v="P"/>
    <s v="WAGEMANN"/>
    <x v="0"/>
    <x v="3"/>
    <x v="9"/>
    <x v="3"/>
    <s v="DEMOCRAT"/>
    <x v="12"/>
    <s v="KING"/>
    <x v="0"/>
    <n v="2012"/>
    <n v="300"/>
    <s v="DEBT"/>
    <d v="2011-11-01T00:00:00"/>
    <d v="2011-11-30T00:00:00"/>
    <d v="2011-11-30T00:00:00"/>
    <s v="Operation and Overhead"/>
    <s v="NOVEMBER TREASURY"/>
    <s v="ARGO STRATEGIES"/>
    <s v="PO BOX 9100 "/>
    <s v="SEATTLE"/>
    <s v="WA"/>
    <m/>
    <s v="ok"/>
    <n v="0"/>
    <s v="match"/>
    <s v="ok"/>
    <s v="OK"/>
    <s v="ok"/>
  </r>
  <r>
    <n v="100456246"/>
    <s v="B.3"/>
    <s v="WAGEJ  498"/>
    <s v="Candidate"/>
    <s v="WAGEMANN JOHN P"/>
    <s v="JOHN"/>
    <s v="P"/>
    <s v="WAGEMANN"/>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55550"/>
    <s v="B.3"/>
    <s v="WILLB  501"/>
    <s v="Candidate"/>
    <s v="WILLIAMS BRENDAN W"/>
    <s v="BRENDAN"/>
    <s v="W"/>
    <s v="WILLIAMS"/>
    <x v="7"/>
    <x v="3"/>
    <x v="11"/>
    <x v="3"/>
    <s v="DEMOCRAT"/>
    <x v="14"/>
    <s v="KING"/>
    <x v="0"/>
    <n v="2012"/>
    <n v="129.79"/>
    <s v="DEBT"/>
    <d v="2011-09-01T00:00:00"/>
    <d v="2011-09-30T00:00:00"/>
    <d v="2011-05-02T00:00:00"/>
    <s v="Operation and Overhead"/>
    <s v="REIMB. MTG EXP (MERCATO)"/>
    <s v="CHOPP FRANK V"/>
    <s v="1414 DEXTER AVENUE N SUITE 210"/>
    <s v="SEATTLE"/>
    <s v="WA"/>
    <m/>
    <s v="ok"/>
    <n v="0"/>
    <s v="MISMATCH"/>
    <s v="ok"/>
    <s v="ERROR!"/>
    <s v="ok"/>
  </r>
  <r>
    <n v="100456327"/>
    <s v="B.3"/>
    <s v="FEY J  422"/>
    <s v="Candidate"/>
    <s v="FEY JACOB C"/>
    <s v="JACOB"/>
    <s v="C"/>
    <s v="FEY"/>
    <x v="0"/>
    <x v="3"/>
    <x v="11"/>
    <x v="3"/>
    <s v="DEMOCRAT"/>
    <x v="14"/>
    <s v="KING"/>
    <x v="0"/>
    <n v="2012"/>
    <n v="129.79"/>
    <s v="DEBT"/>
    <d v="2011-09-01T00:00:00"/>
    <d v="2011-09-30T00:00:00"/>
    <d v="2011-05-02T00:00:00"/>
    <s v="Operation and Overhead"/>
    <s v="REIMB. MTG EXP (MERCATO)"/>
    <s v="CHOPP FRANK V"/>
    <s v="1414 DEXTER AVENUE N SUITE 210"/>
    <s v="SEATTLE"/>
    <s v="WA"/>
    <m/>
    <s v="ok"/>
    <n v="0"/>
    <s v="match"/>
    <s v="ok"/>
    <s v="ERROR!"/>
    <s v="ok"/>
  </r>
  <r>
    <n v="100457468"/>
    <s v="B.3"/>
    <s v="SIEGS  125"/>
    <s v="Candidate"/>
    <s v="SIEGFRIEDT SARAJANE"/>
    <s v="SARAJANE"/>
    <m/>
    <s v="SIEGFRIEDT"/>
    <x v="0"/>
    <x v="3"/>
    <x v="15"/>
    <x v="1"/>
    <s v="DEMOCRAT"/>
    <x v="19"/>
    <s v="KING"/>
    <x v="0"/>
    <n v="2012"/>
    <n v="300"/>
    <s v="DEBT"/>
    <d v="2011-11-01T00:00:00"/>
    <d v="2011-11-30T00:00:00"/>
    <d v="2011-11-30T00:00:00"/>
    <s v="Operation and Overhead"/>
    <s v="NOVEMBER TREASURY"/>
    <s v="ARGO STRATEGIES"/>
    <s v="PO BOX 9100 "/>
    <s v="SEATTLE"/>
    <s v="WA"/>
    <m/>
    <s v="ok"/>
    <n v="0"/>
    <s v="match"/>
    <s v="ok"/>
    <s v="OK"/>
    <s v="ok"/>
  </r>
  <r>
    <n v="100455654"/>
    <s v="B.3"/>
    <s v="INSLJ  110"/>
    <s v="Candidate"/>
    <s v="INSLEE JAY R"/>
    <s v="JAY"/>
    <s v="R"/>
    <s v="INSLEE"/>
    <x v="3"/>
    <x v="3"/>
    <x v="17"/>
    <x v="1"/>
    <s v="DEMOCRAT"/>
    <x v="23"/>
    <s v="KING"/>
    <x v="0"/>
    <n v="2012"/>
    <n v="373.5"/>
    <s v="DEBT"/>
    <d v="2012-01-01T00:00:00"/>
    <d v="2012-01-31T00:00:00"/>
    <d v="2012-01-31T00:00:00"/>
    <m/>
    <s v="ACCOUNTING/COMPLIANCE"/>
    <s v="PROJECT ACCOUNTING SERVICES"/>
    <s v="603 STEWART ST STE 819"/>
    <s v="SEATTLE"/>
    <s v="WA"/>
    <m/>
    <s v="ok"/>
    <n v="0"/>
    <s v="MISMATCH"/>
    <s v="ok"/>
    <s v="OK"/>
    <s v="ok"/>
  </r>
  <r>
    <n v="100495508"/>
    <s v="B.3"/>
    <s v="MCCRD  011"/>
    <s v="Candidate"/>
    <s v="MCCRAVEY DAWN M"/>
    <s v="DAWN"/>
    <s v="M"/>
    <s v="MCCRAVEY"/>
    <x v="5"/>
    <x v="0"/>
    <x v="0"/>
    <x v="0"/>
    <s v="REPUBLICAN"/>
    <x v="0"/>
    <s v="KING"/>
    <x v="0"/>
    <n v="2012"/>
    <n v="283.25"/>
    <s v="DEBT"/>
    <d v="2012-06-01T00:00:00"/>
    <d v="2012-07-16T00:00:00"/>
    <d v="2012-07-03T00:00:00"/>
    <m/>
    <s v="RE-ORDER TEE SHIRTS"/>
    <s v="HICKEY GAYLE"/>
    <s v="PO BOX 2749"/>
    <s v="WOODINVILLE "/>
    <s v="WA"/>
    <m/>
    <s v="ok"/>
    <n v="0"/>
    <s v="match"/>
    <s v="ok"/>
    <s v="OK"/>
    <s v="ok"/>
  </r>
</pivotCacheRecords>
</file>

<file path=xl/pivotCache/pivotCacheRecords2.xml><?xml version="1.0" encoding="utf-8"?>
<pivotCacheRecords xmlns="http://schemas.openxmlformats.org/spreadsheetml/2006/main" xmlns:r="http://schemas.openxmlformats.org/officeDocument/2006/relationships" count="1043">
  <r>
    <n v="1"/>
    <n v="100495995"/>
    <s v="B.3"/>
    <s v="RYU C  133"/>
    <s v="Candidate"/>
    <s v="RYU CINDY S"/>
    <s v="CINDY"/>
    <s v="S"/>
    <s v="RYU"/>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2"/>
    <n v="100496548"/>
    <s v="B.3"/>
    <s v="THOMT  368"/>
    <s v="Candidate"/>
    <s v="THOMAS TIMOTHY N JR"/>
    <s v="TIMOTHY"/>
    <s v="N"/>
    <s v="THOMAS"/>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3"/>
    <n v="100498383"/>
    <s v="B.3"/>
    <s v="FEY J  422"/>
    <s v="Candidate"/>
    <s v="FEY JACOB C"/>
    <s v="JACOB"/>
    <s v="C"/>
    <s v="FE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
    <n v="100495987"/>
    <s v="B.3"/>
    <s v="STRAS  111"/>
    <s v="Candidate"/>
    <s v="STRACHAN STEVEN D"/>
    <s v="STEVEN"/>
    <s v="D"/>
    <s v="STRACHAN"/>
    <s v="COUNTY SHERIFF"/>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5"/>
    <n v="100496259"/>
    <s v="B.3"/>
    <s v="INSLJ  110"/>
    <s v="Candidate"/>
    <s v="INSLEE JAY R"/>
    <s v="JAY"/>
    <s v="R"/>
    <s v="INSLEE"/>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6"/>
    <n v="100496199"/>
    <s v="B.3"/>
    <s v="RICCM  210"/>
    <s v="Candidate"/>
    <s v="RICCELLI MARCUS M"/>
    <s v="MARCUS"/>
    <s v="M"/>
    <s v="RICCELLI"/>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7"/>
    <n v="100496375"/>
    <s v="B.3"/>
    <s v="OQUIS  210"/>
    <s v="Candidate"/>
    <s v="O'QUINN SHELLY J"/>
    <s v="SHELLY"/>
    <s v="J"/>
    <s v="O'QUINN"/>
    <s v="COUNTY COMMISSIONER"/>
    <x v="0"/>
    <n v="1"/>
    <m/>
    <s v="REPUBLICAN"/>
    <s v="LEG DISTRICT 01 - SENATE"/>
    <s v="KING"/>
    <s v="Legislative"/>
    <x v="0"/>
    <n v="283.25"/>
    <s v="DEBT"/>
    <d v="2012-06-01T00:00:00"/>
    <d v="2012-07-16T00:00:00"/>
    <d v="2012-07-03T00:00:00"/>
    <m/>
    <s v="RE-ORDER TEE SHIRTS"/>
    <s v="HICKEY GAYLE"/>
    <s v="PO BOX 2749"/>
    <s v="WOODINVILLE "/>
    <s v="WA"/>
    <m/>
    <s v="NO!"/>
    <n v="0"/>
    <s v="ok"/>
    <s v="OK"/>
    <s v="ok"/>
    <s v="STATE SENATOR1REPUBLICANLEG DISTRICT 01 - SENATEKINGLegislative2012283.25DEBT410614110641093RE-ORDER TEE SHIRTSHICKEY GAYLEPO BOX 2749WOODINVILLE WA"/>
    <n v="1"/>
  </r>
  <r>
    <n v="8"/>
    <n v="100495977"/>
    <s v="B.3"/>
    <s v="MOSCL  043"/>
    <s v="Candidate"/>
    <s v="MOSCOSO LUIS S"/>
    <s v="LUIS"/>
    <s v="S"/>
    <s v="MOSCOSO"/>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
    <n v="100496190"/>
    <s v="B.3"/>
    <s v="LYTTK  221"/>
    <s v="Candidate"/>
    <s v="LYTTON KRISTINE C"/>
    <s v="KRISTINE"/>
    <s v="C"/>
    <s v="LYTTO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
    <n v="100496281"/>
    <s v="B.3"/>
    <s v="CLOUJ  336"/>
    <s v="Candidate"/>
    <s v="CLOUGH JERAME V"/>
    <s v="JERAME"/>
    <s v="V"/>
    <s v="CLOUGH"/>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
    <n v="100499005"/>
    <s v="B.3"/>
    <s v="WEBED  632"/>
    <s v="Candidate"/>
    <s v="WEBER DENNIS P"/>
    <s v="DENNIS"/>
    <s v="P"/>
    <s v="WEBER"/>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
    <n v="100497042"/>
    <s v="B.3"/>
    <s v="DREWK  027"/>
    <s v="Candidate"/>
    <s v="DREW KATHLEEN K"/>
    <s v="KATHLEEN"/>
    <s v="K"/>
    <s v="DREW"/>
    <s v="SECRETARY OF STAT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
    <n v="100497228"/>
    <s v="B.3"/>
    <s v="HARDT  445"/>
    <s v="Candidate"/>
    <s v="HARDER TERRY A"/>
    <s v="TERRY"/>
    <s v="A"/>
    <s v="HARD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
    <n v="100495982"/>
    <s v="B.3"/>
    <s v="BILLA2 203"/>
    <s v="Candidate"/>
    <s v="BILLIG ANDREW S"/>
    <s v="ANDREW"/>
    <s v="S"/>
    <s v="BILLIG"/>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
    <n v="100496270"/>
    <s v="B.3"/>
    <s v="FERGR  115"/>
    <s v="Candidate"/>
    <s v="FERGUSON ROBERT W"/>
    <s v="ROBERT"/>
    <s v="W"/>
    <s v="FERGUSO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
    <n v="100496113"/>
    <s v="B.3"/>
    <s v="HARPK  368"/>
    <s v="Candidate"/>
    <s v="HARPER KEITH C"/>
    <s v="KEITH"/>
    <s v="C"/>
    <s v="HARPER"/>
    <s v="SUPERIOR COURT JUDG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
    <n v="100496161"/>
    <s v="B.3"/>
    <s v="JINKL  407"/>
    <s v="Candidate"/>
    <s v="JINKINS LAURIE A"/>
    <s v="LAURIE"/>
    <s v="A"/>
    <s v="JINKIN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
    <n v="100499147"/>
    <s v="B.3"/>
    <s v="SCHLS  373"/>
    <s v="Candidate"/>
    <s v="SCHLUMPF SHELLY L"/>
    <s v="SHELLY"/>
    <s v="L"/>
    <s v="SCHLUMPF"/>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
    <n v="100499021"/>
    <s v="B.3"/>
    <s v="ASHAK  359"/>
    <s v="Candidate"/>
    <s v="ASHABRANER KARIN L"/>
    <s v="KARIN"/>
    <s v="L"/>
    <s v="ASHABRAN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
    <n v="100499134"/>
    <s v="B.3"/>
    <s v="MCINJ  115"/>
    <s v="Candidate"/>
    <s v="MCINTIRE JAMES L"/>
    <s v="JAMES"/>
    <s v="L"/>
    <s v="MCINTIRE"/>
    <s v="STATE TREASUR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
    <n v="100495633"/>
    <s v="B.3"/>
    <s v="CODYE  126"/>
    <s v="Candidate"/>
    <s v="CODY EILEEN L"/>
    <s v="EILEEN"/>
    <s v="L"/>
    <s v="COD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
    <n v="100499267"/>
    <s v="B.3"/>
    <s v="RANKK  250"/>
    <s v="Candidate"/>
    <s v="RANKER KEVIN M"/>
    <s v="KEVIN"/>
    <s v="M"/>
    <s v="RANKER"/>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
    <n v="100496719"/>
    <s v="B.3"/>
    <s v="DUNSH  291"/>
    <s v="Candidate"/>
    <s v="DUNSHEE HANS M"/>
    <s v="HANS"/>
    <s v="M"/>
    <s v="DUNSHE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
    <n v="100498435"/>
    <s v="B.3"/>
    <s v="SPRIL  033"/>
    <s v="Candidate"/>
    <s v="SPRINGER LAWRENCE S"/>
    <s v="LAWRENCE"/>
    <s v="S"/>
    <s v="SPRING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5"/>
    <n v="100496108"/>
    <s v="B.3"/>
    <s v="CANNS  133"/>
    <s v="Candidate"/>
    <s v="CANN SYLVESTER"/>
    <s v="SYLVESTER"/>
    <m/>
    <s v="CAN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6"/>
    <n v="100496328"/>
    <s v="B.3"/>
    <s v="DELLD  201"/>
    <s v="Candidate"/>
    <s v="DELLWO DENNIS A"/>
    <s v="DENNIS"/>
    <s v="A"/>
    <s v="DELLWO"/>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7"/>
    <n v="100494847"/>
    <s v="B.3"/>
    <s v="JEFFT  485"/>
    <s v="Candidate"/>
    <s v="JEFFREYS TERRI M"/>
    <s v="TERRI"/>
    <s v="M"/>
    <s v="JEFFREYS"/>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28"/>
    <n v="100499533"/>
    <s v="B.3"/>
    <s v="CLOUJ  336"/>
    <s v="Candidate"/>
    <s v="CLOUGH JERAME V"/>
    <s v="JERAME"/>
    <s v="V"/>
    <s v="CLOUGH"/>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29"/>
    <n v="100493352"/>
    <s v="B.3"/>
    <s v="FLYGR  003"/>
    <s v="Candidate"/>
    <s v="FLYGARE ROGER G"/>
    <s v="ROGER"/>
    <s v="G"/>
    <s v="FLYGAR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30"/>
    <n v="100499574"/>
    <s v="B.3"/>
    <s v="MULLM  027"/>
    <s v="Candidate"/>
    <s v="MULLET MARK D"/>
    <s v="MARK"/>
    <s v="D"/>
    <s v="MULLE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31"/>
    <n v="100499542"/>
    <s v="B.3"/>
    <s v="BILLA2 203"/>
    <s v="Candidate"/>
    <s v="BILLIG ANDREW S"/>
    <s v="ANDREW"/>
    <s v="S"/>
    <s v="BILLIG"/>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32"/>
    <n v="100496165"/>
    <s v="B.3"/>
    <s v="STAND  041"/>
    <s v="Candidate"/>
    <s v="STANFORD DEREK C"/>
    <s v="DEREK"/>
    <s v="C"/>
    <s v="STANFORD"/>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33"/>
    <n v="100492706"/>
    <s v="B.3"/>
    <s v="DASCE  303"/>
    <s v="Candidate"/>
    <s v="DASCH ELIZABETH A"/>
    <s v="ELIZABETH"/>
    <s v="A"/>
    <s v="DASCH"/>
    <s v="COUNTY COUNCIL MEMB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34"/>
    <n v="100494160"/>
    <s v="B.3"/>
    <s v="RYU C  133"/>
    <s v="Candidate"/>
    <s v="RYU CINDY S"/>
    <s v="CINDY"/>
    <s v="S"/>
    <s v="RYU"/>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35"/>
    <n v="100503263"/>
    <s v="B.3"/>
    <s v="FARRT  408"/>
    <s v="Candidate"/>
    <s v="FARRELL TIMOTHY M"/>
    <s v="TIMOTHY"/>
    <s v="M"/>
    <s v="FARRELL"/>
    <s v="COUNTY ASSESS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36"/>
    <n v="100503264"/>
    <s v="B.3"/>
    <s v="FARRT  408"/>
    <s v="Candidate"/>
    <s v="FARRELL TIMOTHY M"/>
    <s v="TIMOTHY"/>
    <s v="M"/>
    <s v="FARRELL"/>
    <s v="COUNTY ASSESS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37"/>
    <n v="100503320"/>
    <s v="B.3"/>
    <s v="RICHD  366"/>
    <s v="Candidate"/>
    <s v="RICHARDS DOUGLAS R"/>
    <s v="DOUGLAS"/>
    <s v="R"/>
    <s v="RICHARD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38"/>
    <n v="100503642"/>
    <s v="B.3"/>
    <s v="HARPK  368"/>
    <s v="Candidate"/>
    <s v="HARPER KEITH C"/>
    <s v="KEITH"/>
    <s v="C"/>
    <s v="HARPER"/>
    <s v="SUPERIOR COURT JUDG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39"/>
    <n v="100495981"/>
    <s v="B.3"/>
    <s v="FRAMN  111"/>
    <s v="Candidate"/>
    <s v="FRAME NOEL C"/>
    <s v="NOEL"/>
    <s v="C"/>
    <s v="FRAM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0"/>
    <n v="100497802"/>
    <s v="B.3"/>
    <s v="FLYNJ  055"/>
    <s v="Candidate"/>
    <s v="FLYNN JAMES J"/>
    <s v="JAMES"/>
    <s v="J"/>
    <s v="FLYN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1"/>
    <n v="100499430"/>
    <s v="B.3"/>
    <s v="FLYNJ  055"/>
    <s v="Candidate"/>
    <s v="FLYNN JAMES J"/>
    <s v="JAMES"/>
    <s v="J"/>
    <s v="FLYN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2"/>
    <n v="100499735"/>
    <s v="B.3"/>
    <s v="GUINS  011"/>
    <s v="Candidate"/>
    <s v="GUINN SANDRA L"/>
    <s v="SANDRA"/>
    <s v="L"/>
    <s v="GUIN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3"/>
    <n v="100509651"/>
    <s v="B.3"/>
    <s v="MCKER2 006"/>
    <s v="Candidate"/>
    <s v="MCKENNA ROBERT M"/>
    <s v="ROBERT"/>
    <s v="M"/>
    <s v="MCKENNA"/>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4"/>
    <n v="100497101"/>
    <s v="B.3"/>
    <s v="LADEC2 408"/>
    <s v="Candidate"/>
    <s v="LADENBURG CONNIE J"/>
    <s v="CONNIE"/>
    <s v="J"/>
    <s v="LADENBURG"/>
    <s v="COUNTY COUNCIL MEMB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5"/>
    <n v="100496120"/>
    <s v="B.3"/>
    <s v="RICCM  210"/>
    <s v="Candidate"/>
    <s v="RICCELLI MARCUS M"/>
    <s v="MARCUS"/>
    <s v="M"/>
    <s v="RICCELLI"/>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6"/>
    <n v="100499312"/>
    <s v="B.3"/>
    <s v="URQUJ  109"/>
    <s v="Candidate"/>
    <s v="URQUHART JOHN W"/>
    <s v="JOHN"/>
    <s v="W"/>
    <s v="URQUHART"/>
    <s v="COUNTY SHERIFF"/>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7"/>
    <n v="100497797"/>
    <s v="B.3"/>
    <s v="FREER  023"/>
    <s v="Candidate"/>
    <s v="FREEMAN ROGER D"/>
    <s v="ROGER"/>
    <s v="D"/>
    <s v="FREEMA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48"/>
    <n v="100492378"/>
    <s v="B.3"/>
    <s v="DAVIJS 508"/>
    <s v="Candidate"/>
    <s v="DAVIS JEFFERSON S"/>
    <s v="JEFFERSON"/>
    <s v="S"/>
    <s v="DAVIS"/>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49"/>
    <n v="100496209"/>
    <s v="B.3"/>
    <s v="GOLDP  840"/>
    <s v="Candidate"/>
    <s v="GOLDMARK PETER J"/>
    <s v="PETER"/>
    <s v="J"/>
    <s v="GOLDMARK"/>
    <s v="PUBLIC LANDS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50"/>
    <n v="100496318"/>
    <s v="B.3"/>
    <s v="ROSKJ  207"/>
    <s v="Candidate"/>
    <s v="ROSKELLEY JOHN F"/>
    <s v="JOHN"/>
    <s v="F"/>
    <s v="ROSKELLEY"/>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51"/>
    <n v="100496847"/>
    <s v="B.3"/>
    <s v="CLIBJ  040"/>
    <s v="Candidate"/>
    <s v="CLIBBORN JUDITH R"/>
    <s v="JUDITH"/>
    <s v="R"/>
    <s v="CLIBBOR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52"/>
    <n v="100496858"/>
    <s v="B.3"/>
    <s v="WYMAK  513"/>
    <s v="Candidate"/>
    <s v="WYMAN KIMBERLEY M"/>
    <s v="KIMBERLEY"/>
    <s v="M"/>
    <s v="WYMAN"/>
    <s v="SECRETARY OF STAT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53"/>
    <n v="100495310"/>
    <s v="B.3"/>
    <s v="SIZEB  042"/>
    <s v="Candidate"/>
    <s v="SIZEMORE BUD E"/>
    <s v="BUD"/>
    <s v="E"/>
    <s v="SIZEMOR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54"/>
    <n v="100497810"/>
    <s v="B.3"/>
    <s v="KELLT2 406"/>
    <s v="Candidate"/>
    <s v="KELLEY TROY X"/>
    <s v="TROY"/>
    <s v="X"/>
    <s v="KELLEY"/>
    <s v="STATE AUDI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55"/>
    <n v="100499259"/>
    <s v="B.3"/>
    <s v="HABIC  004"/>
    <s v="Candidate"/>
    <s v="HABIB CYRUS"/>
    <s v="CYRUS"/>
    <m/>
    <s v="HABIB"/>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56"/>
    <n v="100496096"/>
    <s v="B.3"/>
    <s v="MAXWM  056"/>
    <s v="Candidate"/>
    <s v="MAXWELL MARCIE E"/>
    <s v="MARCIE"/>
    <s v="E"/>
    <s v="MAXWELL"/>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57"/>
    <n v="100492657"/>
    <s v="B.3"/>
    <s v="WEBED  632"/>
    <s v="Candidate"/>
    <s v="WEBER DENNIS P"/>
    <s v="DENNIS"/>
    <s v="P"/>
    <s v="WEBER"/>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58"/>
    <n v="100493913"/>
    <s v="B.3"/>
    <s v="PHILB  111"/>
    <s v="Candidate"/>
    <s v="PHILLIPS BRETT"/>
    <s v="BRETT"/>
    <m/>
    <s v="PHILLIPS"/>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59"/>
    <n v="100495216"/>
    <s v="B.3"/>
    <s v="WALKA  273"/>
    <s v="Candidate"/>
    <s v="AXTHELM APRIL L"/>
    <s v="APRIL"/>
    <s v="L"/>
    <s v="AXTHELM"/>
    <s v="COUNTY COMMISSIONER"/>
    <x v="1"/>
    <m/>
    <m/>
    <s v="DEMOCRAT"/>
    <s v="GOVERNOR, OFFICE OF"/>
    <m/>
    <s v="Statewide"/>
    <x v="0"/>
    <n v="5070.1400000000003"/>
    <s v="DEBT"/>
    <d v="2012-02-01T00:00:00"/>
    <d v="2012-02-29T00:00:00"/>
    <d v="2012-02-29T00:00:00"/>
    <m/>
    <s v="CONSULTING/TRAVEL"/>
    <s v="HIRSCHBERG STRATEGIES INC."/>
    <s v="1010 VERMONT AVE NW #814"/>
    <s v="WASHINGTON"/>
    <s v="DC"/>
    <m/>
    <s v="NO!"/>
    <e v="#VALUE!"/>
    <s v="ok"/>
    <s v="OK"/>
    <s v="ok"/>
    <s v="GOVERNORDEMOCRATGOVERNOR, OFFICE OFStatewide20125070.14DEBT409404096840968CONSULTING/TRAVELHIRSCHBERG STRATEGIES INC.1010 VERMONT AVE NW #814WASHINGTONDC"/>
    <n v="1"/>
  </r>
  <r>
    <n v="60"/>
    <n v="100495619"/>
    <s v="B.3"/>
    <s v="CARLR  119"/>
    <s v="Candidate"/>
    <s v="CARLYLE REUVEN M"/>
    <s v="REUVEN"/>
    <s v="M"/>
    <s v="CARLYL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61"/>
    <n v="100499614"/>
    <s v="B.3"/>
    <s v="FREER  023"/>
    <s v="Candidate"/>
    <s v="FREEMAN ROGER D"/>
    <s v="ROGER"/>
    <s v="D"/>
    <s v="FREEMA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62"/>
    <n v="100495258"/>
    <s v="B.3"/>
    <s v="OOSTL  506"/>
    <s v="Candidate"/>
    <s v="OOSTERMAN LINDA L"/>
    <s v="LINDA"/>
    <s v="L"/>
    <s v="OOSTERMAN"/>
    <s v="PUBLIC UTILI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63"/>
    <n v="100503374"/>
    <s v="B.3"/>
    <s v="HAMID  528"/>
    <s v="Candidate"/>
    <s v="HAMILTON DENNIS K"/>
    <s v="DENNIS"/>
    <s v="K"/>
    <s v="HAMILTON"/>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64"/>
    <n v="100496216"/>
    <s v="B.3"/>
    <s v="TARLG  109"/>
    <s v="Candidate"/>
    <s v="TARLETON GAEL D"/>
    <s v="GAEL"/>
    <s v="D"/>
    <s v="TARLETO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65"/>
    <n v="100496222"/>
    <s v="B.3"/>
    <s v="URQUJ  109"/>
    <s v="Candidate"/>
    <s v="URQUHART JOHN W"/>
    <s v="JOHN"/>
    <s v="W"/>
    <s v="URQUHART"/>
    <s v="COUNTY SHERIFF"/>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66"/>
    <n v="100496525"/>
    <s v="B.3"/>
    <s v="MORRJ  273"/>
    <s v="Candidate"/>
    <s v="MORRIS JEFFREY R"/>
    <s v="JEFFREY"/>
    <s v="R"/>
    <s v="MORRI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67"/>
    <n v="100499659"/>
    <s v="B.3"/>
    <s v="OQUIS  210"/>
    <s v="Candidate"/>
    <s v="O'QUINN SHELLY J"/>
    <s v="SHELLY"/>
    <s v="J"/>
    <s v="O'QUINN"/>
    <s v="COUNTY COMMISSIONER"/>
    <x v="0"/>
    <n v="1"/>
    <m/>
    <s v="REPUBLICAN"/>
    <s v="LEG DISTRICT 01 - SENATE"/>
    <s v="KING"/>
    <s v="Legislative"/>
    <x v="0"/>
    <n v="283.25"/>
    <s v="DEBT"/>
    <d v="2012-06-01T00:00:00"/>
    <d v="2012-07-16T00:00:00"/>
    <d v="2012-07-03T00:00:00"/>
    <m/>
    <s v="RE-ORDER TEE SHIRTS"/>
    <s v="HICKEY GAYLE"/>
    <s v="PO BOX 2749"/>
    <s v="WOODINVILLE "/>
    <s v="WA"/>
    <m/>
    <s v="NO!"/>
    <n v="0"/>
    <s v="ok"/>
    <s v="OK"/>
    <s v="ok"/>
    <s v="STATE SENATOR1REPUBLICANLEG DISTRICT 01 - SENATEKINGLegislative2012283.25DEBT410614110641093RE-ORDER TEE SHIRTSHICKEY GAYLEPO BOX 2749WOODINVILLE WA"/>
    <n v="1"/>
  </r>
  <r>
    <n v="68"/>
    <n v="100499678"/>
    <s v="B.3"/>
    <s v="OOSTL  506"/>
    <s v="Candidate"/>
    <s v="OOSTERMAN LINDA L"/>
    <s v="LINDA"/>
    <s v="L"/>
    <s v="OOSTERMAN"/>
    <s v="PUBLIC UTILI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69"/>
    <n v="100497944"/>
    <s v="B.3"/>
    <s v="TANNJ  660"/>
    <s v="Candidate"/>
    <s v="TANNER JOE D"/>
    <s v="JOE"/>
    <s v="D"/>
    <s v="TANNER"/>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70"/>
    <n v="100492336"/>
    <s v="B.3"/>
    <s v="HAMID  528"/>
    <s v="Candidate"/>
    <s v="HAMILTON DENNIS K"/>
    <s v="DENNIS"/>
    <s v="K"/>
    <s v="HAMILTON"/>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71"/>
    <n v="100495138"/>
    <s v="B.3"/>
    <s v="HAMID  528"/>
    <s v="Candidate"/>
    <s v="HAMILTON DENNIS K"/>
    <s v="DENNIS"/>
    <s v="K"/>
    <s v="HAMILTON"/>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72"/>
    <n v="100500207"/>
    <s v="B.3"/>
    <s v="DUNSH  291"/>
    <s v="Candidate"/>
    <s v="DUNSHEE HANS M"/>
    <s v="HANS"/>
    <s v="M"/>
    <s v="DUNSHE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73"/>
    <n v="100501613"/>
    <s v="B.3"/>
    <s v="DUNNR  059"/>
    <s v="Candidate"/>
    <s v="DUNN REAGAN B"/>
    <s v="REAGAN"/>
    <s v="B"/>
    <s v="DUN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74"/>
    <n v="100499000"/>
    <s v="B.3"/>
    <s v="DUNNR  059"/>
    <s v="Candidate"/>
    <s v="DUNN REAGAN B"/>
    <s v="REAGAN"/>
    <s v="B"/>
    <s v="DUN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75"/>
    <n v="100495770"/>
    <s v="B.3"/>
    <s v="MCINJ  115"/>
    <s v="Candidate"/>
    <s v="MCINTIRE JAMES L"/>
    <s v="JAMES"/>
    <s v="L"/>
    <s v="MCINTIRE"/>
    <s v="STATE TREASUR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76"/>
    <n v="100499891"/>
    <s v="B.3"/>
    <s v="FEY J  422"/>
    <s v="Candidate"/>
    <s v="FEY JACOB C"/>
    <s v="JACOB"/>
    <s v="C"/>
    <s v="FE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77"/>
    <n v="100493753"/>
    <s v="B.3"/>
    <s v="FARRJ  102"/>
    <s v="Candidate"/>
    <s v="FARRELL JESSYN"/>
    <s v="JESSYN"/>
    <s v="S"/>
    <s v="FARRELL"/>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78"/>
    <n v="100496205"/>
    <s v="B.3"/>
    <s v="JUDGM  040"/>
    <s v="Candidate"/>
    <s v="JUDGE MAUREEN A"/>
    <s v="MAUREEN"/>
    <s v="A"/>
    <s v="JUDGE"/>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79"/>
    <n v="100500037"/>
    <s v="B.3"/>
    <s v="HARDT  445"/>
    <s v="Candidate"/>
    <s v="HARDER TERRY A"/>
    <s v="TERRY"/>
    <s v="A"/>
    <s v="HARD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0"/>
    <n v="100510091"/>
    <s v="B.3"/>
    <s v="PETTE  118"/>
    <s v="Candidate"/>
    <s v="PETTIGREW ERIC"/>
    <s v="ERIC"/>
    <m/>
    <s v="PETTIGREW"/>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1"/>
    <n v="100499378"/>
    <s v="B.3"/>
    <s v="FROCD2 111"/>
    <s v="Candidate"/>
    <s v="FROCKT DAVID S"/>
    <s v="DAVID"/>
    <s v="S"/>
    <s v="FROCK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2"/>
    <n v="100499385"/>
    <s v="B.3"/>
    <s v="FROCD2 111"/>
    <s v="Candidate"/>
    <s v="FROCKT DAVID S"/>
    <s v="DAVID"/>
    <s v="S"/>
    <s v="FROCK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3"/>
    <n v="100499605"/>
    <s v="B.3"/>
    <s v="DREWK  027"/>
    <s v="Candidate"/>
    <s v="DREW KATHLEEN K"/>
    <s v="KATHLEEN"/>
    <s v="K"/>
    <s v="DREW"/>
    <s v="SECRETARY OF STAT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4"/>
    <n v="100499839"/>
    <s v="B.3"/>
    <s v="RANKK  250"/>
    <s v="Candidate"/>
    <s v="RANKER KEVIN M"/>
    <s v="KEVIN"/>
    <s v="M"/>
    <s v="RANKER"/>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5"/>
    <n v="100509524"/>
    <s v="B.3"/>
    <s v="JEFFT  485"/>
    <s v="Candidate"/>
    <s v="JEFFREYS TERRI M"/>
    <s v="TERRI"/>
    <s v="M"/>
    <s v="JEFFREYS"/>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6"/>
    <n v="100498814"/>
    <s v="B.3"/>
    <s v="WALKA  273"/>
    <s v="Candidate"/>
    <s v="AXTHELM APRIL L"/>
    <s v="APRIL"/>
    <s v="L"/>
    <s v="AXTHELM"/>
    <s v="COUNTY COMMISSIONER"/>
    <x v="0"/>
    <n v="1"/>
    <m/>
    <s v="REPUBLICAN"/>
    <s v="LEG DISTRICT 01 - SENATE"/>
    <s v="KING"/>
    <s v="Legislative"/>
    <x v="0"/>
    <n v="283.25"/>
    <s v="DEBT"/>
    <d v="2012-06-01T00:00:00"/>
    <d v="2012-07-16T00:00:00"/>
    <d v="2012-07-03T00:00:00"/>
    <m/>
    <s v="RE-ORDER TEE SHIRTS"/>
    <s v="HICKEY GAYLE"/>
    <s v="PO BOX 2749"/>
    <s v="WOODINVILLE "/>
    <s v="WA"/>
    <m/>
    <s v="NO!"/>
    <n v="0"/>
    <s v="ok"/>
    <s v="OK"/>
    <s v="ok"/>
    <s v="STATE SENATOR1REPUBLICANLEG DISTRICT 01 - SENATEKINGLegislative2012283.25DEBT410614110641093RE-ORDER TEE SHIRTSHICKEY GAYLEPO BOX 2749WOODINVILLE WA"/>
    <n v="1"/>
  </r>
  <r>
    <n v="87"/>
    <n v="100499398"/>
    <s v="B.3"/>
    <s v="LYTTK  221"/>
    <s v="Candidate"/>
    <s v="LYTTON KRISTINE C"/>
    <s v="KRISTINE"/>
    <s v="C"/>
    <s v="LYTTO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8"/>
    <n v="100511951"/>
    <s v="B.3"/>
    <s v="WALTE2 290"/>
    <s v="Candidate"/>
    <s v="WALTERS ELEANOR V"/>
    <s v="ELEANOR"/>
    <s v="V"/>
    <s v="WALTER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89"/>
    <n v="100495872"/>
    <s v="B.3"/>
    <s v="SULLP  042"/>
    <s v="Candidate"/>
    <s v="SULLIVAN PATRICK J"/>
    <s v="PATRICK"/>
    <s v="J"/>
    <s v="SULLIVA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0"/>
    <n v="100510032"/>
    <s v="B.3"/>
    <s v="JINKL  407"/>
    <s v="Candidate"/>
    <s v="JINKINS LAURIE A"/>
    <s v="LAURIE"/>
    <s v="A"/>
    <s v="JINKIN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1"/>
    <n v="100500300"/>
    <s v="B.3"/>
    <s v="OBRIB  373"/>
    <s v="Candidate"/>
    <s v="O'BRIEN BILLIE J"/>
    <s v="BILLIE"/>
    <s v="J"/>
    <s v="O'BRIEN"/>
    <s v="COUNTY ASSESSOR"/>
    <x v="0"/>
    <n v="1"/>
    <m/>
    <s v="REPUBLICAN"/>
    <s v="LEG DISTRICT 01 - SENATE"/>
    <s v="KING"/>
    <s v="Legislative"/>
    <x v="0"/>
    <n v="283.25"/>
    <s v="DEBT"/>
    <d v="2012-06-01T00:00:00"/>
    <d v="2012-07-16T00:00:00"/>
    <d v="2012-07-03T00:00:00"/>
    <m/>
    <s v="RE-ORDER TEE SHIRTS"/>
    <s v="HICKEY GAYLE"/>
    <s v="PO BOX 2749"/>
    <s v="WOODINVILLE "/>
    <s v="WA"/>
    <m/>
    <s v="NO!"/>
    <n v="0"/>
    <s v="ok"/>
    <s v="OK"/>
    <s v="ok"/>
    <s v="STATE SENATOR1REPUBLICANLEG DISTRICT 01 - SENATEKINGLegislative2012283.25DEBT410614110641093RE-ORDER TEE SHIRTSHICKEY GAYLEPO BOX 2749WOODINVILLE WA"/>
    <n v="1"/>
  </r>
  <r>
    <n v="92"/>
    <n v="100500900"/>
    <s v="B.3"/>
    <s v="HUGHC  245"/>
    <s v="Candidate"/>
    <s v="HUGHES CHARLES (RICK) R II"/>
    <s v="CHARLES (RICK)"/>
    <s v="R"/>
    <s v="HUGHES"/>
    <s v="COUNTY COUNCIL MEMB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3"/>
    <n v="100502906"/>
    <s v="B.3"/>
    <s v="MCCLS  104"/>
    <s v="Candidate"/>
    <s v="MCCLOUD SHERYL G"/>
    <s v="SHERYL"/>
    <s v="G"/>
    <s v="MCCLOUD"/>
    <s v="STATE SUPREME COURT JUSTIC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4"/>
    <n v="100499709"/>
    <s v="B.3"/>
    <s v="SPENP  648"/>
    <s v="Candidate"/>
    <s v="SPENCER PAUL G"/>
    <s v="PAUL"/>
    <s v="G"/>
    <s v="SPENC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5"/>
    <n v="100510829"/>
    <s v="B.3"/>
    <s v="FEY J  422"/>
    <s v="Candidate"/>
    <s v="FEY JACOB C"/>
    <s v="JACOB"/>
    <s v="C"/>
    <s v="FE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6"/>
    <n v="100511108"/>
    <s v="B.3"/>
    <s v="SAWYD  444"/>
    <s v="Candidate"/>
    <s v="SAWYER DAVID J"/>
    <s v="DAVID"/>
    <s v="J"/>
    <s v="SAWY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7"/>
    <n v="100511110"/>
    <s v="B.3"/>
    <s v="SAWYD  444"/>
    <s v="Candidate"/>
    <s v="SAWYER DAVID J"/>
    <s v="DAVID"/>
    <s v="J"/>
    <s v="SAWY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8"/>
    <n v="100511111"/>
    <s v="B.3"/>
    <s v="SAWYD  444"/>
    <s v="Candidate"/>
    <s v="SAWYER DAVID J"/>
    <s v="DAVID"/>
    <s v="J"/>
    <s v="SAWY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99"/>
    <n v="100503456"/>
    <s v="B.3"/>
    <s v="CODYE  126"/>
    <s v="Candidate"/>
    <s v="CODY EILEEN L"/>
    <s v="EILEEN"/>
    <s v="L"/>
    <s v="COD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0"/>
    <n v="100510402"/>
    <s v="B.3"/>
    <s v="HUSSJ  053"/>
    <s v="Candidate"/>
    <s v="HUSSEY JOEL R"/>
    <s v="JOEL"/>
    <s v="R"/>
    <s v="HUSSE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1"/>
    <n v="100499262"/>
    <s v="B.3"/>
    <s v="HABIC  004"/>
    <s v="Candidate"/>
    <s v="HABIB CYRUS"/>
    <s v="CYRUS"/>
    <m/>
    <s v="HABIB"/>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2"/>
    <n v="100499535"/>
    <s v="B.3"/>
    <s v="MAXWM  056"/>
    <s v="Candidate"/>
    <s v="MAXWELL MARCIE E"/>
    <s v="MARCIE"/>
    <s v="E"/>
    <s v="MAXWELL"/>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3"/>
    <n v="100499629"/>
    <s v="B.3"/>
    <s v="KELLT2 406"/>
    <s v="Candidate"/>
    <s v="KELLEY TROY X"/>
    <s v="TROY"/>
    <s v="X"/>
    <s v="KELLEY"/>
    <s v="STATE AUDI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4"/>
    <n v="100499768"/>
    <s v="B.3"/>
    <s v="MOSCL  043"/>
    <s v="Candidate"/>
    <s v="MOSCOSO LUIS S"/>
    <s v="LUIS"/>
    <s v="S"/>
    <s v="MOSCOSO"/>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5"/>
    <n v="100495787"/>
    <s v="B.3"/>
    <s v="SIEGS  125"/>
    <s v="Candidate"/>
    <s v="SIEGFRIEDT SARAJANE"/>
    <s v="SARAJANE"/>
    <m/>
    <s v="SIEGFRIEDT"/>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6"/>
    <n v="100499616"/>
    <s v="B.3"/>
    <s v="FERGR  115"/>
    <s v="Candidate"/>
    <s v="FERGUSON ROBERT W"/>
    <s v="ROBERT"/>
    <s v="W"/>
    <s v="FERGUSO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7"/>
    <n v="100499199"/>
    <s v="B.3"/>
    <s v="TANNJ  660"/>
    <s v="Candidate"/>
    <s v="TANNER JOE D"/>
    <s v="JOE"/>
    <s v="D"/>
    <s v="TANNER"/>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8"/>
    <n v="100499026"/>
    <s v="B.3"/>
    <s v="CANNS  133"/>
    <s v="Candidate"/>
    <s v="CANN SYLVESTER"/>
    <s v="SYLVESTER"/>
    <m/>
    <s v="CAN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09"/>
    <n v="100495927"/>
    <s v="B.3"/>
    <s v="JOHNJ  277"/>
    <s v="Candidate"/>
    <s v="JOHNSON JILL D"/>
    <s v="JILL"/>
    <s v="D"/>
    <s v="JOHNSON"/>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0"/>
    <n v="100499460"/>
    <s v="B.3"/>
    <s v="GOLDP  840"/>
    <s v="Candidate"/>
    <s v="GOLDMARK PETER J"/>
    <s v="PETER"/>
    <s v="J"/>
    <s v="GOLDMARK"/>
    <s v="PUBLIC LANDS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1"/>
    <n v="100499733"/>
    <s v="B.3"/>
    <s v="STAND  041"/>
    <s v="Candidate"/>
    <s v="STANFORD DEREK C"/>
    <s v="DEREK"/>
    <s v="C"/>
    <s v="STANFORD"/>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2"/>
    <n v="100499853"/>
    <s v="B.3"/>
    <s v="LADEC2 408"/>
    <s v="Candidate"/>
    <s v="LADENBURG CONNIE J"/>
    <s v="CONNIE"/>
    <s v="J"/>
    <s v="LADENBURG"/>
    <s v="COUNTY COUNCIL MEMB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3"/>
    <n v="100499061"/>
    <s v="B.3"/>
    <s v="MORRJ  273"/>
    <s v="Candidate"/>
    <s v="MORRIS JEFFREY R"/>
    <s v="JEFFREY"/>
    <s v="R"/>
    <s v="MORRI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4"/>
    <n v="100499131"/>
    <s v="B.3"/>
    <s v="SPRIL  033"/>
    <s v="Candidate"/>
    <s v="SPRINGER LAWRENCE S"/>
    <s v="LAWRENCE"/>
    <s v="S"/>
    <s v="SPRING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5"/>
    <n v="100502768"/>
    <s v="B.3"/>
    <s v="TANNJ  660"/>
    <s v="Candidate"/>
    <s v="TANNER JOE D"/>
    <s v="JOE"/>
    <s v="D"/>
    <s v="TANNER"/>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6"/>
    <n v="100499624"/>
    <s v="B.3"/>
    <s v="INSLJ  110"/>
    <s v="Candidate"/>
    <s v="INSLEE JAY R"/>
    <s v="JAY"/>
    <s v="R"/>
    <s v="INSLEE"/>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7"/>
    <n v="100499729"/>
    <s v="B.3"/>
    <s v="RICCM  210"/>
    <s v="Candidate"/>
    <s v="RICCELLI MARCUS M"/>
    <s v="MARCUS"/>
    <s v="M"/>
    <s v="RICCELLI"/>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8"/>
    <n v="100500174"/>
    <s v="B.3"/>
    <s v="HAMID  528"/>
    <s v="Candidate"/>
    <s v="HAMILTON DENNIS K"/>
    <s v="DENNIS"/>
    <s v="K"/>
    <s v="HAMILTON"/>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19"/>
    <n v="100511114"/>
    <s v="B.3"/>
    <s v="SAWYD  444"/>
    <s v="Candidate"/>
    <s v="SAWYER DAVID J"/>
    <s v="DAVID"/>
    <s v="J"/>
    <s v="SAWY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0"/>
    <n v="100511115"/>
    <s v="B.3"/>
    <s v="SAWYD  444"/>
    <s v="Candidate"/>
    <s v="SAWYER DAVID J"/>
    <s v="DAVID"/>
    <s v="J"/>
    <s v="SAWY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1"/>
    <n v="100503818"/>
    <s v="B.3"/>
    <s v="SPENP  648"/>
    <s v="Candidate"/>
    <s v="SPENCER PAUL G"/>
    <s v="PAUL"/>
    <s v="G"/>
    <s v="SPENC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2"/>
    <n v="100499708"/>
    <s v="B.3"/>
    <s v="SPENP  648"/>
    <s v="Candidate"/>
    <s v="SPENCER PAUL G"/>
    <s v="PAUL"/>
    <s v="G"/>
    <s v="SPENC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3"/>
    <n v="100499806"/>
    <s v="B.3"/>
    <s v="THOMT  368"/>
    <s v="Candidate"/>
    <s v="THOMAS TIMOTHY N JR"/>
    <s v="TIMOTHY"/>
    <s v="N"/>
    <s v="THOMAS"/>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4"/>
    <n v="100495624"/>
    <s v="B.3"/>
    <s v="ASHAK  359"/>
    <s v="Candidate"/>
    <s v="ASHABRANER KARIN L"/>
    <s v="KARIN"/>
    <s v="L"/>
    <s v="ASHABRAN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5"/>
    <n v="100499249"/>
    <s v="B.3"/>
    <s v="JUDGM  040"/>
    <s v="Candidate"/>
    <s v="JUDGE MAUREEN A"/>
    <s v="MAUREEN"/>
    <s v="A"/>
    <s v="JUDGE"/>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6"/>
    <n v="100499261"/>
    <s v="B.3"/>
    <s v="GONZS  104"/>
    <s v="Candidate"/>
    <s v="GONZALEZ STEVEN C"/>
    <s v="STEVEN"/>
    <s v="C"/>
    <s v="GONZALEZ"/>
    <s v="STATE SUPREME COURT JUSTIC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7"/>
    <n v="100499784"/>
    <s v="B.3"/>
    <s v="RANKK  250"/>
    <s v="Candidate"/>
    <s v="RANKER KEVIN M"/>
    <s v="KEVIN"/>
    <s v="M"/>
    <s v="RANKER"/>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8"/>
    <n v="100499803"/>
    <s v="B.3"/>
    <s v="RANKK  250"/>
    <s v="Candidate"/>
    <s v="RANKER KEVIN M"/>
    <s v="KEVIN"/>
    <s v="M"/>
    <s v="RANKER"/>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29"/>
    <n v="100503331"/>
    <s v="B.3"/>
    <s v="BILLA2 203"/>
    <s v="Candidate"/>
    <s v="BILLIG ANDREW S"/>
    <s v="ANDREW"/>
    <s v="S"/>
    <s v="BILLIG"/>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0"/>
    <n v="100503544"/>
    <s v="B.3"/>
    <s v="MOSCL  043"/>
    <s v="Candidate"/>
    <s v="MOSCOSO LUIS S"/>
    <s v="LUIS"/>
    <s v="S"/>
    <s v="MOSCOSO"/>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1"/>
    <n v="100503871"/>
    <s v="B.3"/>
    <s v="JINKL  407"/>
    <s v="Candidate"/>
    <s v="JINKINS LAURIE A"/>
    <s v="LAURIE"/>
    <s v="A"/>
    <s v="JINKIN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2"/>
    <n v="100499372"/>
    <s v="B.3"/>
    <s v="HUNTR  039"/>
    <s v="Candidate"/>
    <s v="HUNTER ROSS A"/>
    <s v="ROSS"/>
    <s v="A"/>
    <s v="HUNT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3"/>
    <n v="100499424"/>
    <s v="B.3"/>
    <s v="SIEGS  125"/>
    <s v="Candidate"/>
    <s v="SIEGFRIEDT SARAJANE"/>
    <s v="SARAJANE"/>
    <m/>
    <s v="SIEGFRIEDT"/>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4"/>
    <n v="100499555"/>
    <s v="B.3"/>
    <s v="JINKL  407"/>
    <s v="Candidate"/>
    <s v="JINKINS LAURIE A"/>
    <s v="LAURIE"/>
    <s v="A"/>
    <s v="JINKIN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5"/>
    <n v="100499567"/>
    <s v="B.3"/>
    <s v="MULLM  027"/>
    <s v="Candidate"/>
    <s v="MULLET MARK D"/>
    <s v="MARK"/>
    <s v="D"/>
    <s v="MULLE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6"/>
    <n v="100503901"/>
    <s v="B.3"/>
    <s v="WALKA  273"/>
    <s v="Candidate"/>
    <s v="AXTHELM APRIL L"/>
    <s v="APRIL"/>
    <s v="L"/>
    <s v="AXTHELM"/>
    <s v="COUNTY COMMISSIONER"/>
    <x v="0"/>
    <n v="1"/>
    <m/>
    <s v="REPUBLICAN"/>
    <s v="LEG DISTRICT 01 - SENATE"/>
    <s v="KING"/>
    <s v="Legislative"/>
    <x v="0"/>
    <n v="283.25"/>
    <s v="DEBT"/>
    <d v="2012-06-01T00:00:00"/>
    <d v="2012-07-16T00:00:00"/>
    <d v="2012-07-03T00:00:00"/>
    <m/>
    <s v="RE-ORDER TEE SHIRTS"/>
    <s v="HICKEY GAYLE"/>
    <s v="PO BOX 2749"/>
    <s v="WOODINVILLE "/>
    <s v="WA"/>
    <m/>
    <s v="NO!"/>
    <n v="0"/>
    <s v="ok"/>
    <s v="OK"/>
    <s v="ok"/>
    <s v="STATE SENATOR1REPUBLICANLEG DISTRICT 01 - SENATEKINGLegislative2012283.25DEBT410614110641093RE-ORDER TEE SHIRTSHICKEY GAYLEPO BOX 2749WOODINVILLE WA"/>
    <n v="1"/>
  </r>
  <r>
    <n v="137"/>
    <n v="100499119"/>
    <s v="B.3"/>
    <s v="JEFFT  485"/>
    <s v="Candidate"/>
    <s v="JEFFREYS TERRI M"/>
    <s v="TERRI"/>
    <s v="M"/>
    <s v="JEFFREYS"/>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8"/>
    <n v="100503382"/>
    <s v="B.3"/>
    <s v="CANNS  133"/>
    <s v="Candidate"/>
    <s v="CANN SYLVESTER"/>
    <s v="SYLVESTER"/>
    <m/>
    <s v="CAN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39"/>
    <n v="100503606"/>
    <s v="B.3"/>
    <s v="SPRIL  033"/>
    <s v="Candidate"/>
    <s v="SPRINGER LAWRENCE S"/>
    <s v="LAWRENCE"/>
    <s v="S"/>
    <s v="SPRING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0"/>
    <n v="100503897"/>
    <s v="B.3"/>
    <s v="MORRJ  273"/>
    <s v="Candidate"/>
    <s v="MORRIS JEFFREY R"/>
    <s v="JEFFREY"/>
    <s v="R"/>
    <s v="MORRI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1"/>
    <n v="100499787"/>
    <s v="B.3"/>
    <s v="TARLG  109"/>
    <s v="Candidate"/>
    <s v="TARLETON GAEL D"/>
    <s v="GAEL"/>
    <s v="D"/>
    <s v="TARLETO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2"/>
    <n v="100510140"/>
    <s v="B.3"/>
    <s v="DUNNR  059"/>
    <s v="Candidate"/>
    <s v="DUNN REAGAN B"/>
    <s v="REAGAN"/>
    <s v="B"/>
    <s v="DUN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3"/>
    <n v="100503399"/>
    <s v="B.3"/>
    <s v="CARLR  119"/>
    <s v="Candidate"/>
    <s v="CARLYLE REUVEN M"/>
    <s v="REUVEN"/>
    <s v="M"/>
    <s v="CARLYL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4"/>
    <n v="100503583"/>
    <s v="B.3"/>
    <s v="RYU C  133"/>
    <s v="Candidate"/>
    <s v="RYU CINDY S"/>
    <s v="CINDY"/>
    <s v="S"/>
    <s v="RYU"/>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5"/>
    <n v="100499887"/>
    <s v="B.3"/>
    <s v="MCAUR  011"/>
    <s v="Candidate"/>
    <s v="MCAULIFFE ROSEMARY A"/>
    <s v="ROSEMARY"/>
    <s v="A"/>
    <s v="MCAULIFFE"/>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6"/>
    <n v="100499029"/>
    <s v="B.3"/>
    <s v="CARLR  119"/>
    <s v="Candidate"/>
    <s v="CARLYLE REUVEN M"/>
    <s v="REUVEN"/>
    <s v="M"/>
    <s v="CARLYL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7"/>
    <n v="100499889"/>
    <s v="B.3"/>
    <s v="STRAS  111"/>
    <s v="Candidate"/>
    <s v="STRACHAN STEVEN D"/>
    <s v="STEVEN"/>
    <s v="D"/>
    <s v="STRACHAN"/>
    <s v="COUNTY SHERIFF"/>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8"/>
    <n v="100511969"/>
    <s v="B.3"/>
    <s v="FRAMN  111"/>
    <s v="Candidate"/>
    <s v="FRAME NOEL C"/>
    <s v="NOEL"/>
    <s v="C"/>
    <s v="FRAM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49"/>
    <n v="100515760"/>
    <s v="B.3"/>
    <s v="MCKER2 006"/>
    <s v="Candidate"/>
    <s v="MCKENNA ROBERT M"/>
    <s v="ROBERT"/>
    <s v="M"/>
    <s v="MCKENNA"/>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0"/>
    <n v="100503296"/>
    <s v="B.3"/>
    <s v="DREWK  027"/>
    <s v="Candidate"/>
    <s v="DREW KATHLEEN K"/>
    <s v="KATHLEEN"/>
    <s v="K"/>
    <s v="DREW"/>
    <s v="SECRETARY OF STAT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1"/>
    <n v="100503560"/>
    <s v="B.3"/>
    <s v="PETTE  118"/>
    <s v="Candidate"/>
    <s v="PETTIGREW ERIC"/>
    <s v="ERIC"/>
    <m/>
    <s v="PETTIGREW"/>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2"/>
    <n v="100503830"/>
    <s v="B.3"/>
    <s v="MCAUR  011"/>
    <s v="Candidate"/>
    <s v="MCAULIFFE ROSEMARY A"/>
    <s v="ROSEMARY"/>
    <s v="A"/>
    <s v="MCAULIFFE"/>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3"/>
    <n v="100516042"/>
    <s v="B.3"/>
    <s v="FRAMN  111"/>
    <s v="Candidate"/>
    <s v="FRAME NOEL C"/>
    <s v="NOEL"/>
    <s v="C"/>
    <s v="FRAM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4"/>
    <n v="100516099"/>
    <s v="B.3"/>
    <s v="MCKER2 006"/>
    <s v="Candidate"/>
    <s v="MCKENNA ROBERT M"/>
    <s v="ROBERT"/>
    <s v="M"/>
    <s v="MCKENNA"/>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5"/>
    <n v="100499202"/>
    <s v="B.3"/>
    <s v="FRAMN  111"/>
    <s v="Candidate"/>
    <s v="FRAME NOEL C"/>
    <s v="NOEL"/>
    <s v="C"/>
    <s v="FRAM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6"/>
    <n v="100515756"/>
    <s v="B.3"/>
    <s v="MCKER2 006"/>
    <s v="Candidate"/>
    <s v="MCKENNA ROBERT M"/>
    <s v="ROBERT"/>
    <s v="M"/>
    <s v="MCKENNA"/>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7"/>
    <n v="100503258"/>
    <s v="B.3"/>
    <s v="FARRT  408"/>
    <s v="Candidate"/>
    <s v="FARRELL TIMOTHY M"/>
    <s v="TIMOTHY"/>
    <s v="M"/>
    <s v="FARRELL"/>
    <s v="COUNTY ASSESS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8"/>
    <n v="100503720"/>
    <s v="B.3"/>
    <s v="STRAS  111"/>
    <s v="Candidate"/>
    <s v="STRACHAN STEVEN D"/>
    <s v="STEVEN"/>
    <s v="D"/>
    <s v="STRACHAN"/>
    <s v="COUNTY SHERIFF"/>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59"/>
    <n v="100501268"/>
    <s v="B.3"/>
    <s v="PHILB  111"/>
    <s v="Candidate"/>
    <s v="PHILLIPS BRETT"/>
    <s v="BRETT"/>
    <m/>
    <s v="PHILLIP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0"/>
    <n v="100515788"/>
    <s v="B.3"/>
    <s v="MCKER2 006"/>
    <s v="Candidate"/>
    <s v="MCKENNA ROBERT M"/>
    <s v="ROBERT"/>
    <s v="M"/>
    <s v="MCKENNA"/>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1"/>
    <n v="100499579"/>
    <s v="B.3"/>
    <s v="JOHNJ  277"/>
    <s v="Candidate"/>
    <s v="JOHNSON JILL D"/>
    <s v="JILL"/>
    <s v="D"/>
    <s v="JOHNSON"/>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2"/>
    <n v="100503449"/>
    <s v="B.3"/>
    <s v="DASCE  303"/>
    <s v="Candidate"/>
    <s v="DASCH ELIZABETH A"/>
    <s v="ELIZABETH"/>
    <s v="A"/>
    <s v="DASCH"/>
    <s v="COUNTY COUNCIL MEMB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3"/>
    <n v="100503376"/>
    <s v="B.3"/>
    <s v="CLIBJ  040"/>
    <s v="Candidate"/>
    <s v="CLIBBORN JUDITH R"/>
    <s v="JUDITH"/>
    <s v="R"/>
    <s v="CLIBBOR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4"/>
    <n v="100499438"/>
    <s v="B.3"/>
    <s v="POLLG  115"/>
    <s v="Candidate"/>
    <s v="POLLET GERALD M"/>
    <s v="GERALD"/>
    <s v="M"/>
    <s v="POLLET"/>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5"/>
    <n v="100511892"/>
    <s v="B.3"/>
    <s v="HABIC  004"/>
    <s v="Candidate"/>
    <s v="HABIB CYRUS"/>
    <s v="CYRUS"/>
    <m/>
    <s v="HABIB"/>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6"/>
    <n v="100503378"/>
    <s v="B.3"/>
    <s v="FEY J  422"/>
    <s v="Candidate"/>
    <s v="FEY JACOB C"/>
    <s v="JACOB"/>
    <s v="C"/>
    <s v="FE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7"/>
    <n v="100503265"/>
    <s v="B.3"/>
    <s v="FARRT  408"/>
    <s v="Candidate"/>
    <s v="FARRELL TIMOTHY M"/>
    <s v="TIMOTHY"/>
    <s v="M"/>
    <s v="FARRELL"/>
    <s v="COUNTY ASSESS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8"/>
    <n v="100503266"/>
    <s v="B.3"/>
    <s v="FARRT  408"/>
    <s v="Candidate"/>
    <s v="FARRELL TIMOTHY M"/>
    <s v="TIMOTHY"/>
    <s v="M"/>
    <s v="FARRELL"/>
    <s v="COUNTY ASSESS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69"/>
    <n v="100503652"/>
    <s v="B.3"/>
    <s v="VANDK  382"/>
    <s v="Candidate"/>
    <s v="VAN DE WEGE KEVIN W"/>
    <s v="KEVIN"/>
    <s v="W"/>
    <s v="VAN DE WEGE"/>
    <s v="STATE REPRESENTATIVE"/>
    <x v="0"/>
    <n v="1"/>
    <m/>
    <s v="REPUBLICAN"/>
    <s v="LEG DISTRICT 01 - SENATE"/>
    <s v="KING"/>
    <s v="Legislative"/>
    <x v="0"/>
    <n v="283.25"/>
    <s v="DEBT"/>
    <d v="2012-06-01T00:00:00"/>
    <d v="2012-07-16T00:00:00"/>
    <d v="2012-07-03T00:00:00"/>
    <m/>
    <s v="RE-ORDER TEE SHIRTS"/>
    <s v="HICKEY GAYLE"/>
    <s v="PO BOX 2749"/>
    <s v="WOODINVILLE "/>
    <s v="WA"/>
    <m/>
    <s v="NO!"/>
    <n v="0"/>
    <s v="ok"/>
    <s v="OK"/>
    <s v="ok"/>
    <s v="STATE SENATOR1REPUBLICANLEG DISTRICT 01 - SENATEKINGLegislative2012283.25DEBT410614110641093RE-ORDER TEE SHIRTSHICKEY GAYLEPO BOX 2749WOODINVILLE WA"/>
    <n v="1"/>
  </r>
  <r>
    <n v="170"/>
    <n v="100502770"/>
    <s v="B.3"/>
    <s v="FARRJ  102"/>
    <s v="Candidate"/>
    <s v="FARRELL JESSYN"/>
    <s v="JESSYN"/>
    <s v="S"/>
    <s v="FARRELL"/>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1"/>
    <n v="100511109"/>
    <s v="B.3"/>
    <s v="SAWYD  444"/>
    <s v="Candidate"/>
    <s v="SAWYER DAVID J"/>
    <s v="DAVID"/>
    <s v="J"/>
    <s v="SAWY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2"/>
    <n v="100511113"/>
    <s v="B.3"/>
    <s v="SAWYD  444"/>
    <s v="Candidate"/>
    <s v="SAWYER DAVID J"/>
    <s v="DAVID"/>
    <s v="J"/>
    <s v="SAWY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3"/>
    <n v="100502187"/>
    <s v="B.3"/>
    <s v="HUGHC  245"/>
    <s v="Candidate"/>
    <s v="HUGHES CHARLES (RICK) R II"/>
    <s v="CHARLES (RICK)"/>
    <s v="R"/>
    <s v="HUGHES"/>
    <s v="COUNTY COUNCIL MEMB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4"/>
    <n v="100511112"/>
    <s v="B.3"/>
    <s v="SAWYD  444"/>
    <s v="Candidate"/>
    <s v="SAWYER DAVID J"/>
    <s v="DAVID"/>
    <s v="J"/>
    <s v="SAWY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5"/>
    <n v="100502774"/>
    <s v="B.3"/>
    <s v="CLEVA  660"/>
    <s v="Candidate"/>
    <s v="CLEVELAND ANNETTE M"/>
    <s v="ANNETTE"/>
    <s v="M"/>
    <s v="CLEVELAND"/>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6"/>
    <n v="100503796"/>
    <s v="B.3"/>
    <s v="FERGR  115"/>
    <s v="Candidate"/>
    <s v="FERGUSON ROBERT W"/>
    <s v="ROBERT"/>
    <s v="W"/>
    <s v="FERGUSO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7"/>
    <n v="100504677"/>
    <s v="B.3"/>
    <s v="CHOPF  103"/>
    <s v="Candidate"/>
    <s v="CHOPP FRANK V"/>
    <s v="FRANK"/>
    <s v="V"/>
    <s v="CHOPP"/>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8"/>
    <n v="100504678"/>
    <s v="B.3"/>
    <s v="CHOPF  103"/>
    <s v="Candidate"/>
    <s v="CHOPP FRANK V"/>
    <s v="FRANK"/>
    <s v="V"/>
    <s v="CHOPP"/>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79"/>
    <n v="100504679"/>
    <s v="B.3"/>
    <s v="CHOPF  103"/>
    <s v="Candidate"/>
    <s v="CHOPP FRANK V"/>
    <s v="FRANK"/>
    <s v="V"/>
    <s v="CHOPP"/>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0"/>
    <n v="100513810"/>
    <s v="B.3"/>
    <s v="PROBT2 686"/>
    <s v="Candidate"/>
    <s v="PROBST TIMOTHY P"/>
    <s v="TIMOTHY"/>
    <s v="P"/>
    <s v="PROBS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1"/>
    <n v="100504574"/>
    <s v="B.3"/>
    <s v="SULLP  042"/>
    <s v="Candidate"/>
    <s v="SULLIVAN PATRICK J"/>
    <s v="PATRICK"/>
    <s v="J"/>
    <s v="SULLIVA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2"/>
    <n v="100515786"/>
    <s v="B.3"/>
    <s v="MCKER2 006"/>
    <s v="Candidate"/>
    <s v="MCKENNA ROBERT M"/>
    <s v="ROBERT"/>
    <s v="M"/>
    <s v="MCKENNA"/>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3"/>
    <n v="100503381"/>
    <s v="B.3"/>
    <s v="DUNSH  291"/>
    <s v="Candidate"/>
    <s v="DUNSHEE HANS M"/>
    <s v="HANS"/>
    <s v="M"/>
    <s v="DUNSHE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4"/>
    <n v="100503601"/>
    <s v="B.3"/>
    <s v="TARLG  109"/>
    <s v="Candidate"/>
    <s v="TARLETON GAEL D"/>
    <s v="GAEL"/>
    <s v="D"/>
    <s v="TARLETO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5"/>
    <n v="100503921"/>
    <s v="B.3"/>
    <s v="CHMEF  926"/>
    <s v="Candidate"/>
    <s v="CHMELEWSKI FRANCES P"/>
    <s v="FRANCES"/>
    <s v="P"/>
    <s v="CHMELEWSKI"/>
    <s v="SUPERIOR COURT JUDG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6"/>
    <n v="100503922"/>
    <s v="B.3"/>
    <s v="CHMEF  926"/>
    <s v="Candidate"/>
    <s v="CHMELEWSKI FRANCES P"/>
    <s v="FRANCES"/>
    <s v="P"/>
    <s v="CHMELEWSKI"/>
    <s v="SUPERIOR COURT JUDG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7"/>
    <n v="100504170"/>
    <s v="B.3"/>
    <s v="JEFFT  485"/>
    <s v="Candidate"/>
    <s v="JEFFREYS TERRI M"/>
    <s v="TERRI"/>
    <s v="M"/>
    <s v="JEFFREYS"/>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8"/>
    <n v="100503854"/>
    <s v="B.3"/>
    <s v="FROCD2 111"/>
    <s v="Candidate"/>
    <s v="FROCKT DAVID S"/>
    <s v="DAVID"/>
    <s v="S"/>
    <s v="FROCK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89"/>
    <n v="100513813"/>
    <s v="B.3"/>
    <s v="MCAUR  011"/>
    <s v="Candidate"/>
    <s v="MCAULIFFE ROSEMARY A"/>
    <s v="ROSEMARY"/>
    <s v="A"/>
    <s v="MCAULIFFE"/>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0"/>
    <n v="100507570"/>
    <s v="B.3"/>
    <s v="BILLA2 203"/>
    <s v="Candidate"/>
    <s v="BILLIG ANDREW S"/>
    <s v="ANDREW"/>
    <s v="S"/>
    <s v="BILLIG"/>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1"/>
    <n v="100504832"/>
    <s v="B.3"/>
    <s v="FARRT  408"/>
    <s v="Candidate"/>
    <s v="FARRELL TIMOTHY M"/>
    <s v="TIMOTHY"/>
    <s v="M"/>
    <s v="FARRELL"/>
    <s v="COUNTY ASSESS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2"/>
    <n v="100509214"/>
    <s v="B.3"/>
    <s v="MOSCL  043"/>
    <s v="Candidate"/>
    <s v="MOSCOSO LUIS S"/>
    <s v="LUIS"/>
    <s v="S"/>
    <s v="MOSCOSO"/>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3"/>
    <n v="100509337"/>
    <s v="B.3"/>
    <s v="SULLP  042"/>
    <s v="Candidate"/>
    <s v="SULLIVAN PATRICK J"/>
    <s v="PATRICK"/>
    <s v="J"/>
    <s v="SULLIVA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4"/>
    <n v="100509341"/>
    <s v="B.3"/>
    <s v="VANDK  382"/>
    <s v="Candidate"/>
    <s v="VAN DE WEGE KEVIN W"/>
    <s v="KEVIN"/>
    <s v="W"/>
    <s v="VAN DE WEGE"/>
    <s v="STATE REPRESENTATIVE"/>
    <x v="0"/>
    <n v="1"/>
    <m/>
    <s v="REPUBLICAN"/>
    <s v="LEG DISTRICT 01 - SENATE"/>
    <s v="KING"/>
    <s v="Legislative"/>
    <x v="0"/>
    <n v="283.25"/>
    <s v="DEBT"/>
    <d v="2012-06-01T00:00:00"/>
    <d v="2012-07-16T00:00:00"/>
    <d v="2012-07-03T00:00:00"/>
    <m/>
    <s v="RE-ORDER TEE SHIRTS"/>
    <s v="HICKEY GAYLE"/>
    <s v="PO BOX 2749"/>
    <s v="WOODINVILLE "/>
    <s v="WA"/>
    <m/>
    <s v="NO!"/>
    <n v="0"/>
    <s v="ok"/>
    <s v="OK"/>
    <s v="ok"/>
    <s v="STATE SENATOR1REPUBLICANLEG DISTRICT 01 - SENATEKINGLegislative2012283.25DEBT410614110641093RE-ORDER TEE SHIRTSHICKEY GAYLEPO BOX 2749WOODINVILLE WA"/>
    <n v="1"/>
  </r>
  <r>
    <n v="195"/>
    <n v="100509160"/>
    <s v="B.3"/>
    <s v="CODYE  126"/>
    <s v="Candidate"/>
    <s v="CODY EILEEN L"/>
    <s v="EILEEN"/>
    <s v="L"/>
    <s v="COD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6"/>
    <n v="100507541"/>
    <s v="B.3"/>
    <s v="SANDR  008"/>
    <s v="Candidate"/>
    <s v="SANDERS RICHARD B"/>
    <s v="RICHARD"/>
    <s v="B"/>
    <s v="SANDERS"/>
    <s v="STATE SUPREME COURT JUSTIC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7"/>
    <n v="100504078"/>
    <s v="B.3"/>
    <s v="HUGHC  245"/>
    <s v="Candidate"/>
    <s v="HUGHES CHARLES (RICK) R II"/>
    <s v="CHARLES (RICK)"/>
    <s v="R"/>
    <s v="HUGHES"/>
    <s v="COUNTY COUNCIL MEMB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8"/>
    <n v="100504540"/>
    <s v="B.3"/>
    <s v="TEEGE  043"/>
    <s v="Candidate"/>
    <s v="TEEGARDEN ERIC T"/>
    <s v="ERIC"/>
    <s v="T"/>
    <s v="TEEGARDEN"/>
    <s v="PUBLIC UTILI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199"/>
    <n v="100504541"/>
    <s v="B.3"/>
    <s v="TEEGE  043"/>
    <s v="Candidate"/>
    <s v="TEEGARDEN ERIC T"/>
    <s v="ERIC"/>
    <s v="T"/>
    <s v="TEEGARDEN"/>
    <s v="PUBLIC UTILI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0"/>
    <n v="100501798"/>
    <s v="B.3"/>
    <s v="FLYGR  003"/>
    <s v="Candidate"/>
    <s v="FLYGARE ROGER G"/>
    <s v="ROGER"/>
    <s v="G"/>
    <s v="FLYGAR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1"/>
    <n v="100510472"/>
    <s v="B.3"/>
    <s v="MULLM  027"/>
    <s v="Candidate"/>
    <s v="MULLET MARK D"/>
    <s v="MARK"/>
    <s v="D"/>
    <s v="MULLE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2"/>
    <n v="100503237"/>
    <s v="B.3"/>
    <s v="ROSKJ  207"/>
    <s v="Candidate"/>
    <s v="ROSKELLEY JOHN F"/>
    <s v="JOHN"/>
    <s v="F"/>
    <s v="ROSKELLEY"/>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3"/>
    <n v="100501834"/>
    <s v="B.3"/>
    <s v="SIZEB  042"/>
    <s v="Candidate"/>
    <s v="SIZEMORE BUD E"/>
    <s v="BUD"/>
    <s v="E"/>
    <s v="SIZEMOR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4"/>
    <n v="100502940"/>
    <s v="B.3"/>
    <s v="GOLDP  840"/>
    <s v="Candidate"/>
    <s v="GOLDMARK PETER J"/>
    <s v="PETER"/>
    <s v="J"/>
    <s v="GOLDMARK"/>
    <s v="PUBLIC LANDS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5"/>
    <n v="100514799"/>
    <s v="B.3"/>
    <s v="LITZS  040"/>
    <s v="Candidate"/>
    <s v="LITZOW STEPHEN R"/>
    <s v="STEPHEN"/>
    <s v="R"/>
    <s v="LITZOW"/>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6"/>
    <n v="100514818"/>
    <s v="B.3"/>
    <s v="LITZS  040"/>
    <s v="Candidate"/>
    <s v="LITZOW STEPHEN R"/>
    <s v="STEPHEN"/>
    <s v="R"/>
    <s v="LITZOW"/>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7"/>
    <n v="100504137"/>
    <s v="B.3"/>
    <s v="FREER  023"/>
    <s v="Candidate"/>
    <s v="FREEMAN ROGER D"/>
    <s v="ROGER"/>
    <s v="D"/>
    <s v="FREEMA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8"/>
    <n v="100512554"/>
    <s v="B.3"/>
    <s v="INSLJ  110"/>
    <s v="Candidate"/>
    <s v="INSLEE JAY R"/>
    <s v="JAY"/>
    <s v="R"/>
    <s v="INSLEE"/>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09"/>
    <n v="100504171"/>
    <s v="B.3"/>
    <s v="RICCM  210"/>
    <s v="Candidate"/>
    <s v="RICCELLI MARCUS M"/>
    <s v="MARCUS"/>
    <s v="M"/>
    <s v="RICCELLI"/>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0"/>
    <n v="100504518"/>
    <s v="B.3"/>
    <s v="THATJ  053"/>
    <s v="Candidate"/>
    <s v="THATCHER JIM E"/>
    <s v="JIM"/>
    <s v="E"/>
    <s v="THATCH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1"/>
    <n v="100509228"/>
    <s v="B.3"/>
    <s v="TARLG  109"/>
    <s v="Candidate"/>
    <s v="TARLETON GAEL D"/>
    <s v="GAEL"/>
    <s v="D"/>
    <s v="TARLETON"/>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2"/>
    <n v="100503835"/>
    <s v="B.3"/>
    <s v="MULLM  027"/>
    <s v="Candidate"/>
    <s v="MULLET MARK D"/>
    <s v="MARK"/>
    <s v="D"/>
    <s v="MULLE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3"/>
    <n v="100504189"/>
    <s v="B.3"/>
    <s v="POLLG  115"/>
    <s v="Candidate"/>
    <s v="POLLET GERALD M"/>
    <s v="GERALD"/>
    <s v="M"/>
    <s v="POLLET"/>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4"/>
    <n v="100513514"/>
    <s v="B.3"/>
    <s v="PROBT2 686"/>
    <s v="Candidate"/>
    <s v="PROBST TIMOTHY P"/>
    <s v="TIMOTHY"/>
    <s v="P"/>
    <s v="PROBS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5"/>
    <n v="100513577"/>
    <s v="B.3"/>
    <s v="PROBT2 686"/>
    <s v="Candidate"/>
    <s v="PROBST TIMOTHY P"/>
    <s v="TIMOTHY"/>
    <s v="P"/>
    <s v="PROBS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6"/>
    <n v="100503887"/>
    <s v="B.3"/>
    <s v="INSLJ  110"/>
    <s v="Candidate"/>
    <s v="INSLEE JAY R"/>
    <s v="JAY"/>
    <s v="R"/>
    <s v="INSLEE"/>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7"/>
    <n v="100503998"/>
    <s v="B.3"/>
    <s v="DUNNR  059"/>
    <s v="Candidate"/>
    <s v="DUNN REAGAN B"/>
    <s v="REAGAN"/>
    <s v="B"/>
    <s v="DUN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8"/>
    <n v="100504437"/>
    <s v="B.3"/>
    <s v="THATJ  053"/>
    <s v="Candidate"/>
    <s v="THATCHER JIM E"/>
    <s v="JIM"/>
    <s v="E"/>
    <s v="THATCH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19"/>
    <n v="100504517"/>
    <s v="B.3"/>
    <s v="THATJ  053"/>
    <s v="Candidate"/>
    <s v="THATCHER JIM E"/>
    <s v="JIM"/>
    <s v="E"/>
    <s v="THATCHER"/>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0"/>
    <n v="100508862"/>
    <s v="B.3"/>
    <s v="HAMID  528"/>
    <s v="Candidate"/>
    <s v="HAMILTON DENNIS K"/>
    <s v="DENNIS"/>
    <s v="K"/>
    <s v="HAMILTON"/>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1"/>
    <n v="100509207"/>
    <s v="B.3"/>
    <s v="MORRJ  273"/>
    <s v="Candidate"/>
    <s v="MORRIS JEFFREY R"/>
    <s v="JEFFREY"/>
    <s v="R"/>
    <s v="MORRIS"/>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2"/>
    <n v="100509290"/>
    <s v="B.3"/>
    <s v="SEAQL  335"/>
    <s v="Candidate"/>
    <s v="SEAQUIST LARRY R"/>
    <s v="LARRY"/>
    <s v="R"/>
    <s v="SEAQUIST"/>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3"/>
    <n v="100513493"/>
    <s v="B.3"/>
    <s v="PROBT2 686"/>
    <s v="Candidate"/>
    <s v="PROBST TIMOTHY P"/>
    <s v="TIMOTHY"/>
    <s v="P"/>
    <s v="PROBS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4"/>
    <n v="100513500"/>
    <s v="B.3"/>
    <s v="PROBT2 686"/>
    <s v="Candidate"/>
    <s v="PROBST TIMOTHY P"/>
    <s v="TIMOTHY"/>
    <s v="P"/>
    <s v="PROBS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5"/>
    <n v="100507557"/>
    <s v="B.3"/>
    <s v="DELLD  201"/>
    <s v="Candidate"/>
    <s v="DELLWO DENNIS A"/>
    <s v="DENNIS"/>
    <s v="A"/>
    <s v="DELLWO"/>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6"/>
    <n v="100504694"/>
    <s v="B.3"/>
    <s v="LITZS  040"/>
    <s v="Candidate"/>
    <s v="LITZOW STEPHEN R"/>
    <s v="STEPHEN"/>
    <s v="R"/>
    <s v="LITZOW"/>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7"/>
    <n v="100504696"/>
    <s v="B.3"/>
    <s v="LITZS  040"/>
    <s v="Candidate"/>
    <s v="LITZOW STEPHEN R"/>
    <s v="STEPHEN"/>
    <s v="R"/>
    <s v="LITZOW"/>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8"/>
    <n v="100504698"/>
    <s v="B.3"/>
    <s v="LITZS  040"/>
    <s v="Candidate"/>
    <s v="LITZOW STEPHEN R"/>
    <s v="STEPHEN"/>
    <s v="R"/>
    <s v="LITZOW"/>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29"/>
    <n v="100504263"/>
    <s v="B.3"/>
    <s v="JOHNJ  277"/>
    <s v="Candidate"/>
    <s v="JOHNSON JILL D"/>
    <s v="JILL"/>
    <s v="D"/>
    <s v="JOHNSON"/>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0"/>
    <n v="100511893"/>
    <s v="B.3"/>
    <s v="HABIC  004"/>
    <s v="Candidate"/>
    <s v="HABIB CYRUS"/>
    <s v="CYRUS"/>
    <m/>
    <s v="HABIB"/>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1"/>
    <n v="100504866"/>
    <s v="B.3"/>
    <s v="HOLLR  118"/>
    <s v="Candidate"/>
    <s v="HOLLAND ROBERT E"/>
    <s v="ROBERT"/>
    <s v="E"/>
    <s v="HOLLAND"/>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2"/>
    <n v="100509172"/>
    <s v="B.3"/>
    <s v="CARLR  119"/>
    <s v="Candidate"/>
    <s v="CARLYLE REUVEN M"/>
    <s v="REUVEN"/>
    <s v="M"/>
    <s v="CARLYL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3"/>
    <n v="100504695"/>
    <s v="B.3"/>
    <s v="LITZS  040"/>
    <s v="Candidate"/>
    <s v="LITZOW STEPHEN R"/>
    <s v="STEPHEN"/>
    <s v="R"/>
    <s v="LITZOW"/>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4"/>
    <n v="100507264"/>
    <s v="B.3"/>
    <s v="MCKER2 006"/>
    <s v="Candidate"/>
    <s v="MCKENNA ROBERT M"/>
    <s v="ROBERT"/>
    <s v="M"/>
    <s v="MCKENNA"/>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5"/>
    <n v="100538262"/>
    <s v="B.3"/>
    <s v="FRAMN  111"/>
    <s v="Candidate"/>
    <s v="FRAME NOEL C"/>
    <s v="NOEL"/>
    <s v="C"/>
    <s v="FRAME"/>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6"/>
    <n v="100504676"/>
    <s v="B.3"/>
    <s v="CHOPF  103"/>
    <s v="Candidate"/>
    <s v="CHOPP FRANK V"/>
    <s v="FRANK"/>
    <s v="V"/>
    <s v="CHOPP"/>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7"/>
    <n v="100514602"/>
    <s v="B.3"/>
    <s v="MCKER  006"/>
    <s v="Candidate"/>
    <s v="MCKENNA ROBERT M"/>
    <s v="ROBERT"/>
    <s v="M"/>
    <s v="MCKENNA"/>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8"/>
    <n v="100533137"/>
    <s v="B.3"/>
    <s v="URQUJ  109"/>
    <s v="Candidate"/>
    <s v="URQUHART JOHN W"/>
    <s v="JOHN"/>
    <s v="W"/>
    <s v="URQUHART"/>
    <s v="COUNTY SHERIFF"/>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39"/>
    <n v="100509316"/>
    <s v="B.3"/>
    <s v="SEAQL  335"/>
    <s v="Candidate"/>
    <s v="SEAQUIST LARRY R"/>
    <s v="LARRY"/>
    <s v="R"/>
    <s v="SEAQUIST"/>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0"/>
    <n v="100509318"/>
    <s v="B.3"/>
    <s v="SEAQL  335"/>
    <s v="Candidate"/>
    <s v="SEAQUIST LARRY R"/>
    <s v="LARRY"/>
    <s v="R"/>
    <s v="SEAQUIST"/>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1"/>
    <n v="100533138"/>
    <s v="B.3"/>
    <s v="URQUJ  109"/>
    <s v="Candidate"/>
    <s v="URQUHART JOHN W"/>
    <s v="JOHN"/>
    <s v="W"/>
    <s v="URQUHART"/>
    <s v="COUNTY SHERIFF"/>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2"/>
    <n v="100518831"/>
    <s v="B.3"/>
    <s v="FERGR  115"/>
    <s v="Candidate"/>
    <s v="FERGUSON ROBERT W"/>
    <s v="ROBERT"/>
    <s v="W"/>
    <s v="FERGUSO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3"/>
    <n v="100599472"/>
    <s v="B.3"/>
    <s v="FERGR  115"/>
    <s v="Candidate"/>
    <s v="FERGUSON ROBERT W"/>
    <s v="ROBERT"/>
    <s v="W"/>
    <s v="FERGUSON"/>
    <s v="ATTORNEY GENERAL"/>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4"/>
    <n v="100512427"/>
    <s v="B.3"/>
    <s v="BILLA2 203"/>
    <s v="Candidate"/>
    <s v="BILLIG ANDREW S"/>
    <s v="ANDREW"/>
    <s v="S"/>
    <s v="BILLIG"/>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5"/>
    <n v="100507538"/>
    <s v="B.3"/>
    <s v="SANDR  008"/>
    <s v="Candidate"/>
    <s v="SANDERS RICHARD B"/>
    <s v="RICHARD"/>
    <s v="B"/>
    <s v="SANDERS"/>
    <s v="STATE SUPREME COURT JUSTIC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6"/>
    <n v="100507286"/>
    <s v="B.3"/>
    <s v="MCKER2 006"/>
    <s v="Candidate"/>
    <s v="MCKENNA ROBERT M"/>
    <s v="ROBERT"/>
    <s v="M"/>
    <s v="MCKENNA"/>
    <s v="GOVERN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7"/>
    <n v="100508830"/>
    <s v="B.3"/>
    <s v="TANNJ  660"/>
    <s v="Candidate"/>
    <s v="TANNER JOE D"/>
    <s v="JOE"/>
    <s v="D"/>
    <s v="TANNER"/>
    <s v="COUNTY COMMISSION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8"/>
    <n v="100517763"/>
    <s v="B.3"/>
    <s v="HUGHC  245"/>
    <s v="Candidate"/>
    <s v="HUGHES CHARLES (RICK) R II"/>
    <s v="CHARLES (RICK)"/>
    <s v="R"/>
    <s v="HUGHES"/>
    <s v="COUNTY COUNCIL MEMBE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49"/>
    <n v="100519191"/>
    <s v="B.3"/>
    <s v="BILLA2 203"/>
    <s v="Candidate"/>
    <s v="BILLIG ANDREW S"/>
    <s v="ANDREW"/>
    <s v="S"/>
    <s v="BILLIG"/>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50"/>
    <n v="100513809"/>
    <s v="B.3"/>
    <s v="PROBT2 686"/>
    <s v="Candidate"/>
    <s v="PROBST TIMOTHY P"/>
    <s v="TIMOTHY"/>
    <s v="P"/>
    <s v="PROBS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51"/>
    <n v="100513816"/>
    <s v="B.3"/>
    <s v="PROBT2 686"/>
    <s v="Candidate"/>
    <s v="PROBST TIMOTHY P"/>
    <s v="TIMOTHY"/>
    <s v="P"/>
    <s v="PROBST"/>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52"/>
    <n v="100504099"/>
    <s v="B.3"/>
    <s v="HUSSJ  053"/>
    <s v="Candidate"/>
    <s v="HUSSEY JOEL R"/>
    <s v="JOEL"/>
    <s v="R"/>
    <s v="HUSSEY"/>
    <s v="STATE REPRESENTATIVE"/>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1"/>
  </r>
  <r>
    <n v="253"/>
    <n v="100422683"/>
    <s v="B.3"/>
    <s v="HUNTR  039"/>
    <s v="Candidate"/>
    <s v="HUNTER ROSS A"/>
    <s v="ROSS"/>
    <s v="A"/>
    <s v="HUNTER"/>
    <s v="STATE REPRESENTATIVE"/>
    <x v="2"/>
    <m/>
    <m/>
    <s v="DEMOCRAT"/>
    <s v="TREASURER, OFFICE OF STATE"/>
    <m/>
    <s v="Statewide"/>
    <x v="0"/>
    <n v="303.75"/>
    <s v="DEBT"/>
    <d v="2011-06-01T00:00:00"/>
    <d v="2011-06-30T00:00:00"/>
    <d v="2011-06-30T00:00:00"/>
    <m/>
    <s v="ACCOUNTING/COMPLIANCE"/>
    <s v="PROJECT ACCOUNTING SERVICES"/>
    <s v="603 STEWART ST STE 819"/>
    <s v="SEATTLE"/>
    <s v="WA"/>
    <m/>
    <s v="ok"/>
    <e v="#VALUE!"/>
    <s v="ok"/>
    <s v="OK"/>
    <s v="ok"/>
    <s v="STATE TREASURERDEMOCRATTREASURER, OFFICE OF STATEStatewide2012303.75DEBT406954072440724ACCOUNTING/COMPLIANCEPROJECT ACCOUNTING SERVICES603 STEWART ST STE 819SEATTLEWA"/>
    <n v="0"/>
  </r>
  <r>
    <n v="254"/>
    <n v="100423770"/>
    <s v="B.3"/>
    <s v="CODYE  126"/>
    <s v="Candidate"/>
    <s v="CODY EILEEN L"/>
    <s v="EILEEN"/>
    <s v="L"/>
    <s v="CODY"/>
    <s v="STATE REPRESENTATIVE"/>
    <x v="2"/>
    <m/>
    <m/>
    <s v="DEMOCRAT"/>
    <s v="TREASURER, OFFICE OF STATE"/>
    <m/>
    <s v="Statewide"/>
    <x v="0"/>
    <n v="303.75"/>
    <s v="DEBT"/>
    <d v="2011-06-01T00:00:00"/>
    <d v="2011-06-30T00:00:00"/>
    <d v="2011-06-30T00:00:00"/>
    <m/>
    <s v="ACCOUNTING/COMPLIANCE"/>
    <s v="PROJECT ACCOUNTING SERVICES"/>
    <s v="603 STEWART ST STE 819"/>
    <s v="SEATTLE"/>
    <s v="WA"/>
    <m/>
    <s v="ok"/>
    <e v="#VALUE!"/>
    <s v="ok"/>
    <s v="OK"/>
    <s v="ok"/>
    <s v="STATE TREASURERDEMOCRATTREASURER, OFFICE OF STATEStatewide2012303.75DEBT406954072440724ACCOUNTING/COMPLIANCEPROJECT ACCOUNTING SERVICES603 STEWART ST STE 819SEATTLEWA"/>
    <n v="1"/>
  </r>
  <r>
    <n v="255"/>
    <n v="100537702"/>
    <s v="B.3"/>
    <s v="LITZS  040"/>
    <s v="Candidate"/>
    <s v="LITZOW STEPHEN R"/>
    <s v="STEPHEN"/>
    <s v="R"/>
    <s v="LITZOW"/>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r>
    <n v="256"/>
    <n v="100431013"/>
    <s v="B.3"/>
    <s v="MCINJ  115"/>
    <s v="Candidate"/>
    <s v="MCINTIRE JAMES L"/>
    <s v="JAMES"/>
    <s v="L"/>
    <s v="MCINTIRE"/>
    <s v="STATE TREASURER"/>
    <x v="3"/>
    <n v="27"/>
    <n v="1"/>
    <s v="DEMOCRAT"/>
    <s v="LEG DISTRICT 27 - HOUSE"/>
    <s v="PIERCE"/>
    <s v="Legislative"/>
    <x v="0"/>
    <n v="230"/>
    <s v="DEBT"/>
    <d v="2011-08-01T00:00:00"/>
    <d v="2011-08-31T00:00:00"/>
    <d v="2011-08-31T00:00:00"/>
    <m/>
    <s v="LITERATURE DESIGN"/>
    <s v="NORTHWEST PASSAGE CONSULTING"/>
    <s v="146 N CANAL ST #303"/>
    <s v="SEATTLE"/>
    <s v="WA"/>
    <m/>
    <s v="ok"/>
    <n v="0"/>
    <s v="ok"/>
    <s v="OK"/>
    <s v="ok"/>
    <s v="STATE REPRESENTATIVE271DEMOCRATLEG DISTRICT 27 - HOUSEPIERCELegislative2012230DEBT407564078640786LITERATURE DESIGNNORTHWEST PASSAGE CONSULTING146 N CANAL ST #303SEATTLEWA"/>
    <n v="0"/>
  </r>
  <r>
    <n v="257"/>
    <n v="100376308"/>
    <s v="B.3"/>
    <s v="MCINJ  115"/>
    <s v="Candidate"/>
    <s v="MCINTIRE JAMES L"/>
    <s v="JAMES"/>
    <s v="L"/>
    <s v="MCINTIRE"/>
    <s v="STATE TREASURE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258"/>
    <n v="100401172"/>
    <s v="B.3"/>
    <s v="GOLDP  840"/>
    <s v="Candidate"/>
    <s v="GOLDMARK PETER J"/>
    <s v="PETER"/>
    <s v="J"/>
    <s v="GOLDMARK"/>
    <s v="PUBLIC LANDS COMMISSIONER"/>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259"/>
    <n v="100401203"/>
    <s v="B.3"/>
    <s v="LIIAM  204"/>
    <s v="Candidate"/>
    <s v="LIIAS MARKO S"/>
    <s v="MARKO"/>
    <s v="S"/>
    <s v="LIIAS"/>
    <s v="STATE REPRESENTATIVE"/>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1"/>
  </r>
  <r>
    <n v="260"/>
    <n v="100401118"/>
    <s v="B.3"/>
    <s v="BROWL  204"/>
    <s v="Candidate"/>
    <s v="BROWN LISA J"/>
    <s v="LISA"/>
    <s v="J"/>
    <s v="BROWN"/>
    <s v="STATE SENATOR"/>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1"/>
  </r>
  <r>
    <n v="261"/>
    <n v="100401205"/>
    <s v="B.3"/>
    <s v="PETTE  118"/>
    <s v="Candidate"/>
    <s v="PETTIGREW ERIC"/>
    <s v="ERIC"/>
    <m/>
    <s v="PETTIGREW"/>
    <s v="STATE REPRESENTATIVE"/>
    <x v="0"/>
    <n v="3"/>
    <m/>
    <s v="DEMOCRAT"/>
    <s v="LEG DISTRICT 03 - SENATE"/>
    <s v="SPOKANE"/>
    <s v="Legislative"/>
    <x v="0"/>
    <n v="300"/>
    <s v="DEBT"/>
    <d v="2010-11-01T00:00:00"/>
    <d v="2010-11-30T00:00:00"/>
    <d v="2010-11-30T00:00:00"/>
    <s v="Operation and Overhead"/>
    <s v="NOVEMBER TREASURY"/>
    <s v="ARGO STRATEGIES"/>
    <s v="PO BOX 9100 "/>
    <s v="SEATTLE"/>
    <s v="WA"/>
    <m/>
    <s v="ok"/>
    <n v="0"/>
    <s v="ok"/>
    <s v="OK"/>
    <s v="ok"/>
    <s v="STATE SENATOR3DEMOCRATLEG DISTRICT 03 - SENATESPOKANELegislative2012300DEBT404834051240512Operation and OverheadNOVEMBER TREASURYARGO STRATEGIESPO BOX 9100 SEATTLEWA"/>
    <n v="0"/>
  </r>
  <r>
    <n v="262"/>
    <n v="100401129"/>
    <s v="B.3"/>
    <s v="GREGC  507"/>
    <s v="Candidate"/>
    <s v="GREGOIRE CHRISTINE O"/>
    <s v="CHRISTINE"/>
    <s v="O"/>
    <s v="GREGOIRE"/>
    <s v="GOVERNOR"/>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263"/>
    <n v="100401146"/>
    <s v="B.3"/>
    <s v="DUNSH  291"/>
    <s v="Candidate"/>
    <s v="DUNSHEE HANS M"/>
    <s v="HANS"/>
    <s v="M"/>
    <s v="DUNSHEE"/>
    <s v="STATE REPRESENTATIVE"/>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1"/>
  </r>
  <r>
    <n v="264"/>
    <n v="100401136"/>
    <s v="B.3"/>
    <s v="CLIBJ  040"/>
    <s v="Candidate"/>
    <s v="CLIBBORN JUDITH R"/>
    <s v="JUDITH"/>
    <s v="R"/>
    <s v="CLIBBORN"/>
    <s v="STATE REPRESENTATIVE"/>
    <x v="1"/>
    <m/>
    <m/>
    <s v="DEMOCRAT"/>
    <s v="GOVERNOR, OFFICE OF"/>
    <m/>
    <s v="Statewide"/>
    <x v="0"/>
    <n v="1539.75"/>
    <s v="DEBT"/>
    <d v="2010-12-01T00:00:00"/>
    <d v="2010-12-31T00:00:00"/>
    <d v="2010-12-31T00:00:00"/>
    <m/>
    <s v="ACCOUNTING/COMPLIANCE"/>
    <s v="PROJECT ACCOUNTING SERVICES"/>
    <s v="603 STEWART ST STE 819"/>
    <s v="SEATTLE"/>
    <s v="WA"/>
    <m/>
    <s v="ok"/>
    <e v="#VALUE!"/>
    <s v="ok"/>
    <s v="OK"/>
    <s v="ok"/>
    <s v="GOVERNORDEMOCRATGOVERNOR, OFFICE OFStatewide20121539.75DEBT405134054340543ACCOUNTING/COMPLIANCEPROJECT ACCOUNTING SERVICES603 STEWART ST STE 819SEATTLEWA"/>
    <n v="0"/>
  </r>
  <r>
    <n v="265"/>
    <n v="100401341"/>
    <s v="B.3"/>
    <s v="PRENM  178"/>
    <s v="Candidate"/>
    <s v="PRENTICE MARGARITA L"/>
    <s v="MARGARITA"/>
    <s v="L"/>
    <s v="PRENTICE"/>
    <s v="STATE SENATOR"/>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266"/>
    <n v="100310762"/>
    <s v="B.3"/>
    <s v="BROWL  204"/>
    <s v="Candidate"/>
    <s v="BROWN LISA J"/>
    <s v="LISA"/>
    <s v="J"/>
    <s v="BROWN"/>
    <s v="STATE SENATOR"/>
    <x v="5"/>
    <e v="#N/A"/>
    <e v="#N/A"/>
    <e v="#N/A"/>
    <e v="#N/A"/>
    <e v="#N/A"/>
    <e v="#N/A"/>
    <x v="1"/>
    <e v="#N/A"/>
    <e v="#N/A"/>
    <e v="#N/A"/>
    <e v="#N/A"/>
    <e v="#N/A"/>
    <e v="#N/A"/>
    <e v="#N/A"/>
    <e v="#N/A"/>
    <e v="#N/A"/>
    <e v="#N/A"/>
    <e v="#N/A"/>
    <m/>
    <s v="ok"/>
    <e v="#N/A"/>
    <e v="#N/A"/>
    <e v="#N/A"/>
    <e v="#N/A"/>
    <e v="#N/A"/>
    <n v="0"/>
  </r>
  <r>
    <n v="267"/>
    <n v="100401121"/>
    <s v="B.3"/>
    <s v="CARLR  119"/>
    <s v="Candidate"/>
    <s v="CARLYLE REUVEN M"/>
    <s v="REUVEN"/>
    <s v="M"/>
    <s v="CARLYLE"/>
    <s v="STATE REPRESENTATIVE"/>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268"/>
    <n v="100401360"/>
    <s v="B.3"/>
    <s v="RYU C  133"/>
    <s v="Candidate"/>
    <s v="RYU CINDY S"/>
    <s v="CINDY"/>
    <s v="S"/>
    <s v="RYU"/>
    <s v="STATE REPRESENTATIVE"/>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1"/>
  </r>
  <r>
    <n v="269"/>
    <n v="100303478"/>
    <s v="B.3"/>
    <s v="EIDET  003"/>
    <s v="Candidate"/>
    <s v="EIDE TRACEY J"/>
    <s v="TRACEY"/>
    <s v="J"/>
    <s v="EIDE"/>
    <s v="STATE SENATOR"/>
    <x v="5"/>
    <e v="#N/A"/>
    <e v="#N/A"/>
    <e v="#N/A"/>
    <e v="#N/A"/>
    <e v="#N/A"/>
    <e v="#N/A"/>
    <x v="1"/>
    <e v="#N/A"/>
    <e v="#N/A"/>
    <e v="#N/A"/>
    <e v="#N/A"/>
    <e v="#N/A"/>
    <e v="#N/A"/>
    <e v="#N/A"/>
    <e v="#N/A"/>
    <e v="#N/A"/>
    <e v="#N/A"/>
    <e v="#N/A"/>
    <m/>
    <s v="ok"/>
    <e v="#N/A"/>
    <e v="#N/A"/>
    <e v="#N/A"/>
    <e v="#N/A"/>
    <e v="#N/A"/>
    <n v="0"/>
  </r>
  <r>
    <n v="270"/>
    <n v="100303151"/>
    <s v="B.3"/>
    <s v="BROWL  204"/>
    <s v="Candidate"/>
    <s v="BROWN LISA J"/>
    <s v="LISA"/>
    <s v="J"/>
    <s v="BROWN"/>
    <s v="STATE SENATOR"/>
    <x v="5"/>
    <e v="#N/A"/>
    <e v="#N/A"/>
    <e v="#N/A"/>
    <e v="#N/A"/>
    <e v="#N/A"/>
    <e v="#N/A"/>
    <x v="1"/>
    <e v="#N/A"/>
    <e v="#N/A"/>
    <e v="#N/A"/>
    <e v="#N/A"/>
    <e v="#N/A"/>
    <e v="#N/A"/>
    <e v="#N/A"/>
    <e v="#N/A"/>
    <e v="#N/A"/>
    <e v="#N/A"/>
    <e v="#N/A"/>
    <m/>
    <s v="ok"/>
    <e v="#N/A"/>
    <e v="#N/A"/>
    <e v="#N/A"/>
    <e v="#N/A"/>
    <e v="#N/A"/>
    <n v="0"/>
  </r>
  <r>
    <n v="271"/>
    <n v="100314731"/>
    <s v="B.3"/>
    <s v="GREGC  507"/>
    <s v="Candidate"/>
    <s v="GREGOIRE CHRISTINE O"/>
    <s v="CHRISTINE"/>
    <s v="O"/>
    <s v="GREGOIRE"/>
    <s v="GOVERNOR"/>
    <x v="5"/>
    <e v="#N/A"/>
    <e v="#N/A"/>
    <e v="#N/A"/>
    <e v="#N/A"/>
    <e v="#N/A"/>
    <e v="#N/A"/>
    <x v="1"/>
    <e v="#N/A"/>
    <e v="#N/A"/>
    <e v="#N/A"/>
    <e v="#N/A"/>
    <e v="#N/A"/>
    <e v="#N/A"/>
    <e v="#N/A"/>
    <e v="#N/A"/>
    <e v="#N/A"/>
    <e v="#N/A"/>
    <e v="#N/A"/>
    <m/>
    <s v="ok"/>
    <e v="#N/A"/>
    <e v="#N/A"/>
    <e v="#N/A"/>
    <e v="#N/A"/>
    <e v="#N/A"/>
    <n v="0"/>
  </r>
  <r>
    <n v="272"/>
    <n v="100319314"/>
    <s v="B.3"/>
    <s v="GREGC  507"/>
    <s v="Candidate"/>
    <s v="GREGOIRE CHRISTINE O"/>
    <s v="CHRISTINE"/>
    <s v="O"/>
    <s v="GREGOIRE"/>
    <s v="GOVERNOR"/>
    <x v="5"/>
    <e v="#N/A"/>
    <e v="#N/A"/>
    <e v="#N/A"/>
    <e v="#N/A"/>
    <e v="#N/A"/>
    <e v="#N/A"/>
    <x v="1"/>
    <e v="#N/A"/>
    <e v="#N/A"/>
    <e v="#N/A"/>
    <e v="#N/A"/>
    <e v="#N/A"/>
    <e v="#N/A"/>
    <e v="#N/A"/>
    <e v="#N/A"/>
    <e v="#N/A"/>
    <e v="#N/A"/>
    <e v="#N/A"/>
    <m/>
    <s v="ok"/>
    <e v="#N/A"/>
    <e v="#N/A"/>
    <e v="#N/A"/>
    <e v="#N/A"/>
    <e v="#N/A"/>
    <n v="0"/>
  </r>
  <r>
    <n v="273"/>
    <n v="100319618"/>
    <s v="B.3"/>
    <s v="BROWL  204"/>
    <s v="Candidate"/>
    <s v="BROWN LISA J"/>
    <s v="LISA"/>
    <s v="J"/>
    <s v="BROWN"/>
    <s v="STATE SENATOR"/>
    <x v="5"/>
    <e v="#N/A"/>
    <e v="#N/A"/>
    <e v="#N/A"/>
    <e v="#N/A"/>
    <e v="#N/A"/>
    <e v="#N/A"/>
    <x v="1"/>
    <e v="#N/A"/>
    <e v="#N/A"/>
    <e v="#N/A"/>
    <e v="#N/A"/>
    <e v="#N/A"/>
    <e v="#N/A"/>
    <e v="#N/A"/>
    <e v="#N/A"/>
    <e v="#N/A"/>
    <e v="#N/A"/>
    <e v="#N/A"/>
    <m/>
    <s v="ok"/>
    <e v="#N/A"/>
    <e v="#N/A"/>
    <e v="#N/A"/>
    <e v="#N/A"/>
    <e v="#N/A"/>
    <n v="0"/>
  </r>
  <r>
    <n v="274"/>
    <n v="100315236"/>
    <s v="B.3"/>
    <s v="PRENM  178"/>
    <s v="Candidate"/>
    <s v="PRENTICE MARGARITA L"/>
    <s v="MARGARITA"/>
    <s v="L"/>
    <s v="PRENTICE"/>
    <s v="STATE SENATOR"/>
    <x v="5"/>
    <e v="#N/A"/>
    <e v="#N/A"/>
    <e v="#N/A"/>
    <e v="#N/A"/>
    <e v="#N/A"/>
    <e v="#N/A"/>
    <x v="1"/>
    <e v="#N/A"/>
    <e v="#N/A"/>
    <e v="#N/A"/>
    <e v="#N/A"/>
    <e v="#N/A"/>
    <e v="#N/A"/>
    <e v="#N/A"/>
    <e v="#N/A"/>
    <e v="#N/A"/>
    <e v="#N/A"/>
    <e v="#N/A"/>
    <m/>
    <s v="ok"/>
    <e v="#N/A"/>
    <e v="#N/A"/>
    <e v="#N/A"/>
    <e v="#N/A"/>
    <e v="#N/A"/>
    <n v="0"/>
  </r>
  <r>
    <n v="275"/>
    <n v="100303841"/>
    <s v="B.3"/>
    <s v="PRENM  178"/>
    <s v="Candidate"/>
    <s v="PRENTICE MARGARITA L"/>
    <s v="MARGARITA"/>
    <s v="L"/>
    <s v="PRENTICE"/>
    <s v="STATE SENATOR"/>
    <x v="5"/>
    <e v="#N/A"/>
    <e v="#N/A"/>
    <e v="#N/A"/>
    <e v="#N/A"/>
    <e v="#N/A"/>
    <e v="#N/A"/>
    <x v="1"/>
    <e v="#N/A"/>
    <e v="#N/A"/>
    <e v="#N/A"/>
    <e v="#N/A"/>
    <e v="#N/A"/>
    <e v="#N/A"/>
    <e v="#N/A"/>
    <e v="#N/A"/>
    <e v="#N/A"/>
    <e v="#N/A"/>
    <e v="#N/A"/>
    <m/>
    <s v="ok"/>
    <e v="#N/A"/>
    <e v="#N/A"/>
    <e v="#N/A"/>
    <e v="#N/A"/>
    <e v="#N/A"/>
    <n v="0"/>
  </r>
  <r>
    <n v="276"/>
    <n v="100314998"/>
    <s v="B.3"/>
    <s v="GOLDP  840"/>
    <s v="Candidate"/>
    <s v="GOLDMARK PETER J"/>
    <s v="PETER"/>
    <s v="J"/>
    <s v="GOLDMARK"/>
    <s v="PUBLIC LANDS COMMISSIONER"/>
    <x v="5"/>
    <e v="#N/A"/>
    <e v="#N/A"/>
    <e v="#N/A"/>
    <e v="#N/A"/>
    <e v="#N/A"/>
    <e v="#N/A"/>
    <x v="1"/>
    <e v="#N/A"/>
    <e v="#N/A"/>
    <e v="#N/A"/>
    <e v="#N/A"/>
    <e v="#N/A"/>
    <e v="#N/A"/>
    <e v="#N/A"/>
    <e v="#N/A"/>
    <e v="#N/A"/>
    <e v="#N/A"/>
    <e v="#N/A"/>
    <m/>
    <s v="ok"/>
    <e v="#N/A"/>
    <e v="#N/A"/>
    <e v="#N/A"/>
    <e v="#N/A"/>
    <e v="#N/A"/>
    <n v="0"/>
  </r>
  <r>
    <n v="277"/>
    <n v="100298485"/>
    <s v="B.3"/>
    <s v="BROWL  204"/>
    <s v="Candidate"/>
    <s v="BROWN LISA J"/>
    <s v="LISA"/>
    <s v="J"/>
    <s v="BROWN"/>
    <s v="STATE SENATOR"/>
    <x v="5"/>
    <e v="#N/A"/>
    <e v="#N/A"/>
    <e v="#N/A"/>
    <e v="#N/A"/>
    <e v="#N/A"/>
    <e v="#N/A"/>
    <x v="1"/>
    <e v="#N/A"/>
    <e v="#N/A"/>
    <e v="#N/A"/>
    <e v="#N/A"/>
    <e v="#N/A"/>
    <e v="#N/A"/>
    <e v="#N/A"/>
    <e v="#N/A"/>
    <e v="#N/A"/>
    <e v="#N/A"/>
    <e v="#N/A"/>
    <m/>
    <s v="ok"/>
    <e v="#N/A"/>
    <e v="#N/A"/>
    <e v="#N/A"/>
    <e v="#N/A"/>
    <e v="#N/A"/>
    <n v="0"/>
  </r>
  <r>
    <n v="278"/>
    <n v="100314807"/>
    <s v="B.3"/>
    <s v="GOLDP  840"/>
    <s v="Candidate"/>
    <s v="GOLDMARK PETER J"/>
    <s v="PETER"/>
    <s v="J"/>
    <s v="GOLDMARK"/>
    <s v="PUBLIC LANDS COMMISSIONER"/>
    <x v="5"/>
    <e v="#N/A"/>
    <e v="#N/A"/>
    <e v="#N/A"/>
    <e v="#N/A"/>
    <e v="#N/A"/>
    <e v="#N/A"/>
    <x v="1"/>
    <e v="#N/A"/>
    <e v="#N/A"/>
    <e v="#N/A"/>
    <e v="#N/A"/>
    <e v="#N/A"/>
    <e v="#N/A"/>
    <e v="#N/A"/>
    <e v="#N/A"/>
    <e v="#N/A"/>
    <e v="#N/A"/>
    <e v="#N/A"/>
    <m/>
    <s v="ok"/>
    <e v="#N/A"/>
    <e v="#N/A"/>
    <e v="#N/A"/>
    <e v="#N/A"/>
    <e v="#N/A"/>
    <n v="0"/>
  </r>
  <r>
    <n v="279"/>
    <n v="100314808"/>
    <s v="B.3"/>
    <s v="GOLDP  840"/>
    <s v="Candidate"/>
    <s v="GOLDMARK PETER J"/>
    <s v="PETER"/>
    <s v="J"/>
    <s v="GOLDMARK"/>
    <s v="PUBLIC LANDS COMMISSIONER"/>
    <x v="5"/>
    <e v="#N/A"/>
    <e v="#N/A"/>
    <e v="#N/A"/>
    <e v="#N/A"/>
    <e v="#N/A"/>
    <e v="#N/A"/>
    <x v="1"/>
    <e v="#N/A"/>
    <e v="#N/A"/>
    <e v="#N/A"/>
    <e v="#N/A"/>
    <e v="#N/A"/>
    <e v="#N/A"/>
    <e v="#N/A"/>
    <e v="#N/A"/>
    <e v="#N/A"/>
    <e v="#N/A"/>
    <e v="#N/A"/>
    <m/>
    <s v="ok"/>
    <e v="#N/A"/>
    <e v="#N/A"/>
    <e v="#N/A"/>
    <e v="#N/A"/>
    <e v="#N/A"/>
    <n v="0"/>
  </r>
  <r>
    <n v="280"/>
    <n v="100319694"/>
    <s v="B.3"/>
    <s v="PRENM  178"/>
    <s v="Candidate"/>
    <s v="PRENTICE MARGARITA L"/>
    <s v="MARGARITA"/>
    <s v="L"/>
    <s v="PRENTICE"/>
    <s v="STATE SENATOR"/>
    <x v="5"/>
    <e v="#N/A"/>
    <e v="#N/A"/>
    <e v="#N/A"/>
    <e v="#N/A"/>
    <e v="#N/A"/>
    <e v="#N/A"/>
    <x v="1"/>
    <e v="#N/A"/>
    <e v="#N/A"/>
    <e v="#N/A"/>
    <e v="#N/A"/>
    <e v="#N/A"/>
    <e v="#N/A"/>
    <e v="#N/A"/>
    <e v="#N/A"/>
    <e v="#N/A"/>
    <e v="#N/A"/>
    <e v="#N/A"/>
    <m/>
    <s v="ok"/>
    <e v="#N/A"/>
    <e v="#N/A"/>
    <e v="#N/A"/>
    <e v="#N/A"/>
    <e v="#N/A"/>
    <n v="0"/>
  </r>
  <r>
    <n v="281"/>
    <n v="100315233"/>
    <s v="B.3"/>
    <s v="PRENM  178"/>
    <s v="Candidate"/>
    <s v="PRENTICE MARGARITA L"/>
    <s v="MARGARITA"/>
    <s v="L"/>
    <s v="PRENTICE"/>
    <s v="STATE SENATOR"/>
    <x v="5"/>
    <e v="#N/A"/>
    <e v="#N/A"/>
    <e v="#N/A"/>
    <e v="#N/A"/>
    <e v="#N/A"/>
    <e v="#N/A"/>
    <x v="1"/>
    <e v="#N/A"/>
    <e v="#N/A"/>
    <e v="#N/A"/>
    <e v="#N/A"/>
    <e v="#N/A"/>
    <e v="#N/A"/>
    <e v="#N/A"/>
    <e v="#N/A"/>
    <e v="#N/A"/>
    <e v="#N/A"/>
    <e v="#N/A"/>
    <m/>
    <s v="ok"/>
    <e v="#N/A"/>
    <e v="#N/A"/>
    <e v="#N/A"/>
    <e v="#N/A"/>
    <e v="#N/A"/>
    <n v="0"/>
  </r>
  <r>
    <n v="282"/>
    <n v="100298971"/>
    <s v="B.3"/>
    <s v="PRENM  178"/>
    <s v="Candidate"/>
    <s v="PRENTICE MARGARITA L"/>
    <s v="MARGARITA"/>
    <s v="L"/>
    <s v="PRENTICE"/>
    <s v="STATE SENATOR"/>
    <x v="5"/>
    <e v="#N/A"/>
    <e v="#N/A"/>
    <e v="#N/A"/>
    <e v="#N/A"/>
    <e v="#N/A"/>
    <e v="#N/A"/>
    <x v="1"/>
    <e v="#N/A"/>
    <e v="#N/A"/>
    <e v="#N/A"/>
    <e v="#N/A"/>
    <e v="#N/A"/>
    <e v="#N/A"/>
    <e v="#N/A"/>
    <e v="#N/A"/>
    <e v="#N/A"/>
    <e v="#N/A"/>
    <e v="#N/A"/>
    <m/>
    <s v="ok"/>
    <e v="#N/A"/>
    <e v="#N/A"/>
    <e v="#N/A"/>
    <e v="#N/A"/>
    <e v="#N/A"/>
    <n v="0"/>
  </r>
  <r>
    <n v="283"/>
    <n v="100298975"/>
    <s v="B.3"/>
    <s v="PRENM  178"/>
    <s v="Candidate"/>
    <s v="PRENTICE MARGARITA L"/>
    <s v="MARGARITA"/>
    <s v="L"/>
    <s v="PRENTICE"/>
    <s v="STATE SENATOR"/>
    <x v="5"/>
    <e v="#N/A"/>
    <e v="#N/A"/>
    <e v="#N/A"/>
    <e v="#N/A"/>
    <e v="#N/A"/>
    <e v="#N/A"/>
    <x v="1"/>
    <e v="#N/A"/>
    <e v="#N/A"/>
    <e v="#N/A"/>
    <e v="#N/A"/>
    <e v="#N/A"/>
    <e v="#N/A"/>
    <e v="#N/A"/>
    <e v="#N/A"/>
    <e v="#N/A"/>
    <e v="#N/A"/>
    <e v="#N/A"/>
    <m/>
    <s v="ok"/>
    <e v="#N/A"/>
    <e v="#N/A"/>
    <e v="#N/A"/>
    <e v="#N/A"/>
    <e v="#N/A"/>
    <n v="0"/>
  </r>
  <r>
    <n v="284"/>
    <n v="100300744"/>
    <s v="B.3"/>
    <s v="BROWL  204"/>
    <s v="Candidate"/>
    <s v="BROWN LISA J"/>
    <s v="LISA"/>
    <s v="J"/>
    <s v="BROWN"/>
    <s v="STATE SENATOR"/>
    <x v="5"/>
    <e v="#N/A"/>
    <e v="#N/A"/>
    <e v="#N/A"/>
    <e v="#N/A"/>
    <e v="#N/A"/>
    <e v="#N/A"/>
    <x v="1"/>
    <e v="#N/A"/>
    <e v="#N/A"/>
    <e v="#N/A"/>
    <e v="#N/A"/>
    <e v="#N/A"/>
    <e v="#N/A"/>
    <e v="#N/A"/>
    <e v="#N/A"/>
    <e v="#N/A"/>
    <e v="#N/A"/>
    <e v="#N/A"/>
    <m/>
    <s v="ok"/>
    <e v="#N/A"/>
    <e v="#N/A"/>
    <e v="#N/A"/>
    <e v="#N/A"/>
    <e v="#N/A"/>
    <n v="0"/>
  </r>
  <r>
    <n v="285"/>
    <n v="100321886"/>
    <s v="B.3"/>
    <s v="MCINJ  115"/>
    <s v="Candidate"/>
    <s v="MCINTIRE JAMES L"/>
    <s v="JAMES"/>
    <s v="L"/>
    <s v="MCINTIRE"/>
    <s v="STATE TREASURER"/>
    <x v="5"/>
    <e v="#N/A"/>
    <e v="#N/A"/>
    <e v="#N/A"/>
    <e v="#N/A"/>
    <e v="#N/A"/>
    <e v="#N/A"/>
    <x v="1"/>
    <e v="#N/A"/>
    <e v="#N/A"/>
    <e v="#N/A"/>
    <e v="#N/A"/>
    <e v="#N/A"/>
    <e v="#N/A"/>
    <e v="#N/A"/>
    <e v="#N/A"/>
    <e v="#N/A"/>
    <e v="#N/A"/>
    <e v="#N/A"/>
    <m/>
    <s v="ok"/>
    <e v="#N/A"/>
    <e v="#N/A"/>
    <e v="#N/A"/>
    <e v="#N/A"/>
    <e v="#N/A"/>
    <n v="0"/>
  </r>
  <r>
    <n v="286"/>
    <n v="100328515"/>
    <s v="B.3"/>
    <s v="GOLDP  840"/>
    <s v="Candidate"/>
    <s v="GOLDMARK PETER J"/>
    <s v="PETER"/>
    <s v="J"/>
    <s v="GOLDMARK"/>
    <s v="PUBLIC LANDS COMMISSIONER"/>
    <x v="5"/>
    <e v="#N/A"/>
    <e v="#N/A"/>
    <e v="#N/A"/>
    <e v="#N/A"/>
    <e v="#N/A"/>
    <e v="#N/A"/>
    <x v="1"/>
    <e v="#N/A"/>
    <e v="#N/A"/>
    <e v="#N/A"/>
    <e v="#N/A"/>
    <e v="#N/A"/>
    <e v="#N/A"/>
    <e v="#N/A"/>
    <e v="#N/A"/>
    <e v="#N/A"/>
    <e v="#N/A"/>
    <e v="#N/A"/>
    <m/>
    <s v="ok"/>
    <e v="#N/A"/>
    <e v="#N/A"/>
    <e v="#N/A"/>
    <e v="#N/A"/>
    <e v="#N/A"/>
    <n v="0"/>
  </r>
  <r>
    <n v="287"/>
    <n v="100298995"/>
    <s v="B.3"/>
    <s v="GOLDP  840"/>
    <s v="Candidate"/>
    <s v="GOLDMARK PETER J"/>
    <s v="PETER"/>
    <s v="J"/>
    <s v="GOLDMARK"/>
    <s v="PUBLIC LANDS COMMISSIONER"/>
    <x v="5"/>
    <e v="#N/A"/>
    <e v="#N/A"/>
    <e v="#N/A"/>
    <e v="#N/A"/>
    <e v="#N/A"/>
    <e v="#N/A"/>
    <x v="1"/>
    <e v="#N/A"/>
    <e v="#N/A"/>
    <e v="#N/A"/>
    <e v="#N/A"/>
    <e v="#N/A"/>
    <e v="#N/A"/>
    <e v="#N/A"/>
    <e v="#N/A"/>
    <e v="#N/A"/>
    <e v="#N/A"/>
    <e v="#N/A"/>
    <m/>
    <s v="ok"/>
    <e v="#N/A"/>
    <e v="#N/A"/>
    <e v="#N/A"/>
    <e v="#N/A"/>
    <e v="#N/A"/>
    <n v="0"/>
  </r>
  <r>
    <n v="288"/>
    <n v="100328711"/>
    <s v="B.3"/>
    <s v="PRENM  178"/>
    <s v="Candidate"/>
    <s v="PRENTICE MARGARITA L"/>
    <s v="MARGARITA"/>
    <s v="L"/>
    <s v="PRENTICE"/>
    <s v="STATE SENATOR"/>
    <x v="5"/>
    <e v="#N/A"/>
    <e v="#N/A"/>
    <e v="#N/A"/>
    <e v="#N/A"/>
    <e v="#N/A"/>
    <e v="#N/A"/>
    <x v="1"/>
    <e v="#N/A"/>
    <e v="#N/A"/>
    <e v="#N/A"/>
    <e v="#N/A"/>
    <e v="#N/A"/>
    <e v="#N/A"/>
    <e v="#N/A"/>
    <e v="#N/A"/>
    <e v="#N/A"/>
    <e v="#N/A"/>
    <e v="#N/A"/>
    <m/>
    <s v="ok"/>
    <e v="#N/A"/>
    <e v="#N/A"/>
    <e v="#N/A"/>
    <e v="#N/A"/>
    <e v="#N/A"/>
    <n v="0"/>
  </r>
  <r>
    <n v="289"/>
    <n v="100298487"/>
    <s v="B.3"/>
    <s v="BROWL  204"/>
    <s v="Candidate"/>
    <s v="BROWN LISA J"/>
    <s v="LISA"/>
    <s v="J"/>
    <s v="BROWN"/>
    <s v="STATE SENATOR"/>
    <x v="5"/>
    <e v="#N/A"/>
    <e v="#N/A"/>
    <e v="#N/A"/>
    <e v="#N/A"/>
    <e v="#N/A"/>
    <e v="#N/A"/>
    <x v="1"/>
    <e v="#N/A"/>
    <e v="#N/A"/>
    <e v="#N/A"/>
    <e v="#N/A"/>
    <e v="#N/A"/>
    <e v="#N/A"/>
    <e v="#N/A"/>
    <e v="#N/A"/>
    <e v="#N/A"/>
    <e v="#N/A"/>
    <e v="#N/A"/>
    <m/>
    <s v="ok"/>
    <e v="#N/A"/>
    <e v="#N/A"/>
    <e v="#N/A"/>
    <e v="#N/A"/>
    <e v="#N/A"/>
    <n v="0"/>
  </r>
  <r>
    <n v="290"/>
    <n v="100328692"/>
    <s v="B.3"/>
    <s v="BROWL  204"/>
    <s v="Candidate"/>
    <s v="BROWN LISA J"/>
    <s v="LISA"/>
    <s v="J"/>
    <s v="BROWN"/>
    <s v="STATE SENATOR"/>
    <x v="5"/>
    <e v="#N/A"/>
    <e v="#N/A"/>
    <e v="#N/A"/>
    <e v="#N/A"/>
    <e v="#N/A"/>
    <e v="#N/A"/>
    <x v="1"/>
    <e v="#N/A"/>
    <e v="#N/A"/>
    <e v="#N/A"/>
    <e v="#N/A"/>
    <e v="#N/A"/>
    <e v="#N/A"/>
    <e v="#N/A"/>
    <e v="#N/A"/>
    <e v="#N/A"/>
    <e v="#N/A"/>
    <e v="#N/A"/>
    <m/>
    <s v="ok"/>
    <e v="#N/A"/>
    <e v="#N/A"/>
    <e v="#N/A"/>
    <e v="#N/A"/>
    <e v="#N/A"/>
    <n v="0"/>
  </r>
  <r>
    <n v="291"/>
    <n v="100300858"/>
    <s v="B.3"/>
    <s v="PRENM  178"/>
    <s v="Candidate"/>
    <s v="PRENTICE MARGARITA L"/>
    <s v="MARGARITA"/>
    <s v="L"/>
    <s v="PRENTICE"/>
    <s v="STATE SENATOR"/>
    <x v="5"/>
    <e v="#N/A"/>
    <e v="#N/A"/>
    <e v="#N/A"/>
    <e v="#N/A"/>
    <e v="#N/A"/>
    <e v="#N/A"/>
    <x v="1"/>
    <e v="#N/A"/>
    <e v="#N/A"/>
    <e v="#N/A"/>
    <e v="#N/A"/>
    <e v="#N/A"/>
    <e v="#N/A"/>
    <e v="#N/A"/>
    <e v="#N/A"/>
    <e v="#N/A"/>
    <e v="#N/A"/>
    <e v="#N/A"/>
    <m/>
    <s v="ok"/>
    <e v="#N/A"/>
    <e v="#N/A"/>
    <e v="#N/A"/>
    <e v="#N/A"/>
    <e v="#N/A"/>
    <n v="0"/>
  </r>
  <r>
    <n v="292"/>
    <n v="100323688"/>
    <s v="B.3"/>
    <s v="GOLDP  840"/>
    <s v="Candidate"/>
    <s v="GOLDMARK PETER J"/>
    <s v="PETER"/>
    <s v="J"/>
    <s v="GOLDMARK"/>
    <s v="PUBLIC LANDS COMMISSIONER"/>
    <x v="5"/>
    <e v="#N/A"/>
    <e v="#N/A"/>
    <e v="#N/A"/>
    <e v="#N/A"/>
    <e v="#N/A"/>
    <e v="#N/A"/>
    <x v="1"/>
    <e v="#N/A"/>
    <e v="#N/A"/>
    <e v="#N/A"/>
    <e v="#N/A"/>
    <e v="#N/A"/>
    <e v="#N/A"/>
    <e v="#N/A"/>
    <e v="#N/A"/>
    <e v="#N/A"/>
    <e v="#N/A"/>
    <e v="#N/A"/>
    <m/>
    <s v="ok"/>
    <e v="#N/A"/>
    <e v="#N/A"/>
    <e v="#N/A"/>
    <e v="#N/A"/>
    <e v="#N/A"/>
    <n v="0"/>
  </r>
  <r>
    <n v="293"/>
    <n v="100324292"/>
    <s v="B.3"/>
    <s v="PRENM  178"/>
    <s v="Candidate"/>
    <s v="PRENTICE MARGARITA L"/>
    <s v="MARGARITA"/>
    <s v="L"/>
    <s v="PRENTICE"/>
    <s v="STATE SENATOR"/>
    <x v="5"/>
    <e v="#N/A"/>
    <e v="#N/A"/>
    <e v="#N/A"/>
    <e v="#N/A"/>
    <e v="#N/A"/>
    <e v="#N/A"/>
    <x v="1"/>
    <e v="#N/A"/>
    <e v="#N/A"/>
    <e v="#N/A"/>
    <e v="#N/A"/>
    <e v="#N/A"/>
    <e v="#N/A"/>
    <e v="#N/A"/>
    <e v="#N/A"/>
    <e v="#N/A"/>
    <e v="#N/A"/>
    <e v="#N/A"/>
    <m/>
    <s v="ok"/>
    <e v="#N/A"/>
    <e v="#N/A"/>
    <e v="#N/A"/>
    <e v="#N/A"/>
    <e v="#N/A"/>
    <n v="0"/>
  </r>
  <r>
    <n v="294"/>
    <n v="100301159"/>
    <s v="B.3"/>
    <s v="EIDET  003"/>
    <s v="Candidate"/>
    <s v="EIDE TRACEY J"/>
    <s v="TRACEY"/>
    <s v="J"/>
    <s v="EIDE"/>
    <s v="STATE SENATOR"/>
    <x v="5"/>
    <e v="#N/A"/>
    <e v="#N/A"/>
    <e v="#N/A"/>
    <e v="#N/A"/>
    <e v="#N/A"/>
    <e v="#N/A"/>
    <x v="1"/>
    <e v="#N/A"/>
    <e v="#N/A"/>
    <e v="#N/A"/>
    <e v="#N/A"/>
    <e v="#N/A"/>
    <e v="#N/A"/>
    <e v="#N/A"/>
    <e v="#N/A"/>
    <e v="#N/A"/>
    <e v="#N/A"/>
    <e v="#N/A"/>
    <m/>
    <s v="ok"/>
    <e v="#N/A"/>
    <e v="#N/A"/>
    <e v="#N/A"/>
    <e v="#N/A"/>
    <e v="#N/A"/>
    <n v="0"/>
  </r>
  <r>
    <n v="295"/>
    <n v="100301295"/>
    <s v="B.3"/>
    <s v="GOLDP  840"/>
    <s v="Candidate"/>
    <s v="GOLDMARK PETER J"/>
    <s v="PETER"/>
    <s v="J"/>
    <s v="GOLDMARK"/>
    <s v="PUBLIC LANDS COMMISSIONER"/>
    <x v="5"/>
    <e v="#N/A"/>
    <e v="#N/A"/>
    <e v="#N/A"/>
    <e v="#N/A"/>
    <e v="#N/A"/>
    <e v="#N/A"/>
    <x v="1"/>
    <e v="#N/A"/>
    <e v="#N/A"/>
    <e v="#N/A"/>
    <e v="#N/A"/>
    <e v="#N/A"/>
    <e v="#N/A"/>
    <e v="#N/A"/>
    <e v="#N/A"/>
    <e v="#N/A"/>
    <e v="#N/A"/>
    <e v="#N/A"/>
    <m/>
    <s v="ok"/>
    <e v="#N/A"/>
    <e v="#N/A"/>
    <e v="#N/A"/>
    <e v="#N/A"/>
    <e v="#N/A"/>
    <n v="0"/>
  </r>
  <r>
    <n v="296"/>
    <n v="100323475"/>
    <s v="B.3"/>
    <s v="GREGC  507"/>
    <s v="Candidate"/>
    <s v="GREGOIRE CHRISTINE O"/>
    <s v="CHRISTINE"/>
    <s v="O"/>
    <s v="GREGOIRE"/>
    <s v="GOVERNOR"/>
    <x v="5"/>
    <e v="#N/A"/>
    <e v="#N/A"/>
    <e v="#N/A"/>
    <e v="#N/A"/>
    <e v="#N/A"/>
    <e v="#N/A"/>
    <x v="1"/>
    <e v="#N/A"/>
    <e v="#N/A"/>
    <e v="#N/A"/>
    <e v="#N/A"/>
    <e v="#N/A"/>
    <e v="#N/A"/>
    <e v="#N/A"/>
    <e v="#N/A"/>
    <e v="#N/A"/>
    <e v="#N/A"/>
    <e v="#N/A"/>
    <m/>
    <s v="ok"/>
    <e v="#N/A"/>
    <e v="#N/A"/>
    <e v="#N/A"/>
    <e v="#N/A"/>
    <e v="#N/A"/>
    <n v="0"/>
  </r>
  <r>
    <n v="297"/>
    <n v="100324490"/>
    <s v="B.3"/>
    <s v="BROWL  204"/>
    <s v="Candidate"/>
    <s v="BROWN LISA J"/>
    <s v="LISA"/>
    <s v="J"/>
    <s v="BROWN"/>
    <s v="STATE SENATOR"/>
    <x v="5"/>
    <e v="#N/A"/>
    <e v="#N/A"/>
    <e v="#N/A"/>
    <e v="#N/A"/>
    <e v="#N/A"/>
    <e v="#N/A"/>
    <x v="1"/>
    <e v="#N/A"/>
    <e v="#N/A"/>
    <e v="#N/A"/>
    <e v="#N/A"/>
    <e v="#N/A"/>
    <e v="#N/A"/>
    <e v="#N/A"/>
    <e v="#N/A"/>
    <e v="#N/A"/>
    <e v="#N/A"/>
    <e v="#N/A"/>
    <m/>
    <s v="ok"/>
    <e v="#N/A"/>
    <e v="#N/A"/>
    <e v="#N/A"/>
    <e v="#N/A"/>
    <e v="#N/A"/>
    <n v="0"/>
  </r>
  <r>
    <n v="298"/>
    <n v="100351903"/>
    <s v="B.3"/>
    <s v="PRENM  178"/>
    <s v="Candidate"/>
    <s v="PRENTICE MARGARITA L"/>
    <s v="MARGARITA"/>
    <s v="L"/>
    <s v="PRENTICE"/>
    <s v="STATE SENATOR"/>
    <x v="5"/>
    <e v="#N/A"/>
    <e v="#N/A"/>
    <e v="#N/A"/>
    <e v="#N/A"/>
    <e v="#N/A"/>
    <e v="#N/A"/>
    <x v="1"/>
    <e v="#N/A"/>
    <e v="#N/A"/>
    <e v="#N/A"/>
    <e v="#N/A"/>
    <e v="#N/A"/>
    <e v="#N/A"/>
    <e v="#N/A"/>
    <e v="#N/A"/>
    <e v="#N/A"/>
    <e v="#N/A"/>
    <e v="#N/A"/>
    <m/>
    <s v="ok"/>
    <e v="#N/A"/>
    <e v="#N/A"/>
    <e v="#N/A"/>
    <e v="#N/A"/>
    <e v="#N/A"/>
    <n v="0"/>
  </r>
  <r>
    <n v="299"/>
    <n v="100332463"/>
    <s v="B.3"/>
    <s v="GOLDP  840"/>
    <s v="Candidate"/>
    <s v="GOLDMARK PETER J"/>
    <s v="PETER"/>
    <s v="J"/>
    <s v="GOLDMARK"/>
    <s v="PUBLIC LANDS COMMISSIONER"/>
    <x v="5"/>
    <e v="#N/A"/>
    <e v="#N/A"/>
    <e v="#N/A"/>
    <e v="#N/A"/>
    <e v="#N/A"/>
    <e v="#N/A"/>
    <x v="1"/>
    <e v="#N/A"/>
    <e v="#N/A"/>
    <e v="#N/A"/>
    <e v="#N/A"/>
    <e v="#N/A"/>
    <e v="#N/A"/>
    <e v="#N/A"/>
    <e v="#N/A"/>
    <e v="#N/A"/>
    <e v="#N/A"/>
    <e v="#N/A"/>
    <m/>
    <s v="ok"/>
    <e v="#N/A"/>
    <e v="#N/A"/>
    <e v="#N/A"/>
    <e v="#N/A"/>
    <e v="#N/A"/>
    <n v="0"/>
  </r>
  <r>
    <n v="300"/>
    <n v="100352155"/>
    <s v="B.3"/>
    <s v="GREGC  507"/>
    <s v="Candidate"/>
    <s v="GREGOIRE CHRISTINE O"/>
    <s v="CHRISTINE"/>
    <s v="O"/>
    <s v="GREGOIRE"/>
    <s v="GOVERNOR"/>
    <x v="5"/>
    <e v="#N/A"/>
    <e v="#N/A"/>
    <e v="#N/A"/>
    <e v="#N/A"/>
    <e v="#N/A"/>
    <e v="#N/A"/>
    <x v="1"/>
    <e v="#N/A"/>
    <e v="#N/A"/>
    <e v="#N/A"/>
    <e v="#N/A"/>
    <e v="#N/A"/>
    <e v="#N/A"/>
    <e v="#N/A"/>
    <e v="#N/A"/>
    <e v="#N/A"/>
    <e v="#N/A"/>
    <e v="#N/A"/>
    <m/>
    <s v="ok"/>
    <e v="#N/A"/>
    <e v="#N/A"/>
    <e v="#N/A"/>
    <e v="#N/A"/>
    <e v="#N/A"/>
    <n v="0"/>
  </r>
  <r>
    <n v="301"/>
    <n v="100333474"/>
    <s v="B.3"/>
    <s v="GREGC  507"/>
    <s v="Candidate"/>
    <s v="GREGOIRE CHRISTINE O"/>
    <s v="CHRISTINE"/>
    <s v="O"/>
    <s v="GREGOIRE"/>
    <s v="GOVERNOR"/>
    <x v="5"/>
    <e v="#N/A"/>
    <e v="#N/A"/>
    <e v="#N/A"/>
    <e v="#N/A"/>
    <e v="#N/A"/>
    <e v="#N/A"/>
    <x v="1"/>
    <e v="#N/A"/>
    <e v="#N/A"/>
    <e v="#N/A"/>
    <e v="#N/A"/>
    <e v="#N/A"/>
    <e v="#N/A"/>
    <e v="#N/A"/>
    <e v="#N/A"/>
    <e v="#N/A"/>
    <e v="#N/A"/>
    <e v="#N/A"/>
    <m/>
    <s v="ok"/>
    <e v="#N/A"/>
    <e v="#N/A"/>
    <e v="#N/A"/>
    <e v="#N/A"/>
    <e v="#N/A"/>
    <n v="0"/>
  </r>
  <r>
    <n v="302"/>
    <n v="100340881"/>
    <s v="B.3"/>
    <s v="GOLDP  840"/>
    <s v="Candidate"/>
    <s v="GOLDMARK PETER J"/>
    <s v="PETER"/>
    <s v="J"/>
    <s v="GOLDMARK"/>
    <s v="PUBLIC LANDS COMMISSIONER"/>
    <x v="5"/>
    <e v="#N/A"/>
    <e v="#N/A"/>
    <e v="#N/A"/>
    <e v="#N/A"/>
    <e v="#N/A"/>
    <e v="#N/A"/>
    <x v="1"/>
    <e v="#N/A"/>
    <e v="#N/A"/>
    <e v="#N/A"/>
    <e v="#N/A"/>
    <e v="#N/A"/>
    <e v="#N/A"/>
    <e v="#N/A"/>
    <e v="#N/A"/>
    <e v="#N/A"/>
    <e v="#N/A"/>
    <e v="#N/A"/>
    <m/>
    <s v="ok"/>
    <e v="#N/A"/>
    <e v="#N/A"/>
    <e v="#N/A"/>
    <e v="#N/A"/>
    <e v="#N/A"/>
    <n v="0"/>
  </r>
  <r>
    <n v="303"/>
    <n v="100333014"/>
    <s v="B.3"/>
    <s v="MCINJ  115"/>
    <s v="Candidate"/>
    <s v="MCINTIRE JAMES L"/>
    <s v="JAMES"/>
    <s v="L"/>
    <s v="MCINTIRE"/>
    <s v="STATE TREASURER"/>
    <x v="5"/>
    <e v="#N/A"/>
    <e v="#N/A"/>
    <e v="#N/A"/>
    <e v="#N/A"/>
    <e v="#N/A"/>
    <e v="#N/A"/>
    <x v="1"/>
    <e v="#N/A"/>
    <e v="#N/A"/>
    <e v="#N/A"/>
    <e v="#N/A"/>
    <e v="#N/A"/>
    <e v="#N/A"/>
    <e v="#N/A"/>
    <e v="#N/A"/>
    <e v="#N/A"/>
    <e v="#N/A"/>
    <e v="#N/A"/>
    <m/>
    <s v="ok"/>
    <e v="#N/A"/>
    <e v="#N/A"/>
    <e v="#N/A"/>
    <e v="#N/A"/>
    <e v="#N/A"/>
    <n v="0"/>
  </r>
  <r>
    <n v="304"/>
    <n v="100340114"/>
    <s v="B.3"/>
    <s v="MCINJ  115"/>
    <s v="Candidate"/>
    <s v="MCINTIRE JAMES L"/>
    <s v="JAMES"/>
    <s v="L"/>
    <s v="MCINTIRE"/>
    <s v="STATE TREASURER"/>
    <x v="5"/>
    <e v="#N/A"/>
    <e v="#N/A"/>
    <e v="#N/A"/>
    <e v="#N/A"/>
    <e v="#N/A"/>
    <e v="#N/A"/>
    <x v="1"/>
    <e v="#N/A"/>
    <e v="#N/A"/>
    <e v="#N/A"/>
    <e v="#N/A"/>
    <e v="#N/A"/>
    <e v="#N/A"/>
    <e v="#N/A"/>
    <e v="#N/A"/>
    <e v="#N/A"/>
    <e v="#N/A"/>
    <e v="#N/A"/>
    <m/>
    <s v="ok"/>
    <e v="#N/A"/>
    <e v="#N/A"/>
    <e v="#N/A"/>
    <e v="#N/A"/>
    <e v="#N/A"/>
    <n v="0"/>
  </r>
  <r>
    <n v="305"/>
    <n v="100346104"/>
    <s v="B.3"/>
    <s v="MCINJ  115"/>
    <s v="Candidate"/>
    <s v="MCINTIRE JAMES L"/>
    <s v="JAMES"/>
    <s v="L"/>
    <s v="MCINTIRE"/>
    <s v="STATE TREASURE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06"/>
    <n v="100351304"/>
    <s v="B.3"/>
    <s v="MCINJ  115"/>
    <s v="Candidate"/>
    <s v="MCINTIRE JAMES L"/>
    <s v="JAMES"/>
    <s v="L"/>
    <s v="MCINTIRE"/>
    <s v="STATE TREASURER"/>
    <x v="0"/>
    <n v="11"/>
    <m/>
    <s v="DEMOCRAT"/>
    <s v="LEG DISTRICT 11 - SENATE"/>
    <s v="KING"/>
    <s v="Legislative"/>
    <x v="0"/>
    <n v="225"/>
    <s v="DEBT"/>
    <d v="2010-02-01T00:00:00"/>
    <d v="2010-02-28T00:00:00"/>
    <d v="2009-02-28T00:00:00"/>
    <s v="Operation and Overhead"/>
    <s v="TREASURY - FEBRUARY"/>
    <s v="ARGO STRATEGIES"/>
    <s v="PO BOX 9100 "/>
    <s v="SEATTLE"/>
    <s v="WA"/>
    <m/>
    <s v="ok"/>
    <n v="0"/>
    <s v="ok"/>
    <s v="ERROR!"/>
    <s v="ok"/>
    <s v="STATE SENATOR11DEMOCRATLEG DISTRICT 11 - SENATEKINGLegislative2012225DEBT402104023739872Operation and OverheadTREASURY - FEBRUARYARGO STRATEGIESPO BOX 9100 SEATTLEWA"/>
    <n v="0"/>
  </r>
  <r>
    <n v="307"/>
    <n v="100351985"/>
    <s v="B.3"/>
    <s v="BROWL  204"/>
    <s v="Candidate"/>
    <s v="BROWN LISA J"/>
    <s v="LISA"/>
    <s v="J"/>
    <s v="BROWN"/>
    <s v="STATE SENATOR"/>
    <x v="0"/>
    <n v="11"/>
    <m/>
    <s v="DEMOCRAT"/>
    <s v="LEG DISTRICT 11 - SENATE"/>
    <s v="KING"/>
    <s v="Legislative"/>
    <x v="0"/>
    <n v="225"/>
    <s v="DEBT"/>
    <d v="2010-02-01T00:00:00"/>
    <d v="2010-02-28T00:00:00"/>
    <d v="2009-02-28T00:00:00"/>
    <s v="Operation and Overhead"/>
    <s v="TREASURY - FEBRUARY"/>
    <s v="ARGO STRATEGIES"/>
    <s v="PO BOX 9100 "/>
    <s v="SEATTLE"/>
    <s v="WA"/>
    <m/>
    <s v="ok"/>
    <n v="0"/>
    <s v="ok"/>
    <s v="ERROR!"/>
    <s v="ok"/>
    <s v="STATE SENATOR11DEMOCRATLEG DISTRICT 11 - SENATEKINGLegislative2012225DEBT402104023739872Operation and OverheadTREASURY - FEBRUARYARGO STRATEGIESPO BOX 9100 SEATTLEWA"/>
    <n v="1"/>
  </r>
  <r>
    <n v="308"/>
    <n v="100355455"/>
    <s v="B.3"/>
    <s v="GREGC  507"/>
    <s v="Candidate"/>
    <s v="GREGOIRE CHRISTINE O"/>
    <s v="CHRISTINE"/>
    <s v="O"/>
    <s v="GREGOIRE"/>
    <s v="GOVERNOR"/>
    <x v="0"/>
    <n v="11"/>
    <m/>
    <s v="DEMOCRAT"/>
    <s v="LEG DISTRICT 11 - SENATE"/>
    <s v="KING"/>
    <s v="Legislative"/>
    <x v="0"/>
    <n v="175"/>
    <s v="DEBT"/>
    <d v="2009-11-01T00:00:00"/>
    <d v="2009-11-30T00:00:00"/>
    <d v="2009-04-30T00:00:00"/>
    <s v="Operation and Overhead"/>
    <s v="TREASURY- APRIL"/>
    <s v="ARGO STRATEGIES"/>
    <s v="PO BOX 9100 "/>
    <s v="SEATTLE"/>
    <s v="WA"/>
    <m/>
    <s v="ok"/>
    <n v="0"/>
    <s v="ok"/>
    <s v="ERROR!"/>
    <s v="ok"/>
    <s v="STATE SENATOR11DEMOCRATLEG DISTRICT 11 - SENATEKINGLegislative2012175DEBT401184014739933Operation and OverheadTREASURY- APRILARGO STRATEGIESPO BOX 9100 SEATTLEWA"/>
    <n v="0"/>
  </r>
  <r>
    <n v="309"/>
    <n v="100355909"/>
    <s v="B.3"/>
    <s v="PRENM  178"/>
    <s v="Candidate"/>
    <s v="PRENTICE MARGARITA L"/>
    <s v="MARGARITA"/>
    <s v="L"/>
    <s v="PRENTICE"/>
    <s v="STATE SENATOR"/>
    <x v="0"/>
    <n v="3"/>
    <m/>
    <s v="DEMOCRAT"/>
    <s v="LEG DISTRICT 03 - SENATE"/>
    <s v="SPOKANE"/>
    <s v="Legislative"/>
    <x v="0"/>
    <n v="250"/>
    <s v="DEBT"/>
    <d v="2010-01-01T00:00:00"/>
    <d v="2010-01-31T00:00:00"/>
    <d v="2010-01-22T00:00:00"/>
    <s v="Operation and Overhead"/>
    <s v="COMPUTER REPAIR/DIAGNOSIS"/>
    <s v="DENTONE.NET"/>
    <s v="1215 S GLENN ROAD "/>
    <s v="SPOKANE VALLEY"/>
    <s v="WA"/>
    <m/>
    <s v="ok"/>
    <n v="0"/>
    <s v="ok"/>
    <s v="OK"/>
    <s v="ok"/>
    <s v="STATE SENATOR3DEMOCRATLEG DISTRICT 03 - SENATESPOKANELegislative2012250DEBT401794020940200Operation and OverheadCOMPUTER REPAIR/DIAGNOSISDENTONE.NET1215 S GLENN ROAD SPOKANE VALLEYWA"/>
    <n v="0"/>
  </r>
  <r>
    <n v="310"/>
    <n v="100337978"/>
    <s v="B.3"/>
    <s v="BROWL  204"/>
    <s v="Candidate"/>
    <s v="BROWN LISA J"/>
    <s v="LISA"/>
    <s v="J"/>
    <s v="BROWN"/>
    <s v="STATE SENATOR"/>
    <x v="5"/>
    <e v="#N/A"/>
    <e v="#N/A"/>
    <e v="#N/A"/>
    <e v="#N/A"/>
    <e v="#N/A"/>
    <e v="#N/A"/>
    <x v="1"/>
    <e v="#N/A"/>
    <e v="#N/A"/>
    <e v="#N/A"/>
    <e v="#N/A"/>
    <e v="#N/A"/>
    <e v="#N/A"/>
    <e v="#N/A"/>
    <e v="#N/A"/>
    <e v="#N/A"/>
    <e v="#N/A"/>
    <e v="#N/A"/>
    <m/>
    <s v="ok"/>
    <e v="#N/A"/>
    <e v="#N/A"/>
    <e v="#N/A"/>
    <e v="#N/A"/>
    <e v="#N/A"/>
    <n v="0"/>
  </r>
  <r>
    <n v="311"/>
    <n v="100337977"/>
    <s v="B.3"/>
    <s v="BROWL  204"/>
    <s v="Candidate"/>
    <s v="BROWN LISA J"/>
    <s v="LISA"/>
    <s v="J"/>
    <s v="BROWN"/>
    <s v="STATE SENATOR"/>
    <x v="5"/>
    <e v="#N/A"/>
    <e v="#N/A"/>
    <e v="#N/A"/>
    <e v="#N/A"/>
    <e v="#N/A"/>
    <e v="#N/A"/>
    <x v="1"/>
    <e v="#N/A"/>
    <e v="#N/A"/>
    <e v="#N/A"/>
    <e v="#N/A"/>
    <e v="#N/A"/>
    <e v="#N/A"/>
    <e v="#N/A"/>
    <e v="#N/A"/>
    <e v="#N/A"/>
    <e v="#N/A"/>
    <e v="#N/A"/>
    <m/>
    <s v="ok"/>
    <e v="#N/A"/>
    <e v="#N/A"/>
    <e v="#N/A"/>
    <e v="#N/A"/>
    <e v="#N/A"/>
    <n v="0"/>
  </r>
  <r>
    <n v="312"/>
    <n v="100361106"/>
    <s v="B.3"/>
    <s v="GREGC  507"/>
    <s v="Candidate"/>
    <s v="GREGOIRE CHRISTINE O"/>
    <s v="CHRISTINE"/>
    <s v="O"/>
    <s v="GREGOIRE"/>
    <s v="GOVERNOR"/>
    <x v="5"/>
    <e v="#N/A"/>
    <e v="#N/A"/>
    <e v="#N/A"/>
    <e v="#N/A"/>
    <e v="#N/A"/>
    <e v="#N/A"/>
    <x v="1"/>
    <e v="#N/A"/>
    <e v="#N/A"/>
    <e v="#N/A"/>
    <e v="#N/A"/>
    <e v="#N/A"/>
    <e v="#N/A"/>
    <e v="#N/A"/>
    <e v="#N/A"/>
    <e v="#N/A"/>
    <e v="#N/A"/>
    <e v="#N/A"/>
    <m/>
    <s v="ok"/>
    <e v="#N/A"/>
    <e v="#N/A"/>
    <e v="#N/A"/>
    <e v="#N/A"/>
    <e v="#N/A"/>
    <n v="0"/>
  </r>
  <r>
    <n v="313"/>
    <n v="100345807"/>
    <s v="B.3"/>
    <s v="GOLDP  840"/>
    <s v="Candidate"/>
    <s v="GOLDMARK PETER J"/>
    <s v="PETER"/>
    <s v="J"/>
    <s v="GOLDMARK"/>
    <s v="PUBLIC LANDS COMMISSIONER"/>
    <x v="5"/>
    <e v="#N/A"/>
    <e v="#N/A"/>
    <e v="#N/A"/>
    <e v="#N/A"/>
    <e v="#N/A"/>
    <e v="#N/A"/>
    <x v="1"/>
    <e v="#N/A"/>
    <e v="#N/A"/>
    <e v="#N/A"/>
    <e v="#N/A"/>
    <e v="#N/A"/>
    <e v="#N/A"/>
    <e v="#N/A"/>
    <e v="#N/A"/>
    <e v="#N/A"/>
    <e v="#N/A"/>
    <e v="#N/A"/>
    <m/>
    <s v="ok"/>
    <e v="#N/A"/>
    <e v="#N/A"/>
    <e v="#N/A"/>
    <e v="#N/A"/>
    <e v="#N/A"/>
    <n v="0"/>
  </r>
  <r>
    <n v="314"/>
    <n v="100348845"/>
    <s v="B.3"/>
    <s v="GREGC  507"/>
    <s v="Candidate"/>
    <s v="GREGOIRE CHRISTINE O"/>
    <s v="CHRISTINE"/>
    <s v="O"/>
    <s v="GREGOIRE"/>
    <s v="GOVERN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15"/>
    <n v="100365929"/>
    <s v="B.3"/>
    <s v="GREGC  507"/>
    <s v="Candidate"/>
    <s v="GREGOIRE CHRISTINE O"/>
    <s v="CHRISTINE"/>
    <s v="O"/>
    <s v="GREGOIRE"/>
    <s v="GOVERN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1"/>
  </r>
  <r>
    <n v="316"/>
    <n v="100347481"/>
    <s v="B.3"/>
    <s v="PRENM  178"/>
    <s v="Candidate"/>
    <s v="PRENTICE MARGARITA L"/>
    <s v="MARGARITA"/>
    <s v="L"/>
    <s v="PRENTICE"/>
    <s v="STATE SENATOR"/>
    <x v="0"/>
    <n v="11"/>
    <m/>
    <s v="DEMOCRAT"/>
    <s v="LEG DISTRICT 11 - SENATE"/>
    <s v="KING"/>
    <s v="Legislative"/>
    <x v="0"/>
    <n v="300"/>
    <s v="DEBT"/>
    <d v="2009-12-01T00:00:00"/>
    <d v="2009-12-31T00:00:00"/>
    <d v="2009-12-31T00:00:00"/>
    <s v="Operation and Overhead"/>
    <s v="TREASURY-DEC"/>
    <s v="ARGO STRATEGIES"/>
    <s v="PO BOX 9100 "/>
    <s v="SEATTLE"/>
    <s v="WA"/>
    <m/>
    <s v="ok"/>
    <n v="0"/>
    <s v="ok"/>
    <s v="OK"/>
    <s v="ok"/>
    <s v="STATE SENATOR11DEMOCRATLEG DISTRICT 11 - SENATEKINGLegislative2012300DEBT401484017840178Operation and OverheadTREASURY-DECARGO STRATEGIESPO BOX 9100 SEATTLEWA"/>
    <n v="0"/>
  </r>
  <r>
    <n v="317"/>
    <n v="100347485"/>
    <s v="B.3"/>
    <s v="PRENM  178"/>
    <s v="Candidate"/>
    <s v="PRENTICE MARGARITA L"/>
    <s v="MARGARITA"/>
    <s v="L"/>
    <s v="PRENTICE"/>
    <s v="STATE SENAT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18"/>
    <n v="100348165"/>
    <s v="B.3"/>
    <s v="BROWL  204"/>
    <s v="Candidate"/>
    <s v="BROWN LISA J"/>
    <s v="LISA"/>
    <s v="J"/>
    <s v="BROWN"/>
    <s v="STATE SENAT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1"/>
  </r>
  <r>
    <n v="319"/>
    <n v="100357755"/>
    <s v="B.3"/>
    <s v="BROWL  204"/>
    <s v="Candidate"/>
    <s v="BROWN LISA J"/>
    <s v="LISA"/>
    <s v="J"/>
    <s v="BROWN"/>
    <s v="STATE SENAT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1"/>
  </r>
  <r>
    <n v="320"/>
    <n v="100360842"/>
    <s v="B.3"/>
    <s v="BROWL  204"/>
    <s v="Candidate"/>
    <s v="BROWN LISA J"/>
    <s v="LISA"/>
    <s v="J"/>
    <s v="BROWN"/>
    <s v="STATE SENAT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1"/>
  </r>
  <r>
    <n v="321"/>
    <n v="100360064"/>
    <s v="B.3"/>
    <s v="MCINJ  115"/>
    <s v="Candidate"/>
    <s v="MCINTIRE JAMES L"/>
    <s v="JAMES"/>
    <s v="L"/>
    <s v="MCINTIRE"/>
    <s v="STATE TREASURER"/>
    <x v="4"/>
    <m/>
    <m/>
    <s v="DEMOCRAT"/>
    <s v="NATURAL RESOURCES, DEPT OF"/>
    <m/>
    <s v="Statewide"/>
    <x v="0"/>
    <n v="150"/>
    <s v="DEBT"/>
    <d v="2009-11-01T00:00:00"/>
    <d v="2009-11-30T00:00:00"/>
    <d v="2009-11-30T00:00:00"/>
    <s v="Operation and Overhead"/>
    <s v="TREASURY-NOV"/>
    <s v="ARGO STRATEGIES"/>
    <s v="PO BOX 9100 "/>
    <s v="SEATTLE"/>
    <s v="WA"/>
    <m/>
    <s v="ok"/>
    <e v="#VALUE!"/>
    <s v="ok"/>
    <s v="OK"/>
    <s v="ok"/>
    <s v="PUBLIC LANDS COMMISSIONERDEMOCRATNATURAL RESOURCES, DEPT OFStatewide2012150DEBT401184014740147Operation and OverheadTREASURY-NOVARGO STRATEGIESPO BOX 9100 SEATTLEWA"/>
    <n v="0"/>
  </r>
  <r>
    <n v="322"/>
    <n v="100366453"/>
    <s v="B.3"/>
    <s v="GOLDP  840"/>
    <s v="Candidate"/>
    <s v="GOLDMARK PETER J"/>
    <s v="PETER"/>
    <s v="J"/>
    <s v="GOLDMARK"/>
    <s v="PUBLIC LANDS COMMISSIONER"/>
    <x v="0"/>
    <n v="11"/>
    <m/>
    <s v="DEMOCRAT"/>
    <s v="LEG DISTRICT 11 - SENATE"/>
    <s v="KING"/>
    <s v="Legislative"/>
    <x v="0"/>
    <n v="175"/>
    <s v="DEBT"/>
    <d v="2009-11-01T00:00:00"/>
    <d v="2009-11-30T00:00:00"/>
    <d v="2009-04-30T00:00:00"/>
    <s v="Operation and Overhead"/>
    <s v="TREASURY- APRIL"/>
    <s v="ARGO STRATEGIES"/>
    <s v="PO BOX 9100 "/>
    <s v="SEATTLE"/>
    <s v="WA"/>
    <m/>
    <s v="ok"/>
    <n v="0"/>
    <s v="ok"/>
    <s v="ERROR!"/>
    <s v="ok"/>
    <s v="STATE SENATOR11DEMOCRATLEG DISTRICT 11 - SENATEKINGLegislative2012175DEBT401184014739933Operation and OverheadTREASURY- APRILARGO STRATEGIESPO BOX 9100 SEATTLEWA"/>
    <n v="0"/>
  </r>
  <r>
    <n v="323"/>
    <n v="100366454"/>
    <s v="B.3"/>
    <s v="GOLDP  840"/>
    <s v="Candidate"/>
    <s v="GOLDMARK PETER J"/>
    <s v="PETER"/>
    <s v="J"/>
    <s v="GOLDMARK"/>
    <s v="PUBLIC LANDS COMMISSIONER"/>
    <x v="0"/>
    <n v="11"/>
    <m/>
    <s v="DEMOCRAT"/>
    <s v="LEG DISTRICT 11 - SENATE"/>
    <s v="KING"/>
    <s v="Legislative"/>
    <x v="0"/>
    <n v="175"/>
    <s v="DEBT"/>
    <d v="2009-11-01T00:00:00"/>
    <d v="2009-11-30T00:00:00"/>
    <d v="2009-04-30T00:00:00"/>
    <s v="Operation and Overhead"/>
    <s v="TREASURY- APRIL"/>
    <s v="ARGO STRATEGIES"/>
    <s v="PO BOX 9100 "/>
    <s v="SEATTLE"/>
    <s v="WA"/>
    <m/>
    <s v="ok"/>
    <n v="0"/>
    <s v="ok"/>
    <s v="ERROR!"/>
    <s v="ok"/>
    <s v="STATE SENATOR11DEMOCRATLEG DISTRICT 11 - SENATEKINGLegislative2012175DEBT401184014739933Operation and OverheadTREASURY- APRILARGO STRATEGIESPO BOX 9100 SEATTLEWA"/>
    <n v="1"/>
  </r>
  <r>
    <n v="324"/>
    <n v="100348860"/>
    <s v="B.3"/>
    <s v="GREGC  507"/>
    <s v="Candidate"/>
    <s v="GREGOIRE CHRISTINE O"/>
    <s v="CHRISTINE"/>
    <s v="O"/>
    <s v="GREGOIRE"/>
    <s v="GOVERN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25"/>
    <n v="100334254"/>
    <s v="B.3"/>
    <s v="BROWL  204"/>
    <s v="Candidate"/>
    <s v="BROWN LISA J"/>
    <s v="LISA"/>
    <s v="J"/>
    <s v="BROWN"/>
    <s v="STATE SENATOR"/>
    <x v="5"/>
    <e v="#N/A"/>
    <e v="#N/A"/>
    <e v="#N/A"/>
    <e v="#N/A"/>
    <e v="#N/A"/>
    <e v="#N/A"/>
    <x v="1"/>
    <e v="#N/A"/>
    <e v="#N/A"/>
    <e v="#N/A"/>
    <e v="#N/A"/>
    <e v="#N/A"/>
    <e v="#N/A"/>
    <e v="#N/A"/>
    <e v="#N/A"/>
    <e v="#N/A"/>
    <e v="#N/A"/>
    <e v="#N/A"/>
    <m/>
    <s v="ok"/>
    <e v="#N/A"/>
    <e v="#N/A"/>
    <e v="#N/A"/>
    <e v="#N/A"/>
    <e v="#N/A"/>
    <n v="0"/>
  </r>
  <r>
    <n v="326"/>
    <n v="100366437"/>
    <s v="B.3"/>
    <s v="BROWL  204"/>
    <s v="Candidate"/>
    <s v="BROWN LISA J"/>
    <s v="LISA"/>
    <s v="J"/>
    <s v="BROWN"/>
    <s v="STATE SENAT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27"/>
    <n v="100335423"/>
    <s v="B.3"/>
    <s v="MCINJ  115"/>
    <s v="Candidate"/>
    <s v="MCINTIRE JAMES L"/>
    <s v="JAMES"/>
    <s v="L"/>
    <s v="MCINTIRE"/>
    <s v="STATE TREASURER"/>
    <x v="5"/>
    <e v="#N/A"/>
    <e v="#N/A"/>
    <e v="#N/A"/>
    <e v="#N/A"/>
    <e v="#N/A"/>
    <e v="#N/A"/>
    <x v="1"/>
    <e v="#N/A"/>
    <e v="#N/A"/>
    <e v="#N/A"/>
    <e v="#N/A"/>
    <e v="#N/A"/>
    <e v="#N/A"/>
    <e v="#N/A"/>
    <e v="#N/A"/>
    <e v="#N/A"/>
    <e v="#N/A"/>
    <e v="#N/A"/>
    <m/>
    <s v="ok"/>
    <e v="#N/A"/>
    <e v="#N/A"/>
    <e v="#N/A"/>
    <e v="#N/A"/>
    <e v="#N/A"/>
    <n v="0"/>
  </r>
  <r>
    <n v="328"/>
    <n v="100366438"/>
    <s v="B.3"/>
    <s v="GOLDP  840"/>
    <s v="Candidate"/>
    <s v="GOLDMARK PETER J"/>
    <s v="PETER"/>
    <s v="J"/>
    <s v="GOLDMARK"/>
    <s v="PUBLIC LANDS COMMISSIONE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29"/>
    <n v="100371214"/>
    <s v="B.3"/>
    <s v="GOLDP  840"/>
    <s v="Candidate"/>
    <s v="GOLDMARK PETER J"/>
    <s v="PETER"/>
    <s v="J"/>
    <s v="GOLDMARK"/>
    <s v="PUBLIC LANDS COMMISSIONE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1"/>
  </r>
  <r>
    <n v="330"/>
    <n v="100335629"/>
    <s v="B.3"/>
    <s v="GOLDP  840"/>
    <s v="Candidate"/>
    <s v="GOLDMARK PETER J"/>
    <s v="PETER"/>
    <s v="J"/>
    <s v="GOLDMARK"/>
    <s v="PUBLIC LANDS COMMISSIONER"/>
    <x v="5"/>
    <e v="#N/A"/>
    <e v="#N/A"/>
    <e v="#N/A"/>
    <e v="#N/A"/>
    <e v="#N/A"/>
    <e v="#N/A"/>
    <x v="1"/>
    <e v="#N/A"/>
    <e v="#N/A"/>
    <e v="#N/A"/>
    <e v="#N/A"/>
    <e v="#N/A"/>
    <e v="#N/A"/>
    <e v="#N/A"/>
    <e v="#N/A"/>
    <e v="#N/A"/>
    <e v="#N/A"/>
    <e v="#N/A"/>
    <m/>
    <s v="ok"/>
    <e v="#N/A"/>
    <e v="#N/A"/>
    <e v="#N/A"/>
    <e v="#N/A"/>
    <e v="#N/A"/>
    <n v="0"/>
  </r>
  <r>
    <n v="331"/>
    <n v="100377400"/>
    <s v="B.3"/>
    <s v="GREGC  507"/>
    <s v="Candidate"/>
    <s v="GREGOIRE CHRISTINE O"/>
    <s v="CHRISTINE"/>
    <s v="O"/>
    <s v="GREGOIRE"/>
    <s v="GOVERNOR"/>
    <x v="0"/>
    <n v="11"/>
    <m/>
    <s v="DEMOCRAT"/>
    <s v="LEG DISTRICT 11 - SENATE"/>
    <s v="KING"/>
    <s v="Legislative"/>
    <x v="0"/>
    <n v="175"/>
    <s v="DEBT"/>
    <d v="2009-11-01T00:00:00"/>
    <d v="2009-11-30T00:00:00"/>
    <d v="2009-04-30T00:00:00"/>
    <s v="Operation and Overhead"/>
    <s v="TREASURY- APRIL"/>
    <s v="ARGO STRATEGIES"/>
    <s v="PO BOX 9100 "/>
    <s v="SEATTLE"/>
    <s v="WA"/>
    <m/>
    <s v="ok"/>
    <n v="0"/>
    <s v="ok"/>
    <s v="ERROR!"/>
    <s v="ok"/>
    <s v="STATE SENATOR11DEMOCRATLEG DISTRICT 11 - SENATEKINGLegislative2012175DEBT401184014739933Operation and OverheadTREASURY- APRILARGO STRATEGIESPO BOX 9100 SEATTLEWA"/>
    <n v="0"/>
  </r>
  <r>
    <n v="332"/>
    <n v="100372792"/>
    <s v="B.3"/>
    <s v="GREGC  507"/>
    <s v="Candidate"/>
    <s v="GREGOIRE CHRISTINE O"/>
    <s v="CHRISTINE"/>
    <s v="O"/>
    <s v="GREGOIRE"/>
    <s v="GOVERN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33"/>
    <n v="100382516"/>
    <s v="B.3"/>
    <s v="GREGC  507"/>
    <s v="Candidate"/>
    <s v="GREGOIRE CHRISTINE O"/>
    <s v="CHRISTINE"/>
    <s v="O"/>
    <s v="GREGOIRE"/>
    <s v="GOVERN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1"/>
  </r>
  <r>
    <n v="334"/>
    <n v="100336719"/>
    <s v="B.3"/>
    <s v="PRENM  178"/>
    <s v="Candidate"/>
    <s v="PRENTICE MARGARITA L"/>
    <s v="MARGARITA"/>
    <s v="L"/>
    <s v="PRENTICE"/>
    <s v="STATE SENATOR"/>
    <x v="5"/>
    <e v="#N/A"/>
    <e v="#N/A"/>
    <e v="#N/A"/>
    <e v="#N/A"/>
    <e v="#N/A"/>
    <e v="#N/A"/>
    <x v="1"/>
    <e v="#N/A"/>
    <e v="#N/A"/>
    <e v="#N/A"/>
    <e v="#N/A"/>
    <e v="#N/A"/>
    <e v="#N/A"/>
    <e v="#N/A"/>
    <e v="#N/A"/>
    <e v="#N/A"/>
    <e v="#N/A"/>
    <e v="#N/A"/>
    <m/>
    <s v="ok"/>
    <e v="#N/A"/>
    <e v="#N/A"/>
    <e v="#N/A"/>
    <e v="#N/A"/>
    <e v="#N/A"/>
    <n v="0"/>
  </r>
  <r>
    <n v="335"/>
    <n v="100383394"/>
    <s v="B.3"/>
    <s v="BROWL  204"/>
    <s v="Candidate"/>
    <s v="BROWN LISA J"/>
    <s v="LISA"/>
    <s v="J"/>
    <s v="BROWN"/>
    <s v="STATE SENATOR"/>
    <x v="0"/>
    <n v="11"/>
    <m/>
    <s v="DEMOCRAT"/>
    <s v="LEG DISTRICT 11 - SENATE"/>
    <s v="KING"/>
    <s v="Legislative"/>
    <x v="0"/>
    <n v="640"/>
    <s v="DEBT"/>
    <d v="2010-02-01T00:00:00"/>
    <d v="2010-02-28T00:00:00"/>
    <d v="2008-10-29T00:00:00"/>
    <s v="Operation and Overhead"/>
    <s v="DISPLAY AD IN BEACON HILL NEWS"/>
    <s v="PACIFIC PUBLISHING COMPANY"/>
    <s v="PO BOX 80156 "/>
    <s v="SEATTLE"/>
    <s v="WA"/>
    <m/>
    <s v="ok"/>
    <n v="0"/>
    <s v="ok"/>
    <s v="ERROR!"/>
    <s v="ok"/>
    <s v="STATE SENATOR11DEMOCRATLEG DISTRICT 11 - SENATEKINGLegislative2012640DEBT402104023739750Operation and OverheadDISPLAY AD IN BEACON HILL NEWSPACIFIC PUBLISHING COMPANYPO BOX 80156 SEATTLEWA"/>
    <n v="0"/>
  </r>
  <r>
    <n v="336"/>
    <n v="100390183"/>
    <s v="B.3"/>
    <s v="GREGC  507"/>
    <s v="Candidate"/>
    <s v="GREGOIRE CHRISTINE O"/>
    <s v="CHRISTINE"/>
    <s v="O"/>
    <s v="GREGOIRE"/>
    <s v="GOVERNOR"/>
    <x v="0"/>
    <n v="11"/>
    <m/>
    <s v="DEMOCRAT"/>
    <s v="LEG DISTRICT 11 - SENATE"/>
    <s v="KING"/>
    <s v="Legislative"/>
    <x v="0"/>
    <n v="640"/>
    <s v="DEBT"/>
    <d v="2010-02-01T00:00:00"/>
    <d v="2010-02-28T00:00:00"/>
    <d v="2008-10-29T00:00:00"/>
    <s v="Operation and Overhead"/>
    <s v="DISPLAY AD IN BEACON HILL NEWS"/>
    <s v="PACIFIC PUBLISHING COMPANY"/>
    <s v="PO BOX 80156 "/>
    <s v="SEATTLE"/>
    <s v="WA"/>
    <m/>
    <s v="ok"/>
    <n v="0"/>
    <s v="ok"/>
    <s v="ERROR!"/>
    <s v="ok"/>
    <s v="STATE SENATOR11DEMOCRATLEG DISTRICT 11 - SENATEKINGLegislative2012640DEBT402104023739750Operation and OverheadDISPLAY AD IN BEACON HILL NEWSPACIFIC PUBLISHING COMPANYPO BOX 80156 SEATTLEWA"/>
    <n v="1"/>
  </r>
  <r>
    <n v="337"/>
    <n v="100336720"/>
    <s v="B.3"/>
    <s v="PRENM  178"/>
    <s v="Candidate"/>
    <s v="PRENTICE MARGARITA L"/>
    <s v="MARGARITA"/>
    <s v="L"/>
    <s v="PRENTICE"/>
    <s v="STATE SENATOR"/>
    <x v="5"/>
    <e v="#N/A"/>
    <e v="#N/A"/>
    <e v="#N/A"/>
    <e v="#N/A"/>
    <e v="#N/A"/>
    <e v="#N/A"/>
    <x v="1"/>
    <e v="#N/A"/>
    <e v="#N/A"/>
    <e v="#N/A"/>
    <e v="#N/A"/>
    <e v="#N/A"/>
    <e v="#N/A"/>
    <e v="#N/A"/>
    <e v="#N/A"/>
    <e v="#N/A"/>
    <e v="#N/A"/>
    <e v="#N/A"/>
    <m/>
    <s v="ok"/>
    <e v="#N/A"/>
    <e v="#N/A"/>
    <e v="#N/A"/>
    <e v="#N/A"/>
    <e v="#N/A"/>
    <n v="0"/>
  </r>
  <r>
    <n v="338"/>
    <n v="100383436"/>
    <s v="B.3"/>
    <s v="GOLDP  840"/>
    <s v="Candidate"/>
    <s v="GOLDMARK PETER J"/>
    <s v="PETER"/>
    <s v="J"/>
    <s v="GOLDMARK"/>
    <s v="PUBLIC LANDS COMMISSIONER"/>
    <x v="0"/>
    <n v="11"/>
    <m/>
    <s v="DEMOCRAT"/>
    <s v="LEG DISTRICT 11 - SENATE"/>
    <s v="KING"/>
    <s v="Legislative"/>
    <x v="0"/>
    <n v="640"/>
    <s v="DEBT"/>
    <d v="2010-02-01T00:00:00"/>
    <d v="2010-02-28T00:00:00"/>
    <d v="2008-10-29T00:00:00"/>
    <s v="Operation and Overhead"/>
    <s v="DISPLAY AD IN BEACON HILL NEWS"/>
    <s v="PACIFIC PUBLISHING COMPANY"/>
    <s v="PO BOX 80156 "/>
    <s v="SEATTLE"/>
    <s v="WA"/>
    <m/>
    <s v="ok"/>
    <n v="0"/>
    <s v="ok"/>
    <s v="ERROR!"/>
    <s v="ok"/>
    <s v="STATE SENATOR11DEMOCRATLEG DISTRICT 11 - SENATEKINGLegislative2012640DEBT402104023739750Operation and OverheadDISPLAY AD IN BEACON HILL NEWSPACIFIC PUBLISHING COMPANYPO BOX 80156 SEATTLEWA"/>
    <n v="0"/>
  </r>
  <r>
    <n v="339"/>
    <n v="100391472"/>
    <s v="B.3"/>
    <s v="GOLDP  840"/>
    <s v="Candidate"/>
    <s v="GOLDMARK PETER J"/>
    <s v="PETER"/>
    <s v="J"/>
    <s v="GOLDMARK"/>
    <s v="PUBLIC LANDS COMMISSIONER"/>
    <x v="0"/>
    <n v="11"/>
    <m/>
    <s v="DEMOCRAT"/>
    <s v="LEG DISTRICT 11 - SENATE"/>
    <s v="KING"/>
    <s v="Legislative"/>
    <x v="0"/>
    <n v="640"/>
    <s v="DEBT"/>
    <d v="2010-02-01T00:00:00"/>
    <d v="2010-02-28T00:00:00"/>
    <d v="2008-10-29T00:00:00"/>
    <s v="Operation and Overhead"/>
    <s v="DISPLAY AD IN BEACON HILL NEWS"/>
    <s v="PACIFIC PUBLISHING COMPANY"/>
    <s v="PO BOX 80156 "/>
    <s v="SEATTLE"/>
    <s v="WA"/>
    <m/>
    <s v="ok"/>
    <n v="0"/>
    <s v="ok"/>
    <s v="ERROR!"/>
    <s v="ok"/>
    <s v="STATE SENATOR11DEMOCRATLEG DISTRICT 11 - SENATEKINGLegislative2012640DEBT402104023739750Operation and OverheadDISPLAY AD IN BEACON HILL NEWSPACIFIC PUBLISHING COMPANYPO BOX 80156 SEATTLEWA"/>
    <n v="1"/>
  </r>
  <r>
    <n v="340"/>
    <n v="100390272"/>
    <s v="B.3"/>
    <s v="PRENM  178"/>
    <s v="Candidate"/>
    <s v="PRENTICE MARGARITA L"/>
    <s v="MARGARITA"/>
    <s v="L"/>
    <s v="PRENTICE"/>
    <s v="STATE SENATOR"/>
    <x v="0"/>
    <n v="3"/>
    <m/>
    <s v="DEMOCRAT"/>
    <s v="LEG DISTRICT 03 - SENATE"/>
    <s v="SPOKANE"/>
    <s v="Legislative"/>
    <x v="0"/>
    <n v="300"/>
    <s v="DEBT"/>
    <d v="2010-10-01T00:00:00"/>
    <d v="2010-10-31T00:00:00"/>
    <d v="2010-10-31T00:00:00"/>
    <s v="Operation and Overhead"/>
    <s v="OCTOBER TREASURY"/>
    <s v="ARGO STRATEGIES"/>
    <s v="PO BOX 9100 "/>
    <s v="SEATTLE"/>
    <s v="WA"/>
    <m/>
    <s v="ok"/>
    <n v="0"/>
    <s v="ok"/>
    <s v="OK"/>
    <s v="ok"/>
    <s v="STATE SENATOR3DEMOCRATLEG DISTRICT 03 - SENATESPOKANELegislative2012300DEBT404524048240482Operation and OverheadOCTOBER TREASURYARGO STRATEGIESPO BOX 9100 SEATTLEWA"/>
    <n v="0"/>
  </r>
  <r>
    <n v="341"/>
    <n v="100382356"/>
    <s v="B.3"/>
    <s v="MCINJ  115"/>
    <s v="Candidate"/>
    <s v="MCINTIRE JAMES L"/>
    <s v="JAMES"/>
    <s v="L"/>
    <s v="MCINTIRE"/>
    <s v="STATE TREASURE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42"/>
    <n v="100389695"/>
    <s v="B.3"/>
    <s v="MCINJ  115"/>
    <s v="Candidate"/>
    <s v="MCINTIRE JAMES L"/>
    <s v="JAMES"/>
    <s v="L"/>
    <s v="MCINTIRE"/>
    <s v="STATE TREASURER"/>
    <x v="4"/>
    <m/>
    <m/>
    <s v="DEMOCRAT"/>
    <s v="NATURAL RESOURCES, DEPT OF"/>
    <m/>
    <s v="Statewide"/>
    <x v="0"/>
    <n v="225"/>
    <s v="DEBT"/>
    <d v="2010-09-01T00:00:00"/>
    <d v="2010-09-30T00:00:00"/>
    <d v="2010-09-30T00:00:00"/>
    <s v="Operation and Overhead"/>
    <s v="EST. SEPTEMBER TREASURY"/>
    <s v="ARGO STRATEGIES"/>
    <s v="PO BOX 9100 "/>
    <s v="SEATTLE"/>
    <s v="WA"/>
    <m/>
    <s v="ok"/>
    <e v="#VALUE!"/>
    <s v="ok"/>
    <s v="OK"/>
    <s v="ok"/>
    <s v="PUBLIC LANDS COMMISSIONERDEMOCRATNATURAL RESOURCES, DEPT OFStatewide2012225DEBT404224045140451Operation and OverheadEST. SEPTEMBER TREASURYARGO STRATEGIESPO BOX 9100 SEATTLEWA"/>
    <n v="0"/>
  </r>
  <r>
    <n v="343"/>
    <n v="100396697"/>
    <s v="B.3"/>
    <s v="BROWL  204"/>
    <s v="Candidate"/>
    <s v="BROWN LISA J"/>
    <s v="LISA"/>
    <s v="J"/>
    <s v="BROWN"/>
    <s v="STATE SENATOR"/>
    <x v="0"/>
    <n v="3"/>
    <m/>
    <s v="DEMOCRAT"/>
    <s v="LEG DISTRICT 03 - SENATE"/>
    <s v="SPOKANE"/>
    <s v="Legislative"/>
    <x v="0"/>
    <n v="300"/>
    <s v="DEBT"/>
    <d v="2010-12-01T00:00:00"/>
    <d v="2010-12-31T00:00:00"/>
    <d v="2010-12-31T00:00:00"/>
    <s v="Operation and Overhead"/>
    <s v="DECEMBER TREASURY"/>
    <s v="ARGO STRATEGIES"/>
    <s v="PO BOX 9100 "/>
    <s v="SEATTLE"/>
    <s v="WA"/>
    <m/>
    <s v="ok"/>
    <n v="0"/>
    <s v="ok"/>
    <s v="OK"/>
    <s v="ok"/>
    <s v="STATE SENATOR3DEMOCRATLEG DISTRICT 03 - SENATESPOKANELegislative2012300DEBT405134054340543Operation and OverheadDECEMBER TREASURYARGO STRATEGIESPO BOX 9100 SEATTLEWA"/>
    <n v="0"/>
  </r>
  <r>
    <n v="344"/>
    <n v="100396827"/>
    <s v="B.3"/>
    <s v="PRENM  178"/>
    <s v="Candidate"/>
    <s v="PRENTICE MARGARITA L"/>
    <s v="MARGARITA"/>
    <s v="L"/>
    <s v="PRENTICE"/>
    <s v="STATE SENATOR"/>
    <x v="0"/>
    <n v="11"/>
    <m/>
    <s v="DEMOCRAT"/>
    <s v="LEG DISTRICT 11 - SENATE"/>
    <s v="KING"/>
    <s v="Legislative"/>
    <x v="0"/>
    <n v="300"/>
    <s v="DEBT"/>
    <d v="2010-12-01T00:00:00"/>
    <d v="2010-12-31T00:00:00"/>
    <d v="2010-12-31T00:00:00"/>
    <s v="Operation and Overhead"/>
    <s v="DECEMBER TREASURY"/>
    <s v="ARGO STRATEGIES"/>
    <s v="PO BOX 9100 "/>
    <s v="SEATTLE"/>
    <s v="WA"/>
    <m/>
    <s v="ok"/>
    <n v="0"/>
    <s v="ok"/>
    <s v="OK"/>
    <s v="ok"/>
    <s v="STATE SENATOR11DEMOCRATLEG DISTRICT 11 - SENATEKINGLegislative2012300DEBT405134054340543Operation and OverheadDECEMBER TREASURYARGO STRATEGIESPO BOX 9100 SEATTLEWA"/>
    <n v="0"/>
  </r>
  <r>
    <n v="345"/>
    <n v="100396781"/>
    <s v="B.3"/>
    <s v="GOLDP  840"/>
    <s v="Candidate"/>
    <s v="GOLDMARK PETER J"/>
    <s v="PETER"/>
    <s v="J"/>
    <s v="GOLDMARK"/>
    <s v="PUBLIC LANDS COMMISSIONER"/>
    <x v="4"/>
    <m/>
    <m/>
    <s v="DEMOCRAT"/>
    <s v="NATURAL RESOURCES, DEPT OF"/>
    <m/>
    <s v="Statewide"/>
    <x v="0"/>
    <n v="225"/>
    <s v="DEBT"/>
    <d v="2010-12-01T00:00:00"/>
    <d v="2010-12-31T00:00:00"/>
    <d v="2010-12-31T00:00:00"/>
    <s v="Operation and Overhead"/>
    <s v="EST. DECEMBER TREASURY"/>
    <s v="ARGO STRATEGIES"/>
    <s v="PO BOX 9100 "/>
    <s v="SEATTLE"/>
    <s v="WA"/>
    <m/>
    <s v="ok"/>
    <e v="#VALUE!"/>
    <s v="ok"/>
    <s v="OK"/>
    <s v="ok"/>
    <s v="PUBLIC LANDS COMMISSIONERDEMOCRATNATURAL RESOURCES, DEPT OFStatewide2012225DEBT405134054340543Operation and OverheadEST. DECEMBER TREASURYARGO STRATEGIESPO BOX 9100 SEATTLEWA"/>
    <n v="0"/>
  </r>
  <r>
    <n v="346"/>
    <n v="100396790"/>
    <s v="B.3"/>
    <s v="KELLT  406"/>
    <s v="Candidate"/>
    <s v="KELLEY TROY X"/>
    <s v="TROY"/>
    <s v="X"/>
    <s v="KELLEY"/>
    <s v="STATE REPRESENTATIVE"/>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347"/>
    <n v="100349557"/>
    <s v="B.3"/>
    <s v="BROWL  204"/>
    <s v="Candidate"/>
    <s v="BROWN LISA J"/>
    <s v="LISA"/>
    <s v="J"/>
    <s v="BROWN"/>
    <s v="STATE SENATOR"/>
    <x v="0"/>
    <n v="11"/>
    <m/>
    <s v="DEMOCRAT"/>
    <s v="LEG DISTRICT 11 - SENATE"/>
    <s v="KING"/>
    <s v="Legislative"/>
    <x v="0"/>
    <n v="225"/>
    <s v="DEBT"/>
    <d v="2009-10-01T00:00:00"/>
    <d v="2009-10-31T00:00:00"/>
    <d v="2009-02-28T00:00:00"/>
    <s v="Operation and Overhead"/>
    <s v="TREASURY - FEBRUARY"/>
    <s v="ARGO STRATEGIES"/>
    <s v="PO BOX 9100 "/>
    <s v="SEATTLE"/>
    <s v="WA"/>
    <m/>
    <s v="ok"/>
    <n v="0"/>
    <s v="ok"/>
    <s v="ERROR!"/>
    <s v="ok"/>
    <s v="STATE SENATOR11DEMOCRATLEG DISTRICT 11 - SENATEKINGLegislative2012225DEBT400874011739872Operation and OverheadTREASURY - FEBRUARYARGO STRATEGIESPO BOX 9100 SEATTLEWA"/>
    <n v="0"/>
  </r>
  <r>
    <n v="348"/>
    <n v="100390174"/>
    <s v="B.3"/>
    <s v="BROWL  204"/>
    <s v="Candidate"/>
    <s v="BROWN LISA J"/>
    <s v="LISA"/>
    <s v="J"/>
    <s v="BROWN"/>
    <s v="STATE SENATOR"/>
    <x v="4"/>
    <m/>
    <m/>
    <s v="DEMOCRAT"/>
    <s v="NATURAL RESOURCES, DEPT OF"/>
    <m/>
    <s v="Statewide"/>
    <x v="0"/>
    <n v="225"/>
    <s v="DEBT"/>
    <d v="2010-09-01T00:00:00"/>
    <d v="2010-09-30T00:00:00"/>
    <d v="2010-09-30T00:00:00"/>
    <s v="Operation and Overhead"/>
    <s v="EST. SEPTEMBER TREASURY"/>
    <s v="ARGO STRATEGIES"/>
    <s v="PO BOX 9100 "/>
    <s v="SEATTLE"/>
    <s v="WA"/>
    <m/>
    <s v="ok"/>
    <e v="#VALUE!"/>
    <s v="ok"/>
    <s v="OK"/>
    <s v="ok"/>
    <s v="PUBLIC LANDS COMMISSIONERDEMOCRATNATURAL RESOURCES, DEPT OFStatewide2012225DEBT404224045140451Operation and OverheadEST. SEPTEMBER TREASURYARGO STRATEGIESPO BOX 9100 SEATTLEWA"/>
    <n v="0"/>
  </r>
  <r>
    <n v="349"/>
    <n v="100392633"/>
    <s v="B.3"/>
    <s v="GOLDP  840"/>
    <s v="Candidate"/>
    <s v="GOLDMARK PETER J"/>
    <s v="PETER"/>
    <s v="J"/>
    <s v="GOLDMARK"/>
    <s v="PUBLIC LANDS COMMISSIONER"/>
    <x v="2"/>
    <m/>
    <m/>
    <s v="DEMOCRAT"/>
    <s v="TREASURER, OFFICE OF STATE"/>
    <m/>
    <s v="Statewide"/>
    <x v="0"/>
    <n v="599.25"/>
    <s v="DEBT"/>
    <d v="2010-10-01T00:00:00"/>
    <d v="2010-10-31T00:00:00"/>
    <d v="2010-10-31T00:00:00"/>
    <m/>
    <s v="ACCOUNTING/COMPLIANCE"/>
    <s v="PROJECT ACCOUNTING SERVICES"/>
    <s v="603 STEWART ST STE 819"/>
    <s v="SEATTLE"/>
    <s v="WA"/>
    <m/>
    <s v="ok"/>
    <e v="#VALUE!"/>
    <s v="ok"/>
    <s v="OK"/>
    <s v="ok"/>
    <s v="STATE TREASURERDEMOCRATTREASURER, OFFICE OF STATEStatewide2012599.25DEBT404524048240482ACCOUNTING/COMPLIANCEPROJECT ACCOUNTING SERVICES603 STEWART ST STE 819SEATTLEWA"/>
    <n v="0"/>
  </r>
  <r>
    <n v="350"/>
    <n v="100403808"/>
    <s v="B.3"/>
    <s v="MCINJ  115"/>
    <s v="Candidate"/>
    <s v="MCINTIRE JAMES L"/>
    <s v="JAMES"/>
    <s v="L"/>
    <s v="MCINTIRE"/>
    <s v="STATE TREASURER"/>
    <x v="2"/>
    <m/>
    <m/>
    <s v="DEMOCRAT"/>
    <s v="TREASURER, OFFICE OF STATE"/>
    <m/>
    <s v="Statewide"/>
    <x v="0"/>
    <n v="8075"/>
    <s v="DEBT"/>
    <d v="2011-01-01T00:00:00"/>
    <d v="2011-02-28T00:00:00"/>
    <d v="2009-02-01T00:00:00"/>
    <m/>
    <s v="CARRY FORWARD DEBT"/>
    <s v="MCINTIRE JAMES"/>
    <s v="PO BOX 21941"/>
    <s v="SEATTLE"/>
    <s v="WA"/>
    <m/>
    <s v="ok"/>
    <e v="#VALUE!"/>
    <s v="ok"/>
    <s v="ERROR!"/>
    <s v="ok"/>
    <s v="STATE TREASURERDEMOCRATTREASURER, OFFICE OF STATEStatewide20128075DEBT405444060239845CARRY FORWARD DEBTMCINTIRE JAMESPO BOX 21941SEATTLEWA"/>
    <n v="0"/>
  </r>
  <r>
    <n v="351"/>
    <n v="100404123"/>
    <s v="B.3"/>
    <s v="RYU C  133"/>
    <s v="Candidate"/>
    <s v="RYU CINDY S"/>
    <s v="CINDY"/>
    <s v="S"/>
    <s v="RYU"/>
    <s v="STATE REPRESENTATIVE"/>
    <x v="3"/>
    <n v="32"/>
    <n v="1"/>
    <s v="DEMOCRAT"/>
    <s v="LEG DISTRICT 32 - HOUSE"/>
    <s v="KING"/>
    <s v="Legislative"/>
    <x v="0"/>
    <n v="225"/>
    <s v="DEBT"/>
    <d v="2011-02-01T00:00:00"/>
    <d v="2011-02-28T00:00:00"/>
    <d v="2011-02-17T00:00:00"/>
    <s v="Operation and Overhead"/>
    <s v="FEBRUARY TREASURY"/>
    <s v="ARGO STRATEGIES"/>
    <s v="PO BOX 9100 "/>
    <s v="SEATTLE"/>
    <s v="WA"/>
    <m/>
    <s v="ok"/>
    <n v="0"/>
    <s v="ok"/>
    <s v="OK"/>
    <s v="ok"/>
    <s v="STATE REPRESENTATIVE321DEMOCRATLEG DISTRICT 32 - HOUSEKINGLegislative2012225DEBT405754060240591Operation and OverheadFEBRUARY TREASURYARGO STRATEGIESPO BOX 9100 SEATTLEWA"/>
    <n v="0"/>
  </r>
  <r>
    <n v="352"/>
    <n v="100404147"/>
    <s v="B.3"/>
    <s v="GREGC  507"/>
    <s v="Candidate"/>
    <s v="GREGOIRE CHRISTINE O"/>
    <s v="CHRISTINE"/>
    <s v="O"/>
    <s v="GREGOIRE"/>
    <s v="GOVERNOR"/>
    <x v="1"/>
    <m/>
    <m/>
    <s v="DEMOCRAT"/>
    <s v="GOVERNOR, OFFICE OF"/>
    <m/>
    <s v="Statewide"/>
    <x v="0"/>
    <n v="4000"/>
    <s v="DEBT"/>
    <d v="2011-02-01T00:00:00"/>
    <d v="2011-02-28T00:00:00"/>
    <d v="2011-02-28T00:00:00"/>
    <m/>
    <s v="CONSULTING"/>
    <s v="NEWMAN PARTNERS"/>
    <s v="712 35TH AVE"/>
    <s v="SEATTLE"/>
    <s v="WA"/>
    <m/>
    <s v="ok"/>
    <e v="#VALUE!"/>
    <s v="ok"/>
    <s v="OK"/>
    <s v="ok"/>
    <s v="GOVERNORDEMOCRATGOVERNOR, OFFICE OFStatewide20124000DEBT405754060240602CONSULTINGNEWMAN PARTNERS712 35TH AVESEATTLEWA"/>
    <n v="0"/>
  </r>
  <r>
    <n v="353"/>
    <n v="100404069"/>
    <s v="B.3"/>
    <s v="LIIAM  204"/>
    <s v="Candidate"/>
    <s v="LIIAS MARKO S"/>
    <s v="MARKO"/>
    <s v="S"/>
    <s v="LIIAS"/>
    <s v="STATE REPRESENTATIVE"/>
    <x v="3"/>
    <n v="21"/>
    <n v="2"/>
    <s v="DEMOCRAT"/>
    <s v="LEG DISTRICT 21 - HOUSE"/>
    <s v="SNOHOMISH"/>
    <s v="Legislative"/>
    <x v="0"/>
    <n v="225"/>
    <s v="DEBT"/>
    <d v="2011-02-01T00:00:00"/>
    <d v="2011-02-28T00:00:00"/>
    <d v="2011-02-17T00:00:00"/>
    <s v="Operation and Overhead"/>
    <s v="FEBRUARY TREASURY"/>
    <s v="ARGO STRATEGIES"/>
    <s v="PO BOX 9100 "/>
    <s v="SEATTLE"/>
    <s v="WA"/>
    <m/>
    <s v="ok"/>
    <n v="0"/>
    <s v="ok"/>
    <s v="OK"/>
    <s v="ok"/>
    <s v="STATE REPRESENTATIVE212DEMOCRATLEG DISTRICT 21 - HOUSESNOHOMISHLegislative2012225DEBT405754060240591Operation and OverheadFEBRUARY TREASURYARGO STRATEGIESPO BOX 9100 SEATTLEWA"/>
    <n v="0"/>
  </r>
  <r>
    <n v="354"/>
    <n v="100417899"/>
    <s v="B.3"/>
    <s v="INSLJ  110"/>
    <s v="Candidate"/>
    <s v="INSLEE JAY R"/>
    <s v="JAY"/>
    <s v="R"/>
    <s v="INSLEE"/>
    <s v="GOVERNOR"/>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0"/>
  </r>
  <r>
    <n v="355"/>
    <n v="100407146"/>
    <s v="B.3"/>
    <s v="FROCD  111"/>
    <s v="Candidate"/>
    <s v="FROCKT DAVID S"/>
    <s v="DAVID"/>
    <s v="S"/>
    <s v="FROCKT"/>
    <s v="STATE REPRESENTATIVE"/>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1"/>
  </r>
  <r>
    <n v="356"/>
    <n v="100401404"/>
    <s v="B.3"/>
    <s v="NASSC  110"/>
    <s v="Candidate"/>
    <s v="ROLFES CHRISTINE N"/>
    <s v="CHRISTINE"/>
    <s v="N"/>
    <s v="ROLFES"/>
    <s v="STATE REPRESENTATIVE"/>
    <x v="4"/>
    <m/>
    <m/>
    <s v="DEMOCRAT"/>
    <s v="NATURAL RESOURCES, DEPT OF"/>
    <m/>
    <s v="Statewide"/>
    <x v="0"/>
    <n v="225"/>
    <s v="DEBT"/>
    <d v="2010-11-01T00:00:00"/>
    <d v="2010-11-30T00:00:00"/>
    <d v="2010-11-30T00:00:00"/>
    <s v="Operation and Overhead"/>
    <s v="EST. NOVEMBER TREASURY"/>
    <s v="ARGO STRATEGIES"/>
    <s v="PO BOX 9100 "/>
    <s v="SEATTLE"/>
    <s v="WA"/>
    <m/>
    <s v="NO!"/>
    <e v="#VALUE!"/>
    <s v="ok"/>
    <s v="OK"/>
    <s v="ok"/>
    <s v="PUBLIC LANDS COMMISSIONERDEMOCRATNATURAL RESOURCES, DEPT OFStatewide2012225DEBT404834051240512Operation and OverheadEST. NOVEMBER TREASURYARGO STRATEGIESPO BOX 9100 SEATTLEWA"/>
    <n v="0"/>
  </r>
  <r>
    <n v="357"/>
    <n v="100407144"/>
    <s v="B.3"/>
    <s v="MCINJ  115"/>
    <s v="Candidate"/>
    <s v="MCINTIRE JAMES L"/>
    <s v="JAMES"/>
    <s v="L"/>
    <s v="MCINTIRE"/>
    <s v="STATE TREASURER"/>
    <x v="3"/>
    <n v="21"/>
    <n v="2"/>
    <s v="DEMOCRAT"/>
    <s v="LEG DISTRICT 21 - HOUSE"/>
    <s v="SNOHOMISH"/>
    <s v="Legislative"/>
    <x v="0"/>
    <n v="225"/>
    <s v="DEBT"/>
    <d v="2011-02-01T00:00:00"/>
    <d v="2011-02-28T00:00:00"/>
    <d v="2011-02-17T00:00:00"/>
    <s v="Operation and Overhead"/>
    <s v="FEBRUARY TREASURY"/>
    <s v="ARGO STRATEGIES"/>
    <s v="PO BOX 9100 "/>
    <s v="SEATTLE"/>
    <s v="WA"/>
    <m/>
    <s v="ok"/>
    <n v="0"/>
    <s v="ok"/>
    <s v="OK"/>
    <s v="ok"/>
    <s v="STATE REPRESENTATIVE212DEMOCRATLEG DISTRICT 21 - HOUSESNOHOMISHLegislative2012225DEBT405754060240591Operation and OverheadFEBRUARY TREASURYARGO STRATEGIESPO BOX 9100 SEATTLEWA"/>
    <n v="0"/>
  </r>
  <r>
    <n v="358"/>
    <n v="100418977"/>
    <s v="B.3"/>
    <s v="BROWL  204"/>
    <s v="Candidate"/>
    <s v="BROWN LISA J"/>
    <s v="LISA"/>
    <s v="J"/>
    <s v="BROWN"/>
    <s v="STATE SENATOR"/>
    <x v="0"/>
    <n v="3"/>
    <m/>
    <s v="DEMOCRAT"/>
    <s v="LEG DISTRICT 03 - SENATE"/>
    <s v="SPOKANE"/>
    <s v="Legislative"/>
    <x v="0"/>
    <n v="369.36"/>
    <s v="DEBT"/>
    <d v="2011-06-01T00:00:00"/>
    <d v="2011-06-30T00:00:00"/>
    <d v="2011-06-30T00:00:00"/>
    <s v="Operation and Overhead"/>
    <s v="FUNDRAISER FOOD"/>
    <s v="CATERED FOR YOU"/>
    <s v="723 N CRESTLINE STREET "/>
    <s v="SPOKANE"/>
    <s v="WA"/>
    <m/>
    <s v="ok"/>
    <n v="0"/>
    <s v="ok"/>
    <s v="OK"/>
    <s v="ok"/>
    <s v="STATE SENATOR3DEMOCRATLEG DISTRICT 03 - SENATESPOKANELegislative2012369.36DEBT406954072440724Operation and OverheadFUNDRAISER FOODCATERED FOR YOU723 N CRESTLINE STREET SPOKANEWA"/>
    <n v="0"/>
  </r>
  <r>
    <n v="359"/>
    <n v="100419011"/>
    <s v="B.3"/>
    <s v="LIIAM  204"/>
    <s v="Candidate"/>
    <s v="LIIAS MARKO S"/>
    <s v="MARKO"/>
    <s v="S"/>
    <s v="LIIAS"/>
    <s v="STATE REPRESENTATIVE"/>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0"/>
  </r>
  <r>
    <n v="360"/>
    <n v="100403160"/>
    <s v="B.3"/>
    <s v="FROCD  111"/>
    <s v="Candidate"/>
    <s v="FROCKT DAVID S"/>
    <s v="DAVID"/>
    <s v="S"/>
    <s v="FROCKT"/>
    <s v="STATE REPRESENTATIVE"/>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361"/>
    <n v="100350078"/>
    <s v="B.3"/>
    <s v="PRENM  178"/>
    <s v="Candidate"/>
    <s v="PRENTICE MARGARITA L"/>
    <s v="MARGARITA"/>
    <s v="L"/>
    <s v="PRENTICE"/>
    <s v="STATE SENATOR"/>
    <x v="5"/>
    <e v="#N/A"/>
    <e v="#N/A"/>
    <e v="#N/A"/>
    <e v="#N/A"/>
    <e v="#N/A"/>
    <e v="#N/A"/>
    <x v="1"/>
    <e v="#N/A"/>
    <e v="#N/A"/>
    <e v="#N/A"/>
    <e v="#N/A"/>
    <e v="#N/A"/>
    <e v="#N/A"/>
    <e v="#N/A"/>
    <e v="#N/A"/>
    <e v="#N/A"/>
    <e v="#N/A"/>
    <e v="#N/A"/>
    <m/>
    <s v="ok"/>
    <e v="#N/A"/>
    <e v="#N/A"/>
    <e v="#N/A"/>
    <e v="#N/A"/>
    <e v="#N/A"/>
    <n v="0"/>
  </r>
  <r>
    <n v="362"/>
    <n v="100403579"/>
    <s v="B.3"/>
    <s v="JINKL  407"/>
    <s v="Candidate"/>
    <s v="JINKINS LAURIE A"/>
    <s v="LAURIE"/>
    <s v="A"/>
    <s v="JINKINS"/>
    <s v="STATE REPRESENTATIVE"/>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363"/>
    <n v="100404154"/>
    <s v="B.3"/>
    <s v="FERGR  115"/>
    <s v="Candidate"/>
    <s v="FERGUSON ROBERT W"/>
    <s v="ROBERT"/>
    <s v="W"/>
    <s v="FERGUSON"/>
    <s v="ATTORNEY GENERAL"/>
    <x v="6"/>
    <m/>
    <m/>
    <s v="DEMOCRAT"/>
    <s v="ATTORNEY GENERAL, OFFICE OF"/>
    <m/>
    <s v="Statewide"/>
    <x v="0"/>
    <n v="431.25"/>
    <s v="DEBT"/>
    <d v="2011-02-01T00:00:00"/>
    <d v="2011-02-28T00:00:00"/>
    <d v="2011-02-28T00:00:00"/>
    <m/>
    <s v="LITERATURE DESIGN"/>
    <s v="NORTHWEST PASSAGE CONSULTING LLC"/>
    <s v="1505 WESTLAKE AVE N, STE 1000"/>
    <s v="SEATTLE"/>
    <s v="WA"/>
    <m/>
    <s v="ok"/>
    <e v="#VALUE!"/>
    <s v="ok"/>
    <s v="OK"/>
    <s v="ok"/>
    <s v="ATTORNEY GENERALDEMOCRATATTORNEY GENERAL, OFFICE OFStatewide2012431.25DEBT405754060240602LITERATURE DESIGNNORTHWEST PASSAGE CONSULTING LLC1505 WESTLAKE AVE N, STE 1000SEATTLEWA"/>
    <n v="0"/>
  </r>
  <r>
    <n v="364"/>
    <n v="100419032"/>
    <s v="B.3"/>
    <s v="SULLP  042"/>
    <s v="Candidate"/>
    <s v="SULLIVAN PATRICK J"/>
    <s v="PATRICK"/>
    <s v="J"/>
    <s v="SULLIVAN"/>
    <s v="STATE REPRESENTATIVE"/>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0"/>
  </r>
  <r>
    <n v="365"/>
    <n v="100403256"/>
    <s v="B.3"/>
    <s v="NASSC  110"/>
    <s v="Candidate"/>
    <s v="ROLFES CHRISTINE N"/>
    <s v="CHRISTINE"/>
    <s v="N"/>
    <s v="ROLFES"/>
    <s v="STATE REPRESENTATIVE"/>
    <x v="1"/>
    <m/>
    <m/>
    <s v="DEMOCRAT"/>
    <s v="GOVERNOR, OFFICE OF"/>
    <m/>
    <s v="Statewide"/>
    <x v="0"/>
    <n v="1539.75"/>
    <s v="DEBT"/>
    <d v="2010-12-01T00:00:00"/>
    <d v="2010-12-31T00:00:00"/>
    <d v="2010-12-31T00:00:00"/>
    <m/>
    <s v="ACCOUNTING/COMPLIANCE"/>
    <s v="PROJECT ACCOUNTING SERVICES"/>
    <s v="603 STEWART ST STE 819"/>
    <s v="SEATTLE"/>
    <s v="WA"/>
    <m/>
    <s v="NO!"/>
    <e v="#VALUE!"/>
    <s v="ok"/>
    <s v="OK"/>
    <s v="ok"/>
    <s v="GOVERNORDEMOCRATGOVERNOR, OFFICE OFStatewide20121539.75DEBT405134054340543ACCOUNTING/COMPLIANCEPROJECT ACCOUNTING SERVICES603 STEWART ST STE 819SEATTLEWA"/>
    <n v="0"/>
  </r>
  <r>
    <n v="366"/>
    <n v="100419020"/>
    <s v="B.3"/>
    <s v="SEAQL  335"/>
    <s v="Candidate"/>
    <s v="SEAQUIST LARRY R"/>
    <s v="LARRY"/>
    <s v="R"/>
    <s v="SEAQUIST"/>
    <s v="STATE REPRESENTATIVE"/>
    <x v="3"/>
    <n v="21"/>
    <n v="2"/>
    <s v="DEMOCRAT"/>
    <s v="LEG DISTRICT 21 - HOUSE"/>
    <s v="SNOHOMISH"/>
    <s v="Legislative"/>
    <x v="0"/>
    <n v="73.2"/>
    <s v="DEBT"/>
    <d v="2011-04-01T00:00:00"/>
    <d v="2011-04-30T00:00:00"/>
    <d v="2011-04-30T00:00:00"/>
    <s v="Operation and Overhead"/>
    <s v="CREDIT CARD FEES"/>
    <s v="PAYMENTECH"/>
    <s v="14221 DALLAS PARKWAY BLDG. TWO"/>
    <s v="DALLAS"/>
    <s v="TX"/>
    <m/>
    <s v="ok"/>
    <n v="0"/>
    <s v="ok"/>
    <s v="OK"/>
    <s v="ok"/>
    <s v="STATE REPRESENTATIVE212DEMOCRATLEG DISTRICT 21 - HOUSESNOHOMISHLegislative201273.2DEBT406344066340663Operation and OverheadCREDIT CARD FEESPAYMENTECH14221 DALLAS PARKWAY BLDG. TWODALLASTX"/>
    <n v="0"/>
  </r>
  <r>
    <n v="367"/>
    <n v="100418878"/>
    <s v="B.3"/>
    <s v="MCINJ  115"/>
    <s v="Candidate"/>
    <s v="MCINTIRE JAMES L"/>
    <s v="JAMES"/>
    <s v="L"/>
    <s v="MCINTIRE"/>
    <s v="STATE TREASURER"/>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0"/>
  </r>
  <r>
    <n v="368"/>
    <n v="100423831"/>
    <s v="B.3"/>
    <s v="LIIAM  204"/>
    <s v="Candidate"/>
    <s v="LIIAS MARKO S"/>
    <s v="MARKO"/>
    <s v="S"/>
    <s v="LIIAS"/>
    <s v="STATE REPRESENTATIVE"/>
    <x v="3"/>
    <n v="21"/>
    <n v="2"/>
    <s v="DEMOCRAT"/>
    <s v="LEG DISTRICT 21 - HOUSE"/>
    <s v="SNOHOMISH"/>
    <s v="Legislative"/>
    <x v="0"/>
    <n v="300"/>
    <s v="DEBT"/>
    <d v="2011-07-01T00:00:00"/>
    <d v="2011-07-31T00:00:00"/>
    <d v="2011-06-27T00:00:00"/>
    <s v="Operation and Overhead"/>
    <s v="JUNE TREASURY"/>
    <s v="ARGO STRATEGIES"/>
    <s v="PO BOX 9100 "/>
    <s v="SEATTLE"/>
    <s v="WA"/>
    <m/>
    <s v="ok"/>
    <n v="0"/>
    <s v="ok"/>
    <s v="ERROR!"/>
    <s v="ok"/>
    <s v="STATE REPRESENTATIVE212DEMOCRATLEG DISTRICT 21 - HOUSESNOHOMISHLegislative2012300DEBT407254075540721Operation and OverheadJUNE TREASURYARGO STRATEGIESPO BOX 9100 SEATTLEWA"/>
    <n v="0"/>
  </r>
  <r>
    <n v="369"/>
    <n v="100401392"/>
    <s v="B.3"/>
    <s v="SULLP  042"/>
    <s v="Candidate"/>
    <s v="SULLIVAN PATRICK J"/>
    <s v="PATRICK"/>
    <s v="J"/>
    <s v="SULLIVAN"/>
    <s v="STATE REPRESENTATIVE"/>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370"/>
    <n v="100396445"/>
    <s v="B.3"/>
    <s v="MCINJ  115"/>
    <s v="Candidate"/>
    <s v="MCINTIRE JAMES L"/>
    <s v="JAMES"/>
    <s v="L"/>
    <s v="MCINTIRE"/>
    <s v="STATE TREASURER"/>
    <x v="2"/>
    <m/>
    <m/>
    <s v="DEMOCRAT"/>
    <s v="TREASURER, OFFICE OF STATE"/>
    <m/>
    <s v="Statewide"/>
    <x v="0"/>
    <n v="599.25"/>
    <s v="DEBT"/>
    <d v="2010-10-01T00:00:00"/>
    <d v="2010-10-31T00:00:00"/>
    <d v="2010-10-31T00:00:00"/>
    <m/>
    <s v="ACCOUNTING/COMPLIANCE"/>
    <s v="PROJECT ACCOUNTING SERVICES"/>
    <s v="603 STEWART ST STE 819"/>
    <s v="SEATTLE"/>
    <s v="WA"/>
    <m/>
    <s v="ok"/>
    <e v="#VALUE!"/>
    <s v="ok"/>
    <s v="OK"/>
    <s v="ok"/>
    <s v="STATE TREASURERDEMOCRATTREASURER, OFFICE OF STATEStatewide2012599.25DEBT404524048240482ACCOUNTING/COMPLIANCEPROJECT ACCOUNTING SERVICES603 STEWART ST STE 819SEATTLEWA"/>
    <n v="0"/>
  </r>
  <r>
    <n v="371"/>
    <n v="100418753"/>
    <s v="B.3"/>
    <s v="NASSC  110"/>
    <s v="Candidate"/>
    <s v="ROLFES CHRISTINE N"/>
    <s v="CHRISTINE"/>
    <s v="N"/>
    <s v="ROLFES"/>
    <s v="STATE REPRESENTATIVE"/>
    <x v="6"/>
    <m/>
    <m/>
    <s v="DEMOCRAT"/>
    <s v="ATTORNEY GENERAL, OFFICE OF"/>
    <m/>
    <s v="Statewide"/>
    <x v="0"/>
    <n v="431.25"/>
    <s v="DEBT"/>
    <d v="2011-02-01T00:00:00"/>
    <d v="2011-02-28T00:00:00"/>
    <d v="2011-02-28T00:00:00"/>
    <m/>
    <s v="LITERATURE DESIGN"/>
    <s v="NORTHWEST PASSAGE CONSULTING LLC"/>
    <s v="1505 WESTLAKE AVE N, STE 1000"/>
    <s v="SEATTLE"/>
    <s v="WA"/>
    <m/>
    <s v="NO!"/>
    <e v="#VALUE!"/>
    <s v="ok"/>
    <s v="OK"/>
    <s v="ok"/>
    <s v="ATTORNEY GENERALDEMOCRATATTORNEY GENERAL, OFFICE OFStatewide2012431.25DEBT405754060240602LITERATURE DESIGNNORTHWEST PASSAGE CONSULTING LLC1505 WESTLAKE AVE N, STE 1000SEATTLEWA"/>
    <n v="0"/>
  </r>
  <r>
    <n v="372"/>
    <n v="100392609"/>
    <s v="B.3"/>
    <s v="BROWL  204"/>
    <s v="Candidate"/>
    <s v="BROWN LISA J"/>
    <s v="LISA"/>
    <s v="J"/>
    <s v="BROWN"/>
    <s v="STATE SENATOR"/>
    <x v="2"/>
    <m/>
    <m/>
    <s v="DEMOCRAT"/>
    <s v="TREASURER, OFFICE OF STATE"/>
    <m/>
    <s v="Statewide"/>
    <x v="0"/>
    <n v="599.25"/>
    <s v="DEBT"/>
    <d v="2010-10-01T00:00:00"/>
    <d v="2010-10-31T00:00:00"/>
    <d v="2010-10-31T00:00:00"/>
    <m/>
    <s v="ACCOUNTING/COMPLIANCE"/>
    <s v="PROJECT ACCOUNTING SERVICES"/>
    <s v="603 STEWART ST STE 819"/>
    <s v="SEATTLE"/>
    <s v="WA"/>
    <m/>
    <s v="ok"/>
    <e v="#VALUE!"/>
    <s v="ok"/>
    <s v="OK"/>
    <s v="ok"/>
    <s v="STATE TREASURERDEMOCRATTREASURER, OFFICE OF STATEStatewide2012599.25DEBT404524048240482ACCOUNTING/COMPLIANCEPROJECT ACCOUNTING SERVICES603 STEWART ST STE 819SEATTLEWA"/>
    <n v="0"/>
  </r>
  <r>
    <n v="373"/>
    <n v="100419706"/>
    <s v="B.3"/>
    <s v="INSLJ  110"/>
    <s v="Candidate"/>
    <s v="INSLEE JAY R"/>
    <s v="JAY"/>
    <s v="R"/>
    <s v="INSLEE"/>
    <s v="GOVERNOR"/>
    <x v="3"/>
    <n v="47"/>
    <n v="2"/>
    <s v="DEMOCRAT"/>
    <s v="LEG DISTRICT 47 - HOUSE"/>
    <s v="KING"/>
    <s v="Legislative"/>
    <x v="0"/>
    <n v="300"/>
    <s v="DEBT"/>
    <d v="2011-01-01T00:00:00"/>
    <d v="2011-01-31T00:00:00"/>
    <d v="2011-01-31T00:00:00"/>
    <s v="Operation and Overhead"/>
    <s v="JANUARY TREASURY"/>
    <s v="ARGO STRATEGIES"/>
    <s v="PO BOX 9100 "/>
    <s v="SEATTLE"/>
    <s v="WA"/>
    <m/>
    <s v="ok"/>
    <n v="0"/>
    <s v="ok"/>
    <s v="OK"/>
    <s v="ok"/>
    <s v="STATE REPRESENTATIVE472DEMOCRATLEG DISTRICT 47 - HOUSEKINGLegislative2012300DEBT405444057440574Operation and OverheadJANUARY TREASURYARGO STRATEGIESPO BOX 9100 SEATTLEWA"/>
    <n v="0"/>
  </r>
  <r>
    <n v="374"/>
    <n v="100408034"/>
    <s v="B.3"/>
    <s v="BROWL  204"/>
    <s v="Candidate"/>
    <s v="BROWN LISA J"/>
    <s v="LISA"/>
    <s v="J"/>
    <s v="BROWN"/>
    <s v="STATE SENATOR"/>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0"/>
  </r>
  <r>
    <n v="375"/>
    <n v="100403815"/>
    <s v="B.3"/>
    <s v="LADEJ  408"/>
    <s v="Candidate"/>
    <s v="LADENBURG JOHN W SR"/>
    <s v="JOHN"/>
    <s v="W"/>
    <s v="LADENBURG"/>
    <s v="ATTORNEY GENERAL"/>
    <x v="2"/>
    <m/>
    <m/>
    <s v="DEMOCRAT"/>
    <s v="TREASURER, OFFICE OF STATE"/>
    <m/>
    <s v="Statewide"/>
    <x v="0"/>
    <n v="8075"/>
    <s v="DEBT"/>
    <d v="2011-01-01T00:00:00"/>
    <d v="2011-02-28T00:00:00"/>
    <d v="2009-02-01T00:00:00"/>
    <m/>
    <s v="CARRY FORWARD DEBT"/>
    <s v="MCINTIRE JAMES"/>
    <s v="PO BOX 21941"/>
    <s v="SEATTLE"/>
    <s v="WA"/>
    <m/>
    <s v="ok"/>
    <e v="#VALUE!"/>
    <s v="ok"/>
    <s v="ERROR!"/>
    <s v="ok"/>
    <s v="STATE TREASURERDEMOCRATTREASURER, OFFICE OF STATEStatewide20128075DEBT405444060239845CARRY FORWARD DEBTMCINTIRE JAMESPO BOX 21941SEATTLEWA"/>
    <n v="0"/>
  </r>
  <r>
    <n v="376"/>
    <n v="100419694"/>
    <s v="B.3"/>
    <s v="GOLDP  840"/>
    <s v="Candidate"/>
    <s v="GOLDMARK PETER J"/>
    <s v="PETER"/>
    <s v="J"/>
    <s v="GOLDMARK"/>
    <s v="PUBLIC LANDS COMMISSIONER"/>
    <x v="0"/>
    <n v="11"/>
    <m/>
    <s v="DEMOCRAT"/>
    <s v="LEG DISTRICT 11 - SENATE"/>
    <s v="KING"/>
    <s v="Legislative"/>
    <x v="0"/>
    <n v="150"/>
    <s v="DEBT"/>
    <d v="2011-03-01T00:00:00"/>
    <d v="2011-03-31T00:00:00"/>
    <d v="2011-03-31T00:00:00"/>
    <s v="Operation and Overhead"/>
    <s v="MARCH TREASURY"/>
    <s v="ARGO STRATEGIES"/>
    <s v="PO BOX 9100 "/>
    <s v="SEATTLE"/>
    <s v="WA"/>
    <m/>
    <s v="ok"/>
    <n v="0"/>
    <s v="ok"/>
    <s v="OK"/>
    <s v="ok"/>
    <s v="STATE SENATOR11DEMOCRATLEG DISTRICT 11 - SENATEKINGLegislative2012150DEBT406034063340633Operation and OverheadMARCH TREASURYARGO STRATEGIESPO BOX 9100 SEATTLEWA"/>
    <n v="0"/>
  </r>
  <r>
    <n v="377"/>
    <n v="100408044"/>
    <s v="B.3"/>
    <s v="CODYE  126"/>
    <s v="Candidate"/>
    <s v="CODY EILEEN L"/>
    <s v="EILEEN"/>
    <s v="L"/>
    <s v="CODY"/>
    <s v="STATE REPRESENTATIVE"/>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0"/>
  </r>
  <r>
    <n v="378"/>
    <n v="100391963"/>
    <s v="B.3"/>
    <s v="GREGC  507"/>
    <s v="Candidate"/>
    <s v="GREGOIRE CHRISTINE O"/>
    <s v="CHRISTINE"/>
    <s v="O"/>
    <s v="GREGOIRE"/>
    <s v="GOVERNOR"/>
    <x v="2"/>
    <m/>
    <m/>
    <s v="DEMOCRAT"/>
    <s v="TREASURER, OFFICE OF STATE"/>
    <m/>
    <s v="Statewide"/>
    <x v="0"/>
    <n v="599.25"/>
    <s v="DEBT"/>
    <d v="2010-10-01T00:00:00"/>
    <d v="2010-10-31T00:00:00"/>
    <d v="2010-10-31T00:00:00"/>
    <m/>
    <s v="ACCOUNTING/COMPLIANCE"/>
    <s v="PROJECT ACCOUNTING SERVICES"/>
    <s v="603 STEWART ST STE 819"/>
    <s v="SEATTLE"/>
    <s v="WA"/>
    <m/>
    <s v="ok"/>
    <e v="#VALUE!"/>
    <s v="ok"/>
    <s v="OK"/>
    <s v="ok"/>
    <s v="STATE TREASURERDEMOCRATTREASURER, OFFICE OF STATEStatewide2012599.25DEBT404524048240482ACCOUNTING/COMPLIANCEPROJECT ACCOUNTING SERVICES603 STEWART ST STE 819SEATTLEWA"/>
    <n v="0"/>
  </r>
  <r>
    <n v="379"/>
    <n v="100401390"/>
    <s v="B.3"/>
    <s v="SPRIL  033"/>
    <s v="Candidate"/>
    <s v="SPRINGER LAWRENCE S"/>
    <s v="LAWRENCE"/>
    <s v="S"/>
    <s v="SPRINGER"/>
    <s v="STATE REPRESENTATIVE"/>
    <x v="1"/>
    <m/>
    <m/>
    <s v="DEMOCRAT"/>
    <s v="GOVERNOR, OFFICE OF"/>
    <m/>
    <s v="Statewide"/>
    <x v="0"/>
    <n v="1539.75"/>
    <s v="DEBT"/>
    <d v="2010-12-01T00:00:00"/>
    <d v="2010-12-31T00:00:00"/>
    <d v="2010-12-31T00:00:00"/>
    <m/>
    <s v="ACCOUNTING/COMPLIANCE"/>
    <s v="PROJECT ACCOUNTING SERVICES"/>
    <s v="603 STEWART ST STE 819"/>
    <s v="SEATTLE"/>
    <s v="WA"/>
    <m/>
    <s v="ok"/>
    <e v="#VALUE!"/>
    <s v="ok"/>
    <s v="OK"/>
    <s v="ok"/>
    <s v="GOVERNORDEMOCRATGOVERNOR, OFFICE OFStatewide20121539.75DEBT405134054340543ACCOUNTING/COMPLIANCEPROJECT ACCOUNTING SERVICES603 STEWART ST STE 819SEATTLEWA"/>
    <n v="0"/>
  </r>
  <r>
    <n v="380"/>
    <n v="100392427"/>
    <s v="B.3"/>
    <s v="PRENM  178"/>
    <s v="Candidate"/>
    <s v="PRENTICE MARGARITA L"/>
    <s v="MARGARITA"/>
    <s v="L"/>
    <s v="PRENTICE"/>
    <s v="STATE SENATOR"/>
    <x v="0"/>
    <n v="3"/>
    <m/>
    <s v="DEMOCRAT"/>
    <s v="LEG DISTRICT 03 - SENATE"/>
    <s v="SPOKANE"/>
    <s v="Legislative"/>
    <x v="0"/>
    <n v="300"/>
    <s v="DEBT"/>
    <d v="2010-10-01T00:00:00"/>
    <d v="2010-10-31T00:00:00"/>
    <d v="2010-10-31T00:00:00"/>
    <s v="Operation and Overhead"/>
    <s v="OCTOBER TREASURY"/>
    <s v="ARGO STRATEGIES"/>
    <s v="PO BOX 9100 "/>
    <s v="SEATTLE"/>
    <s v="WA"/>
    <m/>
    <s v="ok"/>
    <n v="0"/>
    <s v="ok"/>
    <s v="OK"/>
    <s v="ok"/>
    <s v="STATE SENATOR3DEMOCRATLEG DISTRICT 03 - SENATESPOKANELegislative2012300DEBT404524048240482Operation and OverheadOCTOBER TREASURYARGO STRATEGIESPO BOX 9100 SEATTLEWA"/>
    <n v="0"/>
  </r>
  <r>
    <n v="381"/>
    <n v="100408064"/>
    <s v="B.3"/>
    <s v="PRENM  178"/>
    <s v="Candidate"/>
    <s v="PRENTICE MARGARITA L"/>
    <s v="MARGARITA"/>
    <s v="L"/>
    <s v="PRENTICE"/>
    <s v="STATE SENATOR"/>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0"/>
  </r>
  <r>
    <n v="382"/>
    <n v="100423916"/>
    <s v="B.3"/>
    <s v="NASSC  110"/>
    <s v="Candidate"/>
    <s v="ROLFES CHRISTINE N"/>
    <s v="CHRISTINE"/>
    <s v="N"/>
    <s v="ROLFES"/>
    <s v="STATE REPRESENTATIVE"/>
    <x v="3"/>
    <n v="21"/>
    <n v="2"/>
    <s v="DEMOCRAT"/>
    <s v="LEG DISTRICT 21 - HOUSE"/>
    <s v="SNOHOMISH"/>
    <s v="Legislative"/>
    <x v="0"/>
    <n v="150"/>
    <s v="DEBT"/>
    <d v="2011-04-01T00:00:00"/>
    <d v="2011-04-30T00:00:00"/>
    <d v="2011-04-26T00:00:00"/>
    <s v="Operation and Overhead"/>
    <s v="APRIL TREASURY"/>
    <s v="ARGO STRATEGIES"/>
    <s v="PO BOX 9100 "/>
    <s v="SEATTLE"/>
    <s v="WA"/>
    <m/>
    <s v="NO!"/>
    <n v="0"/>
    <s v="ok"/>
    <s v="OK"/>
    <s v="ok"/>
    <s v="STATE REPRESENTATIVE212DEMOCRATLEG DISTRICT 21 - HOUSESNOHOMISHLegislative2012150DEBT406344066340659Operation and OverheadAPRIL TREASURYARGO STRATEGIESPO BOX 9100 SEATTLEWA"/>
    <n v="0"/>
  </r>
  <r>
    <n v="383"/>
    <n v="100408062"/>
    <s v="B.3"/>
    <s v="MORRJ  273"/>
    <s v="Candidate"/>
    <s v="MORRIS JEFFREY R"/>
    <s v="JEFFREY"/>
    <s v="R"/>
    <s v="MORRIS"/>
    <s v="STATE REPRESENTATIVE"/>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0"/>
  </r>
  <r>
    <n v="384"/>
    <n v="100408069"/>
    <s v="B.3"/>
    <s v="SPRIL  033"/>
    <s v="Candidate"/>
    <s v="SPRINGER LAWRENCE S"/>
    <s v="LAWRENCE"/>
    <s v="S"/>
    <s v="SPRINGER"/>
    <s v="STATE REPRESENTATIVE"/>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1"/>
  </r>
  <r>
    <n v="385"/>
    <n v="100393888"/>
    <s v="B.3"/>
    <s v="GREGC  507"/>
    <s v="Candidate"/>
    <s v="GREGOIRE CHRISTINE O"/>
    <s v="CHRISTINE"/>
    <s v="O"/>
    <s v="GREGOIRE"/>
    <s v="GOVERNOR"/>
    <x v="4"/>
    <m/>
    <m/>
    <s v="DEMOCRAT"/>
    <s v="NATURAL RESOURCES, DEPT OF"/>
    <m/>
    <s v="Statewide"/>
    <x v="0"/>
    <n v="225"/>
    <s v="DEBT"/>
    <d v="2010-11-01T00:00:00"/>
    <d v="2010-11-30T00:00:00"/>
    <d v="2010-11-30T00:00:00"/>
    <s v="Operation and Overhead"/>
    <s v="EST. NOVEMBER TREASURY"/>
    <s v="ARGO STRATEGIES"/>
    <s v="PO BOX 9100 "/>
    <s v="SEATTLE"/>
    <s v="WA"/>
    <m/>
    <s v="ok"/>
    <e v="#VALUE!"/>
    <s v="ok"/>
    <s v="OK"/>
    <s v="ok"/>
    <s v="PUBLIC LANDS COMMISSIONERDEMOCRATNATURAL RESOURCES, DEPT OFStatewide2012225DEBT404834051240512Operation and OverheadEST. NOVEMBER TREASURYARGO STRATEGIESPO BOX 9100 SEATTLEWA"/>
    <n v="0"/>
  </r>
  <r>
    <n v="386"/>
    <n v="100407962"/>
    <s v="B.3"/>
    <s v="GREGC  507"/>
    <s v="Candidate"/>
    <s v="GREGOIRE CHRISTINE O"/>
    <s v="CHRISTINE"/>
    <s v="O"/>
    <s v="GREGOIRE"/>
    <s v="GOVERNOR"/>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0"/>
  </r>
  <r>
    <n v="387"/>
    <n v="100426576"/>
    <s v="B.3"/>
    <s v="WAGEJ  498"/>
    <s v="Candidate"/>
    <s v="WAGEMANN JOHN P"/>
    <s v="JOHN"/>
    <s v="P"/>
    <s v="WAGEMANN"/>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388"/>
    <n v="100424166"/>
    <s v="B.3"/>
    <s v="SULLP  042"/>
    <s v="Candidate"/>
    <s v="SULLIVAN PATRICK J"/>
    <s v="PATRICK"/>
    <s v="J"/>
    <s v="SULLIVAN"/>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389"/>
    <n v="100407081"/>
    <s v="B.3"/>
    <s v="LADEJ  408"/>
    <s v="Candidate"/>
    <s v="LADENBURG JOHN W SR"/>
    <s v="JOHN"/>
    <s v="W"/>
    <s v="LADENBURG"/>
    <s v="ATTORNEY GENERAL"/>
    <x v="3"/>
    <n v="21"/>
    <n v="2"/>
    <s v="DEMOCRAT"/>
    <s v="LEG DISTRICT 21 - HOUSE"/>
    <s v="SNOHOMISH"/>
    <s v="Legislative"/>
    <x v="0"/>
    <n v="200"/>
    <s v="DEBT"/>
    <d v="2011-02-01T00:00:00"/>
    <d v="2011-02-28T00:00:00"/>
    <d v="2011-01-26T00:00:00"/>
    <s v="Operation and Overhead"/>
    <s v="WEBSITE FEES"/>
    <s v="WIRED FOR CHANGE"/>
    <s v="1700 CONNECTICUT AVENUE NW SUITE 403"/>
    <s v="WASHINGTON"/>
    <s v="DC"/>
    <m/>
    <s v="ok"/>
    <n v="0"/>
    <s v="ok"/>
    <s v="ERROR!"/>
    <s v="ok"/>
    <s v="STATE REPRESENTATIVE212DEMOCRATLEG DISTRICT 21 - HOUSESNOHOMISHLegislative2012200DEBT405754060240569Operation and OverheadWEBSITE FEESWIRED FOR CHANGE1700 CONNECTICUT AVENUE NW SUITE 403WASHINGTONDC"/>
    <n v="0"/>
  </r>
  <r>
    <n v="390"/>
    <n v="100408070"/>
    <s v="B.3"/>
    <s v="SULLP  042"/>
    <s v="Candidate"/>
    <s v="SULLIVAN PATRICK J"/>
    <s v="PATRICK"/>
    <s v="J"/>
    <s v="SULLIVAN"/>
    <s v="STATE REPRESENTATIVE"/>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0"/>
  </r>
  <r>
    <n v="391"/>
    <n v="100408076"/>
    <s v="B.3"/>
    <s v="VANDK  382"/>
    <s v="Candidate"/>
    <s v="VAN DE WEGE KEVIN W"/>
    <s v="KEVIN"/>
    <s v="W"/>
    <s v="VAN DE WEGE"/>
    <s v="STATE REPRESENTATIVE"/>
    <x v="2"/>
    <m/>
    <m/>
    <s v="DEMOCRAT"/>
    <s v="TREASURER, OFFICE OF STATE"/>
    <m/>
    <s v="Statewide"/>
    <x v="0"/>
    <n v="8075"/>
    <s v="DEBT"/>
    <d v="2011-03-01T00:00:00"/>
    <d v="2011-03-31T00:00:00"/>
    <d v="2011-02-22T00:00:00"/>
    <m/>
    <s v="CARRY FORWARD DEBT"/>
    <s v="MCINTIRE JAMES"/>
    <s v="PO BOX 21941"/>
    <s v="SEATTLE"/>
    <s v="WA"/>
    <m/>
    <s v="NO!"/>
    <e v="#VALUE!"/>
    <s v="ok"/>
    <s v="ERROR!"/>
    <s v="ok"/>
    <s v="STATE TREASURERDEMOCRATTREASURER, OFFICE OF STATEStatewide20128075DEBT406034063340596CARRY FORWARD DEBTMCINTIRE JAMESPO BOX 21941SEATTLEWA"/>
    <n v="1"/>
  </r>
  <r>
    <n v="392"/>
    <n v="100408057"/>
    <s v="B.3"/>
    <s v="LIIAM  204"/>
    <s v="Candidate"/>
    <s v="LIIAS MARKO S"/>
    <s v="MARKO"/>
    <s v="S"/>
    <s v="LIIAS"/>
    <s v="STATE REPRESENTATIVE"/>
    <x v="6"/>
    <m/>
    <m/>
    <s v="DEMOCRAT"/>
    <s v="ATTORNEY GENERAL, OFFICE OF"/>
    <m/>
    <s v="Statewide"/>
    <x v="0"/>
    <n v="431.25"/>
    <s v="DEBT"/>
    <d v="2011-02-01T00:00:00"/>
    <d v="2011-02-28T00:00:00"/>
    <d v="2011-02-28T00:00:00"/>
    <m/>
    <s v="LITERATURE DESIGN"/>
    <s v="NORTHWEST PASSAGE CONSULTING LLC"/>
    <s v="1505 WESTLAKE AVE N, STE 1000"/>
    <s v="SEATTLE"/>
    <s v="WA"/>
    <m/>
    <s v="ok"/>
    <e v="#VALUE!"/>
    <s v="ok"/>
    <s v="OK"/>
    <s v="ok"/>
    <s v="ATTORNEY GENERALDEMOCRATATTORNEY GENERAL, OFFICE OFStatewide2012431.25DEBT405754060240602LITERATURE DESIGNNORTHWEST PASSAGE CONSULTING LLC1505 WESTLAKE AVE N, STE 1000SEATTLEWA"/>
    <n v="0"/>
  </r>
  <r>
    <n v="393"/>
    <n v="100424461"/>
    <s v="B.3"/>
    <s v="RANKK  250"/>
    <s v="Candidate"/>
    <s v="RANKER KEVIN M"/>
    <s v="KEVIN"/>
    <s v="M"/>
    <s v="RANKER"/>
    <s v="STATE SENATOR"/>
    <x v="3"/>
    <n v="26"/>
    <n v="2"/>
    <s v="DEMOCRAT"/>
    <s v="LEG DISTRICT 26 - HOUSE"/>
    <s v="PIERCE"/>
    <s v="Legislative"/>
    <x v="0"/>
    <n v="500"/>
    <s v="DEBT"/>
    <d v="2011-03-01T00:00:00"/>
    <d v="2011-03-31T00:00:00"/>
    <d v="2010-12-31T00:00:00"/>
    <s v="Operation and Overhead"/>
    <s v="DECEMBER TREASURY"/>
    <s v="ARGO STRATEGIES"/>
    <s v="PO BOX 9100 "/>
    <s v="SEATTLE"/>
    <s v="WA"/>
    <m/>
    <s v="ok"/>
    <n v="0"/>
    <s v="ok"/>
    <s v="ERROR!"/>
    <s v="ok"/>
    <s v="STATE REPRESENTATIVE262DEMOCRATLEG DISTRICT 26 - HOUSEPIERCELegislative2012500DEBT406034063340543Operation and OverheadDECEMBER TREASURYARGO STRATEGIESPO BOX 9100 SEATTLEWA"/>
    <n v="0"/>
  </r>
  <r>
    <n v="394"/>
    <n v="100408067"/>
    <s v="B.3"/>
    <s v="RYU C  133"/>
    <s v="Candidate"/>
    <s v="RYU CINDY S"/>
    <s v="CINDY"/>
    <s v="S"/>
    <s v="RYU"/>
    <s v="STATE REPRESENTATIVE"/>
    <x v="0"/>
    <n v="3"/>
    <m/>
    <s v="DEMOCRAT"/>
    <s v="LEG DISTRICT 03 - SENATE"/>
    <s v="SPOKANE"/>
    <s v="Legislative"/>
    <x v="0"/>
    <n v="300"/>
    <s v="DEBT"/>
    <d v="2010-11-01T00:00:00"/>
    <d v="2010-11-30T00:00:00"/>
    <d v="2010-11-30T00:00:00"/>
    <s v="Operation and Overhead"/>
    <s v="NOVEMBER TREASURY"/>
    <s v="ARGO STRATEGIES"/>
    <s v="PO BOX 9100 "/>
    <s v="SEATTLE"/>
    <s v="WA"/>
    <m/>
    <s v="ok"/>
    <n v="0"/>
    <s v="ok"/>
    <s v="OK"/>
    <s v="ok"/>
    <s v="STATE SENATOR3DEMOCRATLEG DISTRICT 03 - SENATESPOKANELegislative2012300DEBT404834051240512Operation and OverheadNOVEMBER TREASURYARGO STRATEGIESPO BOX 9100 SEATTLEWA"/>
    <n v="0"/>
  </r>
  <r>
    <n v="395"/>
    <n v="100408035"/>
    <s v="B.3"/>
    <s v="CARLR  119"/>
    <s v="Candidate"/>
    <s v="CARLYLE REUVEN M"/>
    <s v="REUVEN"/>
    <s v="M"/>
    <s v="CARLYLE"/>
    <s v="STATE REPRESENTATIVE"/>
    <x v="3"/>
    <n v="47"/>
    <n v="2"/>
    <s v="DEMOCRAT"/>
    <s v="LEG DISTRICT 47 - HOUSE"/>
    <s v="KING"/>
    <s v="Legislative"/>
    <x v="0"/>
    <n v="300"/>
    <s v="DEBT"/>
    <d v="2011-01-01T00:00:00"/>
    <d v="2011-01-31T00:00:00"/>
    <d v="2011-01-31T00:00:00"/>
    <s v="Operation and Overhead"/>
    <s v="JANUARY TREASURY"/>
    <s v="ARGO STRATEGIES"/>
    <s v="PO BOX 9100 "/>
    <s v="SEATTLE"/>
    <s v="WA"/>
    <m/>
    <s v="ok"/>
    <n v="0"/>
    <s v="ok"/>
    <s v="OK"/>
    <s v="ok"/>
    <s v="STATE REPRESENTATIVE472DEMOCRATLEG DISTRICT 47 - HOUSEKINGLegislative2012300DEBT405444057440574Operation and OverheadJANUARY TREASURYARGO STRATEGIESPO BOX 9100 SEATTLEWA"/>
    <n v="0"/>
  </r>
  <r>
    <n v="396"/>
    <n v="100408052"/>
    <s v="B.3"/>
    <s v="GOLDP  840"/>
    <s v="Candidate"/>
    <s v="GOLDMARK PETER J"/>
    <s v="PETER"/>
    <s v="J"/>
    <s v="GOLDMARK"/>
    <s v="PUBLIC LANDS COMMISSIONER"/>
    <x v="3"/>
    <n v="47"/>
    <n v="2"/>
    <s v="DEMOCRAT"/>
    <s v="LEG DISTRICT 47 - HOUSE"/>
    <s v="KING"/>
    <s v="Legislative"/>
    <x v="0"/>
    <n v="300"/>
    <s v="DEBT"/>
    <d v="2011-01-01T00:00:00"/>
    <d v="2011-01-31T00:00:00"/>
    <d v="2011-01-31T00:00:00"/>
    <s v="Operation and Overhead"/>
    <s v="JANUARY TREASURY"/>
    <s v="ARGO STRATEGIES"/>
    <s v="PO BOX 9100 "/>
    <s v="SEATTLE"/>
    <s v="WA"/>
    <m/>
    <s v="ok"/>
    <n v="0"/>
    <s v="ok"/>
    <s v="OK"/>
    <s v="ok"/>
    <s v="STATE REPRESENTATIVE472DEMOCRATLEG DISTRICT 47 - HOUSEKINGLegislative2012300DEBT405444057440574Operation and OverheadJANUARY TREASURYARGO STRATEGIESPO BOX 9100 SEATTLEWA"/>
    <n v="1"/>
  </r>
  <r>
    <n v="397"/>
    <n v="100423866"/>
    <s v="B.3"/>
    <s v="GOLDP  840"/>
    <s v="Candidate"/>
    <s v="GOLDMARK PETER J"/>
    <s v="PETER"/>
    <s v="J"/>
    <s v="GOLDMARK"/>
    <s v="PUBLIC LANDS COMMISSIONER"/>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0"/>
  </r>
  <r>
    <n v="398"/>
    <n v="100426725"/>
    <s v="B.3"/>
    <s v="MCINJ  115"/>
    <s v="Candidate"/>
    <s v="MCINTIRE JAMES L"/>
    <s v="JAMES"/>
    <s v="L"/>
    <s v="MCINTIRE"/>
    <s v="STATE TREASURER"/>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1"/>
  </r>
  <r>
    <n v="399"/>
    <n v="100410509"/>
    <s v="B.3"/>
    <s v="LIIAM  204"/>
    <s v="Candidate"/>
    <s v="LIIAS MARKO S"/>
    <s v="MARKO"/>
    <s v="S"/>
    <s v="LIIAS"/>
    <s v="STATE REPRESENTATIVE"/>
    <x v="4"/>
    <m/>
    <m/>
    <s v="DEMOCRAT"/>
    <s v="NATURAL RESOURCES, DEPT OF"/>
    <m/>
    <s v="Statewide"/>
    <x v="0"/>
    <n v="150"/>
    <s v="DEBT"/>
    <d v="2011-03-01T00:00:00"/>
    <d v="2011-03-31T00:00:00"/>
    <d v="2011-03-31T00:00:00"/>
    <s v="Operation and Overhead"/>
    <s v="MARCH TREASURY"/>
    <s v="ARGO STRATEGIES"/>
    <s v="PO BOX 9100 "/>
    <s v="SEATTLE"/>
    <s v="WA"/>
    <m/>
    <s v="ok"/>
    <e v="#VALUE!"/>
    <s v="ok"/>
    <s v="OK"/>
    <s v="ok"/>
    <s v="PUBLIC LANDS COMMISSIONERDEMOCRATNATURAL RESOURCES, DEPT OFStatewide2012150DEBT406034063340633Operation and OverheadMARCH TREASURYARGO STRATEGIESPO BOX 9100 SEATTLEWA"/>
    <n v="0"/>
  </r>
  <r>
    <n v="400"/>
    <n v="100428003"/>
    <s v="B.3"/>
    <s v="FITZJ  166"/>
    <s v="Candidate"/>
    <s v="FITZGIBBON JOSEPH C"/>
    <s v="JOSEPH"/>
    <s v="C"/>
    <s v="FITZGIBBON"/>
    <s v="STATE REPRESENTATIVE"/>
    <x v="3"/>
    <n v="21"/>
    <n v="2"/>
    <s v="DEMOCRAT"/>
    <s v="LEG DISTRICT 21 - HOUSE"/>
    <s v="SNOHOMISH"/>
    <s v="Legislative"/>
    <x v="0"/>
    <n v="73.2"/>
    <s v="DEBT"/>
    <d v="2011-04-01T00:00:00"/>
    <d v="2011-04-30T00:00:00"/>
    <d v="2011-04-30T00:00:00"/>
    <s v="Operation and Overhead"/>
    <s v="CREDIT CARD FEES"/>
    <s v="PAYMENTECH"/>
    <s v="14221 DALLAS PARKWAY BLDG. TWO"/>
    <s v="DALLAS"/>
    <s v="TX"/>
    <m/>
    <s v="ok"/>
    <n v="0"/>
    <s v="ok"/>
    <s v="OK"/>
    <s v="ok"/>
    <s v="STATE REPRESENTATIVE212DEMOCRATLEG DISTRICT 21 - HOUSESNOHOMISHLegislative201273.2DEBT406344066340663Operation and OverheadCREDIT CARD FEESPAYMENTECH14221 DALLAS PARKWAY BLDG. TWODALLASTX"/>
    <n v="0"/>
  </r>
  <r>
    <n v="401"/>
    <n v="100424327"/>
    <s v="B.3"/>
    <s v="FERGR  115"/>
    <s v="Candidate"/>
    <s v="FERGUSON ROBERT W"/>
    <s v="ROBERT"/>
    <s v="W"/>
    <s v="FERGUSON"/>
    <s v="ATTORNEY GENERAL"/>
    <x v="6"/>
    <m/>
    <m/>
    <s v="DEMOCRAT"/>
    <s v="ATTORNEY GENERAL, OFFICE OF"/>
    <m/>
    <s v="Statewide"/>
    <x v="0"/>
    <n v="530.1"/>
    <s v="DEBT"/>
    <d v="2011-07-01T00:00:00"/>
    <d v="2011-07-31T00:00:00"/>
    <d v="2011-07-31T00:00:00"/>
    <m/>
    <s v="TELEPHONING"/>
    <s v="NORTHWEST PASSAGE CONSULTING LLC"/>
    <s v="146 N CANAL ST #303"/>
    <s v="SEATTLE"/>
    <s v="WA"/>
    <m/>
    <s v="ok"/>
    <e v="#VALUE!"/>
    <s v="ok"/>
    <s v="OK"/>
    <s v="ok"/>
    <s v="ATTORNEY GENERALDEMOCRATATTORNEY GENERAL, OFFICE OFStatewide2012530.1DEBT407254075540755TELEPHONINGNORTHWEST PASSAGE CONSULTING LLC146 N CANAL ST #303SEATTLEWA"/>
    <n v="0"/>
  </r>
  <r>
    <n v="402"/>
    <n v="100428130"/>
    <s v="B.3"/>
    <s v="FERGR  115"/>
    <s v="Candidate"/>
    <s v="FERGUSON ROBERT W"/>
    <s v="ROBERT"/>
    <s v="W"/>
    <s v="FERGUSON"/>
    <s v="ATTORNEY GENERAL"/>
    <x v="6"/>
    <m/>
    <m/>
    <s v="DEMOCRAT"/>
    <s v="ATTORNEY GENERAL, OFFICE OF"/>
    <m/>
    <s v="Statewide"/>
    <x v="0"/>
    <n v="1220.25"/>
    <s v="DEBT"/>
    <d v="2011-08-01T00:00:00"/>
    <d v="2011-08-31T00:00:00"/>
    <d v="2011-08-31T00:00:00"/>
    <m/>
    <s v="ACCOUNTING/COMPLIANCE"/>
    <s v="PROJECT ACCOUNTING SERVICES"/>
    <s v="603 STEWART ST STE 819"/>
    <s v="SEATTLE"/>
    <s v="WA"/>
    <m/>
    <s v="ok"/>
    <e v="#VALUE!"/>
    <s v="ok"/>
    <s v="OK"/>
    <s v="ok"/>
    <s v="ATTORNEY GENERALDEMOCRATATTORNEY GENERAL, OFFICE OFStatewide20121220.25DEBT407564078640786ACCOUNTING/COMPLIANCEPROJECT ACCOUNTING SERVICES603 STEWART ST STE 819SEATTLEWA"/>
    <n v="0"/>
  </r>
  <r>
    <n v="403"/>
    <n v="100424325"/>
    <s v="B.3"/>
    <s v="SEAQL  335"/>
    <s v="Candidate"/>
    <s v="SEAQUIST LARRY R"/>
    <s v="LARRY"/>
    <s v="R"/>
    <s v="SEAQUIST"/>
    <s v="STATE REPRESENTATIVE"/>
    <x v="3"/>
    <n v="26"/>
    <n v="2"/>
    <s v="DEMOCRAT"/>
    <s v="LEG DISTRICT 26 - HOUSE"/>
    <s v="PIERCE"/>
    <s v="Legislative"/>
    <x v="0"/>
    <n v="500"/>
    <s v="DEBT"/>
    <d v="2011-07-01T00:00:00"/>
    <d v="2011-07-31T00:00:00"/>
    <d v="2010-12-31T00:00:00"/>
    <s v="Operation and Overhead"/>
    <s v="DECEMBER TREASURY"/>
    <s v="ARGO STRATEGIES"/>
    <s v="PO BOX 9100 "/>
    <s v="SEATTLE"/>
    <s v="WA"/>
    <m/>
    <s v="ok"/>
    <n v="0"/>
    <s v="ok"/>
    <s v="ERROR!"/>
    <s v="ok"/>
    <s v="STATE REPRESENTATIVE262DEMOCRATLEG DISTRICT 26 - HOUSEPIERCELegislative2012500DEBT407254075540543Operation and OverheadDECEMBER TREASURYARGO STRATEGIESPO BOX 9100 SEATTLEWA"/>
    <n v="0"/>
  </r>
  <r>
    <n v="404"/>
    <n v="100410169"/>
    <s v="B.3"/>
    <s v="DUNSH  291"/>
    <s v="Candidate"/>
    <s v="DUNSHEE HANS M"/>
    <s v="HANS"/>
    <s v="M"/>
    <s v="DUNSHEE"/>
    <s v="STATE REPRESENTATIVE"/>
    <x v="0"/>
    <n v="11"/>
    <m/>
    <s v="DEMOCRAT"/>
    <s v="LEG DISTRICT 11 - SENATE"/>
    <s v="KING"/>
    <s v="Legislative"/>
    <x v="0"/>
    <n v="150"/>
    <s v="DEBT"/>
    <d v="2011-03-01T00:00:00"/>
    <d v="2011-03-31T00:00:00"/>
    <d v="2011-03-31T00:00:00"/>
    <s v="Operation and Overhead"/>
    <s v="MARCH TREASURY"/>
    <s v="ARGO STRATEGIES"/>
    <s v="PO BOX 9100 "/>
    <s v="SEATTLE"/>
    <s v="WA"/>
    <m/>
    <s v="ok"/>
    <n v="0"/>
    <s v="ok"/>
    <s v="OK"/>
    <s v="ok"/>
    <s v="STATE SENATOR11DEMOCRATLEG DISTRICT 11 - SENATEKINGLegislative2012150DEBT406034063340633Operation and OverheadMARCH TREASURYARGO STRATEGIESPO BOX 9100 SEATTLEWA"/>
    <n v="0"/>
  </r>
  <r>
    <n v="405"/>
    <n v="100425079"/>
    <s v="B.3"/>
    <s v="MORRJ  273"/>
    <s v="Candidate"/>
    <s v="MORRIS JEFFREY R"/>
    <s v="JEFFREY"/>
    <s v="R"/>
    <s v="MORRIS"/>
    <s v="STATE REPRESENTATIVE"/>
    <x v="3"/>
    <n v="43"/>
    <n v="2"/>
    <s v="DEMOCRAT"/>
    <s v="LEG DISTRICT 43 - HOUSE"/>
    <s v="KING"/>
    <s v="Legislative"/>
    <x v="0"/>
    <n v="600"/>
    <s v="DEBT"/>
    <d v="2011-01-01T00:00:00"/>
    <d v="2011-01-31T00:00:00"/>
    <d v="2011-01-28T00:00:00"/>
    <s v="Operation and Overhead"/>
    <s v="WEBHOSTING"/>
    <s v="NW PASSAGE CONSULTING"/>
    <s v="146 N CANAL STREET SUITE 303"/>
    <s v="SEATTLE"/>
    <s v="WA"/>
    <m/>
    <s v="ok"/>
    <n v="0"/>
    <s v="ok"/>
    <s v="OK"/>
    <s v="ok"/>
    <s v="STATE REPRESENTATIVE432DEMOCRATLEG DISTRICT 43 - HOUSEKINGLegislative2012600DEBT405444057440571Operation and OverheadWEBHOSTINGNW PASSAGE CONSULTING146 N CANAL STREET SUITE 303SEATTLEWA"/>
    <n v="0"/>
  </r>
  <r>
    <n v="406"/>
    <n v="100428380"/>
    <s v="B.3"/>
    <s v="SPRIL  033"/>
    <s v="Candidate"/>
    <s v="SPRINGER LAWRENCE S"/>
    <s v="LAWRENCE"/>
    <s v="S"/>
    <s v="SPRINGER"/>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07"/>
    <n v="100428273"/>
    <s v="B.3"/>
    <s v="MORRJ  273"/>
    <s v="Candidate"/>
    <s v="MORRIS JEFFREY R"/>
    <s v="JEFFREY"/>
    <s v="R"/>
    <s v="MORRIS"/>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08"/>
    <n v="100431206"/>
    <s v="B.3"/>
    <s v="RYU C  133"/>
    <s v="Candidate"/>
    <s v="RYU CINDY S"/>
    <s v="CINDY"/>
    <s v="S"/>
    <s v="RYU"/>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409"/>
    <n v="100431208"/>
    <s v="B.3"/>
    <s v="RYU C  133"/>
    <s v="Candidate"/>
    <s v="RYU CINDY S"/>
    <s v="CINDY"/>
    <s v="S"/>
    <s v="RYU"/>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1"/>
  </r>
  <r>
    <n v="410"/>
    <n v="100428062"/>
    <s v="B.3"/>
    <s v="GOLDP  840"/>
    <s v="Candidate"/>
    <s v="GOLDMARK PETER J"/>
    <s v="PETER"/>
    <s v="J"/>
    <s v="GOLDMARK"/>
    <s v="PUBLIC LANDS COMMISSIONER"/>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1"/>
  </r>
  <r>
    <n v="411"/>
    <n v="100408041"/>
    <s v="B.3"/>
    <s v="CLIBJ  040"/>
    <s v="Candidate"/>
    <s v="CLIBBORN JUDITH R"/>
    <s v="JUDITH"/>
    <s v="R"/>
    <s v="CLIBBORN"/>
    <s v="STATE REPRESENTATIVE"/>
    <x v="2"/>
    <m/>
    <m/>
    <s v="DEMOCRAT"/>
    <s v="TREASURER, OFFICE OF STATE"/>
    <m/>
    <s v="Statewide"/>
    <x v="0"/>
    <n v="8075"/>
    <s v="DEBT"/>
    <d v="2011-03-01T00:00:00"/>
    <d v="2011-03-31T00:00:00"/>
    <d v="2011-02-22T00:00:00"/>
    <m/>
    <s v="CARRY FORWARD DEBT"/>
    <s v="MCINTIRE JAMES"/>
    <s v="PO BOX 21941"/>
    <s v="SEATTLE"/>
    <s v="WA"/>
    <m/>
    <s v="ok"/>
    <e v="#VALUE!"/>
    <s v="ok"/>
    <s v="ERROR!"/>
    <s v="ok"/>
    <s v="STATE TREASURERDEMOCRATTREASURER, OFFICE OF STATEStatewide20128075DEBT406034063340596CARRY FORWARD DEBTMCINTIRE JAMESPO BOX 21941SEATTLEWA"/>
    <n v="0"/>
  </r>
  <r>
    <n v="412"/>
    <n v="100407331"/>
    <s v="B.3"/>
    <s v="NASSC  110"/>
    <s v="Candidate"/>
    <s v="ROLFES CHRISTINE N"/>
    <s v="CHRISTINE"/>
    <s v="N"/>
    <s v="ROLFES"/>
    <s v="STATE REPRESENTATIVE"/>
    <x v="2"/>
    <m/>
    <m/>
    <s v="DEMOCRAT"/>
    <s v="TREASURER, OFFICE OF STATE"/>
    <m/>
    <s v="Statewide"/>
    <x v="0"/>
    <n v="8075"/>
    <s v="DEBT"/>
    <d v="2011-03-01T00:00:00"/>
    <d v="2011-03-31T00:00:00"/>
    <d v="2011-02-22T00:00:00"/>
    <m/>
    <s v="CARRY FORWARD DEBT"/>
    <s v="MCINTIRE JAMES"/>
    <s v="PO BOX 21941"/>
    <s v="SEATTLE"/>
    <s v="WA"/>
    <m/>
    <s v="NO!"/>
    <e v="#VALUE!"/>
    <s v="ok"/>
    <s v="ERROR!"/>
    <s v="ok"/>
    <s v="STATE TREASURERDEMOCRATTREASURER, OFFICE OF STATEStatewide20128075DEBT406034063340596CARRY FORWARD DEBTMCINTIRE JAMESPO BOX 21941SEATTLEWA"/>
    <n v="1"/>
  </r>
  <r>
    <n v="413"/>
    <n v="100408063"/>
    <s v="B.3"/>
    <s v="PETTE  118"/>
    <s v="Candidate"/>
    <s v="PETTIGREW ERIC"/>
    <s v="ERIC"/>
    <m/>
    <s v="PETTIGREW"/>
    <s v="STATE REPRESENTATIVE"/>
    <x v="3"/>
    <n v="21"/>
    <n v="2"/>
    <s v="DEMOCRAT"/>
    <s v="LEG DISTRICT 21 - HOUSE"/>
    <s v="SNOHOMISH"/>
    <s v="Legislative"/>
    <x v="0"/>
    <n v="225"/>
    <s v="DEBT"/>
    <d v="2011-02-01T00:00:00"/>
    <d v="2011-02-28T00:00:00"/>
    <d v="2011-02-17T00:00:00"/>
    <s v="Operation and Overhead"/>
    <s v="FEBRUARY TREASURY"/>
    <s v="ARGO STRATEGIES"/>
    <s v="PO BOX 9100 "/>
    <s v="SEATTLE"/>
    <s v="WA"/>
    <m/>
    <s v="ok"/>
    <n v="0"/>
    <s v="ok"/>
    <s v="OK"/>
    <s v="ok"/>
    <s v="STATE REPRESENTATIVE212DEMOCRATLEG DISTRICT 21 - HOUSESNOHOMISHLegislative2012225DEBT405754060240591Operation and OverheadFEBRUARY TREASURYARGO STRATEGIESPO BOX 9100 SEATTLEWA"/>
    <n v="0"/>
  </r>
  <r>
    <n v="414"/>
    <n v="100423846"/>
    <s v="B.3"/>
    <s v="PETTE  118"/>
    <s v="Candidate"/>
    <s v="PETTIGREW ERIC"/>
    <s v="ERIC"/>
    <m/>
    <s v="PETTIGREW"/>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15"/>
    <n v="100428205"/>
    <s v="B.3"/>
    <s v="CLIBJ  040"/>
    <s v="Candidate"/>
    <s v="CLIBBORN JUDITH R"/>
    <s v="JUDITH"/>
    <s v="R"/>
    <s v="CLIBBORN"/>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16"/>
    <n v="100409160"/>
    <s v="B.3"/>
    <s v="NASSC  110"/>
    <s v="Candidate"/>
    <s v="ROLFES CHRISTINE N"/>
    <s v="CHRISTINE"/>
    <s v="N"/>
    <s v="ROLFES"/>
    <s v="STATE REPRESENTATIVE"/>
    <x v="3"/>
    <n v="21"/>
    <n v="2"/>
    <s v="DEMOCRAT"/>
    <s v="LEG DISTRICT 21 - HOUSE"/>
    <s v="SNOHOMISH"/>
    <s v="Legislative"/>
    <x v="0"/>
    <n v="300"/>
    <s v="DEBT"/>
    <d v="2011-03-01T00:00:00"/>
    <d v="2011-03-31T00:00:00"/>
    <d v="2011-01-31T00:00:00"/>
    <s v="Operation and Overhead"/>
    <s v="JANUARY TREASURY"/>
    <s v="ARGO STRATEGIES"/>
    <s v="PO BOX 9100 "/>
    <s v="SEATTLE"/>
    <s v="WA"/>
    <m/>
    <s v="NO!"/>
    <n v="0"/>
    <s v="ok"/>
    <s v="ERROR!"/>
    <s v="ok"/>
    <s v="STATE REPRESENTATIVE212DEMOCRATLEG DISTRICT 21 - HOUSESNOHOMISHLegislative2012300DEBT406034063340574Operation and OverheadJANUARY TREASURYARGO STRATEGIESPO BOX 9100 SEATTLEWA"/>
    <n v="0"/>
  </r>
  <r>
    <n v="417"/>
    <n v="100428329"/>
    <s v="B.3"/>
    <s v="SEAQL  335"/>
    <s v="Candidate"/>
    <s v="SEAQUIST LARRY R"/>
    <s v="LARRY"/>
    <s v="R"/>
    <s v="SEAQUIST"/>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18"/>
    <n v="100423778"/>
    <s v="B.3"/>
    <s v="DUNSH  291"/>
    <s v="Candidate"/>
    <s v="DUNSHEE HANS M"/>
    <s v="HANS"/>
    <s v="M"/>
    <s v="DUNSHEE"/>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19"/>
    <n v="100424126"/>
    <s v="B.3"/>
    <s v="SPRIL  033"/>
    <s v="Candidate"/>
    <s v="SPRINGER LAWRENCE S"/>
    <s v="LAWRENCE"/>
    <s v="S"/>
    <s v="SPRINGER"/>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20"/>
    <n v="100423350"/>
    <s v="B.3"/>
    <s v="MCINJ  115"/>
    <s v="Candidate"/>
    <s v="MCINTIRE JAMES L"/>
    <s v="JAMES"/>
    <s v="L"/>
    <s v="MCINTIRE"/>
    <s v="STATE TREASURER"/>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21"/>
    <n v="100424859"/>
    <s v="B.3"/>
    <s v="INSLJ  110"/>
    <s v="Candidate"/>
    <s v="INSLEE JAY R"/>
    <s v="JAY"/>
    <s v="R"/>
    <s v="INSLEE"/>
    <s v="GOVERNOR"/>
    <x v="3"/>
    <n v="26"/>
    <n v="2"/>
    <s v="DEMOCRAT"/>
    <s v="LEG DISTRICT 26 - HOUSE"/>
    <s v="PIERCE"/>
    <s v="Legislative"/>
    <x v="0"/>
    <n v="500"/>
    <s v="DEBT"/>
    <d v="2011-03-01T00:00:00"/>
    <d v="2011-03-31T00:00:00"/>
    <d v="2010-12-31T00:00:00"/>
    <s v="Operation and Overhead"/>
    <s v="DECEMBER TREASURY"/>
    <s v="ARGO STRATEGIES"/>
    <s v="PO BOX 9100 "/>
    <s v="SEATTLE"/>
    <s v="WA"/>
    <m/>
    <s v="ok"/>
    <n v="0"/>
    <s v="ok"/>
    <s v="ERROR!"/>
    <s v="ok"/>
    <s v="STATE REPRESENTATIVE262DEMOCRATLEG DISTRICT 26 - HOUSEPIERCELegislative2012500DEBT406034063340543Operation and OverheadDECEMBER TREASURYARGO STRATEGIESPO BOX 9100 SEATTLEWA"/>
    <n v="0"/>
  </r>
  <r>
    <n v="422"/>
    <n v="100424558"/>
    <s v="B.3"/>
    <s v="BROWL  204"/>
    <s v="Candidate"/>
    <s v="BROWN LISA J"/>
    <s v="LISA"/>
    <s v="J"/>
    <s v="BROWN"/>
    <s v="STATE SENATOR"/>
    <x v="3"/>
    <n v="26"/>
    <n v="2"/>
    <s v="DEMOCRAT"/>
    <s v="LEG DISTRICT 26 - HOUSE"/>
    <s v="PIERCE"/>
    <s v="Legislative"/>
    <x v="0"/>
    <n v="787.5"/>
    <s v="DEBT"/>
    <d v="2011-07-01T00:00:00"/>
    <d v="2011-07-31T00:00:00"/>
    <d v="2011-07-29T00:00:00"/>
    <s v="Operation and Overhead"/>
    <s v="MAILING SERVICES"/>
    <s v="ARGO STRATEGIES"/>
    <s v="PO BOX 9100 "/>
    <s v="SEATTLE"/>
    <s v="WA"/>
    <m/>
    <s v="ok"/>
    <n v="0"/>
    <s v="ok"/>
    <s v="OK"/>
    <s v="ok"/>
    <s v="STATE REPRESENTATIVE262DEMOCRATLEG DISTRICT 26 - HOUSEPIERCELegislative2012787.5DEBT407254075540753Operation and OverheadMAILING SERVICESARGO STRATEGIESPO BOX 9100 SEATTLEWA"/>
    <n v="0"/>
  </r>
  <r>
    <n v="423"/>
    <n v="100428254"/>
    <s v="B.3"/>
    <s v="LIIAM  204"/>
    <s v="Candidate"/>
    <s v="LIIAS MARKO S"/>
    <s v="MARKO"/>
    <s v="S"/>
    <s v="LIIAS"/>
    <s v="STATE REPRESENTATIVE"/>
    <x v="3"/>
    <n v="40"/>
    <n v="2"/>
    <s v="DEMOCRAT"/>
    <s v="LEG DISTRICT 40 - HOUSE"/>
    <s v="SKAGIT"/>
    <s v="Legislative"/>
    <x v="0"/>
    <n v="300"/>
    <s v="DEBT"/>
    <d v="2011-07-01T00:00:00"/>
    <d v="2011-07-31T00:00:00"/>
    <d v="2011-07-27T00:00:00"/>
    <s v="Operation and Overhead"/>
    <s v="JULY TREASURY"/>
    <s v="ARGO STRATEGIES"/>
    <s v="PO BOX 9100 "/>
    <s v="SEATTLE"/>
    <s v="WA"/>
    <m/>
    <s v="ok"/>
    <n v="0"/>
    <s v="ok"/>
    <s v="OK"/>
    <s v="ok"/>
    <s v="STATE REPRESENTATIVE402DEMOCRATLEG DISTRICT 40 - HOUSESKAGITLegislative2012300DEBT407254075540751Operation and OverheadJULY TREASURYARGO STRATEGIESPO BOX 9100 SEATTLEWA"/>
    <n v="0"/>
  </r>
  <r>
    <n v="424"/>
    <n v="100409530"/>
    <s v="B.3"/>
    <s v="HUNTR  039"/>
    <s v="Candidate"/>
    <s v="HUNTER ROSS A"/>
    <s v="ROSS"/>
    <s v="A"/>
    <s v="HUNTER"/>
    <s v="STATE REPRESENTATIVE"/>
    <x v="4"/>
    <m/>
    <m/>
    <s v="DEMOCRAT"/>
    <s v="NATURAL RESOURCES, DEPT OF"/>
    <m/>
    <s v="Statewide"/>
    <x v="0"/>
    <n v="150"/>
    <s v="DEBT"/>
    <d v="2011-03-01T00:00:00"/>
    <d v="2011-03-31T00:00:00"/>
    <d v="2011-03-31T00:00:00"/>
    <s v="Operation and Overhead"/>
    <s v="MARCH TREASURY"/>
    <s v="ARGO STRATEGIES"/>
    <s v="PO BOX 9100 "/>
    <s v="SEATTLE"/>
    <s v="WA"/>
    <m/>
    <s v="ok"/>
    <e v="#VALUE!"/>
    <s v="ok"/>
    <s v="OK"/>
    <s v="ok"/>
    <s v="PUBLIC LANDS COMMISSIONERDEMOCRATNATURAL RESOURCES, DEPT OFStatewide2012150DEBT406034063340633Operation and OverheadMARCH TREASURYARGO STRATEGIESPO BOX 9100 SEATTLEWA"/>
    <n v="0"/>
  </r>
  <r>
    <n v="425"/>
    <n v="100410356"/>
    <s v="B.3"/>
    <s v="GREGC  507"/>
    <s v="Candidate"/>
    <s v="GREGOIRE CHRISTINE O"/>
    <s v="CHRISTINE"/>
    <s v="O"/>
    <s v="GREGOIRE"/>
    <s v="GOVERNOR"/>
    <x v="3"/>
    <n v="47"/>
    <n v="2"/>
    <s v="DEMOCRAT"/>
    <s v="LEG DISTRICT 47 - HOUSE"/>
    <s v="KING"/>
    <s v="Legislative"/>
    <x v="0"/>
    <n v="300"/>
    <s v="DEBT"/>
    <d v="2011-01-01T00:00:00"/>
    <d v="2011-01-31T00:00:00"/>
    <d v="2011-01-31T00:00:00"/>
    <s v="Operation and Overhead"/>
    <s v="JANUARY TREASURY"/>
    <s v="ARGO STRATEGIES"/>
    <s v="PO BOX 9100 "/>
    <s v="SEATTLE"/>
    <s v="WA"/>
    <m/>
    <s v="ok"/>
    <n v="0"/>
    <s v="ok"/>
    <s v="OK"/>
    <s v="ok"/>
    <s v="STATE REPRESENTATIVE472DEMOCRATLEG DISTRICT 47 - HOUSEKINGLegislative2012300DEBT405444057440574Operation and OverheadJANUARY TREASURYARGO STRATEGIESPO BOX 9100 SEATTLEWA"/>
    <n v="0"/>
  </r>
  <r>
    <n v="426"/>
    <n v="100412581"/>
    <s v="B.3"/>
    <s v="LIIAM  204"/>
    <s v="Candidate"/>
    <s v="LIIAS MARKO S"/>
    <s v="MARKO"/>
    <s v="S"/>
    <s v="LIIAS"/>
    <s v="STATE REPRESENTATIVE"/>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0"/>
  </r>
  <r>
    <n v="427"/>
    <n v="100431594"/>
    <s v="B.3"/>
    <s v="WAGEJ  498"/>
    <s v="Candidate"/>
    <s v="WAGEMANN JOHN P"/>
    <s v="JOHN"/>
    <s v="P"/>
    <s v="WAGEMANN"/>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28"/>
    <n v="100428210"/>
    <s v="B.3"/>
    <s v="CODYE  126"/>
    <s v="Candidate"/>
    <s v="CODY EILEEN L"/>
    <s v="EILEEN"/>
    <s v="L"/>
    <s v="CODY"/>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29"/>
    <n v="100431127"/>
    <s v="B.3"/>
    <s v="CODYE  126"/>
    <s v="Candidate"/>
    <s v="CODY EILEEN L"/>
    <s v="EILEEN"/>
    <s v="L"/>
    <s v="CODY"/>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30"/>
    <n v="100427379"/>
    <s v="B.3"/>
    <s v="MAXWM  056"/>
    <s v="Candidate"/>
    <s v="MAXWELL MARCIE E"/>
    <s v="MARCIE"/>
    <s v="E"/>
    <s v="MAXWELL"/>
    <s v="STATE REPRESENTATIVE"/>
    <x v="3"/>
    <n v="26"/>
    <n v="2"/>
    <s v="DEMOCRAT"/>
    <s v="LEG DISTRICT 26 - HOUSE"/>
    <s v="PIERCE"/>
    <s v="Legislative"/>
    <x v="0"/>
    <n v="92"/>
    <s v="DEBT"/>
    <d v="2011-03-01T00:00:00"/>
    <d v="2011-03-31T00:00:00"/>
    <d v="2011-01-21T00:00:00"/>
    <s v="Operation and Overhead"/>
    <s v="REIMB. PO BOX RENEWAL (USPS)"/>
    <s v="SEAQUIST LARRY"/>
    <s v="PO BOX 821 "/>
    <s v="GIG HARBOR"/>
    <s v="WA"/>
    <m/>
    <s v="ok"/>
    <n v="0"/>
    <s v="ok"/>
    <s v="ERROR!"/>
    <s v="ok"/>
    <s v="STATE REPRESENTATIVE262DEMOCRATLEG DISTRICT 26 - HOUSEPIERCELegislative201292DEBT406034063340564Operation and OverheadREIMB. PO BOX RENEWAL (USPS)SEAQUIST LARRYPO BOX 821 GIG HARBORWA"/>
    <n v="0"/>
  </r>
  <r>
    <n v="431"/>
    <n v="100431143"/>
    <s v="B.3"/>
    <s v="LIIAM  204"/>
    <s v="Candidate"/>
    <s v="LIIAS MARKO S"/>
    <s v="MARKO"/>
    <s v="S"/>
    <s v="LIIAS"/>
    <s v="STATE REPRESENTATIVE"/>
    <x v="3"/>
    <n v="26"/>
    <n v="2"/>
    <s v="DEMOCRAT"/>
    <s v="LEG DISTRICT 26 - HOUSE"/>
    <s v="PIERCE"/>
    <s v="Legislative"/>
    <x v="0"/>
    <n v="92"/>
    <s v="DEBT"/>
    <d v="2011-03-01T00:00:00"/>
    <d v="2011-03-31T00:00:00"/>
    <d v="2011-01-21T00:00:00"/>
    <s v="Operation and Overhead"/>
    <s v="REIMB. PO BOX RENEWAL (USPS)"/>
    <s v="SEAQUIST LARRY"/>
    <s v="PO BOX 821 "/>
    <s v="GIG HARBOR"/>
    <s v="WA"/>
    <m/>
    <s v="ok"/>
    <n v="0"/>
    <s v="ok"/>
    <s v="ERROR!"/>
    <s v="ok"/>
    <s v="STATE REPRESENTATIVE262DEMOCRATLEG DISTRICT 26 - HOUSEPIERCELegislative201292DEBT406034063340564Operation and OverheadREIMB. PO BOX RENEWAL (USPS)SEAQUIST LARRYPO BOX 821 GIG HARBORWA"/>
    <n v="1"/>
  </r>
  <r>
    <n v="432"/>
    <n v="100428301"/>
    <s v="B.3"/>
    <s v="MOSCL  043"/>
    <s v="Candidate"/>
    <s v="MOSCOSO LUIS S"/>
    <s v="LUIS"/>
    <s v="S"/>
    <s v="MOSCOSO"/>
    <s v="STATE REPRESENTATIVE"/>
    <x v="3"/>
    <n v="26"/>
    <n v="2"/>
    <s v="DEMOCRAT"/>
    <s v="LEG DISTRICT 26 - HOUSE"/>
    <s v="PIERCE"/>
    <s v="Legislative"/>
    <x v="0"/>
    <n v="92"/>
    <s v="DEBT"/>
    <d v="2011-03-01T00:00:00"/>
    <d v="2011-03-31T00:00:00"/>
    <d v="2011-01-21T00:00:00"/>
    <s v="Operation and Overhead"/>
    <s v="REIMB. PO BOX RENEWAL (USPS)"/>
    <s v="SEAQUIST LARRY"/>
    <s v="PO BOX 821 "/>
    <s v="GIG HARBOR"/>
    <s v="WA"/>
    <m/>
    <s v="ok"/>
    <n v="0"/>
    <s v="ok"/>
    <s v="ERROR!"/>
    <s v="ok"/>
    <s v="STATE REPRESENTATIVE262DEMOCRATLEG DISTRICT 26 - HOUSEPIERCELegislative201292DEBT406034063340564Operation and OverheadREIMB. PO BOX RENEWAL (USPS)SEAQUIST LARRYPO BOX 821 GIG HARBORWA"/>
    <n v="1"/>
  </r>
  <r>
    <n v="433"/>
    <n v="100410201"/>
    <s v="B.3"/>
    <s v="FERGR  115"/>
    <s v="Candidate"/>
    <s v="FERGUSON ROBERT W"/>
    <s v="ROBERT"/>
    <s v="W"/>
    <s v="FERGUSON"/>
    <s v="ATTORNEY GENERAL"/>
    <x v="3"/>
    <n v="23"/>
    <n v="2"/>
    <s v="DEMOCRAT"/>
    <s v="LEG DISTRICT 23 - HOUSE"/>
    <s v="KITSAP"/>
    <s v="Legislative"/>
    <x v="0"/>
    <n v="200"/>
    <s v="DEBT"/>
    <d v="2011-02-01T00:00:00"/>
    <d v="2011-02-28T00:00:00"/>
    <d v="2011-02-28T00:00:00"/>
    <s v="Operation and Overhead"/>
    <s v="TREASURY: MARCH"/>
    <s v="ZIMLICKI-OWENS LINDA M"/>
    <s v="11018 ARROW POINT DRIVE NE "/>
    <s v="BAINBRIDGE ISLAND"/>
    <s v="WA"/>
    <m/>
    <s v="ok"/>
    <n v="0"/>
    <s v="ok"/>
    <s v="OK"/>
    <s v="ok"/>
    <s v="STATE REPRESENTATIVE232DEMOCRATLEG DISTRICT 23 - HOUSEKITSAPLegislative2012200DEBT405754060240602Operation and OverheadTREASURY: MARCHZIMLICKI-OWENS LINDA M11018 ARROW POINT DRIVE NE BAINBRIDGE ISLANDWA"/>
    <n v="0"/>
  </r>
  <r>
    <n v="434"/>
    <n v="100410341"/>
    <s v="B.3"/>
    <s v="FERGR  115"/>
    <s v="Candidate"/>
    <s v="FERGUSON ROBERT W"/>
    <s v="ROBERT"/>
    <s v="W"/>
    <s v="FERGUSON"/>
    <s v="ATTORNEY GENERAL"/>
    <x v="1"/>
    <m/>
    <m/>
    <s v="DEMOCRAT"/>
    <s v="GOVERNOR, OFFICE OF"/>
    <m/>
    <s v="Statewide"/>
    <x v="0"/>
    <n v="750"/>
    <s v="DEBT"/>
    <d v="2011-03-01T00:00:00"/>
    <d v="2011-03-31T00:00:00"/>
    <d v="2011-03-31T00:00:00"/>
    <m/>
    <s v="DATABASE SERVICE"/>
    <s v="NGP SOFTWARE"/>
    <s v="1225 EYE ST #1225"/>
    <s v="WASHINGTON"/>
    <s v="DC"/>
    <m/>
    <s v="ok"/>
    <e v="#VALUE!"/>
    <s v="ok"/>
    <s v="OK"/>
    <s v="ok"/>
    <s v="GOVERNORDEMOCRATGOVERNOR, OFFICE OFStatewide2012750DEBT406034063340633DATABASE SERVICENGP SOFTWARE1225 EYE ST #1225WASHINGTONDC"/>
    <n v="0"/>
  </r>
  <r>
    <n v="435"/>
    <n v="100428284"/>
    <s v="B.3"/>
    <s v="JINKL  407"/>
    <s v="Candidate"/>
    <s v="JINKINS LAURIE A"/>
    <s v="LAURIE"/>
    <s v="A"/>
    <s v="JINKINS"/>
    <s v="STATE REPRESENTATIVE"/>
    <x v="3"/>
    <n v="27"/>
    <n v="1"/>
    <s v="DEMOCRAT"/>
    <s v="LEG DISTRICT 27 - HOUSE"/>
    <s v="PIERCE"/>
    <s v="Legislative"/>
    <x v="0"/>
    <n v="230"/>
    <s v="DEBT"/>
    <d v="2011-08-01T00:00:00"/>
    <d v="2011-08-31T00:00:00"/>
    <d v="2011-08-31T00:00:00"/>
    <m/>
    <s v="LITERATURE DESIGN"/>
    <s v="NORTHWEST PASSAGE CONSULTING"/>
    <s v="146 N CANAL ST #303"/>
    <s v="SEATTLE"/>
    <s v="WA"/>
    <m/>
    <s v="ok"/>
    <n v="0"/>
    <s v="ok"/>
    <s v="OK"/>
    <s v="ok"/>
    <s v="STATE REPRESENTATIVE271DEMOCRATLEG DISTRICT 27 - HOUSEPIERCELegislative2012230DEBT407564078640786LITERATURE DESIGNNORTHWEST PASSAGE CONSULTING146 N CANAL ST #303SEATTLEWA"/>
    <n v="0"/>
  </r>
  <r>
    <n v="436"/>
    <n v="100431205"/>
    <s v="B.3"/>
    <s v="RYU C  133"/>
    <s v="Candidate"/>
    <s v="RYU CINDY S"/>
    <s v="CINDY"/>
    <s v="S"/>
    <s v="RYU"/>
    <s v="STATE REPRESENTATIVE"/>
    <x v="3"/>
    <n v="26"/>
    <n v="2"/>
    <s v="DEMOCRAT"/>
    <s v="LEG DISTRICT 26 - HOUSE"/>
    <s v="PIERCE"/>
    <s v="Legislative"/>
    <x v="0"/>
    <n v="300"/>
    <s v="DEBT"/>
    <d v="2011-09-01T00:00:00"/>
    <d v="2011-09-30T00:00:00"/>
    <d v="2011-09-30T00:00:00"/>
    <s v="Operation and Overhead"/>
    <s v="SEPTEMBER TREASURY"/>
    <s v="ARGO STRATEGIES"/>
    <s v="PO BOX 9100 "/>
    <s v="SEATTLE"/>
    <s v="WA"/>
    <m/>
    <s v="ok"/>
    <n v="0"/>
    <s v="ok"/>
    <s v="OK"/>
    <s v="ok"/>
    <s v="STATE REPRESENTATIVE262DEMOCRATLEG DISTRICT 26 - HOUSEPIERCELegislative2012300DEBT407874081640816Operation and OverheadSEPTEMBER TREASURYARGO STRATEGIESPO BOX 9100 SEATTLEWA"/>
    <n v="0"/>
  </r>
  <r>
    <n v="437"/>
    <n v="100431773"/>
    <s v="B.3"/>
    <s v="GOLDP  840"/>
    <s v="Candidate"/>
    <s v="GOLDMARK PETER J"/>
    <s v="PETER"/>
    <s v="J"/>
    <s v="GOLDMARK"/>
    <s v="PUBLIC LANDS COMMISSIONER"/>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438"/>
    <n v="100430582"/>
    <s v="B.3"/>
    <s v="FARRT  408"/>
    <s v="Candidate"/>
    <s v="FARRELL TIMOTHY M"/>
    <s v="TIMOTHY"/>
    <s v="M"/>
    <s v="FARRELL"/>
    <s v="COUNTY ASSESSOR"/>
    <x v="1"/>
    <m/>
    <m/>
    <s v="DEMOCRAT"/>
    <s v="GOVERNOR, OFFICE OF"/>
    <m/>
    <s v="Statewide"/>
    <x v="0"/>
    <n v="493.05"/>
    <s v="DEBT"/>
    <d v="2011-08-01T00:00:00"/>
    <d v="2011-08-31T00:00:00"/>
    <d v="2011-08-31T00:00:00"/>
    <m/>
    <s v="CAR LEASE"/>
    <s v="TOYOTA FINANCIAL SERVICES"/>
    <s v="PO BOX 49303"/>
    <s v="SAN JOSE"/>
    <s v="CA"/>
    <m/>
    <s v="ok"/>
    <e v="#VALUE!"/>
    <s v="ok"/>
    <s v="OK"/>
    <s v="ok"/>
    <s v="GOVERNORDEMOCRATGOVERNOR, OFFICE OFStatewide2012493.05DEBT407564078640786CAR LEASETOYOTA FINANCIAL SERVICESPO BOX 49303SAN JOSECA"/>
    <n v="0"/>
  </r>
  <r>
    <n v="439"/>
    <n v="100431148"/>
    <s v="B.3"/>
    <s v="MOSCL  043"/>
    <s v="Candidate"/>
    <s v="MOSCOSO LUIS S"/>
    <s v="LUIS"/>
    <s v="S"/>
    <s v="MOSCOSO"/>
    <s v="STATE REPRESENTATIVE"/>
    <x v="3"/>
    <n v="40"/>
    <n v="2"/>
    <s v="DEMOCRAT"/>
    <s v="LEG DISTRICT 40 - HOUSE"/>
    <s v="SKAGIT"/>
    <s v="Legislative"/>
    <x v="0"/>
    <n v="300"/>
    <s v="DEBT"/>
    <d v="2011-09-01T00:00:00"/>
    <d v="2011-09-30T00:00:00"/>
    <d v="2011-09-30T00:00:00"/>
    <s v="Operation and Overhead"/>
    <s v="SEPTEMBER TREASURY"/>
    <s v="ARGO STRATEGIES"/>
    <s v="PO BOX 9100 "/>
    <s v="SEATTLE"/>
    <s v="WA"/>
    <m/>
    <s v="ok"/>
    <n v="0"/>
    <s v="ok"/>
    <s v="OK"/>
    <s v="ok"/>
    <s v="STATE REPRESENTATIVE402DEMOCRATLEG DISTRICT 40 - HOUSESKAGITLegislative2012300DEBT407874081640816Operation and OverheadSEPTEMBER TREASURYARGO STRATEGIESPO BOX 9100 SEATTLEWA"/>
    <n v="0"/>
  </r>
  <r>
    <n v="440"/>
    <n v="100431135"/>
    <s v="B.3"/>
    <s v="DUNSH  291"/>
    <s v="Candidate"/>
    <s v="DUNSHEE HANS M"/>
    <s v="HANS"/>
    <s v="M"/>
    <s v="DUNSHEE"/>
    <s v="STATE REPRESENTATIVE"/>
    <x v="2"/>
    <m/>
    <m/>
    <s v="DEMOCRAT"/>
    <s v="TREASURER, OFFICE OF STATE"/>
    <m/>
    <s v="Statewide"/>
    <x v="0"/>
    <n v="8075"/>
    <s v="DEBT"/>
    <d v="2011-04-01T00:00:00"/>
    <d v="2011-05-31T00:00:00"/>
    <d v="2011-02-22T00:00:00"/>
    <m/>
    <s v="CARRY FORWARD DEBT"/>
    <s v="MCINTIRE JAMES"/>
    <s v="PO BOX 21941"/>
    <s v="SEATTLE"/>
    <s v="WA"/>
    <m/>
    <s v="ok"/>
    <e v="#VALUE!"/>
    <s v="ok"/>
    <s v="ERROR!"/>
    <s v="ok"/>
    <s v="STATE TREASURERDEMOCRATTREASURER, OFFICE OF STATEStatewide20128075DEBT406344069440596CARRY FORWARD DEBTMCINTIRE JAMESPO BOX 21941SEATTLEWA"/>
    <n v="0"/>
  </r>
  <r>
    <n v="441"/>
    <n v="100431193"/>
    <s v="B.3"/>
    <s v="SPRIL  033"/>
    <s v="Candidate"/>
    <s v="SPRINGER LAWRENCE S"/>
    <s v="LAWRENCE"/>
    <s v="S"/>
    <s v="SPRINGER"/>
    <s v="STATE REPRESENTATIVE"/>
    <x v="2"/>
    <m/>
    <m/>
    <s v="DEMOCRAT"/>
    <s v="TREASURER, OFFICE OF STATE"/>
    <m/>
    <s v="Statewide"/>
    <x v="0"/>
    <n v="8075"/>
    <s v="DEBT"/>
    <d v="2011-04-01T00:00:00"/>
    <d v="2011-05-31T00:00:00"/>
    <d v="2011-02-22T00:00:00"/>
    <m/>
    <s v="CARRY FORWARD DEBT"/>
    <s v="MCINTIRE JAMES"/>
    <s v="PO BOX 21941"/>
    <s v="SEATTLE"/>
    <s v="WA"/>
    <m/>
    <s v="ok"/>
    <e v="#VALUE!"/>
    <s v="ok"/>
    <s v="ERROR!"/>
    <s v="ok"/>
    <s v="STATE TREASURERDEMOCRATTREASURER, OFFICE OF STATEStatewide20128075DEBT406344069440596CARRY FORWARD DEBTMCINTIRE JAMESPO BOX 21941SEATTLEWA"/>
    <n v="1"/>
  </r>
  <r>
    <n v="442"/>
    <n v="100431878"/>
    <s v="B.3"/>
    <s v="INSLJ  110"/>
    <s v="Candidate"/>
    <s v="INSLEE JAY R"/>
    <s v="JAY"/>
    <s v="R"/>
    <s v="INSLEE"/>
    <s v="GOVERNOR"/>
    <x v="3"/>
    <n v="26"/>
    <n v="2"/>
    <s v="DEMOCRAT"/>
    <s v="LEG DISTRICT 26 - HOUSE"/>
    <s v="PIERCE"/>
    <s v="Legislative"/>
    <x v="0"/>
    <n v="300"/>
    <s v="DEBT"/>
    <d v="2011-09-01T00:00:00"/>
    <d v="2011-09-30T00:00:00"/>
    <d v="2011-09-30T00:00:00"/>
    <s v="Operation and Overhead"/>
    <s v="SEPTEMBER TREASURY"/>
    <s v="ARGO STRATEGIES"/>
    <s v="PO BOX 9100 "/>
    <s v="SEATTLE"/>
    <s v="WA"/>
    <m/>
    <s v="ok"/>
    <n v="0"/>
    <s v="ok"/>
    <s v="OK"/>
    <s v="ok"/>
    <s v="STATE REPRESENTATIVE262DEMOCRATLEG DISTRICT 26 - HOUSEPIERCELegislative2012300DEBT407874081640816Operation and OverheadSEPTEMBER TREASURYARGO STRATEGIESPO BOX 9100 SEATTLEWA"/>
    <n v="0"/>
  </r>
  <r>
    <n v="443"/>
    <n v="100412636"/>
    <s v="B.3"/>
    <s v="SULLP  042"/>
    <s v="Candidate"/>
    <s v="SULLIVAN PATRICK J"/>
    <s v="PATRICK"/>
    <s v="J"/>
    <s v="SULLIVAN"/>
    <s v="STATE REPRESENTATIVE"/>
    <x v="5"/>
    <e v="#N/A"/>
    <e v="#N/A"/>
    <e v="#N/A"/>
    <e v="#N/A"/>
    <e v="#N/A"/>
    <e v="#N/A"/>
    <x v="1"/>
    <e v="#N/A"/>
    <e v="#N/A"/>
    <e v="#N/A"/>
    <e v="#N/A"/>
    <e v="#N/A"/>
    <e v="#N/A"/>
    <e v="#N/A"/>
    <e v="#N/A"/>
    <e v="#N/A"/>
    <e v="#N/A"/>
    <e v="#N/A"/>
    <m/>
    <s v="ok"/>
    <e v="#N/A"/>
    <e v="#N/A"/>
    <e v="#N/A"/>
    <e v="#N/A"/>
    <e v="#N/A"/>
    <n v="0"/>
  </r>
  <r>
    <n v="444"/>
    <n v="100431265"/>
    <s v="B.3"/>
    <s v="JINKL  407"/>
    <s v="Candidate"/>
    <s v="JINKINS LAURIE A"/>
    <s v="LAURIE"/>
    <s v="A"/>
    <s v="JINKINS"/>
    <s v="STATE REPRESENTATIVE"/>
    <x v="3"/>
    <n v="26"/>
    <n v="2"/>
    <s v="DEMOCRAT"/>
    <s v="LEG DISTRICT 26 - HOUSE"/>
    <s v="PIERCE"/>
    <s v="Legislative"/>
    <x v="0"/>
    <n v="300"/>
    <s v="DEBT"/>
    <d v="2011-09-01T00:00:00"/>
    <d v="2011-09-30T00:00:00"/>
    <d v="2011-09-30T00:00:00"/>
    <s v="Operation and Overhead"/>
    <s v="SEPTEMBER TREASURY"/>
    <s v="ARGO STRATEGIES"/>
    <s v="PO BOX 9100 "/>
    <s v="SEATTLE"/>
    <s v="WA"/>
    <m/>
    <s v="ok"/>
    <n v="0"/>
    <s v="ok"/>
    <s v="OK"/>
    <s v="ok"/>
    <s v="STATE REPRESENTATIVE262DEMOCRATLEG DISTRICT 26 - HOUSEPIERCELegislative2012300DEBT407874081640816Operation and OverheadSEPTEMBER TREASURYARGO STRATEGIESPO BOX 9100 SEATTLEWA"/>
    <n v="0"/>
  </r>
  <r>
    <n v="445"/>
    <n v="100431851"/>
    <s v="B.3"/>
    <s v="FERGR  115"/>
    <s v="Candidate"/>
    <s v="FERGUSON ROBERT W"/>
    <s v="ROBERT"/>
    <s v="W"/>
    <s v="FERGUSON"/>
    <s v="ATTORNEY GENERAL"/>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46"/>
    <n v="100413337"/>
    <s v="B.3"/>
    <s v="LADEJ  408"/>
    <s v="Candidate"/>
    <s v="LADENBURG JOHN W SR"/>
    <s v="JOHN"/>
    <s v="W"/>
    <s v="LADENBURG"/>
    <s v="ATTORNEY GENERAL"/>
    <x v="5"/>
    <e v="#N/A"/>
    <e v="#N/A"/>
    <e v="#N/A"/>
    <e v="#N/A"/>
    <e v="#N/A"/>
    <e v="#N/A"/>
    <x v="1"/>
    <e v="#N/A"/>
    <e v="#N/A"/>
    <e v="#N/A"/>
    <e v="#N/A"/>
    <e v="#N/A"/>
    <e v="#N/A"/>
    <e v="#N/A"/>
    <e v="#N/A"/>
    <e v="#N/A"/>
    <e v="#N/A"/>
    <e v="#N/A"/>
    <m/>
    <s v="ok"/>
    <e v="#N/A"/>
    <e v="#N/A"/>
    <e v="#N/A"/>
    <e v="#N/A"/>
    <e v="#N/A"/>
    <n v="0"/>
  </r>
  <r>
    <n v="447"/>
    <n v="100449247"/>
    <s v="B.3"/>
    <s v="VANDK  382"/>
    <s v="Candidate"/>
    <s v="VAN DE WEGE KEVIN W"/>
    <s v="KEVIN"/>
    <s v="W"/>
    <s v="VAN DE WEGE"/>
    <s v="STATE REPRESENTATIVE"/>
    <x v="7"/>
    <m/>
    <m/>
    <s v="NON PARTISAN"/>
    <s v="PIERCE CO"/>
    <s v="PIERCE"/>
    <s v="Local"/>
    <x v="0"/>
    <n v="289.07"/>
    <s v="DEBT"/>
    <d v="2011-12-01T00:00:00"/>
    <d v="2011-12-31T00:00:00"/>
    <d v="2011-12-23T00:00:00"/>
    <m/>
    <s v="FUND RAISING MAILING"/>
    <s v="PROGRESSIVE STRATEGIES NW"/>
    <s v="P. O. BOX 722"/>
    <s v="GIG HARBOR"/>
    <s v="WA"/>
    <m/>
    <s v="NO!"/>
    <e v="#VALUE!"/>
    <s v="ok"/>
    <s v="OK"/>
    <s v="ok"/>
    <s v="COUNTY ASSESSORNON PARTISANPIERCE COPIERCELocal2012289.07DEBT408784090840900FUND RAISING MAILINGPROGRESSIVE STRATEGIES NWP. O. BOX 722GIG HARBORWA"/>
    <n v="0"/>
  </r>
  <r>
    <n v="448"/>
    <n v="100410371"/>
    <s v="B.3"/>
    <s v="LADEJ  408"/>
    <s v="Candidate"/>
    <s v="LADENBURG JOHN W SR"/>
    <s v="JOHN"/>
    <s v="W"/>
    <s v="LADENBURG"/>
    <s v="ATTORNEY GENERAL"/>
    <x v="5"/>
    <e v="#N/A"/>
    <e v="#N/A"/>
    <e v="#N/A"/>
    <e v="#N/A"/>
    <e v="#N/A"/>
    <e v="#N/A"/>
    <x v="1"/>
    <e v="#N/A"/>
    <e v="#N/A"/>
    <e v="#N/A"/>
    <e v="#N/A"/>
    <e v="#N/A"/>
    <e v="#N/A"/>
    <e v="#N/A"/>
    <e v="#N/A"/>
    <e v="#N/A"/>
    <e v="#N/A"/>
    <e v="#N/A"/>
    <m/>
    <s v="ok"/>
    <e v="#N/A"/>
    <e v="#N/A"/>
    <e v="#N/A"/>
    <e v="#N/A"/>
    <e v="#N/A"/>
    <n v="0"/>
  </r>
  <r>
    <n v="449"/>
    <n v="100429351"/>
    <s v="B.3"/>
    <s v="INSLJ  110"/>
    <s v="Candidate"/>
    <s v="INSLEE JAY R"/>
    <s v="JAY"/>
    <s v="R"/>
    <s v="INSLEE"/>
    <s v="GOVERNOR"/>
    <x v="3"/>
    <n v="28"/>
    <n v="2"/>
    <s v="REPUBLICAN"/>
    <s v="LEG DISTRICT 28 - HOUSE"/>
    <s v="PIERCE"/>
    <s v="Legislative"/>
    <x v="0"/>
    <n v="1500"/>
    <s v="DEBT"/>
    <d v="2011-06-01T00:00:00"/>
    <d v="2011-06-30T00:00:00"/>
    <d v="2011-05-06T00:00:00"/>
    <m/>
    <s v="MONTHLY CONSULTING FEE"/>
    <s v="ALLIED COMMUNICATION STRATEGIES, LLC"/>
    <s v="PO BOX 4131"/>
    <s v="OLYMPIA"/>
    <s v="WA"/>
    <m/>
    <s v="ok"/>
    <n v="0"/>
    <s v="ok"/>
    <s v="ERROR!"/>
    <s v="ok"/>
    <s v="STATE REPRESENTATIVE282REPUBLICANLEG DISTRICT 28 - HOUSEPIERCELegislative20121500DEBT406954072440669MONTHLY CONSULTING FEEALLIED COMMUNICATION STRATEGIES, LLCPO BOX 4131OLYMPIAWA"/>
    <n v="0"/>
  </r>
  <r>
    <n v="450"/>
    <n v="100430583"/>
    <s v="B.3"/>
    <s v="FARRT  408"/>
    <s v="Candidate"/>
    <s v="FARRELL TIMOTHY M"/>
    <s v="TIMOTHY"/>
    <s v="M"/>
    <s v="FARRELL"/>
    <s v="COUNTY ASSESSOR"/>
    <x v="3"/>
    <n v="26"/>
    <n v="2"/>
    <s v="DEMOCRAT"/>
    <s v="LEG DISTRICT 26 - HOUSE"/>
    <s v="PIERCE"/>
    <s v="Legislative"/>
    <x v="0"/>
    <n v="500"/>
    <s v="DEBT"/>
    <d v="2011-03-01T00:00:00"/>
    <d v="2011-03-31T00:00:00"/>
    <d v="2010-12-31T00:00:00"/>
    <s v="Operation and Overhead"/>
    <s v="DECEMBER TREASURY"/>
    <s v="ARGO STRATEGIES"/>
    <s v="PO BOX 9100 "/>
    <s v="SEATTLE"/>
    <s v="WA"/>
    <m/>
    <s v="ok"/>
    <n v="0"/>
    <s v="ok"/>
    <s v="ERROR!"/>
    <s v="ok"/>
    <s v="STATE REPRESENTATIVE262DEMOCRATLEG DISTRICT 26 - HOUSEPIERCELegislative2012500DEBT406034063340543Operation and OverheadDECEMBER TREASURYARGO STRATEGIESPO BOX 9100 SEATTLEWA"/>
    <n v="0"/>
  </r>
  <r>
    <n v="451"/>
    <n v="100430890"/>
    <s v="B.3"/>
    <s v="PROBT  686"/>
    <s v="Candidate"/>
    <s v="PROBST TIMOTHY P"/>
    <s v="TIMOTHY"/>
    <s v="P"/>
    <s v="PROBST"/>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452"/>
    <n v="100431154"/>
    <s v="B.3"/>
    <s v="SULLP  042"/>
    <s v="Candidate"/>
    <s v="SULLIVAN PATRICK J"/>
    <s v="PATRICK"/>
    <s v="J"/>
    <s v="SULLIVAN"/>
    <s v="STATE REPRESENTATIVE"/>
    <x v="3"/>
    <n v="27"/>
    <n v="1"/>
    <s v="DEMOCRAT"/>
    <s v="LEG DISTRICT 27 - HOUSE"/>
    <s v="PIERCE"/>
    <s v="Legislative"/>
    <x v="0"/>
    <n v="230"/>
    <s v="DEBT"/>
    <d v="2011-08-01T00:00:00"/>
    <d v="2011-08-31T00:00:00"/>
    <d v="2011-08-31T00:00:00"/>
    <m/>
    <s v="LITERATURE DESIGN"/>
    <s v="NORTHWEST PASSAGE CONSULTING"/>
    <s v="146 N CANAL ST #303"/>
    <s v="SEATTLE"/>
    <s v="WA"/>
    <m/>
    <s v="ok"/>
    <n v="0"/>
    <s v="ok"/>
    <s v="OK"/>
    <s v="ok"/>
    <s v="STATE REPRESENTATIVE271DEMOCRATLEG DISTRICT 27 - HOUSEPIERCELegislative2012230DEBT407564078640786LITERATURE DESIGNNORTHWEST PASSAGE CONSULTING146 N CANAL ST #303SEATTLEWA"/>
    <n v="0"/>
  </r>
  <r>
    <n v="453"/>
    <n v="100413436"/>
    <s v="B.3"/>
    <s v="FERGR  115"/>
    <s v="Candidate"/>
    <s v="FERGUSON ROBERT W"/>
    <s v="ROBERT"/>
    <s v="W"/>
    <s v="FERGUSON"/>
    <s v="ATTORNEY GENERAL"/>
    <x v="3"/>
    <n v="21"/>
    <n v="2"/>
    <s v="DEMOCRAT"/>
    <s v="LEG DISTRICT 21 - HOUSE"/>
    <s v="SNOHOMISH"/>
    <s v="Legislative"/>
    <x v="0"/>
    <n v="73.2"/>
    <s v="DEBT"/>
    <d v="2011-04-01T00:00:00"/>
    <d v="2011-04-30T00:00:00"/>
    <d v="2011-04-30T00:00:00"/>
    <s v="Operation and Overhead"/>
    <s v="CREDIT CARD FEES"/>
    <s v="PAYMENTECH"/>
    <s v="14221 DALLAS PARKWAY BLDG. TWO"/>
    <s v="DALLAS"/>
    <s v="TX"/>
    <m/>
    <s v="ok"/>
    <n v="0"/>
    <s v="ok"/>
    <s v="OK"/>
    <s v="ok"/>
    <s v="STATE REPRESENTATIVE212DEMOCRATLEG DISTRICT 21 - HOUSESNOHOMISHLegislative201273.2DEBT406344066340663Operation and OverheadCREDIT CARD FEESPAYMENTECH14221 DALLAS PARKWAY BLDG. TWODALLASTX"/>
    <n v="0"/>
  </r>
  <r>
    <n v="454"/>
    <n v="100429019"/>
    <s v="B.3"/>
    <s v="BROWL  204"/>
    <s v="Candidate"/>
    <s v="BROWN LISA J"/>
    <s v="LISA"/>
    <s v="J"/>
    <s v="BROWN"/>
    <s v="STATE SENATOR"/>
    <x v="3"/>
    <n v="34"/>
    <n v="1"/>
    <s v="DEMOCRAT"/>
    <s v="LEG DISTRICT 34 - HOUSE"/>
    <s v="KING"/>
    <s v="Legislative"/>
    <x v="0"/>
    <n v="150"/>
    <s v="DEBT"/>
    <d v="2011-08-01T00:00:00"/>
    <d v="2011-08-31T00:00:00"/>
    <d v="2011-08-25T00:00:00"/>
    <s v="Operation and Overhead"/>
    <s v="AUGUST TREASURY"/>
    <s v="ARGO STRATEGIES"/>
    <s v="PO BOX 9100 "/>
    <s v="SEATTLE"/>
    <s v="WA"/>
    <m/>
    <s v="ok"/>
    <n v="0"/>
    <s v="ok"/>
    <s v="OK"/>
    <s v="ok"/>
    <s v="STATE REPRESENTATIVE341DEMOCRATLEG DISTRICT 34 - HOUSEKINGLegislative2012150DEBT407564078640780Operation and OverheadAUGUST TREASURYARGO STRATEGIESPO BOX 9100 SEATTLEWA"/>
    <n v="0"/>
  </r>
  <r>
    <n v="455"/>
    <n v="100413121"/>
    <s v="B.3"/>
    <s v="MCINJ  115"/>
    <s v="Candidate"/>
    <s v="MCINTIRE JAMES L"/>
    <s v="JAMES"/>
    <s v="L"/>
    <s v="MCINTIRE"/>
    <s v="STATE TREASURER"/>
    <x v="3"/>
    <n v="23"/>
    <n v="2"/>
    <s v="DEMOCRAT"/>
    <s v="LEG DISTRICT 23 - HOUSE"/>
    <s v="KITSAP"/>
    <s v="Legislative"/>
    <x v="0"/>
    <n v="200"/>
    <s v="DEBT"/>
    <d v="2011-02-01T00:00:00"/>
    <d v="2011-02-28T00:00:00"/>
    <d v="2011-02-28T00:00:00"/>
    <s v="Operation and Overhead"/>
    <s v="TREASURY: MARCH"/>
    <s v="ZIMLICKI-OWENS LINDA M"/>
    <s v="11018 ARROW POINT DRIVE NE "/>
    <s v="BAINBRIDGE ISLAND"/>
    <s v="WA"/>
    <m/>
    <s v="ok"/>
    <n v="0"/>
    <s v="ok"/>
    <s v="OK"/>
    <s v="ok"/>
    <s v="STATE REPRESENTATIVE232DEMOCRATLEG DISTRICT 23 - HOUSEKITSAPLegislative2012200DEBT405754060240602Operation and OverheadTREASURY: MARCHZIMLICKI-OWENS LINDA M11018 ARROW POINT DRIVE NE BAINBRIDGE ISLANDWA"/>
    <n v="0"/>
  </r>
  <r>
    <n v="456"/>
    <n v="100432215"/>
    <s v="B.3"/>
    <s v="RANKK  250"/>
    <s v="Candidate"/>
    <s v="RANKER KEVIN M"/>
    <s v="KEVIN"/>
    <s v="M"/>
    <s v="RANKER"/>
    <s v="STATE SENATOR"/>
    <x v="3"/>
    <n v="26"/>
    <n v="2"/>
    <s v="DEMOCRAT"/>
    <s v="LEG DISTRICT 26 - HOUSE"/>
    <s v="PIERCE"/>
    <s v="Legislative"/>
    <x v="0"/>
    <n v="300"/>
    <s v="DEBT"/>
    <d v="2011-09-01T00:00:00"/>
    <d v="2011-09-30T00:00:00"/>
    <d v="2011-09-30T00:00:00"/>
    <s v="Operation and Overhead"/>
    <s v="SEPTEMBER TREASURY"/>
    <s v="ARGO STRATEGIES"/>
    <s v="PO BOX 9100 "/>
    <s v="SEATTLE"/>
    <s v="WA"/>
    <m/>
    <s v="ok"/>
    <n v="0"/>
    <s v="ok"/>
    <s v="OK"/>
    <s v="ok"/>
    <s v="STATE REPRESENTATIVE262DEMOCRATLEG DISTRICT 26 - HOUSEPIERCELegislative2012300DEBT407874081640816Operation and OverheadSEPTEMBER TREASURYARGO STRATEGIESPO BOX 9100 SEATTLEWA"/>
    <n v="0"/>
  </r>
  <r>
    <n v="457"/>
    <n v="100449239"/>
    <s v="B.3"/>
    <s v="GONZS  104"/>
    <s v="Candidate"/>
    <s v="GONZALEZ STEVEN C"/>
    <s v="STEVEN"/>
    <s v="C"/>
    <s v="GONZALEZ"/>
    <s v="STATE SUPREME COURT JUSTICE"/>
    <x v="6"/>
    <m/>
    <m/>
    <s v="DEMOCRAT"/>
    <s v="ATTORNEY GENERAL, OFFICE OF"/>
    <m/>
    <s v="Statewide"/>
    <x v="0"/>
    <n v="735"/>
    <s v="DEBT"/>
    <d v="2011-11-01T00:00:00"/>
    <d v="2011-11-30T00:00:00"/>
    <d v="2011-11-30T00:00:00"/>
    <m/>
    <s v="DATA SERVICES"/>
    <s v="NGP VAN INC."/>
    <s v="1101 15TH ST NW STE 500"/>
    <s v="WASHINGTON"/>
    <s v="DC"/>
    <m/>
    <s v="ok"/>
    <e v="#VALUE!"/>
    <s v="ok"/>
    <s v="OK"/>
    <s v="ok"/>
    <s v="ATTORNEY GENERALDEMOCRATATTORNEY GENERAL, OFFICE OFStatewide2012735DEBT408484087740877DATA SERVICESNGP VAN INC.1101 15TH ST NW STE 500WASHINGTONDC"/>
    <n v="0"/>
  </r>
  <r>
    <n v="458"/>
    <n v="100431145"/>
    <s v="B.3"/>
    <s v="MORRJ  273"/>
    <s v="Candidate"/>
    <s v="MORRIS JEFFREY R"/>
    <s v="JEFFREY"/>
    <s v="R"/>
    <s v="MORRIS"/>
    <s v="STATE REPRESENTATIVE"/>
    <x v="3"/>
    <n v="40"/>
    <n v="2"/>
    <s v="DEMOCRAT"/>
    <s v="LEG DISTRICT 40 - HOUSE"/>
    <s v="SKAGIT"/>
    <s v="Legislative"/>
    <x v="0"/>
    <n v="300"/>
    <s v="DEBT"/>
    <d v="2011-09-01T00:00:00"/>
    <d v="2011-09-30T00:00:00"/>
    <d v="2011-09-30T00:00:00"/>
    <s v="Operation and Overhead"/>
    <s v="SEPTEMBER TREASURY"/>
    <s v="ARGO STRATEGIES"/>
    <s v="PO BOX 9100 "/>
    <s v="SEATTLE"/>
    <s v="WA"/>
    <m/>
    <s v="ok"/>
    <n v="0"/>
    <s v="ok"/>
    <s v="OK"/>
    <s v="ok"/>
    <s v="STATE REPRESENTATIVE402DEMOCRATLEG DISTRICT 40 - HOUSESKAGITLegislative2012300DEBT407874081640816Operation and OverheadSEPTEMBER TREASURYARGO STRATEGIESPO BOX 9100 SEATTLEWA"/>
    <n v="0"/>
  </r>
  <r>
    <n v="459"/>
    <n v="100431196"/>
    <s v="B.3"/>
    <s v="SEAQL  335"/>
    <s v="Candidate"/>
    <s v="SEAQUIST LARRY R"/>
    <s v="LARRY"/>
    <s v="R"/>
    <s v="SEAQUIST"/>
    <s v="STATE REPRESENTATIVE"/>
    <x v="3"/>
    <n v="26"/>
    <n v="2"/>
    <s v="DEMOCRAT"/>
    <s v="LEG DISTRICT 26 - HOUSE"/>
    <s v="PIERCE"/>
    <s v="Legislative"/>
    <x v="0"/>
    <n v="300"/>
    <s v="DEBT"/>
    <d v="2011-09-01T00:00:00"/>
    <d v="2011-09-30T00:00:00"/>
    <d v="2011-09-30T00:00:00"/>
    <s v="Operation and Overhead"/>
    <s v="SEPTEMBER TREASURY"/>
    <s v="ARGO STRATEGIES"/>
    <s v="PO BOX 9100 "/>
    <s v="SEATTLE"/>
    <s v="WA"/>
    <m/>
    <s v="ok"/>
    <n v="0"/>
    <s v="ok"/>
    <s v="OK"/>
    <s v="ok"/>
    <s v="STATE REPRESENTATIVE262DEMOCRATLEG DISTRICT 26 - HOUSEPIERCELegislative2012300DEBT407874081640816Operation and OverheadSEPTEMBER TREASURYARGO STRATEGIESPO BOX 9100 SEATTLEWA"/>
    <n v="0"/>
  </r>
  <r>
    <n v="460"/>
    <n v="100432182"/>
    <s v="B.3"/>
    <s v="RANKK  250"/>
    <s v="Candidate"/>
    <s v="RANKER KEVIN M"/>
    <s v="KEVIN"/>
    <s v="M"/>
    <s v="RANKER"/>
    <s v="STATE SENATOR"/>
    <x v="0"/>
    <n v="40"/>
    <m/>
    <s v="DEMOCRAT"/>
    <s v="LEG DISTRICT 40 - SENATE"/>
    <s v="SKAGIT"/>
    <s v="Legislative"/>
    <x v="0"/>
    <n v="585"/>
    <s v="DEBT"/>
    <d v="2011-08-01T00:00:00"/>
    <d v="2011-08-31T00:00:00"/>
    <d v="2011-08-31T00:00:00"/>
    <s v="Operation and Overhead"/>
    <s v="DATABASE STARTUP"/>
    <s v="BLUE UTOPIA"/>
    <s v="PO BOX 4486"/>
    <s v="SEATTLE"/>
    <s v="WA"/>
    <m/>
    <s v="ok"/>
    <n v="0"/>
    <s v="ok"/>
    <s v="OK"/>
    <s v="ok"/>
    <s v="STATE SENATOR40DEMOCRATLEG DISTRICT 40 - SENATESKAGITLegislative2012585DEBT407564078640786Operation and OverheadDATABASE STARTUPBLUE UTOPIAPO BOX 4486SEATTLEWA"/>
    <n v="0"/>
  </r>
  <r>
    <n v="461"/>
    <n v="100412197"/>
    <s v="B.3"/>
    <s v="NASSC  110"/>
    <s v="Candidate"/>
    <s v="ROLFES CHRISTINE N"/>
    <s v="CHRISTINE"/>
    <s v="N"/>
    <s v="ROLFES"/>
    <s v="STATE REPRESENTATIVE"/>
    <x v="3"/>
    <n v="21"/>
    <n v="2"/>
    <s v="DEMOCRAT"/>
    <s v="LEG DISTRICT 21 - HOUSE"/>
    <s v="SNOHOMISH"/>
    <s v="Legislative"/>
    <x v="0"/>
    <n v="150"/>
    <s v="DEBT"/>
    <d v="2011-04-01T00:00:00"/>
    <d v="2011-04-30T00:00:00"/>
    <d v="2011-04-26T00:00:00"/>
    <s v="Operation and Overhead"/>
    <s v="APRIL TREASURY"/>
    <s v="ARGO STRATEGIES"/>
    <s v="PO BOX 9100 "/>
    <s v="SEATTLE"/>
    <s v="WA"/>
    <m/>
    <s v="NO!"/>
    <n v="0"/>
    <s v="ok"/>
    <s v="OK"/>
    <s v="ok"/>
    <s v="STATE REPRESENTATIVE212DEMOCRATLEG DISTRICT 21 - HOUSESNOHOMISHLegislative2012150DEBT406344066340659Operation and OverheadAPRIL TREASURYARGO STRATEGIESPO BOX 9100 SEATTLEWA"/>
    <n v="0"/>
  </r>
  <r>
    <n v="462"/>
    <n v="100434267"/>
    <s v="B.3"/>
    <s v="PETTE  118"/>
    <s v="Candidate"/>
    <s v="PETTIGREW ERIC"/>
    <s v="ERIC"/>
    <m/>
    <s v="PETTIGREW"/>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463"/>
    <n v="100434271"/>
    <s v="B.3"/>
    <s v="PETTE  118"/>
    <s v="Candidate"/>
    <s v="PETTIGREW ERIC"/>
    <s v="ERIC"/>
    <m/>
    <s v="PETTIGREW"/>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64"/>
    <n v="100431708"/>
    <s v="B.3"/>
    <s v="MAXWM  056"/>
    <s v="Candidate"/>
    <s v="MAXWELL MARCIE E"/>
    <s v="MARCIE"/>
    <s v="E"/>
    <s v="MAXWELL"/>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65"/>
    <n v="100432302"/>
    <s v="B.3"/>
    <s v="REYKC  512"/>
    <s v="Candidate"/>
    <s v="REYKDAL CHRIS P"/>
    <s v="CHRIS"/>
    <s v="P"/>
    <s v="REYKDAL"/>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466"/>
    <n v="100432305"/>
    <s v="B.3"/>
    <s v="REYKC  512"/>
    <s v="Candidate"/>
    <s v="REYKDAL CHRIS P"/>
    <s v="CHRIS"/>
    <s v="P"/>
    <s v="REYKDAL"/>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467"/>
    <n v="100444773"/>
    <s v="B.3"/>
    <s v="FROCD2 111"/>
    <s v="Candidate"/>
    <s v="FROCKT DAVID S"/>
    <s v="DAVID"/>
    <s v="S"/>
    <s v="FROCKT"/>
    <s v="STATE SENATOR"/>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1"/>
  </r>
  <r>
    <n v="468"/>
    <n v="100437309"/>
    <s v="B.3"/>
    <s v="KELLT  406"/>
    <s v="Candidate"/>
    <s v="KELLEY TROY X"/>
    <s v="TROY"/>
    <s v="X"/>
    <s v="KELLEY"/>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1"/>
  </r>
  <r>
    <n v="469"/>
    <n v="100437896"/>
    <s v="B.3"/>
    <s v="CODYE  126"/>
    <s v="Candidate"/>
    <s v="CODY EILEEN L"/>
    <s v="EILEEN"/>
    <s v="L"/>
    <s v="CODY"/>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70"/>
    <n v="100437840"/>
    <s v="B.3"/>
    <s v="FERGR  115"/>
    <s v="Candidate"/>
    <s v="FERGUSON ROBERT W"/>
    <s v="ROBERT"/>
    <s v="W"/>
    <s v="FERGUSON"/>
    <s v="ATTORNEY GENERAL"/>
    <x v="0"/>
    <n v="40"/>
    <m/>
    <s v="DEMOCRAT"/>
    <s v="LEG DISTRICT 40 - SENATE"/>
    <s v="SKAGIT"/>
    <s v="Legislative"/>
    <x v="0"/>
    <n v="300"/>
    <s v="DEBT"/>
    <d v="2011-09-01T00:00:00"/>
    <d v="2011-09-30T00:00:00"/>
    <d v="2011-09-30T00:00:00"/>
    <s v="Management Services"/>
    <s v="SEPTEMBER TREASURY"/>
    <s v="ARGO STRATEGIES"/>
    <s v="PO BOX 9100"/>
    <s v="SEATTLE"/>
    <s v="WA"/>
    <m/>
    <s v="ok"/>
    <n v="0"/>
    <s v="ok"/>
    <s v="OK"/>
    <s v="ok"/>
    <s v="STATE SENATOR40DEMOCRATLEG DISTRICT 40 - SENATESKAGITLegislative2012300DEBT407874081640816Management ServicesSEPTEMBER TREASURYARGO STRATEGIESPO BOX 9100SEATTLEWA"/>
    <n v="0"/>
  </r>
  <r>
    <n v="471"/>
    <n v="100433898"/>
    <s v="B.3"/>
    <s v="FITZJ  166"/>
    <s v="Candidate"/>
    <s v="FITZGIBBON JOSEPH C"/>
    <s v="JOSEPH"/>
    <s v="C"/>
    <s v="FITZGIBBON"/>
    <s v="STATE REPRESENTATIVE"/>
    <x v="3"/>
    <n v="26"/>
    <n v="2"/>
    <s v="DEMOCRAT"/>
    <s v="LEG DISTRICT 26 - HOUSE"/>
    <s v="PIERCE"/>
    <s v="Legislative"/>
    <x v="0"/>
    <n v="300"/>
    <s v="DEBT"/>
    <d v="2011-09-01T00:00:00"/>
    <d v="2011-09-30T00:00:00"/>
    <d v="2011-09-30T00:00:00"/>
    <s v="Operation and Overhead"/>
    <s v="SEPTEMBER TREASURY"/>
    <s v="ARGO STRATEGIES"/>
    <s v="PO BOX 9100 "/>
    <s v="SEATTLE"/>
    <s v="WA"/>
    <m/>
    <s v="ok"/>
    <n v="0"/>
    <s v="ok"/>
    <s v="OK"/>
    <s v="ok"/>
    <s v="STATE REPRESENTATIVE262DEMOCRATLEG DISTRICT 26 - HOUSEPIERCELegislative2012300DEBT407874081640816Operation and OverheadSEPTEMBER TREASURYARGO STRATEGIESPO BOX 9100 SEATTLEWA"/>
    <n v="0"/>
  </r>
  <r>
    <n v="472"/>
    <n v="100433899"/>
    <s v="B.3"/>
    <s v="FITZJ  166"/>
    <s v="Candidate"/>
    <s v="FITZGIBBON JOSEPH C"/>
    <s v="JOSEPH"/>
    <s v="C"/>
    <s v="FITZGIBBON"/>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73"/>
    <n v="100431207"/>
    <s v="B.3"/>
    <s v="RYU C  133"/>
    <s v="Candidate"/>
    <s v="RYU CINDY S"/>
    <s v="CINDY"/>
    <s v="S"/>
    <s v="RYU"/>
    <s v="STATE REPRESENTATIVE"/>
    <x v="3"/>
    <n v="32"/>
    <n v="1"/>
    <s v="DEMOCRAT"/>
    <s v="LEG DISTRICT 32 - HOUSE"/>
    <s v="KING"/>
    <s v="Legislative"/>
    <x v="0"/>
    <n v="100"/>
    <s v="DEBT"/>
    <d v="2011-05-01T00:00:00"/>
    <d v="2011-05-31T00:00:00"/>
    <d v="2011-05-24T00:00:00"/>
    <s v="Operation and Overhead"/>
    <s v="ADVERTISEMENT"/>
    <s v="NW ASIAN WEEKLY"/>
    <s v="412 MAYNARD AVENUE S "/>
    <s v="SEATTLE"/>
    <s v="WA"/>
    <m/>
    <s v="ok"/>
    <n v="0"/>
    <s v="ok"/>
    <s v="OK"/>
    <s v="ok"/>
    <s v="STATE REPRESENTATIVE321DEMOCRATLEG DISTRICT 32 - HOUSEKINGLegislative2012100DEBT406644069440687Operation and OverheadADVERTISEMENTNW ASIAN WEEKLY412 MAYNARD AVENUE S SEATTLEWA"/>
    <n v="0"/>
  </r>
  <r>
    <n v="474"/>
    <n v="100419042"/>
    <s v="B.3"/>
    <s v="VANDK  382"/>
    <s v="Candidate"/>
    <s v="VAN DE WEGE KEVIN W"/>
    <s v="KEVIN"/>
    <s v="W"/>
    <s v="VAN DE WEGE"/>
    <s v="STATE REPRESENTATIVE"/>
    <x v="3"/>
    <n v="21"/>
    <n v="2"/>
    <s v="DEMOCRAT"/>
    <s v="LEG DISTRICT 21 - HOUSE"/>
    <s v="SNOHOMISH"/>
    <s v="Legislative"/>
    <x v="0"/>
    <n v="150"/>
    <s v="DEBT"/>
    <d v="2011-04-01T00:00:00"/>
    <d v="2011-04-30T00:00:00"/>
    <d v="2011-04-26T00:00:00"/>
    <s v="Operation and Overhead"/>
    <s v="APRIL TREASURY"/>
    <s v="ARGO STRATEGIES"/>
    <s v="PO BOX 9100 "/>
    <s v="SEATTLE"/>
    <s v="WA"/>
    <m/>
    <s v="NO!"/>
    <n v="0"/>
    <s v="ok"/>
    <s v="OK"/>
    <s v="ok"/>
    <s v="STATE REPRESENTATIVE212DEMOCRATLEG DISTRICT 21 - HOUSESNOHOMISHLegislative2012150DEBT406344066340659Operation and OverheadAPRIL TREASURYARGO STRATEGIESPO BOX 9100 SEATTLEWA"/>
    <n v="0"/>
  </r>
  <r>
    <n v="475"/>
    <n v="100419660"/>
    <s v="B.3"/>
    <s v="FERGR  115"/>
    <s v="Candidate"/>
    <s v="FERGUSON ROBERT W"/>
    <s v="ROBERT"/>
    <s v="W"/>
    <s v="FERGUSON"/>
    <s v="ATTORNEY GENERAL"/>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1"/>
  </r>
  <r>
    <n v="476"/>
    <n v="100437250"/>
    <s v="B.3"/>
    <s v="MCINJ  115"/>
    <s v="Candidate"/>
    <s v="MCINTIRE JAMES L"/>
    <s v="JAMES"/>
    <s v="L"/>
    <s v="MCINTIRE"/>
    <s v="STATE TREASURER"/>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77"/>
    <n v="100419024"/>
    <s v="B.3"/>
    <s v="CHOPF  103"/>
    <s v="Candidate"/>
    <s v="CHOPP FRANK V"/>
    <s v="FRANK"/>
    <s v="V"/>
    <s v="CHOPP"/>
    <s v="STATE REPRESENTATIVE"/>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0"/>
  </r>
  <r>
    <n v="478"/>
    <n v="100453785"/>
    <s v="B.3"/>
    <s v="FEY J  422"/>
    <s v="Candidate"/>
    <s v="FEY JACOB C"/>
    <s v="JACOB"/>
    <s v="C"/>
    <s v="FEY"/>
    <s v="STATE REPRESENTATIV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0"/>
  </r>
  <r>
    <n v="479"/>
    <n v="100453787"/>
    <s v="B.3"/>
    <s v="FEY J  422"/>
    <s v="Candidate"/>
    <s v="FEY JACOB C"/>
    <s v="JACOB"/>
    <s v="C"/>
    <s v="FEY"/>
    <s v="STATE REPRESENTATIV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1"/>
  </r>
  <r>
    <n v="480"/>
    <n v="100437868"/>
    <s v="B.3"/>
    <s v="INSLJ  110"/>
    <s v="Candidate"/>
    <s v="INSLEE JAY R"/>
    <s v="JAY"/>
    <s v="R"/>
    <s v="INSLEE"/>
    <s v="GOVERNOR"/>
    <x v="3"/>
    <n v="26"/>
    <n v="2"/>
    <s v="DEMOCRAT"/>
    <s v="LEG DISTRICT 26 - HOUSE"/>
    <s v="PIERCE"/>
    <s v="Legislative"/>
    <x v="0"/>
    <n v="92"/>
    <s v="DEBT"/>
    <d v="2011-03-01T00:00:00"/>
    <d v="2011-03-31T00:00:00"/>
    <d v="2011-01-21T00:00:00"/>
    <s v="Operation and Overhead"/>
    <s v="REIMB. PO BOX RENEWAL (USPS)"/>
    <s v="SEAQUIST LARRY"/>
    <s v="PO BOX 821 "/>
    <s v="GIG HARBOR"/>
    <s v="WA"/>
    <m/>
    <s v="ok"/>
    <n v="0"/>
    <s v="ok"/>
    <s v="ERROR!"/>
    <s v="ok"/>
    <s v="STATE REPRESENTATIVE262DEMOCRATLEG DISTRICT 26 - HOUSEPIERCELegislative201292DEBT406034063340564Operation and OverheadREIMB. PO BOX RENEWAL (USPS)SEAQUIST LARRYPO BOX 821 GIG HARBORWA"/>
    <n v="0"/>
  </r>
  <r>
    <n v="481"/>
    <n v="100419010"/>
    <s v="B.3"/>
    <s v="MORRJ  273"/>
    <s v="Candidate"/>
    <s v="MORRIS JEFFREY R"/>
    <s v="JEFFREY"/>
    <s v="R"/>
    <s v="MORRIS"/>
    <s v="STATE REPRESENTATIVE"/>
    <x v="3"/>
    <n v="21"/>
    <n v="2"/>
    <s v="DEMOCRAT"/>
    <s v="LEG DISTRICT 21 - HOUSE"/>
    <s v="SNOHOMISH"/>
    <s v="Legislative"/>
    <x v="0"/>
    <n v="73.2"/>
    <s v="DEBT"/>
    <d v="2011-04-01T00:00:00"/>
    <d v="2011-04-30T00:00:00"/>
    <d v="2011-04-30T00:00:00"/>
    <s v="Operation and Overhead"/>
    <s v="CREDIT CARD FEES"/>
    <s v="PAYMENTECH"/>
    <s v="14221 DALLAS PARKWAY BLDG. TWO"/>
    <s v="DALLAS"/>
    <s v="TX"/>
    <m/>
    <s v="ok"/>
    <n v="0"/>
    <s v="ok"/>
    <s v="OK"/>
    <s v="ok"/>
    <s v="STATE REPRESENTATIVE212DEMOCRATLEG DISTRICT 21 - HOUSESNOHOMISHLegislative201273.2DEBT406344066340663Operation and OverheadCREDIT CARD FEESPAYMENTECH14221 DALLAS PARKWAY BLDG. TWODALLASTX"/>
    <n v="0"/>
  </r>
  <r>
    <n v="482"/>
    <n v="100419016"/>
    <s v="B.3"/>
    <s v="SEAQL  335"/>
    <s v="Candidate"/>
    <s v="SEAQUIST LARRY R"/>
    <s v="LARRY"/>
    <s v="R"/>
    <s v="SEAQUIST"/>
    <s v="STATE REPRESENTATIVE"/>
    <x v="3"/>
    <n v="41"/>
    <n v="2"/>
    <s v="DEMOCRAT"/>
    <s v="LEG DISTRICT 41 - HOUSE"/>
    <s v="KING"/>
    <s v="Legislative"/>
    <x v="0"/>
    <n v="287.89"/>
    <s v="DEBT"/>
    <d v="2011-06-01T00:00:00"/>
    <d v="2011-06-30T00:00:00"/>
    <d v="2011-06-30T00:00:00"/>
    <s v="Operation and Overhead"/>
    <s v="REIMB. EVENT COSTS (USPS, OFFICE DEPOT, RITE AID)"/>
    <s v="CLIBBORN JUDY R"/>
    <s v="8140 SE   44TH STREET "/>
    <s v="MERCER ISLAND"/>
    <s v="WA"/>
    <m/>
    <s v="ok"/>
    <n v="0"/>
    <s v="ok"/>
    <s v="OK"/>
    <s v="ok"/>
    <s v="STATE REPRESENTATIVE412DEMOCRATLEG DISTRICT 41 - HOUSEKINGLegislative2012287.89DEBT406954072440724Operation and OverheadREIMB. EVENT COSTS (USPS, OFFICE DEPOT, RITE AID)CLIBBORN JUDY R8140 SE   44TH STREET MERCER ISLANDWA"/>
    <n v="0"/>
  </r>
  <r>
    <n v="483"/>
    <n v="100419017"/>
    <s v="B.3"/>
    <s v="SEAQL  335"/>
    <s v="Candidate"/>
    <s v="SEAQUIST LARRY R"/>
    <s v="LARRY"/>
    <s v="R"/>
    <s v="SEAQUIST"/>
    <s v="STATE REPRESENTATIVE"/>
    <x v="5"/>
    <e v="#N/A"/>
    <e v="#N/A"/>
    <e v="#N/A"/>
    <e v="#N/A"/>
    <e v="#N/A"/>
    <e v="#N/A"/>
    <x v="1"/>
    <e v="#N/A"/>
    <e v="#N/A"/>
    <e v="#N/A"/>
    <e v="#N/A"/>
    <e v="#N/A"/>
    <e v="#N/A"/>
    <e v="#N/A"/>
    <e v="#N/A"/>
    <e v="#N/A"/>
    <e v="#N/A"/>
    <e v="#N/A"/>
    <m/>
    <s v="ok"/>
    <e v="#N/A"/>
    <e v="#N/A"/>
    <e v="#N/A"/>
    <e v="#N/A"/>
    <e v="#N/A"/>
    <n v="0"/>
  </r>
  <r>
    <n v="484"/>
    <n v="100419021"/>
    <s v="B.3"/>
    <s v="SEAQL  335"/>
    <s v="Candidate"/>
    <s v="SEAQUIST LARRY R"/>
    <s v="LARRY"/>
    <s v="R"/>
    <s v="SEAQUIST"/>
    <s v="STATE REPRESENTATIVE"/>
    <x v="5"/>
    <e v="#N/A"/>
    <e v="#N/A"/>
    <e v="#N/A"/>
    <e v="#N/A"/>
    <e v="#N/A"/>
    <e v="#N/A"/>
    <x v="1"/>
    <e v="#N/A"/>
    <e v="#N/A"/>
    <e v="#N/A"/>
    <e v="#N/A"/>
    <e v="#N/A"/>
    <e v="#N/A"/>
    <e v="#N/A"/>
    <e v="#N/A"/>
    <e v="#N/A"/>
    <e v="#N/A"/>
    <e v="#N/A"/>
    <m/>
    <s v="ok"/>
    <e v="#N/A"/>
    <e v="#N/A"/>
    <e v="#N/A"/>
    <e v="#N/A"/>
    <e v="#N/A"/>
    <n v="0"/>
  </r>
  <r>
    <n v="485"/>
    <n v="100453947"/>
    <s v="B.3"/>
    <s v="FARRT  408"/>
    <s v="Candidate"/>
    <s v="FARRELL TIMOTHY M"/>
    <s v="TIMOTHY"/>
    <s v="M"/>
    <s v="FARRELL"/>
    <s v="COUNTY ASSESSOR"/>
    <x v="8"/>
    <m/>
    <n v="9"/>
    <s v="NON PARTISAN"/>
    <s v="SUPREME COURT"/>
    <m/>
    <s v="Judicial"/>
    <x v="0"/>
    <n v="619.73"/>
    <s v="DEBT"/>
    <d v="2012-01-17T00:00:00"/>
    <d v="2012-01-31T00:00:00"/>
    <d v="2012-01-31T00:00:00"/>
    <m/>
    <s v="PRINTING"/>
    <s v="JOHNSON-COX COMPANY"/>
    <s v="726 PACIFIC AVE"/>
    <s v="TACOMA"/>
    <s v="WA"/>
    <m/>
    <s v="ok"/>
    <e v="#VALUE!"/>
    <s v="ok"/>
    <s v="OK"/>
    <s v="ok"/>
    <s v="STATE SUPREME COURT JUSTICE9NON PARTISANSUPREME COURTJudicial2012619.73DEBT409254093940939PRINTINGJOHNSON-COX COMPANY726 PACIFIC AVETACOMAWA"/>
    <n v="0"/>
  </r>
  <r>
    <n v="486"/>
    <n v="100446208"/>
    <s v="B.3"/>
    <s v="FERGR  115"/>
    <s v="Candidate"/>
    <s v="FERGUSON ROBERT W"/>
    <s v="ROBERT"/>
    <s v="W"/>
    <s v="FERGUSON"/>
    <s v="ATTORNEY GENERAL"/>
    <x v="6"/>
    <m/>
    <m/>
    <s v="DEMOCRAT"/>
    <s v="ATTORNEY GENERAL, OFFICE OF"/>
    <m/>
    <s v="Statewide"/>
    <x v="0"/>
    <n v="78.64"/>
    <s v="DEBT"/>
    <d v="2011-12-01T00:00:00"/>
    <d v="2011-12-31T00:00:00"/>
    <d v="2011-10-18T00:00:00"/>
    <m/>
    <s v="LODGING"/>
    <s v="FERGUSON ROBERT WATSON"/>
    <s v="8255 2ND AVE NE"/>
    <s v="SEATTLE"/>
    <s v="WA"/>
    <m/>
    <s v="ok"/>
    <e v="#VALUE!"/>
    <s v="ok"/>
    <s v="ERROR!"/>
    <s v="ok"/>
    <s v="ATTORNEY GENERALDEMOCRATATTORNEY GENERAL, OFFICE OFStatewide201278.64DEBT408784090840834LODGINGFERGUSON ROBERT WATSON8255 2ND AVE NESEATTLEWA"/>
    <n v="0"/>
  </r>
  <r>
    <n v="487"/>
    <n v="100437889"/>
    <s v="B.3"/>
    <s v="CLIBJ  040"/>
    <s v="Candidate"/>
    <s v="CLIBBORN JUDITH R"/>
    <s v="JUDITH"/>
    <s v="R"/>
    <s v="CLIBBORN"/>
    <s v="STATE REPRESENTATIVE"/>
    <x v="3"/>
    <n v="48"/>
    <n v="1"/>
    <s v="DEMOCRAT"/>
    <s v="LEG DISTRICT 48 - HOUSE"/>
    <s v="KING"/>
    <s v="Legislative"/>
    <x v="0"/>
    <n v="1250"/>
    <s v="DEBT"/>
    <d v="2011-10-01T00:00:00"/>
    <d v="2011-10-31T00:00:00"/>
    <d v="2011-10-31T00:00:00"/>
    <m/>
    <s v="CONSULTING"/>
    <s v="WINPOWER STRATEGIES"/>
    <s v="1402 3RD AVE STE 505"/>
    <s v="SEATTLE"/>
    <s v="WA"/>
    <m/>
    <s v="ok"/>
    <n v="0"/>
    <s v="ok"/>
    <s v="OK"/>
    <s v="ok"/>
    <s v="STATE REPRESENTATIVE481DEMOCRATLEG DISTRICT 48 - HOUSEKINGLegislative20121250DEBT408174084740847CONSULTINGWINPOWER STRATEGIES1402 3RD AVE STE 505SEATTLEWA"/>
    <n v="0"/>
  </r>
  <r>
    <n v="488"/>
    <n v="100419030"/>
    <s v="B.3"/>
    <s v="SPRIL  033"/>
    <s v="Candidate"/>
    <s v="SPRINGER LAWRENCE S"/>
    <s v="LAWRENCE"/>
    <s v="S"/>
    <s v="SPRINGER"/>
    <s v="STATE REPRESENTATIVE"/>
    <x v="5"/>
    <e v="#N/A"/>
    <e v="#N/A"/>
    <e v="#N/A"/>
    <e v="#N/A"/>
    <e v="#N/A"/>
    <e v="#N/A"/>
    <x v="1"/>
    <e v="#N/A"/>
    <e v="#N/A"/>
    <e v="#N/A"/>
    <e v="#N/A"/>
    <e v="#N/A"/>
    <e v="#N/A"/>
    <e v="#N/A"/>
    <e v="#N/A"/>
    <e v="#N/A"/>
    <e v="#N/A"/>
    <e v="#N/A"/>
    <m/>
    <s v="ok"/>
    <e v="#N/A"/>
    <e v="#N/A"/>
    <e v="#N/A"/>
    <e v="#N/A"/>
    <e v="#N/A"/>
    <n v="0"/>
  </r>
  <r>
    <n v="489"/>
    <n v="100451392"/>
    <s v="B.3"/>
    <s v="INSLJ  110"/>
    <s v="Candidate"/>
    <s v="INSLEE JAY R"/>
    <s v="JAY"/>
    <s v="R"/>
    <s v="INSLEE"/>
    <s v="GOVERNOR"/>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0"/>
  </r>
  <r>
    <n v="490"/>
    <n v="100453763"/>
    <s v="B.3"/>
    <s v="HAMID  528"/>
    <s v="Candidate"/>
    <s v="HAMILTON DENNIS K"/>
    <s v="DENNIS"/>
    <s v="K"/>
    <s v="HAMILTON"/>
    <s v="COUNTY COMMISSIONER"/>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1"/>
  </r>
  <r>
    <n v="491"/>
    <n v="100420587"/>
    <s v="B.3"/>
    <s v="WAGEJ  498"/>
    <s v="Candidate"/>
    <s v="WAGEMANN JOHN P"/>
    <s v="JOHN"/>
    <s v="P"/>
    <s v="WAGEMANN"/>
    <s v="STATE REPRESENTATIVE"/>
    <x v="6"/>
    <m/>
    <m/>
    <s v="DEMOCRAT"/>
    <s v="ATTORNEY GENERAL, OFFICE OF"/>
    <m/>
    <s v="Statewide"/>
    <x v="0"/>
    <n v="4000"/>
    <s v="DEBT"/>
    <d v="2011-03-01T00:00:00"/>
    <d v="2011-03-31T00:00:00"/>
    <d v="2011-03-31T00:00:00"/>
    <m/>
    <s v="CONSULTING"/>
    <s v="NEWMAN PARTNERS"/>
    <s v="712 35TH AVE"/>
    <s v="SEATTLE"/>
    <s v="WA"/>
    <m/>
    <s v="ok"/>
    <e v="#VALUE!"/>
    <s v="ok"/>
    <s v="OK"/>
    <s v="ok"/>
    <s v="ATTORNEY GENERALDEMOCRATATTORNEY GENERAL, OFFICE OFStatewide20124000DEBT406034063340633CONSULTINGNEWMAN PARTNERS712 35TH AVESEATTLEWA"/>
    <n v="0"/>
  </r>
  <r>
    <n v="492"/>
    <n v="100420589"/>
    <s v="B.3"/>
    <s v="WAGEJ  498"/>
    <s v="Candidate"/>
    <s v="WAGEMANN JOHN P"/>
    <s v="JOHN"/>
    <s v="P"/>
    <s v="WAGEMANN"/>
    <s v="STATE REPRESENTATIVE"/>
    <x v="6"/>
    <m/>
    <m/>
    <s v="DEMOCRAT"/>
    <s v="ATTORNEY GENERAL, OFFICE OF"/>
    <m/>
    <s v="Statewide"/>
    <x v="0"/>
    <n v="4000"/>
    <s v="DEBT"/>
    <d v="2011-03-01T00:00:00"/>
    <d v="2011-03-31T00:00:00"/>
    <d v="2011-03-31T00:00:00"/>
    <m/>
    <s v="CONSULTING"/>
    <s v="NEWMAN PARTNERS"/>
    <s v="712 35TH AVE"/>
    <s v="SEATTLE"/>
    <s v="WA"/>
    <m/>
    <s v="ok"/>
    <e v="#VALUE!"/>
    <s v="ok"/>
    <s v="OK"/>
    <s v="ok"/>
    <s v="ATTORNEY GENERALDEMOCRATATTORNEY GENERAL, OFFICE OFStatewide20124000DEBT406034063340633CONSULTINGNEWMAN PARTNERS712 35TH AVESEATTLEWA"/>
    <n v="1"/>
  </r>
  <r>
    <n v="493"/>
    <n v="100436232"/>
    <s v="B.3"/>
    <s v="WAGEJ  498"/>
    <s v="Candidate"/>
    <s v="WAGEMANN JOHN P"/>
    <s v="JOHN"/>
    <s v="P"/>
    <s v="WAGEMANN"/>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94"/>
    <n v="100442312"/>
    <s v="B.3"/>
    <s v="RYU C  133"/>
    <s v="Candidate"/>
    <s v="RYU CINDY S"/>
    <s v="CINDY"/>
    <s v="S"/>
    <s v="RYU"/>
    <s v="STATE REPRESENTATIV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0"/>
  </r>
  <r>
    <n v="495"/>
    <n v="100434852"/>
    <s v="B.3"/>
    <s v="RYU C  133"/>
    <s v="Candidate"/>
    <s v="RYU CINDY S"/>
    <s v="CINDY"/>
    <s v="S"/>
    <s v="RYU"/>
    <s v="STATE REPRESENTATIVE"/>
    <x v="3"/>
    <n v="22"/>
    <n v="1"/>
    <s v="DEMOCRAT"/>
    <s v="LEG DISTRICT 22 - HOUSE"/>
    <s v="THURSTON"/>
    <s v="Legislative"/>
    <x v="0"/>
    <n v="3200.93"/>
    <s v="DEBT"/>
    <d v="2011-09-01T00:00:00"/>
    <d v="2011-09-30T00:00:00"/>
    <d v="2011-07-01T00:00:00"/>
    <m/>
    <s v="CARRY FORWARD DEBT FROM LAST CAMPIAGN"/>
    <s v="REYKDAL CHRIS"/>
    <s v="855 TROSPER RD. SUITE 108-117"/>
    <s v="TUMWATER"/>
    <s v="WA"/>
    <m/>
    <s v="ok"/>
    <n v="0"/>
    <s v="ok"/>
    <s v="ERROR!"/>
    <s v="ok"/>
    <s v="STATE REPRESENTATIVE221DEMOCRATLEG DISTRICT 22 - HOUSETHURSTONLegislative20123200.93DEBT407874081640725CARRY FORWARD DEBT FROM LAST CAMPIAGNREYKDAL CHRIS855 TROSPER RD. SUITE 108-117TUMWATERWA"/>
    <n v="0"/>
  </r>
  <r>
    <n v="496"/>
    <n v="100445217"/>
    <s v="B.3"/>
    <s v="MCINJ  115"/>
    <s v="Candidate"/>
    <s v="MCINTIRE JAMES L"/>
    <s v="JAMES"/>
    <s v="L"/>
    <s v="MCINTIRE"/>
    <s v="STATE TREASURER"/>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497"/>
    <n v="100446162"/>
    <s v="B.3"/>
    <s v="CHOPF  103"/>
    <s v="Candidate"/>
    <s v="CHOPP FRANK V"/>
    <s v="FRANK"/>
    <s v="V"/>
    <s v="CHOPP"/>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498"/>
    <n v="100437953"/>
    <s v="B.3"/>
    <s v="GOLDP  840"/>
    <s v="Candidate"/>
    <s v="GOLDMARK PETER J"/>
    <s v="PETER"/>
    <s v="J"/>
    <s v="GOLDMARK"/>
    <s v="PUBLIC LANDS COMMISSIONER"/>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499"/>
    <n v="100437982"/>
    <s v="B.3"/>
    <s v="RYU C  133"/>
    <s v="Candidate"/>
    <s v="RYU CINDY S"/>
    <s v="CINDY"/>
    <s v="S"/>
    <s v="RYU"/>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1"/>
  </r>
  <r>
    <n v="500"/>
    <n v="100450310"/>
    <s v="B.3"/>
    <s v="CANNS  133"/>
    <s v="Candidate"/>
    <s v="CANN SYLVESTER"/>
    <s v="SYLVESTER"/>
    <m/>
    <s v="CANN"/>
    <s v="STATE REPRESENTATIVE"/>
    <x v="8"/>
    <m/>
    <n v="9"/>
    <s v="NON PARTISAN"/>
    <s v="SUPREME COURT"/>
    <m/>
    <s v="Judicial"/>
    <x v="0"/>
    <n v="619.73"/>
    <s v="DEBT"/>
    <d v="2012-01-17T00:00:00"/>
    <d v="2012-01-31T00:00:00"/>
    <d v="2012-01-31T00:00:00"/>
    <m/>
    <s v="PRINTING"/>
    <s v="JOHNSON-COX COMPANY"/>
    <s v="726 PACIFIC AVE"/>
    <s v="TACOMA"/>
    <s v="WA"/>
    <m/>
    <s v="ok"/>
    <e v="#VALUE!"/>
    <s v="ok"/>
    <s v="OK"/>
    <s v="ok"/>
    <s v="STATE SUPREME COURT JUSTICE9NON PARTISANSUPREME COURTJudicial2012619.73DEBT409254093940939PRINTINGJOHNSON-COX COMPANY726 PACIFIC AVETACOMAWA"/>
    <n v="0"/>
  </r>
  <r>
    <n v="501"/>
    <n v="100446278"/>
    <s v="B.3"/>
    <s v="MORRJ  273"/>
    <s v="Candidate"/>
    <s v="MORRIS JEFFREY R"/>
    <s v="JEFFREY"/>
    <s v="R"/>
    <s v="MORRIS"/>
    <s v="STATE REPRESENTATIVE"/>
    <x v="3"/>
    <n v="40"/>
    <n v="2"/>
    <s v="DEMOCRAT"/>
    <s v="LEG DISTRICT 40 - HOUSE"/>
    <s v="SKAGIT"/>
    <s v="Legislative"/>
    <x v="0"/>
    <n v="300"/>
    <s v="DEBT"/>
    <d v="2011-11-01T00:00:00"/>
    <d v="2011-11-30T00:00:00"/>
    <d v="2011-11-30T00:00:00"/>
    <s v="Operation and Overhead"/>
    <s v="NOVEMBER TREASURY"/>
    <s v="ARGO STRATEGIES"/>
    <s v="PO BOX 9100 "/>
    <s v="SEATTLE"/>
    <s v="WA"/>
    <m/>
    <s v="ok"/>
    <n v="0"/>
    <s v="ok"/>
    <s v="OK"/>
    <s v="ok"/>
    <s v="STATE REPRESENTATIVE402DEMOCRATLEG DISTRICT 40 - HOUSESKAGITLegislative2012300DEBT408484087740877Operation and OverheadNOVEMBER TREASURYARGO STRATEGIESPO BOX 9100 SEATTLEWA"/>
    <n v="0"/>
  </r>
  <r>
    <n v="502"/>
    <n v="100446303"/>
    <s v="B.3"/>
    <s v="INSLJ  110"/>
    <s v="Candidate"/>
    <s v="INSLEE JAY R"/>
    <s v="JAY"/>
    <s v="R"/>
    <s v="INSLEE"/>
    <s v="GOVERNOR"/>
    <x v="3"/>
    <n v="45"/>
    <n v="2"/>
    <s v="DEMOCRAT"/>
    <s v="LEG DISTRICT 45 - HOUSE"/>
    <s v="KING"/>
    <s v="Legislative"/>
    <x v="0"/>
    <n v="1600"/>
    <s v="DEBT"/>
    <d v="2011-10-01T00:00:00"/>
    <d v="2011-10-31T00:00:00"/>
    <d v="2011-10-31T00:00:00"/>
    <s v="Operation and Overhead"/>
    <s v="OCTOBER FUNDRAISING"/>
    <s v="RUDERMAN CONSULTING"/>
    <s v="11508 NE  107TH PLACE "/>
    <s v="KIRKLAND"/>
    <s v="WA"/>
    <m/>
    <s v="ok"/>
    <n v="0"/>
    <s v="ok"/>
    <s v="OK"/>
    <s v="ok"/>
    <s v="STATE REPRESENTATIVE452DEMOCRATLEG DISTRICT 45 - HOUSEKINGLegislative20121600DEBT408174084740847Operation and OverheadOCTOBER FUNDRAISINGRUDERMAN CONSULTING11508 NE  107TH PLACE KIRKLANDWA"/>
    <n v="0"/>
  </r>
  <r>
    <n v="503"/>
    <n v="100419018"/>
    <s v="B.3"/>
    <s v="SEAQL  335"/>
    <s v="Candidate"/>
    <s v="SEAQUIST LARRY R"/>
    <s v="LARRY"/>
    <s v="R"/>
    <s v="SEAQUIST"/>
    <s v="STATE REPRESENTATIVE"/>
    <x v="5"/>
    <e v="#N/A"/>
    <e v="#N/A"/>
    <e v="#N/A"/>
    <e v="#N/A"/>
    <e v="#N/A"/>
    <e v="#N/A"/>
    <x v="1"/>
    <e v="#N/A"/>
    <e v="#N/A"/>
    <e v="#N/A"/>
    <e v="#N/A"/>
    <e v="#N/A"/>
    <e v="#N/A"/>
    <e v="#N/A"/>
    <e v="#N/A"/>
    <e v="#N/A"/>
    <e v="#N/A"/>
    <e v="#N/A"/>
    <m/>
    <s v="ok"/>
    <e v="#N/A"/>
    <e v="#N/A"/>
    <e v="#N/A"/>
    <e v="#N/A"/>
    <e v="#N/A"/>
    <n v="0"/>
  </r>
  <r>
    <n v="504"/>
    <n v="100419000"/>
    <s v="B.3"/>
    <s v="CLIBJ  040"/>
    <s v="Candidate"/>
    <s v="CLIBBORN JUDITH R"/>
    <s v="JUDITH"/>
    <s v="R"/>
    <s v="CLIBBORN"/>
    <s v="STATE REPRESENTATIVE"/>
    <x v="5"/>
    <e v="#N/A"/>
    <e v="#N/A"/>
    <e v="#N/A"/>
    <e v="#N/A"/>
    <e v="#N/A"/>
    <e v="#N/A"/>
    <x v="1"/>
    <e v="#N/A"/>
    <e v="#N/A"/>
    <e v="#N/A"/>
    <e v="#N/A"/>
    <e v="#N/A"/>
    <e v="#N/A"/>
    <e v="#N/A"/>
    <e v="#N/A"/>
    <e v="#N/A"/>
    <e v="#N/A"/>
    <e v="#N/A"/>
    <m/>
    <s v="ok"/>
    <e v="#N/A"/>
    <e v="#N/A"/>
    <e v="#N/A"/>
    <e v="#N/A"/>
    <e v="#N/A"/>
    <n v="0"/>
  </r>
  <r>
    <n v="505"/>
    <n v="100419019"/>
    <s v="B.3"/>
    <s v="SEAQL  335"/>
    <s v="Candidate"/>
    <s v="SEAQUIST LARRY R"/>
    <s v="LARRY"/>
    <s v="R"/>
    <s v="SEAQUIST"/>
    <s v="STATE REPRESENTATIVE"/>
    <x v="5"/>
    <e v="#N/A"/>
    <e v="#N/A"/>
    <e v="#N/A"/>
    <e v="#N/A"/>
    <e v="#N/A"/>
    <e v="#N/A"/>
    <x v="1"/>
    <e v="#N/A"/>
    <e v="#N/A"/>
    <e v="#N/A"/>
    <e v="#N/A"/>
    <e v="#N/A"/>
    <e v="#N/A"/>
    <e v="#N/A"/>
    <e v="#N/A"/>
    <e v="#N/A"/>
    <e v="#N/A"/>
    <e v="#N/A"/>
    <m/>
    <s v="ok"/>
    <e v="#N/A"/>
    <e v="#N/A"/>
    <e v="#N/A"/>
    <e v="#N/A"/>
    <e v="#N/A"/>
    <n v="0"/>
  </r>
  <r>
    <n v="506"/>
    <n v="100432303"/>
    <s v="B.3"/>
    <s v="REYKC  512"/>
    <s v="Candidate"/>
    <s v="REYKDAL CHRIS P"/>
    <s v="CHRIS"/>
    <s v="P"/>
    <s v="REYKDAL"/>
    <s v="STATE REPRESENTATIVE"/>
    <x v="3"/>
    <n v="23"/>
    <n v="2"/>
    <s v="DEMOCRAT"/>
    <s v="LEG DISTRICT 23 - HOUSE"/>
    <s v="KITSAP"/>
    <s v="Legislative"/>
    <x v="0"/>
    <n v="200"/>
    <s v="DEBT"/>
    <d v="2011-05-01T00:00:00"/>
    <d v="2011-05-31T00:00:00"/>
    <d v="2011-05-31T00:00:00"/>
    <s v="Operation and Overhead"/>
    <s v="TREASURY: JUNE"/>
    <s v="ZIMLICKI-OWENS LINDA M"/>
    <s v="11018 ARROW POINT DRIVE NE "/>
    <s v="BAINBRIDGE ISLAND"/>
    <s v="WA"/>
    <m/>
    <s v="ok"/>
    <n v="0"/>
    <s v="ok"/>
    <s v="OK"/>
    <s v="ok"/>
    <s v="STATE REPRESENTATIVE232DEMOCRATLEG DISTRICT 23 - HOUSEKITSAPLegislative2012200DEBT406644069440694Operation and OverheadTREASURY: JUNEZIMLICKI-OWENS LINDA M11018 ARROW POINT DRIVE NE BAINBRIDGE ISLANDWA"/>
    <n v="0"/>
  </r>
  <r>
    <n v="507"/>
    <n v="100437984"/>
    <s v="B.3"/>
    <s v="SEAQL  335"/>
    <s v="Candidate"/>
    <s v="SEAQUIST LARRY R"/>
    <s v="LARRY"/>
    <s v="R"/>
    <s v="SEAQUIST"/>
    <s v="STATE REPRESENTATIVE"/>
    <x v="3"/>
    <n v="43"/>
    <n v="2"/>
    <s v="DEMOCRAT"/>
    <s v="LEG DISTRICT 43 - HOUSE"/>
    <s v="KING"/>
    <s v="Legislative"/>
    <x v="0"/>
    <n v="600"/>
    <s v="DEBT"/>
    <d v="2011-01-01T00:00:00"/>
    <d v="2011-01-31T00:00:00"/>
    <d v="2011-01-28T00:00:00"/>
    <s v="Operation and Overhead"/>
    <s v="WEBHOSTING"/>
    <s v="NW PASSAGE CONSULTING"/>
    <s v="146 N CANAL STREET SUITE 303"/>
    <s v="SEATTLE"/>
    <s v="WA"/>
    <m/>
    <s v="ok"/>
    <n v="0"/>
    <s v="ok"/>
    <s v="OK"/>
    <s v="ok"/>
    <s v="STATE REPRESENTATIVE432DEMOCRATLEG DISTRICT 43 - HOUSEKINGLegislative2012600DEBT405444057440571Operation and OverheadWEBHOSTINGNW PASSAGE CONSULTING146 N CANAL STREET SUITE 303SEATTLEWA"/>
    <n v="0"/>
  </r>
  <r>
    <n v="508"/>
    <n v="100446401"/>
    <s v="B.3"/>
    <s v="SEAQL  335"/>
    <s v="Candidate"/>
    <s v="SEAQUIST LARRY R"/>
    <s v="LARRY"/>
    <s v="R"/>
    <s v="SEAQUIST"/>
    <s v="STATE REPRESENTATIVE"/>
    <x v="3"/>
    <n v="26"/>
    <n v="2"/>
    <s v="REPUBLICAN"/>
    <s v="LEG DISTRICT 26 - HOUSE"/>
    <s v="PIERCE"/>
    <s v="Legislative"/>
    <x v="0"/>
    <n v="62.97"/>
    <s v="DEBT"/>
    <d v="2011-10-01T00:00:00"/>
    <d v="2011-10-31T00:00:00"/>
    <d v="2011-10-16T00:00:00"/>
    <m/>
    <s v="OFFICE SUPPLIES/ WATER FOR KICKOFF"/>
    <s v="RICHARDS DOUGLAS R"/>
    <s v="P.O. BOX 1052"/>
    <s v="PORT ORCHARD"/>
    <s v="WA"/>
    <m/>
    <s v="ok"/>
    <n v="0"/>
    <s v="ok"/>
    <s v="OK"/>
    <s v="ok"/>
    <s v="STATE REPRESENTATIVE262REPUBLICANLEG DISTRICT 26 - HOUSEPIERCELegislative201262.97DEBT408174084740832OFFICE SUPPLIES/ WATER FOR KICKOFFRICHARDS DOUGLAS RP.O. BOX 1052PORT ORCHARDWA"/>
    <n v="0"/>
  </r>
  <r>
    <n v="509"/>
    <n v="100446402"/>
    <s v="B.3"/>
    <s v="SPRIL  033"/>
    <s v="Candidate"/>
    <s v="SPRINGER LAWRENCE S"/>
    <s v="LAWRENCE"/>
    <s v="S"/>
    <s v="SPRINGER"/>
    <s v="STATE REPRESENTATIVE"/>
    <x v="3"/>
    <n v="26"/>
    <n v="2"/>
    <s v="REPUBLICAN"/>
    <s v="LEG DISTRICT 26 - HOUSE"/>
    <s v="PIERCE"/>
    <s v="Legislative"/>
    <x v="0"/>
    <n v="62.97"/>
    <s v="DEBT"/>
    <d v="2011-10-01T00:00:00"/>
    <d v="2011-10-31T00:00:00"/>
    <d v="2011-10-16T00:00:00"/>
    <m/>
    <s v="OFFICE SUPPLIES/ WATER FOR KICKOFF"/>
    <s v="RICHARDS DOUGLAS R"/>
    <s v="P.O. BOX 1052"/>
    <s v="PORT ORCHARD"/>
    <s v="WA"/>
    <m/>
    <s v="ok"/>
    <n v="0"/>
    <s v="ok"/>
    <s v="OK"/>
    <s v="ok"/>
    <s v="STATE REPRESENTATIVE262REPUBLICANLEG DISTRICT 26 - HOUSEPIERCELegislative201262.97DEBT408174084740832OFFICE SUPPLIES/ WATER FOR KICKOFFRICHARDS DOUGLAS RP.O. BOX 1052PORT ORCHARDWA"/>
    <n v="1"/>
  </r>
  <r>
    <n v="510"/>
    <n v="100437190"/>
    <s v="B.3"/>
    <s v="HUNTR  039"/>
    <s v="Candidate"/>
    <s v="HUNTER ROSS A"/>
    <s v="ROSS"/>
    <s v="A"/>
    <s v="HUNTER"/>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511"/>
    <n v="100437918"/>
    <s v="B.3"/>
    <s v="NASSC2 110"/>
    <s v="Candidate"/>
    <s v="ROLFES CHRISTINE N"/>
    <s v="CHRISTINE"/>
    <s v="N"/>
    <s v="ROLFES"/>
    <s v="STATE SENATOR"/>
    <x v="3"/>
    <n v="43"/>
    <n v="2"/>
    <s v="DEMOCRAT"/>
    <s v="LEG DISTRICT 43 - HOUSE"/>
    <s v="KING"/>
    <s v="Legislative"/>
    <x v="0"/>
    <n v="300"/>
    <s v="DEBT"/>
    <d v="2011-02-01T00:00:00"/>
    <d v="2011-02-28T00:00:00"/>
    <d v="2011-01-31T00:00:00"/>
    <s v="Operation and Overhead"/>
    <s v="JANUARY TREASURY"/>
    <s v="ARGO STRATEGIES"/>
    <s v="PO BOX 9100 "/>
    <s v="SEATTLE"/>
    <s v="WA"/>
    <m/>
    <s v="NO!"/>
    <n v="0"/>
    <s v="ok"/>
    <s v="ERROR!"/>
    <s v="ok"/>
    <s v="STATE REPRESENTATIVE432DEMOCRATLEG DISTRICT 43 - HOUSEKINGLegislative2012300DEBT405754060240574Operation and OverheadJANUARY TREASURYARGO STRATEGIESPO BOX 9100 SEATTLEWA"/>
    <n v="0"/>
  </r>
  <r>
    <n v="512"/>
    <n v="100437939"/>
    <s v="B.3"/>
    <s v="LIIAM  204"/>
    <s v="Candidate"/>
    <s v="LIIAS MARKO S"/>
    <s v="MARKO"/>
    <s v="S"/>
    <s v="LIIAS"/>
    <s v="STATE REPRESENTATIVE"/>
    <x v="3"/>
    <n v="21"/>
    <n v="2"/>
    <s v="DEMOCRAT"/>
    <s v="LEG DISTRICT 21 - HOUSE"/>
    <s v="SNOHOMISH"/>
    <s v="Legislative"/>
    <x v="0"/>
    <n v="2500"/>
    <s v="DEBT"/>
    <d v="2011-10-01T00:00:00"/>
    <d v="2011-10-31T00:00:00"/>
    <d v="2010-11-05T00:00:00"/>
    <s v="Operation and Overhead"/>
    <s v="WIN BONUS"/>
    <s v="TR STRATEGIES"/>
    <s v="1612 SPRINGWOOD AVENUE NE "/>
    <s v="OLYMPIA"/>
    <s v="WA"/>
    <m/>
    <s v="ok"/>
    <n v="0"/>
    <s v="ok"/>
    <s v="ERROR!"/>
    <s v="ok"/>
    <s v="STATE REPRESENTATIVE212DEMOCRATLEG DISTRICT 21 - HOUSESNOHOMISHLegislative20122500DEBT408174084740487Operation and OverheadWIN BONUSTR STRATEGIES1612 SPRINGWOOD AVENUE NE OLYMPIAWA"/>
    <n v="0"/>
  </r>
  <r>
    <n v="513"/>
    <n v="100438340"/>
    <s v="B.3"/>
    <s v="BROWL  204"/>
    <s v="Candidate"/>
    <s v="BROWN LISA J"/>
    <s v="LISA"/>
    <s v="J"/>
    <s v="BROWN"/>
    <s v="STATE SENATOR"/>
    <x v="3"/>
    <n v="1"/>
    <n v="2"/>
    <s v="DEMOCRAT"/>
    <s v="LEG DISTRICT 01 - HOUSE"/>
    <s v="KING"/>
    <s v="Legislative"/>
    <x v="0"/>
    <n v="300"/>
    <s v="DEBT"/>
    <d v="2011-10-01T00:00:00"/>
    <d v="2011-10-31T00:00:00"/>
    <d v="2011-10-31T00:00:00"/>
    <s v="Operation and Overhead"/>
    <s v="OCTOBER TREASURY"/>
    <s v="ARGO STRATEGIES"/>
    <s v="PO BOX 9100 "/>
    <s v="SEATTLE"/>
    <s v="WA"/>
    <m/>
    <s v="ok"/>
    <n v="0"/>
    <s v="ok"/>
    <s v="OK"/>
    <s v="ok"/>
    <s v="STATE REPRESENTATIVE12DEMOCRATLEG DISTRICT 01 - HOUSEKINGLegislative2012300DEBT408174084740847Operation and OverheadOCTOBER TREASURYARGO STRATEGIESPO BOX 9100 SEATTLEWA"/>
    <n v="0"/>
  </r>
  <r>
    <n v="514"/>
    <n v="100421974"/>
    <s v="B.3"/>
    <s v="CHOPF  103"/>
    <s v="Candidate"/>
    <s v="CHOPP FRANK V"/>
    <s v="FRANK"/>
    <s v="V"/>
    <s v="CHOPP"/>
    <s v="STATE REPRESENTATIVE"/>
    <x v="4"/>
    <m/>
    <m/>
    <s v="DEMOCRAT"/>
    <s v="NATURAL RESOURCES, DEPT OF"/>
    <m/>
    <s v="Statewide"/>
    <x v="0"/>
    <n v="150"/>
    <s v="DEBT"/>
    <d v="2011-03-01T00:00:00"/>
    <d v="2011-03-31T00:00:00"/>
    <d v="2011-03-31T00:00:00"/>
    <s v="Operation and Overhead"/>
    <s v="MARCH TREASURY"/>
    <s v="ARGO STRATEGIES"/>
    <s v="PO BOX 9100 "/>
    <s v="SEATTLE"/>
    <s v="WA"/>
    <m/>
    <s v="ok"/>
    <e v="#VALUE!"/>
    <s v="ok"/>
    <s v="OK"/>
    <s v="ok"/>
    <s v="PUBLIC LANDS COMMISSIONERDEMOCRATNATURAL RESOURCES, DEPT OFStatewide2012150DEBT406034063340633Operation and OverheadMARCH TREASURYARGO STRATEGIESPO BOX 9100 SEATTLEWA"/>
    <n v="0"/>
  </r>
  <r>
    <n v="515"/>
    <n v="100442422"/>
    <s v="B.3"/>
    <s v="NASSC2 110"/>
    <s v="Candidate"/>
    <s v="ROLFES CHRISTINE N"/>
    <s v="CHRISTINE"/>
    <s v="N"/>
    <s v="ROLFES"/>
    <s v="STATE SENATOR"/>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NO!"/>
    <n v="0"/>
    <s v="ok"/>
    <s v="ERROR!"/>
    <s v="ok"/>
    <s v="STATE REPRESENTATIVE432DEMOCRATLEG DISTRICT 43 - HOUSEKINGLegislative2012129.79DEBT407874081640665Operation and OverheadREIMB. MTG EXP (MERCATO)CHOPP FRANK V1414 DEXTER AVENUE N SUITE 210SEATTLEWA"/>
    <n v="0"/>
  </r>
  <r>
    <n v="516"/>
    <n v="100437965"/>
    <s v="B.3"/>
    <s v="PETTE  118"/>
    <s v="Candidate"/>
    <s v="PETTIGREW ERIC"/>
    <s v="ERIC"/>
    <m/>
    <s v="PETTIGREW"/>
    <s v="STATE REPRESENTATIVE"/>
    <x v="3"/>
    <n v="43"/>
    <n v="2"/>
    <s v="DEMOCRAT"/>
    <s v="LEG DISTRICT 43 - HOUSE"/>
    <s v="KING"/>
    <s v="Legislative"/>
    <x v="0"/>
    <n v="600"/>
    <s v="DEBT"/>
    <d v="2011-01-01T00:00:00"/>
    <d v="2011-01-31T00:00:00"/>
    <d v="2011-01-28T00:00:00"/>
    <s v="Operation and Overhead"/>
    <s v="WEBHOSTING"/>
    <s v="NW PASSAGE CONSULTING"/>
    <s v="146 N CANAL STREET SUITE 303"/>
    <s v="SEATTLE"/>
    <s v="WA"/>
    <m/>
    <s v="ok"/>
    <n v="0"/>
    <s v="ok"/>
    <s v="OK"/>
    <s v="ok"/>
    <s v="STATE REPRESENTATIVE432DEMOCRATLEG DISTRICT 43 - HOUSEKINGLegislative2012600DEBT405444057440571Operation and OverheadWEBHOSTINGNW PASSAGE CONSULTING146 N CANAL STREET SUITE 303SEATTLEWA"/>
    <n v="0"/>
  </r>
  <r>
    <n v="517"/>
    <n v="100437979"/>
    <s v="B.3"/>
    <s v="RANKK  250"/>
    <s v="Candidate"/>
    <s v="RANKER KEVIN M"/>
    <s v="KEVIN"/>
    <s v="M"/>
    <s v="RANKER"/>
    <s v="STATE SENATOR"/>
    <x v="0"/>
    <n v="40"/>
    <m/>
    <s v="DEMOCRAT"/>
    <s v="LEG DISTRICT 40 - SENATE"/>
    <s v="SKAGIT"/>
    <s v="Legislative"/>
    <x v="0"/>
    <n v="300"/>
    <s v="DEBT"/>
    <d v="2011-10-01T00:00:00"/>
    <d v="2011-10-31T00:00:00"/>
    <d v="2011-10-31T00:00:00"/>
    <s v="Management Services"/>
    <s v="OCTOBER TREASURY"/>
    <s v="ARGO STRATEGIES"/>
    <s v="PO BOX 9100"/>
    <s v="SEATTLE"/>
    <s v="WA"/>
    <m/>
    <s v="ok"/>
    <n v="0"/>
    <s v="ok"/>
    <s v="OK"/>
    <s v="ok"/>
    <s v="STATE SENATOR40DEMOCRATLEG DISTRICT 40 - SENATESKAGITLegislative2012300DEBT408174084740847Management ServicesOCTOBER TREASURYARGO STRATEGIESPO BOX 9100SEATTLEWA"/>
    <n v="0"/>
  </r>
  <r>
    <n v="518"/>
    <n v="100438014"/>
    <s v="B.3"/>
    <s v="SULLP  042"/>
    <s v="Candidate"/>
    <s v="SULLIVAN PATRICK J"/>
    <s v="PATRICK"/>
    <s v="J"/>
    <s v="SULLIVAN"/>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519"/>
    <n v="100444762"/>
    <s v="B.3"/>
    <s v="JINKL  407"/>
    <s v="Candidate"/>
    <s v="JINKINS LAURIE A"/>
    <s v="LAURIE"/>
    <s v="A"/>
    <s v="JINKINS"/>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520"/>
    <n v="100437949"/>
    <s v="B.3"/>
    <s v="MOSCL  043"/>
    <s v="Candidate"/>
    <s v="MOSCOSO LUIS S"/>
    <s v="LUIS"/>
    <s v="S"/>
    <s v="MOSCOSO"/>
    <s v="STATE REPRESENTATIVE"/>
    <x v="3"/>
    <n v="1"/>
    <n v="2"/>
    <s v="DEMOCRAT"/>
    <s v="LEG DISTRICT 01 - HOUSE"/>
    <s v="KING"/>
    <s v="Legislative"/>
    <x v="0"/>
    <n v="300"/>
    <s v="DEBT"/>
    <d v="2011-10-01T00:00:00"/>
    <d v="2011-10-31T00:00:00"/>
    <d v="2011-10-31T00:00:00"/>
    <s v="Operation and Overhead"/>
    <s v="OCTOBER TREASURY"/>
    <s v="ARGO STRATEGIES"/>
    <s v="PO BOX 9100 "/>
    <s v="SEATTLE"/>
    <s v="WA"/>
    <m/>
    <s v="ok"/>
    <n v="0"/>
    <s v="ok"/>
    <s v="OK"/>
    <s v="ok"/>
    <s v="STATE REPRESENTATIVE12DEMOCRATLEG DISTRICT 01 - HOUSEKINGLegislative2012300DEBT408174084740847Operation and OverheadOCTOBER TREASURYARGO STRATEGIESPO BOX 9100 SEATTLEWA"/>
    <n v="0"/>
  </r>
  <r>
    <n v="521"/>
    <n v="100438603"/>
    <s v="B.3"/>
    <s v="RICHD  366"/>
    <s v="Candidate"/>
    <s v="RICHARDS DOUGLAS R"/>
    <s v="DOUGLAS"/>
    <s v="R"/>
    <s v="RICHARDS"/>
    <s v="STATE REPRESENTATIVE"/>
    <x v="3"/>
    <n v="32"/>
    <n v="1"/>
    <s v="DEMOCRAT"/>
    <s v="LEG DISTRICT 32 - HOUSE"/>
    <s v="KING"/>
    <s v="Legislative"/>
    <x v="0"/>
    <n v="300"/>
    <s v="DEBT"/>
    <d v="2011-10-01T00:00:00"/>
    <d v="2011-10-31T00:00:00"/>
    <d v="2011-10-31T00:00:00"/>
    <s v="Operation and Overhead"/>
    <s v="OCTOBER TREASURY"/>
    <s v="ARGO STRATEGIES"/>
    <s v="PO BOX 9100 "/>
    <s v="SEATTLE"/>
    <s v="WA"/>
    <m/>
    <s v="ok"/>
    <n v="0"/>
    <s v="ok"/>
    <s v="OK"/>
    <s v="ok"/>
    <s v="STATE REPRESENTATIVE321DEMOCRATLEG DISTRICT 32 - HOUSEKINGLegislative2012300DEBT408174084740847Operation and OverheadOCTOBER TREASURYARGO STRATEGIESPO BOX 9100 SEATTLEWA"/>
    <n v="0"/>
  </r>
  <r>
    <n v="522"/>
    <n v="100447221"/>
    <s v="B.3"/>
    <s v="FARRT  408"/>
    <s v="Candidate"/>
    <s v="FARRELL TIMOTHY M"/>
    <s v="TIMOTHY"/>
    <s v="M"/>
    <s v="FARRELL"/>
    <s v="COUNTY ASSESSOR"/>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523"/>
    <n v="100449356"/>
    <s v="B.3"/>
    <s v="VANDK  382"/>
    <s v="Candidate"/>
    <s v="VAN DE WEGE KEVIN W"/>
    <s v="KEVIN"/>
    <s v="W"/>
    <s v="VAN DE WEGE"/>
    <s v="STATE REPRESENTATIVE"/>
    <x v="0"/>
    <n v="40"/>
    <m/>
    <s v="DEMOCRAT"/>
    <s v="LEG DISTRICT 40 - SENATE"/>
    <s v="SKAGIT"/>
    <s v="Legislative"/>
    <x v="0"/>
    <n v="219"/>
    <s v="DEBT"/>
    <d v="2011-11-01T00:00:00"/>
    <d v="2011-11-30T00:00:00"/>
    <d v="2011-11-11T00:00:00"/>
    <s v="Fundraising"/>
    <s v="FUNDRAISER TRAVEL"/>
    <s v="WESTWIND AVIATION"/>
    <s v="56 WESTCOTT DRIVE"/>
    <s v="FRIDAY HARBOR"/>
    <s v="WA"/>
    <m/>
    <s v="NO!"/>
    <n v="0"/>
    <s v="ok"/>
    <s v="OK"/>
    <s v="ok"/>
    <s v="STATE SENATOR40DEMOCRATLEG DISTRICT 40 - SENATESKAGITLegislative2012219DEBT408484087740858FundraisingFUNDRAISER TRAVELWESTWIND AVIATION56 WESTCOTT DRIVEFRIDAY HARBORWA"/>
    <n v="0"/>
  </r>
  <r>
    <n v="524"/>
    <n v="100449613"/>
    <s v="B.3"/>
    <s v="MOSCL  043"/>
    <s v="Candidate"/>
    <s v="MOSCOSO LUIS S"/>
    <s v="LUIS"/>
    <s v="S"/>
    <s v="MOSCOSO"/>
    <s v="STATE REPRESENTATIVE"/>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0"/>
  </r>
  <r>
    <n v="525"/>
    <n v="100449629"/>
    <s v="B.3"/>
    <s v="SULLP  042"/>
    <s v="Candidate"/>
    <s v="SULLIVAN PATRICK J"/>
    <s v="PATRICK"/>
    <s v="J"/>
    <s v="SULLIVAN"/>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526"/>
    <n v="100440012"/>
    <s v="B.3"/>
    <s v="MCINJ  115"/>
    <s v="Candidate"/>
    <s v="MCINTIRE JAMES L"/>
    <s v="JAMES"/>
    <s v="L"/>
    <s v="MCINTIRE"/>
    <s v="STATE TREASURER"/>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527"/>
    <n v="100446273"/>
    <s v="B.3"/>
    <s v="LIIAM  204"/>
    <s v="Candidate"/>
    <s v="LIIAS MARKO S"/>
    <s v="MARKO"/>
    <s v="S"/>
    <s v="LIIAS"/>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528"/>
    <n v="100449603"/>
    <s v="B.3"/>
    <s v="LIIAM  204"/>
    <s v="Candidate"/>
    <s v="LIIAS MARKO S"/>
    <s v="MARKO"/>
    <s v="S"/>
    <s v="LIIAS"/>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529"/>
    <n v="100454280"/>
    <s v="B.3"/>
    <s v="LADEJ2 408"/>
    <s v="Candidate"/>
    <s v="LADENBURG JOHN W SR"/>
    <s v="JOHN"/>
    <s v="W"/>
    <s v="LADENBURG"/>
    <s v="STATE SUPREME COURT JUSTIC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530"/>
    <n v="100454526"/>
    <s v="B.3"/>
    <s v="MCINJ  115"/>
    <s v="Candidate"/>
    <s v="MCINTIRE JAMES L"/>
    <s v="JAMES"/>
    <s v="L"/>
    <s v="MCINTIRE"/>
    <s v="STATE TREASURER"/>
    <x v="3"/>
    <n v="28"/>
    <n v="1"/>
    <s v="DEMOCRAT"/>
    <s v="LEG DISTRICT 28 - HOUSE"/>
    <s v="PIERCE"/>
    <s v="Legislative"/>
    <x v="0"/>
    <n v="285.75"/>
    <s v="DEBT"/>
    <d v="2011-11-01T00:00:00"/>
    <d v="2011-11-30T00:00:00"/>
    <d v="2011-11-30T00:00:00"/>
    <m/>
    <s v="ACCOUNTING/COMPLIANCE"/>
    <s v="PROJECT ACCOUNTING SERVICES"/>
    <s v="603 STEWART ST #819"/>
    <s v="SEATTLE"/>
    <s v="WA"/>
    <m/>
    <s v="ok"/>
    <n v="0"/>
    <s v="ok"/>
    <s v="OK"/>
    <s v="ok"/>
    <s v="STATE REPRESENTATIVE281DEMOCRATLEG DISTRICT 28 - HOUSEPIERCELegislative2012285.75DEBT408484087740877ACCOUNTING/COMPLIANCEPROJECT ACCOUNTING SERVICES603 STEWART ST #819SEATTLEWA"/>
    <n v="0"/>
  </r>
  <r>
    <n v="531"/>
    <n v="100454674"/>
    <s v="B.3"/>
    <s v="BROWL  204"/>
    <s v="Candidate"/>
    <s v="BROWN LISA J"/>
    <s v="LISA"/>
    <s v="J"/>
    <s v="BROWN"/>
    <s v="STATE SENATOR"/>
    <x v="3"/>
    <n v="34"/>
    <n v="1"/>
    <s v="DEMOCRAT"/>
    <s v="LEG DISTRICT 34 - HOUSE"/>
    <s v="KING"/>
    <s v="Legislative"/>
    <x v="0"/>
    <n v="300"/>
    <s v="DEBT"/>
    <d v="2011-11-01T00:00:00"/>
    <d v="2011-11-30T00:00:00"/>
    <d v="2011-11-30T00:00:00"/>
    <s v="Operation and Overhead"/>
    <s v="NOVEMBER TREASURY"/>
    <s v="ARGO STRATEGIES"/>
    <s v="PO BOX 9100 "/>
    <s v="SEATTLE"/>
    <s v="WA"/>
    <m/>
    <s v="ok"/>
    <n v="0"/>
    <s v="ok"/>
    <s v="OK"/>
    <s v="ok"/>
    <s v="STATE REPRESENTATIVE341DEMOCRATLEG DISTRICT 34 - HOUSEKINGLegislative2012300DEBT408484087740877Operation and OverheadNOVEMBER TREASURYARGO STRATEGIESPO BOX 9100 SEATTLEWA"/>
    <n v="0"/>
  </r>
  <r>
    <n v="532"/>
    <n v="100449540"/>
    <s v="B.3"/>
    <s v="CHOPF  103"/>
    <s v="Candidate"/>
    <s v="CHOPP FRANK V"/>
    <s v="FRANK"/>
    <s v="V"/>
    <s v="CHOPP"/>
    <s v="STATE REPRESENTATIVE"/>
    <x v="1"/>
    <m/>
    <m/>
    <s v="DEMOCRAT"/>
    <s v="GOVERNOR, OFFICE OF"/>
    <m/>
    <s v="Statewide"/>
    <x v="0"/>
    <n v="13999.4"/>
    <s v="DEBT"/>
    <d v="2011-11-01T00:00:00"/>
    <d v="2011-11-30T00:00:00"/>
    <d v="2011-11-30T00:00:00"/>
    <m/>
    <s v="CONSULTING/TRAVEL"/>
    <s v="NEWMAN PARTNERS"/>
    <s v="712 35TH AVE"/>
    <s v="SEATTLE"/>
    <s v="WA"/>
    <m/>
    <s v="ok"/>
    <e v="#VALUE!"/>
    <s v="ok"/>
    <s v="OK"/>
    <s v="ok"/>
    <s v="GOVERNORDEMOCRATGOVERNOR, OFFICE OFStatewide201213999.4DEBT408484087740877CONSULTING/TRAVELNEWMAN PARTNERS712 35TH AVESEATTLEWA"/>
    <n v="0"/>
  </r>
  <r>
    <n v="533"/>
    <n v="100446170"/>
    <s v="B.3"/>
    <s v="DUNSH  291"/>
    <s v="Candidate"/>
    <s v="DUNSHEE HANS M"/>
    <s v="HANS"/>
    <s v="M"/>
    <s v="DUNSHEE"/>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534"/>
    <n v="100439795"/>
    <s v="B.3"/>
    <s v="NASSC2 110"/>
    <s v="Candidate"/>
    <s v="ROLFES CHRISTINE N"/>
    <s v="CHRISTINE"/>
    <s v="N"/>
    <s v="ROLFES"/>
    <s v="STATE SENATOR"/>
    <x v="3"/>
    <n v="45"/>
    <n v="2"/>
    <s v="DEMOCRAT"/>
    <s v="LEG DISTRICT 45 - HOUSE"/>
    <s v="KING"/>
    <s v="Legislative"/>
    <x v="0"/>
    <n v="1600"/>
    <s v="DEBT"/>
    <d v="2011-06-01T00:00:00"/>
    <d v="2011-06-30T00:00:00"/>
    <d v="2011-06-30T00:00:00"/>
    <s v="Operation and Overhead"/>
    <s v="JUNE FUNDRAISING"/>
    <s v="RUDERMAN CONSULTING"/>
    <s v="11508 NE  107TH PLACE "/>
    <s v="KIRKLAND"/>
    <s v="WA"/>
    <m/>
    <s v="NO!"/>
    <n v="0"/>
    <s v="ok"/>
    <s v="OK"/>
    <s v="ok"/>
    <s v="STATE REPRESENTATIVE452DEMOCRATLEG DISTRICT 45 - HOUSEKINGLegislative20121600DEBT406954072440724Operation and OverheadJUNE FUNDRAISINGRUDERMAN CONSULTING11508 NE  107TH PLACE KIRKLANDWA"/>
    <n v="1"/>
  </r>
  <r>
    <n v="535"/>
    <n v="100450235"/>
    <s v="B.3"/>
    <s v="LADEJ2 408"/>
    <s v="Candidate"/>
    <s v="LADENBURG JOHN W SR"/>
    <s v="JOHN"/>
    <s v="W"/>
    <s v="LADENBURG"/>
    <s v="STATE SUPREME COURT JUSTIC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0"/>
  </r>
  <r>
    <n v="536"/>
    <n v="100457937"/>
    <s v="B.3"/>
    <s v="FARRJ  102"/>
    <s v="Candidate"/>
    <s v="FARRELL JESSYN"/>
    <s v="JESSYN"/>
    <s v="S"/>
    <s v="FARRELL"/>
    <s v="STATE REPRESENTATIV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1"/>
  </r>
  <r>
    <n v="537"/>
    <n v="100458481"/>
    <s v="B.3"/>
    <s v="FEY J  422"/>
    <s v="Candidate"/>
    <s v="FEY JACOB C"/>
    <s v="JACOB"/>
    <s v="C"/>
    <s v="FEY"/>
    <s v="STATE REPRESENTATIVE"/>
    <x v="0"/>
    <n v="40"/>
    <m/>
    <s v="DEMOCRAT"/>
    <s v="LEG DISTRICT 40 - SENATE"/>
    <s v="SKAGIT"/>
    <s v="Legislative"/>
    <x v="0"/>
    <n v="219"/>
    <s v="DEBT"/>
    <d v="2011-11-01T00:00:00"/>
    <d v="2011-11-30T00:00:00"/>
    <d v="2011-11-11T00:00:00"/>
    <s v="Fundraising"/>
    <s v="FUNDRAISER TRAVEL"/>
    <s v="WESTWIND AVIATION"/>
    <s v="56 WESTCOTT DRIVE"/>
    <s v="FRIDAY HARBOR"/>
    <s v="WA"/>
    <m/>
    <s v="ok"/>
    <n v="0"/>
    <s v="ok"/>
    <s v="OK"/>
    <s v="ok"/>
    <s v="STATE SENATOR40DEMOCRATLEG DISTRICT 40 - SENATESKAGITLegislative2012219DEBT408484087740858FundraisingFUNDRAISER TRAVELWESTWIND AVIATION56 WESTCOTT DRIVEFRIDAY HARBORWA"/>
    <n v="0"/>
  </r>
  <r>
    <n v="538"/>
    <n v="100437902"/>
    <s v="B.3"/>
    <s v="DUNSH  291"/>
    <s v="Candidate"/>
    <s v="DUNSHEE HANS M"/>
    <s v="HANS"/>
    <s v="M"/>
    <s v="DUNSHEE"/>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539"/>
    <n v="100437948"/>
    <s v="B.3"/>
    <s v="MORRJ  273"/>
    <s v="Candidate"/>
    <s v="MORRIS JEFFREY R"/>
    <s v="JEFFREY"/>
    <s v="R"/>
    <s v="MORRIS"/>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1"/>
  </r>
  <r>
    <n v="540"/>
    <n v="100437995"/>
    <s v="B.3"/>
    <s v="SPRIL  033"/>
    <s v="Candidate"/>
    <s v="SPRINGER LAWRENCE S"/>
    <s v="LAWRENCE"/>
    <s v="S"/>
    <s v="SPRINGER"/>
    <s v="STATE REPRESENTATIVE"/>
    <x v="3"/>
    <n v="21"/>
    <n v="2"/>
    <s v="DEMOCRAT"/>
    <s v="LEG DISTRICT 21 - HOUSE"/>
    <s v="SNOHOMISH"/>
    <s v="Legislative"/>
    <x v="0"/>
    <n v="2500"/>
    <s v="DEBT"/>
    <d v="2011-10-01T00:00:00"/>
    <d v="2011-10-31T00:00:00"/>
    <d v="2010-11-05T00:00:00"/>
    <s v="Operation and Overhead"/>
    <s v="WIN BONUS"/>
    <s v="TR STRATEGIES"/>
    <s v="1612 SPRINGWOOD AVENUE NE "/>
    <s v="OLYMPIA"/>
    <s v="WA"/>
    <m/>
    <s v="ok"/>
    <n v="0"/>
    <s v="ok"/>
    <s v="ERROR!"/>
    <s v="ok"/>
    <s v="STATE REPRESENTATIVE212DEMOCRATLEG DISTRICT 21 - HOUSESNOHOMISHLegislative20122500DEBT408174084740487Operation and OverheadWIN BONUSTR STRATEGIES1612 SPRINGWOOD AVENUE NE OLYMPIAWA"/>
    <n v="0"/>
  </r>
  <r>
    <n v="541"/>
    <n v="100458484"/>
    <s v="B.3"/>
    <s v="LIIAM  204"/>
    <s v="Candidate"/>
    <s v="LIIAS MARKO S"/>
    <s v="MARKO"/>
    <s v="S"/>
    <s v="LIIAS"/>
    <s v="STATE REPRESENTATIVE"/>
    <x v="3"/>
    <n v="48"/>
    <n v="1"/>
    <s v="DEMOCRAT"/>
    <s v="LEG DISTRICT 48 - HOUSE"/>
    <s v="KING"/>
    <s v="Legislative"/>
    <x v="0"/>
    <n v="373.5"/>
    <s v="DEBT"/>
    <d v="2012-01-01T00:00:00"/>
    <d v="2012-01-31T00:00:00"/>
    <d v="2012-01-31T00:00:00"/>
    <m/>
    <s v="ACCOUNTING/COMPLIANCE"/>
    <s v="PROJECT ACCOUNTING SERVICES"/>
    <s v="603 STEWART ST STE 819"/>
    <s v="SEATTLE"/>
    <s v="WA"/>
    <m/>
    <s v="ok"/>
    <n v="0"/>
    <s v="ok"/>
    <s v="OK"/>
    <s v="ok"/>
    <s v="STATE REPRESENTATIVE481DEMOCRATLEG DISTRICT 48 - HOUSEKINGLegislative2012373.5DEBT409094093940939ACCOUNTING/COMPLIANCEPROJECT ACCOUNTING SERVICES603 STEWART ST STE 819SEATTLEWA"/>
    <n v="0"/>
  </r>
  <r>
    <n v="542"/>
    <n v="100458575"/>
    <s v="B.3"/>
    <s v="NICKG  116"/>
    <s v="Candidate"/>
    <s v="NICKELS GREGORY J"/>
    <s v="GREGORY"/>
    <s v="J"/>
    <s v="NICKELS"/>
    <s v="SECRETARY OF STATE"/>
    <x v="0"/>
    <n v="40"/>
    <m/>
    <s v="DEMOCRAT"/>
    <s v="LEG DISTRICT 40 - SENATE"/>
    <s v="SKAGIT"/>
    <s v="Legislative"/>
    <x v="0"/>
    <n v="225"/>
    <s v="DEBT"/>
    <d v="2012-01-01T00:00:00"/>
    <d v="2012-01-31T00:00:00"/>
    <d v="2012-01-31T00:00:00"/>
    <s v="Management Services"/>
    <s v="JANUARY TREASURY"/>
    <s v="ARGO STRATEGIES"/>
    <s v="PO BOX 9100"/>
    <s v="SEATTLE"/>
    <s v="WA"/>
    <m/>
    <s v="ok"/>
    <n v="0"/>
    <s v="ok"/>
    <s v="OK"/>
    <s v="ok"/>
    <s v="STATE SENATOR40DEMOCRATLEG DISTRICT 40 - SENATESKAGITLegislative2012225DEBT409094093940939Management ServicesJANUARY TREASURYARGO STRATEGIESPO BOX 9100SEATTLEWA"/>
    <n v="0"/>
  </r>
  <r>
    <n v="543"/>
    <n v="100458625"/>
    <s v="B.3"/>
    <s v="BROWL  204"/>
    <s v="Candidate"/>
    <s v="BROWN LISA J"/>
    <s v="LISA"/>
    <s v="J"/>
    <s v="BROWN"/>
    <s v="STATE SENATOR"/>
    <x v="0"/>
    <n v="40"/>
    <m/>
    <s v="DEMOCRAT"/>
    <s v="LEG DISTRICT 40 - SENATE"/>
    <s v="SKAGIT"/>
    <s v="Legislative"/>
    <x v="0"/>
    <n v="225"/>
    <s v="DEBT"/>
    <d v="2012-01-01T00:00:00"/>
    <d v="2012-01-31T00:00:00"/>
    <d v="2012-01-31T00:00:00"/>
    <s v="Management Services"/>
    <s v="JANUARY TREASURY"/>
    <s v="ARGO STRATEGIES"/>
    <s v="PO BOX 9100"/>
    <s v="SEATTLE"/>
    <s v="WA"/>
    <m/>
    <s v="ok"/>
    <n v="0"/>
    <s v="ok"/>
    <s v="OK"/>
    <s v="ok"/>
    <s v="STATE SENATOR40DEMOCRATLEG DISTRICT 40 - SENATESKAGITLegislative2012225DEBT409094093940939Management ServicesJANUARY TREASURYARGO STRATEGIESPO BOX 9100SEATTLEWA"/>
    <n v="1"/>
  </r>
  <r>
    <n v="544"/>
    <n v="100441798"/>
    <s v="B.3"/>
    <s v="CHOPF  103"/>
    <s v="Candidate"/>
    <s v="CHOPP FRANK V"/>
    <s v="FRANK"/>
    <s v="V"/>
    <s v="CHOPP"/>
    <s v="STATE REPRESENTATIVE"/>
    <x v="3"/>
    <n v="32"/>
    <n v="1"/>
    <s v="DEMOCRAT"/>
    <s v="LEG DISTRICT 32 - HOUSE"/>
    <s v="KING"/>
    <s v="Legislative"/>
    <x v="0"/>
    <n v="300"/>
    <s v="DEBT"/>
    <d v="2011-10-01T00:00:00"/>
    <d v="2011-10-31T00:00:00"/>
    <d v="2011-10-31T00:00:00"/>
    <s v="Operation and Overhead"/>
    <s v="OCTOBER TREASURY"/>
    <s v="ARGO STRATEGIES"/>
    <s v="PO BOX 9100 "/>
    <s v="SEATTLE"/>
    <s v="WA"/>
    <m/>
    <s v="ok"/>
    <n v="0"/>
    <s v="ok"/>
    <s v="OK"/>
    <s v="ok"/>
    <s v="STATE REPRESENTATIVE321DEMOCRATLEG DISTRICT 32 - HOUSEKINGLegislative2012300DEBT408174084740847Operation and OverheadOCTOBER TREASURYARGO STRATEGIESPO BOX 9100 SEATTLEWA"/>
    <n v="0"/>
  </r>
  <r>
    <n v="545"/>
    <n v="100441803"/>
    <s v="B.3"/>
    <s v="CHOPF  103"/>
    <s v="Candidate"/>
    <s v="CHOPP FRANK V"/>
    <s v="FRANK"/>
    <s v="V"/>
    <s v="CHOPP"/>
    <s v="STATE REPRESENTATIVE"/>
    <x v="3"/>
    <n v="26"/>
    <n v="2"/>
    <s v="REPUBLICAN"/>
    <s v="LEG DISTRICT 26 - HOUSE"/>
    <s v="PIERCE"/>
    <s v="Legislative"/>
    <x v="0"/>
    <n v="62.97"/>
    <s v="DEBT"/>
    <d v="2011-10-01T00:00:00"/>
    <d v="2011-10-31T00:00:00"/>
    <d v="2011-10-16T00:00:00"/>
    <m/>
    <s v="OFFICE SUPPLIES/ WATER FOR KICKOFF"/>
    <s v="RICHARDS DOUGLAS R"/>
    <s v="P.O. BOX 1052"/>
    <s v="PORT ORCHARD"/>
    <s v="WA"/>
    <m/>
    <s v="ok"/>
    <n v="0"/>
    <s v="ok"/>
    <s v="OK"/>
    <s v="ok"/>
    <s v="STATE REPRESENTATIVE262REPUBLICANLEG DISTRICT 26 - HOUSEPIERCELegislative201262.97DEBT408174084740832OFFICE SUPPLIES/ WATER FOR KICKOFFRICHARDS DOUGLAS RP.O. BOX 1052PORT ORCHARDWA"/>
    <n v="0"/>
  </r>
  <r>
    <n v="546"/>
    <n v="100446291"/>
    <s v="B.3"/>
    <s v="PETTE  118"/>
    <s v="Candidate"/>
    <s v="PETTIGREW ERIC"/>
    <s v="ERIC"/>
    <m/>
    <s v="PETTIGREW"/>
    <s v="STATE REPRESENTATIVE"/>
    <x v="3"/>
    <n v="28"/>
    <n v="1"/>
    <s v="DEMOCRAT"/>
    <s v="LEG DISTRICT 28 - HOUSE"/>
    <s v="PIERCE"/>
    <s v="Legislative"/>
    <x v="0"/>
    <n v="285.75"/>
    <s v="DEBT"/>
    <d v="2011-11-01T00:00:00"/>
    <d v="2011-11-30T00:00:00"/>
    <d v="2011-11-30T00:00:00"/>
    <m/>
    <s v="ACCOUNTING/COMPLIANCE"/>
    <s v="PROJECT ACCOUNTING SERVICES"/>
    <s v="603 STEWART ST #819"/>
    <s v="SEATTLE"/>
    <s v="WA"/>
    <m/>
    <s v="ok"/>
    <n v="0"/>
    <s v="ok"/>
    <s v="OK"/>
    <s v="ok"/>
    <s v="STATE REPRESENTATIVE281DEMOCRATLEG DISTRICT 28 - HOUSEPIERCELegislative2012285.75DEBT408484087740877ACCOUNTING/COMPLIANCEPROJECT ACCOUNTING SERVICES603 STEWART ST #819SEATTLEWA"/>
    <n v="0"/>
  </r>
  <r>
    <n v="547"/>
    <n v="100454169"/>
    <s v="B.3"/>
    <s v="GONZS  104"/>
    <s v="Candidate"/>
    <s v="GONZALEZ STEVEN C"/>
    <s v="STEVEN"/>
    <s v="C"/>
    <s v="GONZALEZ"/>
    <s v="STATE SUPREME COURT JUSTICE"/>
    <x v="3"/>
    <n v="48"/>
    <n v="1"/>
    <s v="DEMOCRAT"/>
    <s v="LEG DISTRICT 48 - HOUSE"/>
    <s v="KING"/>
    <s v="Legislative"/>
    <x v="0"/>
    <n v="373.5"/>
    <s v="DEBT"/>
    <d v="2012-01-01T00:00:00"/>
    <d v="2012-01-31T00:00:00"/>
    <d v="2012-01-31T00:00:00"/>
    <m/>
    <s v="ACCOUNTING/COMPLIANCE"/>
    <s v="PROJECT ACCOUNTING SERVICES"/>
    <s v="603 STEWART ST STE 819"/>
    <s v="SEATTLE"/>
    <s v="WA"/>
    <m/>
    <s v="ok"/>
    <n v="0"/>
    <s v="ok"/>
    <s v="OK"/>
    <s v="ok"/>
    <s v="STATE REPRESENTATIVE481DEMOCRATLEG DISTRICT 48 - HOUSEKINGLegislative2012373.5DEBT409094093940939ACCOUNTING/COMPLIANCEPROJECT ACCOUNTING SERVICES603 STEWART ST STE 819SEATTLEWA"/>
    <n v="0"/>
  </r>
  <r>
    <n v="548"/>
    <n v="100446285"/>
    <s v="B.3"/>
    <s v="MOSCL  043"/>
    <s v="Candidate"/>
    <s v="MOSCOSO LUIS S"/>
    <s v="LUIS"/>
    <s v="S"/>
    <s v="MOSCOSO"/>
    <s v="STATE REPRESENTATIVE"/>
    <x v="3"/>
    <n v="21"/>
    <n v="2"/>
    <s v="DEMOCRAT"/>
    <s v="LEG DISTRICT 21 - HOUSE"/>
    <s v="SNOHOMISH"/>
    <s v="Legislative"/>
    <x v="0"/>
    <n v="2500"/>
    <s v="DEBT"/>
    <d v="2011-12-01T00:00:00"/>
    <d v="2011-12-31T00:00:00"/>
    <d v="2010-11-05T00:00:00"/>
    <s v="Operation and Overhead"/>
    <s v="WIN BONUS"/>
    <s v="TR STRATEGIES"/>
    <s v="1612 SPRINGWOOD AVENUE NE "/>
    <s v="OLYMPIA"/>
    <s v="WA"/>
    <m/>
    <s v="ok"/>
    <n v="0"/>
    <s v="ok"/>
    <s v="ERROR!"/>
    <s v="ok"/>
    <s v="STATE REPRESENTATIVE212DEMOCRATLEG DISTRICT 21 - HOUSESNOHOMISHLegislative20122500DEBT408784090840487Operation and OverheadWIN BONUSTR STRATEGIES1612 SPRINGWOOD AVENUE NE OLYMPIAWA"/>
    <n v="0"/>
  </r>
  <r>
    <n v="549"/>
    <n v="100446407"/>
    <s v="B.3"/>
    <s v="SULLP  042"/>
    <s v="Candidate"/>
    <s v="SULLIVAN PATRICK J"/>
    <s v="PATRICK"/>
    <s v="J"/>
    <s v="SULLIVAN"/>
    <s v="STATE REPRESENTATIVE"/>
    <x v="3"/>
    <n v="21"/>
    <n v="2"/>
    <s v="DEMOCRAT"/>
    <s v="LEG DISTRICT 21 - HOUSE"/>
    <s v="SNOHOMISH"/>
    <s v="Legislative"/>
    <x v="0"/>
    <n v="2500"/>
    <s v="DEBT"/>
    <d v="2011-12-01T00:00:00"/>
    <d v="2011-12-31T00:00:00"/>
    <d v="2010-11-05T00:00:00"/>
    <s v="Operation and Overhead"/>
    <s v="WIN BONUS"/>
    <s v="TR STRATEGIES"/>
    <s v="1612 SPRINGWOOD AVENUE NE "/>
    <s v="OLYMPIA"/>
    <s v="WA"/>
    <m/>
    <s v="ok"/>
    <n v="0"/>
    <s v="ok"/>
    <s v="ERROR!"/>
    <s v="ok"/>
    <s v="STATE REPRESENTATIVE212DEMOCRATLEG DISTRICT 21 - HOUSESNOHOMISHLegislative20122500DEBT408784090840487Operation and OverheadWIN BONUSTR STRATEGIES1612 SPRINGWOOD AVENUE NE OLYMPIAWA"/>
    <n v="1"/>
  </r>
  <r>
    <n v="550"/>
    <n v="100446414"/>
    <s v="B.3"/>
    <s v="VANDK  382"/>
    <s v="Candidate"/>
    <s v="VAN DE WEGE KEVIN W"/>
    <s v="KEVIN"/>
    <s v="W"/>
    <s v="VAN DE WEGE"/>
    <s v="STATE REPRESENTATIVE"/>
    <x v="3"/>
    <n v="21"/>
    <n v="2"/>
    <s v="DEMOCRAT"/>
    <s v="LEG DISTRICT 21 - HOUSE"/>
    <s v="SNOHOMISH"/>
    <s v="Legislative"/>
    <x v="0"/>
    <n v="2500"/>
    <s v="DEBT"/>
    <d v="2011-12-01T00:00:00"/>
    <d v="2011-12-31T00:00:00"/>
    <d v="2010-11-05T00:00:00"/>
    <s v="Operation and Overhead"/>
    <s v="WIN BONUS"/>
    <s v="TR STRATEGIES"/>
    <s v="1612 SPRINGWOOD AVENUE NE "/>
    <s v="OLYMPIA"/>
    <s v="WA"/>
    <m/>
    <s v="NO!"/>
    <n v="0"/>
    <s v="ok"/>
    <s v="ERROR!"/>
    <s v="ok"/>
    <s v="STATE REPRESENTATIVE212DEMOCRATLEG DISTRICT 21 - HOUSESNOHOMISHLegislative20122500DEBT408784090840487Operation and OverheadWIN BONUSTR STRATEGIES1612 SPRINGWOOD AVENUE NE OLYMPIAWA"/>
    <n v="1"/>
  </r>
  <r>
    <n v="551"/>
    <n v="100449353"/>
    <s v="B.3"/>
    <s v="VANDK  382"/>
    <s v="Candidate"/>
    <s v="VAN DE WEGE KEVIN W"/>
    <s v="KEVIN"/>
    <s v="W"/>
    <s v="VAN DE WEGE"/>
    <s v="STATE REPRESENTATIVE"/>
    <x v="3"/>
    <n v="45"/>
    <n v="2"/>
    <s v="DEMOCRAT"/>
    <s v="LEG DISTRICT 45 - HOUSE"/>
    <s v="KING"/>
    <s v="Legislative"/>
    <x v="0"/>
    <n v="300"/>
    <s v="DEBT"/>
    <d v="2011-12-01T00:00:00"/>
    <d v="2011-12-31T00:00:00"/>
    <d v="2011-12-31T00:00:00"/>
    <s v="Operation and Overhead"/>
    <s v="DECEMBER TREASURY"/>
    <s v="ARGO STRATEGIES"/>
    <s v="PO BOX 9100 "/>
    <s v="SEATTLE"/>
    <s v="WA"/>
    <m/>
    <s v="NO!"/>
    <n v="0"/>
    <s v="ok"/>
    <s v="OK"/>
    <s v="ok"/>
    <s v="STATE REPRESENTATIVE452DEMOCRATLEG DISTRICT 45 - HOUSEKINGLegislative2012300DEBT408784090840908Operation and OverheadDECEMBER TREASURYARGO STRATEGIESPO BOX 9100 SEATTLEWA"/>
    <n v="0"/>
  </r>
  <r>
    <n v="552"/>
    <n v="100440449"/>
    <s v="B.3"/>
    <s v="INSLJ  110"/>
    <s v="Candidate"/>
    <s v="INSLEE JAY R"/>
    <s v="JAY"/>
    <s v="R"/>
    <s v="INSLEE"/>
    <s v="GOVERNOR"/>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553"/>
    <n v="100449355"/>
    <s v="B.3"/>
    <s v="VANDK  382"/>
    <s v="Candidate"/>
    <s v="VAN DE WEGE KEVIN W"/>
    <s v="KEVIN"/>
    <s v="W"/>
    <s v="VAN DE WEGE"/>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NO!"/>
    <n v="0"/>
    <s v="ok"/>
    <s v="ERROR!"/>
    <s v="ok"/>
    <s v="STATE REPRESENTATIVE432DEMOCRATLEG DISTRICT 43 - HOUSEKINGLegislative2012129.79DEBT407874081640665Operation and OverheadREIMB. MTG EXP (MERCATO)CHOPP FRANK V1414 DEXTER AVENUE N SUITE 210SEATTLEWA"/>
    <n v="0"/>
  </r>
  <r>
    <n v="554"/>
    <n v="100441074"/>
    <s v="B.3"/>
    <s v="FERGR  115"/>
    <s v="Candidate"/>
    <s v="FERGUSON ROBERT W"/>
    <s v="ROBERT"/>
    <s v="W"/>
    <s v="FERGUSON"/>
    <s v="ATTORNEY GENERAL"/>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555"/>
    <n v="100449610"/>
    <s v="B.3"/>
    <s v="MORRJ  273"/>
    <s v="Candidate"/>
    <s v="MORRIS JEFFREY R"/>
    <s v="JEFFREY"/>
    <s v="R"/>
    <s v="MORRIS"/>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556"/>
    <n v="100449623"/>
    <s v="B.3"/>
    <s v="SEAQL  335"/>
    <s v="Candidate"/>
    <s v="SEAQUIST LARRY R"/>
    <s v="LARRY"/>
    <s v="R"/>
    <s v="SEAQUIST"/>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557"/>
    <n v="100449624"/>
    <s v="B.3"/>
    <s v="SPRIL  033"/>
    <s v="Candidate"/>
    <s v="SPRINGER LAWRENCE S"/>
    <s v="LAWRENCE"/>
    <s v="S"/>
    <s v="SPRINGER"/>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558"/>
    <n v="100449580"/>
    <s v="B.3"/>
    <s v="DUNSH  291"/>
    <s v="Candidate"/>
    <s v="DUNSHEE HANS M"/>
    <s v="HANS"/>
    <s v="M"/>
    <s v="DUNSHEE"/>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559"/>
    <n v="100449351"/>
    <s v="B.3"/>
    <s v="VANDK  382"/>
    <s v="Candidate"/>
    <s v="VAN DE WEGE KEVIN W"/>
    <s v="KEVIN"/>
    <s v="W"/>
    <s v="VAN DE WEGE"/>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NO!"/>
    <n v="0"/>
    <s v="ok"/>
    <s v="ERROR!"/>
    <s v="ok"/>
    <s v="STATE REPRESENTATIVE432DEMOCRATLEG DISTRICT 43 - HOUSEKINGLegislative2012129.79DEBT407874081640665Operation and OverheadREIMB. MTG EXP (MERCATO)CHOPP FRANK V1414 DEXTER AVENUE N SUITE 210SEATTLEWA"/>
    <n v="1"/>
  </r>
  <r>
    <n v="560"/>
    <n v="100440334"/>
    <s v="B.3"/>
    <s v="DUNSH  291"/>
    <s v="Candidate"/>
    <s v="DUNSHEE HANS M"/>
    <s v="HANS"/>
    <s v="M"/>
    <s v="DUNSHEE"/>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561"/>
    <n v="100446166"/>
    <s v="B.3"/>
    <s v="CODYE  126"/>
    <s v="Candidate"/>
    <s v="CODY EILEEN L"/>
    <s v="EILEEN"/>
    <s v="L"/>
    <s v="CODY"/>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562"/>
    <n v="100449576"/>
    <s v="B.3"/>
    <s v="CODYE  126"/>
    <s v="Candidate"/>
    <s v="CODY EILEEN L"/>
    <s v="EILEEN"/>
    <s v="L"/>
    <s v="CODY"/>
    <s v="STATE REPRESENTATIVE"/>
    <x v="3"/>
    <n v="21"/>
    <n v="2"/>
    <s v="DEMOCRAT"/>
    <s v="LEG DISTRICT 21 - HOUSE"/>
    <s v="SNOHOMISH"/>
    <s v="Legislative"/>
    <x v="0"/>
    <n v="2500"/>
    <s v="DEBT"/>
    <d v="2011-12-01T00:00:00"/>
    <d v="2011-12-31T00:00:00"/>
    <d v="2010-11-05T00:00:00"/>
    <s v="Operation and Overhead"/>
    <s v="WIN BONUS"/>
    <s v="TR STRATEGIES"/>
    <s v="1612 SPRINGWOOD AVENUE NE "/>
    <s v="OLYMPIA"/>
    <s v="WA"/>
    <m/>
    <s v="ok"/>
    <n v="0"/>
    <s v="ok"/>
    <s v="ERROR!"/>
    <s v="ok"/>
    <s v="STATE REPRESENTATIVE212DEMOCRATLEG DISTRICT 21 - HOUSESNOHOMISHLegislative20122500DEBT408784090840487Operation and OverheadWIN BONUSTR STRATEGIES1612 SPRINGWOOD AVENUE NE OLYMPIAWA"/>
    <n v="0"/>
  </r>
  <r>
    <n v="563"/>
    <n v="100449615"/>
    <s v="B.3"/>
    <s v="PETTE  118"/>
    <s v="Candidate"/>
    <s v="PETTIGREW ERIC"/>
    <s v="ERIC"/>
    <m/>
    <s v="PETTIGREW"/>
    <s v="STATE REPRESENTATIVE"/>
    <x v="3"/>
    <n v="21"/>
    <n v="2"/>
    <s v="DEMOCRAT"/>
    <s v="LEG DISTRICT 21 - HOUSE"/>
    <s v="SNOHOMISH"/>
    <s v="Legislative"/>
    <x v="0"/>
    <n v="250"/>
    <s v="DEBT"/>
    <d v="2012-01-01T00:00:00"/>
    <d v="2012-01-31T00:00:00"/>
    <d v="2010-11-30T00:00:00"/>
    <s v="Operation and Overhead"/>
    <s v="NOVEMBER TREASURY"/>
    <s v="ARGO STRATEGIES"/>
    <s v="PO BOX 9100 "/>
    <s v="SEATTLE"/>
    <s v="WA"/>
    <m/>
    <s v="ok"/>
    <n v="0"/>
    <s v="ok"/>
    <s v="ERROR!"/>
    <s v="ok"/>
    <s v="STATE REPRESENTATIVE212DEMOCRATLEG DISTRICT 21 - HOUSESNOHOMISHLegislative2012250DEBT409094093940512Operation and OverheadNOVEMBER TREASURYARGO STRATEGIESPO BOX 9100 SEATTLEWA"/>
    <n v="0"/>
  </r>
  <r>
    <n v="564"/>
    <n v="100439636"/>
    <s v="B.3"/>
    <s v="KELLT  406"/>
    <s v="Candidate"/>
    <s v="KELLEY TROY X"/>
    <s v="TROY"/>
    <s v="X"/>
    <s v="KELLEY"/>
    <s v="STATE REPRESENTATIVE"/>
    <x v="3"/>
    <n v="26"/>
    <n v="2"/>
    <s v="REPUBLICAN"/>
    <s v="LEG DISTRICT 26 - HOUSE"/>
    <s v="PIERCE"/>
    <s v="Legislative"/>
    <x v="0"/>
    <n v="62.97"/>
    <s v="DEBT"/>
    <d v="2011-10-01T00:00:00"/>
    <d v="2011-10-31T00:00:00"/>
    <d v="2011-10-16T00:00:00"/>
    <m/>
    <s v="OFFICE SUPPLIES/ WATER FOR KICKOFF"/>
    <s v="RICHARDS DOUGLAS R"/>
    <s v="P.O. BOX 1052"/>
    <s v="PORT ORCHARD"/>
    <s v="WA"/>
    <m/>
    <s v="ok"/>
    <n v="0"/>
    <s v="ok"/>
    <s v="OK"/>
    <s v="ok"/>
    <s v="STATE REPRESENTATIVE262REPUBLICANLEG DISTRICT 26 - HOUSEPIERCELegislative201262.97DEBT408174084740832OFFICE SUPPLIES/ WATER FOR KICKOFFRICHARDS DOUGLAS RP.O. BOX 1052PORT ORCHARDWA"/>
    <n v="0"/>
  </r>
  <r>
    <n v="565"/>
    <n v="100457723"/>
    <s v="B.3"/>
    <s v="BOWMW  102"/>
    <s v="Candidate"/>
    <s v="BOWMAN WILLIAM A"/>
    <s v="WILLIAM"/>
    <s v="A"/>
    <s v="BOWMAN"/>
    <s v="SUPERIOR COURT JUDGE"/>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0"/>
  </r>
  <r>
    <n v="566"/>
    <n v="100450132"/>
    <s v="B.3"/>
    <s v="HUNTR  039"/>
    <s v="Candidate"/>
    <s v="HUNTER ROSS A"/>
    <s v="ROSS"/>
    <s v="A"/>
    <s v="HUNTER"/>
    <s v="STATE REPRESENTATIVE"/>
    <x v="3"/>
    <n v="47"/>
    <n v="2"/>
    <s v="DEMOCRAT"/>
    <s v="LEG DISTRICT 47 - HOUSE"/>
    <s v="KING"/>
    <s v="Legislative"/>
    <x v="0"/>
    <n v="300"/>
    <s v="DEBT"/>
    <d v="2011-11-01T00:00:00"/>
    <d v="2011-11-30T00:00:00"/>
    <d v="2011-11-30T00:00:00"/>
    <s v="Operation and Overhead"/>
    <s v="NOVEMBER TREASURY"/>
    <s v="ARGO STRATEGIES"/>
    <s v="PO BOX 9100 "/>
    <s v="SEATTLE"/>
    <s v="WA"/>
    <m/>
    <s v="ok"/>
    <n v="0"/>
    <s v="ok"/>
    <s v="OK"/>
    <s v="ok"/>
    <s v="STATE REPRESENTATIVE472DEMOCRATLEG DISTRICT 47 - HOUSEKINGLegislative2012300DEBT408484087740877Operation and OverheadNOVEMBER TREASURYARGO STRATEGIESPO BOX 9100 SEATTLEWA"/>
    <n v="0"/>
  </r>
  <r>
    <n v="567"/>
    <n v="100459086"/>
    <s v="B.3"/>
    <s v="FERGR  115"/>
    <s v="Candidate"/>
    <s v="FERGUSON ROBERT W"/>
    <s v="ROBERT"/>
    <s v="W"/>
    <s v="FERGUSON"/>
    <s v="ATTORNEY GENERAL"/>
    <x v="3"/>
    <n v="48"/>
    <n v="1"/>
    <s v="DEMOCRAT"/>
    <s v="LEG DISTRICT 48 - HOUSE"/>
    <s v="KING"/>
    <s v="Legislative"/>
    <x v="0"/>
    <n v="647.25"/>
    <s v="DEBT"/>
    <d v="2011-11-01T00:00:00"/>
    <d v="2011-11-30T00:00:00"/>
    <d v="2011-11-30T00:00:00"/>
    <m/>
    <s v="ACCOUNTING/COMPLIANCE"/>
    <s v="PROJECT ACCOUNTING SERVICES"/>
    <s v="603 STEWART ST STE 819"/>
    <s v="SEATTLE"/>
    <s v="WA"/>
    <m/>
    <s v="ok"/>
    <n v="0"/>
    <s v="ok"/>
    <s v="OK"/>
    <s v="ok"/>
    <s v="STATE REPRESENTATIVE481DEMOCRATLEG DISTRICT 48 - HOUSEKINGLegislative2012647.25DEBT408484087740877ACCOUNTING/COMPLIANCEPROJECT ACCOUNTING SERVICES603 STEWART ST STE 819SEATTLEWA"/>
    <n v="0"/>
  </r>
  <r>
    <n v="568"/>
    <n v="100440400"/>
    <s v="B.3"/>
    <s v="CODYE  126"/>
    <s v="Candidate"/>
    <s v="CODY EILEEN L"/>
    <s v="EILEEN"/>
    <s v="L"/>
    <s v="CODY"/>
    <s v="STATE REPRESENTATIVE"/>
    <x v="0"/>
    <n v="40"/>
    <m/>
    <s v="DEMOCRAT"/>
    <s v="LEG DISTRICT 40 - SENATE"/>
    <s v="SKAGIT"/>
    <s v="Legislative"/>
    <x v="0"/>
    <n v="300"/>
    <s v="DEBT"/>
    <d v="2011-10-01T00:00:00"/>
    <d v="2011-10-31T00:00:00"/>
    <d v="2011-10-31T00:00:00"/>
    <s v="Management Services"/>
    <s v="OCTOBER TREASURY"/>
    <s v="ARGO STRATEGIES"/>
    <s v="PO BOX 9100"/>
    <s v="SEATTLE"/>
    <s v="WA"/>
    <m/>
    <s v="ok"/>
    <n v="0"/>
    <s v="ok"/>
    <s v="OK"/>
    <s v="ok"/>
    <s v="STATE SENATOR40DEMOCRATLEG DISTRICT 40 - SENATESKAGITLegislative2012300DEBT408174084740847Management ServicesOCTOBER TREASURYARGO STRATEGIESPO BOX 9100SEATTLEWA"/>
    <n v="0"/>
  </r>
  <r>
    <n v="569"/>
    <n v="100457722"/>
    <s v="B.3"/>
    <s v="CODYE  126"/>
    <s v="Candidate"/>
    <s v="CODY EILEEN L"/>
    <s v="EILEEN"/>
    <s v="L"/>
    <s v="CODY"/>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570"/>
    <n v="100457829"/>
    <s v="B.3"/>
    <s v="PETTE  118"/>
    <s v="Candidate"/>
    <s v="PETTIGREW ERIC"/>
    <s v="ERIC"/>
    <m/>
    <s v="PETTIGREW"/>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571"/>
    <n v="100449618"/>
    <s v="B.3"/>
    <s v="RANKK  250"/>
    <s v="Candidate"/>
    <s v="RANKER KEVIN M"/>
    <s v="KEVIN"/>
    <s v="M"/>
    <s v="RANKER"/>
    <s v="STATE SENATOR"/>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572"/>
    <n v="100441090"/>
    <s v="B.3"/>
    <s v="SULLP  042"/>
    <s v="Candidate"/>
    <s v="SULLIVAN PATRICK J"/>
    <s v="PATRICK"/>
    <s v="J"/>
    <s v="SULLIVAN"/>
    <s v="STATE REPRESENTATIVE"/>
    <x v="2"/>
    <m/>
    <m/>
    <s v="DEMOCRAT"/>
    <s v="TREASURER, OFFICE OF STATE"/>
    <m/>
    <s v="Statewide"/>
    <x v="0"/>
    <n v="2100.0300000000002"/>
    <s v="DEBT"/>
    <d v="2011-11-01T00:00:00"/>
    <d v="2011-11-30T00:00:00"/>
    <d v="2011-11-30T00:00:00"/>
    <m/>
    <s v="CONSULTING/POSTAGE"/>
    <s v="SOUTH COVE STRATEGIES"/>
    <s v="422 YALE AVE N #507"/>
    <s v="SEATTLE"/>
    <s v="WA"/>
    <m/>
    <s v="ok"/>
    <e v="#VALUE!"/>
    <s v="ok"/>
    <s v="OK"/>
    <s v="ok"/>
    <s v="STATE TREASURERDEMOCRATTREASURER, OFFICE OF STATEStatewide20122100.03DEBT408484087740877CONSULTING/POSTAGESOUTH COVE STRATEGIES422 YALE AVE N #507SEATTLEWA"/>
    <n v="0"/>
  </r>
  <r>
    <n v="573"/>
    <n v="100458416"/>
    <s v="B.3"/>
    <s v="CLIFE  113"/>
    <s v="Candidate"/>
    <s v="CLIFTHORNE EVAN H"/>
    <s v="EVAN"/>
    <s v="H"/>
    <s v="CLIFTHORNE"/>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574"/>
    <n v="100458522"/>
    <s v="B.3"/>
    <s v="TARLG  109"/>
    <s v="Candidate"/>
    <s v="TARLETON GAEL D"/>
    <s v="GAEL"/>
    <s v="D"/>
    <s v="TARLETON"/>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575"/>
    <n v="100458621"/>
    <s v="B.3"/>
    <s v="HAMID  528"/>
    <s v="Candidate"/>
    <s v="HAMILTON DENNIS K"/>
    <s v="DENNIS"/>
    <s v="K"/>
    <s v="HAMILTON"/>
    <s v="COUNTY COMMISSIONER"/>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576"/>
    <n v="100440856"/>
    <s v="B.3"/>
    <s v="MORRJ  273"/>
    <s v="Candidate"/>
    <s v="MORRIS JEFFREY R"/>
    <s v="JEFFREY"/>
    <s v="R"/>
    <s v="MORRIS"/>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577"/>
    <n v="100458303"/>
    <s v="B.3"/>
    <s v="MCINJ  115"/>
    <s v="Candidate"/>
    <s v="MCINTIRE JAMES L"/>
    <s v="JAMES"/>
    <s v="L"/>
    <s v="MCINTIRE"/>
    <s v="STATE TREASURER"/>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578"/>
    <n v="100458409"/>
    <s v="B.3"/>
    <s v="LADEJ2 408"/>
    <s v="Candidate"/>
    <s v="LADENBURG JOHN W SR"/>
    <s v="JOHN"/>
    <s v="W"/>
    <s v="LADENBURG"/>
    <s v="STATE SUPREME COURT JUSTIC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579"/>
    <n v="100450777"/>
    <s v="B.3"/>
    <s v="MULLM  027"/>
    <s v="Candidate"/>
    <s v="MULLET MARK D"/>
    <s v="MARK"/>
    <s v="D"/>
    <s v="MULLET"/>
    <s v="STATE SENATOR"/>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580"/>
    <n v="100454339"/>
    <s v="B.3"/>
    <s v="MULLM  027"/>
    <s v="Candidate"/>
    <s v="MULLET MARK D"/>
    <s v="MARK"/>
    <s v="D"/>
    <s v="MULLET"/>
    <s v="STATE SENATOR"/>
    <x v="8"/>
    <m/>
    <n v="9"/>
    <s v="NON PARTISAN"/>
    <s v="SUPREME COURT"/>
    <m/>
    <s v="Judicial"/>
    <x v="0"/>
    <n v="376.5"/>
    <s v="DEBT"/>
    <d v="2012-02-01T00:00:00"/>
    <d v="2012-02-29T00:00:00"/>
    <d v="2012-02-29T00:00:00"/>
    <m/>
    <s v="ACCOUNTING/COMPLIANCE"/>
    <s v="PROJECT ACCOUNTING SERVICES"/>
    <s v="603 STEWART ST #819"/>
    <s v="SEATTLE"/>
    <s v="WA"/>
    <m/>
    <s v="ok"/>
    <e v="#VALUE!"/>
    <s v="ok"/>
    <s v="OK"/>
    <s v="ok"/>
    <s v="STATE SUPREME COURT JUSTICE9NON PARTISANSUPREME COURTJudicial2012376.5DEBT409404096840968ACCOUNTING/COMPLIANCEPROJECT ACCOUNTING SERVICES603 STEWART ST #819SEATTLEWA"/>
    <n v="0"/>
  </r>
  <r>
    <n v="581"/>
    <n v="100454720"/>
    <s v="B.3"/>
    <s v="CLIBJ  040"/>
    <s v="Candidate"/>
    <s v="CLIBBORN JUDITH R"/>
    <s v="JUDITH"/>
    <s v="R"/>
    <s v="CLIBBORN"/>
    <s v="STATE REPRESENTATIVE"/>
    <x v="3"/>
    <n v="34"/>
    <n v="1"/>
    <s v="DEMOCRAT"/>
    <s v="LEG DISTRICT 34 - HOUSE"/>
    <s v="KING"/>
    <s v="Legislative"/>
    <x v="0"/>
    <n v="300"/>
    <s v="DEBT"/>
    <d v="2011-11-01T00:00:00"/>
    <d v="2011-11-30T00:00:00"/>
    <d v="2011-11-30T00:00:00"/>
    <s v="Operation and Overhead"/>
    <s v="NOVEMBER TREASURY"/>
    <s v="ARGO STRATEGIES"/>
    <s v="PO BOX 9100 "/>
    <s v="SEATTLE"/>
    <s v="WA"/>
    <m/>
    <s v="ok"/>
    <n v="0"/>
    <s v="ok"/>
    <s v="OK"/>
    <s v="ok"/>
    <s v="STATE REPRESENTATIVE341DEMOCRATLEG DISTRICT 34 - HOUSEKINGLegislative2012300DEBT408484087740877Operation and OverheadNOVEMBER TREASURYARGO STRATEGIESPO BOX 9100 SEATTLEWA"/>
    <n v="0"/>
  </r>
  <r>
    <n v="582"/>
    <n v="100446156"/>
    <s v="B.3"/>
    <s v="CLIBJ  040"/>
    <s v="Candidate"/>
    <s v="CLIBBORN JUDITH R"/>
    <s v="JUDITH"/>
    <s v="R"/>
    <s v="CLIBBORN"/>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583"/>
    <n v="100441029"/>
    <s v="B.3"/>
    <s v="SEAQL  335"/>
    <s v="Candidate"/>
    <s v="SEAQUIST LARRY R"/>
    <s v="LARRY"/>
    <s v="R"/>
    <s v="SEAQUIST"/>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1"/>
  </r>
  <r>
    <n v="584"/>
    <n v="100461964"/>
    <s v="B.3"/>
    <s v="MCCLS  104"/>
    <s v="Candidate"/>
    <s v="MCCLOUD SHERYL G"/>
    <s v="SHERYL"/>
    <s v="G"/>
    <s v="MCCLOUD"/>
    <s v="STATE SUPREME COURT JUSTICE"/>
    <x v="9"/>
    <m/>
    <n v="40"/>
    <s v="NON PARTISAN"/>
    <s v="KING CO SUPERIOR COURT"/>
    <s v="KING"/>
    <s v="Judicial"/>
    <x v="0"/>
    <n v="1200"/>
    <s v="DEBT"/>
    <d v="2012-01-06T00:00:00"/>
    <d v="2012-01-31T00:00:00"/>
    <d v="2012-01-31T00:00:00"/>
    <m/>
    <s v="CAMPAIGN MANAGEMENT"/>
    <s v="FALESCHINI JAKE"/>
    <s v="700 BROADWAY AVE E #302"/>
    <s v="SEATTLE"/>
    <s v="WA"/>
    <m/>
    <s v="ok"/>
    <e v="#VALUE!"/>
    <s v="ok"/>
    <s v="OK"/>
    <s v="ok"/>
    <s v="SUPERIOR COURT JUDGE40NON PARTISANKING CO SUPERIOR COURTKINGJudicial20121200DEBT409144093940939CAMPAIGN MANAGEMENTFALESCHINI JAKE700 BROADWAY AVE E #302SEATTLEWA"/>
    <n v="0"/>
  </r>
  <r>
    <n v="585"/>
    <n v="100462001"/>
    <s v="B.3"/>
    <s v="HOERD  115"/>
    <s v="Candidate"/>
    <s v="HOERLER DUSTY A"/>
    <s v="DUSTY"/>
    <s v="A"/>
    <s v="HOERLER"/>
    <s v="STATE REPRESENTATIVE"/>
    <x v="9"/>
    <m/>
    <n v="40"/>
    <s v="NON PARTISAN"/>
    <s v="KING CO SUPERIOR COURT"/>
    <s v="KING"/>
    <s v="Judicial"/>
    <x v="0"/>
    <n v="1200"/>
    <s v="DEBT"/>
    <d v="2012-01-06T00:00:00"/>
    <d v="2012-01-31T00:00:00"/>
    <d v="2012-01-31T00:00:00"/>
    <m/>
    <s v="CAMPAIGN MANAGEMENT"/>
    <s v="FALESCHINI JAKE"/>
    <s v="700 BROADWAY AVE E #302"/>
    <s v="SEATTLE"/>
    <s v="WA"/>
    <m/>
    <s v="ok"/>
    <e v="#VALUE!"/>
    <s v="ok"/>
    <s v="OK"/>
    <s v="ok"/>
    <s v="SUPERIOR COURT JUDGE40NON PARTISANKING CO SUPERIOR COURTKINGJudicial20121200DEBT409144093940939CAMPAIGN MANAGEMENTFALESCHINI JAKE700 BROADWAY AVE E #302SEATTLEWA"/>
    <n v="1"/>
  </r>
  <r>
    <n v="586"/>
    <n v="100462025"/>
    <s v="B.3"/>
    <s v="NICKG  116"/>
    <s v="Candidate"/>
    <s v="NICKELS GREGORY J"/>
    <s v="GREGORY"/>
    <s v="J"/>
    <s v="NICKELS"/>
    <s v="SECRETARY OF STATE"/>
    <x v="9"/>
    <m/>
    <n v="40"/>
    <s v="NON PARTISAN"/>
    <s v="KING CO SUPERIOR COURT"/>
    <s v="KING"/>
    <s v="Judicial"/>
    <x v="0"/>
    <n v="1200"/>
    <s v="DEBT"/>
    <d v="2012-01-06T00:00:00"/>
    <d v="2012-01-31T00:00:00"/>
    <d v="2012-01-31T00:00:00"/>
    <m/>
    <s v="CAMPAIGN MANAGEMENT"/>
    <s v="FALESCHINI JAKE"/>
    <s v="700 BROADWAY AVE E #302"/>
    <s v="SEATTLE"/>
    <s v="WA"/>
    <m/>
    <s v="ok"/>
    <e v="#VALUE!"/>
    <s v="ok"/>
    <s v="OK"/>
    <s v="ok"/>
    <s v="SUPERIOR COURT JUDGE40NON PARTISANKING CO SUPERIOR COURTKINGJudicial20121200DEBT409144093940939CAMPAIGN MANAGEMENTFALESCHINI JAKE700 BROADWAY AVE E #302SEATTLEWA"/>
    <n v="1"/>
  </r>
  <r>
    <n v="587"/>
    <n v="100462204"/>
    <s v="B.3"/>
    <s v="BROWL  204"/>
    <s v="Candidate"/>
    <s v="BROWN LISA J"/>
    <s v="LISA"/>
    <s v="J"/>
    <s v="BROWN"/>
    <s v="STATE SENATOR"/>
    <x v="0"/>
    <n v="5"/>
    <m/>
    <s v="DEMOCRAT"/>
    <s v="LEG DISTRICT 05 - SENATE"/>
    <s v="KING"/>
    <s v="Legislative"/>
    <x v="0"/>
    <n v="2500"/>
    <s v="DEBT"/>
    <d v="2012-03-01T00:00:00"/>
    <d v="2012-03-31T00:00:00"/>
    <d v="2012-03-31T00:00:00"/>
    <m/>
    <s v="BONUS (CONTINGENT)"/>
    <s v="ISABEL R. VANDERSLICE"/>
    <s v="1880 25TH AVE NE #212"/>
    <s v="ISSAQUAH"/>
    <s v="WA"/>
    <m/>
    <s v="ok"/>
    <n v="0"/>
    <s v="ok"/>
    <s v="OK"/>
    <s v="ok"/>
    <s v="STATE SENATOR5DEMOCRATLEG DISTRICT 05 - SENATEKINGLegislative20122500DEBT409694099940999BONUS (CONTINGENT)ISABEL R. VANDERSLICE1880 25TH AVE NE #212ISSAQUAHWA"/>
    <n v="0"/>
  </r>
  <r>
    <n v="588"/>
    <n v="100462294"/>
    <s v="B.3"/>
    <s v="LIIAM  204"/>
    <s v="Candidate"/>
    <s v="LIIAS MARKO S"/>
    <s v="MARKO"/>
    <s v="S"/>
    <s v="LIIAS"/>
    <s v="STATE REPRESENTATIVE"/>
    <x v="10"/>
    <m/>
    <n v="1"/>
    <s v="DEMOCRAT"/>
    <s v="MASON CO"/>
    <s v="MASON"/>
    <s v="Local"/>
    <x v="0"/>
    <n v="1000"/>
    <s v="DEBT"/>
    <d v="2012-04-01T00:00:00"/>
    <d v="2012-04-30T00:00:00"/>
    <d v="2012-02-01T00:00:00"/>
    <m/>
    <s v="JANUARY SERVICES"/>
    <s v="TRAINING ASSOCIATES PACIFIC"/>
    <s v="381 NE TIGER WAY E"/>
    <s v="BELFAIR"/>
    <s v="WA"/>
    <m/>
    <s v="ok"/>
    <e v="#VALUE!"/>
    <s v="ok"/>
    <s v="ERROR!"/>
    <s v="ok"/>
    <s v="COUNTY COMMISSIONER1DEMOCRATMASON COMASONLocal20121000DEBT410004102940940JANUARY SERVICESTRAINING ASSOCIATES PACIFIC381 NE TIGER WAY EBELFAIRWA"/>
    <n v="0"/>
  </r>
  <r>
    <n v="589"/>
    <n v="100440319"/>
    <s v="B.3"/>
    <s v="CLIBJ  040"/>
    <s v="Candidate"/>
    <s v="CLIBBORN JUDITH R"/>
    <s v="JUDITH"/>
    <s v="R"/>
    <s v="CLIBBORN"/>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590"/>
    <n v="100449544"/>
    <s v="B.3"/>
    <s v="CLIBJ  040"/>
    <s v="Candidate"/>
    <s v="CLIBBORN JUDITH R"/>
    <s v="JUDITH"/>
    <s v="R"/>
    <s v="CLIBBORN"/>
    <s v="STATE REPRESENTATIVE"/>
    <x v="3"/>
    <n v="21"/>
    <n v="2"/>
    <s v="DEMOCRAT"/>
    <s v="LEG DISTRICT 21 - HOUSE"/>
    <s v="SNOHOMISH"/>
    <s v="Legislative"/>
    <x v="0"/>
    <n v="2500"/>
    <s v="DEBT"/>
    <d v="2011-12-01T00:00:00"/>
    <d v="2011-12-31T00:00:00"/>
    <d v="2010-11-05T00:00:00"/>
    <s v="Operation and Overhead"/>
    <s v="WIN BONUS"/>
    <s v="TR STRATEGIES"/>
    <s v="1612 SPRINGWOOD AVENUE NE "/>
    <s v="OLYMPIA"/>
    <s v="WA"/>
    <m/>
    <s v="ok"/>
    <n v="0"/>
    <s v="ok"/>
    <s v="ERROR!"/>
    <s v="ok"/>
    <s v="STATE REPRESENTATIVE212DEMOCRATLEG DISTRICT 21 - HOUSESNOHOMISHLegislative20122500DEBT408784090840487Operation and OverheadWIN BONUSTR STRATEGIES1612 SPRINGWOOD AVENUE NE OLYMPIAWA"/>
    <n v="0"/>
  </r>
  <r>
    <n v="591"/>
    <n v="100457716"/>
    <s v="B.3"/>
    <s v="CLIBJ  040"/>
    <s v="Candidate"/>
    <s v="CLIBBORN JUDITH R"/>
    <s v="JUDITH"/>
    <s v="R"/>
    <s v="CLIBBORN"/>
    <s v="STATE REPRESENTATIVE"/>
    <x v="0"/>
    <n v="40"/>
    <m/>
    <s v="DEMOCRAT"/>
    <s v="LEG DISTRICT 40 - SENATE"/>
    <s v="SKAGIT"/>
    <s v="Legislative"/>
    <x v="0"/>
    <n v="225"/>
    <s v="DEBT"/>
    <d v="2012-01-01T00:00:00"/>
    <d v="2012-01-31T00:00:00"/>
    <d v="2012-01-31T00:00:00"/>
    <s v="Management Services"/>
    <s v="JANUARY TREASURY"/>
    <s v="ARGO STRATEGIES"/>
    <s v="PO BOX 9100"/>
    <s v="SEATTLE"/>
    <s v="WA"/>
    <m/>
    <s v="ok"/>
    <n v="0"/>
    <s v="ok"/>
    <s v="OK"/>
    <s v="ok"/>
    <s v="STATE SENATOR40DEMOCRATLEG DISTRICT 40 - SENATESKAGITLegislative2012225DEBT409094093940939Management ServicesJANUARY TREASURYARGO STRATEGIESPO BOX 9100SEATTLEWA"/>
    <n v="0"/>
  </r>
  <r>
    <n v="592"/>
    <n v="100457727"/>
    <s v="B.3"/>
    <s v="DUNSH  291"/>
    <s v="Candidate"/>
    <s v="DUNSHEE HANS M"/>
    <s v="HANS"/>
    <s v="M"/>
    <s v="DUNSHEE"/>
    <s v="STATE REPRESENTATIVE"/>
    <x v="8"/>
    <m/>
    <n v="9"/>
    <s v="NON PARTISAN"/>
    <s v="SUPREME COURT"/>
    <m/>
    <s v="Judicial"/>
    <x v="0"/>
    <n v="619.73"/>
    <s v="DEBT"/>
    <d v="2012-01-17T00:00:00"/>
    <d v="2012-01-31T00:00:00"/>
    <d v="2012-01-31T00:00:00"/>
    <m/>
    <s v="PRINTING"/>
    <s v="JOHNSON-COX COMPANY"/>
    <s v="726 PACIFIC AVE"/>
    <s v="TACOMA"/>
    <s v="WA"/>
    <m/>
    <s v="ok"/>
    <e v="#VALUE!"/>
    <s v="ok"/>
    <s v="OK"/>
    <s v="ok"/>
    <s v="STATE SUPREME COURT JUSTICE9NON PARTISANSUPREME COURTJudicial2012619.73DEBT409254093940939PRINTINGJOHNSON-COX COMPANY726 PACIFIC AVETACOMAWA"/>
    <n v="0"/>
  </r>
  <r>
    <n v="593"/>
    <n v="100458897"/>
    <s v="B.3"/>
    <s v="PHILB  111"/>
    <s v="Candidate"/>
    <s v="PHILLIPS BRETT"/>
    <s v="BRETT"/>
    <m/>
    <s v="PHILLIPS"/>
    <s v="STATE REPRESENTATIV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0"/>
  </r>
  <r>
    <n v="594"/>
    <n v="100457885"/>
    <s v="B.3"/>
    <s v="SULLP  042"/>
    <s v="Candidate"/>
    <s v="SULLIVAN PATRICK J"/>
    <s v="PATRICK"/>
    <s v="J"/>
    <s v="SULLIVAN"/>
    <s v="STATE REPRESENTATIV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1"/>
  </r>
  <r>
    <n v="595"/>
    <n v="100458801"/>
    <s v="B.3"/>
    <s v="FARRT  408"/>
    <s v="Candidate"/>
    <s v="FARRELL TIMOTHY M"/>
    <s v="TIMOTHY"/>
    <s v="M"/>
    <s v="FARRELL"/>
    <s v="COUNTY ASSESSOR"/>
    <x v="0"/>
    <n v="40"/>
    <m/>
    <s v="DEMOCRAT"/>
    <s v="LEG DISTRICT 40 - SENATE"/>
    <s v="SKAGIT"/>
    <s v="Legislative"/>
    <x v="0"/>
    <n v="219"/>
    <s v="DEBT"/>
    <d v="2011-11-01T00:00:00"/>
    <d v="2011-11-30T00:00:00"/>
    <d v="2011-11-11T00:00:00"/>
    <s v="Fundraising"/>
    <s v="FUNDRAISER TRAVEL"/>
    <s v="WESTWIND AVIATION"/>
    <s v="56 WESTCOTT DRIVE"/>
    <s v="FRIDAY HARBOR"/>
    <s v="WA"/>
    <m/>
    <s v="ok"/>
    <n v="0"/>
    <s v="ok"/>
    <s v="OK"/>
    <s v="ok"/>
    <s v="STATE SENATOR40DEMOCRATLEG DISTRICT 40 - SENATESKAGITLegislative2012219DEBT408484087740858FundraisingFUNDRAISER TRAVELWESTWIND AVIATION56 WESTCOTT DRIVEFRIDAY HARBORWA"/>
    <n v="0"/>
  </r>
  <r>
    <n v="596"/>
    <n v="100459370"/>
    <s v="B.3"/>
    <s v="RICHD  366"/>
    <s v="Candidate"/>
    <s v="RICHARDS DOUGLAS R"/>
    <s v="DOUGLAS"/>
    <s v="R"/>
    <s v="RICHARDS"/>
    <s v="STATE REPRESENTATIVE"/>
    <x v="3"/>
    <n v="43"/>
    <n v="2"/>
    <s v="DEMOCRAT"/>
    <s v="LEG DISTRICT 43 - HOUSE"/>
    <s v="KING"/>
    <s v="Legislative"/>
    <x v="0"/>
    <n v="150"/>
    <s v="DEBT"/>
    <d v="2011-04-01T00:00:00"/>
    <d v="2011-04-30T00:00:00"/>
    <d v="2011-03-31T00:00:00"/>
    <s v="Operation and Overhead"/>
    <s v="MARCH TREASURY"/>
    <s v="ARGO STRATEGIES"/>
    <s v="PO BOX 9100 "/>
    <s v="SEATTLE"/>
    <s v="WA"/>
    <m/>
    <s v="ok"/>
    <n v="0"/>
    <s v="ok"/>
    <s v="ERROR!"/>
    <s v="ok"/>
    <s v="STATE REPRESENTATIVE432DEMOCRATLEG DISTRICT 43 - HOUSEKINGLegislative2012150DEBT406344066340633Operation and OverheadMARCH TREASURYARGO STRATEGIESPO BOX 9100 SEATTLEWA"/>
    <n v="0"/>
  </r>
  <r>
    <n v="597"/>
    <n v="100450976"/>
    <s v="B.3"/>
    <s v="FLYNJ  055"/>
    <s v="Candidate"/>
    <s v="FLYNN JAMES J"/>
    <s v="JAMES"/>
    <s v="J"/>
    <s v="FLYNN"/>
    <s v="STATE REPRESENTATIVE"/>
    <x v="3"/>
    <n v="34"/>
    <n v="1"/>
    <s v="DEMOCRAT"/>
    <s v="LEG DISTRICT 34 - HOUSE"/>
    <s v="KING"/>
    <s v="Legislative"/>
    <x v="0"/>
    <n v="300"/>
    <s v="DEBT"/>
    <d v="2011-11-01T00:00:00"/>
    <d v="2011-11-30T00:00:00"/>
    <d v="2011-11-30T00:00:00"/>
    <s v="Operation and Overhead"/>
    <s v="NOVEMBER TREASURY"/>
    <s v="ARGO STRATEGIES"/>
    <s v="PO BOX 9100 "/>
    <s v="SEATTLE"/>
    <s v="WA"/>
    <m/>
    <s v="ok"/>
    <n v="0"/>
    <s v="ok"/>
    <s v="OK"/>
    <s v="ok"/>
    <s v="STATE REPRESENTATIVE341DEMOCRATLEG DISTRICT 34 - HOUSEKINGLegislative2012300DEBT408484087740877Operation and OverheadNOVEMBER TREASURYARGO STRATEGIESPO BOX 9100 SEATTLEWA"/>
    <n v="0"/>
  </r>
  <r>
    <n v="598"/>
    <n v="100439839"/>
    <s v="B.3"/>
    <s v="FROCD  111"/>
    <s v="Candidate"/>
    <s v="FROCKT DAVID S"/>
    <s v="DAVID"/>
    <s v="S"/>
    <s v="FROCKT"/>
    <s v="STATE REPRESENTATIVE"/>
    <x v="3"/>
    <n v="45"/>
    <n v="2"/>
    <s v="DEMOCRAT"/>
    <s v="LEG DISTRICT 45 - HOUSE"/>
    <s v="KING"/>
    <s v="Legislative"/>
    <x v="0"/>
    <n v="1600"/>
    <s v="DEBT"/>
    <d v="2011-10-01T00:00:00"/>
    <d v="2011-10-31T00:00:00"/>
    <d v="2011-10-31T00:00:00"/>
    <s v="Operation and Overhead"/>
    <s v="OCTOBER FUNDRAISING"/>
    <s v="RUDERMAN CONSULTING"/>
    <s v="11508 NE  107TH PLACE "/>
    <s v="KIRKLAND"/>
    <s v="WA"/>
    <m/>
    <s v="ok"/>
    <n v="0"/>
    <s v="ok"/>
    <s v="OK"/>
    <s v="ok"/>
    <s v="STATE REPRESENTATIVE452DEMOCRATLEG DISTRICT 45 - HOUSEKINGLegislative20121600DEBT408174084740847Operation and OverheadOCTOBER FUNDRAISINGRUDERMAN CONSULTING11508 NE  107TH PLACE KIRKLANDWA"/>
    <n v="0"/>
  </r>
  <r>
    <n v="599"/>
    <n v="100422644"/>
    <s v="B.3"/>
    <s v="WAGEJ  498"/>
    <s v="Candidate"/>
    <s v="WAGEMANN JOHN P"/>
    <s v="JOHN"/>
    <s v="P"/>
    <s v="WAGEMANN"/>
    <s v="STATE REPRESENTATIVE"/>
    <x v="2"/>
    <m/>
    <m/>
    <s v="DEMOCRAT"/>
    <s v="TREASURER, OFFICE OF STATE"/>
    <m/>
    <s v="Statewide"/>
    <x v="0"/>
    <n v="303.75"/>
    <s v="DEBT"/>
    <d v="2011-06-01T00:00:00"/>
    <d v="2011-06-30T00:00:00"/>
    <d v="2011-06-30T00:00:00"/>
    <m/>
    <s v="ACCOUNTING/COMPLIANCE"/>
    <s v="PROJECT ACCOUNTING SERVICES"/>
    <s v="603 STEWART ST STE 819"/>
    <s v="SEATTLE"/>
    <s v="WA"/>
    <m/>
    <s v="ok"/>
    <e v="#VALUE!"/>
    <s v="ok"/>
    <s v="OK"/>
    <s v="ok"/>
    <s v="STATE TREASURERDEMOCRATTREASURER, OFFICE OF STATEStatewide2012303.75DEBT406954072440724ACCOUNTING/COMPLIANCEPROJECT ACCOUNTING SERVICES603 STEWART ST STE 819SEATTLEWA"/>
    <n v="0"/>
  </r>
  <r>
    <n v="600"/>
    <n v="100440279"/>
    <s v="B.3"/>
    <s v="WAGEJ  498"/>
    <s v="Candidate"/>
    <s v="WAGEMANN JOHN P"/>
    <s v="JOHN"/>
    <s v="P"/>
    <s v="WAGEMANN"/>
    <s v="STATE REPRESENTATIVE"/>
    <x v="3"/>
    <n v="32"/>
    <n v="1"/>
    <s v="DEMOCRAT"/>
    <s v="LEG DISTRICT 32 - HOUSE"/>
    <s v="KING"/>
    <s v="Legislative"/>
    <x v="0"/>
    <n v="300"/>
    <s v="DEBT"/>
    <d v="2011-10-01T00:00:00"/>
    <d v="2011-10-31T00:00:00"/>
    <d v="2011-10-31T00:00:00"/>
    <s v="Operation and Overhead"/>
    <s v="OCTOBER TREASURY"/>
    <s v="ARGO STRATEGIES"/>
    <s v="PO BOX 9100 "/>
    <s v="SEATTLE"/>
    <s v="WA"/>
    <m/>
    <s v="ok"/>
    <n v="0"/>
    <s v="ok"/>
    <s v="OK"/>
    <s v="ok"/>
    <s v="STATE REPRESENTATIVE321DEMOCRATLEG DISTRICT 32 - HOUSEKINGLegislative2012300DEBT408174084740847Operation and OverheadOCTOBER TREASURYARGO STRATEGIESPO BOX 9100 SEATTLEWA"/>
    <n v="0"/>
  </r>
  <r>
    <n v="601"/>
    <n v="100458738"/>
    <s v="B.3"/>
    <s v="FRAMN  111"/>
    <s v="Candidate"/>
    <s v="FRAME NOEL C"/>
    <s v="NOEL"/>
    <s v="C"/>
    <s v="FRAME"/>
    <s v="STATE REPRESENTATIV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0"/>
  </r>
  <r>
    <n v="602"/>
    <n v="100458832"/>
    <s v="B.3"/>
    <s v="THOMA  504"/>
    <s v="Candidate"/>
    <s v="THOMAS ACHIYAMMA I"/>
    <s v="ACHIYAMMA"/>
    <s v="I"/>
    <s v="THOMAS"/>
    <s v="SUPERIOR COURT JUDGE"/>
    <x v="0"/>
    <n v="40"/>
    <m/>
    <s v="DEMOCRAT"/>
    <s v="LEG DISTRICT 40 - SENATE"/>
    <s v="SKAGIT"/>
    <s v="Legislative"/>
    <x v="0"/>
    <n v="219"/>
    <s v="DEBT"/>
    <d v="2011-11-01T00:00:00"/>
    <d v="2011-11-30T00:00:00"/>
    <d v="2011-11-11T00:00:00"/>
    <s v="Fundraising"/>
    <s v="FUNDRAISER TRAVEL"/>
    <s v="WESTWIND AVIATION"/>
    <s v="56 WESTCOTT DRIVE"/>
    <s v="FRIDAY HARBOR"/>
    <s v="WA"/>
    <m/>
    <s v="ok"/>
    <n v="0"/>
    <s v="ok"/>
    <s v="OK"/>
    <s v="ok"/>
    <s v="STATE SENATOR40DEMOCRATLEG DISTRICT 40 - SENATESKAGITLegislative2012219DEBT408484087740858FundraisingFUNDRAISER TRAVELWESTWIND AVIATION56 WESTCOTT DRIVEFRIDAY HARBORWA"/>
    <n v="0"/>
  </r>
  <r>
    <n v="603"/>
    <n v="100457797"/>
    <s v="B.3"/>
    <s v="MORRJ  273"/>
    <s v="Candidate"/>
    <s v="MORRIS JEFFREY R"/>
    <s v="JEFFREY"/>
    <s v="R"/>
    <s v="MORRIS"/>
    <s v="STATE REPRESENTATIVE"/>
    <x v="3"/>
    <n v="45"/>
    <n v="2"/>
    <s v="DEMOCRAT"/>
    <s v="LEG DISTRICT 45 - HOUSE"/>
    <s v="KING"/>
    <s v="Legislative"/>
    <x v="0"/>
    <n v="1600"/>
    <s v="DEBT"/>
    <d v="2011-10-01T00:00:00"/>
    <d v="2011-10-31T00:00:00"/>
    <d v="2011-10-31T00:00:00"/>
    <s v="Operation and Overhead"/>
    <s v="OCTOBER FUNDRAISING"/>
    <s v="RUDERMAN CONSULTING"/>
    <s v="11508 NE  107TH PLACE "/>
    <s v="KIRKLAND"/>
    <s v="WA"/>
    <m/>
    <s v="ok"/>
    <n v="0"/>
    <s v="ok"/>
    <s v="OK"/>
    <s v="ok"/>
    <s v="STATE REPRESENTATIVE452DEMOCRATLEG DISTRICT 45 - HOUSEKINGLegislative20121600DEBT408174084740847Operation and OverheadOCTOBER FUNDRAISINGRUDERMAN CONSULTING11508 NE  107TH PLACE KIRKLANDWA"/>
    <n v="0"/>
  </r>
  <r>
    <n v="604"/>
    <n v="100458843"/>
    <s v="B.3"/>
    <s v="LAWVB  411"/>
    <s v="Candidate"/>
    <s v="LAWVER BENJAMIN"/>
    <s v="BENJAMIN"/>
    <m/>
    <s v="LAWVER"/>
    <s v="STATE REPRESENTATIVE"/>
    <x v="9"/>
    <m/>
    <n v="19"/>
    <s v="NON PARTISAN"/>
    <s v="KING CO SUPERIOR COURT"/>
    <s v="KING"/>
    <s v="Judicial"/>
    <x v="0"/>
    <n v="242.92"/>
    <s v="DEBT"/>
    <d v="2012-01-01T00:00:00"/>
    <d v="2012-01-31T00:00:00"/>
    <d v="2012-01-31T00:00:00"/>
    <m/>
    <s v="TREASURY SERVICES"/>
    <s v="ABBOT TAYLOR"/>
    <s v="349 16TH AVE E #30"/>
    <s v="SEATTLE"/>
    <s v="WA"/>
    <m/>
    <s v="ok"/>
    <e v="#VALUE!"/>
    <s v="ok"/>
    <s v="OK"/>
    <s v="ok"/>
    <s v="SUPERIOR COURT JUDGE19NON PARTISANKING CO SUPERIOR COURTKINGJudicial2012242.92DEBT409094093940939TREASURY SERVICESABBOT TAYLOR349 16TH AVE E #30SEATTLEWA"/>
    <n v="0"/>
  </r>
  <r>
    <n v="605"/>
    <n v="100458952"/>
    <s v="B.3"/>
    <s v="INSLJ  110"/>
    <s v="Candidate"/>
    <s v="INSLEE JAY R"/>
    <s v="JAY"/>
    <s v="R"/>
    <s v="INSLEE"/>
    <s v="GOVERNOR"/>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0"/>
  </r>
  <r>
    <n v="606"/>
    <n v="100446309"/>
    <s v="B.3"/>
    <s v="RANKK  250"/>
    <s v="Candidate"/>
    <s v="RANKER KEVIN M"/>
    <s v="KEVIN"/>
    <s v="M"/>
    <s v="RANKER"/>
    <s v="STATE SENATOR"/>
    <x v="3"/>
    <n v="21"/>
    <n v="2"/>
    <s v="DEMOCRAT"/>
    <s v="LEG DISTRICT 21 - HOUSE"/>
    <s v="SNOHOMISH"/>
    <s v="Legislative"/>
    <x v="0"/>
    <n v="2500"/>
    <s v="DEBT"/>
    <d v="2011-12-01T00:00:00"/>
    <d v="2011-12-31T00:00:00"/>
    <d v="2010-11-05T00:00:00"/>
    <s v="Operation and Overhead"/>
    <s v="WIN BONUS"/>
    <s v="TR STRATEGIES"/>
    <s v="1612 SPRINGWOOD AVENUE NE "/>
    <s v="OLYMPIA"/>
    <s v="WA"/>
    <m/>
    <s v="ok"/>
    <n v="0"/>
    <s v="ok"/>
    <s v="ERROR!"/>
    <s v="ok"/>
    <s v="STATE REPRESENTATIVE212DEMOCRATLEG DISTRICT 21 - HOUSESNOHOMISHLegislative20122500DEBT408784090840487Operation and OverheadWIN BONUSTR STRATEGIES1612 SPRINGWOOD AVENUE NE OLYMPIAWA"/>
    <n v="0"/>
  </r>
  <r>
    <n v="607"/>
    <n v="100440889"/>
    <s v="B.3"/>
    <s v="PETTE  118"/>
    <s v="Candidate"/>
    <s v="PETTIGREW ERIC"/>
    <s v="ERIC"/>
    <m/>
    <s v="PETTIGREW"/>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608"/>
    <n v="100454577"/>
    <s v="B.3"/>
    <s v="HABIC  004"/>
    <s v="Candidate"/>
    <s v="HABIB CYRUS"/>
    <s v="CYRUS"/>
    <m/>
    <s v="HABIB"/>
    <s v="STATE REPRESENTATIVE"/>
    <x v="8"/>
    <m/>
    <n v="9"/>
    <s v="NON PARTISAN"/>
    <s v="SUPREME COURT"/>
    <m/>
    <s v="Judicial"/>
    <x v="0"/>
    <n v="619.73"/>
    <s v="DEBT"/>
    <d v="2012-01-17T00:00:00"/>
    <d v="2012-01-31T00:00:00"/>
    <d v="2012-01-31T00:00:00"/>
    <m/>
    <s v="PRINTING"/>
    <s v="JOHNSON-COX COMPANY"/>
    <s v="726 PACIFIC AVE"/>
    <s v="TACOMA"/>
    <s v="WA"/>
    <m/>
    <s v="ok"/>
    <e v="#VALUE!"/>
    <s v="ok"/>
    <s v="OK"/>
    <s v="ok"/>
    <s v="STATE SUPREME COURT JUSTICE9NON PARTISANSUPREME COURTJudicial2012619.73DEBT409254093940939PRINTINGJOHNSON-COX COMPANY726 PACIFIC AVETACOMAWA"/>
    <n v="0"/>
  </r>
  <r>
    <n v="609"/>
    <n v="100439846"/>
    <s v="B.3"/>
    <s v="MAXWM  056"/>
    <s v="Candidate"/>
    <s v="MAXWELL MARCIE E"/>
    <s v="MARCIE"/>
    <s v="E"/>
    <s v="MAXWELL"/>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610"/>
    <n v="100457835"/>
    <s v="B.3"/>
    <s v="PRENM  178"/>
    <s v="Candidate"/>
    <s v="PRENTICE MARGARITA L"/>
    <s v="MARGARITA"/>
    <s v="L"/>
    <s v="PRENTICE"/>
    <s v="STATE SENATOR"/>
    <x v="3"/>
    <n v="45"/>
    <n v="2"/>
    <s v="DEMOCRAT"/>
    <s v="LEG DISTRICT 45 - HOUSE"/>
    <s v="KING"/>
    <s v="Legislative"/>
    <x v="0"/>
    <n v="1600"/>
    <s v="DEBT"/>
    <d v="2011-10-01T00:00:00"/>
    <d v="2011-10-31T00:00:00"/>
    <d v="2011-10-31T00:00:00"/>
    <s v="Operation and Overhead"/>
    <s v="OCTOBER FUNDRAISING"/>
    <s v="RUDERMAN CONSULTING"/>
    <s v="11508 NE  107TH PLACE "/>
    <s v="KIRKLAND"/>
    <s v="WA"/>
    <m/>
    <s v="ok"/>
    <n v="0"/>
    <s v="ok"/>
    <s v="OK"/>
    <s v="ok"/>
    <s v="STATE REPRESENTATIVE452DEMOCRATLEG DISTRICT 45 - HOUSEKINGLegislative20121600DEBT408174084740847Operation and OverheadOCTOBER FUNDRAISINGRUDERMAN CONSULTING11508 NE  107TH PLACE KIRKLANDWA"/>
    <n v="0"/>
  </r>
  <r>
    <n v="611"/>
    <n v="100449616"/>
    <s v="B.3"/>
    <s v="PRENM  178"/>
    <s v="Candidate"/>
    <s v="PRENTICE MARGARITA L"/>
    <s v="MARGARITA"/>
    <s v="L"/>
    <s v="PRENTICE"/>
    <s v="STATE SENATOR"/>
    <x v="3"/>
    <n v="21"/>
    <n v="2"/>
    <s v="DEMOCRAT"/>
    <s v="LEG DISTRICT 21 - HOUSE"/>
    <s v="SNOHOMISH"/>
    <s v="Legislative"/>
    <x v="0"/>
    <n v="250"/>
    <s v="DEBT"/>
    <d v="2012-01-01T00:00:00"/>
    <d v="2012-01-31T00:00:00"/>
    <d v="2010-11-30T00:00:00"/>
    <s v="Operation and Overhead"/>
    <s v="NOVEMBER TREASURY"/>
    <s v="ARGO STRATEGIES"/>
    <s v="PO BOX 9100 "/>
    <s v="SEATTLE"/>
    <s v="WA"/>
    <m/>
    <s v="ok"/>
    <n v="0"/>
    <s v="ok"/>
    <s v="ERROR!"/>
    <s v="ok"/>
    <s v="STATE REPRESENTATIVE212DEMOCRATLEG DISTRICT 21 - HOUSESNOHOMISHLegislative2012250DEBT409094093940512Operation and OverheadNOVEMBER TREASURYARGO STRATEGIESPO BOX 9100 SEATTLEWA"/>
    <n v="0"/>
  </r>
  <r>
    <n v="612"/>
    <n v="100440923"/>
    <s v="B.3"/>
    <s v="PRENM  178"/>
    <s v="Candidate"/>
    <s v="PRENTICE MARGARITA L"/>
    <s v="MARGARITA"/>
    <s v="L"/>
    <s v="PRENTICE"/>
    <s v="STATE SENATOR"/>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613"/>
    <n v="100458860"/>
    <s v="B.3"/>
    <s v="HABIC  004"/>
    <s v="Candidate"/>
    <s v="HABIB CYRUS"/>
    <s v="CYRUS"/>
    <m/>
    <s v="HABIB"/>
    <s v="STATE REPRESENTATIVE"/>
    <x v="3"/>
    <n v="48"/>
    <n v="2"/>
    <s v="DEMOCRAT"/>
    <s v="LEG DISTRICT 48 - HOUSE"/>
    <s v="KING"/>
    <s v="Legislative"/>
    <x v="0"/>
    <n v="99"/>
    <s v="DEBT"/>
    <d v="2012-03-01T00:00:00"/>
    <d v="2012-03-31T00:00:00"/>
    <d v="2012-03-30T00:00:00"/>
    <s v="Operation and Overhead"/>
    <s v="REIMB. BUSINESS LICENSE (DOL)"/>
    <s v="ARGO STRATEGIES"/>
    <s v="PO BOX 9100 "/>
    <s v="SEATTLE"/>
    <s v="WA"/>
    <m/>
    <s v="ok"/>
    <n v="0"/>
    <s v="ok"/>
    <s v="OK"/>
    <s v="ok"/>
    <s v="STATE REPRESENTATIVE482DEMOCRATLEG DISTRICT 48 - HOUSEKINGLegislative201299DEBT409694099940998Operation and OverheadREIMB. BUSINESS LICENSE (DOL)ARGO STRATEGIESPO BOX 9100 SEATTLEWA"/>
    <n v="0"/>
  </r>
  <r>
    <n v="614"/>
    <n v="100459083"/>
    <s v="B.3"/>
    <s v="HOLLR  118"/>
    <s v="Candidate"/>
    <s v="HOLLAND ROBERT E"/>
    <s v="ROBERT"/>
    <s v="E"/>
    <s v="HOLLAND"/>
    <s v="STATE REPRESENTATIVE"/>
    <x v="3"/>
    <n v="11"/>
    <n v="2"/>
    <s v="DEMOCRAT"/>
    <s v="LEG DISTRICT 11 - HOUSE"/>
    <s v="KING"/>
    <s v="Legislative"/>
    <x v="0"/>
    <n v="300"/>
    <s v="DEBT"/>
    <d v="2012-02-06T00:00:00"/>
    <d v="2012-03-31T00:00:00"/>
    <d v="2012-03-31T00:00:00"/>
    <m/>
    <s v="DATA SERVICES"/>
    <s v="NGP VAN INC."/>
    <s v="1101 15TH ST NW STE 500"/>
    <s v="WASHINGTON"/>
    <s v="DC"/>
    <m/>
    <s v="ok"/>
    <n v="0"/>
    <s v="ok"/>
    <s v="OK"/>
    <s v="ok"/>
    <s v="STATE REPRESENTATIVE112DEMOCRATLEG DISTRICT 11 - HOUSEKINGLegislative2012300DEBT409454099940999DATA SERVICESNGP VAN INC.1101 15TH ST NW STE 500WASHINGTONDC"/>
    <n v="0"/>
  </r>
  <r>
    <n v="615"/>
    <n v="100461966"/>
    <s v="B.3"/>
    <s v="SCHUK  102"/>
    <s v="Candidate"/>
    <s v="SCHUBERT KEN L"/>
    <s v="KEN"/>
    <s v="L"/>
    <s v="SCHUBERT"/>
    <s v="SUPERIOR COURT JUDG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616"/>
    <n v="100467015"/>
    <s v="B.3"/>
    <s v="SCHUK  102"/>
    <s v="Candidate"/>
    <s v="SCHUBERT KEN L"/>
    <s v="KEN"/>
    <s v="L"/>
    <s v="SCHUBERT"/>
    <s v="SUPERIOR COURT JUDGE"/>
    <x v="3"/>
    <n v="46"/>
    <n v="2"/>
    <s v="DEMOCRAT"/>
    <s v="LEG DISTRICT 46 - HOUSE"/>
    <s v="KING"/>
    <s v="Legislative"/>
    <x v="0"/>
    <n v="711.75"/>
    <s v="DEBT"/>
    <d v="2012-04-01T00:00:00"/>
    <d v="2012-04-30T00:00:00"/>
    <d v="2012-04-30T00:00:00"/>
    <m/>
    <s v="ACCOUNTING/COMPLIANCE"/>
    <s v="PROJECT ACCOUNTING SERVICES"/>
    <s v="603 STEWART ST #819"/>
    <s v="SEATTLE"/>
    <s v="WA"/>
    <m/>
    <s v="ok"/>
    <n v="0"/>
    <s v="ok"/>
    <s v="OK"/>
    <s v="ok"/>
    <s v="STATE REPRESENTATIVE462DEMOCRATLEG DISTRICT 46 - HOUSEKINGLegislative2012711.75DEBT410004102941029ACCOUNTING/COMPLIANCEPROJECT ACCOUNTING SERVICES603 STEWART ST #819SEATTLEWA"/>
    <n v="0"/>
  </r>
  <r>
    <n v="617"/>
    <n v="100446319"/>
    <s v="B.3"/>
    <s v="PRENM  178"/>
    <s v="Candidate"/>
    <s v="PRENTICE MARGARITA L"/>
    <s v="MARGARITA"/>
    <s v="L"/>
    <s v="PRENTICE"/>
    <s v="STATE SENATOR"/>
    <x v="3"/>
    <n v="45"/>
    <n v="2"/>
    <s v="DEMOCRAT"/>
    <s v="LEG DISTRICT 45 - HOUSE"/>
    <s v="KING"/>
    <s v="Legislative"/>
    <x v="0"/>
    <n v="1600"/>
    <s v="DEBT"/>
    <d v="2011-10-01T00:00:00"/>
    <d v="2011-10-31T00:00:00"/>
    <d v="2011-10-31T00:00:00"/>
    <s v="Operation and Overhead"/>
    <s v="OCTOBER FUNDRAISING"/>
    <s v="RUDERMAN CONSULTING"/>
    <s v="11508 NE  107TH PLACE "/>
    <s v="KIRKLAND"/>
    <s v="WA"/>
    <m/>
    <s v="ok"/>
    <n v="0"/>
    <s v="ok"/>
    <s v="OK"/>
    <s v="ok"/>
    <s v="STATE REPRESENTATIVE452DEMOCRATLEG DISTRICT 45 - HOUSEKINGLegislative20121600DEBT408174084740847Operation and OverheadOCTOBER FUNDRAISINGRUDERMAN CONSULTING11508 NE  107TH PLACE KIRKLANDWA"/>
    <n v="0"/>
  </r>
  <r>
    <n v="618"/>
    <n v="100437973"/>
    <s v="B.3"/>
    <s v="PRENM  178"/>
    <s v="Candidate"/>
    <s v="PRENTICE MARGARITA L"/>
    <s v="MARGARITA"/>
    <s v="L"/>
    <s v="PRENTICE"/>
    <s v="STATE SENATOR"/>
    <x v="3"/>
    <n v="37"/>
    <n v="2"/>
    <s v="DEMOCRAT"/>
    <s v="LEG DISTRICT 37 - HOUSE"/>
    <s v="KING"/>
    <s v="Legislative"/>
    <x v="0"/>
    <n v="300"/>
    <s v="DEBT"/>
    <d v="2011-10-01T00:00:00"/>
    <d v="2011-10-31T00:00:00"/>
    <d v="2011-10-31T00:00:00"/>
    <s v="Operation and Overhead"/>
    <s v="OCTOBER TREASURY"/>
    <s v="ARGO STRATEGIES"/>
    <s v="PO BOX 9100 "/>
    <s v="SEATTLE"/>
    <s v="WA"/>
    <m/>
    <s v="ok"/>
    <n v="0"/>
    <s v="ok"/>
    <s v="OK"/>
    <s v="ok"/>
    <s v="STATE REPRESENTATIVE372DEMOCRATLEG DISTRICT 37 - HOUSEKINGLegislative2012300DEBT408174084740847Operation and OverheadOCTOBER TREASURYARGO STRATEGIESPO BOX 9100 SEATTLEWA"/>
    <n v="0"/>
  </r>
  <r>
    <n v="619"/>
    <n v="100422066"/>
    <s v="B.3"/>
    <s v="FITZJ  166"/>
    <s v="Candidate"/>
    <s v="FITZGIBBON JOSEPH C"/>
    <s v="JOSEPH"/>
    <s v="C"/>
    <s v="FITZGIBBON"/>
    <s v="STATE REPRESENTATIVE"/>
    <x v="3"/>
    <n v="21"/>
    <n v="2"/>
    <s v="DEMOCRAT"/>
    <s v="LEG DISTRICT 21 - HOUSE"/>
    <s v="SNOHOMISH"/>
    <s v="Legislative"/>
    <x v="0"/>
    <n v="150"/>
    <s v="DEBT"/>
    <d v="2011-04-01T00:00:00"/>
    <d v="2011-04-30T00:00:00"/>
    <d v="2011-04-26T00:00:00"/>
    <s v="Operation and Overhead"/>
    <s v="APRIL TREASURY"/>
    <s v="ARGO STRATEGIES"/>
    <s v="PO BOX 9100 "/>
    <s v="SEATTLE"/>
    <s v="WA"/>
    <m/>
    <s v="ok"/>
    <n v="0"/>
    <s v="ok"/>
    <s v="OK"/>
    <s v="ok"/>
    <s v="STATE REPRESENTATIVE212DEMOCRATLEG DISTRICT 21 - HOUSESNOHOMISHLegislative2012150DEBT406344066340659Operation and OverheadAPRIL TREASURYARGO STRATEGIESPO BOX 9100 SEATTLEWA"/>
    <n v="0"/>
  </r>
  <r>
    <n v="620"/>
    <n v="100462364"/>
    <s v="B.3"/>
    <s v="WAGEJ  498"/>
    <s v="Candidate"/>
    <s v="WAGEMANN JOHN P"/>
    <s v="JOHN"/>
    <s v="P"/>
    <s v="WAGEMANN"/>
    <s v="STATE REPRESENTATIVE"/>
    <x v="9"/>
    <m/>
    <n v="19"/>
    <s v="NON PARTISAN"/>
    <s v="KING CO SUPERIOR COURT"/>
    <s v="KING"/>
    <s v="Judicial"/>
    <x v="0"/>
    <n v="444.58"/>
    <s v="DEBT"/>
    <d v="2012-04-01T00:00:00"/>
    <d v="2012-04-30T00:00:00"/>
    <d v="2012-04-30T00:00:00"/>
    <m/>
    <s v="TREASURY SERVICES"/>
    <s v="ABBOT TAYLOR"/>
    <s v="349 16TH AVE E #30"/>
    <s v="SEATTLE"/>
    <s v="WA"/>
    <m/>
    <s v="ok"/>
    <e v="#VALUE!"/>
    <s v="ok"/>
    <s v="OK"/>
    <s v="ok"/>
    <s v="SUPERIOR COURT JUDGE19NON PARTISANKING CO SUPERIOR COURTKINGJudicial2012444.58DEBT410004102941029TREASURY SERVICESABBOT TAYLOR349 16TH AVE E #30SEATTLEWA"/>
    <n v="0"/>
  </r>
  <r>
    <n v="621"/>
    <n v="100463037"/>
    <s v="B.3"/>
    <s v="FRAMN  111"/>
    <s v="Candidate"/>
    <s v="FRAME NOEL C"/>
    <s v="NOEL"/>
    <s v="C"/>
    <s v="FRAME"/>
    <s v="STATE REPRESENTATIVE"/>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0"/>
  </r>
  <r>
    <n v="622"/>
    <n v="100439674"/>
    <s v="B.3"/>
    <s v="LITZS  040"/>
    <s v="Candidate"/>
    <s v="LITZOW STEPHEN R"/>
    <s v="STEPHEN"/>
    <s v="R"/>
    <s v="LITZOW"/>
    <s v="STATE SENATOR"/>
    <x v="3"/>
    <n v="43"/>
    <n v="2"/>
    <s v="DEMOCRAT"/>
    <s v="LEG DISTRICT 43 - HOUSE"/>
    <s v="KING"/>
    <s v="Legislative"/>
    <x v="0"/>
    <n v="600"/>
    <s v="DEBT"/>
    <d v="2011-01-01T00:00:00"/>
    <d v="2011-01-31T00:00:00"/>
    <d v="2011-01-28T00:00:00"/>
    <s v="Operation and Overhead"/>
    <s v="WEBHOSTING"/>
    <s v="NW PASSAGE CONSULTING"/>
    <s v="146 N CANAL STREET SUITE 303"/>
    <s v="SEATTLE"/>
    <s v="WA"/>
    <m/>
    <s v="ok"/>
    <n v="0"/>
    <s v="ok"/>
    <s v="OK"/>
    <s v="ok"/>
    <s v="STATE REPRESENTATIVE432DEMOCRATLEG DISTRICT 43 - HOUSEKINGLegislative2012600DEBT405444057440571Operation and OverheadWEBHOSTINGNW PASSAGE CONSULTING146 N CANAL STREET SUITE 303SEATTLEWA"/>
    <n v="0"/>
  </r>
  <r>
    <n v="623"/>
    <n v="100454758"/>
    <s v="B.3"/>
    <s v="GOLDP  840"/>
    <s v="Candidate"/>
    <s v="GOLDMARK PETER J"/>
    <s v="PETER"/>
    <s v="J"/>
    <s v="GOLDMARK"/>
    <s v="PUBLIC LANDS COMMISSIONER"/>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0"/>
  </r>
  <r>
    <n v="624"/>
    <n v="100450158"/>
    <s v="B.3"/>
    <s v="SCHUK  102"/>
    <s v="Candidate"/>
    <s v="SCHUBERT KEN L"/>
    <s v="KEN"/>
    <s v="L"/>
    <s v="SCHUBERT"/>
    <s v="SUPERIOR COURT JUDGE"/>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1"/>
  </r>
  <r>
    <n v="625"/>
    <n v="100462249"/>
    <s v="B.3"/>
    <s v="LADEJ2 408"/>
    <s v="Candidate"/>
    <s v="LADENBURG JOHN W SR"/>
    <s v="JOHN"/>
    <s v="W"/>
    <s v="LADENBURG"/>
    <s v="STATE SUPREME COURT JUSTICE"/>
    <x v="6"/>
    <m/>
    <m/>
    <s v="DEMOCRAT"/>
    <s v="ATTORNEY GENERAL, OFFICE OF"/>
    <m/>
    <s v="Statewide"/>
    <x v="0"/>
    <n v="19000"/>
    <s v="DEBT"/>
    <d v="2012-01-01T00:00:00"/>
    <d v="2012-01-31T00:00:00"/>
    <d v="2012-01-31T00:00:00"/>
    <m/>
    <s v="CONSULTING"/>
    <s v="NEW PARTNERS CONSULTING INC."/>
    <s v="1250 EYE ST NW STE 200"/>
    <s v="WASHINGTON"/>
    <s v="DC"/>
    <m/>
    <s v="ok"/>
    <e v="#VALUE!"/>
    <s v="ok"/>
    <s v="OK"/>
    <s v="ok"/>
    <s v="ATTORNEY GENERALDEMOCRATATTORNEY GENERAL, OFFICE OFStatewide201219000DEBT409094093940939CONSULTINGNEW PARTNERS CONSULTING INC.1250 EYE ST NW STE 200WASHINGTONDC"/>
    <n v="0"/>
  </r>
  <r>
    <n v="626"/>
    <n v="100458424"/>
    <s v="B.3"/>
    <s v="FLYNJ  055"/>
    <s v="Candidate"/>
    <s v="FLYNN JAMES J"/>
    <s v="JAMES"/>
    <s v="J"/>
    <s v="FLYNN"/>
    <s v="STATE REPRESENTATIVE"/>
    <x v="3"/>
    <n v="24"/>
    <n v="1"/>
    <s v="DEMOCRAT"/>
    <s v="LEG DISTRICT 24 - HOUSE"/>
    <s v="CLALLAM"/>
    <s v="Legislative"/>
    <x v="0"/>
    <n v="150"/>
    <s v="DEBT"/>
    <d v="2012-03-01T00:00:00"/>
    <d v="2012-03-31T00:00:00"/>
    <d v="2012-03-30T00:00:00"/>
    <s v="Operation and Overhead"/>
    <s v="MARCH TREASURY"/>
    <s v="ARGO STRATEGIES"/>
    <s v="PO BOX 9100 "/>
    <s v="SEATTLE"/>
    <s v="WA"/>
    <m/>
    <s v="ok"/>
    <n v="0"/>
    <s v="ok"/>
    <s v="OK"/>
    <s v="ok"/>
    <s v="STATE REPRESENTATIVE241DEMOCRATLEG DISTRICT 24 - HOUSECLALLAMLegislative2012150DEBT409694099940998Operation and OverheadMARCH TREASURYARGO STRATEGIESPO BOX 9100 SEATTLEWA"/>
    <n v="0"/>
  </r>
  <r>
    <n v="627"/>
    <n v="100446149"/>
    <s v="B.3"/>
    <s v="CARLR  119"/>
    <s v="Candidate"/>
    <s v="CARLYLE REUVEN M"/>
    <s v="REUVEN"/>
    <s v="M"/>
    <s v="CARLYLE"/>
    <s v="STATE REPRESENTATIVE"/>
    <x v="0"/>
    <n v="41"/>
    <m/>
    <s v="REPUBLICAN"/>
    <s v="LEG DISTRICT 41 - SENATE"/>
    <s v="KING"/>
    <s v="Legislative"/>
    <x v="0"/>
    <n v="1058.5"/>
    <s v="DEBT"/>
    <d v="2011-11-01T00:00:00"/>
    <d v="2011-11-30T00:00:00"/>
    <d v="2011-11-02T00:00:00"/>
    <m/>
    <s v="PRINT,DESIGN/SHIP 5000 REMIT ENVELOPES"/>
    <s v="MERIDIAN PACIFIC INC"/>
    <s v="925 UNIVERSITY AVE"/>
    <s v="SACRAMENTO"/>
    <s v="CA"/>
    <m/>
    <s v="ok"/>
    <n v="0"/>
    <s v="ok"/>
    <s v="OK"/>
    <s v="ok"/>
    <s v="STATE SENATOR41REPUBLICANLEG DISTRICT 41 - SENATEKINGLegislative20121058.5DEBT408484087740849PRINT,DESIGN/SHIP 5000 REMIT ENVELOPESMERIDIAN PACIFIC INC925 UNIVERSITY AVESACRAMENTOCA"/>
    <n v="0"/>
  </r>
  <r>
    <n v="628"/>
    <n v="100449538"/>
    <s v="B.3"/>
    <s v="CARLR  119"/>
    <s v="Candidate"/>
    <s v="CARLYLE REUVEN M"/>
    <s v="REUVEN"/>
    <s v="M"/>
    <s v="CARLYLE"/>
    <s v="STATE REPRESENTATIVE"/>
    <x v="0"/>
    <n v="41"/>
    <m/>
    <s v="REPUBLICAN"/>
    <s v="LEG DISTRICT 41 - SENATE"/>
    <s v="KING"/>
    <s v="Legislative"/>
    <x v="0"/>
    <n v="1058.5"/>
    <s v="DEBT"/>
    <d v="2011-11-01T00:00:00"/>
    <d v="2011-11-30T00:00:00"/>
    <d v="2011-11-02T00:00:00"/>
    <m/>
    <s v="PRINT,DESIGN/SHIP 5000 REMIT ENVELOPES"/>
    <s v="MERIDIAN PACIFIC INC"/>
    <s v="925 UNIVERSITY AVE"/>
    <s v="SACRAMENTO"/>
    <s v="CA"/>
    <m/>
    <s v="ok"/>
    <n v="0"/>
    <s v="ok"/>
    <s v="OK"/>
    <s v="ok"/>
    <s v="STATE SENATOR41REPUBLICANLEG DISTRICT 41 - SENATEKINGLegislative20121058.5DEBT408484087740849PRINT,DESIGN/SHIP 5000 REMIT ENVELOPESMERIDIAN PACIFIC INC925 UNIVERSITY AVESACRAMENTOCA"/>
    <n v="1"/>
  </r>
  <r>
    <n v="629"/>
    <n v="100440355"/>
    <s v="B.3"/>
    <s v="GOLDP  840"/>
    <s v="Candidate"/>
    <s v="GOLDMARK PETER J"/>
    <s v="PETER"/>
    <s v="J"/>
    <s v="GOLDMARK"/>
    <s v="PUBLIC LANDS COMMISSIONER"/>
    <x v="3"/>
    <n v="43"/>
    <n v="2"/>
    <s v="DEMOCRAT"/>
    <s v="LEG DISTRICT 43 - HOUSE"/>
    <s v="KING"/>
    <s v="Legislative"/>
    <x v="0"/>
    <n v="300"/>
    <s v="DEBT"/>
    <d v="2011-02-01T00:00:00"/>
    <d v="2011-02-28T00:00:00"/>
    <d v="2011-01-31T00:00:00"/>
    <s v="Operation and Overhead"/>
    <s v="JANUARY TREASURY"/>
    <s v="ARGO STRATEGIES"/>
    <s v="PO BOX 9100 "/>
    <s v="SEATTLE"/>
    <s v="WA"/>
    <m/>
    <s v="ok"/>
    <n v="0"/>
    <s v="ok"/>
    <s v="ERROR!"/>
    <s v="ok"/>
    <s v="STATE REPRESENTATIVE432DEMOCRATLEG DISTRICT 43 - HOUSEKINGLegislative2012300DEBT405754060240574Operation and OverheadJANUARY TREASURYARGO STRATEGIESPO BOX 9100 SEATTLEWA"/>
    <n v="0"/>
  </r>
  <r>
    <n v="630"/>
    <n v="100458051"/>
    <s v="B.3"/>
    <s v="GOLDP  840"/>
    <s v="Candidate"/>
    <s v="GOLDMARK PETER J"/>
    <s v="PETER"/>
    <s v="J"/>
    <s v="GOLDMARK"/>
    <s v="PUBLIC LANDS COMMISSIONER"/>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631"/>
    <n v="100440305"/>
    <s v="B.3"/>
    <s v="CARLR  119"/>
    <s v="Candidate"/>
    <s v="CARLYLE REUVEN M"/>
    <s v="REUVEN"/>
    <s v="M"/>
    <s v="CARLYLE"/>
    <s v="STATE REPRESENTATIVE"/>
    <x v="3"/>
    <n v="26"/>
    <n v="2"/>
    <s v="REPUBLICAN"/>
    <s v="LEG DISTRICT 26 - HOUSE"/>
    <s v="PIERCE"/>
    <s v="Legislative"/>
    <x v="0"/>
    <n v="62.97"/>
    <s v="DEBT"/>
    <d v="2011-10-01T00:00:00"/>
    <d v="2011-10-31T00:00:00"/>
    <d v="2011-10-16T00:00:00"/>
    <m/>
    <s v="OFFICE SUPPLIES/ WATER FOR KICKOFF"/>
    <s v="RICHARDS DOUGLAS R"/>
    <s v="P.O. BOX 1052"/>
    <s v="PORT ORCHARD"/>
    <s v="WA"/>
    <m/>
    <s v="ok"/>
    <n v="0"/>
    <s v="ok"/>
    <s v="OK"/>
    <s v="ok"/>
    <s v="STATE REPRESENTATIVE262REPUBLICANLEG DISTRICT 26 - HOUSEPIERCELegislative201262.97DEBT408174084740832OFFICE SUPPLIES/ WATER FOR KICKOFFRICHARDS DOUGLAS RP.O. BOX 1052PORT ORCHARDWA"/>
    <n v="0"/>
  </r>
  <r>
    <n v="632"/>
    <n v="100449633"/>
    <s v="B.3"/>
    <s v="VANDK  382"/>
    <s v="Candidate"/>
    <s v="VAN DE WEGE KEVIN W"/>
    <s v="KEVIN"/>
    <s v="W"/>
    <s v="VAN DE WEGE"/>
    <s v="STATE REPRESENTATIVE"/>
    <x v="3"/>
    <n v="34"/>
    <n v="1"/>
    <s v="DEMOCRAT"/>
    <s v="LEG DISTRICT 34 - HOUSE"/>
    <s v="KING"/>
    <s v="Legislative"/>
    <x v="0"/>
    <n v="300"/>
    <s v="DEBT"/>
    <d v="2011-11-01T00:00:00"/>
    <d v="2011-11-30T00:00:00"/>
    <d v="2011-11-30T00:00:00"/>
    <s v="Operation and Overhead"/>
    <s v="NOVEMBER TREASURY"/>
    <s v="ARGO STRATEGIES"/>
    <s v="PO BOX 9100 "/>
    <s v="SEATTLE"/>
    <s v="WA"/>
    <m/>
    <s v="NO!"/>
    <n v="0"/>
    <s v="ok"/>
    <s v="OK"/>
    <s v="ok"/>
    <s v="STATE REPRESENTATIVE341DEMOCRATLEG DISTRICT 34 - HOUSEKINGLegislative2012300DEBT408484087740877Operation and OverheadNOVEMBER TREASURYARGO STRATEGIESPO BOX 9100 SEATTLEWA"/>
    <n v="0"/>
  </r>
  <r>
    <n v="633"/>
    <n v="100450278"/>
    <s v="B.3"/>
    <s v="FARRT  408"/>
    <s v="Candidate"/>
    <s v="FARRELL TIMOTHY M"/>
    <s v="TIMOTHY"/>
    <s v="M"/>
    <s v="FARRELL"/>
    <s v="COUNTY ASSESSOR"/>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634"/>
    <n v="100457825"/>
    <s v="B.3"/>
    <s v="MOSCL  043"/>
    <s v="Candidate"/>
    <s v="MOSCOSO LUIS S"/>
    <s v="LUIS"/>
    <s v="S"/>
    <s v="MOSCOSO"/>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635"/>
    <n v="100457887"/>
    <s v="B.3"/>
    <s v="VANDK  382"/>
    <s v="Candidate"/>
    <s v="VAN DE WEGE KEVIN W"/>
    <s v="KEVIN"/>
    <s v="W"/>
    <s v="VAN DE WEGE"/>
    <s v="STATE REPRESENTATIVE"/>
    <x v="0"/>
    <n v="40"/>
    <m/>
    <s v="DEMOCRAT"/>
    <s v="LEG DISTRICT 40 - SENATE"/>
    <s v="SKAGIT"/>
    <s v="Legislative"/>
    <x v="0"/>
    <n v="225"/>
    <s v="DEBT"/>
    <d v="2012-01-01T00:00:00"/>
    <d v="2012-01-31T00:00:00"/>
    <d v="2012-01-31T00:00:00"/>
    <s v="Management Services"/>
    <s v="JANUARY TREASURY"/>
    <s v="ARGO STRATEGIES"/>
    <s v="PO BOX 9100"/>
    <s v="SEATTLE"/>
    <s v="WA"/>
    <m/>
    <s v="NO!"/>
    <n v="0"/>
    <s v="ok"/>
    <s v="OK"/>
    <s v="ok"/>
    <s v="STATE SENATOR40DEMOCRATLEG DISTRICT 40 - SENATESKAGITLegislative2012225DEBT409094093940939Management ServicesJANUARY TREASURYARGO STRATEGIESPO BOX 9100SEATTLEWA"/>
    <n v="0"/>
  </r>
  <r>
    <n v="636"/>
    <n v="100459379"/>
    <s v="B.3"/>
    <s v="RICHD  366"/>
    <s v="Candidate"/>
    <s v="RICHARDS DOUGLAS R"/>
    <s v="DOUGLAS"/>
    <s v="R"/>
    <s v="RICHARDS"/>
    <s v="STATE REPRESENTATIVE"/>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0"/>
  </r>
  <r>
    <n v="637"/>
    <n v="100440879"/>
    <s v="B.3"/>
    <s v="MOSCL  043"/>
    <s v="Candidate"/>
    <s v="MOSCOSO LUIS S"/>
    <s v="LUIS"/>
    <s v="S"/>
    <s v="MOSCOSO"/>
    <s v="STATE REPRESENTATIVE"/>
    <x v="3"/>
    <n v="26"/>
    <n v="2"/>
    <s v="REPUBLICAN"/>
    <s v="LEG DISTRICT 26 - HOUSE"/>
    <s v="PIERCE"/>
    <s v="Legislative"/>
    <x v="0"/>
    <n v="62.97"/>
    <s v="DEBT"/>
    <d v="2011-10-01T00:00:00"/>
    <d v="2011-10-31T00:00:00"/>
    <d v="2011-10-16T00:00:00"/>
    <m/>
    <s v="OFFICE SUPPLIES/ WATER FOR KICKOFF"/>
    <s v="RICHARDS DOUGLAS R"/>
    <s v="P.O. BOX 1052"/>
    <s v="PORT ORCHARD"/>
    <s v="WA"/>
    <m/>
    <s v="ok"/>
    <n v="0"/>
    <s v="ok"/>
    <s v="OK"/>
    <s v="ok"/>
    <s v="STATE REPRESENTATIVE262REPUBLICANLEG DISTRICT 26 - HOUSEPIERCELegislative201262.97DEBT408174084740832OFFICE SUPPLIES/ WATER FOR KICKOFFRICHARDS DOUGLAS RP.O. BOX 1052PORT ORCHARDWA"/>
    <n v="0"/>
  </r>
  <r>
    <n v="638"/>
    <n v="100458772"/>
    <s v="B.3"/>
    <s v="CLOUJ  336"/>
    <s v="Candidate"/>
    <s v="CLOUGH JERAME V"/>
    <s v="JERAME"/>
    <s v="V"/>
    <s v="CLOUGH"/>
    <s v="STATE REPRESENTATIVE"/>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0"/>
  </r>
  <r>
    <n v="639"/>
    <n v="100461042"/>
    <s v="B.3"/>
    <s v="JEFFT  485"/>
    <s v="Candidate"/>
    <s v="JEFFREYS TERRI M"/>
    <s v="TERRI"/>
    <s v="M"/>
    <s v="JEFFREYS"/>
    <s v="COUNTY COMMISSIONER"/>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1"/>
  </r>
  <r>
    <n v="640"/>
    <n v="100450146"/>
    <s v="B.3"/>
    <s v="BOWMW  102"/>
    <s v="Candidate"/>
    <s v="BOWMAN WILLIAM A"/>
    <s v="WILLIAM"/>
    <s v="A"/>
    <s v="BOWMAN"/>
    <s v="SUPERIOR COURT JUDGE"/>
    <x v="3"/>
    <n v="48"/>
    <n v="1"/>
    <s v="DEMOCRAT"/>
    <s v="LEG DISTRICT 48 - HOUSE"/>
    <s v="KING"/>
    <s v="Legislative"/>
    <x v="0"/>
    <n v="373.5"/>
    <s v="DEBT"/>
    <d v="2012-01-01T00:00:00"/>
    <d v="2012-01-31T00:00:00"/>
    <d v="2012-01-31T00:00:00"/>
    <m/>
    <s v="ACCOUNTING/COMPLIANCE"/>
    <s v="PROJECT ACCOUNTING SERVICES"/>
    <s v="603 STEWART ST STE 819"/>
    <s v="SEATTLE"/>
    <s v="WA"/>
    <m/>
    <s v="ok"/>
    <n v="0"/>
    <s v="ok"/>
    <s v="OK"/>
    <s v="ok"/>
    <s v="STATE REPRESENTATIVE481DEMOCRATLEG DISTRICT 48 - HOUSEKINGLegislative2012373.5DEBT409094093940939ACCOUNTING/COMPLIANCEPROJECT ACCOUNTING SERVICES603 STEWART ST STE 819SEATTLEWA"/>
    <n v="0"/>
  </r>
  <r>
    <n v="641"/>
    <n v="100461815"/>
    <s v="B.3"/>
    <s v="RYU C  133"/>
    <s v="Candidate"/>
    <s v="RYU CINDY S"/>
    <s v="CINDY"/>
    <s v="S"/>
    <s v="RYU"/>
    <s v="STATE REPRESENTATIVE"/>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0"/>
  </r>
  <r>
    <n v="642"/>
    <n v="100466650"/>
    <s v="B.3"/>
    <s v="JOHNJ  277"/>
    <s v="Candidate"/>
    <s v="JOHNSON JILL D"/>
    <s v="JILL"/>
    <s v="D"/>
    <s v="JOHNSON"/>
    <s v="COUNTY COMMISSIONER"/>
    <x v="1"/>
    <m/>
    <m/>
    <s v="DEMOCRAT"/>
    <s v="GOVERNOR, OFFICE OF"/>
    <m/>
    <s v="Statewide"/>
    <x v="0"/>
    <n v="6040.75"/>
    <s v="DEBT"/>
    <d v="2012-04-01T00:00:00"/>
    <d v="2012-04-30T00:00:00"/>
    <d v="2012-04-30T00:00:00"/>
    <m/>
    <s v="ACCOUNTING/COMPLIANCE"/>
    <s v="PROJECT ACCOUNTING SERVICES"/>
    <s v="603 STEWART ST #819"/>
    <s v="SEATTLE"/>
    <s v="WA"/>
    <m/>
    <s v="ok"/>
    <e v="#VALUE!"/>
    <s v="ok"/>
    <s v="OK"/>
    <s v="ok"/>
    <s v="GOVERNORDEMOCRATGOVERNOR, OFFICE OFStatewide20126040.75DEBT410004102941029ACCOUNTING/COMPLIANCEPROJECT ACCOUNTING SERVICES603 STEWART ST #819SEATTLEWA"/>
    <n v="0"/>
  </r>
  <r>
    <n v="643"/>
    <n v="100445751"/>
    <s v="B.3"/>
    <s v="GOLDP  840"/>
    <s v="Candidate"/>
    <s v="GOLDMARK PETER J"/>
    <s v="PETER"/>
    <s v="J"/>
    <s v="GOLDMARK"/>
    <s v="PUBLIC LANDS COMMISSIONER"/>
    <x v="2"/>
    <m/>
    <m/>
    <s v="DEMOCRAT"/>
    <s v="TREASURER, OFFICE OF STATE"/>
    <m/>
    <s v="Statewide"/>
    <x v="0"/>
    <n v="2100.0300000000002"/>
    <s v="DEBT"/>
    <d v="2011-11-01T00:00:00"/>
    <d v="2011-11-30T00:00:00"/>
    <d v="2011-11-30T00:00:00"/>
    <m/>
    <s v="CONSULTING/POSTAGE"/>
    <s v="SOUTH COVE STRATEGIES"/>
    <s v="422 YALE AVE N #507"/>
    <s v="SEATTLE"/>
    <s v="WA"/>
    <m/>
    <s v="ok"/>
    <e v="#VALUE!"/>
    <s v="ok"/>
    <s v="OK"/>
    <s v="ok"/>
    <s v="STATE TREASURERDEMOCRATTREASURER, OFFICE OF STATEStatewide20122100.03DEBT408484087740877CONSULTING/POSTAGESOUTH COVE STRATEGIES422 YALE AVE N #507SEATTLEWA"/>
    <n v="0"/>
  </r>
  <r>
    <n v="644"/>
    <n v="100446393"/>
    <s v="B.3"/>
    <s v="RYU C  133"/>
    <s v="Candidate"/>
    <s v="RYU CINDY S"/>
    <s v="CINDY"/>
    <s v="S"/>
    <s v="RYU"/>
    <s v="STATE REPRESENTATIVE"/>
    <x v="3"/>
    <n v="44"/>
    <n v="1"/>
    <s v="DEMOCRAT"/>
    <s v="LEG DISTRICT 44 - HOUSE"/>
    <s v="KING"/>
    <s v="Legislative"/>
    <x v="0"/>
    <n v="300"/>
    <s v="DEBT"/>
    <d v="2011-11-01T00:00:00"/>
    <d v="2011-11-30T00:00:00"/>
    <d v="2011-11-30T00:00:00"/>
    <s v="Operation and Overhead"/>
    <s v="NOVEMBER TREASURY"/>
    <s v="ARGO STRATEGIES"/>
    <s v="PO BOX 9100 "/>
    <s v="SEATTLE"/>
    <s v="WA"/>
    <m/>
    <s v="ok"/>
    <n v="0"/>
    <s v="ok"/>
    <s v="OK"/>
    <s v="ok"/>
    <s v="STATE REPRESENTATIVE441DEMOCRATLEG DISTRICT 44 - HOUSEKINGLegislative2012300DEBT408484087740877Operation and OverheadNOVEMBER TREASURYARGO STRATEGIESPO BOX 9100 SEATTLEWA"/>
    <n v="0"/>
  </r>
  <r>
    <n v="645"/>
    <n v="100437850"/>
    <s v="B.3"/>
    <s v="CARLR  119"/>
    <s v="Candidate"/>
    <s v="CARLYLE REUVEN M"/>
    <s v="REUVEN"/>
    <s v="M"/>
    <s v="CARLYLE"/>
    <s v="STATE REPRESENTATIVE"/>
    <x v="3"/>
    <n v="45"/>
    <n v="2"/>
    <s v="DEMOCRAT"/>
    <s v="LEG DISTRICT 45 - HOUSE"/>
    <s v="KING"/>
    <s v="Legislative"/>
    <x v="0"/>
    <n v="1600"/>
    <s v="DEBT"/>
    <d v="2011-06-01T00:00:00"/>
    <d v="2011-06-30T00:00:00"/>
    <d v="2011-06-30T00:00:00"/>
    <s v="Operation and Overhead"/>
    <s v="JUNE FUNDRAISING"/>
    <s v="RUDERMAN CONSULTING"/>
    <s v="11508 NE  107TH PLACE "/>
    <s v="KIRKLAND"/>
    <s v="WA"/>
    <m/>
    <s v="ok"/>
    <n v="0"/>
    <s v="ok"/>
    <s v="OK"/>
    <s v="ok"/>
    <s v="STATE REPRESENTATIVE452DEMOCRATLEG DISTRICT 45 - HOUSEKINGLegislative20121600DEBT406954072440724Operation and OverheadJUNE FUNDRAISINGRUDERMAN CONSULTING11508 NE  107TH PLACE KIRKLANDWA"/>
    <n v="0"/>
  </r>
  <r>
    <n v="646"/>
    <n v="100461972"/>
    <s v="B.3"/>
    <s v="CLIFE  113"/>
    <s v="Candidate"/>
    <s v="CLIFTHORNE EVAN H"/>
    <s v="EVAN"/>
    <s v="H"/>
    <s v="CLIFTHORNE"/>
    <s v="STATE REPRESENTATIVE"/>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0"/>
  </r>
  <r>
    <n v="647"/>
    <n v="100462221"/>
    <s v="B.3"/>
    <s v="DUNSH  291"/>
    <s v="Candidate"/>
    <s v="DUNSHEE HANS M"/>
    <s v="HANS"/>
    <s v="M"/>
    <s v="DUNSHEE"/>
    <s v="STATE REPRESENTATIVE"/>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1"/>
  </r>
  <r>
    <n v="648"/>
    <n v="100462286"/>
    <s v="B.3"/>
    <s v="MORRJ  273"/>
    <s v="Candidate"/>
    <s v="MORRIS JEFFREY R"/>
    <s v="JEFFREY"/>
    <s v="R"/>
    <s v="MORRIS"/>
    <s v="STATE REPRESENTATIVE"/>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1"/>
  </r>
  <r>
    <n v="649"/>
    <n v="100457877"/>
    <s v="B.3"/>
    <s v="SEAQL  335"/>
    <s v="Candidate"/>
    <s v="SEAQUIST LARRY R"/>
    <s v="LARRY"/>
    <s v="R"/>
    <s v="SEAQUIST"/>
    <s v="STATE REPRESENTATIVE"/>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0"/>
  </r>
  <r>
    <n v="650"/>
    <n v="100457817"/>
    <s v="B.3"/>
    <s v="HILYB  177"/>
    <s v="Candidate"/>
    <s v="HILYER BRUCE W"/>
    <s v="BRUCE"/>
    <s v="W"/>
    <s v="HILYER"/>
    <s v="STATE SUPREME COURT JUSTICE"/>
    <x v="3"/>
    <n v="43"/>
    <n v="2"/>
    <s v="DEMOCRAT"/>
    <s v="LEG DISTRICT 43 - HOUSE"/>
    <s v="KING"/>
    <s v="Legislative"/>
    <x v="0"/>
    <n v="150"/>
    <s v="DEBT"/>
    <d v="2011-04-01T00:00:00"/>
    <d v="2011-04-30T00:00:00"/>
    <d v="2011-03-31T00:00:00"/>
    <s v="Operation and Overhead"/>
    <s v="MARCH TREASURY"/>
    <s v="ARGO STRATEGIES"/>
    <s v="PO BOX 9100 "/>
    <s v="SEATTLE"/>
    <s v="WA"/>
    <m/>
    <s v="ok"/>
    <n v="0"/>
    <s v="ok"/>
    <s v="ERROR!"/>
    <s v="ok"/>
    <s v="STATE REPRESENTATIVE432DEMOCRATLEG DISTRICT 43 - HOUSEKINGLegislative2012150DEBT406344066340633Operation and OverheadMARCH TREASURYARGO STRATEGIESPO BOX 9100 SEATTLEWA"/>
    <n v="0"/>
  </r>
  <r>
    <n v="651"/>
    <n v="100457893"/>
    <s v="B.3"/>
    <s v="DELLD  201"/>
    <s v="Candidate"/>
    <s v="DELLWO DENNIS A"/>
    <s v="DENNIS"/>
    <s v="A"/>
    <s v="DELLWO"/>
    <s v="STATE REPRESENTATIVE"/>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0"/>
  </r>
  <r>
    <n v="652"/>
    <n v="100458450"/>
    <s v="B.3"/>
    <s v="MULLM  027"/>
    <s v="Candidate"/>
    <s v="MULLET MARK D"/>
    <s v="MARK"/>
    <s v="D"/>
    <s v="MULLET"/>
    <s v="STATE SENATOR"/>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1"/>
  </r>
  <r>
    <n v="653"/>
    <n v="100462213"/>
    <s v="B.3"/>
    <s v="CLIBJ  040"/>
    <s v="Candidate"/>
    <s v="CLIBBORN JUDITH R"/>
    <s v="JUDITH"/>
    <s v="R"/>
    <s v="CLIBBORN"/>
    <s v="STATE REPRESENTATIVE"/>
    <x v="0"/>
    <n v="40"/>
    <m/>
    <s v="DEMOCRAT"/>
    <s v="LEG DISTRICT 40 - SENATE"/>
    <s v="SKAGIT"/>
    <s v="Legislative"/>
    <x v="0"/>
    <n v="219"/>
    <s v="DEBT"/>
    <d v="2011-11-01T00:00:00"/>
    <d v="2011-11-30T00:00:00"/>
    <d v="2011-11-11T00:00:00"/>
    <s v="Fundraising"/>
    <s v="FUNDRAISER TRAVEL"/>
    <s v="WESTWIND AVIATION"/>
    <s v="56 WESTCOTT DRIVE"/>
    <s v="FRIDAY HARBOR"/>
    <s v="WA"/>
    <m/>
    <s v="ok"/>
    <n v="0"/>
    <s v="ok"/>
    <s v="OK"/>
    <s v="ok"/>
    <s v="STATE SENATOR40DEMOCRATLEG DISTRICT 40 - SENATESKAGITLegislative2012219DEBT408484087740858FundraisingFUNDRAISER TRAVELWESTWIND AVIATION56 WESTCOTT DRIVEFRIDAY HARBORWA"/>
    <n v="0"/>
  </r>
  <r>
    <n v="654"/>
    <n v="100462761"/>
    <s v="B.3"/>
    <s v="MULLM  027"/>
    <s v="Candidate"/>
    <s v="MULLET MARK D"/>
    <s v="MARK"/>
    <s v="D"/>
    <s v="MULLET"/>
    <s v="STATE SENATOR"/>
    <x v="3"/>
    <n v="48"/>
    <n v="1"/>
    <s v="DEMOCRAT"/>
    <s v="LEG DISTRICT 48 - HOUSE"/>
    <s v="KING"/>
    <s v="Legislative"/>
    <x v="0"/>
    <n v="647.25"/>
    <s v="DEBT"/>
    <d v="2011-11-01T00:00:00"/>
    <d v="2011-11-30T00:00:00"/>
    <d v="2011-11-30T00:00:00"/>
    <m/>
    <s v="ACCOUNTING/COMPLIANCE"/>
    <s v="PROJECT ACCOUNTING SERVICES"/>
    <s v="603 STEWART ST STE 819"/>
    <s v="SEATTLE"/>
    <s v="WA"/>
    <m/>
    <s v="ok"/>
    <n v="0"/>
    <s v="ok"/>
    <s v="OK"/>
    <s v="ok"/>
    <s v="STATE REPRESENTATIVE481DEMOCRATLEG DISTRICT 48 - HOUSEKINGLegislative2012647.25DEBT408484087740877ACCOUNTING/COMPLIANCEPROJECT ACCOUNTING SERVICES603 STEWART ST STE 819SEATTLEWA"/>
    <n v="0"/>
  </r>
  <r>
    <n v="655"/>
    <n v="100463301"/>
    <s v="B.3"/>
    <s v="VIRKB  058"/>
    <s v="Candidate"/>
    <s v="VIRK BOBBY S"/>
    <s v="BOBBY"/>
    <s v="S"/>
    <s v="VIRK"/>
    <s v="STATE REPRESENTATIVE"/>
    <x v="3"/>
    <n v="40"/>
    <n v="1"/>
    <s v="DEMOCRAT"/>
    <s v="LEG DISTRICT 40 - HOUSE"/>
    <s v="SKAGIT"/>
    <s v="Legislative"/>
    <x v="0"/>
    <n v="543.16"/>
    <s v="DEBT"/>
    <d v="2012-04-01T00:00:00"/>
    <d v="2012-04-30T00:00:00"/>
    <d v="2012-04-30T00:00:00"/>
    <m/>
    <s v="PRINTING"/>
    <s v="THE CONNECTIONS GROUP"/>
    <s v="600 STEWART ST #1316"/>
    <s v="SEATTLE"/>
    <s v="WA"/>
    <m/>
    <s v="ok"/>
    <n v="0"/>
    <s v="ok"/>
    <s v="OK"/>
    <s v="ok"/>
    <s v="STATE REPRESENTATIVE401DEMOCRATLEG DISTRICT 40 - HOUSESKAGITLegislative2012543.16DEBT410004102941029PRINTINGTHE CONNECTIONS GROUP600 STEWART ST #1316SEATTLEWA"/>
    <n v="0"/>
  </r>
  <r>
    <n v="656"/>
    <n v="100440827"/>
    <s v="B.3"/>
    <s v="LIIAM  204"/>
    <s v="Candidate"/>
    <s v="LIIAS MARKO S"/>
    <s v="MARKO"/>
    <s v="S"/>
    <s v="LIIAS"/>
    <s v="STATE REPRESENTATIVE"/>
    <x v="1"/>
    <m/>
    <m/>
    <s v="DEMOCRAT"/>
    <s v="GOVERNOR, OFFICE OF"/>
    <m/>
    <s v="Statewide"/>
    <x v="0"/>
    <n v="4609"/>
    <s v="DEBT"/>
    <d v="2011-11-01T00:00:00"/>
    <d v="2011-11-30T00:00:00"/>
    <d v="2011-11-30T00:00:00"/>
    <m/>
    <s v="ACCOUNTING/COMPLIANCE"/>
    <s v="PROJECT ACCOUNTING SERVICES"/>
    <s v="603 STEWART ST #819"/>
    <s v="SEATTLE"/>
    <s v="WA"/>
    <m/>
    <s v="ok"/>
    <e v="#VALUE!"/>
    <s v="ok"/>
    <s v="OK"/>
    <s v="ok"/>
    <s v="GOVERNORDEMOCRATGOVERNOR, OFFICE OFStatewide20124609DEBT408484087740877ACCOUNTING/COMPLIANCEPROJECT ACCOUNTING SERVICES603 STEWART ST #819SEATTLEWA"/>
    <n v="0"/>
  </r>
  <r>
    <n v="657"/>
    <n v="100462608"/>
    <s v="B.3"/>
    <s v="HOLLR  118"/>
    <s v="Candidate"/>
    <s v="HOLLAND ROBERT E"/>
    <s v="ROBERT"/>
    <s v="E"/>
    <s v="HOLLAND"/>
    <s v="STATE REPRESENTATIVE"/>
    <x v="3"/>
    <n v="11"/>
    <n v="2"/>
    <s v="DEMOCRAT"/>
    <s v="LEG DISTRICT 11 - HOUSE"/>
    <s v="KING"/>
    <s v="Legislative"/>
    <x v="0"/>
    <n v="492.75"/>
    <s v="DEBT"/>
    <d v="2012-04-01T00:00:00"/>
    <d v="2012-04-30T00:00:00"/>
    <d v="2012-04-30T00:00:00"/>
    <m/>
    <s v="PRINTING"/>
    <s v="MICHAEL G. MARTIN"/>
    <s v="5038 MARTIN LUTHER KING JR WAY S"/>
    <s v="SEATTLE"/>
    <s v="WA"/>
    <m/>
    <s v="ok"/>
    <n v="0"/>
    <s v="ok"/>
    <s v="OK"/>
    <s v="ok"/>
    <s v="STATE REPRESENTATIVE112DEMOCRATLEG DISTRICT 11 - HOUSEKINGLegislative2012492.75DEBT410004102941029PRINTINGMICHAEL G. MARTIN5038 MARTIN LUTHER KING JR WAY SSEATTLEWA"/>
    <n v="0"/>
  </r>
  <r>
    <n v="658"/>
    <n v="100457840"/>
    <s v="B.3"/>
    <s v="SCHUK  102"/>
    <s v="Candidate"/>
    <s v="SCHUBERT KEN L"/>
    <s v="KEN"/>
    <s v="L"/>
    <s v="SCHUBERT"/>
    <s v="SUPERIOR COURT JUDGE"/>
    <x v="0"/>
    <n v="40"/>
    <m/>
    <s v="DEMOCRAT"/>
    <s v="LEG DISTRICT 40 - SENATE"/>
    <s v="SKAGIT"/>
    <s v="Legislative"/>
    <x v="0"/>
    <n v="225"/>
    <s v="DEBT"/>
    <d v="2012-01-01T00:00:00"/>
    <d v="2012-01-31T00:00:00"/>
    <d v="2012-01-31T00:00:00"/>
    <s v="Management Services"/>
    <s v="JANUARY TREASURY"/>
    <s v="ARGO STRATEGIES"/>
    <s v="PO BOX 9100"/>
    <s v="SEATTLE"/>
    <s v="WA"/>
    <m/>
    <s v="ok"/>
    <n v="0"/>
    <s v="ok"/>
    <s v="OK"/>
    <s v="ok"/>
    <s v="STATE SENATOR40DEMOCRATLEG DISTRICT 40 - SENATESKAGITLegislative2012225DEBT409094093940939Management ServicesJANUARY TREASURYARGO STRATEGIESPO BOX 9100SEATTLEWA"/>
    <n v="0"/>
  </r>
  <r>
    <n v="659"/>
    <n v="100462265"/>
    <s v="B.3"/>
    <s v="MAXWM  056"/>
    <s v="Candidate"/>
    <s v="MAXWELL MARCIE E"/>
    <s v="MARCIE"/>
    <s v="E"/>
    <s v="MAXWELL"/>
    <s v="STATE REPRESENTATIVE"/>
    <x v="3"/>
    <n v="26"/>
    <n v="2"/>
    <s v="REPUBLICAN"/>
    <s v="LEG DISTRICT 26 - HOUSE"/>
    <s v="PIERCE"/>
    <s v="Legislative"/>
    <x v="0"/>
    <n v="358.6"/>
    <s v="DEBT"/>
    <d v="2012-03-01T00:00:00"/>
    <d v="2012-03-31T00:00:00"/>
    <d v="2012-03-31T00:00:00"/>
    <m/>
    <s v="MILEAGE @ 644 MILESX.55 IRS RATE CAMPAIGN MNGR"/>
    <s v="RICHARDS DOUGLAS R"/>
    <s v="P.O. BOX 1052"/>
    <s v="PORT ORCHARD"/>
    <s v="WA"/>
    <m/>
    <s v="ok"/>
    <n v="0"/>
    <s v="ok"/>
    <s v="OK"/>
    <s v="ok"/>
    <s v="STATE REPRESENTATIVE262REPUBLICANLEG DISTRICT 26 - HOUSEPIERCELegislative2012358.6DEBT409694099940999MILEAGE @ 644 MILESX.55 IRS RATE CAMPAIGN MNGRRICHARDS DOUGLAS RP.O. BOX 1052PORT ORCHARDWA"/>
    <n v="0"/>
  </r>
  <r>
    <n v="660"/>
    <n v="100462303"/>
    <s v="B.3"/>
    <s v="PRENM  178"/>
    <s v="Candidate"/>
    <s v="PRENTICE MARGARITA L"/>
    <s v="MARGARITA"/>
    <s v="L"/>
    <s v="PRENTICE"/>
    <s v="STATE SENATOR"/>
    <x v="3"/>
    <n v="26"/>
    <n v="2"/>
    <s v="REPUBLICAN"/>
    <s v="LEG DISTRICT 26 - HOUSE"/>
    <s v="PIERCE"/>
    <s v="Legislative"/>
    <x v="0"/>
    <n v="358.6"/>
    <s v="DEBT"/>
    <d v="2012-03-01T00:00:00"/>
    <d v="2012-03-31T00:00:00"/>
    <d v="2012-03-31T00:00:00"/>
    <m/>
    <s v="MILEAGE @ 644 MILESX.55 IRS RATE CAMPAIGN MNGR"/>
    <s v="RICHARDS DOUGLAS R"/>
    <s v="P.O. BOX 1052"/>
    <s v="PORT ORCHARD"/>
    <s v="WA"/>
    <m/>
    <s v="ok"/>
    <n v="0"/>
    <s v="ok"/>
    <s v="OK"/>
    <s v="ok"/>
    <s v="STATE REPRESENTATIVE262REPUBLICANLEG DISTRICT 26 - HOUSEPIERCELegislative2012358.6DEBT409694099940999MILEAGE @ 644 MILESX.55 IRS RATE CAMPAIGN MNGRRICHARDS DOUGLAS RP.O. BOX 1052PORT ORCHARDWA"/>
    <n v="1"/>
  </r>
  <r>
    <n v="661"/>
    <n v="100441518"/>
    <s v="B.3"/>
    <s v="FEY J  422"/>
    <s v="Candidate"/>
    <s v="FEY JACOB C"/>
    <s v="JACOB"/>
    <s v="C"/>
    <s v="FEY"/>
    <s v="STATE REPRESENTATIVE"/>
    <x v="6"/>
    <m/>
    <m/>
    <s v="DEMOCRAT"/>
    <s v="ATTORNEY GENERAL, OFFICE OF"/>
    <m/>
    <s v="Statewide"/>
    <x v="0"/>
    <n v="735"/>
    <s v="DEBT"/>
    <d v="2011-11-01T00:00:00"/>
    <d v="2011-11-30T00:00:00"/>
    <d v="2011-11-30T00:00:00"/>
    <m/>
    <s v="DATA SERVICES"/>
    <s v="NGP VAN INC."/>
    <s v="1101 15TH ST NW STE 500"/>
    <s v="WASHINGTON"/>
    <s v="DC"/>
    <m/>
    <s v="ok"/>
    <e v="#VALUE!"/>
    <s v="ok"/>
    <s v="OK"/>
    <s v="ok"/>
    <s v="ATTORNEY GENERALDEMOCRATATTORNEY GENERAL, OFFICE OFStatewide2012735DEBT408484087740877DATA SERVICESNGP VAN INC.1101 15TH ST NW STE 500WASHINGTONDC"/>
    <n v="0"/>
  </r>
  <r>
    <n v="662"/>
    <n v="100441797"/>
    <s v="B.3"/>
    <s v="CHOPF  103"/>
    <s v="Candidate"/>
    <s v="CHOPP FRANK V"/>
    <s v="FRANK"/>
    <s v="V"/>
    <s v="CHOPP"/>
    <s v="STATE REPRESENTATIVE"/>
    <x v="3"/>
    <n v="26"/>
    <n v="2"/>
    <s v="REPUBLICAN"/>
    <s v="LEG DISTRICT 26 - HOUSE"/>
    <s v="PIERCE"/>
    <s v="Legislative"/>
    <x v="0"/>
    <n v="62.97"/>
    <s v="DEBT"/>
    <d v="2011-10-01T00:00:00"/>
    <d v="2011-10-31T00:00:00"/>
    <d v="2011-10-16T00:00:00"/>
    <m/>
    <s v="OFFICE SUPPLIES/ WATER FOR KICKOFF"/>
    <s v="RICHARDS DOUGLAS R"/>
    <s v="P.O. BOX 1052"/>
    <s v="PORT ORCHARD"/>
    <s v="WA"/>
    <m/>
    <s v="ok"/>
    <n v="0"/>
    <s v="ok"/>
    <s v="OK"/>
    <s v="ok"/>
    <s v="STATE REPRESENTATIVE262REPUBLICANLEG DISTRICT 26 - HOUSEPIERCELegislative201262.97DEBT408174084740832OFFICE SUPPLIES/ WATER FOR KICKOFFRICHARDS DOUGLAS RP.O. BOX 1052PORT ORCHARDWA"/>
    <n v="0"/>
  </r>
  <r>
    <n v="663"/>
    <n v="100461979"/>
    <s v="B.3"/>
    <s v="BOWMW  102"/>
    <s v="Candidate"/>
    <s v="BOWMAN WILLIAM A"/>
    <s v="WILLIAM"/>
    <s v="A"/>
    <s v="BOWMAN"/>
    <s v="SUPERIOR COURT JUDG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0"/>
  </r>
  <r>
    <n v="664"/>
    <n v="100462421"/>
    <s v="B.3"/>
    <s v="WILLB  501"/>
    <s v="Candidate"/>
    <s v="WILLIAMS BRENDAN W"/>
    <s v="BRENDAN"/>
    <s v="W"/>
    <s v="WILLIAMS"/>
    <s v="SUPERIOR COURT JUDGE"/>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0"/>
  </r>
  <r>
    <n v="665"/>
    <n v="100462616"/>
    <s v="B.3"/>
    <s v="STRAS  111"/>
    <s v="Candidate"/>
    <s v="STRACHAN STEVEN D"/>
    <s v="STEVEN"/>
    <s v="D"/>
    <s v="STRACHAN"/>
    <s v="COUNTY SHERIFF"/>
    <x v="3"/>
    <n v="43"/>
    <n v="2"/>
    <s v="DEMOCRAT"/>
    <s v="LEG DISTRICT 43 - HOUSE"/>
    <s v="KING"/>
    <s v="Legislative"/>
    <x v="0"/>
    <n v="300"/>
    <s v="DEBT"/>
    <d v="2011-10-01T00:00:00"/>
    <d v="2011-10-31T00:00:00"/>
    <d v="2011-09-30T00:00:00"/>
    <s v="Operation and Overhead"/>
    <s v="SEPTEMBER TREASURY"/>
    <s v="ARGO STRATEGIES"/>
    <s v="PO BOX 9100 "/>
    <s v="SEATTLE"/>
    <s v="WA"/>
    <m/>
    <s v="ok"/>
    <n v="0"/>
    <s v="ok"/>
    <s v="ERROR!"/>
    <s v="ok"/>
    <s v="STATE REPRESENTATIVE432DEMOCRATLEG DISTRICT 43 - HOUSEKINGLegislative2012300DEBT408174084740816Operation and OverheadSEPTEMBER TREASURYARGO STRATEGIESPO BOX 9100 SEATTLEWA"/>
    <n v="1"/>
  </r>
  <r>
    <n v="666"/>
    <n v="100463381"/>
    <s v="B.3"/>
    <s v="PHILB  111"/>
    <s v="Candidate"/>
    <s v="PHILLIPS BRETT"/>
    <s v="BRETT"/>
    <m/>
    <s v="PHILLIPS"/>
    <s v="STATE REPRESENTATIVE"/>
    <x v="0"/>
    <n v="46"/>
    <m/>
    <s v="DEMOCRAT"/>
    <s v="LEG DISTRICT 46 - SENATE"/>
    <s v="KING"/>
    <s v="Legislative"/>
    <x v="0"/>
    <n v="897.75"/>
    <s v="DEBT"/>
    <d v="2012-04-01T00:00:00"/>
    <d v="2012-04-30T00:00:00"/>
    <d v="2012-04-30T00:00:00"/>
    <m/>
    <s v="ACCOUNTING/COMPLIANCE"/>
    <s v="PROJECT ACCOUNTING SERVICES"/>
    <s v="603 STEWART ST #819"/>
    <s v="SEATTLE"/>
    <s v="WA"/>
    <m/>
    <s v="ok"/>
    <n v="0"/>
    <s v="ok"/>
    <s v="OK"/>
    <s v="ok"/>
    <s v="STATE SENATOR46DEMOCRATLEG DISTRICT 46 - SENATEKINGLegislative2012897.75DEBT410004102941029ACCOUNTING/COMPLIANCEPROJECT ACCOUNTING SERVICES603 STEWART ST #819SEATTLEWA"/>
    <n v="0"/>
  </r>
  <r>
    <n v="667"/>
    <n v="100441801"/>
    <s v="B.3"/>
    <s v="CHOPF  103"/>
    <s v="Candidate"/>
    <s v="CHOPP FRANK V"/>
    <s v="FRANK"/>
    <s v="V"/>
    <s v="CHOPP"/>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668"/>
    <n v="100441802"/>
    <s v="B.3"/>
    <s v="CHOPF  103"/>
    <s v="Candidate"/>
    <s v="CHOPP FRANK V"/>
    <s v="FRANK"/>
    <s v="V"/>
    <s v="CHOPP"/>
    <s v="STATE REPRESENTATIVE"/>
    <x v="6"/>
    <m/>
    <m/>
    <s v="DEMOCRAT"/>
    <s v="ATTORNEY GENERAL, OFFICE OF"/>
    <m/>
    <s v="Statewide"/>
    <x v="0"/>
    <n v="735"/>
    <s v="DEBT"/>
    <d v="2011-11-01T00:00:00"/>
    <d v="2011-11-30T00:00:00"/>
    <d v="2011-11-30T00:00:00"/>
    <m/>
    <s v="DATA SERVICES"/>
    <s v="NGP VAN INC."/>
    <s v="1101 15TH ST NW STE 500"/>
    <s v="WASHINGTON"/>
    <s v="DC"/>
    <m/>
    <s v="ok"/>
    <e v="#VALUE!"/>
    <s v="ok"/>
    <s v="OK"/>
    <s v="ok"/>
    <s v="ATTORNEY GENERALDEMOCRATATTORNEY GENERAL, OFFICE OFStatewide2012735DEBT408484087740877DATA SERVICESNGP VAN INC.1101 15TH ST NW STE 500WASHINGTONDC"/>
    <n v="0"/>
  </r>
  <r>
    <n v="669"/>
    <n v="100441812"/>
    <s v="B.3"/>
    <s v="CHOPF  103"/>
    <s v="Candidate"/>
    <s v="CHOPP FRANK V"/>
    <s v="FRANK"/>
    <s v="V"/>
    <s v="CHOPP"/>
    <s v="STATE REPRESENTATIVE"/>
    <x v="6"/>
    <m/>
    <m/>
    <s v="DEMOCRAT"/>
    <s v="ATTORNEY GENERAL, OFFICE OF"/>
    <m/>
    <s v="Statewide"/>
    <x v="0"/>
    <n v="735"/>
    <s v="DEBT"/>
    <d v="2011-11-01T00:00:00"/>
    <d v="2011-11-30T00:00:00"/>
    <d v="2011-11-30T00:00:00"/>
    <m/>
    <s v="DATA SERVICES"/>
    <s v="NGP VAN INC."/>
    <s v="1101 15TH ST NW STE 500"/>
    <s v="WASHINGTON"/>
    <s v="DC"/>
    <m/>
    <s v="ok"/>
    <e v="#VALUE!"/>
    <s v="ok"/>
    <s v="OK"/>
    <s v="ok"/>
    <s v="ATTORNEY GENERALDEMOCRATATTORNEY GENERAL, OFFICE OFStatewide2012735DEBT408484087740877DATA SERVICESNGP VAN INC.1101 15TH ST NW STE 500WASHINGTONDC"/>
    <n v="1"/>
  </r>
  <r>
    <n v="670"/>
    <n v="100463094"/>
    <s v="B.3"/>
    <s v="FARRJ  102"/>
    <s v="Candidate"/>
    <s v="FARRELL JESSYN"/>
    <s v="JESSYN"/>
    <s v="S"/>
    <s v="FARRELL"/>
    <s v="STATE REPRESENTATIVE"/>
    <x v="3"/>
    <n v="45"/>
    <n v="2"/>
    <s v="DEMOCRAT"/>
    <s v="LEG DISTRICT 45 - HOUSE"/>
    <s v="KING"/>
    <s v="Legislative"/>
    <x v="0"/>
    <n v="300"/>
    <s v="DEBT"/>
    <d v="2012-04-01T00:00:00"/>
    <d v="2012-04-30T00:00:00"/>
    <d v="2012-04-30T00:00:00"/>
    <s v="Operation and Overhead"/>
    <s v="APRIL TREASURY"/>
    <s v="ARGO STRATEGIES"/>
    <s v="PO BOX 9100 "/>
    <s v="SEATTLE"/>
    <s v="WA"/>
    <m/>
    <s v="ok"/>
    <n v="0"/>
    <s v="ok"/>
    <s v="OK"/>
    <s v="ok"/>
    <s v="STATE REPRESENTATIVE452DEMOCRATLEG DISTRICT 45 - HOUSEKINGLegislative2012300DEBT410004102941029Operation and OverheadAPRIL TREASURYARGO STRATEGIESPO BOX 9100 SEATTLEWA"/>
    <n v="0"/>
  </r>
  <r>
    <n v="671"/>
    <n v="100462298"/>
    <s v="B.3"/>
    <s v="PETTE  118"/>
    <s v="Candidate"/>
    <s v="PETTIGREW ERIC"/>
    <s v="ERIC"/>
    <m/>
    <s v="PETTIGREW"/>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672"/>
    <n v="100462215"/>
    <s v="B.3"/>
    <s v="CODYE  126"/>
    <s v="Candidate"/>
    <s v="CODY EILEEN L"/>
    <s v="EILEEN"/>
    <s v="L"/>
    <s v="CODY"/>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1"/>
  </r>
  <r>
    <n v="673"/>
    <n v="100441828"/>
    <s v="B.3"/>
    <s v="RANKK  250"/>
    <s v="Candidate"/>
    <s v="RANKER KEVIN M"/>
    <s v="KEVIN"/>
    <s v="M"/>
    <s v="RANKER"/>
    <s v="STATE SENATOR"/>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674"/>
    <n v="100463060"/>
    <s v="B.3"/>
    <s v="MCAUR  011"/>
    <s v="Candidate"/>
    <s v="MCAULIFFE ROSEMARY A"/>
    <s v="ROSEMARY"/>
    <s v="A"/>
    <s v="MCAULIFFE"/>
    <s v="STATE SENATOR"/>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675"/>
    <n v="100463241"/>
    <s v="B.3"/>
    <s v="GONZS  104"/>
    <s v="Candidate"/>
    <s v="GONZALEZ STEVEN C"/>
    <s v="STEVEN"/>
    <s v="C"/>
    <s v="GONZALEZ"/>
    <s v="STATE SUPREME COURT JUSTICE"/>
    <x v="3"/>
    <n v="45"/>
    <n v="2"/>
    <s v="DEMOCRAT"/>
    <s v="LEG DISTRICT 45 - HOUSE"/>
    <s v="KING"/>
    <s v="Legislative"/>
    <x v="0"/>
    <n v="300"/>
    <s v="DEBT"/>
    <d v="2012-04-01T00:00:00"/>
    <d v="2012-04-30T00:00:00"/>
    <d v="2012-04-30T00:00:00"/>
    <s v="Operation and Overhead"/>
    <s v="APRIL TREASURY"/>
    <s v="ARGO STRATEGIES"/>
    <s v="PO BOX 9100 "/>
    <s v="SEATTLE"/>
    <s v="WA"/>
    <m/>
    <s v="ok"/>
    <n v="0"/>
    <s v="ok"/>
    <s v="OK"/>
    <s v="ok"/>
    <s v="STATE REPRESENTATIVE452DEMOCRATLEG DISTRICT 45 - HOUSEKINGLegislative2012300DEBT410004102941029Operation and OverheadAPRIL TREASURYARGO STRATEGIESPO BOX 9100 SEATTLEWA"/>
    <n v="0"/>
  </r>
  <r>
    <n v="676"/>
    <n v="100462239"/>
    <s v="B.3"/>
    <s v="FROCD2 111"/>
    <s v="Candidate"/>
    <s v="FROCKT DAVID S"/>
    <s v="DAVID"/>
    <s v="S"/>
    <s v="FROCKT"/>
    <s v="STATE SENATOR"/>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677"/>
    <n v="100463531"/>
    <s v="B.3"/>
    <s v="JUDGM  040"/>
    <s v="Candidate"/>
    <s v="JUDGE MAUREEN A"/>
    <s v="MAUREEN"/>
    <s v="A"/>
    <s v="JUDGE"/>
    <s v="STATE SENATOR"/>
    <x v="1"/>
    <m/>
    <m/>
    <s v="DEMOCRAT"/>
    <s v="GOVERNOR, OFFICE OF"/>
    <m/>
    <s v="Statewide"/>
    <x v="0"/>
    <n v="6040.75"/>
    <s v="DEBT"/>
    <d v="2012-04-01T00:00:00"/>
    <d v="2012-04-30T00:00:00"/>
    <d v="2012-04-30T00:00:00"/>
    <m/>
    <s v="ACCOUNTING/COMPLIANCE"/>
    <s v="PROJECT ACCOUNTING SERVICES"/>
    <s v="603 STEWART ST #819"/>
    <s v="SEATTLE"/>
    <s v="WA"/>
    <m/>
    <s v="ok"/>
    <e v="#VALUE!"/>
    <s v="ok"/>
    <s v="OK"/>
    <s v="ok"/>
    <s v="GOVERNORDEMOCRATGOVERNOR, OFFICE OFStatewide20126040.75DEBT410004102941029ACCOUNTING/COMPLIANCEPROJECT ACCOUNTING SERVICES603 STEWART ST #819SEATTLEWA"/>
    <n v="0"/>
  </r>
  <r>
    <n v="678"/>
    <n v="100471547"/>
    <s v="B.3"/>
    <s v="MCAUR  011"/>
    <s v="Candidate"/>
    <s v="MCAULIFFE ROSEMARY A"/>
    <s v="ROSEMARY"/>
    <s v="A"/>
    <s v="MCAULIFFE"/>
    <s v="STATE SENATOR"/>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0"/>
  </r>
  <r>
    <n v="679"/>
    <n v="100462075"/>
    <s v="B.3"/>
    <s v="MCINJ  115"/>
    <s v="Candidate"/>
    <s v="MCINTIRE JAMES L"/>
    <s v="JAMES"/>
    <s v="L"/>
    <s v="MCINTIRE"/>
    <s v="STATE TREASURER"/>
    <x v="9"/>
    <m/>
    <n v="19"/>
    <s v="NON PARTISAN"/>
    <s v="KING CO SUPERIOR COURT"/>
    <s v="KING"/>
    <s v="Judicial"/>
    <x v="0"/>
    <n v="444.58"/>
    <s v="DEBT"/>
    <d v="2012-04-01T00:00:00"/>
    <d v="2012-04-30T00:00:00"/>
    <d v="2012-04-30T00:00:00"/>
    <m/>
    <s v="TREASURY SERVICES"/>
    <s v="ABBOT TAYLOR"/>
    <s v="349 16TH AVE E #30"/>
    <s v="SEATTLE"/>
    <s v="WA"/>
    <m/>
    <s v="ok"/>
    <e v="#VALUE!"/>
    <s v="ok"/>
    <s v="OK"/>
    <s v="ok"/>
    <s v="SUPERIOR COURT JUDGE19NON PARTISANKING CO SUPERIOR COURTKINGJudicial2012444.58DEBT410004102941029TREASURY SERVICESABBOT TAYLOR349 16TH AVE E #30SEATTLEWA"/>
    <n v="0"/>
  </r>
  <r>
    <n v="680"/>
    <n v="100467612"/>
    <s v="B.3"/>
    <s v="MCINJ  115"/>
    <s v="Candidate"/>
    <s v="MCINTIRE JAMES L"/>
    <s v="JAMES"/>
    <s v="L"/>
    <s v="MCINTIRE"/>
    <s v="STATE TREASURER"/>
    <x v="2"/>
    <m/>
    <m/>
    <s v="DEMOCRAT"/>
    <s v="TREASURER, OFFICE OF STATE"/>
    <m/>
    <s v="Statewide"/>
    <x v="0"/>
    <n v="509.25"/>
    <s v="DEBT"/>
    <d v="2012-05-01T00:00:00"/>
    <d v="2012-05-31T00:00:00"/>
    <d v="2012-05-31T00:00:00"/>
    <m/>
    <s v="ACCOUNTING/COMPLIANCE"/>
    <s v="PROJECT ACCOUNTING SERVICES"/>
    <s v="603 STEWART ST STE 819"/>
    <s v="SEATTLE"/>
    <s v="WA"/>
    <m/>
    <s v="ok"/>
    <e v="#VALUE!"/>
    <s v="ok"/>
    <s v="OK"/>
    <s v="ok"/>
    <s v="STATE TREASURERDEMOCRATTREASURER, OFFICE OF STATEStatewide2012509.25DEBT410304106041060ACCOUNTING/COMPLIANCEPROJECT ACCOUNTING SERVICES603 STEWART ST STE 819SEATTLEWA"/>
    <n v="0"/>
  </r>
  <r>
    <n v="681"/>
    <n v="100441796"/>
    <s v="B.3"/>
    <s v="CHOPF  103"/>
    <s v="Candidate"/>
    <s v="CHOPP FRANK V"/>
    <s v="FRANK"/>
    <s v="V"/>
    <s v="CHOPP"/>
    <s v="STATE REPRESENTATIVE"/>
    <x v="3"/>
    <n v="26"/>
    <n v="2"/>
    <s v="REPUBLICAN"/>
    <s v="LEG DISTRICT 26 - HOUSE"/>
    <s v="PIERCE"/>
    <s v="Legislative"/>
    <x v="0"/>
    <n v="62.97"/>
    <s v="DEBT"/>
    <d v="2011-10-01T00:00:00"/>
    <d v="2011-10-31T00:00:00"/>
    <d v="2011-10-16T00:00:00"/>
    <m/>
    <s v="OFFICE SUPPLIES/ WATER FOR KICKOFF"/>
    <s v="RICHARDS DOUGLAS R"/>
    <s v="P.O. BOX 1052"/>
    <s v="PORT ORCHARD"/>
    <s v="WA"/>
    <m/>
    <s v="ok"/>
    <n v="0"/>
    <s v="ok"/>
    <s v="OK"/>
    <s v="ok"/>
    <s v="STATE REPRESENTATIVE262REPUBLICANLEG DISTRICT 26 - HOUSEPIERCELegislative201262.97DEBT408174084740832OFFICE SUPPLIES/ WATER FOR KICKOFFRICHARDS DOUGLAS RP.O. BOX 1052PORT ORCHARDWA"/>
    <n v="0"/>
  </r>
  <r>
    <n v="682"/>
    <n v="100441805"/>
    <s v="B.3"/>
    <s v="CHOPF  103"/>
    <s v="Candidate"/>
    <s v="CHOPP FRANK V"/>
    <s v="FRANK"/>
    <s v="V"/>
    <s v="CHOPP"/>
    <s v="STATE REPRESENTATIVE"/>
    <x v="6"/>
    <m/>
    <m/>
    <s v="DEMOCRAT"/>
    <s v="ATTORNEY GENERAL, OFFICE OF"/>
    <m/>
    <s v="Statewide"/>
    <x v="0"/>
    <n v="735"/>
    <s v="DEBT"/>
    <d v="2011-11-01T00:00:00"/>
    <d v="2011-11-30T00:00:00"/>
    <d v="2011-11-30T00:00:00"/>
    <m/>
    <s v="DATA SERVICES"/>
    <s v="NGP VAN INC."/>
    <s v="1101 15TH ST NW STE 500"/>
    <s v="WASHINGTON"/>
    <s v="DC"/>
    <m/>
    <s v="ok"/>
    <e v="#VALUE!"/>
    <s v="ok"/>
    <s v="OK"/>
    <s v="ok"/>
    <s v="ATTORNEY GENERALDEMOCRATATTORNEY GENERAL, OFFICE OFStatewide2012735DEBT408484087740877DATA SERVICESNGP VAN INC.1101 15TH ST NW STE 500WASHINGTONDC"/>
    <n v="0"/>
  </r>
  <r>
    <n v="683"/>
    <n v="100461998"/>
    <s v="B.3"/>
    <s v="DELLD  201"/>
    <s v="Candidate"/>
    <s v="DELLWO DENNIS A"/>
    <s v="DENNIS"/>
    <s v="A"/>
    <s v="DELLWO"/>
    <s v="STATE REPRESENTATIVE"/>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0"/>
  </r>
  <r>
    <n v="684"/>
    <n v="100459652"/>
    <s v="B.3"/>
    <s v="CROCS  105"/>
    <s v="Candidate"/>
    <s v="CROCKER SHELLY L"/>
    <s v="SHELLY"/>
    <s v="L"/>
    <s v="CROCKER"/>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685"/>
    <n v="100457878"/>
    <s v="B.3"/>
    <s v="SPRIL  033"/>
    <s v="Candidate"/>
    <s v="SPRINGER LAWRENCE S"/>
    <s v="LAWRENCE"/>
    <s v="S"/>
    <s v="SPRINGER"/>
    <s v="STATE REPRESENTATIVE"/>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0"/>
  </r>
  <r>
    <n v="686"/>
    <n v="100441065"/>
    <s v="B.3"/>
    <s v="SPRIL  033"/>
    <s v="Candidate"/>
    <s v="SPRINGER LAWRENCE S"/>
    <s v="LAWRENCE"/>
    <s v="S"/>
    <s v="SPRINGER"/>
    <s v="STATE REPRESENTATIVE"/>
    <x v="2"/>
    <m/>
    <m/>
    <s v="DEMOCRAT"/>
    <s v="TREASURER, OFFICE OF STATE"/>
    <m/>
    <s v="Statewide"/>
    <x v="0"/>
    <n v="2100.0300000000002"/>
    <s v="DEBT"/>
    <d v="2011-11-01T00:00:00"/>
    <d v="2011-11-30T00:00:00"/>
    <d v="2011-11-30T00:00:00"/>
    <m/>
    <s v="CONSULTING/POSTAGE"/>
    <s v="SOUTH COVE STRATEGIES"/>
    <s v="422 YALE AVE N #507"/>
    <s v="SEATTLE"/>
    <s v="WA"/>
    <m/>
    <s v="ok"/>
    <e v="#VALUE!"/>
    <s v="ok"/>
    <s v="OK"/>
    <s v="ok"/>
    <s v="STATE TREASURERDEMOCRATTREASURER, OFFICE OF STATEStatewide20122100.03DEBT408484087740877CONSULTING/POSTAGESOUTH COVE STRATEGIES422 YALE AVE N #507SEATTLEWA"/>
    <n v="0"/>
  </r>
  <r>
    <n v="687"/>
    <n v="100463480"/>
    <s v="B.3"/>
    <s v="TARLG  109"/>
    <s v="Candidate"/>
    <s v="TARLETON GAEL D"/>
    <s v="GAEL"/>
    <s v="D"/>
    <s v="TARLETON"/>
    <s v="STATE REPRESENTATIVE"/>
    <x v="6"/>
    <m/>
    <m/>
    <s v="DEMOCRAT"/>
    <s v="ATTORNEY GENERAL, OFFICE OF"/>
    <m/>
    <s v="Statewide"/>
    <x v="0"/>
    <n v="1981.5"/>
    <s v="DEBT"/>
    <d v="2012-04-01T00:00:00"/>
    <d v="2012-04-30T00:00:00"/>
    <d v="2012-04-30T00:00:00"/>
    <m/>
    <s v="ACCOUNTING/COMPLIANCE"/>
    <s v="PROJECT ACCOUNTING SERVICES"/>
    <s v="603 STEWART ST STE 819"/>
    <s v="SEATTLE"/>
    <s v="WA"/>
    <m/>
    <s v="ok"/>
    <e v="#VALUE!"/>
    <s v="ok"/>
    <s v="OK"/>
    <s v="ok"/>
    <s v="ATTORNEY GENERALDEMOCRATATTORNEY GENERAL, OFFICE OFStatewide20121981.5DEBT410004102941029ACCOUNTING/COMPLIANCEPROJECT ACCOUNTING SERVICES603 STEWART ST STE 819SEATTLEWA"/>
    <n v="0"/>
  </r>
  <r>
    <n v="688"/>
    <n v="100461976"/>
    <s v="B.3"/>
    <s v="HAMID  528"/>
    <s v="Candidate"/>
    <s v="HAMILTON DENNIS K"/>
    <s v="DENNIS"/>
    <s v="K"/>
    <s v="HAMILTON"/>
    <s v="COUNTY COMMISSIONER"/>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689"/>
    <n v="100462332"/>
    <s v="B.3"/>
    <s v="SEAQL  335"/>
    <s v="Candidate"/>
    <s v="SEAQUIST LARRY R"/>
    <s v="LARRY"/>
    <s v="R"/>
    <s v="SEAQUIST"/>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1"/>
  </r>
  <r>
    <n v="690"/>
    <n v="100462334"/>
    <s v="B.3"/>
    <s v="SPRIL  033"/>
    <s v="Candidate"/>
    <s v="SPRINGER LAWRENCE S"/>
    <s v="LAWRENCE"/>
    <s v="S"/>
    <s v="SPRINGER"/>
    <s v="STATE REPRESENTATIVE"/>
    <x v="3"/>
    <n v="45"/>
    <n v="2"/>
    <s v="DEMOCRAT"/>
    <s v="LEG DISTRICT 45 - HOUSE"/>
    <s v="KING"/>
    <s v="Legislative"/>
    <x v="0"/>
    <n v="300"/>
    <s v="DEBT"/>
    <d v="2012-04-01T00:00:00"/>
    <d v="2012-04-30T00:00:00"/>
    <d v="2012-04-30T00:00:00"/>
    <s v="Operation and Overhead"/>
    <s v="APRIL TREASURY"/>
    <s v="ARGO STRATEGIES"/>
    <s v="PO BOX 9100 "/>
    <s v="SEATTLE"/>
    <s v="WA"/>
    <m/>
    <s v="ok"/>
    <n v="0"/>
    <s v="ok"/>
    <s v="OK"/>
    <s v="ok"/>
    <s v="STATE REPRESENTATIVE452DEMOCRATLEG DISTRICT 45 - HOUSEKINGLegislative2012300DEBT410004102941029Operation and OverheadAPRIL TREASURYARGO STRATEGIESPO BOX 9100 SEATTLEWA"/>
    <n v="0"/>
  </r>
  <r>
    <n v="691"/>
    <n v="100467292"/>
    <s v="B.3"/>
    <s v="LAWVB  411"/>
    <s v="Candidate"/>
    <s v="LAWVER BENJAMIN"/>
    <s v="BENJAMIN"/>
    <m/>
    <s v="LAWVER"/>
    <s v="STATE REPRESENTATIVE"/>
    <x v="6"/>
    <m/>
    <m/>
    <s v="DEMOCRAT"/>
    <s v="ATTORNEY GENERAL, OFFICE OF"/>
    <m/>
    <s v="Statewide"/>
    <x v="0"/>
    <n v="1981.5"/>
    <s v="DEBT"/>
    <d v="2012-04-01T00:00:00"/>
    <d v="2012-04-30T00:00:00"/>
    <d v="2012-04-30T00:00:00"/>
    <m/>
    <s v="ACCOUNTING/COMPLIANCE"/>
    <s v="PROJECT ACCOUNTING SERVICES"/>
    <s v="603 STEWART ST STE 819"/>
    <s v="SEATTLE"/>
    <s v="WA"/>
    <m/>
    <s v="ok"/>
    <e v="#VALUE!"/>
    <s v="ok"/>
    <s v="OK"/>
    <s v="ok"/>
    <s v="ATTORNEY GENERALDEMOCRATATTORNEY GENERAL, OFFICE OFStatewide20121981.5DEBT410004102941029ACCOUNTING/COMPLIANCEPROJECT ACCOUNTING SERVICES603 STEWART ST STE 819SEATTLEWA"/>
    <n v="0"/>
  </r>
  <r>
    <n v="692"/>
    <n v="100463354"/>
    <s v="B.3"/>
    <s v="LAWVB  411"/>
    <s v="Candidate"/>
    <s v="LAWVER BENJAMIN"/>
    <s v="BENJAMIN"/>
    <m/>
    <s v="LAWVER"/>
    <s v="STATE REPRESENTATIVE"/>
    <x v="3"/>
    <n v="29"/>
    <n v="1"/>
    <s v="DEMOCRAT"/>
    <s v="LEG DISTRICT 29 - HOUSE"/>
    <s v="PIERCE"/>
    <s v="Legislative"/>
    <x v="0"/>
    <n v="1220.27"/>
    <s v="DEBT"/>
    <d v="2012-04-01T00:00:00"/>
    <d v="2012-04-30T00:00:00"/>
    <d v="2012-03-30T00:00:00"/>
    <s v="Operation and Overhead"/>
    <s v="REMITS, ENVELOPES, LTRHD PRINT (CAPCITY)"/>
    <s v="ARGO STRATEGIES"/>
    <s v="PO BOX 9100 "/>
    <s v="SEATTLE"/>
    <s v="WA"/>
    <m/>
    <s v="ok"/>
    <n v="0"/>
    <s v="ok"/>
    <s v="ERROR!"/>
    <s v="ok"/>
    <s v="STATE REPRESENTATIVE291DEMOCRATLEG DISTRICT 29 - HOUSEPIERCELegislative20121220.27DEBT410004102940998Operation and OverheadREMITS, ENVELOPES, LTRHD PRINT (CAPCITY)ARGO STRATEGIESPO BOX 9100 SEATTLEWA"/>
    <n v="0"/>
  </r>
  <r>
    <n v="693"/>
    <n v="100463416"/>
    <s v="B.3"/>
    <s v="INSLJ  110"/>
    <s v="Candidate"/>
    <s v="INSLEE JAY R"/>
    <s v="JAY"/>
    <s v="R"/>
    <s v="INSLEE"/>
    <s v="GOVERNOR"/>
    <x v="1"/>
    <m/>
    <m/>
    <s v="DEMOCRAT"/>
    <s v="GOVERNOR, OFFICE OF"/>
    <m/>
    <s v="Statewide"/>
    <x v="0"/>
    <n v="6040.75"/>
    <s v="DEBT"/>
    <d v="2012-04-01T00:00:00"/>
    <d v="2012-04-30T00:00:00"/>
    <d v="2012-04-30T00:00:00"/>
    <m/>
    <s v="ACCOUNTING/COMPLIANCE"/>
    <s v="PROJECT ACCOUNTING SERVICES"/>
    <s v="603 STEWART ST #819"/>
    <s v="SEATTLE"/>
    <s v="WA"/>
    <m/>
    <s v="ok"/>
    <e v="#VALUE!"/>
    <s v="ok"/>
    <s v="OK"/>
    <s v="ok"/>
    <s v="GOVERNORDEMOCRATGOVERNOR, OFFICE OFStatewide20126040.75DEBT410004102941029ACCOUNTING/COMPLIANCEPROJECT ACCOUNTING SERVICES603 STEWART ST #819SEATTLEWA"/>
    <n v="0"/>
  </r>
  <r>
    <n v="694"/>
    <n v="100463851"/>
    <s v="B.3"/>
    <s v="URQUJ  109"/>
    <s v="Candidate"/>
    <s v="URQUHART JOHN W"/>
    <s v="JOHN"/>
    <s v="W"/>
    <s v="URQUHART"/>
    <s v="COUNTY SHERIFF"/>
    <x v="1"/>
    <m/>
    <m/>
    <s v="DEMOCRAT"/>
    <s v="GOVERNOR, OFFICE OF"/>
    <m/>
    <s v="Statewide"/>
    <x v="0"/>
    <n v="6040.75"/>
    <s v="DEBT"/>
    <d v="2012-04-01T00:00:00"/>
    <d v="2012-04-30T00:00:00"/>
    <d v="2012-04-30T00:00:00"/>
    <m/>
    <s v="ACCOUNTING/COMPLIANCE"/>
    <s v="PROJECT ACCOUNTING SERVICES"/>
    <s v="603 STEWART ST #819"/>
    <s v="SEATTLE"/>
    <s v="WA"/>
    <m/>
    <s v="ok"/>
    <e v="#VALUE!"/>
    <s v="ok"/>
    <s v="OK"/>
    <s v="ok"/>
    <s v="GOVERNORDEMOCRATGOVERNOR, OFFICE OFStatewide20126040.75DEBT410004102941029ACCOUNTING/COMPLIANCEPROJECT ACCOUNTING SERVICES603 STEWART ST #819SEATTLEWA"/>
    <n v="1"/>
  </r>
  <r>
    <n v="695"/>
    <n v="100471781"/>
    <s v="B.3"/>
    <s v="DUNSH  291"/>
    <s v="Candidate"/>
    <s v="DUNSHEE HANS M"/>
    <s v="HANS"/>
    <s v="M"/>
    <s v="DUNSHEE"/>
    <s v="STATE REPRESENTATIVE"/>
    <x v="10"/>
    <m/>
    <n v="1"/>
    <s v="DEMOCRAT"/>
    <s v="MASON CO"/>
    <s v="MASON"/>
    <s v="Local"/>
    <x v="0"/>
    <n v="1000"/>
    <s v="DEBT"/>
    <d v="2012-05-01T00:00:00"/>
    <d v="2012-05-31T00:00:00"/>
    <d v="2012-02-01T00:00:00"/>
    <m/>
    <s v="JANUARY SERVICES"/>
    <s v="TRAINING ASSOCIATES PACIFIC"/>
    <s v="381 NE TIGER WAY E"/>
    <s v="BELFAIR"/>
    <s v="WA"/>
    <m/>
    <s v="ok"/>
    <e v="#VALUE!"/>
    <s v="ok"/>
    <s v="ERROR!"/>
    <s v="ok"/>
    <s v="COUNTY COMMISSIONER1DEMOCRATMASON COMASONLocal20121000DEBT410304106040940JANUARY SERVICESTRAINING ASSOCIATES PACIFIC381 NE TIGER WAY EBELFAIRWA"/>
    <n v="0"/>
  </r>
  <r>
    <n v="696"/>
    <n v="100468630"/>
    <s v="B.3"/>
    <s v="OQUIS  210"/>
    <s v="Candidate"/>
    <s v="O'QUINN SHELLY J"/>
    <s v="SHELLY"/>
    <s v="J"/>
    <s v="O'QUINN"/>
    <s v="COUNTY COMMISSIONER"/>
    <x v="3"/>
    <n v="47"/>
    <n v="2"/>
    <s v="DEMOCRAT"/>
    <s v="LEG DISTRICT 47 - HOUSE"/>
    <s v="KING"/>
    <s v="Legislative"/>
    <x v="0"/>
    <n v="400"/>
    <s v="DEBT"/>
    <d v="2012-05-01T00:00:00"/>
    <d v="2012-05-31T00:00:00"/>
    <d v="2012-05-31T00:00:00"/>
    <s v="Operation and Overhead"/>
    <s v="MAY TREASURY"/>
    <s v="ARGO STRATEGIES"/>
    <s v="PO BOX 9100 "/>
    <s v="SEATTLE"/>
    <s v="WA"/>
    <m/>
    <s v="NO!"/>
    <n v="0"/>
    <s v="ok"/>
    <s v="OK"/>
    <s v="ok"/>
    <s v="STATE REPRESENTATIVE472DEMOCRATLEG DISTRICT 47 - HOUSEKINGLegislative2012400DEBT410304106041060Operation and OverheadMAY TREASURYARGO STRATEGIESPO BOX 9100 SEATTLEWA"/>
    <n v="0"/>
  </r>
  <r>
    <n v="697"/>
    <n v="100441811"/>
    <s v="B.3"/>
    <s v="CHOPF  103"/>
    <s v="Candidate"/>
    <s v="CHOPP FRANK V"/>
    <s v="FRANK"/>
    <s v="V"/>
    <s v="CHOPP"/>
    <s v="STATE REPRESENTATIVE"/>
    <x v="6"/>
    <m/>
    <m/>
    <s v="DEMOCRAT"/>
    <s v="ATTORNEY GENERAL, OFFICE OF"/>
    <m/>
    <s v="Statewide"/>
    <x v="0"/>
    <n v="1210.5"/>
    <s v="DEBT"/>
    <d v="2011-06-01T00:00:00"/>
    <d v="2011-06-30T00:00:00"/>
    <d v="2011-06-30T00:00:00"/>
    <m/>
    <s v="ACCOUNTING/COMPLIANCE"/>
    <s v="PROJECT ACCOUNTING SERVICES"/>
    <s v="603 STEWART ST STE 819"/>
    <s v="SEATTLE"/>
    <s v="WA"/>
    <m/>
    <s v="ok"/>
    <e v="#VALUE!"/>
    <s v="ok"/>
    <s v="OK"/>
    <s v="ok"/>
    <s v="ATTORNEY GENERALDEMOCRATATTORNEY GENERAL, OFFICE OFStatewide20121210.5DEBT406954072440724ACCOUNTING/COMPLIANCEPROJECT ACCOUNTING SERVICES603 STEWART ST STE 819SEATTLEWA"/>
    <n v="0"/>
  </r>
  <r>
    <n v="698"/>
    <n v="100471542"/>
    <s v="B.3"/>
    <s v="LADEJ2 408"/>
    <s v="Candidate"/>
    <s v="LADENBURG JOHN W SR"/>
    <s v="JOHN"/>
    <s v="W"/>
    <s v="LADENBURG"/>
    <s v="STATE SUPREME COURT JUSTICE"/>
    <x v="3"/>
    <n v="36"/>
    <n v="1"/>
    <s v="DEMOCRAT"/>
    <s v="LEG DISTRICT 36 - HOUSE"/>
    <s v="KING"/>
    <s v="Legislative"/>
    <x v="0"/>
    <n v="150"/>
    <s v="DEBT"/>
    <d v="2012-04-01T00:00:00"/>
    <d v="2012-04-30T00:00:00"/>
    <d v="2012-04-30T00:00:00"/>
    <s v="Operation and Overhead"/>
    <s v="REIMB. CELL &amp; DATA (AT&amp;T)"/>
    <s v="CARLYLE REUVEN"/>
    <s v="608 W KINNEAR PLACE "/>
    <s v="SEATTLE"/>
    <s v="WA"/>
    <m/>
    <s v="ok"/>
    <n v="0"/>
    <s v="ok"/>
    <s v="OK"/>
    <s v="ok"/>
    <s v="STATE REPRESENTATIVE361DEMOCRATLEG DISTRICT 36 - HOUSEKINGLegislative2012150DEBT410004102941029Operation and OverheadREIMB. CELL &amp; DATA (AT&amp;T)CARLYLE REUVEN608 W KINNEAR PLACE SEATTLEWA"/>
    <n v="0"/>
  </r>
  <r>
    <n v="699"/>
    <n v="100468524"/>
    <s v="B.3"/>
    <s v="NICKG  116"/>
    <s v="Candidate"/>
    <s v="NICKELS GREGORY J"/>
    <s v="GREGORY"/>
    <s v="J"/>
    <s v="NICKELS"/>
    <s v="SECRETARY OF STATE"/>
    <x v="11"/>
    <m/>
    <m/>
    <s v="NON PARTISAN"/>
    <s v="KING CO"/>
    <s v="KING"/>
    <s v="Local"/>
    <x v="0"/>
    <n v="4000"/>
    <s v="DEBT"/>
    <d v="2012-04-26T00:00:00"/>
    <d v="2012-04-30T00:00:00"/>
    <d v="2012-04-30T00:00:00"/>
    <s v="Operation and Overhead"/>
    <s v="POLL (PRECISION POLLING)"/>
    <s v="ARGO STRATEGIES"/>
    <s v="PO BOX 9100 "/>
    <s v="SEATTLE"/>
    <s v="WA"/>
    <m/>
    <s v="ok"/>
    <e v="#VALUE!"/>
    <s v="ok"/>
    <s v="OK"/>
    <s v="ok"/>
    <s v="COUNTY SHERIFFNON PARTISANKING COKINGLocal20124000DEBT410254102941029Operation and OverheadPOLL (PRECISION POLLING)ARGO STRATEGIESPO BOX 9100 SEATTLEWA"/>
    <n v="0"/>
  </r>
  <r>
    <n v="700"/>
    <n v="100469141"/>
    <s v="B.3"/>
    <s v="URQUJ  109"/>
    <s v="Candidate"/>
    <s v="URQUHART JOHN W"/>
    <s v="JOHN"/>
    <s v="W"/>
    <s v="URQUHART"/>
    <s v="COUNTY SHERIFF"/>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0"/>
  </r>
  <r>
    <n v="701"/>
    <n v="100469232"/>
    <s v="B.3"/>
    <s v="TARLG  109"/>
    <s v="Candidate"/>
    <s v="TARLETON GAEL D"/>
    <s v="GAEL"/>
    <s v="D"/>
    <s v="TARLETON"/>
    <s v="STATE REPRESENTATIVE"/>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0"/>
  </r>
  <r>
    <n v="702"/>
    <n v="100468202"/>
    <s v="B.3"/>
    <s v="MORRJ  273"/>
    <s v="Candidate"/>
    <s v="MORRIS JEFFREY R"/>
    <s v="JEFFREY"/>
    <s v="R"/>
    <s v="MORRIS"/>
    <s v="STATE REPRESENTATIVE"/>
    <x v="3"/>
    <n v="46"/>
    <n v="2"/>
    <s v="DEMOCRAT"/>
    <s v="LEG DISTRICT 46 - HOUSE"/>
    <s v="KING"/>
    <s v="Legislative"/>
    <x v="0"/>
    <n v="711.75"/>
    <s v="DEBT"/>
    <d v="2012-04-01T00:00:00"/>
    <d v="2012-04-30T00:00:00"/>
    <d v="2012-04-30T00:00:00"/>
    <m/>
    <s v="ACCOUNTING/COMPLIANCE"/>
    <s v="PROJECT ACCOUNTING SERVICES"/>
    <s v="603 STEWART ST #819"/>
    <s v="SEATTLE"/>
    <s v="WA"/>
    <m/>
    <s v="ok"/>
    <n v="0"/>
    <s v="ok"/>
    <s v="OK"/>
    <s v="ok"/>
    <s v="STATE REPRESENTATIVE462DEMOCRATLEG DISTRICT 46 - HOUSEKINGLegislative2012711.75DEBT410004102941029ACCOUNTING/COMPLIANCEPROJECT ACCOUNTING SERVICES603 STEWART ST #819SEATTLEWA"/>
    <n v="0"/>
  </r>
  <r>
    <n v="703"/>
    <n v="100462413"/>
    <s v="B.3"/>
    <s v="WILLB  501"/>
    <s v="Candidate"/>
    <s v="WILLIAMS BRENDAN W"/>
    <s v="BRENDAN"/>
    <s v="W"/>
    <s v="WILLIAMS"/>
    <s v="SUPERIOR COURT JUDG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704"/>
    <n v="100467505"/>
    <s v="B.3"/>
    <s v="JEFFT  485"/>
    <s v="Candidate"/>
    <s v="JEFFREYS TERRI M"/>
    <s v="TERRI"/>
    <s v="M"/>
    <s v="JEFFREYS"/>
    <s v="COUNTY COMMISSIONER"/>
    <x v="10"/>
    <m/>
    <n v="3"/>
    <s v="INDEPENDENT"/>
    <s v="MASON CO"/>
    <s v="MASON"/>
    <s v="Local"/>
    <x v="0"/>
    <n v="51.44"/>
    <s v="DEBT"/>
    <d v="2012-05-01T00:00:00"/>
    <d v="2012-05-31T00:00:00"/>
    <d v="2012-04-02T00:00:00"/>
    <m/>
    <s v="POSTAGE"/>
    <s v="JEFFREYS TERRI M"/>
    <s v="PO BOX 382"/>
    <s v="SHELTON"/>
    <s v="WA"/>
    <m/>
    <s v="ok"/>
    <e v="#VALUE!"/>
    <s v="ok"/>
    <s v="ERROR!"/>
    <s v="ok"/>
    <s v="COUNTY COMMISSIONER3INDEPENDENTMASON COMASONLocal201251.44DEBT410304106041001POSTAGEJEFFREYS TERRI MPO BOX 382SHELTONWA"/>
    <n v="0"/>
  </r>
  <r>
    <n v="705"/>
    <n v="100466785"/>
    <s v="B.3"/>
    <s v="BOWMW  102"/>
    <s v="Candidate"/>
    <s v="BOWMAN WILLIAM A"/>
    <s v="WILLIAM"/>
    <s v="A"/>
    <s v="BOWMAN"/>
    <s v="SUPERIOR COURT JUDGE"/>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0"/>
  </r>
  <r>
    <n v="706"/>
    <n v="100462343"/>
    <s v="B.3"/>
    <s v="VANDK  382"/>
    <s v="Candidate"/>
    <s v="VAN DE WEGE KEVIN W"/>
    <s v="KEVIN"/>
    <s v="W"/>
    <s v="VAN DE WEGE"/>
    <s v="STATE REPRESENTATIVE"/>
    <x v="3"/>
    <n v="45"/>
    <n v="2"/>
    <s v="DEMOCRAT"/>
    <s v="LEG DISTRICT 45 - HOUSE"/>
    <s v="KING"/>
    <s v="Legislative"/>
    <x v="0"/>
    <n v="300"/>
    <s v="DEBT"/>
    <d v="2012-04-01T00:00:00"/>
    <d v="2012-04-30T00:00:00"/>
    <d v="2012-04-30T00:00:00"/>
    <s v="Operation and Overhead"/>
    <s v="APRIL TREASURY"/>
    <s v="ARGO STRATEGIES"/>
    <s v="PO BOX 9100 "/>
    <s v="SEATTLE"/>
    <s v="WA"/>
    <m/>
    <s v="NO!"/>
    <n v="0"/>
    <s v="ok"/>
    <s v="OK"/>
    <s v="ok"/>
    <s v="STATE REPRESENTATIVE452DEMOCRATLEG DISTRICT 45 - HOUSEKINGLegislative2012300DEBT410004102941029Operation and OverheadAPRIL TREASURYARGO STRATEGIESPO BOX 9100 SEATTLEWA"/>
    <n v="0"/>
  </r>
  <r>
    <n v="707"/>
    <n v="100462662"/>
    <s v="B.3"/>
    <s v="JINKL  407"/>
    <s v="Candidate"/>
    <s v="JINKINS LAURIE A"/>
    <s v="LAURIE"/>
    <s v="A"/>
    <s v="JINKINS"/>
    <s v="STATE REPRESENTATIVE"/>
    <x v="3"/>
    <n v="45"/>
    <n v="2"/>
    <s v="DEMOCRAT"/>
    <s v="LEG DISTRICT 45 - HOUSE"/>
    <s v="KING"/>
    <s v="Legislative"/>
    <x v="0"/>
    <n v="300"/>
    <s v="DEBT"/>
    <d v="2012-04-01T00:00:00"/>
    <d v="2012-04-30T00:00:00"/>
    <d v="2012-04-30T00:00:00"/>
    <s v="Operation and Overhead"/>
    <s v="APRIL TREASURY"/>
    <s v="ARGO STRATEGIES"/>
    <s v="PO BOX 9100 "/>
    <s v="SEATTLE"/>
    <s v="WA"/>
    <m/>
    <s v="ok"/>
    <n v="0"/>
    <s v="ok"/>
    <s v="OK"/>
    <s v="ok"/>
    <s v="STATE REPRESENTATIVE452DEMOCRATLEG DISTRICT 45 - HOUSEKINGLegislative2012300DEBT410004102941029Operation and OverheadAPRIL TREASURYARGO STRATEGIESPO BOX 9100 SEATTLEWA"/>
    <n v="1"/>
  </r>
  <r>
    <n v="708"/>
    <n v="100463365"/>
    <s v="B.3"/>
    <s v="FARRT  408"/>
    <s v="Candidate"/>
    <s v="FARRELL TIMOTHY M"/>
    <s v="TIMOTHY"/>
    <s v="M"/>
    <s v="FARRELL"/>
    <s v="COUNTY ASSESSOR"/>
    <x v="3"/>
    <n v="29"/>
    <n v="1"/>
    <s v="DEMOCRAT"/>
    <s v="LEG DISTRICT 29 - HOUSE"/>
    <s v="PIERCE"/>
    <s v="Legislative"/>
    <x v="0"/>
    <n v="1220.27"/>
    <s v="DEBT"/>
    <d v="2012-04-01T00:00:00"/>
    <d v="2012-04-30T00:00:00"/>
    <d v="2012-03-30T00:00:00"/>
    <s v="Operation and Overhead"/>
    <s v="REMITS, ENVELOPES, LTRHD PRINT (CAPCITY)"/>
    <s v="ARGO STRATEGIES"/>
    <s v="PO BOX 9100 "/>
    <s v="SEATTLE"/>
    <s v="WA"/>
    <m/>
    <s v="ok"/>
    <n v="0"/>
    <s v="ok"/>
    <s v="ERROR!"/>
    <s v="ok"/>
    <s v="STATE REPRESENTATIVE291DEMOCRATLEG DISTRICT 29 - HOUSEPIERCELegislative20121220.27DEBT410004102940998Operation and OverheadREMITS, ENVELOPES, LTRHD PRINT (CAPCITY)ARGO STRATEGIESPO BOX 9100 SEATTLEWA"/>
    <n v="0"/>
  </r>
  <r>
    <n v="709"/>
    <n v="100461582"/>
    <s v="B.3"/>
    <s v="RICHD  366"/>
    <s v="Candidate"/>
    <s v="RICHARDS DOUGLAS R"/>
    <s v="DOUGLAS"/>
    <s v="R"/>
    <s v="RICHARDS"/>
    <s v="STATE REPRESENTATIVE"/>
    <x v="3"/>
    <n v="43"/>
    <n v="2"/>
    <s v="DEMOCRAT"/>
    <s v="LEG DISTRICT 43 - HOUSE"/>
    <s v="KING"/>
    <s v="Legislative"/>
    <x v="0"/>
    <n v="75.8"/>
    <s v="DEBT"/>
    <d v="2011-10-01T00:00:00"/>
    <d v="2011-10-31T00:00:00"/>
    <d v="2011-07-06T00:00:00"/>
    <s v="Operation and Overhead"/>
    <s v="REIMB. MTG EXP (TUTTA BELLA)"/>
    <s v="CHOPP FRANK V"/>
    <s v="1414 DEXTER AVENUE N SUITE 210"/>
    <s v="SEATTLE"/>
    <s v="WA"/>
    <m/>
    <s v="ok"/>
    <n v="0"/>
    <s v="ok"/>
    <s v="ERROR!"/>
    <s v="ok"/>
    <s v="STATE REPRESENTATIVE432DEMOCRATLEG DISTRICT 43 - HOUSEKINGLegislative201275.8DEBT408174084740730Operation and OverheadREIMB. MTG EXP (TUTTA BELLA)CHOPP FRANK V1414 DEXTER AVENUE N SUITE 210SEATTLEWA"/>
    <n v="0"/>
  </r>
  <r>
    <n v="710"/>
    <n v="100462772"/>
    <s v="B.3"/>
    <s v="SIEGS  125"/>
    <s v="Candidate"/>
    <s v="SIEGFRIEDT SARAJANE"/>
    <s v="SARAJANE"/>
    <m/>
    <s v="SIEGFRIEDT"/>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711"/>
    <n v="100468733"/>
    <s v="B.3"/>
    <s v="OBRIB  373"/>
    <s v="Candidate"/>
    <s v="O'BRIEN BILLIE J"/>
    <s v="BILLIE"/>
    <s v="J"/>
    <s v="O'BRIEN"/>
    <s v="COUNTY ASSESSOR"/>
    <x v="10"/>
    <m/>
    <n v="2"/>
    <s v="DEMOCRAT"/>
    <s v="CLALLAM CO"/>
    <s v="CLALLAM"/>
    <s v="Local"/>
    <x v="0"/>
    <n v="241.89"/>
    <s v="DEBT"/>
    <d v="2012-05-19T00:00:00"/>
    <d v="2012-05-31T00:00:00"/>
    <d v="2012-05-31T00:00:00"/>
    <m/>
    <m/>
    <s v="AMERICAN EXPRESS"/>
    <m/>
    <m/>
    <m/>
    <m/>
    <s v="NO!"/>
    <e v="#VALUE!"/>
    <s v="ok"/>
    <s v="OK"/>
    <s v="ok"/>
    <s v="COUNTY COMMISSIONER2DEMOCRATCLALLAM COCLALLAMLocal2012241.89DEBT410484106041060AMERICAN EXPRESS"/>
    <n v="0"/>
  </r>
  <r>
    <n v="712"/>
    <n v="100468892"/>
    <s v="B.3"/>
    <s v="FEY J  422"/>
    <s v="Candidate"/>
    <s v="FEY JACOB C"/>
    <s v="JACOB"/>
    <s v="C"/>
    <s v="FEY"/>
    <s v="STATE REPRESENTATIVE"/>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1"/>
  </r>
  <r>
    <n v="713"/>
    <n v="100468895"/>
    <s v="B.3"/>
    <s v="FEY J  422"/>
    <s v="Candidate"/>
    <s v="FEY JACOB C"/>
    <s v="JACOB"/>
    <s v="C"/>
    <s v="FEY"/>
    <s v="STATE REPRESENTATIVE"/>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1"/>
  </r>
  <r>
    <n v="714"/>
    <n v="100468956"/>
    <s v="B.3"/>
    <s v="ASHAK  359"/>
    <s v="Candidate"/>
    <s v="ASHABRANER KARIN L"/>
    <s v="KARIN"/>
    <s v="L"/>
    <s v="ASHABRANER"/>
    <s v="STATE REPRESENTATIVE"/>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1"/>
  </r>
  <r>
    <n v="715"/>
    <n v="100441873"/>
    <s v="B.3"/>
    <s v="HUNTR  039"/>
    <s v="Candidate"/>
    <s v="HUNTER ROSS A"/>
    <s v="ROSS"/>
    <s v="A"/>
    <s v="HUNTER"/>
    <s v="STATE REPRESENTATIVE"/>
    <x v="3"/>
    <n v="32"/>
    <n v="1"/>
    <s v="DEMOCRAT"/>
    <s v="LEG DISTRICT 32 - HOUSE"/>
    <s v="KING"/>
    <s v="Legislative"/>
    <x v="0"/>
    <n v="300"/>
    <s v="DEBT"/>
    <d v="2011-10-01T00:00:00"/>
    <d v="2011-10-31T00:00:00"/>
    <d v="2011-10-31T00:00:00"/>
    <s v="Operation and Overhead"/>
    <s v="OCTOBER TREASURY"/>
    <s v="ARGO STRATEGIES"/>
    <s v="PO BOX 9100 "/>
    <s v="SEATTLE"/>
    <s v="WA"/>
    <m/>
    <s v="ok"/>
    <n v="0"/>
    <s v="ok"/>
    <s v="OK"/>
    <s v="ok"/>
    <s v="STATE REPRESENTATIVE321DEMOCRATLEG DISTRICT 32 - HOUSEKINGLegislative2012300DEBT408174084740847Operation and OverheadOCTOBER TREASURYARGO STRATEGIESPO BOX 9100 SEATTLEWA"/>
    <n v="0"/>
  </r>
  <r>
    <n v="716"/>
    <n v="100465329"/>
    <s v="B.3"/>
    <s v="SULLP  042"/>
    <s v="Candidate"/>
    <s v="SULLIVAN PATRICK J"/>
    <s v="PATRICK"/>
    <s v="J"/>
    <s v="SULLIVAN"/>
    <s v="STATE REPRESENTATIVE"/>
    <x v="6"/>
    <m/>
    <m/>
    <s v="DEMOCRAT"/>
    <s v="ATTORNEY GENERAL, OFFICE OF"/>
    <m/>
    <s v="Statewide"/>
    <x v="0"/>
    <n v="1981.5"/>
    <s v="DEBT"/>
    <d v="2012-04-01T00:00:00"/>
    <d v="2012-04-30T00:00:00"/>
    <d v="2012-04-30T00:00:00"/>
    <m/>
    <s v="ACCOUNTING/COMPLIANCE"/>
    <s v="PROJECT ACCOUNTING SERVICES"/>
    <s v="603 STEWART ST STE 819"/>
    <s v="SEATTLE"/>
    <s v="WA"/>
    <m/>
    <s v="ok"/>
    <e v="#VALUE!"/>
    <s v="ok"/>
    <s v="OK"/>
    <s v="ok"/>
    <s v="ATTORNEY GENERALDEMOCRATATTORNEY GENERAL, OFFICE OFStatewide20121981.5DEBT410004102941029ACCOUNTING/COMPLIANCEPROJECT ACCOUNTING SERVICES603 STEWART ST STE 819SEATTLEWA"/>
    <n v="0"/>
  </r>
  <r>
    <n v="717"/>
    <n v="100467544"/>
    <s v="B.3"/>
    <s v="FARRT  408"/>
    <s v="Candidate"/>
    <s v="FARRELL TIMOTHY M"/>
    <s v="TIMOTHY"/>
    <s v="M"/>
    <s v="FARRELL"/>
    <s v="COUNTY ASSESSOR"/>
    <x v="3"/>
    <n v="11"/>
    <n v="1"/>
    <s v="DEMOCRAT"/>
    <s v="LEG DISTRICT 11 - HOUSE"/>
    <s v="KING"/>
    <s v="Legislative"/>
    <x v="0"/>
    <n v="270.75"/>
    <s v="DEBT"/>
    <d v="2012-05-01T00:00:00"/>
    <d v="2012-05-31T00:00:00"/>
    <d v="2012-05-31T00:00:00"/>
    <m/>
    <s v="ACCOUNTING/COMPLIANCE"/>
    <s v="PROJECT ACCOUNTING SERVICES"/>
    <s v="603 STEWART ST #819"/>
    <s v="SEATTLE"/>
    <s v="WA"/>
    <m/>
    <s v="ok"/>
    <n v="0"/>
    <s v="ok"/>
    <s v="OK"/>
    <s v="ok"/>
    <s v="STATE REPRESENTATIVE111DEMOCRATLEG DISTRICT 11 - HOUSEKINGLegislative2012270.75DEBT410304106041060ACCOUNTING/COMPLIANCEPROJECT ACCOUNTING SERVICES603 STEWART ST #819SEATTLEWA"/>
    <n v="0"/>
  </r>
  <r>
    <n v="718"/>
    <n v="100463230"/>
    <s v="B.3"/>
    <s v="MOSCL  043"/>
    <s v="Candidate"/>
    <s v="MOSCOSO LUIS S"/>
    <s v="LUIS"/>
    <s v="S"/>
    <s v="MOSCOSO"/>
    <s v="STATE REPRESENTATIVE"/>
    <x v="0"/>
    <n v="1"/>
    <m/>
    <s v="DEMOCRAT"/>
    <s v="LEG DISTRICT 01 - SENATE"/>
    <s v="KING"/>
    <s v="Legislative"/>
    <x v="0"/>
    <n v="1023.25"/>
    <s v="DEBT"/>
    <d v="2011-12-01T00:00:00"/>
    <d v="2012-04-30T00:00:00"/>
    <d v="2012-04-30T00:00:00"/>
    <m/>
    <s v="PRINTING"/>
    <s v="CAPITOL CITY PRESS"/>
    <s v="PO BOX 2211"/>
    <s v="SEATTLE"/>
    <s v="WA"/>
    <m/>
    <s v="ok"/>
    <n v="0"/>
    <s v="ok"/>
    <s v="OK"/>
    <s v="ok"/>
    <s v="STATE SENATOR1DEMOCRATLEG DISTRICT 01 - SENATEKINGLegislative20121023.25DEBT408784102941029PRINTINGCAPITOL CITY PRESSPO BOX 2211SEATTLEWA"/>
    <n v="0"/>
  </r>
  <r>
    <n v="719"/>
    <n v="100463464"/>
    <s v="B.3"/>
    <s v="FERGR  115"/>
    <s v="Candidate"/>
    <s v="FERGUSON ROBERT W"/>
    <s v="ROBERT"/>
    <s v="W"/>
    <s v="FERGUSON"/>
    <s v="ATTORNEY GENERAL"/>
    <x v="6"/>
    <m/>
    <m/>
    <s v="DEMOCRAT"/>
    <s v="ATTORNEY GENERAL, OFFICE OF"/>
    <m/>
    <s v="Statewide"/>
    <x v="0"/>
    <n v="1981.5"/>
    <s v="DEBT"/>
    <d v="2012-04-01T00:00:00"/>
    <d v="2012-04-30T00:00:00"/>
    <d v="2012-04-30T00:00:00"/>
    <m/>
    <s v="ACCOUNTING/COMPLIANCE"/>
    <s v="PROJECT ACCOUNTING SERVICES"/>
    <s v="603 STEWART ST STE 819"/>
    <s v="SEATTLE"/>
    <s v="WA"/>
    <m/>
    <s v="ok"/>
    <e v="#VALUE!"/>
    <s v="ok"/>
    <s v="OK"/>
    <s v="ok"/>
    <s v="ATTORNEY GENERALDEMOCRATATTORNEY GENERAL, OFFICE OFStatewide20121981.5DEBT410004102941029ACCOUNTING/COMPLIANCEPROJECT ACCOUNTING SERVICES603 STEWART ST STE 819SEATTLEWA"/>
    <n v="0"/>
  </r>
  <r>
    <n v="720"/>
    <n v="100467366"/>
    <s v="B.3"/>
    <s v="FLYNJ  055"/>
    <s v="Candidate"/>
    <s v="FLYNN JAMES J"/>
    <s v="JAMES"/>
    <s v="J"/>
    <s v="FLYNN"/>
    <s v="STATE REPRESENTATIVE"/>
    <x v="3"/>
    <n v="11"/>
    <n v="1"/>
    <s v="DEMOCRAT"/>
    <s v="LEG DISTRICT 11 - HOUSE"/>
    <s v="KING"/>
    <s v="Legislative"/>
    <x v="0"/>
    <n v="270.75"/>
    <s v="DEBT"/>
    <d v="2012-05-01T00:00:00"/>
    <d v="2012-05-31T00:00:00"/>
    <d v="2012-05-31T00:00:00"/>
    <m/>
    <s v="ACCOUNTING/COMPLIANCE"/>
    <s v="PROJECT ACCOUNTING SERVICES"/>
    <s v="603 STEWART ST #819"/>
    <s v="SEATTLE"/>
    <s v="WA"/>
    <m/>
    <s v="ok"/>
    <n v="0"/>
    <s v="ok"/>
    <s v="OK"/>
    <s v="ok"/>
    <s v="STATE REPRESENTATIVE111DEMOCRATLEG DISTRICT 11 - HOUSEKINGLegislative2012270.75DEBT410304106041060ACCOUNTING/COMPLIANCEPROJECT ACCOUNTING SERVICES603 STEWART ST #819SEATTLEWA"/>
    <n v="0"/>
  </r>
  <r>
    <n v="721"/>
    <n v="100467776"/>
    <s v="B.3"/>
    <s v="WAGEJ  498"/>
    <s v="Candidate"/>
    <s v="WAGEMANN JOHN P"/>
    <s v="JOHN"/>
    <s v="P"/>
    <s v="WAGEMANN"/>
    <s v="STATE REPRESENTATIVE"/>
    <x v="3"/>
    <n v="36"/>
    <n v="2"/>
    <s v="DEMOCRAT"/>
    <s v="LEG DISTRICT 36 - HOUSE"/>
    <s v="KING"/>
    <s v="Legislative"/>
    <x v="0"/>
    <n v="100"/>
    <s v="DEBT"/>
    <d v="2012-04-01T00:00:00"/>
    <d v="2012-04-30T00:00:00"/>
    <d v="2012-04-30T00:00:00"/>
    <s v="Operation and Overhead"/>
    <s v="GRAPHIC DESIGN (KAYLORMADE)"/>
    <s v="ARGO STRATEGIES"/>
    <s v="PO BOX 9100 "/>
    <s v="SEATTLE"/>
    <s v="WA"/>
    <m/>
    <s v="ok"/>
    <n v="0"/>
    <s v="ok"/>
    <s v="OK"/>
    <s v="ok"/>
    <s v="STATE REPRESENTATIVE362DEMOCRATLEG DISTRICT 36 - HOUSEKINGLegislative2012100DEBT410004102941029Operation and OverheadGRAPHIC DESIGN (KAYLORMADE)ARGO STRATEGIESPO BOX 9100 SEATTLEWA"/>
    <n v="0"/>
  </r>
  <r>
    <n v="722"/>
    <n v="100468483"/>
    <s v="B.3"/>
    <s v="MORRP  362"/>
    <s v="Candidate"/>
    <s v="MORRIS PATRICIA J"/>
    <s v="PATRICIA"/>
    <s v="J"/>
    <s v="MORRIS"/>
    <s v="COUNTY COMMISSIONER"/>
    <x v="3"/>
    <n v="47"/>
    <n v="2"/>
    <s v="DEMOCRAT"/>
    <s v="LEG DISTRICT 47 - HOUSE"/>
    <s v="KING"/>
    <s v="Legislative"/>
    <x v="0"/>
    <n v="400"/>
    <s v="DEBT"/>
    <d v="2012-05-01T00:00:00"/>
    <d v="2012-05-31T00:00:00"/>
    <d v="2012-05-31T00:00:00"/>
    <s v="Operation and Overhead"/>
    <s v="MAY TREASURY"/>
    <s v="ARGO STRATEGIES"/>
    <s v="PO BOX 9100 "/>
    <s v="SEATTLE"/>
    <s v="WA"/>
    <m/>
    <s v="ok"/>
    <n v="0"/>
    <s v="ok"/>
    <s v="OK"/>
    <s v="ok"/>
    <s v="STATE REPRESENTATIVE472DEMOCRATLEG DISTRICT 47 - HOUSEKINGLegislative2012400DEBT410304106041060Operation and OverheadMAY TREASURYARGO STRATEGIESPO BOX 9100 SEATTLEWA"/>
    <n v="0"/>
  </r>
  <r>
    <n v="723"/>
    <n v="100469923"/>
    <s v="B.3"/>
    <s v="CONDC  807"/>
    <s v="Candidate"/>
    <s v="CONDOTTA CARY L"/>
    <s v="CARY"/>
    <s v="L"/>
    <s v="CONDOTTA"/>
    <s v="STATE REPRESENTATIVE"/>
    <x v="3"/>
    <n v="25"/>
    <n v="1"/>
    <s v="REPUBLICAN"/>
    <s v="LEG DISTRICT 25 - HOUSE"/>
    <s v="PIERCE"/>
    <s v="Legislative"/>
    <x v="0"/>
    <n v="1500"/>
    <s v="DEBT"/>
    <d v="2012-05-01T00:00:00"/>
    <d v="2012-05-31T00:00:00"/>
    <d v="2012-05-15T00:00:00"/>
    <m/>
    <s v="CAMPAIGN MANAGEMENT FEE"/>
    <s v="ROSSI MELINDA"/>
    <s v="PO BOX 368"/>
    <s v="PUYALLUP"/>
    <s v="WA"/>
    <m/>
    <s v="ok"/>
    <n v="0"/>
    <s v="ok"/>
    <s v="OK"/>
    <s v="ok"/>
    <s v="STATE REPRESENTATIVE251REPUBLICANLEG DISTRICT 25 - HOUSEPIERCELegislative20121500DEBT410304106041044CAMPAIGN MANAGEMENT FEEROSSI MELINDAPO BOX 368PUYALLUPWA"/>
    <n v="0"/>
  </r>
  <r>
    <n v="724"/>
    <n v="100473673"/>
    <s v="B.3"/>
    <s v="ASHAK  359"/>
    <s v="Candidate"/>
    <s v="ASHABRANER KARIN L"/>
    <s v="KARIN"/>
    <s v="L"/>
    <s v="ASHABRANER"/>
    <s v="STATE REPRESENTATIVE"/>
    <x v="10"/>
    <m/>
    <n v="1"/>
    <s v="DEMOCRAT"/>
    <s v="MASON CO"/>
    <s v="MASON"/>
    <s v="Local"/>
    <x v="0"/>
    <n v="1000"/>
    <s v="DEBT"/>
    <d v="2012-05-01T00:00:00"/>
    <d v="2012-05-31T00:00:00"/>
    <d v="2012-02-01T00:00:00"/>
    <m/>
    <s v="JANUARY SERVICES"/>
    <s v="TRAINING ASSOCIATES PACIFIC"/>
    <s v="381 NE TIGER WAY E"/>
    <s v="BELFAIR"/>
    <s v="WA"/>
    <m/>
    <s v="ok"/>
    <e v="#VALUE!"/>
    <s v="ok"/>
    <s v="ERROR!"/>
    <s v="ok"/>
    <s v="COUNTY COMMISSIONER1DEMOCRATMASON COMASONLocal20121000DEBT410304106040940JANUARY SERVICESTRAINING ASSOCIATES PACIFIC381 NE TIGER WAY EBELFAIRWA"/>
    <n v="0"/>
  </r>
  <r>
    <n v="725"/>
    <n v="100475516"/>
    <s v="B.3"/>
    <s v="LIIAM  204"/>
    <s v="Candidate"/>
    <s v="LIIAS MARKO S"/>
    <s v="MARKO"/>
    <s v="S"/>
    <s v="LIIAS"/>
    <s v="STATE REPRESENTATIV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726"/>
    <n v="100469362"/>
    <s v="B.3"/>
    <s v="FARRJ  102"/>
    <s v="Candidate"/>
    <s v="FARRELL JESSYN"/>
    <s v="JESSYN"/>
    <s v="S"/>
    <s v="FARRELL"/>
    <s v="STATE REPRESENTATIVE"/>
    <x v="3"/>
    <n v="25"/>
    <n v="1"/>
    <s v="REPUBLICAN"/>
    <s v="LEG DISTRICT 25 - HOUSE"/>
    <s v="PIERCE"/>
    <s v="Legislative"/>
    <x v="0"/>
    <n v="1500"/>
    <s v="DEBT"/>
    <d v="2012-05-01T00:00:00"/>
    <d v="2012-05-31T00:00:00"/>
    <d v="2012-05-15T00:00:00"/>
    <m/>
    <s v="CAMPAIGN MANAGEMENT FEE"/>
    <s v="ROSSI MELINDA"/>
    <s v="PO BOX 368"/>
    <s v="PUYALLUP"/>
    <s v="WA"/>
    <m/>
    <s v="ok"/>
    <n v="0"/>
    <s v="ok"/>
    <s v="OK"/>
    <s v="ok"/>
    <s v="STATE REPRESENTATIVE251REPUBLICANLEG DISTRICT 25 - HOUSEPIERCELegislative20121500DEBT410304106041044CAMPAIGN MANAGEMENT FEEROSSI MELINDAPO BOX 368PUYALLUPWA"/>
    <n v="0"/>
  </r>
  <r>
    <n v="727"/>
    <n v="100474974"/>
    <s v="B.3"/>
    <s v="BROWL  204"/>
    <s v="Candidate"/>
    <s v="BROWN LISA J"/>
    <s v="LISA"/>
    <s v="J"/>
    <s v="BROWN"/>
    <s v="STATE SENATOR"/>
    <x v="3"/>
    <n v="36"/>
    <n v="1"/>
    <s v="DEMOCRAT"/>
    <s v="LEG DISTRICT 36 - HOUSE"/>
    <s v="KING"/>
    <s v="Legislative"/>
    <x v="0"/>
    <n v="150"/>
    <s v="DEBT"/>
    <d v="2012-04-01T00:00:00"/>
    <d v="2012-04-30T00:00:00"/>
    <d v="2012-04-30T00:00:00"/>
    <s v="Operation and Overhead"/>
    <s v="REIMB. CELL &amp; DATA (AT&amp;T)"/>
    <s v="CARLYLE REUVEN"/>
    <s v="608 W KINNEAR PLACE "/>
    <s v="SEATTLE"/>
    <s v="WA"/>
    <m/>
    <s v="ok"/>
    <n v="0"/>
    <s v="ok"/>
    <s v="OK"/>
    <s v="ok"/>
    <s v="STATE REPRESENTATIVE361DEMOCRATLEG DISTRICT 36 - HOUSEKINGLegislative2012150DEBT410004102941029Operation and OverheadREIMB. CELL &amp; DATA (AT&amp;T)CARLYLE REUVEN608 W KINNEAR PLACE SEATTLEWA"/>
    <n v="0"/>
  </r>
  <r>
    <n v="728"/>
    <n v="100474977"/>
    <s v="B.3"/>
    <s v="BROWL  204"/>
    <s v="Candidate"/>
    <s v="BROWN LISA J"/>
    <s v="LISA"/>
    <s v="J"/>
    <s v="BROWN"/>
    <s v="STATE SENATOR"/>
    <x v="11"/>
    <m/>
    <m/>
    <s v="NON PARTISAN"/>
    <s v="KING CO"/>
    <s v="KING"/>
    <s v="Local"/>
    <x v="0"/>
    <n v="2250.1999999999998"/>
    <s v="DEBT"/>
    <d v="2012-06-01T00:00:00"/>
    <d v="2012-06-30T00:00:00"/>
    <d v="2012-05-31T00:00:00"/>
    <m/>
    <s v="CONSULTING/LITERATURE DESIGN/PRINTING/TELEPHONE"/>
    <s v="THE CONNECTIONS GROUP"/>
    <s v="600 STEWART ST STE 1316"/>
    <s v="SEATTLE"/>
    <s v="WA"/>
    <m/>
    <s v="ok"/>
    <e v="#VALUE!"/>
    <s v="ok"/>
    <s v="ERROR!"/>
    <s v="ok"/>
    <s v="COUNTY SHERIFFNON PARTISANKING COKINGLocal20122250.2DEBT410614109041060CONSULTING/LITERATURE DESIGN/PRINTING/TELEPHONETHE CONNECTIONS GROUP600 STEWART ST STE 1316SEATTLEWA"/>
    <n v="0"/>
  </r>
  <r>
    <n v="729"/>
    <n v="100468209"/>
    <s v="B.3"/>
    <s v="PRENM  178"/>
    <s v="Candidate"/>
    <s v="PRENTICE MARGARITA L"/>
    <s v="MARGARITA"/>
    <s v="L"/>
    <s v="PRENTICE"/>
    <s v="STATE SENATOR"/>
    <x v="6"/>
    <m/>
    <m/>
    <s v="DEMOCRAT"/>
    <s v="ATTORNEY GENERAL, OFFICE OF"/>
    <m/>
    <s v="Statewide"/>
    <x v="0"/>
    <n v="332.6"/>
    <s v="DEBT"/>
    <d v="2012-04-01T00:00:00"/>
    <d v="2012-04-30T00:00:00"/>
    <d v="2012-04-18T00:00:00"/>
    <m/>
    <s v="AIRFARE"/>
    <s v="FERGUSON ROBERT WATSON"/>
    <s v="8255 2ND AVE NE"/>
    <s v="SEATTLE"/>
    <s v="WA"/>
    <m/>
    <s v="ok"/>
    <e v="#VALUE!"/>
    <s v="ok"/>
    <s v="OK"/>
    <s v="ok"/>
    <s v="ATTORNEY GENERALDEMOCRATATTORNEY GENERAL, OFFICE OFStatewide2012332.6DEBT410004102941017AIRFAREFERGUSON ROBERT WATSON8255 2ND AVE NESEATTLEWA"/>
    <n v="0"/>
  </r>
  <r>
    <n v="730"/>
    <n v="100472699"/>
    <s v="B.3"/>
    <s v="HUNTR  039"/>
    <s v="Candidate"/>
    <s v="HUNTER ROSS A"/>
    <s v="ROSS"/>
    <s v="A"/>
    <s v="HUNTER"/>
    <s v="STATE REPRESENTATIVE"/>
    <x v="3"/>
    <n v="48"/>
    <n v="1"/>
    <s v="DEMOCRAT"/>
    <s v="LEG DISTRICT 48 - HOUSE"/>
    <s v="KING"/>
    <s v="Legislative"/>
    <x v="0"/>
    <n v="462"/>
    <s v="DEBT"/>
    <d v="2012-05-01T00:00:00"/>
    <d v="2012-05-31T00:00:00"/>
    <d v="2012-05-31T00:00:00"/>
    <m/>
    <s v="ACCOUNTING/COMPLIANCE"/>
    <s v="PROJECT ACCOUNTING SERVICES"/>
    <s v="603 STEWART ST STE 819"/>
    <s v="SEATTLE"/>
    <s v="WA"/>
    <m/>
    <s v="ok"/>
    <n v="0"/>
    <s v="ok"/>
    <s v="OK"/>
    <s v="ok"/>
    <s v="STATE REPRESENTATIVE481DEMOCRATLEG DISTRICT 48 - HOUSEKINGLegislative2012462DEBT410304106041060ACCOUNTING/COMPLIANCEPROJECT ACCOUNTING SERVICES603 STEWART ST STE 819SEATTLEWA"/>
    <n v="0"/>
  </r>
  <r>
    <n v="731"/>
    <n v="100468240"/>
    <s v="B.3"/>
    <s v="SULLP  042"/>
    <s v="Candidate"/>
    <s v="SULLIVAN PATRICK J"/>
    <s v="PATRICK"/>
    <s v="J"/>
    <s v="SULLIVAN"/>
    <s v="STATE REPRESENTATIVE"/>
    <x v="3"/>
    <n v="47"/>
    <n v="2"/>
    <s v="DEMOCRAT"/>
    <s v="LEG DISTRICT 47 - HOUSE"/>
    <s v="KING"/>
    <s v="Legislative"/>
    <x v="0"/>
    <n v="400"/>
    <s v="DEBT"/>
    <d v="2012-05-01T00:00:00"/>
    <d v="2012-05-31T00:00:00"/>
    <d v="2012-05-31T00:00:00"/>
    <s v="Operation and Overhead"/>
    <s v="MAY TREASURY"/>
    <s v="ARGO STRATEGIES"/>
    <s v="PO BOX 9100 "/>
    <s v="SEATTLE"/>
    <s v="WA"/>
    <m/>
    <s v="ok"/>
    <n v="0"/>
    <s v="ok"/>
    <s v="OK"/>
    <s v="ok"/>
    <s v="STATE REPRESENTATIVE472DEMOCRATLEG DISTRICT 47 - HOUSEKINGLegislative2012400DEBT410304106041060Operation and OverheadMAY TREASURYARGO STRATEGIESPO BOX 9100 SEATTLEWA"/>
    <n v="0"/>
  </r>
  <r>
    <n v="732"/>
    <n v="100468914"/>
    <s v="B.3"/>
    <s v="MOSCL  043"/>
    <s v="Candidate"/>
    <s v="MOSCOSO LUIS S"/>
    <s v="LUIS"/>
    <s v="S"/>
    <s v="MOSCOSO"/>
    <s v="STATE REPRESENTATIVE"/>
    <x v="3"/>
    <n v="47"/>
    <n v="1"/>
    <s v="DEMOCRAT"/>
    <s v="LEG DISTRICT 47 - HOUSE"/>
    <s v="KING"/>
    <s v="Legislative"/>
    <x v="0"/>
    <n v="616.29999999999995"/>
    <s v="DEBT"/>
    <d v="2012-05-01T00:00:00"/>
    <d v="2012-05-31T00:00:00"/>
    <d v="2012-04-27T00:00:00"/>
    <m/>
    <s v="REMITS INVOICE 6331"/>
    <s v="NORTHWEST PASSAGE"/>
    <s v="146 CANAL STEET "/>
    <s v="SEATTLE"/>
    <s v="WA"/>
    <m/>
    <s v="ok"/>
    <n v="0"/>
    <s v="ok"/>
    <s v="ERROR!"/>
    <s v="ok"/>
    <s v="STATE REPRESENTATIVE471DEMOCRATLEG DISTRICT 47 - HOUSEKINGLegislative2012616.3DEBT410304106041026REMITS INVOICE 6331NORTHWEST PASSAGE146 CANAL STEET SEATTLEWA"/>
    <n v="0"/>
  </r>
  <r>
    <n v="733"/>
    <n v="100469156"/>
    <s v="B.3"/>
    <s v="SCHLS  373"/>
    <s v="Candidate"/>
    <s v="SCHLUMPF SHELLY L"/>
    <s v="SHELLY"/>
    <s v="L"/>
    <s v="SCHLUMPF"/>
    <s v="STATE REPRESENTATIVE"/>
    <x v="3"/>
    <n v="47"/>
    <n v="1"/>
    <s v="DEMOCRAT"/>
    <s v="LEG DISTRICT 47 - HOUSE"/>
    <s v="KING"/>
    <s v="Legislative"/>
    <x v="0"/>
    <n v="616.29999999999995"/>
    <s v="DEBT"/>
    <d v="2012-05-01T00:00:00"/>
    <d v="2012-05-31T00:00:00"/>
    <d v="2012-04-27T00:00:00"/>
    <m/>
    <s v="REMITS INVOICE 6331"/>
    <s v="NORTHWEST PASSAGE"/>
    <s v="146 CANAL STEET "/>
    <s v="SEATTLE"/>
    <s v="WA"/>
    <m/>
    <s v="ok"/>
    <n v="0"/>
    <s v="ok"/>
    <s v="ERROR!"/>
    <s v="ok"/>
    <s v="STATE REPRESENTATIVE471DEMOCRATLEG DISTRICT 47 - HOUSEKINGLegislative2012616.3DEBT410304106041026REMITS INVOICE 6331NORTHWEST PASSAGE146 CANAL STEET SEATTLEWA"/>
    <n v="1"/>
  </r>
  <r>
    <n v="734"/>
    <n v="100469987"/>
    <s v="B.3"/>
    <s v="FERGR  115"/>
    <s v="Candidate"/>
    <s v="FERGUSON ROBERT W"/>
    <s v="ROBERT"/>
    <s v="W"/>
    <s v="FERGUSON"/>
    <s v="ATTORNEY GENERAL"/>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0"/>
  </r>
  <r>
    <n v="735"/>
    <n v="100468885"/>
    <s v="B.3"/>
    <s v="SPRIL  033"/>
    <s v="Candidate"/>
    <s v="SPRINGER LAWRENCE S"/>
    <s v="LAWRENCE"/>
    <s v="S"/>
    <s v="SPRINGER"/>
    <s v="STATE REPRESENTATIVE"/>
    <x v="3"/>
    <n v="47"/>
    <n v="1"/>
    <s v="DEMOCRAT"/>
    <s v="LEG DISTRICT 47 - HOUSE"/>
    <s v="KING"/>
    <s v="Legislative"/>
    <x v="0"/>
    <n v="616.29999999999995"/>
    <s v="DEBT"/>
    <d v="2012-05-01T00:00:00"/>
    <d v="2012-05-31T00:00:00"/>
    <d v="2012-04-27T00:00:00"/>
    <m/>
    <s v="REMITS INVOICE 6331"/>
    <s v="NORTHWEST PASSAGE"/>
    <s v="146 CANAL STEET "/>
    <s v="SEATTLE"/>
    <s v="WA"/>
    <m/>
    <s v="ok"/>
    <n v="0"/>
    <s v="ok"/>
    <s v="ERROR!"/>
    <s v="ok"/>
    <s v="STATE REPRESENTATIVE471DEMOCRATLEG DISTRICT 47 - HOUSEKINGLegislative2012616.3DEBT410304106041026REMITS INVOICE 6331NORTHWEST PASSAGE146 CANAL STEET SEATTLEWA"/>
    <n v="0"/>
  </r>
  <r>
    <n v="736"/>
    <n v="100458808"/>
    <s v="B.3"/>
    <s v="MILLA  502"/>
    <s v="Candidate"/>
    <s v="MILLER ALLEN T"/>
    <s v="ALLEN"/>
    <s v="T"/>
    <s v="MILLER"/>
    <s v="SUPERIOR COURT JUDGE"/>
    <x v="3"/>
    <n v="24"/>
    <n v="1"/>
    <s v="DEMOCRAT"/>
    <s v="LEG DISTRICT 24 - HOUSE"/>
    <s v="CLALLAM"/>
    <s v="Legislative"/>
    <x v="0"/>
    <n v="150"/>
    <s v="DEBT"/>
    <d v="2012-03-01T00:00:00"/>
    <d v="2012-03-31T00:00:00"/>
    <d v="2012-03-30T00:00:00"/>
    <s v="Operation and Overhead"/>
    <s v="MARCH TREASURY"/>
    <s v="ARGO STRATEGIES"/>
    <s v="PO BOX 9100 "/>
    <s v="SEATTLE"/>
    <s v="WA"/>
    <m/>
    <s v="ok"/>
    <n v="0"/>
    <s v="ok"/>
    <s v="OK"/>
    <s v="ok"/>
    <s v="STATE REPRESENTATIVE241DEMOCRATLEG DISTRICT 24 - HOUSECLALLAMLegislative2012150DEBT409694099940998Operation and OverheadMARCH TREASURYARGO STRATEGIESPO BOX 9100 SEATTLEWA"/>
    <n v="0"/>
  </r>
  <r>
    <n v="737"/>
    <n v="100462610"/>
    <s v="B.3"/>
    <s v="GOLDP  840"/>
    <s v="Candidate"/>
    <s v="GOLDMARK PETER J"/>
    <s v="PETER"/>
    <s v="J"/>
    <s v="GOLDMARK"/>
    <s v="PUBLIC LANDS COMMISSIONER"/>
    <x v="9"/>
    <m/>
    <n v="4"/>
    <s v="NON PARTISAN"/>
    <s v="THURSTON CO SUPERIOR COURT"/>
    <s v="THURSTON"/>
    <s v="Judicial"/>
    <x v="0"/>
    <n v="300"/>
    <s v="DEBT"/>
    <d v="2012-04-01T00:00:00"/>
    <d v="2012-04-30T00:00:00"/>
    <d v="2012-04-30T00:00:00"/>
    <s v="Operation and Overhead"/>
    <s v="APRIL TREASURY"/>
    <s v="ARGO STRATEGIES"/>
    <s v="PO BOX 9100 "/>
    <s v="SEATTLE"/>
    <s v="WA"/>
    <m/>
    <s v="ok"/>
    <e v="#VALUE!"/>
    <s v="ok"/>
    <s v="OK"/>
    <s v="ok"/>
    <s v="SUPERIOR COURT JUDGE4NON PARTISANTHURSTON CO SUPERIOR COURTTHURSTONJudicial2012300DEBT410004102941029Operation and OverheadAPRIL TREASURYARGO STRATEGIESPO BOX 9100 SEATTLEWA"/>
    <n v="0"/>
  </r>
  <r>
    <n v="738"/>
    <n v="100462653"/>
    <s v="B.3"/>
    <s v="SIZEB  042"/>
    <s v="Candidate"/>
    <s v="SIZEMORE BUD E"/>
    <s v="BUD"/>
    <s v="E"/>
    <s v="SIZEMORE"/>
    <s v="STATE REPRESENTATIVE"/>
    <x v="11"/>
    <m/>
    <m/>
    <s v="NON PARTISAN"/>
    <s v="KING CO"/>
    <s v="KING"/>
    <s v="Local"/>
    <x v="0"/>
    <n v="592.5"/>
    <s v="DEBT"/>
    <d v="2012-04-01T00:00:00"/>
    <d v="2012-04-30T00:00:00"/>
    <d v="2012-04-30T00:00:00"/>
    <m/>
    <s v="ACCOUNTING/COMPLIANCE"/>
    <s v="PROJECT ACCOUNTING SERVICES"/>
    <s v="603 STEWART ST STE 819"/>
    <s v="SEATTLE"/>
    <s v="WA"/>
    <m/>
    <s v="ok"/>
    <e v="#VALUE!"/>
    <s v="ok"/>
    <s v="OK"/>
    <s v="ok"/>
    <s v="COUNTY SHERIFFNON PARTISANKING COKINGLocal2012592.5DEBT410004102941029ACCOUNTING/COMPLIANCEPROJECT ACCOUNTING SERVICES603 STEWART ST STE 819SEATTLEWA"/>
    <n v="0"/>
  </r>
  <r>
    <n v="739"/>
    <n v="100476697"/>
    <s v="B.3"/>
    <s v="MCCRD  011"/>
    <s v="Candidate"/>
    <s v="MCCRAVEY DAWN M"/>
    <s v="DAWN"/>
    <s v="M"/>
    <s v="MCCRAVEY"/>
    <s v="STATE SENATOR"/>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0"/>
  </r>
  <r>
    <n v="740"/>
    <n v="100462963"/>
    <s v="B.3"/>
    <s v="LYTTK  221"/>
    <s v="Candidate"/>
    <s v="LYTTON KRISTINE C"/>
    <s v="KRISTINE"/>
    <s v="C"/>
    <s v="LYTTON"/>
    <s v="STATE REPRESENTATIVE"/>
    <x v="3"/>
    <n v="28"/>
    <n v="2"/>
    <s v="REPUBLICAN"/>
    <s v="LEG DISTRICT 28 - HOUSE"/>
    <s v="PIERCE"/>
    <s v="Legislative"/>
    <x v="0"/>
    <n v="4500"/>
    <s v="DEBT"/>
    <d v="2012-04-01T00:00:00"/>
    <d v="2012-04-30T00:00:00"/>
    <d v="2012-02-01T00:00:00"/>
    <m/>
    <s v="$750 PER MONTH THROUGH OCTOBER"/>
    <s v="ALLIED COMMUNICATION STRATEGIES, LLC"/>
    <s v="PO BOX 4131"/>
    <s v="OLYMPIA"/>
    <s v="WA"/>
    <m/>
    <s v="ok"/>
    <n v="0"/>
    <s v="ok"/>
    <s v="ERROR!"/>
    <s v="ok"/>
    <s v="STATE REPRESENTATIVE282REPUBLICANLEG DISTRICT 28 - HOUSEPIERCELegislative20124500DEBT410004102940940$750 PER MONTH THROUGH OCTOBERALLIED COMMUNICATION STRATEGIES, LLCPO BOX 4131OLYMPIAWA"/>
    <n v="0"/>
  </r>
  <r>
    <n v="741"/>
    <n v="100463426"/>
    <s v="B.3"/>
    <s v="CLOUJ  336"/>
    <s v="Candidate"/>
    <s v="CLOUGH JERAME V"/>
    <s v="JERAME"/>
    <s v="V"/>
    <s v="CLOUGH"/>
    <s v="STATE REPRESENTATIVE"/>
    <x v="3"/>
    <n v="46"/>
    <n v="2"/>
    <s v="DEMOCRAT"/>
    <s v="LEG DISTRICT 46 - HOUSE"/>
    <s v="KING"/>
    <s v="Legislative"/>
    <x v="0"/>
    <n v="711.75"/>
    <s v="DEBT"/>
    <d v="2012-04-01T00:00:00"/>
    <d v="2012-04-30T00:00:00"/>
    <d v="2012-04-30T00:00:00"/>
    <m/>
    <s v="ACCOUNTING/COMPLIANCE"/>
    <s v="PROJECT ACCOUNTING SERVICES"/>
    <s v="603 STEWART ST #819"/>
    <s v="SEATTLE"/>
    <s v="WA"/>
    <m/>
    <s v="ok"/>
    <n v="0"/>
    <s v="ok"/>
    <s v="OK"/>
    <s v="ok"/>
    <s v="STATE REPRESENTATIVE462DEMOCRATLEG DISTRICT 46 - HOUSEKINGLegislative2012711.75DEBT410004102941029ACCOUNTING/COMPLIANCEPROJECT ACCOUNTING SERVICES603 STEWART ST #819SEATTLEWA"/>
    <n v="0"/>
  </r>
  <r>
    <n v="742"/>
    <n v="100466684"/>
    <s v="B.3"/>
    <s v="LITZS  040"/>
    <s v="Candidate"/>
    <s v="LITZOW STEPHEN R"/>
    <s v="STEPHEN"/>
    <s v="R"/>
    <s v="LITZOW"/>
    <s v="STATE SENATOR"/>
    <x v="11"/>
    <m/>
    <m/>
    <s v="NON PARTISAN"/>
    <s v="KING CO"/>
    <s v="KING"/>
    <s v="Local"/>
    <x v="0"/>
    <n v="4000"/>
    <s v="DEBT"/>
    <d v="2012-04-26T00:00:00"/>
    <d v="2012-04-30T00:00:00"/>
    <d v="2012-04-30T00:00:00"/>
    <s v="Operation and Overhead"/>
    <s v="POLL (PRECISION POLLING)"/>
    <s v="ARGO STRATEGIES"/>
    <s v="PO BOX 9100 "/>
    <s v="SEATTLE"/>
    <s v="WA"/>
    <m/>
    <s v="ok"/>
    <e v="#VALUE!"/>
    <s v="ok"/>
    <s v="OK"/>
    <s v="ok"/>
    <s v="COUNTY SHERIFFNON PARTISANKING COKINGLocal20124000DEBT410254102941029Operation and OverheadPOLL (PRECISION POLLING)ARGO STRATEGIESPO BOX 9100 SEATTLEWA"/>
    <n v="0"/>
  </r>
  <r>
    <n v="743"/>
    <n v="100468074"/>
    <s v="B.3"/>
    <s v="PIAZJ  274"/>
    <s v="Candidate"/>
    <s v="PIAZZA JOHN J SR"/>
    <s v="JOHN"/>
    <s v="J"/>
    <s v="PIAZZA"/>
    <s v="COUNTY COMMISSIONER"/>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0"/>
  </r>
  <r>
    <n v="744"/>
    <n v="100468404"/>
    <s v="B.3"/>
    <s v="SIZEB  042"/>
    <s v="Candidate"/>
    <s v="SIZEMORE BUD E"/>
    <s v="BUD"/>
    <s v="E"/>
    <s v="SIZEMORE"/>
    <s v="STATE REPRESENTATIVE"/>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1"/>
  </r>
  <r>
    <n v="745"/>
    <n v="100470987"/>
    <s v="B.3"/>
    <s v="CARLR  119"/>
    <s v="Candidate"/>
    <s v="CARLYLE REUVEN M"/>
    <s v="REUVEN"/>
    <s v="M"/>
    <s v="CARLYLE"/>
    <s v="STATE REPRESENTATIVE"/>
    <x v="8"/>
    <m/>
    <n v="8"/>
    <s v="NON PARTISAN"/>
    <s v="SUPREME COURT"/>
    <m/>
    <s v="Judicial"/>
    <x v="0"/>
    <n v="3320.55"/>
    <s v="DEBT"/>
    <d v="2012-03-01T00:00:00"/>
    <d v="2012-03-31T00:00:00"/>
    <d v="2012-03-31T00:00:00"/>
    <m/>
    <s v="CONSULTING/LITERATURE PRINTING &amp; DESIGN"/>
    <s v="NORTHWEST PASSAGE CONSULTING"/>
    <s v="146 N CANAL ST #303"/>
    <s v="SEATTLE"/>
    <s v="WA"/>
    <m/>
    <s v="ok"/>
    <e v="#VALUE!"/>
    <s v="ok"/>
    <s v="OK"/>
    <s v="ok"/>
    <s v="STATE SUPREME COURT JUSTICE8NON PARTISANSUPREME COURTJudicial20123320.55DEBT409694099940999CONSULTING/LITERATURE PRINTING &amp; DESIGNNORTHWEST PASSAGE CONSULTING146 N CANAL ST #303SEATTLEWA"/>
    <n v="0"/>
  </r>
  <r>
    <n v="746"/>
    <n v="100475517"/>
    <s v="B.3"/>
    <s v="CARLR  119"/>
    <s v="Candidate"/>
    <s v="CARLYLE REUVEN M"/>
    <s v="REUVEN"/>
    <s v="M"/>
    <s v="CARLYLE"/>
    <s v="STATE REPRESENTATIVE"/>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0"/>
  </r>
  <r>
    <n v="747"/>
    <n v="100469262"/>
    <s v="B.3"/>
    <s v="INSLJ  110"/>
    <s v="Candidate"/>
    <s v="INSLEE JAY R"/>
    <s v="JAY"/>
    <s v="R"/>
    <s v="INSLEE"/>
    <s v="GOVERNOR"/>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0"/>
  </r>
  <r>
    <n v="748"/>
    <n v="100469579"/>
    <s v="B.3"/>
    <s v="CLIFE  113"/>
    <s v="Candidate"/>
    <s v="CLIFTHORNE EVAN H"/>
    <s v="EVAN"/>
    <s v="H"/>
    <s v="CLIFTHORNE"/>
    <s v="STATE REPRESENTATIVE"/>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1"/>
  </r>
  <r>
    <n v="749"/>
    <n v="100469682"/>
    <s v="B.3"/>
    <s v="DUNNR  059"/>
    <s v="Candidate"/>
    <s v="DUNN REAGAN B"/>
    <s v="REAGAN"/>
    <s v="B"/>
    <s v="DUNN"/>
    <s v="ATTORNEY GENERAL"/>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1"/>
  </r>
  <r>
    <n v="750"/>
    <n v="100470512"/>
    <s v="B.3"/>
    <s v="HAMID  528"/>
    <s v="Candidate"/>
    <s v="HAMILTON DENNIS K"/>
    <s v="DENNIS"/>
    <s v="K"/>
    <s v="HAMILTON"/>
    <s v="COUNTY COMMISSIONER"/>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0"/>
  </r>
  <r>
    <n v="751"/>
    <n v="100480738"/>
    <s v="B.3"/>
    <s v="SPRIL  033"/>
    <s v="Candidate"/>
    <s v="SPRINGER LAWRENCE S"/>
    <s v="LAWRENCE"/>
    <s v="S"/>
    <s v="SPRINGER"/>
    <s v="STATE REPRESENTATIVE"/>
    <x v="12"/>
    <m/>
    <m/>
    <s v="DEMOCRAT"/>
    <s v="AUDITOR, OFFICE OF STATE"/>
    <m/>
    <s v="Statewide"/>
    <x v="0"/>
    <n v="566"/>
    <s v="DEBT"/>
    <d v="2012-04-13T00:00:00"/>
    <d v="2012-04-30T00:00:00"/>
    <d v="2012-04-30T00:00:00"/>
    <m/>
    <s v="ACCOUNTING/COMPLIANCE"/>
    <s v="PROJECT ACCOUNTING SERVICES"/>
    <s v="603 STEWART ST STE 819"/>
    <s v="SEATTLE"/>
    <s v="WA"/>
    <m/>
    <s v="ok"/>
    <e v="#VALUE!"/>
    <s v="ok"/>
    <s v="OK"/>
    <s v="ok"/>
    <s v="STATE AUDITORDEMOCRATAUDITOR, OFFICE OF STATEStatewide2012566DEBT410124102941029ACCOUNTING/COMPLIANCEPROJECT ACCOUNTING SERVICES603 STEWART ST STE 819SEATTLEWA"/>
    <n v="0"/>
  </r>
  <r>
    <n v="752"/>
    <n v="100469681"/>
    <s v="B.3"/>
    <s v="STRAS  111"/>
    <s v="Candidate"/>
    <s v="STRACHAN STEVEN D"/>
    <s v="STEVEN"/>
    <s v="D"/>
    <s v="STRACHAN"/>
    <s v="COUNTY SHERIFF"/>
    <x v="3"/>
    <n v="25"/>
    <n v="1"/>
    <s v="REPUBLICAN"/>
    <s v="LEG DISTRICT 25 - HOUSE"/>
    <s v="PIERCE"/>
    <s v="Legislative"/>
    <x v="0"/>
    <n v="1500"/>
    <s v="DEBT"/>
    <d v="2012-05-01T00:00:00"/>
    <d v="2012-05-31T00:00:00"/>
    <d v="2012-05-15T00:00:00"/>
    <m/>
    <s v="CAMPAIGN MANAGEMENT FEE"/>
    <s v="ROSSI MELINDA"/>
    <s v="PO BOX 368"/>
    <s v="PUYALLUP"/>
    <s v="WA"/>
    <m/>
    <s v="ok"/>
    <n v="0"/>
    <s v="ok"/>
    <s v="OK"/>
    <s v="ok"/>
    <s v="STATE REPRESENTATIVE251REPUBLICANLEG DISTRICT 25 - HOUSEPIERCELegislative20121500DEBT410304106041044CAMPAIGN MANAGEMENT FEEROSSI MELINDAPO BOX 368PUYALLUPWA"/>
    <n v="0"/>
  </r>
  <r>
    <n v="753"/>
    <n v="100471642"/>
    <s v="B.3"/>
    <s v="COREM  584"/>
    <s v="Candidate"/>
    <s v="CORE MARK E"/>
    <s v="MARK"/>
    <s v="E"/>
    <s v="CORE"/>
    <s v="COUNTY COMMISSIONER"/>
    <x v="10"/>
    <m/>
    <n v="1"/>
    <s v="DEMOCRAT"/>
    <s v="MASON CO"/>
    <s v="MASON"/>
    <s v="Local"/>
    <x v="0"/>
    <n v="1000"/>
    <s v="DEBT"/>
    <d v="2012-05-01T00:00:00"/>
    <d v="2012-05-31T00:00:00"/>
    <d v="2012-02-01T00:00:00"/>
    <m/>
    <s v="JANUARY SERVICES"/>
    <s v="TRAINING ASSOCIATES PACIFIC"/>
    <s v="381 NE TIGER WAY E"/>
    <s v="BELFAIR"/>
    <s v="WA"/>
    <m/>
    <s v="ok"/>
    <e v="#VALUE!"/>
    <s v="ok"/>
    <s v="ERROR!"/>
    <s v="ok"/>
    <s v="COUNTY COMMISSIONER1DEMOCRATMASON COMASONLocal20121000DEBT410304106040940JANUARY SERVICESTRAINING ASSOCIATES PACIFIC381 NE TIGER WAY EBELFAIRWA"/>
    <n v="0"/>
  </r>
  <r>
    <n v="754"/>
    <n v="100469468"/>
    <s v="B.3"/>
    <s v="PHILB  111"/>
    <s v="Candidate"/>
    <s v="PHILLIPS BRETT"/>
    <s v="BRETT"/>
    <m/>
    <s v="PHILLIPS"/>
    <s v="STATE REPRESENTATIVE"/>
    <x v="3"/>
    <n v="25"/>
    <n v="1"/>
    <s v="REPUBLICAN"/>
    <s v="LEG DISTRICT 25 - HOUSE"/>
    <s v="PIERCE"/>
    <s v="Legislative"/>
    <x v="0"/>
    <n v="1500"/>
    <s v="DEBT"/>
    <d v="2012-05-01T00:00:00"/>
    <d v="2012-05-31T00:00:00"/>
    <d v="2012-05-15T00:00:00"/>
    <m/>
    <s v="CAMPAIGN MANAGEMENT FEE"/>
    <s v="ROSSI MELINDA"/>
    <s v="PO BOX 368"/>
    <s v="PUYALLUP"/>
    <s v="WA"/>
    <m/>
    <s v="ok"/>
    <n v="0"/>
    <s v="ok"/>
    <s v="OK"/>
    <s v="ok"/>
    <s v="STATE REPRESENTATIVE251REPUBLICANLEG DISTRICT 25 - HOUSEPIERCELegislative20121500DEBT410304106041044CAMPAIGN MANAGEMENT FEEROSSI MELINDAPO BOX 368PUYALLUPWA"/>
    <n v="0"/>
  </r>
  <r>
    <n v="755"/>
    <n v="100474597"/>
    <s v="B.3"/>
    <s v="STRAS  111"/>
    <s v="Candidate"/>
    <s v="STRACHAN STEVEN D"/>
    <s v="STEVEN"/>
    <s v="D"/>
    <s v="STRACHAN"/>
    <s v="COUNTY SHERIFF"/>
    <x v="3"/>
    <n v="36"/>
    <n v="1"/>
    <s v="DEMOCRAT"/>
    <s v="LEG DISTRICT 36 - HOUSE"/>
    <s v="KING"/>
    <s v="Legislative"/>
    <x v="0"/>
    <n v="150"/>
    <s v="DEBT"/>
    <d v="2012-04-01T00:00:00"/>
    <d v="2012-04-30T00:00:00"/>
    <d v="2012-04-30T00:00:00"/>
    <s v="Operation and Overhead"/>
    <s v="REIMB. CELL &amp; DATA (AT&amp;T)"/>
    <s v="CARLYLE REUVEN"/>
    <s v="608 W KINNEAR PLACE "/>
    <s v="SEATTLE"/>
    <s v="WA"/>
    <m/>
    <s v="ok"/>
    <n v="0"/>
    <s v="ok"/>
    <s v="OK"/>
    <s v="ok"/>
    <s v="STATE REPRESENTATIVE361DEMOCRATLEG DISTRICT 36 - HOUSEKINGLegislative2012150DEBT410004102941029Operation and OverheadREIMB. CELL &amp; DATA (AT&amp;T)CARLYLE REUVEN608 W KINNEAR PLACE SEATTLEWA"/>
    <n v="0"/>
  </r>
  <r>
    <n v="756"/>
    <n v="100475080"/>
    <s v="B.3"/>
    <s v="BOWMW  102"/>
    <s v="Candidate"/>
    <s v="BOWMAN WILLIAM A"/>
    <s v="WILLIAM"/>
    <s v="A"/>
    <s v="BOWMAN"/>
    <s v="SUPERIOR COURT JUDGE"/>
    <x v="3"/>
    <n v="36"/>
    <n v="1"/>
    <s v="DEMOCRAT"/>
    <s v="LEG DISTRICT 36 - HOUSE"/>
    <s v="KING"/>
    <s v="Legislative"/>
    <x v="0"/>
    <n v="150"/>
    <s v="DEBT"/>
    <d v="2012-04-01T00:00:00"/>
    <d v="2012-04-30T00:00:00"/>
    <d v="2012-04-30T00:00:00"/>
    <s v="Operation and Overhead"/>
    <s v="REIMB. CELL &amp; DATA (AT&amp;T)"/>
    <s v="CARLYLE REUVEN"/>
    <s v="608 W KINNEAR PLACE "/>
    <s v="SEATTLE"/>
    <s v="WA"/>
    <m/>
    <s v="ok"/>
    <n v="0"/>
    <s v="ok"/>
    <s v="OK"/>
    <s v="ok"/>
    <s v="STATE REPRESENTATIVE361DEMOCRATLEG DISTRICT 36 - HOUSEKINGLegislative2012150DEBT410004102941029Operation and OverheadREIMB. CELL &amp; DATA (AT&amp;T)CARLYLE REUVEN608 W KINNEAR PLACE SEATTLEWA"/>
    <n v="1"/>
  </r>
  <r>
    <n v="757"/>
    <n v="100480682"/>
    <s v="B.3"/>
    <s v="SULLP  042"/>
    <s v="Candidate"/>
    <s v="SULLIVAN PATRICK J"/>
    <s v="PATRICK"/>
    <s v="J"/>
    <s v="SULLIVAN"/>
    <s v="STATE REPRESENTATIVE"/>
    <x v="3"/>
    <n v="11"/>
    <n v="2"/>
    <s v="DEMOCRAT"/>
    <s v="LEG DISTRICT 11 - HOUSE"/>
    <s v="KING"/>
    <s v="Legislative"/>
    <x v="0"/>
    <n v="4505.63"/>
    <s v="DEBT"/>
    <d v="2012-06-01T00:00:00"/>
    <d v="2012-07-16T00:00:00"/>
    <d v="2012-07-16T00:00:00"/>
    <m/>
    <s v="CONSULTING/PHOTOGRAPHY"/>
    <s v="WINPOWER STRATEGIES"/>
    <s v="111 S LANDER #303"/>
    <s v="SEATTLE"/>
    <s v="WA"/>
    <m/>
    <s v="ok"/>
    <n v="0"/>
    <s v="ok"/>
    <s v="OK"/>
    <s v="ok"/>
    <s v="STATE REPRESENTATIVE112DEMOCRATLEG DISTRICT 11 - HOUSEKINGLegislative20124505.63DEBT410614110641106CONSULTING/PHOTOGRAPHYWINPOWER STRATEGIES111 S LANDER #303SEATTLEWA"/>
    <n v="0"/>
  </r>
  <r>
    <n v="758"/>
    <n v="100480939"/>
    <s v="B.3"/>
    <s v="FERGR  115"/>
    <s v="Candidate"/>
    <s v="FERGUSON ROBERT W"/>
    <s v="ROBERT"/>
    <s v="W"/>
    <s v="FERGUSON"/>
    <s v="ATTORNEY GENERAL"/>
    <x v="3"/>
    <n v="11"/>
    <n v="2"/>
    <s v="DEMOCRAT"/>
    <s v="LEG DISTRICT 11 - HOUSE"/>
    <s v="KING"/>
    <s v="Legislative"/>
    <x v="0"/>
    <n v="306"/>
    <s v="DEBT"/>
    <d v="2012-07-17T00:00:00"/>
    <d v="2012-07-30T00:00:00"/>
    <d v="2012-07-30T00:00:00"/>
    <m/>
    <s v="ADVERTISEMENT"/>
    <s v="SEATTLE MEDIUM NEWSPAPER"/>
    <s v="2600 S JACKSON ST"/>
    <s v="SEATTLE"/>
    <s v="WA"/>
    <m/>
    <s v="ok"/>
    <n v="0"/>
    <s v="ok"/>
    <s v="OK"/>
    <s v="ok"/>
    <s v="STATE REPRESENTATIVE112DEMOCRATLEG DISTRICT 11 - HOUSEKINGLegislative2012306DEBT411074112041120ADVERTISEMENTSEATTLE MEDIUM NEWSPAPER2600 S JACKSON STSEATTLEWA"/>
    <n v="0"/>
  </r>
  <r>
    <n v="759"/>
    <n v="100480676"/>
    <s v="B.3"/>
    <s v="JEFFT  485"/>
    <s v="Candidate"/>
    <s v="JEFFREYS TERRI M"/>
    <s v="TERRI"/>
    <s v="M"/>
    <s v="JEFFREYS"/>
    <s v="COUNTY COMMISSIONER"/>
    <x v="3"/>
    <n v="11"/>
    <n v="2"/>
    <s v="DEMOCRAT"/>
    <s v="LEG DISTRICT 11 - HOUSE"/>
    <s v="KING"/>
    <s v="Legislative"/>
    <x v="0"/>
    <n v="4505.63"/>
    <s v="DEBT"/>
    <d v="2012-06-01T00:00:00"/>
    <d v="2012-07-16T00:00:00"/>
    <d v="2012-07-16T00:00:00"/>
    <m/>
    <s v="CONSULTING/PHOTOGRAPHY"/>
    <s v="WINPOWER STRATEGIES"/>
    <s v="111 S LANDER #303"/>
    <s v="SEATTLE"/>
    <s v="WA"/>
    <m/>
    <s v="ok"/>
    <n v="0"/>
    <s v="ok"/>
    <s v="OK"/>
    <s v="ok"/>
    <s v="STATE REPRESENTATIVE112DEMOCRATLEG DISTRICT 11 - HOUSEKINGLegislative20124505.63DEBT410614110641106CONSULTING/PHOTOGRAPHYWINPOWER STRATEGIES111 S LANDER #303SEATTLEWA"/>
    <n v="0"/>
  </r>
  <r>
    <n v="760"/>
    <n v="100469745"/>
    <s v="B.3"/>
    <s v="MAXWM  056"/>
    <s v="Candidate"/>
    <s v="MAXWELL MARCIE E"/>
    <s v="MARCIE"/>
    <s v="E"/>
    <s v="MAXWELL"/>
    <s v="STATE REPRESENTATIVE"/>
    <x v="6"/>
    <m/>
    <m/>
    <s v="REPUBLICAN"/>
    <s v="ATTORNEY GENERAL, OFFICE OF"/>
    <m/>
    <s v="Statewide"/>
    <x v="0"/>
    <n v="1256.7"/>
    <s v="DEBT"/>
    <d v="2012-05-01T00:00:00"/>
    <d v="2012-05-31T00:00:00"/>
    <d v="2012-05-31T00:00:00"/>
    <s v="Operation and Overhead"/>
    <s v="BUMPER STICKERS/FLYERS"/>
    <s v="IMPACT SIGNS"/>
    <s v="2021  OCEAN AVENUE "/>
    <s v="SANTA MONICA"/>
    <s v="CA"/>
    <m/>
    <s v="ok"/>
    <e v="#VALUE!"/>
    <s v="ok"/>
    <s v="OK"/>
    <s v="ok"/>
    <s v="ATTORNEY GENERALREPUBLICANATTORNEY GENERAL, OFFICE OFStatewide20121256.7DEBT410304106041060Operation and OverheadBUMPER STICKERS/FLYERSIMPACT SIGNS2021  OCEAN AVENUE SANTA MONICACA"/>
    <n v="0"/>
  </r>
  <r>
    <n v="761"/>
    <n v="100469980"/>
    <s v="B.3"/>
    <s v="HOLLR  118"/>
    <s v="Candidate"/>
    <s v="HOLLAND ROBERT E"/>
    <s v="ROBERT"/>
    <s v="E"/>
    <s v="HOLLAND"/>
    <s v="STATE REPRESENTATIVE"/>
    <x v="6"/>
    <m/>
    <m/>
    <s v="REPUBLICAN"/>
    <s v="ATTORNEY GENERAL, OFFICE OF"/>
    <m/>
    <s v="Statewide"/>
    <x v="0"/>
    <n v="1256.7"/>
    <s v="DEBT"/>
    <d v="2012-05-01T00:00:00"/>
    <d v="2012-05-31T00:00:00"/>
    <d v="2012-05-31T00:00:00"/>
    <s v="Operation and Overhead"/>
    <s v="BUMPER STICKERS/FLYERS"/>
    <s v="IMPACT SIGNS"/>
    <s v="2021  OCEAN AVENUE "/>
    <s v="SANTA MONICA"/>
    <s v="CA"/>
    <m/>
    <s v="ok"/>
    <e v="#VALUE!"/>
    <s v="ok"/>
    <s v="OK"/>
    <s v="ok"/>
    <s v="ATTORNEY GENERALREPUBLICANATTORNEY GENERAL, OFFICE OFStatewide20121256.7DEBT410304106041060Operation and OverheadBUMPER STICKERS/FLYERSIMPACT SIGNS2021  OCEAN AVENUE SANTA MONICACA"/>
    <n v="1"/>
  </r>
  <r>
    <n v="762"/>
    <n v="100481115"/>
    <s v="B.3"/>
    <s v="RAWSH  840"/>
    <s v="Candidate"/>
    <s v="RAWSON HENRY A"/>
    <s v="HENRY "/>
    <s v="A"/>
    <s v="RAWSON"/>
    <s v="SUPERIOR COURT JUDGE"/>
    <x v="3"/>
    <n v="11"/>
    <n v="2"/>
    <s v="DEMOCRAT"/>
    <s v="LEG DISTRICT 11 - HOUSE"/>
    <s v="KING"/>
    <s v="Legislative"/>
    <x v="0"/>
    <n v="306"/>
    <s v="DEBT"/>
    <d v="2012-07-17T00:00:00"/>
    <d v="2012-07-30T00:00:00"/>
    <d v="2012-07-30T00:00:00"/>
    <m/>
    <s v="ADVERTISEMENT"/>
    <s v="SEATTLE MEDIUM NEWSPAPER"/>
    <s v="2600 S JACKSON ST"/>
    <s v="SEATTLE"/>
    <s v="WA"/>
    <m/>
    <s v="ok"/>
    <n v="0"/>
    <s v="ok"/>
    <s v="OK"/>
    <s v="ok"/>
    <s v="STATE REPRESENTATIVE112DEMOCRATLEG DISTRICT 11 - HOUSEKINGLegislative2012306DEBT411074112041120ADVERTISEMENTSEATTLE MEDIUM NEWSPAPER2600 S JACKSON STSEATTLEWA"/>
    <n v="0"/>
  </r>
  <r>
    <n v="763"/>
    <n v="100481287"/>
    <s v="B.3"/>
    <s v="RUZUD  101"/>
    <s v="Candidate"/>
    <s v="RUZUMNA DAVID"/>
    <s v="DAVID"/>
    <m/>
    <s v="RUZUMNA"/>
    <s v="SUPERIOR COURT JUDGE"/>
    <x v="9"/>
    <m/>
    <n v="12"/>
    <s v="NON PARTISAN"/>
    <s v="PIERCE CO SUPERIOR COURT"/>
    <s v="PIERCE"/>
    <s v="Judicial"/>
    <x v="0"/>
    <n v="2144.3200000000002"/>
    <s v="DEBT"/>
    <d v="2012-07-17T00:00:00"/>
    <d v="2012-07-30T00:00:00"/>
    <d v="2012-07-30T00:00:00"/>
    <m/>
    <m/>
    <s v="CAPITOL ONE"/>
    <s v="PO BOX 60599"/>
    <s v="CITY OF INDUSTRY"/>
    <m/>
    <m/>
    <s v="ok"/>
    <e v="#VALUE!"/>
    <s v="ok"/>
    <s v="OK"/>
    <s v="ok"/>
    <s v="SUPERIOR COURT JUDGE12NON PARTISANPIERCE CO SUPERIOR COURTPIERCEJudicial20122144.32DEBT411074112041120CAPITOL ONEPO BOX 60599CITY OF INDUSTRY"/>
    <n v="0"/>
  </r>
  <r>
    <n v="764"/>
    <n v="100469372"/>
    <s v="B.3"/>
    <s v="FROCD2 111"/>
    <s v="Candidate"/>
    <s v="FROCKT DAVID S"/>
    <s v="DAVID"/>
    <s v="S"/>
    <s v="FROCKT"/>
    <s v="STATE SENATOR"/>
    <x v="1"/>
    <m/>
    <m/>
    <s v="DEMOCRAT"/>
    <s v="GOVERNOR, OFFICE OF"/>
    <m/>
    <s v="Statewide"/>
    <x v="0"/>
    <n v="10000"/>
    <s v="DEBT"/>
    <d v="2012-05-01T00:00:00"/>
    <d v="2012-05-31T00:00:00"/>
    <d v="2012-05-31T00:00:00"/>
    <m/>
    <s v="CONSULTING ESTIMATE"/>
    <s v="TRILOGY INTERACTIVE LLC"/>
    <s v="PO BOX 4177"/>
    <s v="MOUNTAIN VIEW"/>
    <s v="CA"/>
    <m/>
    <s v="ok"/>
    <e v="#VALUE!"/>
    <s v="ok"/>
    <s v="OK"/>
    <s v="ok"/>
    <s v="GOVERNORDEMOCRATGOVERNOR, OFFICE OFStatewide201210000DEBT410304106041060CONSULTING ESTIMATETRILOGY INTERACTIVE LLCPO BOX 4177MOUNTAIN VIEWCA"/>
    <n v="0"/>
  </r>
  <r>
    <n v="765"/>
    <n v="100469101"/>
    <s v="B.3"/>
    <s v="GONZS  104"/>
    <s v="Candidate"/>
    <s v="GONZALEZ STEVEN C"/>
    <s v="STEVEN"/>
    <s v="C"/>
    <s v="GONZALEZ"/>
    <s v="STATE SUPREME COURT JUSTICE"/>
    <x v="3"/>
    <n v="47"/>
    <n v="1"/>
    <s v="DEMOCRAT"/>
    <s v="LEG DISTRICT 47 - HOUSE"/>
    <s v="KING"/>
    <s v="Legislative"/>
    <x v="0"/>
    <n v="616.29999999999995"/>
    <s v="DEBT"/>
    <d v="2012-05-01T00:00:00"/>
    <d v="2012-05-31T00:00:00"/>
    <d v="2012-04-27T00:00:00"/>
    <m/>
    <s v="REMITS INVOICE 6331"/>
    <s v="NORTHWEST PASSAGE"/>
    <s v="146 CANAL STEET "/>
    <s v="SEATTLE"/>
    <s v="WA"/>
    <m/>
    <s v="ok"/>
    <n v="0"/>
    <s v="ok"/>
    <s v="ERROR!"/>
    <s v="ok"/>
    <s v="STATE REPRESENTATIVE471DEMOCRATLEG DISTRICT 47 - HOUSEKINGLegislative2012616.3DEBT410304106041026REMITS INVOICE 6331NORTHWEST PASSAGE146 CANAL STEET SEATTLEWA"/>
    <n v="0"/>
  </r>
  <r>
    <n v="766"/>
    <n v="100469242"/>
    <s v="B.3"/>
    <s v="RANKK  250"/>
    <s v="Candidate"/>
    <s v="RANKER KEVIN M"/>
    <s v="KEVIN"/>
    <s v="M"/>
    <s v="RANKER"/>
    <s v="STATE SENATOR"/>
    <x v="0"/>
    <n v="5"/>
    <m/>
    <s v="DEMOCRAT"/>
    <s v="LEG DISTRICT 05 - SENATE"/>
    <s v="KING"/>
    <s v="Legislative"/>
    <x v="0"/>
    <n v="1700"/>
    <s v="DEBT"/>
    <d v="2012-05-01T00:00:00"/>
    <d v="2012-05-31T00:00:00"/>
    <d v="2012-05-31T00:00:00"/>
    <m/>
    <s v="CONSULTING/PHOTOGRAPHY"/>
    <s v="WINPOWER STRATEGIES"/>
    <s v="1402 3RD AVE #505"/>
    <s v="SEATTLE"/>
    <s v="WA"/>
    <m/>
    <s v="ok"/>
    <n v="0"/>
    <s v="ok"/>
    <s v="OK"/>
    <s v="ok"/>
    <s v="STATE SENATOR5DEMOCRATLEG DISTRICT 05 - SENATEKINGLegislative20121700DEBT410304106041060CONSULTING/PHOTOGRAPHYWINPOWER STRATEGIES1402 3RD AVE #505SEATTLEWA"/>
    <n v="0"/>
  </r>
  <r>
    <n v="767"/>
    <n v="100469294"/>
    <s v="B.3"/>
    <s v="JUDGM  040"/>
    <s v="Candidate"/>
    <s v="JUDGE MAUREEN A"/>
    <s v="MAUREEN"/>
    <s v="A"/>
    <s v="JUDGE"/>
    <s v="STATE SENATOR"/>
    <x v="3"/>
    <n v="1"/>
    <n v="1"/>
    <s v="DEMOCRAT"/>
    <s v="LEG DISTRICT 01 - HOUSE"/>
    <s v="KING"/>
    <s v="Legislative"/>
    <x v="0"/>
    <n v="2000"/>
    <s v="DEBT"/>
    <d v="2012-05-01T00:00:00"/>
    <d v="2012-05-31T00:00:00"/>
    <d v="2012-05-31T00:00:00"/>
    <m/>
    <s v="CONSULTING"/>
    <s v="WINPOWER STRATEGIES INC."/>
    <s v="1402 THIRD AVE STE 505"/>
    <s v="SEATTLE"/>
    <s v="WA"/>
    <m/>
    <s v="ok"/>
    <n v="0"/>
    <s v="ok"/>
    <s v="OK"/>
    <s v="ok"/>
    <s v="STATE REPRESENTATIVE11DEMOCRATLEG DISTRICT 01 - HOUSEKINGLegislative20122000DEBT410304106041060CONSULTINGWINPOWER STRATEGIES INC.1402 THIRD AVE STE 505SEATTLEWA"/>
    <n v="0"/>
  </r>
  <r>
    <n v="768"/>
    <n v="100469394"/>
    <s v="B.3"/>
    <s v="CAMPK  466"/>
    <s v="Candidate"/>
    <s v="CAMPBELL KENNETH C"/>
    <s v="KENNETH"/>
    <s v="C"/>
    <s v="CAMPBELL"/>
    <s v="STATE REPRESENTATIVE"/>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0"/>
  </r>
  <r>
    <n v="769"/>
    <n v="100481120"/>
    <s v="B.3"/>
    <s v="OAKLB  210"/>
    <s v="Candidate"/>
    <s v="OAKLEY BENJAMIN T"/>
    <s v="BENJAMIN"/>
    <s v="T"/>
    <s v="OAKLEY"/>
    <s v="STATE REPRESENTATIVE"/>
    <x v="3"/>
    <n v="28"/>
    <n v="2"/>
    <s v="REPUBLICAN"/>
    <s v="LEG DISTRICT 28 - HOUSE"/>
    <s v="PIERCE"/>
    <s v="Legislative"/>
    <x v="0"/>
    <n v="2250"/>
    <s v="DEBT"/>
    <d v="2012-06-01T00:00:00"/>
    <d v="2012-07-16T00:00:00"/>
    <d v="2012-02-01T00:00:00"/>
    <m/>
    <s v="$750 PER MONTH THROUGH OCTOBER"/>
    <s v="ALLIED COMMUNICATION STRATEGIES, LLC"/>
    <s v="PO BOX 4131"/>
    <s v="OLYMPIA"/>
    <s v="WA"/>
    <m/>
    <s v="ok"/>
    <n v="0"/>
    <s v="ok"/>
    <s v="ERROR!"/>
    <s v="ok"/>
    <s v="STATE REPRESENTATIVE282REPUBLICANLEG DISTRICT 28 - HOUSEPIERCELegislative20122250DEBT410614110640940$750 PER MONTH THROUGH OCTOBERALLIED COMMUNICATION STRATEGIES, LLCPO BOX 4131OLYMPIAWA"/>
    <n v="0"/>
  </r>
  <r>
    <n v="770"/>
    <n v="100481266"/>
    <s v="B.3"/>
    <s v="HARDT  445"/>
    <s v="Candidate"/>
    <s v="HARDER TERRY A"/>
    <s v="TERRY"/>
    <s v="A"/>
    <s v="HARDER"/>
    <s v="STATE REPRESENTATIVE"/>
    <x v="3"/>
    <n v="28"/>
    <n v="2"/>
    <s v="REPUBLICAN"/>
    <s v="LEG DISTRICT 28 - HOUSE"/>
    <s v="PIERCE"/>
    <s v="Legislative"/>
    <x v="0"/>
    <n v="2250"/>
    <s v="DEBT"/>
    <d v="2012-06-01T00:00:00"/>
    <d v="2012-07-16T00:00:00"/>
    <d v="2012-02-01T00:00:00"/>
    <m/>
    <s v="$750 PER MONTH THROUGH OCTOBER"/>
    <s v="ALLIED COMMUNICATION STRATEGIES, LLC"/>
    <s v="PO BOX 4131"/>
    <s v="OLYMPIA"/>
    <s v="WA"/>
    <m/>
    <s v="ok"/>
    <n v="0"/>
    <s v="ok"/>
    <s v="ERROR!"/>
    <s v="ok"/>
    <s v="STATE REPRESENTATIVE282REPUBLICANLEG DISTRICT 28 - HOUSEPIERCELegislative20122250DEBT410614110640940$750 PER MONTH THROUGH OCTOBERALLIED COMMUNICATION STRATEGIES, LLCPO BOX 4131OLYMPIAWA"/>
    <n v="1"/>
  </r>
  <r>
    <n v="771"/>
    <n v="100481480"/>
    <s v="B.3"/>
    <s v="JUDGM  040"/>
    <s v="Candidate"/>
    <s v="JUDGE MAUREEN A"/>
    <s v="MAUREEN"/>
    <s v="A"/>
    <s v="JUDGE"/>
    <s v="STATE SENATOR"/>
    <x v="3"/>
    <n v="8"/>
    <n v="1"/>
    <s v="DEMOCRAT"/>
    <s v="LEG DISTRICT 08 - HOUSE"/>
    <s v="BENTON"/>
    <s v="Legislative"/>
    <x v="0"/>
    <n v="2000"/>
    <s v="DEBT"/>
    <d v="2012-06-01T00:00:00"/>
    <d v="2012-07-16T00:00:00"/>
    <d v="2012-07-16T00:00:00"/>
    <m/>
    <s v="CONSULTING/YARD SIGNS"/>
    <s v="WINPOWER STRATEGIES INC"/>
    <s v="1402 3RD AVE #505"/>
    <s v="SEATTLE"/>
    <s v="WA"/>
    <m/>
    <s v="ok"/>
    <n v="0"/>
    <s v="ok"/>
    <s v="OK"/>
    <s v="ok"/>
    <s v="STATE REPRESENTATIVE81DEMOCRATLEG DISTRICT 08 - HOUSEBENTONLegislative20122000DEBT410614110641106CONSULTING/YARD SIGNSWINPOWER STRATEGIES INC1402 3RD AVE #505SEATTLEWA"/>
    <n v="0"/>
  </r>
  <r>
    <n v="772"/>
    <n v="100481604"/>
    <s v="B.3"/>
    <s v="GONZS  104"/>
    <s v="Candidate"/>
    <s v="GONZALEZ STEVEN C"/>
    <s v="STEVEN"/>
    <s v="C"/>
    <s v="GONZALEZ"/>
    <s v="STATE SUPREME COURT JUSTICE"/>
    <x v="3"/>
    <n v="41"/>
    <n v="1"/>
    <s v="DEMOCRAT"/>
    <s v="LEG DISTRICT 41 - HOUSE"/>
    <s v="KING"/>
    <s v="Legislative"/>
    <x v="0"/>
    <n v="275.25"/>
    <s v="DEBT"/>
    <d v="2012-06-01T00:00:00"/>
    <d v="2012-07-16T00:00:00"/>
    <d v="2012-07-16T00:00:00"/>
    <m/>
    <s v="ACCOUNTING/COMPLIANCE"/>
    <s v="PROJECT ACCOUNTING SERVICES"/>
    <s v="603 STEWART ST #819"/>
    <s v="SEATTLE"/>
    <s v="WA"/>
    <m/>
    <s v="ok"/>
    <n v="0"/>
    <s v="ok"/>
    <s v="OK"/>
    <s v="ok"/>
    <s v="STATE REPRESENTATIVE411DEMOCRATLEG DISTRICT 41 - HOUSEKINGLegislative2012275.25DEBT410614110641106ACCOUNTING/COMPLIANCEPROJECT ACCOUNTING SERVICES603 STEWART ST #819SEATTLEWA"/>
    <n v="0"/>
  </r>
  <r>
    <n v="773"/>
    <n v="100477190"/>
    <s v="B.3"/>
    <s v="GONZS  104"/>
    <s v="Candidate"/>
    <s v="GONZALEZ STEVEN C"/>
    <s v="STEVEN"/>
    <s v="C"/>
    <s v="GONZALEZ"/>
    <s v="STATE SUPREME COURT JUSTICE"/>
    <x v="8"/>
    <m/>
    <n v="8"/>
    <s v="NON PARTISAN"/>
    <s v="SUPREME COURT"/>
    <m/>
    <s v="Judicial"/>
    <x v="0"/>
    <n v="2085.85"/>
    <s v="DEBT"/>
    <d v="2012-06-01T00:00:00"/>
    <d v="2012-07-16T00:00:00"/>
    <d v="2012-07-16T00:00:00"/>
    <m/>
    <s v="CONSULTING/POSTAGE/EVENT FOOD"/>
    <s v="GRAND CROSSING CONSULTING"/>
    <s v="1110 N ARTHUR"/>
    <s v="KENNEWICK"/>
    <s v="WA"/>
    <m/>
    <s v="ok"/>
    <e v="#VALUE!"/>
    <s v="ok"/>
    <s v="OK"/>
    <s v="ok"/>
    <s v="STATE SUPREME COURT JUSTICE8NON PARTISANSUPREME COURTJudicial20122085.85DEBT410614110641106CONSULTING/POSTAGE/EVENT FOODGRAND CROSSING CONSULTING1110 N ARTHURKENNEWICKWA"/>
    <n v="0"/>
  </r>
  <r>
    <n v="774"/>
    <n v="100477545"/>
    <s v="B.3"/>
    <s v="OAKLB  210"/>
    <s v="Candidate"/>
    <s v="OAKLEY BENJAMIN T"/>
    <s v="BENJAMIN"/>
    <s v="T"/>
    <s v="OAKLEY"/>
    <s v="STATE REPRESENTATIVE"/>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0"/>
  </r>
  <r>
    <n v="775"/>
    <n v="100470225"/>
    <s v="B.3"/>
    <s v="CODYE  126"/>
    <s v="Candidate"/>
    <s v="CODY EILEEN L"/>
    <s v="EILEEN"/>
    <s v="L"/>
    <s v="CODY"/>
    <s v="STATE REPRESENTATIVE"/>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0"/>
  </r>
  <r>
    <n v="776"/>
    <n v="100480713"/>
    <s v="B.3"/>
    <s v="SPRIL  033"/>
    <s v="Candidate"/>
    <s v="SPRINGER LAWRENCE S"/>
    <s v="LAWRENCE"/>
    <s v="S"/>
    <s v="SPRINGER"/>
    <s v="STATE REPRESENTATIVE"/>
    <x v="3"/>
    <n v="14"/>
    <n v="1"/>
    <s v="DEMOCRAT"/>
    <s v="LEG DISTRICT 14 - HOUSE"/>
    <s v="YAKIMA"/>
    <s v="Legislative"/>
    <x v="0"/>
    <n v="421.06"/>
    <s v="DEBT"/>
    <d v="2012-07-17T00:00:00"/>
    <d v="2012-07-30T00:00:00"/>
    <d v="2012-07-30T00:00:00"/>
    <m/>
    <m/>
    <s v="CITI MASTERCARD"/>
    <m/>
    <m/>
    <m/>
    <m/>
    <s v="ok"/>
    <n v="0"/>
    <s v="ok"/>
    <s v="OK"/>
    <s v="ok"/>
    <s v="STATE REPRESENTATIVE141DEMOCRATLEG DISTRICT 14 - HOUSEYAKIMALegislative2012421.06DEBT411074112041120CITI MASTERCARD"/>
    <n v="0"/>
  </r>
  <r>
    <n v="777"/>
    <n v="100463418"/>
    <s v="B.3"/>
    <s v="CROCS  105"/>
    <s v="Candidate"/>
    <s v="CROCKER SHELLY L"/>
    <s v="SHELLY"/>
    <s v="L"/>
    <s v="CROCKER"/>
    <s v="STATE REPRESENTATIVE"/>
    <x v="3"/>
    <n v="46"/>
    <n v="2"/>
    <s v="DEMOCRAT"/>
    <s v="LEG DISTRICT 46 - HOUSE"/>
    <s v="KING"/>
    <s v="Legislative"/>
    <x v="0"/>
    <n v="711.75"/>
    <s v="DEBT"/>
    <d v="2012-04-01T00:00:00"/>
    <d v="2012-04-30T00:00:00"/>
    <d v="2012-04-30T00:00:00"/>
    <m/>
    <s v="ACCOUNTING/COMPLIANCE"/>
    <s v="PROJECT ACCOUNTING SERVICES"/>
    <s v="603 STEWART ST #819"/>
    <s v="SEATTLE"/>
    <s v="WA"/>
    <m/>
    <s v="ok"/>
    <n v="0"/>
    <s v="ok"/>
    <s v="OK"/>
    <s v="ok"/>
    <s v="STATE REPRESENTATIVE462DEMOCRATLEG DISTRICT 46 - HOUSEKINGLegislative2012711.75DEBT410004102941029ACCOUNTING/COMPLIANCEPROJECT ACCOUNTING SERVICES603 STEWART ST #819SEATTLEWA"/>
    <n v="0"/>
  </r>
  <r>
    <n v="778"/>
    <n v="100468142"/>
    <s v="B.3"/>
    <s v="CLIBJ  040"/>
    <s v="Candidate"/>
    <s v="CLIBBORN JUDITH R"/>
    <s v="JUDITH"/>
    <s v="R"/>
    <s v="CLIBBORN"/>
    <s v="STATE REPRESENTATIVE"/>
    <x v="3"/>
    <n v="28"/>
    <n v="2"/>
    <s v="REPUBLICAN"/>
    <s v="LEG DISTRICT 28 - HOUSE"/>
    <s v="PIERCE"/>
    <s v="Legislative"/>
    <x v="0"/>
    <n v="3750"/>
    <s v="DEBT"/>
    <d v="2012-05-01T00:00:00"/>
    <d v="2012-05-31T00:00:00"/>
    <d v="2012-02-01T00:00:00"/>
    <m/>
    <s v="$750 PER MONTH THROUGH OCTOBER"/>
    <s v="ALLIED COMMUNICATION STRATEGIES, LLC"/>
    <s v="PO BOX 4131"/>
    <s v="OLYMPIA"/>
    <s v="WA"/>
    <m/>
    <s v="ok"/>
    <n v="0"/>
    <s v="ok"/>
    <s v="ERROR!"/>
    <s v="ok"/>
    <s v="STATE REPRESENTATIVE282REPUBLICANLEG DISTRICT 28 - HOUSEPIERCELegislative20123750DEBT410304106040940$750 PER MONTH THROUGH OCTOBERALLIED COMMUNICATION STRATEGIES, LLCPO BOX 4131OLYMPIAWA"/>
    <n v="0"/>
  </r>
  <r>
    <n v="779"/>
    <n v="100468148"/>
    <s v="B.3"/>
    <s v="CROCS  105"/>
    <s v="Candidate"/>
    <s v="CROCKER SHELLY L"/>
    <s v="SHELLY"/>
    <s v="L"/>
    <s v="CROCKER"/>
    <s v="STATE REPRESENTATIVE"/>
    <x v="6"/>
    <m/>
    <m/>
    <s v="DEMOCRAT"/>
    <s v="ATTORNEY GENERAL, OFFICE OF"/>
    <m/>
    <s v="Statewide"/>
    <x v="0"/>
    <n v="332.6"/>
    <s v="DEBT"/>
    <d v="2012-04-01T00:00:00"/>
    <d v="2012-04-30T00:00:00"/>
    <d v="2012-04-18T00:00:00"/>
    <m/>
    <s v="AIRFARE"/>
    <s v="FERGUSON ROBERT WATSON"/>
    <s v="8255 2ND AVE NE"/>
    <s v="SEATTLE"/>
    <s v="WA"/>
    <m/>
    <s v="ok"/>
    <e v="#VALUE!"/>
    <s v="ok"/>
    <s v="OK"/>
    <s v="ok"/>
    <s v="ATTORNEY GENERALDEMOCRATATTORNEY GENERAL, OFFICE OFStatewide2012332.6DEBT410004102941017AIRFAREFERGUSON ROBERT WATSON8255 2ND AVE NESEATTLEWA"/>
    <n v="0"/>
  </r>
  <r>
    <n v="780"/>
    <n v="100470677"/>
    <s v="B.3"/>
    <s v="GONZS  104"/>
    <s v="Candidate"/>
    <s v="GONZALEZ STEVEN C"/>
    <s v="STEVEN"/>
    <s v="C"/>
    <s v="GONZALEZ"/>
    <s v="STATE SUPREME COURT JUSTICE"/>
    <x v="3"/>
    <n v="47"/>
    <n v="1"/>
    <s v="DEMOCRAT"/>
    <s v="LEG DISTRICT 47 - HOUSE"/>
    <s v="KING"/>
    <s v="Legislative"/>
    <x v="0"/>
    <n v="616.29999999999995"/>
    <s v="DEBT"/>
    <d v="2012-05-01T00:00:00"/>
    <d v="2012-05-31T00:00:00"/>
    <d v="2012-04-27T00:00:00"/>
    <m/>
    <s v="REMITS INVOICE 6331"/>
    <s v="NORTHWEST PASSAGE"/>
    <s v="146 CANAL STEET "/>
    <s v="SEATTLE"/>
    <s v="WA"/>
    <m/>
    <s v="ok"/>
    <n v="0"/>
    <s v="ok"/>
    <s v="ERROR!"/>
    <s v="ok"/>
    <s v="STATE REPRESENTATIVE471DEMOCRATLEG DISTRICT 47 - HOUSEKINGLegislative2012616.3DEBT410304106041026REMITS INVOICE 6331NORTHWEST PASSAGE146 CANAL STEET SEATTLEWA"/>
    <n v="0"/>
  </r>
  <r>
    <n v="781"/>
    <n v="100478901"/>
    <s v="B.3"/>
    <s v="FROEA  390"/>
    <s v="Candidate"/>
    <s v="FROEHLING ANTONI H"/>
    <s v="ANTONI"/>
    <s v="H"/>
    <s v="FROEHLING"/>
    <s v="SUPERIOR COURT JUDGE"/>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0"/>
  </r>
  <r>
    <n v="782"/>
    <n v="100479994"/>
    <s v="B.3"/>
    <s v="SPENP  648"/>
    <s v="Candidate"/>
    <s v="SPENCER PAUL G"/>
    <s v="PAUL"/>
    <s v="G"/>
    <s v="SPENCER"/>
    <s v="STATE REPRESENTATIVE"/>
    <x v="3"/>
    <n v="14"/>
    <n v="1"/>
    <s v="DEMOCRAT"/>
    <s v="LEG DISTRICT 14 - HOUSE"/>
    <s v="YAKIMA"/>
    <s v="Legislative"/>
    <x v="0"/>
    <n v="421.06"/>
    <s v="DEBT"/>
    <d v="2012-07-17T00:00:00"/>
    <d v="2012-07-30T00:00:00"/>
    <d v="2012-07-30T00:00:00"/>
    <m/>
    <m/>
    <s v="CITI MASTERCARD"/>
    <m/>
    <m/>
    <m/>
    <m/>
    <s v="ok"/>
    <n v="0"/>
    <s v="ok"/>
    <s v="OK"/>
    <s v="ok"/>
    <s v="STATE REPRESENTATIVE141DEMOCRATLEG DISTRICT 14 - HOUSEYAKIMALegislative2012421.06DEBT411074112041120CITI MASTERCARD"/>
    <n v="0"/>
  </r>
  <r>
    <n v="783"/>
    <n v="100481362"/>
    <s v="B.3"/>
    <s v="NICKG  116"/>
    <s v="Candidate"/>
    <s v="NICKELS GREGORY J"/>
    <s v="GREGORY"/>
    <s v="J"/>
    <s v="NICKELS"/>
    <s v="SECRETARY OF STATE"/>
    <x v="3"/>
    <n v="11"/>
    <n v="2"/>
    <s v="DEMOCRAT"/>
    <s v="LEG DISTRICT 11 - HOUSE"/>
    <s v="KING"/>
    <s v="Legislative"/>
    <x v="0"/>
    <n v="306"/>
    <s v="DEBT"/>
    <d v="2012-07-17T00:00:00"/>
    <d v="2012-07-30T00:00:00"/>
    <d v="2012-07-30T00:00:00"/>
    <m/>
    <s v="ADVERTISEMENT"/>
    <s v="SEATTLE MEDIUM NEWSPAPER"/>
    <s v="2600 S JACKSON ST"/>
    <s v="SEATTLE"/>
    <s v="WA"/>
    <m/>
    <s v="ok"/>
    <n v="0"/>
    <s v="ok"/>
    <s v="OK"/>
    <s v="ok"/>
    <s v="STATE REPRESENTATIVE112DEMOCRATLEG DISTRICT 11 - HOUSEKINGLegislative2012306DEBT411074112041120ADVERTISEMENTSEATTLE MEDIUM NEWSPAPER2600 S JACKSON STSEATTLEWA"/>
    <n v="0"/>
  </r>
  <r>
    <n v="784"/>
    <n v="100480749"/>
    <s v="B.3"/>
    <s v="DUNNR  059"/>
    <s v="Candidate"/>
    <s v="DUNN REAGAN B"/>
    <s v="REAGAN"/>
    <s v="B"/>
    <s v="DUNN"/>
    <s v="ATTORNEY GENERAL"/>
    <x v="12"/>
    <m/>
    <m/>
    <s v="DEMOCRAT"/>
    <s v="AUDITOR, OFFICE OF STATE"/>
    <m/>
    <s v="Statewide"/>
    <x v="0"/>
    <n v="566"/>
    <s v="DEBT"/>
    <d v="2012-04-13T00:00:00"/>
    <d v="2012-04-30T00:00:00"/>
    <d v="2012-04-30T00:00:00"/>
    <m/>
    <s v="ACCOUNTING/COMPLIANCE"/>
    <s v="PROJECT ACCOUNTING SERVICES"/>
    <s v="603 STEWART ST STE 819"/>
    <s v="SEATTLE"/>
    <s v="WA"/>
    <m/>
    <s v="ok"/>
    <e v="#VALUE!"/>
    <s v="ok"/>
    <s v="OK"/>
    <s v="ok"/>
    <s v="STATE AUDITORDEMOCRATAUDITOR, OFFICE OF STATEStatewide2012566DEBT410124102941029ACCOUNTING/COMPLIANCEPROJECT ACCOUNTING SERVICES603 STEWART ST STE 819SEATTLEWA"/>
    <n v="0"/>
  </r>
  <r>
    <n v="785"/>
    <n v="100480771"/>
    <s v="B.3"/>
    <s v="CANNS  133"/>
    <s v="Candidate"/>
    <s v="CANN SYLVESTER"/>
    <s v="SYLVESTER"/>
    <m/>
    <s v="CANN"/>
    <s v="STATE REPRESENTATIVE"/>
    <x v="3"/>
    <n v="28"/>
    <n v="2"/>
    <s v="REPUBLICAN"/>
    <s v="LEG DISTRICT 28 - HOUSE"/>
    <s v="PIERCE"/>
    <s v="Legislative"/>
    <x v="0"/>
    <n v="2250"/>
    <s v="DEBT"/>
    <d v="2012-06-01T00:00:00"/>
    <d v="2012-07-16T00:00:00"/>
    <d v="2012-02-01T00:00:00"/>
    <m/>
    <s v="$750 PER MONTH THROUGH OCTOBER"/>
    <s v="ALLIED COMMUNICATION STRATEGIES, LLC"/>
    <s v="PO BOX 4131"/>
    <s v="OLYMPIA"/>
    <s v="WA"/>
    <m/>
    <s v="ok"/>
    <n v="0"/>
    <s v="ok"/>
    <s v="ERROR!"/>
    <s v="ok"/>
    <s v="STATE REPRESENTATIVE282REPUBLICANLEG DISTRICT 28 - HOUSEPIERCELegislative20122250DEBT410614110640940$750 PER MONTH THROUGH OCTOBERALLIED COMMUNICATION STRATEGIES, LLCPO BOX 4131OLYMPIAWA"/>
    <n v="0"/>
  </r>
  <r>
    <n v="786"/>
    <n v="100480745"/>
    <s v="B.3"/>
    <s v="SCHLS  373"/>
    <s v="Candidate"/>
    <s v="SCHLUMPF SHELLY L"/>
    <s v="SHELLY"/>
    <s v="L"/>
    <s v="SCHLUMPF"/>
    <s v="STATE REPRESENTATIVE"/>
    <x v="3"/>
    <n v="11"/>
    <n v="2"/>
    <s v="DEMOCRAT"/>
    <s v="LEG DISTRICT 11 - HOUSE"/>
    <s v="KING"/>
    <s v="Legislative"/>
    <x v="0"/>
    <n v="4505.63"/>
    <s v="DEBT"/>
    <d v="2012-06-01T00:00:00"/>
    <d v="2012-07-16T00:00:00"/>
    <d v="2012-07-16T00:00:00"/>
    <m/>
    <s v="CONSULTING/PHOTOGRAPHY"/>
    <s v="WINPOWER STRATEGIES"/>
    <s v="111 S LANDER #303"/>
    <s v="SEATTLE"/>
    <s v="WA"/>
    <m/>
    <s v="ok"/>
    <n v="0"/>
    <s v="ok"/>
    <s v="OK"/>
    <s v="ok"/>
    <s v="STATE REPRESENTATIVE112DEMOCRATLEG DISTRICT 11 - HOUSEKINGLegislative20124505.63DEBT410614110641106CONSULTING/PHOTOGRAPHYWINPOWER STRATEGIES111 S LANDER #303SEATTLEWA"/>
    <n v="0"/>
  </r>
  <r>
    <n v="787"/>
    <n v="100480805"/>
    <s v="B.3"/>
    <s v="JINKL  407"/>
    <s v="Candidate"/>
    <s v="JINKINS LAURIE A"/>
    <s v="LAURIE"/>
    <s v="A"/>
    <s v="JINKINS"/>
    <s v="STATE REPRESENTATIVE"/>
    <x v="8"/>
    <m/>
    <n v="9"/>
    <s v="NON PARTISAN"/>
    <s v="SUPREME COURT"/>
    <m/>
    <s v="Judicial"/>
    <x v="0"/>
    <n v="200"/>
    <s v="DEBT"/>
    <d v="2012-06-01T00:00:00"/>
    <d v="2012-07-16T00:00:00"/>
    <d v="2012-06-27T00:00:00"/>
    <s v="Operation and Overhead"/>
    <s v="SLIM JIM DESIGN"/>
    <s v="DATAGRAPHICS"/>
    <s v="PO BOX 11794 "/>
    <s v="OLYMPIA"/>
    <s v="WA"/>
    <m/>
    <s v="ok"/>
    <e v="#VALUE!"/>
    <s v="ok"/>
    <s v="OK"/>
    <s v="ok"/>
    <s v="STATE SUPREME COURT JUSTICE9NON PARTISANSUPREME COURTJudicial2012200DEBT410614110641087Operation and OverheadSLIM JIM DESIGNDATAGRAPHICSPO BOX 11794 OLYMPIAWA"/>
    <n v="0"/>
  </r>
  <r>
    <n v="788"/>
    <n v="100481602"/>
    <s v="B.3"/>
    <s v="SIEGS  125"/>
    <s v="Candidate"/>
    <s v="SIEGFRIEDT SARAJANE"/>
    <s v="SARAJANE"/>
    <m/>
    <s v="SIEGFRIEDT"/>
    <s v="STATE REPRESENTATIVE"/>
    <x v="3"/>
    <n v="41"/>
    <n v="1"/>
    <s v="DEMOCRAT"/>
    <s v="LEG DISTRICT 41 - HOUSE"/>
    <s v="KING"/>
    <s v="Legislative"/>
    <x v="0"/>
    <n v="275.25"/>
    <s v="DEBT"/>
    <d v="2012-06-01T00:00:00"/>
    <d v="2012-07-16T00:00:00"/>
    <d v="2012-07-16T00:00:00"/>
    <m/>
    <s v="ACCOUNTING/COMPLIANCE"/>
    <s v="PROJECT ACCOUNTING SERVICES"/>
    <s v="603 STEWART ST #819"/>
    <s v="SEATTLE"/>
    <s v="WA"/>
    <m/>
    <s v="ok"/>
    <n v="0"/>
    <s v="ok"/>
    <s v="OK"/>
    <s v="ok"/>
    <s v="STATE REPRESENTATIVE411DEMOCRATLEG DISTRICT 41 - HOUSEKINGLegislative2012275.25DEBT410614110641106ACCOUNTING/COMPLIANCEPROJECT ACCOUNTING SERVICES603 STEWART ST #819SEATTLEWA"/>
    <n v="0"/>
  </r>
  <r>
    <n v="789"/>
    <n v="100480778"/>
    <s v="B.3"/>
    <s v="CANNS  133"/>
    <s v="Candidate"/>
    <s v="CANN SYLVESTER"/>
    <s v="SYLVESTER"/>
    <m/>
    <s v="CANN"/>
    <s v="STATE REPRESENTATIVE"/>
    <x v="3"/>
    <n v="46"/>
    <n v="1"/>
    <s v="DEMOCRAT"/>
    <s v="LEG DISTRICT 46 - HOUSE"/>
    <s v="KING"/>
    <s v="Legislative"/>
    <x v="0"/>
    <n v="1522.76"/>
    <s v="DEBT"/>
    <d v="2012-06-01T00:00:00"/>
    <d v="2012-07-16T00:00:00"/>
    <d v="2012-07-04T00:00:00"/>
    <s v="Operation and Overhead"/>
    <s v="DOORBELLER PRINTING (OVERNIGHT)"/>
    <s v="NW PASSAGE CONSULTING"/>
    <s v="146 N CANAL STREET #303 "/>
    <s v="SEATTLE"/>
    <s v="WA"/>
    <m/>
    <s v="ok"/>
    <n v="0"/>
    <s v="ok"/>
    <s v="OK"/>
    <s v="ok"/>
    <s v="STATE REPRESENTATIVE461DEMOCRATLEG DISTRICT 46 - HOUSEKINGLegislative20121522.76DEBT410614110641094Operation and OverheadDOORBELLER PRINTING (OVERNIGHT)NW PASSAGE CONSULTING146 N CANAL STREET #303 SEATTLEWA"/>
    <n v="0"/>
  </r>
  <r>
    <n v="790"/>
    <n v="100480779"/>
    <s v="B.3"/>
    <s v="CANNS  133"/>
    <s v="Candidate"/>
    <s v="CANN SYLVESTER"/>
    <s v="SYLVESTER"/>
    <m/>
    <s v="CANN"/>
    <s v="STATE REPRESENTATIVE"/>
    <x v="10"/>
    <m/>
    <n v="2"/>
    <s v="REPUBLICAN"/>
    <s v="ISLAND CO"/>
    <s v="ISLAND"/>
    <s v="Local"/>
    <x v="0"/>
    <n v="3.24"/>
    <s v="DEBT"/>
    <d v="2012-07-17T00:00:00"/>
    <d v="2012-07-30T00:00:00"/>
    <d v="2012-03-31T00:00:00"/>
    <m/>
    <s v="KEY "/>
    <s v="JOHNSON  JILL"/>
    <s v="P.O. BOX 818"/>
    <s v="OAK HARBOR "/>
    <s v="WA"/>
    <m/>
    <s v="ok"/>
    <e v="#VALUE!"/>
    <s v="ok"/>
    <s v="ERROR!"/>
    <s v="ok"/>
    <s v="COUNTY COMMISSIONER2REPUBLICANISLAND COISLANDLocal20123.24DEBT411074112040999KEY JOHNSON  JILLP.O. BOX 818OAK HARBOR WA"/>
    <n v="0"/>
  </r>
  <r>
    <n v="791"/>
    <n v="100481008"/>
    <s v="B.3"/>
    <s v="TARLG  109"/>
    <s v="Candidate"/>
    <s v="TARLETON GAEL D"/>
    <s v="GAEL"/>
    <s v="D"/>
    <s v="TARLETON"/>
    <s v="STATE REPRESENTATIVE"/>
    <x v="10"/>
    <m/>
    <n v="2"/>
    <s v="REPUBLICAN"/>
    <s v="ISLAND CO"/>
    <s v="ISLAND"/>
    <s v="Local"/>
    <x v="0"/>
    <n v="3.24"/>
    <s v="DEBT"/>
    <d v="2012-07-17T00:00:00"/>
    <d v="2012-07-30T00:00:00"/>
    <d v="2012-03-31T00:00:00"/>
    <m/>
    <s v="KEY "/>
    <s v="JOHNSON  JILL"/>
    <s v="P.O. BOX 818"/>
    <s v="OAK HARBOR "/>
    <s v="WA"/>
    <m/>
    <s v="ok"/>
    <e v="#VALUE!"/>
    <s v="ok"/>
    <s v="ERROR!"/>
    <s v="ok"/>
    <s v="COUNTY COMMISSIONER2REPUBLICANISLAND COISLANDLocal20123.24DEBT411074112040999KEY JOHNSON  JILLP.O. BOX 818OAK HARBOR WA"/>
    <n v="1"/>
  </r>
  <r>
    <n v="792"/>
    <n v="100476493"/>
    <s v="B.3"/>
    <s v="SIZEB  042"/>
    <s v="Candidate"/>
    <s v="SIZEMORE BUD E"/>
    <s v="BUD"/>
    <s v="E"/>
    <s v="SIZEMORE"/>
    <s v="STATE REPRESENTATIVE"/>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0"/>
  </r>
  <r>
    <n v="793"/>
    <n v="100476636"/>
    <s v="B.3"/>
    <s v="STAND  041"/>
    <s v="Candidate"/>
    <s v="STANFORD DEREK C"/>
    <s v="DEREK"/>
    <s v="C"/>
    <s v="STANFORD"/>
    <s v="STATE REPRESENTATIVE"/>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0"/>
  </r>
  <r>
    <n v="794"/>
    <n v="100470983"/>
    <s v="B.3"/>
    <s v="CARLR  119"/>
    <s v="Candidate"/>
    <s v="CARLYLE REUVEN M"/>
    <s v="REUVEN"/>
    <s v="M"/>
    <s v="CARLYLE"/>
    <s v="STATE REPRESENTATIVE"/>
    <x v="8"/>
    <m/>
    <n v="8"/>
    <s v="NON PARTISAN"/>
    <s v="SUPREME COURT"/>
    <m/>
    <s v="Judicial"/>
    <x v="0"/>
    <n v="3320.55"/>
    <s v="DEBT"/>
    <d v="2012-03-01T00:00:00"/>
    <d v="2012-03-31T00:00:00"/>
    <d v="2012-03-31T00:00:00"/>
    <m/>
    <s v="CONSULTING/LITERATURE PRINTING &amp; DESIGN"/>
    <s v="NORTHWEST PASSAGE CONSULTING"/>
    <s v="146 N CANAL ST #303"/>
    <s v="SEATTLE"/>
    <s v="WA"/>
    <m/>
    <s v="ok"/>
    <e v="#VALUE!"/>
    <s v="ok"/>
    <s v="OK"/>
    <s v="ok"/>
    <s v="STATE SUPREME COURT JUSTICE8NON PARTISANSUPREME COURTJudicial20123320.55DEBT409694099940999CONSULTING/LITERATURE PRINTING &amp; DESIGNNORTHWEST PASSAGE CONSULTING146 N CANAL ST #303SEATTLEWA"/>
    <n v="0"/>
  </r>
  <r>
    <n v="795"/>
    <n v="100468917"/>
    <s v="B.3"/>
    <s v="JOHNJ  362"/>
    <s v="Candidate"/>
    <s v="JOHNSON JAMES K"/>
    <s v="JAMES"/>
    <s v="K"/>
    <s v="JOHNSON"/>
    <s v="COUNTY COMMISSIONER"/>
    <x v="11"/>
    <m/>
    <m/>
    <s v="NON PARTISAN"/>
    <s v="KING CO"/>
    <s v="KING"/>
    <s v="Local"/>
    <x v="0"/>
    <n v="4000"/>
    <s v="DEBT"/>
    <d v="2012-04-26T00:00:00"/>
    <d v="2012-04-30T00:00:00"/>
    <d v="2012-04-30T00:00:00"/>
    <s v="Operation and Overhead"/>
    <s v="POLL (PRECISION POLLING)"/>
    <s v="ARGO STRATEGIES"/>
    <s v="PO BOX 9100 "/>
    <s v="SEATTLE"/>
    <s v="WA"/>
    <m/>
    <s v="ok"/>
    <e v="#VALUE!"/>
    <s v="ok"/>
    <s v="OK"/>
    <s v="ok"/>
    <s v="COUNTY SHERIFFNON PARTISANKING COKINGLocal20124000DEBT410254102941029Operation and OverheadPOLL (PRECISION POLLING)ARGO STRATEGIESPO BOX 9100 SEATTLEWA"/>
    <n v="0"/>
  </r>
  <r>
    <n v="796"/>
    <n v="100480862"/>
    <s v="B.3"/>
    <s v="VIRKB  058"/>
    <s v="Candidate"/>
    <s v="VIRK BOBBY S"/>
    <s v="BOBBY"/>
    <s v="S"/>
    <s v="VIRK"/>
    <s v="STATE REPRESENTATIVE"/>
    <x v="10"/>
    <m/>
    <n v="2"/>
    <s v="REPUBLICAN"/>
    <s v="ISLAND CO"/>
    <s v="ISLAND"/>
    <s v="Local"/>
    <x v="0"/>
    <n v="3.24"/>
    <s v="DEBT"/>
    <d v="2012-07-17T00:00:00"/>
    <d v="2012-07-30T00:00:00"/>
    <d v="2012-03-31T00:00:00"/>
    <m/>
    <s v="KEY "/>
    <s v="JOHNSON  JILL"/>
    <s v="P.O. BOX 818"/>
    <s v="OAK HARBOR "/>
    <s v="WA"/>
    <m/>
    <s v="ok"/>
    <e v="#VALUE!"/>
    <s v="ok"/>
    <s v="ERROR!"/>
    <s v="ok"/>
    <s v="COUNTY COMMISSIONER2REPUBLICANISLAND COISLANDLocal20123.24DEBT411074112040999KEY JOHNSON  JILLP.O. BOX 818OAK HARBOR WA"/>
    <n v="0"/>
  </r>
  <r>
    <n v="797"/>
    <n v="100480869"/>
    <s v="B.3"/>
    <s v="VIRKB  058"/>
    <s v="Candidate"/>
    <s v="VIRK BOBBY S"/>
    <s v="BOBBY"/>
    <s v="S"/>
    <s v="VIRK"/>
    <s v="STATE REPRESENTATIVE"/>
    <x v="10"/>
    <m/>
    <n v="2"/>
    <s v="REPUBLICAN"/>
    <s v="ISLAND CO"/>
    <s v="ISLAND"/>
    <s v="Local"/>
    <x v="0"/>
    <n v="3.24"/>
    <s v="DEBT"/>
    <d v="2012-07-17T00:00:00"/>
    <d v="2012-07-30T00:00:00"/>
    <d v="2012-03-31T00:00:00"/>
    <m/>
    <s v="KEY "/>
    <s v="JOHNSON  JILL"/>
    <s v="P.O. BOX 818"/>
    <s v="OAK HARBOR "/>
    <s v="WA"/>
    <m/>
    <s v="ok"/>
    <e v="#VALUE!"/>
    <s v="ok"/>
    <s v="ERROR!"/>
    <s v="ok"/>
    <s v="COUNTY COMMISSIONER2REPUBLICANISLAND COISLANDLocal20123.24DEBT411074112040999KEY JOHNSON  JILLP.O. BOX 818OAK HARBOR WA"/>
    <n v="1"/>
  </r>
  <r>
    <n v="798"/>
    <n v="100477693"/>
    <s v="B.3"/>
    <s v="ERNSG  040"/>
    <s v="Candidate"/>
    <s v="ERNSDORFF GARY M"/>
    <s v="GARY"/>
    <s v="M"/>
    <s v="ERNSDORFF"/>
    <s v="SUPERIOR COURT JUDGE"/>
    <x v="10"/>
    <m/>
    <n v="2"/>
    <s v="REPUBLICAN"/>
    <s v="SKAGIT CO"/>
    <s v="SKAGIT"/>
    <s v="Local"/>
    <x v="0"/>
    <n v="6481.18"/>
    <s v="DEBT"/>
    <d v="2012-06-01T00:00:00"/>
    <d v="2012-07-16T00:00:00"/>
    <d v="2012-07-16T00:00:00"/>
    <m/>
    <m/>
    <s v="CABELA'S (VISA)"/>
    <m/>
    <m/>
    <m/>
    <m/>
    <s v="ok"/>
    <e v="#VALUE!"/>
    <s v="ok"/>
    <s v="OK"/>
    <s v="ok"/>
    <s v="COUNTY COMMISSIONER2REPUBLICANSKAGIT COSKAGITLocal20126481.18DEBT410614110641106CABELA'S (VISA)"/>
    <n v="0"/>
  </r>
  <r>
    <n v="799"/>
    <n v="100480739"/>
    <s v="B.3"/>
    <s v="MULLM  027"/>
    <s v="Candidate"/>
    <s v="MULLET MARK D"/>
    <s v="MARK"/>
    <s v="D"/>
    <s v="MULLET"/>
    <s v="STATE SENATOR"/>
    <x v="10"/>
    <m/>
    <n v="2"/>
    <s v="REPUBLICAN"/>
    <s v="ISLAND CO"/>
    <s v="ISLAND"/>
    <s v="Local"/>
    <x v="0"/>
    <n v="3.24"/>
    <s v="DEBT"/>
    <d v="2012-07-17T00:00:00"/>
    <d v="2012-07-30T00:00:00"/>
    <d v="2012-03-31T00:00:00"/>
    <m/>
    <s v="KEY "/>
    <s v="JOHNSON  JILL"/>
    <s v="P.O. BOX 818"/>
    <s v="OAK HARBOR "/>
    <s v="WA"/>
    <m/>
    <s v="ok"/>
    <e v="#VALUE!"/>
    <s v="ok"/>
    <s v="ERROR!"/>
    <s v="ok"/>
    <s v="COUNTY COMMISSIONER2REPUBLICANISLAND COISLANDLocal20123.24DEBT411074112040999KEY JOHNSON  JILLP.O. BOX 818OAK HARBOR WA"/>
    <n v="0"/>
  </r>
  <r>
    <n v="800"/>
    <n v="100481141"/>
    <s v="B.3"/>
    <s v="OOSTL  506"/>
    <s v="Candidate"/>
    <s v="OOSTERMAN LINDA L"/>
    <s v="LINDA"/>
    <s v="L"/>
    <s v="OOSTERMAN"/>
    <s v="PUBLIC UTILITY COMMISSIONER"/>
    <x v="8"/>
    <m/>
    <n v="9"/>
    <s v="NON PARTISAN"/>
    <s v="SUPREME COURT"/>
    <m/>
    <s v="Judicial"/>
    <x v="0"/>
    <n v="305.33999999999997"/>
    <s v="DEBT"/>
    <d v="2012-06-01T00:00:00"/>
    <d v="2012-07-16T00:00:00"/>
    <d v="2012-06-27T00:00:00"/>
    <s v="Operation and Overhead"/>
    <s v="WSST"/>
    <s v="DATAGRAPHICS"/>
    <s v="PO BOX 11794 "/>
    <s v="OLYMPIA"/>
    <s v="WA"/>
    <m/>
    <s v="ok"/>
    <e v="#VALUE!"/>
    <s v="ok"/>
    <s v="OK"/>
    <s v="ok"/>
    <s v="STATE SUPREME COURT JUSTICE9NON PARTISANSUPREME COURTJudicial2012305.34DEBT410614110641087Operation and OverheadWSSTDATAGRAPHICSPO BOX 11794 OLYMPIAWA"/>
    <n v="0"/>
  </r>
  <r>
    <n v="801"/>
    <n v="100481713"/>
    <s v="B.3"/>
    <s v="URQUJ  109"/>
    <s v="Candidate"/>
    <s v="URQUHART JOHN W"/>
    <s v="JOHN"/>
    <s v="W"/>
    <s v="URQUHART"/>
    <s v="COUNTY SHERIFF"/>
    <x v="3"/>
    <n v="41"/>
    <n v="1"/>
    <s v="DEMOCRAT"/>
    <s v="LEG DISTRICT 41 - HOUSE"/>
    <s v="KING"/>
    <s v="Legislative"/>
    <x v="0"/>
    <n v="275.25"/>
    <s v="DEBT"/>
    <d v="2012-06-01T00:00:00"/>
    <d v="2012-07-16T00:00:00"/>
    <d v="2012-07-16T00:00:00"/>
    <m/>
    <s v="ACCOUNTING/COMPLIANCE"/>
    <s v="PROJECT ACCOUNTING SERVICES"/>
    <s v="603 STEWART ST #819"/>
    <s v="SEATTLE"/>
    <s v="WA"/>
    <m/>
    <s v="ok"/>
    <n v="0"/>
    <s v="ok"/>
    <s v="OK"/>
    <s v="ok"/>
    <s v="STATE REPRESENTATIVE411DEMOCRATLEG DISTRICT 41 - HOUSEKINGLegislative2012275.25DEBT410614110641106ACCOUNTING/COMPLIANCEPROJECT ACCOUNTING SERVICES603 STEWART ST #819SEATTLEWA"/>
    <n v="0"/>
  </r>
  <r>
    <n v="802"/>
    <n v="100482143"/>
    <s v="B.3"/>
    <s v="HAMID  528"/>
    <s v="Candidate"/>
    <s v="HAMILTON DENNIS K"/>
    <s v="DENNIS"/>
    <s v="K"/>
    <s v="HAMILTON"/>
    <s v="COUNTY COMMISSIONER"/>
    <x v="6"/>
    <m/>
    <m/>
    <s v="DEMOCRAT"/>
    <s v="ATTORNEY GENERAL, OFFICE OF"/>
    <m/>
    <s v="Statewide"/>
    <x v="0"/>
    <n v="19000"/>
    <s v="DEBT"/>
    <d v="2012-01-01T00:00:00"/>
    <d v="2012-01-31T00:00:00"/>
    <d v="2012-01-31T00:00:00"/>
    <m/>
    <s v="CONSULTING"/>
    <s v="NEW PARTNERS CONSULTING INC."/>
    <s v="1250 EYE ST NW STE 200"/>
    <s v="WASHINGTON"/>
    <s v="DC"/>
    <m/>
    <s v="ok"/>
    <e v="#VALUE!"/>
    <s v="ok"/>
    <s v="OK"/>
    <s v="ok"/>
    <s v="ATTORNEY GENERALDEMOCRATATTORNEY GENERAL, OFFICE OFStatewide201219000DEBT409094093940939CONSULTINGNEW PARTNERS CONSULTING INC.1250 EYE ST NW STE 200WASHINGTONDC"/>
    <n v="0"/>
  </r>
  <r>
    <n v="803"/>
    <n v="100480808"/>
    <s v="B.3"/>
    <s v="CLIFE  113"/>
    <s v="Candidate"/>
    <s v="CLIFTHORNE EVAN H"/>
    <s v="EVAN"/>
    <s v="H"/>
    <s v="CLIFTHORNE"/>
    <s v="STATE REPRESENTATIVE"/>
    <x v="10"/>
    <m/>
    <n v="2"/>
    <s v="REPUBLICAN"/>
    <s v="ISLAND CO"/>
    <s v="ISLAND"/>
    <s v="Local"/>
    <x v="0"/>
    <n v="3.24"/>
    <s v="DEBT"/>
    <d v="2012-07-17T00:00:00"/>
    <d v="2012-07-30T00:00:00"/>
    <d v="2012-03-31T00:00:00"/>
    <m/>
    <s v="KEY "/>
    <s v="JOHNSON  JILL"/>
    <s v="P.O. BOX 818"/>
    <s v="OAK HARBOR "/>
    <s v="WA"/>
    <m/>
    <s v="ok"/>
    <e v="#VALUE!"/>
    <s v="ok"/>
    <s v="ERROR!"/>
    <s v="ok"/>
    <s v="COUNTY COMMISSIONER2REPUBLICANISLAND COISLANDLocal20123.24DEBT411074112040999KEY JOHNSON  JILLP.O. BOX 818OAK HARBOR WA"/>
    <n v="0"/>
  </r>
  <r>
    <n v="804"/>
    <n v="100483200"/>
    <s v="B.3"/>
    <s v="URQUJ  109"/>
    <s v="Candidate"/>
    <s v="URQUHART JOHN W"/>
    <s v="JOHN"/>
    <s v="W"/>
    <s v="URQUHART"/>
    <s v="COUNTY SHERIFF"/>
    <x v="3"/>
    <n v="36"/>
    <n v="2"/>
    <s v="DEMOCRAT"/>
    <s v="LEG DISTRICT 36 - HOUSE"/>
    <s v="KING"/>
    <s v="Legislative"/>
    <x v="0"/>
    <n v="7219.03"/>
    <s v="DEBT"/>
    <d v="2012-06-01T00:00:00"/>
    <d v="2012-07-16T00:00:00"/>
    <d v="2012-07-16T00:00:00"/>
    <s v="Operation and Overhead"/>
    <s v="MAILER PRINT &amp; DESIGN (CAPCITY, KAYLORMADE)"/>
    <s v="ARGO STRATEGIES"/>
    <s v="PO BOX 9100 "/>
    <s v="SEATTLE"/>
    <s v="WA"/>
    <m/>
    <s v="ok"/>
    <n v="0"/>
    <s v="ok"/>
    <s v="OK"/>
    <s v="ok"/>
    <s v="STATE REPRESENTATIVE362DEMOCRATLEG DISTRICT 36 - HOUSEKINGLegislative20127219.03DEBT410614110641106Operation and OverheadMAILER PRINT &amp; DESIGN (CAPCITY, KAYLORMADE)ARGO STRATEGIESPO BOX 9100 SEATTLEWA"/>
    <n v="0"/>
  </r>
  <r>
    <n v="805"/>
    <n v="100483293"/>
    <s v="B.3"/>
    <s v="LAWVB  411"/>
    <s v="Candidate"/>
    <s v="LAWVER BENJAMIN"/>
    <s v="BENJAMIN"/>
    <m/>
    <s v="LAWVER"/>
    <s v="STATE REPRESENTATIVE"/>
    <x v="3"/>
    <n v="8"/>
    <n v="1"/>
    <s v="DEMOCRAT"/>
    <s v="LEG DISTRICT 08 - HOUSE"/>
    <s v="BENTON"/>
    <s v="Legislative"/>
    <x v="0"/>
    <n v="2000"/>
    <s v="DEBT"/>
    <d v="2012-06-01T00:00:00"/>
    <d v="2012-07-16T00:00:00"/>
    <d v="2012-07-16T00:00:00"/>
    <m/>
    <s v="CONSULTING/YARD SIGNS"/>
    <s v="WINPOWER STRATEGIES INC"/>
    <s v="1402 3RD AVE #505"/>
    <s v="SEATTLE"/>
    <s v="WA"/>
    <m/>
    <s v="ok"/>
    <n v="0"/>
    <s v="ok"/>
    <s v="OK"/>
    <s v="ok"/>
    <s v="STATE REPRESENTATIVE81DEMOCRATLEG DISTRICT 08 - HOUSEBENTONLegislative20122000DEBT410614110641106CONSULTING/YARD SIGNSWINPOWER STRATEGIES INC1402 3RD AVE #505SEATTLEWA"/>
    <n v="0"/>
  </r>
  <r>
    <n v="806"/>
    <n v="100481000"/>
    <s v="B.3"/>
    <s v="ERNSG  040"/>
    <s v="Candidate"/>
    <s v="ERNSDORFF GARY M"/>
    <s v="GARY"/>
    <s v="M"/>
    <s v="ERNSDORFF"/>
    <s v="SUPERIOR COURT JUDGE"/>
    <x v="3"/>
    <n v="28"/>
    <n v="2"/>
    <s v="REPUBLICAN"/>
    <s v="LEG DISTRICT 28 - HOUSE"/>
    <s v="PIERCE"/>
    <s v="Legislative"/>
    <x v="0"/>
    <n v="2250"/>
    <s v="DEBT"/>
    <d v="2012-06-01T00:00:00"/>
    <d v="2012-07-16T00:00:00"/>
    <d v="2012-02-01T00:00:00"/>
    <m/>
    <s v="$750 PER MONTH THROUGH OCTOBER"/>
    <s v="ALLIED COMMUNICATION STRATEGIES, LLC"/>
    <s v="PO BOX 4131"/>
    <s v="OLYMPIA"/>
    <s v="WA"/>
    <m/>
    <s v="ok"/>
    <n v="0"/>
    <s v="ok"/>
    <s v="ERROR!"/>
    <s v="ok"/>
    <s v="STATE REPRESENTATIVE282REPUBLICANLEG DISTRICT 28 - HOUSEPIERCELegislative20122250DEBT410614110640940$750 PER MONTH THROUGH OCTOBERALLIED COMMUNICATION STRATEGIES, LLCPO BOX 4131OLYMPIAWA"/>
    <n v="0"/>
  </r>
  <r>
    <n v="807"/>
    <n v="100481053"/>
    <s v="B.3"/>
    <s v="VIRKB  058"/>
    <s v="Candidate"/>
    <s v="VIRK BOBBY S"/>
    <s v="BOBBY"/>
    <s v="S"/>
    <s v="VIRK"/>
    <s v="STATE REPRESENTATIVE"/>
    <x v="8"/>
    <m/>
    <n v="9"/>
    <s v="NON PARTISAN"/>
    <s v="SUPREME COURT"/>
    <m/>
    <s v="Judicial"/>
    <x v="0"/>
    <n v="305.33999999999997"/>
    <s v="DEBT"/>
    <d v="2012-06-01T00:00:00"/>
    <d v="2012-07-16T00:00:00"/>
    <d v="2012-06-27T00:00:00"/>
    <s v="Operation and Overhead"/>
    <s v="WSST"/>
    <s v="DATAGRAPHICS"/>
    <s v="PO BOX 11794 "/>
    <s v="OLYMPIA"/>
    <s v="WA"/>
    <m/>
    <s v="ok"/>
    <e v="#VALUE!"/>
    <s v="ok"/>
    <s v="OK"/>
    <s v="ok"/>
    <s v="STATE SUPREME COURT JUSTICE9NON PARTISANSUPREME COURTJudicial2012305.34DEBT410614110641087Operation and OverheadWSSTDATAGRAPHICSPO BOX 11794 OLYMPIAWA"/>
    <n v="0"/>
  </r>
  <r>
    <n v="808"/>
    <n v="100480666"/>
    <s v="B.3"/>
    <s v="FREER  023"/>
    <s v="Candidate"/>
    <s v="FREEMAN ROGER D"/>
    <s v="ROGER"/>
    <s v="D"/>
    <s v="FREEMAN"/>
    <s v="STATE REPRESENTATIVE"/>
    <x v="8"/>
    <m/>
    <n v="9"/>
    <s v="NON PARTISAN"/>
    <s v="SUPREME COURT"/>
    <m/>
    <s v="Judicial"/>
    <x v="0"/>
    <n v="200"/>
    <s v="DEBT"/>
    <d v="2012-06-01T00:00:00"/>
    <d v="2012-07-16T00:00:00"/>
    <d v="2012-06-27T00:00:00"/>
    <s v="Operation and Overhead"/>
    <s v="SLIM JIM DESIGN"/>
    <s v="DATAGRAPHICS"/>
    <s v="PO BOX 11794 "/>
    <s v="OLYMPIA"/>
    <s v="WA"/>
    <m/>
    <s v="ok"/>
    <e v="#VALUE!"/>
    <s v="ok"/>
    <s v="OK"/>
    <s v="ok"/>
    <s v="STATE SUPREME COURT JUSTICE9NON PARTISANSUPREME COURTJudicial2012200DEBT410614110641087Operation and OverheadSLIM JIM DESIGNDATAGRAPHICSPO BOX 11794 OLYMPIAWA"/>
    <n v="0"/>
  </r>
  <r>
    <n v="809"/>
    <n v="100480788"/>
    <s v="B.3"/>
    <s v="WILLB2 501"/>
    <s v="Candidate"/>
    <s v="WILLIAMS BRENDAN W"/>
    <s v="BRENDAN"/>
    <s v="W"/>
    <s v="WILLIAMS"/>
    <s v="APPEALS COURT JUDGE"/>
    <x v="12"/>
    <m/>
    <m/>
    <s v="DEMOCRAT"/>
    <s v="AUDITOR, OFFICE OF STATE"/>
    <m/>
    <s v="Statewide"/>
    <x v="0"/>
    <n v="566"/>
    <s v="DEBT"/>
    <d v="2012-04-13T00:00:00"/>
    <d v="2012-04-30T00:00:00"/>
    <d v="2012-04-30T00:00:00"/>
    <m/>
    <s v="ACCOUNTING/COMPLIANCE"/>
    <s v="PROJECT ACCOUNTING SERVICES"/>
    <s v="603 STEWART ST STE 819"/>
    <s v="SEATTLE"/>
    <s v="WA"/>
    <m/>
    <s v="ok"/>
    <e v="#VALUE!"/>
    <s v="ok"/>
    <s v="OK"/>
    <s v="ok"/>
    <s v="STATE AUDITORDEMOCRATAUDITOR, OFFICE OF STATEStatewide2012566DEBT410124102941029ACCOUNTING/COMPLIANCEPROJECT ACCOUNTING SERVICES603 STEWART ST STE 819SEATTLEWA"/>
    <n v="0"/>
  </r>
  <r>
    <n v="810"/>
    <n v="100480841"/>
    <s v="B.3"/>
    <s v="PIAZJ  274"/>
    <s v="Candidate"/>
    <s v="PIAZZA JOHN J SR"/>
    <s v="JOHN"/>
    <s v="J"/>
    <s v="PIAZZA"/>
    <s v="COUNTY COMMISSIONER"/>
    <x v="3"/>
    <n v="11"/>
    <n v="2"/>
    <s v="DEMOCRAT"/>
    <s v="LEG DISTRICT 11 - HOUSE"/>
    <s v="KING"/>
    <s v="Legislative"/>
    <x v="0"/>
    <n v="4505.63"/>
    <s v="DEBT"/>
    <d v="2012-06-01T00:00:00"/>
    <d v="2012-07-16T00:00:00"/>
    <d v="2012-07-16T00:00:00"/>
    <m/>
    <s v="CONSULTING/PHOTOGRAPHY"/>
    <s v="WINPOWER STRATEGIES"/>
    <s v="111 S LANDER #303"/>
    <s v="SEATTLE"/>
    <s v="WA"/>
    <m/>
    <s v="ok"/>
    <n v="0"/>
    <s v="ok"/>
    <s v="OK"/>
    <s v="ok"/>
    <s v="STATE REPRESENTATIVE112DEMOCRATLEG DISTRICT 11 - HOUSEKINGLegislative20124505.63DEBT410614110641106CONSULTING/PHOTOGRAPHYWINPOWER STRATEGIES111 S LANDER #303SEATTLEWA"/>
    <n v="0"/>
  </r>
  <r>
    <n v="811"/>
    <n v="100481105"/>
    <s v="B.3"/>
    <s v="LADEC2 408"/>
    <s v="Candidate"/>
    <s v="LADENBURG CONNIE J"/>
    <s v="CONNIE"/>
    <s v="J"/>
    <s v="LADENBURG"/>
    <s v="COUNTY COUNCIL MEMBER"/>
    <x v="3"/>
    <n v="11"/>
    <n v="2"/>
    <s v="DEMOCRAT"/>
    <s v="LEG DISTRICT 11 - HOUSE"/>
    <s v="KING"/>
    <s v="Legislative"/>
    <x v="0"/>
    <n v="306"/>
    <s v="DEBT"/>
    <d v="2012-07-17T00:00:00"/>
    <d v="2012-07-30T00:00:00"/>
    <d v="2012-07-30T00:00:00"/>
    <m/>
    <s v="ADVERTISEMENT"/>
    <s v="SEATTLE MEDIUM NEWSPAPER"/>
    <s v="2600 S JACKSON ST"/>
    <s v="SEATTLE"/>
    <s v="WA"/>
    <m/>
    <s v="ok"/>
    <n v="0"/>
    <s v="ok"/>
    <s v="OK"/>
    <s v="ok"/>
    <s v="STATE REPRESENTATIVE112DEMOCRATLEG DISTRICT 11 - HOUSEKINGLegislative2012306DEBT411074112041120ADVERTISEMENTSEATTLE MEDIUM NEWSPAPER2600 S JACKSON STSEATTLEWA"/>
    <n v="0"/>
  </r>
  <r>
    <n v="812"/>
    <n v="100481322"/>
    <s v="B.3"/>
    <s v="LADEJ2 408"/>
    <s v="Candidate"/>
    <s v="LADENBURG JOHN W SR"/>
    <s v="JOHN"/>
    <s v="W"/>
    <s v="LADENBURG"/>
    <s v="STATE SUPREME COURT JUSTICE"/>
    <x v="13"/>
    <m/>
    <n v="4"/>
    <s v="DEMOCRAT"/>
    <s v="PIERCE CO"/>
    <s v="PIERCE"/>
    <s v="Local"/>
    <x v="0"/>
    <n v="227.01"/>
    <s v="DEBT"/>
    <d v="2012-07-17T00:00:00"/>
    <d v="2012-07-30T00:00:00"/>
    <d v="2012-06-24T00:00:00"/>
    <m/>
    <s v="YARD SIGNS"/>
    <s v="BDC RESOURCES"/>
    <s v="6312 19TH ST W"/>
    <s v="TACOMA"/>
    <s v="WA"/>
    <m/>
    <s v="ok"/>
    <e v="#VALUE!"/>
    <s v="ok"/>
    <s v="ERROR!"/>
    <s v="ok"/>
    <s v="COUNTY COUNCIL MEMBER4DEMOCRATPIERCE COPIERCELocal2012227.01DEBT411074112041084YARD SIGNSBDC RESOURCES6312 19TH ST WTACOMAWA"/>
    <n v="0"/>
  </r>
  <r>
    <n v="813"/>
    <n v="100483277"/>
    <s v="B.3"/>
    <s v="FEY J  422"/>
    <s v="Candidate"/>
    <s v="FEY JACOB C"/>
    <s v="JACOB"/>
    <s v="C"/>
    <s v="FEY"/>
    <s v="STATE REPRESENTATIVE"/>
    <x v="3"/>
    <n v="8"/>
    <n v="1"/>
    <s v="DEMOCRAT"/>
    <s v="LEG DISTRICT 08 - HOUSE"/>
    <s v="BENTON"/>
    <s v="Legislative"/>
    <x v="0"/>
    <n v="2000"/>
    <s v="DEBT"/>
    <d v="2012-06-01T00:00:00"/>
    <d v="2012-07-16T00:00:00"/>
    <d v="2012-07-16T00:00:00"/>
    <m/>
    <s v="CONSULTING/YARD SIGNS"/>
    <s v="WINPOWER STRATEGIES INC"/>
    <s v="1402 3RD AVE #505"/>
    <s v="SEATTLE"/>
    <s v="WA"/>
    <m/>
    <s v="ok"/>
    <n v="0"/>
    <s v="ok"/>
    <s v="OK"/>
    <s v="ok"/>
    <s v="STATE REPRESENTATIVE81DEMOCRATLEG DISTRICT 08 - HOUSEBENTONLegislative20122000DEBT410614110641106CONSULTING/YARD SIGNSWINPOWER STRATEGIES INC1402 3RD AVE #505SEATTLEWA"/>
    <n v="0"/>
  </r>
  <r>
    <n v="814"/>
    <n v="100467026"/>
    <s v="B.3"/>
    <s v="MCCLS  104"/>
    <s v="Candidate"/>
    <s v="MCCLOUD SHERYL G"/>
    <s v="SHERYL"/>
    <s v="G"/>
    <s v="MCCLOUD"/>
    <s v="STATE SUPREME COURT JUSTICE"/>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0"/>
  </r>
  <r>
    <n v="815"/>
    <n v="100468957"/>
    <s v="B.3"/>
    <s v="ASHAK  359"/>
    <s v="Candidate"/>
    <s v="ASHABRANER KARIN L"/>
    <s v="KARIN"/>
    <s v="L"/>
    <s v="ASHABRANER"/>
    <s v="STATE REPRESENTATIVE"/>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1"/>
  </r>
  <r>
    <n v="816"/>
    <n v="100476408"/>
    <s v="B.3"/>
    <s v="THOMT  368"/>
    <s v="Candidate"/>
    <s v="THOMAS TIMOTHY N JR"/>
    <s v="TIMOTHY"/>
    <s v="N"/>
    <s v="THOMAS"/>
    <s v="COUNTY COMMISSIONER"/>
    <x v="10"/>
    <m/>
    <n v="1"/>
    <s v="DEMOCRAT"/>
    <s v="MASON CO"/>
    <s v="MASON"/>
    <s v="Local"/>
    <x v="0"/>
    <n v="1000"/>
    <s v="DEBT"/>
    <d v="2012-05-01T00:00:00"/>
    <d v="2012-05-31T00:00:00"/>
    <d v="2012-02-01T00:00:00"/>
    <m/>
    <s v="JANUARY SERVICES"/>
    <s v="TRAINING ASSOCIATES PACIFIC"/>
    <s v="381 NE TIGER WAY E"/>
    <s v="BELFAIR"/>
    <s v="WA"/>
    <m/>
    <s v="ok"/>
    <e v="#VALUE!"/>
    <s v="ok"/>
    <s v="ERROR!"/>
    <s v="ok"/>
    <s v="COUNTY COMMISSIONER1DEMOCRATMASON COMASONLocal20121000DEBT410304106040940JANUARY SERVICESTRAINING ASSOCIATES PACIFIC381 NE TIGER WAY EBELFAIRWA"/>
    <n v="0"/>
  </r>
  <r>
    <n v="817"/>
    <n v="100480857"/>
    <s v="B.3"/>
    <s v="FROEA  390"/>
    <s v="Candidate"/>
    <s v="FROEHLING ANTONI H"/>
    <s v="ANTONI"/>
    <s v="H"/>
    <s v="FROEHLING"/>
    <s v="SUPERIOR COURT JUDGE"/>
    <x v="9"/>
    <m/>
    <n v="40"/>
    <s v="NON PARTISAN"/>
    <s v="KING CO SUPERIOR COURT"/>
    <s v="KING"/>
    <s v="Judicial"/>
    <x v="0"/>
    <n v="343.75"/>
    <s v="DEBT"/>
    <d v="2012-02-01T00:00:00"/>
    <d v="2012-02-29T00:00:00"/>
    <d v="2012-02-29T00:00:00"/>
    <m/>
    <s v="TREASURY SERVICES"/>
    <s v="ABBOT TAYLOR"/>
    <s v="349 16TH AVE E #30"/>
    <s v="SEATTLE"/>
    <s v="WA"/>
    <m/>
    <s v="ok"/>
    <e v="#VALUE!"/>
    <s v="ok"/>
    <s v="OK"/>
    <s v="ok"/>
    <s v="SUPERIOR COURT JUDGE40NON PARTISANKING CO SUPERIOR COURTKINGJudicial2012343.75DEBT409404096840968TREASURY SERVICESABBOT TAYLOR349 16TH AVE E #30SEATTLEWA"/>
    <n v="0"/>
  </r>
  <r>
    <n v="818"/>
    <n v="100481361"/>
    <s v="B.3"/>
    <s v="NICKG  116"/>
    <s v="Candidate"/>
    <s v="NICKELS GREGORY J"/>
    <s v="GREGORY"/>
    <s v="J"/>
    <s v="NICKELS"/>
    <s v="SECRETARY OF STATE"/>
    <x v="3"/>
    <n v="8"/>
    <n v="1"/>
    <s v="DEMOCRAT"/>
    <s v="LEG DISTRICT 08 - HOUSE"/>
    <s v="BENTON"/>
    <s v="Legislative"/>
    <x v="0"/>
    <n v="500"/>
    <s v="DEBT"/>
    <d v="2012-02-01T00:00:00"/>
    <d v="2012-02-29T00:00:00"/>
    <d v="2012-02-29T00:00:00"/>
    <m/>
    <s v="WEBSITE ESTIMATE"/>
    <s v="UPWARDS TECHNOLOGIES"/>
    <s v="603 STEWART ST, STE 819"/>
    <s v="SEATTLE"/>
    <s v="WA"/>
    <m/>
    <s v="ok"/>
    <n v="0"/>
    <s v="ok"/>
    <s v="OK"/>
    <s v="ok"/>
    <s v="STATE REPRESENTATIVE81DEMOCRATLEG DISTRICT 08 - HOUSEBENTONLegislative2012500DEBT409404096840968WEBSITE ESTIMATEUPWARDS TECHNOLOGIES603 STEWART ST, STE 819SEATTLEWA"/>
    <n v="0"/>
  </r>
  <r>
    <n v="819"/>
    <n v="100482033"/>
    <s v="B.3"/>
    <s v="ASHAK  359"/>
    <s v="Candidate"/>
    <s v="ASHABRANER KARIN L"/>
    <s v="KARIN"/>
    <s v="L"/>
    <s v="ASHABRANER"/>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820"/>
    <n v="100482039"/>
    <s v="B.3"/>
    <s v="ASHAK  359"/>
    <s v="Candidate"/>
    <s v="ASHABRANER KARIN L"/>
    <s v="KARIN"/>
    <s v="L"/>
    <s v="ASHABRANER"/>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21"/>
    <n v="100477455"/>
    <s v="B.3"/>
    <s v="FROEA  390"/>
    <s v="Candidate"/>
    <s v="FROEHLING ANTONI H"/>
    <s v="ANTONI"/>
    <s v="H"/>
    <s v="FROEHLING"/>
    <s v="SUPERIOR COURT JUDG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822"/>
    <n v="100486679"/>
    <s v="B.3"/>
    <s v="HUGHC  245"/>
    <s v="Candidate"/>
    <s v="HUGHES CHARLES (RICK) R II"/>
    <s v="CHARLES (RICK)"/>
    <s v="R"/>
    <s v="HUGHES"/>
    <s v="COUNTY COUNCIL MEMB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823"/>
    <n v="100477283"/>
    <s v="B.3"/>
    <s v="FEY J  422"/>
    <s v="Candidate"/>
    <s v="FEY JACOB C"/>
    <s v="JACOB"/>
    <s v="C"/>
    <s v="FEY"/>
    <s v="STATE REPRESENTATIV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824"/>
    <n v="100482182"/>
    <s v="B.3"/>
    <s v="SCHLS  373"/>
    <s v="Candidate"/>
    <s v="SCHLUMPF SHELLY L"/>
    <s v="SHELLY"/>
    <s v="L"/>
    <s v="SCHLUMPF"/>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825"/>
    <n v="100477173"/>
    <s v="B.3"/>
    <s v="JINKL  407"/>
    <s v="Candidate"/>
    <s v="JINKINS LAURIE A"/>
    <s v="LAURIE"/>
    <s v="A"/>
    <s v="JINKINS"/>
    <s v="STATE REPRESENTATIV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826"/>
    <n v="100468246"/>
    <s v="B.3"/>
    <s v="VANDK  382"/>
    <s v="Candidate"/>
    <s v="VAN DE WEGE KEVIN W"/>
    <s v="KEVIN"/>
    <s v="W"/>
    <s v="VAN DE WEGE"/>
    <s v="STATE REPRESENTATIVE"/>
    <x v="1"/>
    <m/>
    <m/>
    <s v="DEMOCRAT"/>
    <s v="GOVERNOR, OFFICE OF"/>
    <m/>
    <s v="Statewide"/>
    <x v="0"/>
    <n v="5070.1400000000003"/>
    <s v="DEBT"/>
    <d v="2012-02-01T00:00:00"/>
    <d v="2012-02-29T00:00:00"/>
    <d v="2012-02-29T00:00:00"/>
    <m/>
    <s v="CONSULTING/TRAVEL"/>
    <s v="HIRSCHBERG STRATEGIES INC."/>
    <s v="1010 VERMONT AVE NW #814"/>
    <s v="WASHINGTON"/>
    <s v="DC"/>
    <m/>
    <s v="NO!"/>
    <e v="#VALUE!"/>
    <s v="ok"/>
    <s v="OK"/>
    <s v="ok"/>
    <s v="GOVERNORDEMOCRATGOVERNOR, OFFICE OFStatewide20125070.14DEBT409404096840968CONSULTING/TRAVELHIRSCHBERG STRATEGIES INC.1010 VERMONT AVE NW #814WASHINGTONDC"/>
    <n v="0"/>
  </r>
  <r>
    <n v="827"/>
    <n v="100469894"/>
    <s v="B.3"/>
    <s v="JINKL  407"/>
    <s v="Candidate"/>
    <s v="JINKINS LAURIE A"/>
    <s v="LAURIE"/>
    <s v="A"/>
    <s v="JINKINS"/>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28"/>
    <n v="100469918"/>
    <s v="B.3"/>
    <s v="SIEGS  125"/>
    <s v="Candidate"/>
    <s v="SIEGFRIEDT SARAJANE"/>
    <s v="SARAJANE"/>
    <m/>
    <s v="SIEGFRIEDT"/>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29"/>
    <n v="100476998"/>
    <s v="B.3"/>
    <s v="ROSKJ  207"/>
    <s v="Candidate"/>
    <s v="ROSKELLEY JOHN F"/>
    <s v="JOHN"/>
    <s v="F"/>
    <s v="ROSKELLEY"/>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30"/>
    <n v="100477024"/>
    <s v="B.3"/>
    <s v="CLIBJ  040"/>
    <s v="Candidate"/>
    <s v="CLIBBORN JUDITH R"/>
    <s v="JUDITH"/>
    <s v="R"/>
    <s v="CLIBBOR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31"/>
    <n v="100481121"/>
    <s v="B.3"/>
    <s v="MANTS  406"/>
    <s v="Candidate"/>
    <s v="MANTHOU SPIRO"/>
    <s v="SPIRO"/>
    <m/>
    <s v="MANTHOU"/>
    <s v="COUNTY ASSESSO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32"/>
    <n v="100478803"/>
    <s v="B.3"/>
    <s v="WOLFC  501"/>
    <s v="Candidate"/>
    <s v="WOLFE CATHY M"/>
    <s v="CATHY"/>
    <s v="M"/>
    <s v="WOLFE"/>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33"/>
    <n v="100476774"/>
    <s v="B.3"/>
    <s v="FARRT  408"/>
    <s v="Candidate"/>
    <s v="FARRELL TIMOTHY M"/>
    <s v="TIMOTHY"/>
    <s v="M"/>
    <s v="FARRELL"/>
    <s v="COUNTY ASSESSOR"/>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0"/>
  </r>
  <r>
    <n v="834"/>
    <n v="100477088"/>
    <s v="B.3"/>
    <s v="GOODR  033"/>
    <s v="Candidate"/>
    <s v="GOODMAN ROGER E"/>
    <s v="ROGER"/>
    <s v="E"/>
    <s v="GOODMAN"/>
    <s v="STATE REPRESENTATIVE"/>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1"/>
  </r>
  <r>
    <n v="835"/>
    <n v="100483301"/>
    <s v="B.3"/>
    <s v="MOSCL  043"/>
    <s v="Candidate"/>
    <s v="MOSCOSO LUIS S"/>
    <s v="LUIS"/>
    <s v="S"/>
    <s v="MOSCOSO"/>
    <s v="STATE REPRESENTATIVE"/>
    <x v="3"/>
    <n v="8"/>
    <n v="1"/>
    <s v="DEMOCRAT"/>
    <s v="LEG DISTRICT 08 - HOUSE"/>
    <s v="BENTON"/>
    <s v="Legislative"/>
    <x v="0"/>
    <n v="471.75"/>
    <s v="DEBT"/>
    <d v="2012-07-17T00:00:00"/>
    <d v="2012-07-30T00:00:00"/>
    <d v="2012-07-30T00:00:00"/>
    <m/>
    <s v="WAGES"/>
    <s v="LEE MARK"/>
    <s v="2401 W CANAL DR"/>
    <s v="KENNEWICK"/>
    <s v="WA"/>
    <m/>
    <s v="ok"/>
    <n v="0"/>
    <s v="ok"/>
    <s v="OK"/>
    <s v="ok"/>
    <s v="STATE REPRESENTATIVE81DEMOCRATLEG DISTRICT 08 - HOUSEBENTONLegislative2012471.75DEBT411074112041120WAGESLEE MARK2401 W CANAL DRKENNEWICKWA"/>
    <n v="0"/>
  </r>
  <r>
    <n v="836"/>
    <n v="100477090"/>
    <s v="B.3"/>
    <s v="MORRJ  273"/>
    <s v="Candidate"/>
    <s v="MORRIS JEFFREY R"/>
    <s v="JEFFREY"/>
    <s v="R"/>
    <s v="MORRIS"/>
    <s v="STATE REPRESENTATIVE"/>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0"/>
  </r>
  <r>
    <n v="837"/>
    <n v="100477194"/>
    <s v="B.3"/>
    <s v="INSLJ  110"/>
    <s v="Candidate"/>
    <s v="INSLEE JAY R"/>
    <s v="JAY"/>
    <s v="R"/>
    <s v="INSLEE"/>
    <s v="GOVERNOR"/>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0"/>
  </r>
  <r>
    <n v="838"/>
    <n v="100479856"/>
    <s v="B.3"/>
    <s v="CAMPK  466"/>
    <s v="Candidate"/>
    <s v="CAMPBELL KENNETH C"/>
    <s v="KENNETH"/>
    <s v="C"/>
    <s v="CAMPBELL"/>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839"/>
    <n v="100476052"/>
    <s v="B.3"/>
    <s v="PETTE  118"/>
    <s v="Candidate"/>
    <s v="PETTIGREW ERIC"/>
    <s v="ERIC"/>
    <m/>
    <s v="PETTIGREW"/>
    <s v="STATE REPRESENTATIV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840"/>
    <n v="100476467"/>
    <s v="B.3"/>
    <s v="CAMPK  466"/>
    <s v="Candidate"/>
    <s v="CAMPBELL KENNETH C"/>
    <s v="KENNETH"/>
    <s v="C"/>
    <s v="CAMPBELL"/>
    <s v="STATE REPRESENTATIV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1"/>
  </r>
  <r>
    <n v="841"/>
    <n v="100477084"/>
    <s v="B.3"/>
    <s v="FROCD2 111"/>
    <s v="Candidate"/>
    <s v="FROCKT DAVID S"/>
    <s v="DAVID"/>
    <s v="S"/>
    <s v="FROCKT"/>
    <s v="STATE SENATOR"/>
    <x v="10"/>
    <m/>
    <n v="1"/>
    <s v="DEMOCRAT"/>
    <s v="MASON CO"/>
    <s v="MASON"/>
    <s v="Local"/>
    <x v="0"/>
    <n v="1000"/>
    <s v="DEBT"/>
    <d v="2012-05-01T00:00:00"/>
    <d v="2012-05-31T00:00:00"/>
    <d v="2012-02-01T00:00:00"/>
    <m/>
    <s v="JANUARY SERVICES"/>
    <s v="TRAINING ASSOCIATES PACIFIC"/>
    <s v="381 NE TIGER WAY E"/>
    <s v="BELFAIR"/>
    <s v="WA"/>
    <m/>
    <s v="ok"/>
    <e v="#VALUE!"/>
    <s v="ok"/>
    <s v="ERROR!"/>
    <s v="ok"/>
    <s v="COUNTY COMMISSIONER1DEMOCRATMASON COMASONLocal20121000DEBT410304106040940JANUARY SERVICESTRAINING ASSOCIATES PACIFIC381 NE TIGER WAY EBELFAIRWA"/>
    <n v="0"/>
  </r>
  <r>
    <n v="842"/>
    <n v="100480782"/>
    <s v="B.3"/>
    <s v="FROCD2 111"/>
    <s v="Candidate"/>
    <s v="FROCKT DAVID S"/>
    <s v="DAVID"/>
    <s v="S"/>
    <s v="FROCKT"/>
    <s v="STATE SENATOR"/>
    <x v="10"/>
    <m/>
    <n v="3"/>
    <s v="INDEPENDENT"/>
    <s v="MASON CO"/>
    <s v="MASON"/>
    <s v="Local"/>
    <x v="0"/>
    <n v="51.44"/>
    <s v="DEBT"/>
    <d v="2012-07-17T00:00:00"/>
    <d v="2012-07-30T00:00:00"/>
    <d v="2012-04-02T00:00:00"/>
    <m/>
    <s v="POSTAGE"/>
    <s v="JEFFREYS TERRI M"/>
    <s v="PO BOX 382"/>
    <s v="SHELTON"/>
    <s v="WA"/>
    <m/>
    <s v="ok"/>
    <e v="#VALUE!"/>
    <s v="ok"/>
    <s v="ERROR!"/>
    <s v="ok"/>
    <s v="COUNTY COMMISSIONER3INDEPENDENTMASON COMASONLocal201251.44DEBT411074112041001POSTAGEJEFFREYS TERRI MPO BOX 382SHELTONWA"/>
    <n v="0"/>
  </r>
  <r>
    <n v="843"/>
    <n v="100477196"/>
    <s v="B.3"/>
    <s v="MOSCL  043"/>
    <s v="Candidate"/>
    <s v="MOSCOSO LUIS S"/>
    <s v="LUIS"/>
    <s v="S"/>
    <s v="MOSCOSO"/>
    <s v="STATE REPRESENTATIV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844"/>
    <n v="100469566"/>
    <s v="B.3"/>
    <s v="LYTTK  221"/>
    <s v="Candidate"/>
    <s v="LYTTON KRISTINE C"/>
    <s v="KRISTINE"/>
    <s v="C"/>
    <s v="LYTTON"/>
    <s v="STATE REPRESENTATIVE"/>
    <x v="1"/>
    <m/>
    <m/>
    <s v="DEMOCRAT"/>
    <s v="GOVERNOR, OFFICE OF"/>
    <m/>
    <s v="Statewide"/>
    <x v="0"/>
    <n v="10000"/>
    <s v="DEBT"/>
    <d v="2012-05-01T00:00:00"/>
    <d v="2012-05-31T00:00:00"/>
    <d v="2012-05-31T00:00:00"/>
    <m/>
    <s v="CONSULTING ESTIMATE"/>
    <s v="TRILOGY INTERACTIVE LLC"/>
    <s v="PO BOX 4177"/>
    <s v="MOUNTAIN VIEW"/>
    <s v="CA"/>
    <m/>
    <s v="ok"/>
    <e v="#VALUE!"/>
    <s v="ok"/>
    <s v="OK"/>
    <s v="ok"/>
    <s v="GOVERNORDEMOCRATGOVERNOR, OFFICE OFStatewide201210000DEBT410304106041060CONSULTING ESTIMATETRILOGY INTERACTIVE LLCPO BOX 4177MOUNTAIN VIEWCA"/>
    <n v="0"/>
  </r>
  <r>
    <n v="845"/>
    <n v="100482048"/>
    <s v="B.3"/>
    <s v="PHILB  111"/>
    <s v="Candidate"/>
    <s v="PHILLIPS BRETT"/>
    <s v="BRETT"/>
    <m/>
    <s v="PHILLIPS"/>
    <s v="STATE REPRESENTATIVE"/>
    <x v="13"/>
    <m/>
    <n v="4"/>
    <s v="DEMOCRAT"/>
    <s v="PIERCE CO"/>
    <s v="PIERCE"/>
    <s v="Local"/>
    <x v="0"/>
    <n v="227.01"/>
    <s v="DEBT"/>
    <d v="2012-07-17T00:00:00"/>
    <d v="2012-07-30T00:00:00"/>
    <d v="2012-06-24T00:00:00"/>
    <m/>
    <s v="YARD SIGNS"/>
    <s v="BDC RESOURCES"/>
    <s v="6312 19TH ST W"/>
    <s v="TACOMA"/>
    <s v="WA"/>
    <m/>
    <s v="ok"/>
    <e v="#VALUE!"/>
    <s v="ok"/>
    <s v="ERROR!"/>
    <s v="ok"/>
    <s v="COUNTY COUNCIL MEMBER4DEMOCRATPIERCE COPIERCELocal2012227.01DEBT411074112041084YARD SIGNSBDC RESOURCES6312 19TH ST WTACOMAWA"/>
    <n v="0"/>
  </r>
  <r>
    <n v="846"/>
    <n v="100476909"/>
    <s v="B.3"/>
    <s v="JEFFT  485"/>
    <s v="Candidate"/>
    <s v="JEFFREYS TERRI M"/>
    <s v="TERRI"/>
    <s v="M"/>
    <s v="JEFFREYS"/>
    <s v="COUNTY COMMISSIONER"/>
    <x v="10"/>
    <m/>
    <n v="1"/>
    <s v="DEMOCRAT"/>
    <s v="MASON CO"/>
    <s v="MASON"/>
    <s v="Local"/>
    <x v="0"/>
    <n v="1000"/>
    <s v="DEBT"/>
    <d v="2012-05-01T00:00:00"/>
    <d v="2012-05-31T00:00:00"/>
    <d v="2012-02-01T00:00:00"/>
    <m/>
    <s v="JANUARY SERVICES"/>
    <s v="TRAINING ASSOCIATES PACIFIC"/>
    <s v="381 NE TIGER WAY E"/>
    <s v="BELFAIR"/>
    <s v="WA"/>
    <m/>
    <s v="ok"/>
    <e v="#VALUE!"/>
    <s v="ok"/>
    <s v="ERROR!"/>
    <s v="ok"/>
    <s v="COUNTY COMMISSIONER1DEMOCRATMASON COMASONLocal20121000DEBT410304106040940JANUARY SERVICESTRAINING ASSOCIATES PACIFIC381 NE TIGER WAY EBELFAIRWA"/>
    <n v="0"/>
  </r>
  <r>
    <n v="847"/>
    <n v="100467965"/>
    <s v="B.3"/>
    <s v="HAASM  368"/>
    <s v="Candidate"/>
    <s v="HAAS MICHAEL E"/>
    <s v="MICHAEL"/>
    <s v="E"/>
    <s v="HAAS"/>
    <s v="SUPERIOR COURT JUDGE"/>
    <x v="3"/>
    <n v="46"/>
    <n v="2"/>
    <s v="DEMOCRAT"/>
    <s v="LEG DISTRICT 46 - HOUSE"/>
    <s v="KING"/>
    <s v="Legislative"/>
    <x v="0"/>
    <n v="711.75"/>
    <s v="DEBT"/>
    <d v="2012-04-01T00:00:00"/>
    <d v="2012-04-30T00:00:00"/>
    <d v="2012-04-30T00:00:00"/>
    <m/>
    <s v="ACCOUNTING/COMPLIANCE"/>
    <s v="PROJECT ACCOUNTING SERVICES"/>
    <s v="603 STEWART ST #819"/>
    <s v="SEATTLE"/>
    <s v="WA"/>
    <m/>
    <s v="ok"/>
    <n v="0"/>
    <s v="ok"/>
    <s v="OK"/>
    <s v="ok"/>
    <s v="STATE REPRESENTATIVE462DEMOCRATLEG DISTRICT 46 - HOUSEKINGLegislative2012711.75DEBT410004102941029ACCOUNTING/COMPLIANCEPROJECT ACCOUNTING SERVICES603 STEWART ST #819SEATTLEWA"/>
    <n v="0"/>
  </r>
  <r>
    <n v="848"/>
    <n v="100469890"/>
    <s v="B.3"/>
    <s v="CLOUJ  336"/>
    <s v="Candidate"/>
    <s v="CLOUGH JERAME V"/>
    <s v="JERAME"/>
    <s v="V"/>
    <s v="CLOUGH"/>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849"/>
    <n v="100477085"/>
    <s v="B.3"/>
    <s v="PHILB  111"/>
    <s v="Candidate"/>
    <s v="PHILLIPS BRETT"/>
    <s v="BRETT"/>
    <m/>
    <s v="PHILLIPS"/>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50"/>
    <n v="100480422"/>
    <s v="B.3"/>
    <s v="DUNSH  291"/>
    <s v="Candidate"/>
    <s v="DUNSHEE HANS M"/>
    <s v="HANS"/>
    <s v="M"/>
    <s v="DUNSHE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51"/>
    <n v="100475519"/>
    <s v="B.3"/>
    <s v="SEAQL  335"/>
    <s v="Candidate"/>
    <s v="SEAQUIST LARRY R"/>
    <s v="LARRY"/>
    <s v="R"/>
    <s v="SEAQUIST"/>
    <s v="STATE REPRESENTATIVE"/>
    <x v="3"/>
    <n v="26"/>
    <n v="1"/>
    <s v="DEMOCRAT"/>
    <s v="LEG DISTRICT 26 - HOUSE"/>
    <s v="PIERCE"/>
    <s v="Legislative"/>
    <x v="0"/>
    <n v="1000"/>
    <s v="DEBT"/>
    <d v="2012-04-01T00:00:00"/>
    <d v="2012-04-30T00:00:00"/>
    <d v="2012-04-11T00:00:00"/>
    <s v="Operation and Overhead"/>
    <s v="APRIL RETAINER"/>
    <s v="WINPOWER STRATEGIES"/>
    <s v="111 S LANDER STREET SUITE 303"/>
    <s v="SEATTLE"/>
    <s v="WA"/>
    <m/>
    <s v="ok"/>
    <n v="0"/>
    <s v="ok"/>
    <s v="OK"/>
    <s v="ok"/>
    <s v="STATE REPRESENTATIVE261DEMOCRATLEG DISTRICT 26 - HOUSEPIERCELegislative20121000DEBT410004102941010Operation and OverheadAPRIL RETAINERWINPOWER STRATEGIES111 S LANDER STREET SUITE 303SEATTLEWA"/>
    <n v="0"/>
  </r>
  <r>
    <n v="852"/>
    <n v="100481149"/>
    <s v="B.3"/>
    <s v="OOSTL  506"/>
    <s v="Candidate"/>
    <s v="OOSTERMAN LINDA L"/>
    <s v="LINDA"/>
    <s v="L"/>
    <s v="OOSTERMAN"/>
    <s v="PUBLIC UTILITY COMMISSIONER"/>
    <x v="14"/>
    <m/>
    <n v="1"/>
    <s v="NON PARTISAN"/>
    <s v="THURSTON PUD 01, 02, 03"/>
    <s v="THURSTON"/>
    <s v="Local"/>
    <x v="0"/>
    <n v="2493.83"/>
    <s v="DEBT"/>
    <d v="2012-07-17T00:00:00"/>
    <d v="2012-07-30T00:00:00"/>
    <d v="2012-07-13T00:00:00"/>
    <m/>
    <s v="PRIMARY ELECTION MAILING EXPENDITURE"/>
    <s v="STRATEGIES 360"/>
    <s v="1505 WESTLAKE AVENUE N 1000"/>
    <s v="SEATTLE"/>
    <s v="WA"/>
    <m/>
    <s v="ok"/>
    <e v="#VALUE!"/>
    <s v="ok"/>
    <s v="ERROR!"/>
    <s v="ok"/>
    <s v="PUBLIC UTILITY COMMISSIONER1NON PARTISANTHURSTON PUD 01, 02, 03THURSTONLocal20122493.83DEBT411074112041103PRIMARY ELECTION MAILING EXPENDITURESTRATEGIES 3601505 WESTLAKE AVENUE N 1000SEATTLEWA"/>
    <n v="0"/>
  </r>
  <r>
    <n v="853"/>
    <n v="100481180"/>
    <s v="B.3"/>
    <s v="OYLEM  209"/>
    <s v="Candidate"/>
    <s v="OYLER MORGAN S"/>
    <s v="MORGAN"/>
    <s v="S"/>
    <s v="OYLER"/>
    <s v="STATE REPRESENTATIVE"/>
    <x v="3"/>
    <n v="3"/>
    <n v="1"/>
    <s v="REPUBLICAN"/>
    <s v="LEG DISTRICT 03 - HOUSE"/>
    <s v="SPOKANE"/>
    <s v="Legislative"/>
    <x v="0"/>
    <n v="3231.86"/>
    <s v="DEBT"/>
    <d v="2012-07-17T00:00:00"/>
    <d v="2012-07-30T00:00:00"/>
    <d v="2012-07-30T00:00:00"/>
    <m/>
    <m/>
    <s v="AMEX"/>
    <s v="2702 W DALTON"/>
    <s v="SPOKANE"/>
    <s v="WA"/>
    <m/>
    <s v="ok"/>
    <n v="0"/>
    <s v="ok"/>
    <s v="OK"/>
    <s v="ok"/>
    <s v="STATE REPRESENTATIVE31REPUBLICANLEG DISTRICT 03 - HOUSESPOKANELegislative20123231.86DEBT411074112041120AMEX2702 W DALTONSPOKANEWA"/>
    <n v="0"/>
  </r>
  <r>
    <n v="854"/>
    <n v="100484235"/>
    <s v="B.3"/>
    <s v="TANNJ  660"/>
    <s v="Candidate"/>
    <s v="TANNER JOE D"/>
    <s v="JOE"/>
    <s v="D"/>
    <s v="TANNER"/>
    <s v="COUNTY COMMISSIONER"/>
    <x v="13"/>
    <m/>
    <n v="4"/>
    <s v="DEMOCRAT"/>
    <s v="PIERCE CO"/>
    <s v="PIERCE"/>
    <s v="Local"/>
    <x v="0"/>
    <n v="227.01"/>
    <s v="DEBT"/>
    <d v="2012-07-17T00:00:00"/>
    <d v="2012-07-30T00:00:00"/>
    <d v="2012-06-24T00:00:00"/>
    <m/>
    <s v="YARD SIGNS"/>
    <s v="BDC RESOURCES"/>
    <s v="6312 19TH ST W"/>
    <s v="TACOMA"/>
    <s v="WA"/>
    <m/>
    <s v="ok"/>
    <e v="#VALUE!"/>
    <s v="ok"/>
    <s v="ERROR!"/>
    <s v="ok"/>
    <s v="COUNTY COUNCIL MEMBER4DEMOCRATPIERCE COPIERCELocal2012227.01DEBT411074112041084YARD SIGNSBDC RESOURCES6312 19TH ST WTACOMAWA"/>
    <n v="0"/>
  </r>
  <r>
    <n v="855"/>
    <n v="100482705"/>
    <s v="B.3"/>
    <s v="MCAUR  011"/>
    <s v="Candidate"/>
    <s v="MCAULIFFE ROSEMARY A"/>
    <s v="ROSEMARY"/>
    <s v="A"/>
    <s v="MCAULIFFE"/>
    <s v="STATE SENATOR"/>
    <x v="0"/>
    <n v="1"/>
    <m/>
    <s v="DEMOCRAT"/>
    <s v="LEG DISTRICT 01 - SENATE"/>
    <s v="KING"/>
    <s v="Legislative"/>
    <x v="0"/>
    <n v="10801.82"/>
    <s v="DEBT"/>
    <d v="2012-07-17T00:00:00"/>
    <d v="2012-07-30T00:00:00"/>
    <d v="2012-07-30T00:00:00"/>
    <m/>
    <s v="POSTAGE/PRINTING"/>
    <s v="TR STRATEGIES"/>
    <s v="1612 SPRINGWOOD AVE NE"/>
    <s v="OLYMPIA"/>
    <s v="WA"/>
    <m/>
    <s v="ok"/>
    <n v="0"/>
    <s v="ok"/>
    <s v="OK"/>
    <s v="ok"/>
    <s v="STATE SENATOR1DEMOCRATLEG DISTRICT 01 - SENATEKINGLegislative201210801.82DEBT411074112041120POSTAGE/PRINTINGTR STRATEGIES1612 SPRINGWOOD AVE NEOLYMPIAWA"/>
    <n v="0"/>
  </r>
  <r>
    <n v="856"/>
    <n v="100477446"/>
    <s v="B.3"/>
    <s v="SPENP  648"/>
    <s v="Candidate"/>
    <s v="SPENCER PAUL G"/>
    <s v="PAUL"/>
    <s v="G"/>
    <s v="SPENCER"/>
    <s v="STATE REPRESENTATIVE"/>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0"/>
  </r>
  <r>
    <n v="857"/>
    <n v="100477447"/>
    <s v="B.3"/>
    <s v="SPENP  648"/>
    <s v="Candidate"/>
    <s v="SPENCER PAUL G"/>
    <s v="PAUL"/>
    <s v="G"/>
    <s v="SPENCER"/>
    <s v="STATE REPRESENTATIVE"/>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0"/>
  </r>
  <r>
    <n v="858"/>
    <n v="100477208"/>
    <s v="B.3"/>
    <s v="LAWVB  411"/>
    <s v="Candidate"/>
    <s v="LAWVER BENJAMIN"/>
    <s v="BENJAMIN"/>
    <m/>
    <s v="LAWVER"/>
    <s v="STATE REPRESENTATIVE"/>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1"/>
  </r>
  <r>
    <n v="859"/>
    <n v="100477227"/>
    <s v="B.3"/>
    <s v="CANNS  133"/>
    <s v="Candidate"/>
    <s v="CANN SYLVESTER"/>
    <s v="SYLVESTER"/>
    <m/>
    <s v="CANN"/>
    <s v="STATE REPRESENTATIVE"/>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0"/>
  </r>
  <r>
    <n v="860"/>
    <n v="100477265"/>
    <s v="B.3"/>
    <s v="LADEJ2 408"/>
    <s v="Candidate"/>
    <s v="LADENBURG JOHN W SR"/>
    <s v="JOHN"/>
    <s v="W"/>
    <s v="LADENBURG"/>
    <s v="STATE SUPREME COURT JUSTICE"/>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1"/>
  </r>
  <r>
    <n v="861"/>
    <n v="100477418"/>
    <s v="B.3"/>
    <s v="JONEM  073"/>
    <s v="Candidate"/>
    <s v="JONES MARIANNE K"/>
    <s v="MARIANNE"/>
    <s v="K"/>
    <s v="JONES"/>
    <s v="SUPERIOR COURT JUDGE"/>
    <x v="6"/>
    <m/>
    <m/>
    <s v="DEMOCRAT"/>
    <s v="ATTORNEY GENERAL, OFFICE OF"/>
    <m/>
    <s v="Statewide"/>
    <x v="0"/>
    <n v="19000"/>
    <s v="DEBT"/>
    <d v="2012-01-01T00:00:00"/>
    <d v="2012-01-31T00:00:00"/>
    <d v="2012-01-31T00:00:00"/>
    <m/>
    <s v="CONSULTING"/>
    <s v="NEW PARTNERS CONSULTING INC."/>
    <s v="1250 EYE ST NW STE 200"/>
    <s v="WASHINGTON"/>
    <s v="DC"/>
    <m/>
    <s v="ok"/>
    <e v="#VALUE!"/>
    <s v="ok"/>
    <s v="OK"/>
    <s v="ok"/>
    <s v="ATTORNEY GENERALDEMOCRATATTORNEY GENERAL, OFFICE OFStatewide201219000DEBT409094093940939CONSULTINGNEW PARTNERS CONSULTING INC.1250 EYE ST NW STE 200WASHINGTONDC"/>
    <n v="0"/>
  </r>
  <r>
    <n v="862"/>
    <n v="100477403"/>
    <s v="B.3"/>
    <s v="DUNNR  059"/>
    <s v="Candidate"/>
    <s v="DUNN REAGAN B"/>
    <s v="REAGAN"/>
    <s v="B"/>
    <s v="DUNN"/>
    <s v="ATTORNEY GENERAL"/>
    <x v="6"/>
    <m/>
    <m/>
    <s v="DEMOCRAT"/>
    <s v="ATTORNEY GENERAL, OFFICE OF"/>
    <m/>
    <s v="Statewide"/>
    <x v="0"/>
    <n v="19000"/>
    <s v="DEBT"/>
    <d v="2012-01-01T00:00:00"/>
    <d v="2012-01-31T00:00:00"/>
    <d v="2012-01-31T00:00:00"/>
    <m/>
    <s v="CONSULTING"/>
    <s v="NEW PARTNERS CONSULTING INC."/>
    <s v="1250 EYE ST NW STE 200"/>
    <s v="WASHINGTON"/>
    <s v="DC"/>
    <m/>
    <s v="ok"/>
    <e v="#VALUE!"/>
    <s v="ok"/>
    <s v="OK"/>
    <s v="ok"/>
    <s v="ATTORNEY GENERALDEMOCRATATTORNEY GENERAL, OFFICE OFStatewide201219000DEBT409094093940939CONSULTINGNEW PARTNERS CONSULTING INC.1250 EYE ST NW STE 200WASHINGTONDC"/>
    <n v="1"/>
  </r>
  <r>
    <n v="863"/>
    <n v="100476647"/>
    <s v="B.3"/>
    <s v="MORRP  362"/>
    <s v="Candidate"/>
    <s v="MORRIS PATRICIA J"/>
    <s v="PATRICIA"/>
    <s v="J"/>
    <s v="MORRIS"/>
    <s v="COUNTY COMMISSIONER"/>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0"/>
  </r>
  <r>
    <n v="864"/>
    <n v="100477101"/>
    <s v="B.3"/>
    <s v="SEAQL  335"/>
    <s v="Candidate"/>
    <s v="SEAQUIST LARRY R"/>
    <s v="LARRY"/>
    <s v="R"/>
    <s v="SEAQUIST"/>
    <s v="STATE REPRESENTATIVE"/>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1"/>
  </r>
  <r>
    <n v="865"/>
    <n v="100477375"/>
    <s v="B.3"/>
    <s v="CLIFE  113"/>
    <s v="Candidate"/>
    <s v="CLIFTHORNE EVAN H"/>
    <s v="EVAN"/>
    <s v="H"/>
    <s v="CLIFTHORNE"/>
    <s v="STATE REPRESENTATIV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0"/>
  </r>
  <r>
    <n v="866"/>
    <n v="100483271"/>
    <s v="B.3"/>
    <s v="DUNSH  291"/>
    <s v="Candidate"/>
    <s v="DUNSHEE HANS M"/>
    <s v="HANS"/>
    <s v="M"/>
    <s v="DUNSHEE"/>
    <s v="STATE REPRESENTATIV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1"/>
  </r>
  <r>
    <n v="867"/>
    <n v="100467476"/>
    <s v="B.3"/>
    <s v="DELLD  201"/>
    <s v="Candidate"/>
    <s v="DELLWO DENNIS A"/>
    <s v="DENNIS"/>
    <s v="A"/>
    <s v="DELLWO"/>
    <s v="STATE REPRESENTATIVE"/>
    <x v="11"/>
    <m/>
    <m/>
    <s v="NON PARTISAN"/>
    <s v="KING CO"/>
    <s v="KING"/>
    <s v="Local"/>
    <x v="0"/>
    <n v="4000"/>
    <s v="DEBT"/>
    <d v="2012-04-26T00:00:00"/>
    <d v="2012-04-30T00:00:00"/>
    <d v="2012-04-30T00:00:00"/>
    <s v="Operation and Overhead"/>
    <s v="POLL (PRECISION POLLING)"/>
    <s v="ARGO STRATEGIES"/>
    <s v="PO BOX 9100 "/>
    <s v="SEATTLE"/>
    <s v="WA"/>
    <m/>
    <s v="ok"/>
    <e v="#VALUE!"/>
    <s v="ok"/>
    <s v="OK"/>
    <s v="ok"/>
    <s v="COUNTY SHERIFFNON PARTISANKING COKINGLocal20124000DEBT410254102941029Operation and OverheadPOLL (PRECISION POLLING)ARGO STRATEGIESPO BOX 9100 SEATTLEWA"/>
    <n v="0"/>
  </r>
  <r>
    <n v="868"/>
    <n v="100468034"/>
    <s v="B.3"/>
    <s v="MULLM  027"/>
    <s v="Candidate"/>
    <s v="MULLET MARK D"/>
    <s v="MARK"/>
    <s v="D"/>
    <s v="MULLET"/>
    <s v="STATE SENATOR"/>
    <x v="11"/>
    <m/>
    <m/>
    <s v="NON PARTISAN"/>
    <s v="KING CO"/>
    <s v="KING"/>
    <s v="Local"/>
    <x v="0"/>
    <n v="4000"/>
    <s v="DEBT"/>
    <d v="2012-04-26T00:00:00"/>
    <d v="2012-04-30T00:00:00"/>
    <d v="2012-04-30T00:00:00"/>
    <s v="Operation and Overhead"/>
    <s v="POLL (PRECISION POLLING)"/>
    <s v="ARGO STRATEGIES"/>
    <s v="PO BOX 9100 "/>
    <s v="SEATTLE"/>
    <s v="WA"/>
    <m/>
    <s v="ok"/>
    <e v="#VALUE!"/>
    <s v="ok"/>
    <s v="OK"/>
    <s v="ok"/>
    <s v="COUNTY SHERIFFNON PARTISANKING COKINGLocal20124000DEBT410254102941029Operation and OverheadPOLL (PRECISION POLLING)ARGO STRATEGIESPO BOX 9100 SEATTLEWA"/>
    <n v="1"/>
  </r>
  <r>
    <n v="869"/>
    <n v="100480819"/>
    <s v="B.3"/>
    <s v="LYTTK  221"/>
    <s v="Candidate"/>
    <s v="LYTTON KRISTINE C"/>
    <s v="KRISTINE"/>
    <s v="C"/>
    <s v="LYTTON"/>
    <s v="STATE REPRESENTATIVE"/>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0"/>
  </r>
  <r>
    <n v="870"/>
    <n v="100480944"/>
    <s v="B.3"/>
    <s v="CLOUJ  336"/>
    <s v="Candidate"/>
    <s v="CLOUGH JERAME V"/>
    <s v="JERAME"/>
    <s v="V"/>
    <s v="CLOUGH"/>
    <s v="STATE REPRESENTATIVE"/>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1"/>
  </r>
  <r>
    <n v="871"/>
    <n v="100484337"/>
    <s v="B.3"/>
    <s v="WALKA  273"/>
    <s v="Candidate"/>
    <s v="AXTHELM APRIL L"/>
    <s v="APRIL"/>
    <s v="L"/>
    <s v="AXTHELM"/>
    <s v="COUNTY COMMISSIONER"/>
    <x v="1"/>
    <m/>
    <m/>
    <s v="DEMOCRAT"/>
    <s v="GOVERNOR, OFFICE OF"/>
    <m/>
    <s v="Statewide"/>
    <x v="0"/>
    <n v="5070.1400000000003"/>
    <s v="DEBT"/>
    <d v="2012-02-01T00:00:00"/>
    <d v="2012-02-29T00:00:00"/>
    <d v="2012-02-29T00:00:00"/>
    <m/>
    <s v="CONSULTING/TRAVEL"/>
    <s v="HIRSCHBERG STRATEGIES INC."/>
    <s v="1010 VERMONT AVE NW #814"/>
    <s v="WASHINGTON"/>
    <s v="DC"/>
    <m/>
    <s v="NO!"/>
    <e v="#VALUE!"/>
    <s v="ok"/>
    <s v="OK"/>
    <s v="ok"/>
    <s v="GOVERNORDEMOCRATGOVERNOR, OFFICE OFStatewide20125070.14DEBT409404096840968CONSULTING/TRAVELHIRSCHBERG STRATEGIES INC.1010 VERMONT AVE NW #814WASHINGTONDC"/>
    <n v="0"/>
  </r>
  <r>
    <n v="872"/>
    <n v="100484338"/>
    <s v="B.3"/>
    <s v="WALKA  273"/>
    <s v="Candidate"/>
    <s v="AXTHELM APRIL L"/>
    <s v="APRIL"/>
    <s v="L"/>
    <s v="AXTHELM"/>
    <s v="COUNTY COMMISSIONER"/>
    <x v="1"/>
    <m/>
    <m/>
    <s v="DEMOCRAT"/>
    <s v="GOVERNOR, OFFICE OF"/>
    <m/>
    <s v="Statewide"/>
    <x v="0"/>
    <n v="5070.1400000000003"/>
    <s v="DEBT"/>
    <d v="2012-02-01T00:00:00"/>
    <d v="2012-02-29T00:00:00"/>
    <d v="2012-02-29T00:00:00"/>
    <m/>
    <s v="CONSULTING/TRAVEL"/>
    <s v="HIRSCHBERG STRATEGIES INC."/>
    <s v="1010 VERMONT AVE NW #814"/>
    <s v="WASHINGTON"/>
    <s v="DC"/>
    <m/>
    <s v="NO!"/>
    <e v="#VALUE!"/>
    <s v="ok"/>
    <s v="OK"/>
    <s v="ok"/>
    <s v="GOVERNORDEMOCRATGOVERNOR, OFFICE OFStatewide20125070.14DEBT409404096840968CONSULTING/TRAVELHIRSCHBERG STRATEGIES INC.1010 VERMONT AVE NW #814WASHINGTONDC"/>
    <n v="1"/>
  </r>
  <r>
    <n v="873"/>
    <n v="100481203"/>
    <s v="B.3"/>
    <s v="BOLDM  606"/>
    <s v="Candidate"/>
    <s v="BOLDT MARCUS J"/>
    <s v="MARCUS"/>
    <s v="J"/>
    <s v="BOLDT"/>
    <s v="COUNTY COMMISSIONER"/>
    <x v="9"/>
    <m/>
    <n v="1"/>
    <s v="NON PARTISAN"/>
    <s v="OKANOGAN CO SUPERIOR COURT"/>
    <s v="OKANOGAN"/>
    <s v="Judicial"/>
    <x v="0"/>
    <n v="101.98"/>
    <s v="DEBT"/>
    <d v="2012-07-17T00:00:00"/>
    <d v="2012-07-30T00:00:00"/>
    <d v="2012-07-30T00:00:00"/>
    <m/>
    <m/>
    <s v="AM EX"/>
    <s v="PO BOX 650448"/>
    <s v="DALLAS"/>
    <s v="TX"/>
    <m/>
    <s v="ok"/>
    <e v="#VALUE!"/>
    <s v="ok"/>
    <s v="OK"/>
    <s v="ok"/>
    <s v="SUPERIOR COURT JUDGE1NON PARTISANOKANOGAN CO SUPERIOR COURTOKANOGANJudicial2012101.98DEBT411074112041120AM EXPO BOX 650448DALLASTX"/>
    <n v="0"/>
  </r>
  <r>
    <n v="874"/>
    <n v="100476772"/>
    <s v="B.3"/>
    <s v="FRAMN  111"/>
    <s v="Candidate"/>
    <s v="FRAME NOEL C"/>
    <s v="NOEL"/>
    <s v="C"/>
    <s v="FRAME"/>
    <s v="STATE REPRESENTATIVE"/>
    <x v="10"/>
    <m/>
    <n v="1"/>
    <s v="DEMOCRAT"/>
    <s v="MASON CO"/>
    <s v="MASON"/>
    <s v="Local"/>
    <x v="0"/>
    <n v="1000"/>
    <s v="DEBT"/>
    <d v="2012-05-01T00:00:00"/>
    <d v="2012-05-31T00:00:00"/>
    <d v="2012-02-01T00:00:00"/>
    <m/>
    <s v="JANUARY SERVICES"/>
    <s v="TRAINING ASSOCIATES PACIFIC"/>
    <s v="381 NE TIGER WAY E"/>
    <s v="BELFAIR"/>
    <s v="WA"/>
    <m/>
    <s v="ok"/>
    <e v="#VALUE!"/>
    <s v="ok"/>
    <s v="ERROR!"/>
    <s v="ok"/>
    <s v="COUNTY COMMISSIONER1DEMOCRATMASON COMASONLocal20121000DEBT410304106040940JANUARY SERVICESTRAINING ASSOCIATES PACIFIC381 NE TIGER WAY EBELFAIRWA"/>
    <n v="0"/>
  </r>
  <r>
    <n v="875"/>
    <n v="100467857"/>
    <s v="B.3"/>
    <s v="FRAMN  111"/>
    <s v="Candidate"/>
    <s v="FRAME NOEL C"/>
    <s v="NOEL"/>
    <s v="C"/>
    <s v="FRAME"/>
    <s v="STATE REPRESENTATIVE"/>
    <x v="3"/>
    <n v="46"/>
    <n v="2"/>
    <s v="DEMOCRAT"/>
    <s v="LEG DISTRICT 46 - HOUSE"/>
    <s v="KING"/>
    <s v="Legislative"/>
    <x v="0"/>
    <n v="711.75"/>
    <s v="DEBT"/>
    <d v="2012-04-01T00:00:00"/>
    <d v="2012-04-30T00:00:00"/>
    <d v="2012-04-30T00:00:00"/>
    <m/>
    <s v="ACCOUNTING/COMPLIANCE"/>
    <s v="PROJECT ACCOUNTING SERVICES"/>
    <s v="603 STEWART ST #819"/>
    <s v="SEATTLE"/>
    <s v="WA"/>
    <m/>
    <s v="ok"/>
    <n v="0"/>
    <s v="ok"/>
    <s v="OK"/>
    <s v="ok"/>
    <s v="STATE REPRESENTATIVE462DEMOCRATLEG DISTRICT 46 - HOUSEKINGLegislative2012711.75DEBT410004102941029ACCOUNTING/COMPLIANCEPROJECT ACCOUNTING SERVICES603 STEWART ST #819SEATTLEWA"/>
    <n v="0"/>
  </r>
  <r>
    <n v="876"/>
    <n v="100470007"/>
    <s v="B.3"/>
    <s v="KELLT2 406"/>
    <s v="Candidate"/>
    <s v="KELLEY TROY X"/>
    <s v="TROY"/>
    <s v="X"/>
    <s v="KELLEY"/>
    <s v="STATE AUDITOR"/>
    <x v="6"/>
    <m/>
    <m/>
    <s v="REPUBLICAN"/>
    <s v="ATTORNEY GENERAL, OFFICE OF"/>
    <m/>
    <s v="Statewide"/>
    <x v="0"/>
    <n v="1256.7"/>
    <s v="DEBT"/>
    <d v="2012-05-01T00:00:00"/>
    <d v="2012-05-31T00:00:00"/>
    <d v="2012-05-31T00:00:00"/>
    <s v="Operation and Overhead"/>
    <s v="BUMPER STICKERS/FLYERS"/>
    <s v="IMPACT SIGNS"/>
    <s v="2021  OCEAN AVENUE "/>
    <s v="SANTA MONICA"/>
    <s v="CA"/>
    <m/>
    <s v="ok"/>
    <e v="#VALUE!"/>
    <s v="ok"/>
    <s v="OK"/>
    <s v="ok"/>
    <s v="ATTORNEY GENERALREPUBLICANATTORNEY GENERAL, OFFICE OFStatewide20121256.7DEBT410304106041060Operation and OverheadBUMPER STICKERS/FLYERSIMPACT SIGNS2021  OCEAN AVENUE SANTA MONICACA"/>
    <n v="0"/>
  </r>
  <r>
    <n v="877"/>
    <n v="100475233"/>
    <s v="B.3"/>
    <s v="HABIC  004"/>
    <s v="Candidate"/>
    <s v="HABIB CYRUS"/>
    <s v="CYRUS"/>
    <m/>
    <s v="HABIB"/>
    <s v="STATE REPRESENTATIVE"/>
    <x v="10"/>
    <m/>
    <n v="1"/>
    <s v="DEMOCRAT"/>
    <s v="MASON CO"/>
    <s v="MASON"/>
    <s v="Local"/>
    <x v="0"/>
    <n v="1000"/>
    <s v="DEBT"/>
    <d v="2012-05-01T00:00:00"/>
    <d v="2012-05-31T00:00:00"/>
    <d v="2012-02-01T00:00:00"/>
    <m/>
    <s v="JANUARY SERVICES"/>
    <s v="TRAINING ASSOCIATES PACIFIC"/>
    <s v="381 NE TIGER WAY E"/>
    <s v="BELFAIR"/>
    <s v="WA"/>
    <m/>
    <s v="ok"/>
    <e v="#VALUE!"/>
    <s v="ok"/>
    <s v="ERROR!"/>
    <s v="ok"/>
    <s v="COUNTY COMMISSIONER1DEMOCRATMASON COMASONLocal20121000DEBT410304106040940JANUARY SERVICESTRAINING ASSOCIATES PACIFIC381 NE TIGER WAY EBELFAIRWA"/>
    <n v="0"/>
  </r>
  <r>
    <n v="878"/>
    <n v="100475234"/>
    <s v="B.3"/>
    <s v="HABIC  004"/>
    <s v="Candidate"/>
    <s v="HABIB CYRUS"/>
    <s v="CYRUS"/>
    <m/>
    <s v="HABIB"/>
    <s v="STATE REPRESENTATIV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879"/>
    <n v="100477034"/>
    <s v="B.3"/>
    <s v="ZIMMR  272"/>
    <s v="Candidate"/>
    <s v="ZIMMERMAN ROBERT G"/>
    <s v="ROBERT"/>
    <s v="G"/>
    <s v="ZIMMERMAN"/>
    <s v="STATE REPRESENTATIV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1"/>
  </r>
  <r>
    <n v="880"/>
    <n v="100477179"/>
    <s v="B.3"/>
    <s v="GOLDP  840"/>
    <s v="Candidate"/>
    <s v="GOLDMARK PETER J"/>
    <s v="PETER"/>
    <s v="J"/>
    <s v="GOLDMARK"/>
    <s v="PUBLIC LANDS COMMISSIONER"/>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1"/>
  </r>
  <r>
    <n v="881"/>
    <n v="100477189"/>
    <s v="B.3"/>
    <s v="WILLB2 501"/>
    <s v="Candidate"/>
    <s v="WILLIAMS BRENDAN W"/>
    <s v="BRENDAN"/>
    <s v="W"/>
    <s v="WILLIAMS"/>
    <s v="APPEALS COURT JUDGE"/>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1"/>
  </r>
  <r>
    <n v="882"/>
    <n v="100466895"/>
    <s v="B.3"/>
    <s v="STAND  041"/>
    <s v="Candidate"/>
    <s v="STANFORD DEREK C"/>
    <s v="DEREK"/>
    <s v="C"/>
    <s v="STANFORD"/>
    <s v="STATE REPRESENTATIVE"/>
    <x v="0"/>
    <n v="41"/>
    <m/>
    <s v="REPUBLICAN"/>
    <s v="LEG DISTRICT 41 - SENATE"/>
    <s v="KING"/>
    <s v="Legislative"/>
    <x v="0"/>
    <n v="2500"/>
    <s v="DEBT"/>
    <d v="2012-05-01T00:00:00"/>
    <d v="2012-05-31T00:00:00"/>
    <d v="2012-05-01T00:00:00"/>
    <m/>
    <s v="MAY CONSULTING SERVICES"/>
    <s v="MERIDIAN PACIFIC INC"/>
    <s v="925 UNIVERSITY AVE"/>
    <s v="SACRAMENTO"/>
    <s v="CA"/>
    <m/>
    <s v="ok"/>
    <n v="0"/>
    <s v="ok"/>
    <s v="OK"/>
    <s v="ok"/>
    <s v="STATE SENATOR41REPUBLICANLEG DISTRICT 41 - SENATEKINGLegislative20122500DEBT410304106041030MAY CONSULTING SERVICESMERIDIAN PACIFIC INC925 UNIVERSITY AVESACRAMENTOCA"/>
    <n v="0"/>
  </r>
  <r>
    <n v="883"/>
    <n v="100469456"/>
    <s v="B.3"/>
    <s v="WILLB2 501"/>
    <s v="Candidate"/>
    <s v="WILLIAMS BRENDAN W"/>
    <s v="BRENDAN"/>
    <s v="W"/>
    <s v="WILLIAMS"/>
    <s v="APPEALS COURT JUDGE"/>
    <x v="1"/>
    <m/>
    <m/>
    <s v="DEMOCRAT"/>
    <s v="GOVERNOR, OFFICE OF"/>
    <m/>
    <s v="Statewide"/>
    <x v="0"/>
    <n v="10000"/>
    <s v="DEBT"/>
    <d v="2012-05-01T00:00:00"/>
    <d v="2012-05-31T00:00:00"/>
    <d v="2012-05-31T00:00:00"/>
    <m/>
    <s v="CONSULTING ESTIMATE"/>
    <s v="TRILOGY INTERACTIVE LLC"/>
    <s v="PO BOX 4177"/>
    <s v="MOUNTAIN VIEW"/>
    <s v="CA"/>
    <m/>
    <s v="ok"/>
    <e v="#VALUE!"/>
    <s v="ok"/>
    <s v="OK"/>
    <s v="ok"/>
    <s v="GOVERNORDEMOCRATGOVERNOR, OFFICE OFStatewide201210000DEBT410304106041060CONSULTING ESTIMATETRILOGY INTERACTIVE LLCPO BOX 4177MOUNTAIN VIEWCA"/>
    <n v="0"/>
  </r>
  <r>
    <n v="884"/>
    <n v="100469760"/>
    <s v="B.3"/>
    <s v="GOLDP  840"/>
    <s v="Candidate"/>
    <s v="GOLDMARK PETER J"/>
    <s v="PETER"/>
    <s v="J"/>
    <s v="GOLDMARK"/>
    <s v="PUBLIC LANDS COMMISSIONER"/>
    <x v="10"/>
    <m/>
    <n v="2"/>
    <s v="DEMOCRAT"/>
    <s v="CLALLAM CO"/>
    <s v="CLALLAM"/>
    <s v="Local"/>
    <x v="0"/>
    <n v="241.89"/>
    <s v="DEBT"/>
    <d v="2012-05-19T00:00:00"/>
    <d v="2012-05-31T00:00:00"/>
    <d v="2012-05-31T00:00:00"/>
    <m/>
    <m/>
    <s v="AMERICAN EXPRESS"/>
    <m/>
    <m/>
    <m/>
    <m/>
    <s v="ok"/>
    <e v="#VALUE!"/>
    <s v="ok"/>
    <s v="OK"/>
    <s v="ok"/>
    <s v="COUNTY COMMISSIONER2DEMOCRATCLALLAM COCLALLAMLocal2012241.89DEBT410484106041060AMERICAN EXPRESS"/>
    <n v="0"/>
  </r>
  <r>
    <n v="885"/>
    <n v="100474498"/>
    <s v="B.3"/>
    <s v="JOHNJ  277"/>
    <s v="Candidate"/>
    <s v="JOHNSON JILL D"/>
    <s v="JILL"/>
    <s v="D"/>
    <s v="JOHNSON"/>
    <s v="COUNTY COMMISSIONER"/>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0"/>
  </r>
  <r>
    <n v="886"/>
    <n v="100476529"/>
    <s v="B.3"/>
    <s v="PIAZJ  274"/>
    <s v="Candidate"/>
    <s v="PIAZZA JOHN J SR"/>
    <s v="JOHN"/>
    <s v="J"/>
    <s v="PIAZZA"/>
    <s v="COUNTY COMMISSIONER"/>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1"/>
  </r>
  <r>
    <n v="887"/>
    <n v="100480671"/>
    <s v="B.3"/>
    <s v="JOHNJ  277"/>
    <s v="Candidate"/>
    <s v="JOHNSON JILL D"/>
    <s v="JILL"/>
    <s v="D"/>
    <s v="JOHNSON"/>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888"/>
    <n v="100481102"/>
    <s v="B.3"/>
    <s v="LADEC2 408"/>
    <s v="Candidate"/>
    <s v="LADENBURG CONNIE J"/>
    <s v="CONNIE"/>
    <s v="J"/>
    <s v="LADENBURG"/>
    <s v="COUNTY COUNCIL MEMB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89"/>
    <n v="100485390"/>
    <s v="B.3"/>
    <s v="RYU C  133"/>
    <s v="Candidate"/>
    <s v="RYU CINDY S"/>
    <s v="CINDY"/>
    <s v="S"/>
    <s v="RYU"/>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90"/>
    <n v="100487428"/>
    <s v="B.3"/>
    <s v="JOHNJ  277"/>
    <s v="Candidate"/>
    <s v="JOHNSON JILL D"/>
    <s v="JILL"/>
    <s v="D"/>
    <s v="JOHNSON"/>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91"/>
    <n v="100486864"/>
    <s v="B.3"/>
    <s v="SIZEB  042"/>
    <s v="Candidate"/>
    <s v="SIZEMORE BUD E"/>
    <s v="BUD"/>
    <s v="E"/>
    <s v="SIZEMOR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92"/>
    <n v="100487199"/>
    <s v="B.3"/>
    <s v="CARLR  119"/>
    <s v="Candidate"/>
    <s v="CARLYLE REUVEN M"/>
    <s v="REUVEN"/>
    <s v="M"/>
    <s v="CARLYL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93"/>
    <n v="100487200"/>
    <s v="B.3"/>
    <s v="CARLR  119"/>
    <s v="Candidate"/>
    <s v="CARLYLE REUVEN M"/>
    <s v="REUVEN"/>
    <s v="M"/>
    <s v="CARLYLE"/>
    <s v="STATE REPRESENTATIV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0"/>
  </r>
  <r>
    <n v="894"/>
    <n v="100487478"/>
    <s v="B.3"/>
    <s v="ROMED  016"/>
    <s v="Candidate"/>
    <s v="ROMEYN DARYL A"/>
    <s v="DARYL"/>
    <s v="A"/>
    <s v="ROMEYN"/>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895"/>
    <n v="100487557"/>
    <s v="B.3"/>
    <s v="DAVIJS 508"/>
    <s v="Candidate"/>
    <s v="DAVIS JEFFERSON S"/>
    <s v="JEFFERSON"/>
    <s v="S"/>
    <s v="DAVIS"/>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96"/>
    <n v="100487679"/>
    <s v="B.3"/>
    <s v="WILLB2 501"/>
    <s v="Candidate"/>
    <s v="WILLIAMS BRENDAN W"/>
    <s v="BRENDAN"/>
    <s v="W"/>
    <s v="WILLIAMS"/>
    <s v="APPEALS COURT JUDG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97"/>
    <n v="100481114"/>
    <s v="B.3"/>
    <s v="SIZEB  042"/>
    <s v="Candidate"/>
    <s v="SIZEMORE BUD E"/>
    <s v="BUD"/>
    <s v="E"/>
    <s v="SIZEMOR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98"/>
    <n v="100477185"/>
    <s v="B.3"/>
    <s v="JOHNJ  277"/>
    <s v="Candidate"/>
    <s v="JOHNSON JILL D"/>
    <s v="JILL"/>
    <s v="D"/>
    <s v="JOHNSON"/>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899"/>
    <n v="100477228"/>
    <s v="B.3"/>
    <s v="CANNS  133"/>
    <s v="Candidate"/>
    <s v="CANN SYLVESTER"/>
    <s v="SYLVESTER"/>
    <m/>
    <s v="CAN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0"/>
    <n v="100477270"/>
    <s v="B.3"/>
    <s v="TARLG  109"/>
    <s v="Candidate"/>
    <s v="TARLETON GAEL D"/>
    <s v="GAEL"/>
    <s v="D"/>
    <s v="TARLETO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1"/>
    <n v="100485369"/>
    <s v="B.3"/>
    <s v="SEAQL  335"/>
    <s v="Candidate"/>
    <s v="SEAQUIST LARRY R"/>
    <s v="LARRY"/>
    <s v="R"/>
    <s v="SEAQUIST"/>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2"/>
    <n v="100477044"/>
    <s v="B.3"/>
    <s v="MULLM  027"/>
    <s v="Candidate"/>
    <s v="MULLET MARK D"/>
    <s v="MARK"/>
    <s v="D"/>
    <s v="MULLET"/>
    <s v="STATE SENATO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3"/>
    <n v="100481013"/>
    <s v="B.3"/>
    <s v="ROSKJ  207"/>
    <s v="Candidate"/>
    <s v="ROSKELLEY JOHN F"/>
    <s v="JOHN"/>
    <s v="F"/>
    <s v="ROSKELLEY"/>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4"/>
    <n v="100484504"/>
    <s v="B.3"/>
    <s v="CLIBJ  040"/>
    <s v="Candidate"/>
    <s v="CLIBBORN JUDITH R"/>
    <s v="JUDITH"/>
    <s v="R"/>
    <s v="CLIBBOR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5"/>
    <n v="100477695"/>
    <s v="B.3"/>
    <s v="ERNSG  040"/>
    <s v="Candidate"/>
    <s v="ERNSDORFF GARY M"/>
    <s v="GARY"/>
    <s v="M"/>
    <s v="ERNSDORFF"/>
    <s v="SUPERIOR COURT JUDG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6"/>
    <n v="100477962"/>
    <s v="B.3"/>
    <s v="FREER  023"/>
    <s v="Candidate"/>
    <s v="FREEMAN ROGER D"/>
    <s v="ROGER"/>
    <s v="D"/>
    <s v="FREEMA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7"/>
    <n v="100476811"/>
    <s v="B.3"/>
    <s v="WAGEJ  498"/>
    <s v="Candidate"/>
    <s v="WAGEMANN JOHN P"/>
    <s v="JOHN"/>
    <s v="P"/>
    <s v="WAGEMAN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8"/>
    <n v="100481271"/>
    <s v="B.3"/>
    <s v="FRAMN  111"/>
    <s v="Candidate"/>
    <s v="FRAME NOEL C"/>
    <s v="NOEL"/>
    <s v="C"/>
    <s v="FRAM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09"/>
    <n v="100481434"/>
    <s v="B.3"/>
    <s v="MORRP  362"/>
    <s v="Candidate"/>
    <s v="MORRIS PATRICIA J"/>
    <s v="PATRICIA"/>
    <s v="J"/>
    <s v="MORRIS"/>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10"/>
    <n v="100477281"/>
    <s v="B.3"/>
    <s v="CLOUJ  336"/>
    <s v="Candidate"/>
    <s v="CLOUGH JERAME V"/>
    <s v="JERAME"/>
    <s v="V"/>
    <s v="CLOUGH"/>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11"/>
    <n v="100486569"/>
    <s v="B.3"/>
    <s v="JEFFT  485"/>
    <s v="Candidate"/>
    <s v="JEFFREYS TERRI M"/>
    <s v="TERRI"/>
    <s v="M"/>
    <s v="JEFFREYS"/>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12"/>
    <n v="100477249"/>
    <s v="B.3"/>
    <s v="SANDR  008"/>
    <s v="Candidate"/>
    <s v="SANDERS RICHARD B"/>
    <s v="RICHARD"/>
    <s v="B"/>
    <s v="SANDERS"/>
    <s v="STATE SUPREME COURT JUSTIC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13"/>
    <n v="100480746"/>
    <s v="B.3"/>
    <s v="FLYNJ  055"/>
    <s v="Candidate"/>
    <s v="FLYNN JAMES J"/>
    <s v="JAMES"/>
    <s v="J"/>
    <s v="FLYN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14"/>
    <n v="100480775"/>
    <s v="B.3"/>
    <s v="WAGEJ  498"/>
    <s v="Candidate"/>
    <s v="WAGEMANN JOHN P"/>
    <s v="JOHN"/>
    <s v="P"/>
    <s v="WAGEMAN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15"/>
    <n v="100476748"/>
    <s v="B.3"/>
    <s v="FLYNJ  055"/>
    <s v="Candidate"/>
    <s v="FLYNN JAMES J"/>
    <s v="JAMES"/>
    <s v="J"/>
    <s v="FLYNN"/>
    <s v="STATE REPRESENTATIVE"/>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0"/>
  </r>
  <r>
    <n v="916"/>
    <n v="100486693"/>
    <s v="B.3"/>
    <s v="BILLA2 203"/>
    <s v="Candidate"/>
    <s v="BILLIG ANDREW S"/>
    <s v="ANDREW"/>
    <s v="S"/>
    <s v="BILLIG"/>
    <s v="STATE SENATO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917"/>
    <n v="100476853"/>
    <s v="B.3"/>
    <s v="SIEGS  125"/>
    <s v="Candidate"/>
    <s v="SIEGFRIEDT SARAJANE"/>
    <s v="SARAJANE"/>
    <m/>
    <s v="SIEGFRIEDT"/>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18"/>
    <n v="100487139"/>
    <s v="B.3"/>
    <s v="SULLP  042"/>
    <s v="Candidate"/>
    <s v="SULLIVAN PATRICK J"/>
    <s v="PATRICK"/>
    <s v="J"/>
    <s v="SULLIVA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19"/>
    <n v="100486118"/>
    <s v="B.3"/>
    <s v="GOLDP  840"/>
    <s v="Candidate"/>
    <s v="GOLDMARK PETER J"/>
    <s v="PETER"/>
    <s v="J"/>
    <s v="GOLDMARK"/>
    <s v="PUBLIC LANDS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20"/>
    <n v="100487476"/>
    <s v="B.3"/>
    <s v="ROMED  016"/>
    <s v="Candidate"/>
    <s v="ROMEYN DARYL A"/>
    <s v="DARYL"/>
    <s v="A"/>
    <s v="ROMEYN"/>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21"/>
    <n v="100483447"/>
    <s v="B.3"/>
    <s v="STRAS  111"/>
    <s v="Candidate"/>
    <s v="STRACHAN STEVEN D"/>
    <s v="STEVEN"/>
    <s v="D"/>
    <s v="STRACHAN"/>
    <s v="COUNTY SHERIFF"/>
    <x v="3"/>
    <n v="8"/>
    <n v="1"/>
    <s v="DEMOCRAT"/>
    <s v="LEG DISTRICT 08 - HOUSE"/>
    <s v="BENTON"/>
    <s v="Legislative"/>
    <x v="0"/>
    <n v="2000"/>
    <s v="DEBT"/>
    <d v="2012-06-01T00:00:00"/>
    <d v="2012-07-16T00:00:00"/>
    <d v="2012-07-16T00:00:00"/>
    <m/>
    <s v="CONSULTING/YARD SIGNS"/>
    <s v="WINPOWER STRATEGIES INC"/>
    <s v="1402 3RD AVE #505"/>
    <s v="SEATTLE"/>
    <s v="WA"/>
    <m/>
    <s v="ok"/>
    <n v="0"/>
    <s v="ok"/>
    <s v="OK"/>
    <s v="ok"/>
    <s v="STATE REPRESENTATIVE81DEMOCRATLEG DISTRICT 08 - HOUSEBENTONLegislative20122000DEBT410614110641106CONSULTING/YARD SIGNSWINPOWER STRATEGIES INC1402 3RD AVE #505SEATTLEWA"/>
    <n v="0"/>
  </r>
  <r>
    <n v="922"/>
    <n v="100475072"/>
    <s v="B.3"/>
    <s v="SCHUK  102"/>
    <s v="Candidate"/>
    <s v="SCHUBERT KEN L"/>
    <s v="KEN"/>
    <s v="L"/>
    <s v="SCHUBERT"/>
    <s v="SUPERIOR COURT JUDGE"/>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0"/>
  </r>
  <r>
    <n v="923"/>
    <n v="100463438"/>
    <s v="B.3"/>
    <s v="KELLT2 406"/>
    <s v="Candidate"/>
    <s v="KELLEY TROY X"/>
    <s v="TROY"/>
    <s v="X"/>
    <s v="KELLEY"/>
    <s v="STATE AUDITOR"/>
    <x v="1"/>
    <m/>
    <m/>
    <s v="DEMOCRAT"/>
    <s v="GOVERNOR, OFFICE OF"/>
    <m/>
    <s v="Statewide"/>
    <x v="0"/>
    <n v="6040.75"/>
    <s v="DEBT"/>
    <d v="2012-04-01T00:00:00"/>
    <d v="2012-04-30T00:00:00"/>
    <d v="2012-04-30T00:00:00"/>
    <m/>
    <s v="ACCOUNTING/COMPLIANCE"/>
    <s v="PROJECT ACCOUNTING SERVICES"/>
    <s v="603 STEWART ST #819"/>
    <s v="SEATTLE"/>
    <s v="WA"/>
    <m/>
    <s v="ok"/>
    <e v="#VALUE!"/>
    <s v="ok"/>
    <s v="OK"/>
    <s v="ok"/>
    <s v="GOVERNORDEMOCRATGOVERNOR, OFFICE OFStatewide20126040.75DEBT410004102941029ACCOUNTING/COMPLIANCEPROJECT ACCOUNTING SERVICES603 STEWART ST #819SEATTLEWA"/>
    <n v="0"/>
  </r>
  <r>
    <n v="924"/>
    <n v="100481591"/>
    <s v="B.3"/>
    <s v="MAXWM  056"/>
    <s v="Candidate"/>
    <s v="MAXWELL MARCIE E"/>
    <s v="MARCIE"/>
    <s v="E"/>
    <s v="MAXWELL"/>
    <s v="STATE REPRESENTATIVE"/>
    <x v="3"/>
    <n v="41"/>
    <n v="1"/>
    <s v="DEMOCRAT"/>
    <s v="LEG DISTRICT 41 - HOUSE"/>
    <s v="KING"/>
    <s v="Legislative"/>
    <x v="0"/>
    <n v="275.25"/>
    <s v="DEBT"/>
    <d v="2012-06-01T00:00:00"/>
    <d v="2012-07-16T00:00:00"/>
    <d v="2012-07-16T00:00:00"/>
    <m/>
    <s v="ACCOUNTING/COMPLIANCE"/>
    <s v="PROJECT ACCOUNTING SERVICES"/>
    <s v="603 STEWART ST #819"/>
    <s v="SEATTLE"/>
    <s v="WA"/>
    <m/>
    <s v="ok"/>
    <n v="0"/>
    <s v="ok"/>
    <s v="OK"/>
    <s v="ok"/>
    <s v="STATE REPRESENTATIVE411DEMOCRATLEG DISTRICT 41 - HOUSEKINGLegislative2012275.25DEBT410614110641106ACCOUNTING/COMPLIANCEPROJECT ACCOUNTING SERVICES603 STEWART ST #819SEATTLEWA"/>
    <n v="0"/>
  </r>
  <r>
    <n v="925"/>
    <n v="100477169"/>
    <s v="B.3"/>
    <s v="HOLLR  118"/>
    <s v="Candidate"/>
    <s v="HOLLAND ROBERT E"/>
    <s v="ROBERT"/>
    <s v="E"/>
    <s v="HOLLAND"/>
    <s v="STATE REPRESENTATIVE"/>
    <x v="3"/>
    <n v="28"/>
    <n v="1"/>
    <s v="REPUBLICAN"/>
    <s v="LEG DISTRICT 28 - HOUSE"/>
    <s v="PIERCE"/>
    <s v="Legislative"/>
    <x v="0"/>
    <n v="439.06"/>
    <s v="DEBT"/>
    <d v="2012-05-25T00:00:00"/>
    <d v="2012-05-31T00:00:00"/>
    <d v="2012-05-31T00:00:00"/>
    <m/>
    <m/>
    <s v="MASTER CARD"/>
    <s v="6826 35TH STREET CT W"/>
    <s v="UNIVERSITY PLACE"/>
    <s v="WA"/>
    <m/>
    <s v="ok"/>
    <n v="0"/>
    <s v="ok"/>
    <s v="OK"/>
    <s v="ok"/>
    <s v="STATE REPRESENTATIVE281REPUBLICANLEG DISTRICT 28 - HOUSEPIERCELegislative2012439.06DEBT410544106041060MASTER CARD6826 35TH STREET CT WUNIVERSITY PLACEWA"/>
    <n v="0"/>
  </r>
  <r>
    <n v="926"/>
    <n v="100480842"/>
    <s v="B.3"/>
    <s v="HOLLR  118"/>
    <s v="Candidate"/>
    <s v="HOLLAND ROBERT E"/>
    <s v="ROBERT"/>
    <s v="E"/>
    <s v="HOLLAND"/>
    <s v="STATE REPRESENTATIVE"/>
    <x v="3"/>
    <n v="11"/>
    <n v="2"/>
    <s v="DEMOCRAT"/>
    <s v="LEG DISTRICT 11 - HOUSE"/>
    <s v="KING"/>
    <s v="Legislative"/>
    <x v="0"/>
    <n v="306"/>
    <s v="DEBT"/>
    <d v="2012-07-17T00:00:00"/>
    <d v="2012-07-30T00:00:00"/>
    <d v="2012-07-30T00:00:00"/>
    <m/>
    <s v="ADVERTISEMENT"/>
    <s v="SEATTLE MEDIUM NEWSPAPER"/>
    <s v="2600 S JACKSON ST"/>
    <s v="SEATTLE"/>
    <s v="WA"/>
    <m/>
    <s v="ok"/>
    <n v="0"/>
    <s v="ok"/>
    <s v="OK"/>
    <s v="ok"/>
    <s v="STATE REPRESENTATIVE112DEMOCRATLEG DISTRICT 11 - HOUSEKINGLegislative2012306DEBT411074112041120ADVERTISEMENTSEATTLE MEDIUM NEWSPAPER2600 S JACKSON STSEATTLEWA"/>
    <n v="0"/>
  </r>
  <r>
    <n v="927"/>
    <n v="100481590"/>
    <s v="B.3"/>
    <s v="MAXWM  056"/>
    <s v="Candidate"/>
    <s v="MAXWELL MARCIE E"/>
    <s v="MARCIE"/>
    <s v="E"/>
    <s v="MAXWELL"/>
    <s v="STATE REPRESENTATIVE"/>
    <x v="3"/>
    <n v="40"/>
    <n v="1"/>
    <s v="DEMOCRAT"/>
    <s v="LEG DISTRICT 40 - HOUSE"/>
    <s v="SKAGIT"/>
    <s v="Legislative"/>
    <x v="0"/>
    <n v="873.75"/>
    <s v="DEBT"/>
    <d v="2012-05-01T00:00:00"/>
    <d v="2012-05-31T00:00:00"/>
    <d v="2012-05-31T00:00:00"/>
    <m/>
    <s v="ACCOUNTING/COMPLIANCE"/>
    <s v="PROJECT ACCOUNTING SERVICES"/>
    <s v="603 STEWART ST #819"/>
    <s v="SEATTLE"/>
    <s v="WA"/>
    <m/>
    <s v="ok"/>
    <n v="0"/>
    <s v="ok"/>
    <s v="OK"/>
    <s v="ok"/>
    <s v="STATE REPRESENTATIVE401DEMOCRATLEG DISTRICT 40 - HOUSESKAGITLegislative2012873.75DEBT410304106041060ACCOUNTING/COMPLIANCEPROJECT ACCOUNTING SERVICES603 STEWART ST #819SEATTLEWA"/>
    <n v="0"/>
  </r>
  <r>
    <n v="928"/>
    <n v="100482133"/>
    <s v="B.3"/>
    <s v="KELLT2 406"/>
    <s v="Candidate"/>
    <s v="KELLEY TROY X"/>
    <s v="TROY"/>
    <s v="X"/>
    <s v="KELLEY"/>
    <s v="STATE AUDITOR"/>
    <x v="3"/>
    <n v="8"/>
    <n v="1"/>
    <s v="DEMOCRAT"/>
    <s v="LEG DISTRICT 08 - HOUSE"/>
    <s v="BENTON"/>
    <s v="Legislative"/>
    <x v="0"/>
    <n v="2000"/>
    <s v="DEBT"/>
    <d v="2012-06-01T00:00:00"/>
    <d v="2012-07-16T00:00:00"/>
    <d v="2012-07-16T00:00:00"/>
    <m/>
    <s v="CONSULTING/YARD SIGNS"/>
    <s v="WINPOWER STRATEGIES INC"/>
    <s v="1402 3RD AVE #505"/>
    <s v="SEATTLE"/>
    <s v="WA"/>
    <m/>
    <s v="ok"/>
    <n v="0"/>
    <s v="ok"/>
    <s v="OK"/>
    <s v="ok"/>
    <s v="STATE REPRESENTATIVE81DEMOCRATLEG DISTRICT 08 - HOUSEBENTONLegislative20122000DEBT410614110641106CONSULTING/YARD SIGNSWINPOWER STRATEGIES INC1402 3RD AVE #505SEATTLEWA"/>
    <n v="0"/>
  </r>
  <r>
    <n v="929"/>
    <n v="100484265"/>
    <s v="B.3"/>
    <s v="MORRD  374"/>
    <s v="Candidate"/>
    <s v="MORRELL DAWN"/>
    <s v="DAWN"/>
    <m/>
    <s v="MORRELL"/>
    <s v="STATE REPRESENTATIVE"/>
    <x v="6"/>
    <m/>
    <m/>
    <s v="DEMOCRAT"/>
    <s v="ATTORNEY GENERAL, OFFICE OF"/>
    <m/>
    <s v="Statewide"/>
    <x v="0"/>
    <n v="19000"/>
    <s v="DEBT"/>
    <d v="2012-01-01T00:00:00"/>
    <d v="2012-01-31T00:00:00"/>
    <d v="2012-01-31T00:00:00"/>
    <m/>
    <s v="CONSULTING"/>
    <s v="NEW PARTNERS CONSULTING INC."/>
    <s v="1250 EYE ST NW STE 200"/>
    <s v="WASHINGTON"/>
    <s v="DC"/>
    <m/>
    <s v="ok"/>
    <e v="#VALUE!"/>
    <s v="ok"/>
    <s v="OK"/>
    <s v="ok"/>
    <s v="ATTORNEY GENERALDEMOCRATATTORNEY GENERAL, OFFICE OFStatewide201219000DEBT409094093940939CONSULTINGNEW PARTNERS CONSULTING INC.1250 EYE ST NW STE 200WASHINGTONDC"/>
    <n v="0"/>
  </r>
  <r>
    <n v="930"/>
    <n v="100485387"/>
    <s v="B.3"/>
    <s v="HABIC  004"/>
    <s v="Candidate"/>
    <s v="HABIB CYRUS"/>
    <s v="CYRUS"/>
    <m/>
    <s v="HABIB"/>
    <s v="STATE REPRESENTATIVE"/>
    <x v="6"/>
    <m/>
    <m/>
    <s v="DEMOCRAT"/>
    <s v="ATTORNEY GENERAL, OFFICE OF"/>
    <m/>
    <s v="Statewide"/>
    <x v="0"/>
    <n v="19000"/>
    <s v="DEBT"/>
    <d v="2012-01-01T00:00:00"/>
    <d v="2012-01-31T00:00:00"/>
    <d v="2012-01-31T00:00:00"/>
    <m/>
    <s v="CONSULTING"/>
    <s v="NEW PARTNERS CONSULTING INC."/>
    <s v="1250 EYE ST NW STE 200"/>
    <s v="WASHINGTON"/>
    <s v="DC"/>
    <m/>
    <s v="ok"/>
    <e v="#VALUE!"/>
    <s v="ok"/>
    <s v="OK"/>
    <s v="ok"/>
    <s v="ATTORNEY GENERALDEMOCRATATTORNEY GENERAL, OFFICE OFStatewide201219000DEBT409094093940939CONSULTINGNEW PARTNERS CONSULTING INC.1250 EYE ST NW STE 200WASHINGTONDC"/>
    <n v="1"/>
  </r>
  <r>
    <n v="931"/>
    <n v="100477197"/>
    <s v="B.3"/>
    <s v="KELLT2 406"/>
    <s v="Candidate"/>
    <s v="KELLEY TROY X"/>
    <s v="TROY"/>
    <s v="X"/>
    <s v="KELLEY"/>
    <s v="STATE AUDITOR"/>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932"/>
    <n v="100485385"/>
    <s v="B.3"/>
    <s v="HABIC  004"/>
    <s v="Candidate"/>
    <s v="HABIB CYRUS"/>
    <s v="CYRUS"/>
    <m/>
    <s v="HABIB"/>
    <s v="STATE REPRESENTATIVE"/>
    <x v="6"/>
    <m/>
    <m/>
    <s v="DEMOCRAT"/>
    <s v="ATTORNEY GENERAL, OFFICE OF"/>
    <m/>
    <s v="Statewide"/>
    <x v="0"/>
    <n v="19000"/>
    <s v="DEBT"/>
    <d v="2012-01-01T00:00:00"/>
    <d v="2012-01-31T00:00:00"/>
    <d v="2012-01-31T00:00:00"/>
    <m/>
    <s v="CONSULTING"/>
    <s v="NEW PARTNERS CONSULTING INC."/>
    <s v="1250 EYE ST NW STE 200"/>
    <s v="WASHINGTON"/>
    <s v="DC"/>
    <m/>
    <s v="ok"/>
    <e v="#VALUE!"/>
    <s v="ok"/>
    <s v="OK"/>
    <s v="ok"/>
    <s v="ATTORNEY GENERALDEMOCRATATTORNEY GENERAL, OFFICE OFStatewide201219000DEBT409094093940939CONSULTINGNEW PARTNERS CONSULTING INC.1250 EYE ST NW STE 200WASHINGTONDC"/>
    <n v="0"/>
  </r>
  <r>
    <n v="933"/>
    <n v="100486287"/>
    <s v="B.3"/>
    <s v="OOSTL  506"/>
    <s v="Candidate"/>
    <s v="OOSTERMAN LINDA L"/>
    <s v="LINDA"/>
    <s v="L"/>
    <s v="OOSTERMAN"/>
    <s v="PUBLIC UTILITY COMMISSIONER"/>
    <x v="3"/>
    <n v="8"/>
    <n v="1"/>
    <s v="DEMOCRAT"/>
    <s v="LEG DISTRICT 08 - HOUSE"/>
    <s v="BENTON"/>
    <s v="Legislative"/>
    <x v="0"/>
    <n v="2000"/>
    <s v="DEBT"/>
    <d v="2012-06-01T00:00:00"/>
    <d v="2012-07-16T00:00:00"/>
    <d v="2012-07-16T00:00:00"/>
    <m/>
    <s v="CONSULTING/YARD SIGNS"/>
    <s v="WINPOWER STRATEGIES INC"/>
    <s v="1402 3RD AVE #505"/>
    <s v="SEATTLE"/>
    <s v="WA"/>
    <m/>
    <s v="ok"/>
    <n v="0"/>
    <s v="ok"/>
    <s v="OK"/>
    <s v="ok"/>
    <s v="STATE REPRESENTATIVE81DEMOCRATLEG DISTRICT 08 - HOUSEBENTONLegislative20122000DEBT410614110641106CONSULTING/YARD SIGNSWINPOWER STRATEGIES INC1402 3RD AVE #505SEATTLEWA"/>
    <n v="0"/>
  </r>
  <r>
    <n v="934"/>
    <n v="100487043"/>
    <s v="B.3"/>
    <s v="HAMID  528"/>
    <s v="Candidate"/>
    <s v="HAMILTON DENNIS K"/>
    <s v="DENNIS"/>
    <s v="K"/>
    <s v="HAMILTON"/>
    <s v="COUNTY COMMISSIONER"/>
    <x v="10"/>
    <m/>
    <n v="1"/>
    <s v="DEMOCRAT"/>
    <s v="MASON CO"/>
    <s v="MASON"/>
    <s v="Local"/>
    <x v="0"/>
    <n v="1000"/>
    <s v="DEBT"/>
    <d v="2012-07-31T00:00:00"/>
    <d v="2012-08-31T00:00:00"/>
    <d v="2012-02-01T00:00:00"/>
    <m/>
    <s v="JANUARY SERVICES"/>
    <s v="TRAINING ASSOCIATES PACIFIC"/>
    <s v="381 NE TIGER WAY E"/>
    <s v="BELFAIR"/>
    <s v="WA"/>
    <m/>
    <s v="ok"/>
    <e v="#VALUE!"/>
    <s v="ok"/>
    <s v="ERROR!"/>
    <s v="ok"/>
    <s v="COUNTY COMMISSIONER1DEMOCRATMASON COMASONLocal20121000DEBT411214115240940JANUARY SERVICESTRAINING ASSOCIATES PACIFIC381 NE TIGER WAY EBELFAIRWA"/>
    <n v="0"/>
  </r>
  <r>
    <n v="935"/>
    <n v="100488782"/>
    <s v="B.3"/>
    <s v="FREER  023"/>
    <s v="Candidate"/>
    <s v="FREEMAN ROGER D"/>
    <s v="ROGER"/>
    <s v="D"/>
    <s v="FREEMA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936"/>
    <n v="100486696"/>
    <s v="B.3"/>
    <s v="BILLA2 203"/>
    <s v="Candidate"/>
    <s v="BILLIG ANDREW S"/>
    <s v="ANDREW"/>
    <s v="S"/>
    <s v="BILLIG"/>
    <s v="STATE SENATOR"/>
    <x v="14"/>
    <m/>
    <n v="1"/>
    <s v="NON PARTISAN"/>
    <s v="THURSTON PUD 01, 02, 03"/>
    <s v="THURSTON"/>
    <s v="Local"/>
    <x v="0"/>
    <n v="2493.83"/>
    <s v="DEBT"/>
    <d v="2012-07-31T00:00:00"/>
    <d v="2012-08-31T00:00:00"/>
    <d v="2012-07-13T00:00:00"/>
    <m/>
    <s v="PRIMARY ELECTION MAILING EXPENDITURE"/>
    <s v="STRATEGIES 360"/>
    <s v="1505 WESTLAKE AVENUE N 1000"/>
    <s v="SEATTLE"/>
    <s v="WA"/>
    <m/>
    <s v="ok"/>
    <e v="#VALUE!"/>
    <s v="ok"/>
    <s v="ERROR!"/>
    <s v="ok"/>
    <s v="PUBLIC UTILITY COMMISSIONER1NON PARTISANTHURSTON PUD 01, 02, 03THURSTONLocal20122493.83DEBT411214115241103PRIMARY ELECTION MAILING EXPENDITURESTRATEGIES 3601505 WESTLAKE AVENUE N 1000SEATTLEWA"/>
    <n v="0"/>
  </r>
  <r>
    <n v="937"/>
    <n v="100487077"/>
    <s v="B.3"/>
    <s v="VANDK  382"/>
    <s v="Candidate"/>
    <s v="VAN DE WEGE KEVIN W"/>
    <s v="KEVIN"/>
    <s v="W"/>
    <s v="VAN DE WEGE"/>
    <s v="STATE REPRESENTATIVE"/>
    <x v="3"/>
    <n v="48"/>
    <n v="2"/>
    <s v="DEMOCRAT"/>
    <s v="LEG DISTRICT 48 - HOUSE"/>
    <s v="KING"/>
    <s v="Legislative"/>
    <x v="0"/>
    <n v="69.680000000000007"/>
    <s v="DEBT"/>
    <d v="2012-07-17T00:00:00"/>
    <d v="2012-07-30T00:00:00"/>
    <d v="2012-07-19T00:00:00"/>
    <s v="Operation and Overhead"/>
    <s v="REIMB. DOMAIN UPDATES (BLUE UTOPIA)"/>
    <s v="GITT MALLORY A"/>
    <s v="3218 EASTLAKE AVENUE E UNIT F"/>
    <s v="SEATTLE"/>
    <s v="WA"/>
    <m/>
    <s v="NO!"/>
    <n v="0"/>
    <s v="ok"/>
    <s v="OK"/>
    <s v="ok"/>
    <s v="STATE REPRESENTATIVE482DEMOCRATLEG DISTRICT 48 - HOUSEKINGLegislative201269.68DEBT411074112041109Operation and OverheadREIMB. DOMAIN UPDATES (BLUE UTOPIA)GITT MALLORY A3218 EASTLAKE AVENUE E UNIT FSEATTLEWA"/>
    <n v="0"/>
  </r>
  <r>
    <n v="938"/>
    <n v="100487853"/>
    <s v="B.3"/>
    <s v="BILLA2 203"/>
    <s v="Candidate"/>
    <s v="BILLIG ANDREW S"/>
    <s v="ANDREW"/>
    <s v="S"/>
    <s v="BILLIG"/>
    <s v="STATE SENATOR"/>
    <x v="0"/>
    <n v="41"/>
    <m/>
    <s v="DEMOCRAT"/>
    <s v="LEG DISTRICT 41 - SENATE"/>
    <s v="KING"/>
    <s v="Legislative"/>
    <x v="0"/>
    <n v="1340.13"/>
    <s v="DEBT"/>
    <d v="2012-06-01T00:00:00"/>
    <d v="2012-07-16T00:00:00"/>
    <d v="2012-07-16T00:00:00"/>
    <s v="Operation and Overhead"/>
    <s v="EST. DOORBELLERS PRINT (CAPCITY)"/>
    <s v="ARGO STRATEGIES"/>
    <s v="PO BOX 9100 "/>
    <s v="SEATTLE"/>
    <s v="WA"/>
    <m/>
    <s v="ok"/>
    <n v="0"/>
    <s v="ok"/>
    <s v="OK"/>
    <s v="ok"/>
    <s v="STATE SENATOR41DEMOCRATLEG DISTRICT 41 - SENATEKINGLegislative20121340.13DEBT410614110641106Operation and OverheadEST. DOORBELLERS PRINT (CAPCITY)ARGO STRATEGIESPO BOX 9100 SEATTLEWA"/>
    <n v="0"/>
  </r>
  <r>
    <n v="939"/>
    <n v="100488481"/>
    <s v="B.3"/>
    <s v="JINKL  407"/>
    <s v="Candidate"/>
    <s v="JINKINS LAURIE A"/>
    <s v="LAURIE"/>
    <s v="A"/>
    <s v="JINKINS"/>
    <s v="STATE REPRESENTATIVE"/>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0"/>
  </r>
  <r>
    <n v="940"/>
    <n v="100488574"/>
    <s v="B.3"/>
    <s v="FERGR  115"/>
    <s v="Candidate"/>
    <s v="FERGUSON ROBERT W"/>
    <s v="ROBERT"/>
    <s v="W"/>
    <s v="FERGUSON"/>
    <s v="ATTORNEY GENERAL"/>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1"/>
  </r>
  <r>
    <n v="941"/>
    <n v="100488812"/>
    <s v="B.3"/>
    <s v="RAWSH  840"/>
    <s v="Candidate"/>
    <s v="RAWSON HENRY A"/>
    <s v="HENRY "/>
    <s v="A"/>
    <s v="RAWSON"/>
    <s v="SUPERIOR COURT JUDG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942"/>
    <n v="100488911"/>
    <s v="B.3"/>
    <s v="CLOUJ  336"/>
    <s v="Candidate"/>
    <s v="CLOUGH JERAME V"/>
    <s v="JERAME"/>
    <s v="V"/>
    <s v="CLOUGH"/>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43"/>
    <n v="100478447"/>
    <s v="B.3"/>
    <s v="PRENM  178"/>
    <s v="Candidate"/>
    <s v="PRENTICE MARGARITA L"/>
    <s v="MARGARITA"/>
    <s v="L"/>
    <s v="PRENTICE"/>
    <s v="STATE SENATOR"/>
    <x v="3"/>
    <n v="46"/>
    <n v="2"/>
    <s v="DEMOCRAT"/>
    <s v="LEG DISTRICT 46 - HOUSE"/>
    <s v="KING"/>
    <s v="Legislative"/>
    <x v="0"/>
    <n v="366.67"/>
    <s v="DEBT"/>
    <d v="2012-05-01T00:00:00"/>
    <d v="2012-05-31T00:00:00"/>
    <d v="2012-05-31T00:00:00"/>
    <s v="Operation and Overhead"/>
    <s v="AD, DOORBELLER DESIGN (KAYLORMADE)"/>
    <s v="ARGO STRATEGIES"/>
    <s v="PO BOX 9100 "/>
    <s v="SEATTLE"/>
    <s v="WA"/>
    <m/>
    <s v="ok"/>
    <n v="0"/>
    <s v="ok"/>
    <s v="OK"/>
    <s v="ok"/>
    <s v="STATE REPRESENTATIVE462DEMOCRATLEG DISTRICT 46 - HOUSEKINGLegislative2012366.67DEBT410304106041060Operation and OverheadAD, DOORBELLER DESIGN (KAYLORMADE)ARGO STRATEGIESPO BOX 9100 SEATTLEWA"/>
    <n v="0"/>
  </r>
  <r>
    <n v="944"/>
    <n v="100486972"/>
    <s v="B.3"/>
    <s v="DASCE  303"/>
    <s v="Candidate"/>
    <s v="DASCH ELIZABETH A"/>
    <s v="ELIZABETH"/>
    <s v="A"/>
    <s v="DASCH"/>
    <s v="COUNTY COUNCIL MEMB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945"/>
    <n v="100487475"/>
    <s v="B.3"/>
    <s v="ROMED  016"/>
    <s v="Candidate"/>
    <s v="ROMEYN DARYL A"/>
    <s v="DARYL"/>
    <s v="A"/>
    <s v="ROMEYN"/>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46"/>
    <n v="100487477"/>
    <s v="B.3"/>
    <s v="ROMED  016"/>
    <s v="Candidate"/>
    <s v="ROMEYN DARYL A"/>
    <s v="DARYL"/>
    <s v="A"/>
    <s v="ROMEYN"/>
    <s v="COUNTY COMMISSIONER"/>
    <x v="3"/>
    <n v="24"/>
    <n v="1"/>
    <s v="DEMOCRAT"/>
    <s v="LEG DISTRICT 24 - HOUSE"/>
    <s v="CLALLAM"/>
    <s v="Legislative"/>
    <x v="0"/>
    <n v="140"/>
    <s v="DEBT"/>
    <d v="2012-07-17T00:00:00"/>
    <d v="2012-07-30T00:00:00"/>
    <d v="2012-07-30T00:00:00"/>
    <s v="Operation and Overhead"/>
    <s v="REIMB. JULY CELL (VERIZON)"/>
    <s v="VAN DE WEGE KEVIN W"/>
    <s v="10 SABLE COURT "/>
    <s v="SEQUIM"/>
    <s v="WA"/>
    <m/>
    <s v="ok"/>
    <n v="0"/>
    <s v="ok"/>
    <s v="OK"/>
    <s v="ok"/>
    <s v="STATE REPRESENTATIVE241DEMOCRATLEG DISTRICT 24 - HOUSECLALLAMLegislative2012140DEBT411074112041120Operation and OverheadREIMB. JULY CELL (VERIZON)VAN DE WEGE KEVIN W10 SABLE COURT SEQUIMWA"/>
    <n v="0"/>
  </r>
  <r>
    <n v="947"/>
    <n v="100487209"/>
    <s v="B.3"/>
    <s v="CLIBJ  040"/>
    <s v="Candidate"/>
    <s v="CLIBBORN JUDITH R"/>
    <s v="JUDITH"/>
    <s v="R"/>
    <s v="CLIBBORN"/>
    <s v="STATE REPRESENTATIVE"/>
    <x v="3"/>
    <n v="24"/>
    <n v="1"/>
    <s v="DEMOCRAT"/>
    <s v="LEG DISTRICT 24 - HOUSE"/>
    <s v="CLALLAM"/>
    <s v="Legislative"/>
    <x v="0"/>
    <n v="140"/>
    <s v="DEBT"/>
    <d v="2012-07-17T00:00:00"/>
    <d v="2012-07-30T00:00:00"/>
    <d v="2012-07-30T00:00:00"/>
    <s v="Operation and Overhead"/>
    <s v="REIMB. JULY CELL (VERIZON)"/>
    <s v="VAN DE WEGE KEVIN W"/>
    <s v="10 SABLE COURT "/>
    <s v="SEQUIM"/>
    <s v="WA"/>
    <m/>
    <s v="ok"/>
    <n v="0"/>
    <s v="ok"/>
    <s v="OK"/>
    <s v="ok"/>
    <s v="STATE REPRESENTATIVE241DEMOCRATLEG DISTRICT 24 - HOUSECLALLAMLegislative2012140DEBT411074112041120Operation and OverheadREIMB. JULY CELL (VERIZON)VAN DE WEGE KEVIN W10 SABLE COURT SEQUIMWA"/>
    <n v="1"/>
  </r>
  <r>
    <n v="948"/>
    <n v="100487160"/>
    <s v="B.3"/>
    <s v="MCINJ  115"/>
    <s v="Candidate"/>
    <s v="MCINTIRE JAMES L"/>
    <s v="JAMES"/>
    <s v="L"/>
    <s v="MCINTIRE"/>
    <s v="STATE TREASURER"/>
    <x v="3"/>
    <n v="24"/>
    <n v="1"/>
    <s v="DEMOCRAT"/>
    <s v="LEG DISTRICT 24 - HOUSE"/>
    <s v="CLALLAM"/>
    <s v="Legislative"/>
    <x v="0"/>
    <n v="140"/>
    <s v="DEBT"/>
    <d v="2012-07-17T00:00:00"/>
    <d v="2012-07-30T00:00:00"/>
    <d v="2012-07-30T00:00:00"/>
    <s v="Operation and Overhead"/>
    <s v="REIMB. JULY CELL (VERIZON)"/>
    <s v="VAN DE WEGE KEVIN W"/>
    <s v="10 SABLE COURT "/>
    <s v="SEQUIM"/>
    <s v="WA"/>
    <m/>
    <s v="ok"/>
    <n v="0"/>
    <s v="ok"/>
    <s v="OK"/>
    <s v="ok"/>
    <s v="STATE REPRESENTATIVE241DEMOCRATLEG DISTRICT 24 - HOUSECLALLAMLegislative2012140DEBT411074112041120Operation and OverheadREIMB. JULY CELL (VERIZON)VAN DE WEGE KEVIN W10 SABLE COURT SEQUIMWA"/>
    <n v="1"/>
  </r>
  <r>
    <n v="949"/>
    <n v="100487579"/>
    <s v="B.3"/>
    <s v="ROSKJ  207"/>
    <s v="Candidate"/>
    <s v="ROSKELLEY JOHN F"/>
    <s v="JOHN"/>
    <s v="F"/>
    <s v="ROSKELLEY"/>
    <s v="COUNTY COMMISSIONER"/>
    <x v="3"/>
    <n v="48"/>
    <n v="1"/>
    <s v="DEMOCRAT"/>
    <s v="LEG DISTRICT 48 - HOUSE"/>
    <s v="KING"/>
    <s v="Legislative"/>
    <x v="0"/>
    <n v="626.25"/>
    <s v="DEBT"/>
    <d v="2012-07-31T00:00:00"/>
    <d v="2012-08-31T00:00:00"/>
    <d v="2012-08-31T00:00:00"/>
    <m/>
    <s v="ACCOUNTING/COMPLIANCE"/>
    <s v="PROJECT ACCOUNTING SERVICES"/>
    <s v="603 STEWART ST STE 819"/>
    <s v="SEATTLE"/>
    <s v="WA"/>
    <m/>
    <s v="ok"/>
    <n v="0"/>
    <s v="ok"/>
    <s v="OK"/>
    <s v="ok"/>
    <s v="STATE REPRESENTATIVE481DEMOCRATLEG DISTRICT 48 - HOUSEKINGLegislative2012626.25DEBT411214115241152ACCOUNTING/COMPLIANCEPROJECT ACCOUNTING SERVICES603 STEWART ST STE 819SEATTLEWA"/>
    <n v="0"/>
  </r>
  <r>
    <n v="950"/>
    <n v="100487882"/>
    <s v="B.3"/>
    <s v="DELLD  201"/>
    <s v="Candidate"/>
    <s v="DELLWO DENNIS A"/>
    <s v="DENNIS"/>
    <s v="A"/>
    <s v="DELLWO"/>
    <s v="STATE REPRESENTATIVE"/>
    <x v="3"/>
    <n v="48"/>
    <n v="1"/>
    <s v="DEMOCRAT"/>
    <s v="LEG DISTRICT 48 - HOUSE"/>
    <s v="KING"/>
    <s v="Legislative"/>
    <x v="0"/>
    <n v="626.25"/>
    <s v="DEBT"/>
    <d v="2012-07-31T00:00:00"/>
    <d v="2012-08-31T00:00:00"/>
    <d v="2012-08-31T00:00:00"/>
    <m/>
    <s v="ACCOUNTING/COMPLIANCE"/>
    <s v="PROJECT ACCOUNTING SERVICES"/>
    <s v="603 STEWART ST STE 819"/>
    <s v="SEATTLE"/>
    <s v="WA"/>
    <m/>
    <s v="ok"/>
    <n v="0"/>
    <s v="ok"/>
    <s v="OK"/>
    <s v="ok"/>
    <s v="STATE REPRESENTATIVE481DEMOCRATLEG DISTRICT 48 - HOUSEKINGLegislative2012626.25DEBT411214115241152ACCOUNTING/COMPLIANCEPROJECT ACCOUNTING SERVICES603 STEWART ST STE 819SEATTLEWA"/>
    <n v="1"/>
  </r>
  <r>
    <n v="951"/>
    <n v="100486676"/>
    <s v="B.3"/>
    <s v="HUGHC  245"/>
    <s v="Candidate"/>
    <s v="HUGHES CHARLES (RICK) R II"/>
    <s v="CHARLES (RICK)"/>
    <s v="R"/>
    <s v="HUGHES"/>
    <s v="COUNTY COUNCIL MEMBER"/>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0"/>
  </r>
  <r>
    <n v="952"/>
    <n v="100486678"/>
    <s v="B.3"/>
    <s v="HUGHC  245"/>
    <s v="Candidate"/>
    <s v="HUGHES CHARLES (RICK) R II"/>
    <s v="CHARLES (RICK)"/>
    <s v="R"/>
    <s v="HUGHES"/>
    <s v="COUNTY COUNCIL MEMBER"/>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1"/>
  </r>
  <r>
    <n v="953"/>
    <n v="100487802"/>
    <s v="B.3"/>
    <s v="SPENP  648"/>
    <s v="Candidate"/>
    <s v="SPENCER PAUL G"/>
    <s v="PAUL"/>
    <s v="G"/>
    <s v="SPENCER"/>
    <s v="STATE REPRESENTATIV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1"/>
  </r>
  <r>
    <n v="954"/>
    <n v="100487500"/>
    <s v="B.3"/>
    <s v="MCCLS  104"/>
    <s v="Candidate"/>
    <s v="MCCLOUD SHERYL G"/>
    <s v="SHERYL"/>
    <s v="G"/>
    <s v="MCCLOUD"/>
    <s v="STATE SUPREME COURT JUSTIC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1"/>
  </r>
  <r>
    <n v="955"/>
    <n v="100477412"/>
    <s v="B.3"/>
    <s v="MANTS  406"/>
    <s v="Candidate"/>
    <s v="MANTHOU SPIRO"/>
    <s v="SPIRO"/>
    <m/>
    <s v="MANTHOU"/>
    <s v="COUNTY ASSESSOR"/>
    <x v="9"/>
    <m/>
    <n v="19"/>
    <s v="NON PARTISAN"/>
    <s v="KING CO SUPERIOR COURT"/>
    <s v="KING"/>
    <s v="Judicial"/>
    <x v="0"/>
    <n v="105.42"/>
    <s v="DEBT"/>
    <d v="2012-06-01T00:00:00"/>
    <d v="2012-06-30T00:00:00"/>
    <d v="2012-06-30T00:00:00"/>
    <m/>
    <s v="TREASURY SERVICES"/>
    <s v="ABBOT TAYLOR"/>
    <s v="349 16TH AVE E #30"/>
    <s v="SEATTLE"/>
    <s v="WA"/>
    <m/>
    <s v="ok"/>
    <e v="#VALUE!"/>
    <s v="ok"/>
    <s v="OK"/>
    <s v="ok"/>
    <s v="SUPERIOR COURT JUDGE19NON PARTISANKING CO SUPERIOR COURTKINGJudicial2012105.42DEBT410614109041090TREASURY SERVICESABBOT TAYLOR349 16TH AVE E #30SEATTLEWA"/>
    <n v="0"/>
  </r>
  <r>
    <n v="956"/>
    <n v="100487219"/>
    <s v="B.3"/>
    <s v="CODYE  126"/>
    <s v="Candidate"/>
    <s v="CODY EILEEN L"/>
    <s v="EILEEN"/>
    <s v="L"/>
    <s v="CODY"/>
    <s v="STATE REPRESENTATIV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0"/>
  </r>
  <r>
    <n v="957"/>
    <n v="100487604"/>
    <s v="B.3"/>
    <s v="FLYNJ  055"/>
    <s v="Candidate"/>
    <s v="FLYNN JAMES J"/>
    <s v="JAMES"/>
    <s v="J"/>
    <s v="FLYNN"/>
    <s v="STATE REPRESENTATIV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1"/>
  </r>
  <r>
    <n v="958"/>
    <n v="100487543"/>
    <s v="B.3"/>
    <s v="SANDR  008"/>
    <s v="Candidate"/>
    <s v="SANDERS RICHARD B"/>
    <s v="RICHARD"/>
    <s v="B"/>
    <s v="SANDERS"/>
    <s v="STATE SUPREME COURT JUSTICE"/>
    <x v="1"/>
    <m/>
    <m/>
    <s v="DEMOCRAT"/>
    <s v="GOVERNOR, OFFICE OF"/>
    <m/>
    <s v="Statewide"/>
    <x v="0"/>
    <n v="13000"/>
    <s v="DEBT"/>
    <d v="2012-07-17T00:00:00"/>
    <d v="2012-07-30T00:00:00"/>
    <d v="2012-07-30T00:00:00"/>
    <m/>
    <s v="CONSULTING"/>
    <s v="NEWMAN PARTNERS"/>
    <s v="712 35TH AVE"/>
    <s v="SEATTLE"/>
    <s v="WA"/>
    <m/>
    <s v="ok"/>
    <e v="#VALUE!"/>
    <s v="ok"/>
    <s v="OK"/>
    <s v="ok"/>
    <s v="GOVERNORDEMOCRATGOVERNOR, OFFICE OFStatewide201213000DEBT411074112041120CONSULTINGNEWMAN PARTNERS712 35TH AVESEATTLEWA"/>
    <n v="0"/>
  </r>
  <r>
    <n v="959"/>
    <n v="100487544"/>
    <s v="B.3"/>
    <s v="SANDR  008"/>
    <s v="Candidate"/>
    <s v="SANDERS RICHARD B"/>
    <s v="RICHARD"/>
    <s v="B"/>
    <s v="SANDERS"/>
    <s v="STATE SUPREME COURT JUSTIC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0"/>
  </r>
  <r>
    <n v="960"/>
    <n v="100487637"/>
    <s v="B.3"/>
    <s v="PHILB  111"/>
    <s v="Candidate"/>
    <s v="PHILLIPS BRETT"/>
    <s v="BRETT"/>
    <m/>
    <s v="PHILLIPS"/>
    <s v="STATE REPRESENTATIVE"/>
    <x v="3"/>
    <n v="48"/>
    <n v="1"/>
    <s v="DEMOCRAT"/>
    <s v="LEG DISTRICT 48 - HOUSE"/>
    <s v="KING"/>
    <s v="Legislative"/>
    <x v="0"/>
    <n v="626.25"/>
    <s v="DEBT"/>
    <d v="2012-07-31T00:00:00"/>
    <d v="2012-08-31T00:00:00"/>
    <d v="2012-08-31T00:00:00"/>
    <m/>
    <s v="ACCOUNTING/COMPLIANCE"/>
    <s v="PROJECT ACCOUNTING SERVICES"/>
    <s v="603 STEWART ST STE 819"/>
    <s v="SEATTLE"/>
    <s v="WA"/>
    <m/>
    <s v="ok"/>
    <n v="0"/>
    <s v="ok"/>
    <s v="OK"/>
    <s v="ok"/>
    <s v="STATE REPRESENTATIVE481DEMOCRATLEG DISTRICT 48 - HOUSEKINGLegislative2012626.25DEBT411214115241152ACCOUNTING/COMPLIANCEPROJECT ACCOUNTING SERVICES603 STEWART ST STE 819SEATTLEWA"/>
    <n v="0"/>
  </r>
  <r>
    <n v="961"/>
    <n v="100482704"/>
    <s v="B.3"/>
    <s v="MCAUR  011"/>
    <s v="Candidate"/>
    <s v="MCAULIFFE ROSEMARY A"/>
    <s v="ROSEMARY"/>
    <s v="A"/>
    <s v="MCAULIFFE"/>
    <s v="STATE SENATOR"/>
    <x v="6"/>
    <m/>
    <m/>
    <s v="DEMOCRAT"/>
    <s v="ATTORNEY GENERAL, OFFICE OF"/>
    <m/>
    <s v="Statewide"/>
    <x v="0"/>
    <n v="19000"/>
    <s v="DEBT"/>
    <d v="2012-01-01T00:00:00"/>
    <d v="2012-01-31T00:00:00"/>
    <d v="2012-01-31T00:00:00"/>
    <m/>
    <s v="CONSULTING"/>
    <s v="NEW PARTNERS CONSULTING INC."/>
    <s v="1250 EYE ST NW STE 200"/>
    <s v="WASHINGTON"/>
    <s v="DC"/>
    <m/>
    <s v="ok"/>
    <e v="#VALUE!"/>
    <s v="ok"/>
    <s v="OK"/>
    <s v="ok"/>
    <s v="ATTORNEY GENERALDEMOCRATATTORNEY GENERAL, OFFICE OFStatewide201219000DEBT409094093940939CONSULTINGNEW PARTNERS CONSULTING INC.1250 EYE ST NW STE 200WASHINGTONDC"/>
    <n v="0"/>
  </r>
  <r>
    <n v="962"/>
    <n v="100483303"/>
    <s v="B.3"/>
    <s v="PETTE  118"/>
    <s v="Candidate"/>
    <s v="PETTIGREW ERIC"/>
    <s v="ERIC"/>
    <m/>
    <s v="PETTIGREW"/>
    <s v="STATE REPRESENTATIVE"/>
    <x v="12"/>
    <m/>
    <m/>
    <s v="DEMOCRAT"/>
    <s v="AUDITOR, OFFICE OF STATE"/>
    <m/>
    <s v="Statewide"/>
    <x v="0"/>
    <n v="1293.25"/>
    <s v="DEBT"/>
    <d v="2012-07-17T00:00:00"/>
    <d v="2012-07-30T00:00:00"/>
    <d v="2012-07-30T00:00:00"/>
    <m/>
    <s v="WAGES"/>
    <s v="MILLER MATT"/>
    <s v="5810 COWAN PL NE"/>
    <s v="SEATTLE"/>
    <s v="WA"/>
    <m/>
    <s v="ok"/>
    <e v="#VALUE!"/>
    <s v="ok"/>
    <s v="OK"/>
    <s v="ok"/>
    <s v="STATE AUDITORDEMOCRATAUDITOR, OFFICE OF STATEStatewide20121293.25DEBT411074112041120WAGESMILLER MATT5810 COWAN PL NESEATTLEWA"/>
    <n v="0"/>
  </r>
  <r>
    <n v="963"/>
    <n v="100478378"/>
    <s v="B.3"/>
    <s v="JUDGM  040"/>
    <s v="Candidate"/>
    <s v="JUDGE MAUREEN A"/>
    <s v="MAUREEN"/>
    <s v="A"/>
    <s v="JUDGE"/>
    <s v="STATE SENATOR"/>
    <x v="3"/>
    <n v="21"/>
    <n v="2"/>
    <s v="DEMOCRAT"/>
    <s v="LEG DISTRICT 21 - HOUSE"/>
    <s v="SNOHOMISH"/>
    <s v="Legislative"/>
    <x v="0"/>
    <n v="225"/>
    <s v="DEBT"/>
    <d v="2012-05-01T00:00:00"/>
    <d v="2012-05-31T00:00:00"/>
    <d v="2011-10-31T00:00:00"/>
    <s v="Operation and Overhead"/>
    <s v="OCTOBER TREASURY"/>
    <s v="ARGO STRATEGIES"/>
    <s v="PO BOX 9100 "/>
    <s v="SEATTLE"/>
    <s v="WA"/>
    <m/>
    <s v="ok"/>
    <n v="0"/>
    <s v="ok"/>
    <s v="ERROR!"/>
    <s v="ok"/>
    <s v="STATE REPRESENTATIVE212DEMOCRATLEG DISTRICT 21 - HOUSESNOHOMISHLegislative2012225DEBT410304106040847Operation and OverheadOCTOBER TREASURYARGO STRATEGIESPO BOX 9100 SEATTLEWA"/>
    <n v="0"/>
  </r>
  <r>
    <n v="964"/>
    <n v="100488010"/>
    <s v="B.3"/>
    <s v="GONZS  104"/>
    <s v="Candidate"/>
    <s v="GONZALEZ STEVEN C"/>
    <s v="STEVEN"/>
    <s v="C"/>
    <s v="GONZALEZ"/>
    <s v="STATE SUPREME COURT JUSTICE"/>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0"/>
  </r>
  <r>
    <n v="965"/>
    <n v="100488159"/>
    <s v="B.3"/>
    <s v="FROCD2 111"/>
    <s v="Candidate"/>
    <s v="FROCKT DAVID S"/>
    <s v="DAVID"/>
    <s v="S"/>
    <s v="FROCKT"/>
    <s v="STATE SENATOR"/>
    <x v="3"/>
    <n v="36"/>
    <n v="2"/>
    <s v="DEMOCRAT"/>
    <s v="LEG DISTRICT 36 - HOUSE"/>
    <s v="KING"/>
    <s v="Legislative"/>
    <x v="0"/>
    <n v="400"/>
    <s v="DEBT"/>
    <d v="2012-07-31T00:00:00"/>
    <d v="2012-08-31T00:00:00"/>
    <d v="2012-08-31T00:00:00"/>
    <m/>
    <s v="ACCOUNTING/COMPLIANCE EST"/>
    <s v="PROJECT ACCOUNTING SERVICES"/>
    <s v="603 STEWART ST STE 819"/>
    <s v="SEATTLE"/>
    <s v="WA"/>
    <m/>
    <s v="ok"/>
    <n v="0"/>
    <s v="ok"/>
    <s v="OK"/>
    <s v="ok"/>
    <s v="STATE REPRESENTATIVE362DEMOCRATLEG DISTRICT 36 - HOUSEKINGLegislative2012400DEBT411214115241152ACCOUNTING/COMPLIANCE ESTPROJECT ACCOUNTING SERVICES603 STEWART ST STE 819SEATTLEWA"/>
    <n v="0"/>
  </r>
  <r>
    <n v="966"/>
    <n v="100487505"/>
    <s v="B.3"/>
    <s v="SENGS  922"/>
    <s v="Candidate"/>
    <s v="SENGER STEVEN E"/>
    <s v="STEVEN"/>
    <s v="E"/>
    <s v="SENGER"/>
    <s v="COUNTY COMMISSIONER"/>
    <x v="2"/>
    <m/>
    <m/>
    <s v="DEMOCRAT"/>
    <s v="TREASURER, OFFICE OF STATE"/>
    <m/>
    <s v="Statewide"/>
    <x v="0"/>
    <n v="433.5"/>
    <s v="DEBT"/>
    <d v="2012-07-31T00:00:00"/>
    <d v="2012-08-31T00:00:00"/>
    <d v="2012-08-31T00:00:00"/>
    <m/>
    <s v="ACCOUNTING/COMPLIANCE"/>
    <s v="PROJECT ACCOUNTING SERVICES"/>
    <s v="603 STEWART ST STE 819"/>
    <s v="SEATTLE"/>
    <s v="WA"/>
    <m/>
    <s v="ok"/>
    <e v="#VALUE!"/>
    <s v="ok"/>
    <s v="OK"/>
    <s v="ok"/>
    <s v="STATE TREASURERDEMOCRATTREASURER, OFFICE OF STATEStatewide2012433.5DEBT411214115241152ACCOUNTING/COMPLIANCEPROJECT ACCOUNTING SERVICES603 STEWART ST STE 819SEATTLEWA"/>
    <n v="0"/>
  </r>
  <r>
    <n v="967"/>
    <n v="100486506"/>
    <s v="B.3"/>
    <s v="DREWK  027"/>
    <s v="Candidate"/>
    <s v="DREW KATHLEEN K"/>
    <s v="KATHLEEN"/>
    <s v="K"/>
    <s v="DREW"/>
    <s v="SECRETARY OF STATE"/>
    <x v="3"/>
    <n v="48"/>
    <n v="2"/>
    <s v="DEMOCRAT"/>
    <s v="LEG DISTRICT 48 - HOUSE"/>
    <s v="KING"/>
    <s v="Legislative"/>
    <x v="0"/>
    <n v="69.680000000000007"/>
    <s v="DEBT"/>
    <d v="2012-07-17T00:00:00"/>
    <d v="2012-07-30T00:00:00"/>
    <d v="2012-07-19T00:00:00"/>
    <s v="Operation and Overhead"/>
    <s v="REIMB. DOMAIN UPDATES (BLUE UTOPIA)"/>
    <s v="GITT MALLORY A"/>
    <s v="3218 EASTLAKE AVENUE E UNIT F"/>
    <s v="SEATTLE"/>
    <s v="WA"/>
    <m/>
    <s v="ok"/>
    <n v="0"/>
    <s v="ok"/>
    <s v="OK"/>
    <s v="ok"/>
    <s v="STATE REPRESENTATIVE482DEMOCRATLEG DISTRICT 48 - HOUSEKINGLegislative201269.68DEBT411074112041109Operation and OverheadREIMB. DOMAIN UPDATES (BLUE UTOPIA)GITT MALLORY A3218 EASTLAKE AVENUE E UNIT FSEATTLEWA"/>
    <n v="0"/>
  </r>
  <r>
    <n v="968"/>
    <n v="100488048"/>
    <s v="B.3"/>
    <s v="LADEJ2 408"/>
    <s v="Candidate"/>
    <s v="LADENBURG JOHN W SR"/>
    <s v="JOHN"/>
    <s v="W"/>
    <s v="LADENBURG"/>
    <s v="STATE SUPREME COURT JUSTICE"/>
    <x v="3"/>
    <n v="36"/>
    <n v="2"/>
    <s v="DEMOCRAT"/>
    <s v="LEG DISTRICT 36 - HOUSE"/>
    <s v="KING"/>
    <s v="Legislative"/>
    <x v="0"/>
    <n v="400"/>
    <s v="DEBT"/>
    <d v="2012-07-31T00:00:00"/>
    <d v="2012-08-31T00:00:00"/>
    <d v="2012-08-31T00:00:00"/>
    <m/>
    <s v="ACCOUNTING/COMPLIANCE EST"/>
    <s v="PROJECT ACCOUNTING SERVICES"/>
    <s v="603 STEWART ST STE 819"/>
    <s v="SEATTLE"/>
    <s v="WA"/>
    <m/>
    <s v="ok"/>
    <n v="0"/>
    <s v="ok"/>
    <s v="OK"/>
    <s v="ok"/>
    <s v="STATE REPRESENTATIVE362DEMOCRATLEG DISTRICT 36 - HOUSEKINGLegislative2012400DEBT411214115241152ACCOUNTING/COMPLIANCE ESTPROJECT ACCOUNTING SERVICES603 STEWART ST STE 819SEATTLEWA"/>
    <n v="0"/>
  </r>
  <r>
    <n v="969"/>
    <n v="100488243"/>
    <s v="B.3"/>
    <s v="HOUSS  840"/>
    <s v="Candidate"/>
    <s v="HOUSTON STEVE P"/>
    <s v="STEVE"/>
    <s v="P"/>
    <s v="HOUSTON"/>
    <s v="PUBLIC UTILITY COMMISSIONER"/>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0"/>
  </r>
  <r>
    <n v="970"/>
    <n v="100454673"/>
    <s v="B.3"/>
    <s v="BROWL  204"/>
    <s v="Candidate"/>
    <s v="BROWN LISA J"/>
    <s v="LISA"/>
    <s v="J"/>
    <s v="BROWN"/>
    <s v="STATE SENATOR"/>
    <x v="3"/>
    <n v="48"/>
    <n v="1"/>
    <s v="DEMOCRAT"/>
    <s v="LEG DISTRICT 48 - HOUSE"/>
    <s v="KING"/>
    <s v="Legislative"/>
    <x v="0"/>
    <n v="373.5"/>
    <s v="DEBT"/>
    <d v="2012-01-01T00:00:00"/>
    <d v="2012-01-31T00:00:00"/>
    <d v="2012-01-31T00:00:00"/>
    <m/>
    <s v="ACCOUNTING/COMPLIANCE"/>
    <s v="PROJECT ACCOUNTING SERVICES"/>
    <s v="603 STEWART ST STE 819"/>
    <s v="SEATTLE"/>
    <s v="WA"/>
    <m/>
    <s v="ok"/>
    <n v="0"/>
    <s v="ok"/>
    <s v="OK"/>
    <s v="ok"/>
    <s v="STATE REPRESENTATIVE481DEMOCRATLEG DISTRICT 48 - HOUSEKINGLegislative2012373.5DEBT409094093940939ACCOUNTING/COMPLIANCEPROJECT ACCOUNTING SERVICES603 STEWART ST STE 819SEATTLEWA"/>
    <n v="0"/>
  </r>
  <r>
    <n v="971"/>
    <n v="100454858"/>
    <s v="B.3"/>
    <s v="LIIAM  204"/>
    <s v="Candidate"/>
    <s v="LIIAS MARKO S"/>
    <s v="MARKO"/>
    <s v="S"/>
    <s v="LIIAS"/>
    <s v="STATE REPRESENTATIVE"/>
    <x v="7"/>
    <m/>
    <m/>
    <s v="NON PARTISAN"/>
    <s v="PIERCE CO"/>
    <s v="PIERCE"/>
    <s v="Local"/>
    <x v="0"/>
    <n v="41"/>
    <s v="DEBT"/>
    <d v="2012-01-01T00:00:00"/>
    <d v="2012-01-31T00:00:00"/>
    <d v="2012-01-25T00:00:00"/>
    <m/>
    <s v="STAMPS"/>
    <s v="FARRELL TIMOTHY"/>
    <s v="411 NORTH K STREET"/>
    <s v="TACOMA"/>
    <s v="WA"/>
    <m/>
    <s v="ok"/>
    <e v="#VALUE!"/>
    <s v="ok"/>
    <s v="OK"/>
    <s v="ok"/>
    <s v="COUNTY ASSESSORNON PARTISANPIERCE COPIERCELocal201241DEBT409094093940933STAMPSFARRELL TIMOTHY411 NORTH K STREETTACOMAWA"/>
    <n v="0"/>
  </r>
  <r>
    <n v="972"/>
    <n v="100451374"/>
    <s v="B.3"/>
    <s v="FERGR  115"/>
    <s v="Candidate"/>
    <s v="FERGUSON ROBERT W"/>
    <s v="ROBERT"/>
    <s v="W"/>
    <s v="FERGUSON"/>
    <s v="ATTORNEY GENERAL"/>
    <x v="9"/>
    <m/>
    <n v="40"/>
    <s v="NON PARTISAN"/>
    <s v="KING CO SUPERIOR COURT"/>
    <s v="KING"/>
    <s v="Judicial"/>
    <x v="0"/>
    <n v="1200"/>
    <s v="DEBT"/>
    <d v="2012-01-06T00:00:00"/>
    <d v="2012-01-31T00:00:00"/>
    <d v="2012-01-31T00:00:00"/>
    <m/>
    <s v="CAMPAIGN MANAGEMENT"/>
    <s v="FALESCHINI JAKE"/>
    <s v="700 BROADWAY AVE E #302"/>
    <s v="SEATTLE"/>
    <s v="WA"/>
    <m/>
    <s v="ok"/>
    <e v="#VALUE!"/>
    <s v="ok"/>
    <s v="OK"/>
    <s v="ok"/>
    <s v="SUPERIOR COURT JUDGE40NON PARTISANKING CO SUPERIOR COURTKINGJudicial20121200DEBT409144093940939CAMPAIGN MANAGEMENTFALESCHINI JAKE700 BROADWAY AVE E #302SEATTLEWA"/>
    <n v="0"/>
  </r>
  <r>
    <n v="973"/>
    <n v="100487295"/>
    <s v="B.3"/>
    <s v="HUNTR  039"/>
    <s v="Candidate"/>
    <s v="HUNTER ROSS A"/>
    <s v="ROSS"/>
    <s v="A"/>
    <s v="HUNTER"/>
    <s v="STATE REPRESENTATIVE"/>
    <x v="3"/>
    <n v="48"/>
    <n v="1"/>
    <s v="DEMOCRAT"/>
    <s v="LEG DISTRICT 48 - HOUSE"/>
    <s v="KING"/>
    <s v="Legislative"/>
    <x v="0"/>
    <n v="626.25"/>
    <s v="DEBT"/>
    <d v="2012-07-31T00:00:00"/>
    <d v="2012-08-31T00:00:00"/>
    <d v="2012-08-31T00:00:00"/>
    <m/>
    <s v="ACCOUNTING/COMPLIANCE"/>
    <s v="PROJECT ACCOUNTING SERVICES"/>
    <s v="603 STEWART ST STE 819"/>
    <s v="SEATTLE"/>
    <s v="WA"/>
    <m/>
    <s v="ok"/>
    <n v="0"/>
    <s v="ok"/>
    <s v="OK"/>
    <s v="ok"/>
    <s v="STATE REPRESENTATIVE481DEMOCRATLEG DISTRICT 48 - HOUSEKINGLegislative2012626.25DEBT411214115241152ACCOUNTING/COMPLIANCEPROJECT ACCOUNTING SERVICES603 STEWART ST STE 819SEATTLEWA"/>
    <n v="0"/>
  </r>
  <r>
    <n v="974"/>
    <n v="100488171"/>
    <s v="B.3"/>
    <s v="SPRIL  033"/>
    <s v="Candidate"/>
    <s v="SPRINGER LAWRENCE S"/>
    <s v="LAWRENCE"/>
    <s v="S"/>
    <s v="SPRINGER"/>
    <s v="STATE REPRESENTATIV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0"/>
  </r>
  <r>
    <n v="975"/>
    <n v="100487307"/>
    <s v="B.3"/>
    <s v="INSLJ  110"/>
    <s v="Candidate"/>
    <s v="INSLEE JAY R"/>
    <s v="JAY"/>
    <s v="R"/>
    <s v="INSLEE"/>
    <s v="GOVERNOR"/>
    <x v="3"/>
    <n v="48"/>
    <n v="1"/>
    <s v="DEMOCRAT"/>
    <s v="LEG DISTRICT 48 - HOUSE"/>
    <s v="KING"/>
    <s v="Legislative"/>
    <x v="0"/>
    <n v="626.25"/>
    <s v="DEBT"/>
    <d v="2012-07-31T00:00:00"/>
    <d v="2012-08-31T00:00:00"/>
    <d v="2012-08-31T00:00:00"/>
    <m/>
    <s v="ACCOUNTING/COMPLIANCE"/>
    <s v="PROJECT ACCOUNTING SERVICES"/>
    <s v="603 STEWART ST STE 819"/>
    <s v="SEATTLE"/>
    <s v="WA"/>
    <m/>
    <s v="ok"/>
    <n v="0"/>
    <s v="ok"/>
    <s v="OK"/>
    <s v="ok"/>
    <s v="STATE REPRESENTATIVE481DEMOCRATLEG DISTRICT 48 - HOUSEKINGLegislative2012626.25DEBT411214115241152ACCOUNTING/COMPLIANCEPROJECT ACCOUNTING SERVICES603 STEWART ST STE 819SEATTLEWA"/>
    <n v="0"/>
  </r>
  <r>
    <n v="976"/>
    <n v="100488202"/>
    <s v="B.3"/>
    <s v="TARLG  109"/>
    <s v="Candidate"/>
    <s v="TARLETON GAEL D"/>
    <s v="GAEL"/>
    <s v="D"/>
    <s v="TARLETON"/>
    <s v="STATE REPRESENTATIVE"/>
    <x v="3"/>
    <n v="36"/>
    <n v="2"/>
    <s v="DEMOCRAT"/>
    <s v="LEG DISTRICT 36 - HOUSE"/>
    <s v="KING"/>
    <s v="Legislative"/>
    <x v="0"/>
    <n v="1500"/>
    <s v="DEBT"/>
    <d v="2012-07-31T00:00:00"/>
    <d v="2012-08-31T00:00:00"/>
    <d v="2012-08-31T00:00:00"/>
    <s v="Operation and Overhead"/>
    <s v="AUGUST CONSULTING"/>
    <s v="NORTHWEST MEDIA ALLIES"/>
    <s v="10002   64TH AVENUE COURT E "/>
    <s v="PUYALLUP"/>
    <s v="WA"/>
    <m/>
    <s v="ok"/>
    <n v="0"/>
    <s v="ok"/>
    <s v="OK"/>
    <s v="ok"/>
    <s v="STATE REPRESENTATIVE362DEMOCRATLEG DISTRICT 36 - HOUSEKINGLegislative20121500DEBT411214115241152Operation and OverheadAUGUST CONSULTINGNORTHWEST MEDIA ALLIES10002   64TH AVENUE COURT E PUYALLUPWA"/>
    <n v="0"/>
  </r>
  <r>
    <n v="977"/>
    <n v="100488245"/>
    <s v="B.3"/>
    <s v="URQUJ  109"/>
    <s v="Candidate"/>
    <s v="URQUHART JOHN W"/>
    <s v="JOHN"/>
    <s v="W"/>
    <s v="URQUHART"/>
    <s v="COUNTY SHERIFF"/>
    <x v="11"/>
    <m/>
    <m/>
    <s v="NON PARTISAN"/>
    <s v="KING CO"/>
    <s v="KING"/>
    <s v="Local"/>
    <x v="0"/>
    <n v="750"/>
    <s v="DEBT"/>
    <d v="2012-08-01T00:00:00"/>
    <d v="2012-08-31T00:00:00"/>
    <d v="2012-08-29T00:00:00"/>
    <s v="Operation and Overhead"/>
    <s v="AUGUST TREASURY"/>
    <s v="ARGO STRATEGIES"/>
    <s v="PO BOX 9100 "/>
    <s v="SEATTLE"/>
    <s v="WA"/>
    <m/>
    <s v="ok"/>
    <e v="#VALUE!"/>
    <s v="ok"/>
    <s v="OK"/>
    <s v="ok"/>
    <s v="COUNTY SHERIFFNON PARTISANKING COKINGLocal2012750DEBT411224115241150Operation and OverheadAUGUST TREASURYARGO STRATEGIESPO BOX 9100 SEATTLEWA"/>
    <n v="0"/>
  </r>
  <r>
    <n v="978"/>
    <n v="100488762"/>
    <s v="B.3"/>
    <s v="RICCM  210"/>
    <s v="Candidate"/>
    <s v="RICCELLI MARCUS M"/>
    <s v="MARCUS"/>
    <s v="M"/>
    <s v="RICCELLI"/>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979"/>
    <n v="100488765"/>
    <s v="B.3"/>
    <s v="RICCM  210"/>
    <s v="Candidate"/>
    <s v="RICCELLI MARCUS M"/>
    <s v="MARCUS"/>
    <s v="M"/>
    <s v="RICCELLI"/>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980"/>
    <n v="100488156"/>
    <s v="B.3"/>
    <s v="SEAQL  335"/>
    <s v="Candidate"/>
    <s v="SEAQUIST LARRY R"/>
    <s v="LARRY"/>
    <s v="R"/>
    <s v="SEAQUIST"/>
    <s v="STATE REPRESENTATIVE"/>
    <x v="3"/>
    <n v="27"/>
    <n v="2"/>
    <s v="DEMOCRAT"/>
    <s v="LEG DISTRICT 27 - HOUSE"/>
    <s v="PIERCE"/>
    <s v="Legislative"/>
    <x v="0"/>
    <n v="400"/>
    <s v="DEBT"/>
    <d v="2012-07-31T00:00:00"/>
    <d v="2012-08-31T00:00:00"/>
    <d v="2012-08-31T00:00:00"/>
    <s v="Operation and Overhead"/>
    <s v="STIPEND"/>
    <s v="HEFFELFINGER ALLEN"/>
    <s v="510  117TH STREET S "/>
    <s v="TACOMA"/>
    <s v="WA"/>
    <m/>
    <s v="ok"/>
    <n v="0"/>
    <s v="ok"/>
    <s v="OK"/>
    <s v="ok"/>
    <s v="STATE REPRESENTATIVE272DEMOCRATLEG DISTRICT 27 - HOUSEPIERCELegislative2012400DEBT411214115241152Operation and OverheadSTIPENDHEFFELFINGER ALLEN510  117TH STREET S TACOMAWA"/>
    <n v="0"/>
  </r>
  <r>
    <n v="981"/>
    <n v="100487894"/>
    <s v="B.3"/>
    <s v="ASHAK  359"/>
    <s v="Candidate"/>
    <s v="ASHABRANER KARIN L"/>
    <s v="KARIN"/>
    <s v="L"/>
    <s v="ASHABRANER"/>
    <s v="STATE REPRESENTATIVE"/>
    <x v="3"/>
    <n v="21"/>
    <n v="2"/>
    <s v="DEMOCRAT"/>
    <s v="LEG DISTRICT 21 - HOUSE"/>
    <s v="SNOHOMISH"/>
    <s v="Legislative"/>
    <x v="0"/>
    <n v="1000"/>
    <s v="DEBT"/>
    <d v="2012-02-01T00:00:00"/>
    <d v="2012-02-29T00:00:00"/>
    <d v="2010-11-05T00:00:00"/>
    <s v="Operation and Overhead"/>
    <s v="WIN BONUS"/>
    <s v="KOHLWES CURT"/>
    <s v="711 N    1ST STREET APT. 303"/>
    <s v="TACOMA"/>
    <s v="WA"/>
    <m/>
    <s v="ok"/>
    <n v="0"/>
    <s v="ok"/>
    <s v="ERROR!"/>
    <s v="ok"/>
    <s v="STATE REPRESENTATIVE212DEMOCRATLEG DISTRICT 21 - HOUSESNOHOMISHLegislative20121000DEBT409404096840487Operation and OverheadWIN BONUSKOHLWES CURT711 N    1ST STREET APT. 303TACOMAWA"/>
    <n v="0"/>
  </r>
  <r>
    <n v="982"/>
    <n v="100487908"/>
    <s v="B.3"/>
    <s v="FEY J  422"/>
    <s v="Candidate"/>
    <s v="FEY JACOB C"/>
    <s v="JACOB"/>
    <s v="C"/>
    <s v="FEY"/>
    <s v="STATE REPRESENTATIVE"/>
    <x v="3"/>
    <n v="27"/>
    <n v="2"/>
    <s v="DEMOCRAT"/>
    <s v="LEG DISTRICT 27 - HOUSE"/>
    <s v="PIERCE"/>
    <s v="Legislative"/>
    <x v="0"/>
    <n v="400"/>
    <s v="DEBT"/>
    <d v="2012-07-31T00:00:00"/>
    <d v="2012-08-31T00:00:00"/>
    <d v="2012-08-31T00:00:00"/>
    <s v="Operation and Overhead"/>
    <s v="STIPEND"/>
    <s v="HEFFELFINGER ALLEN"/>
    <s v="510  117TH STREET S "/>
    <s v="TACOMA"/>
    <s v="WA"/>
    <m/>
    <s v="ok"/>
    <n v="0"/>
    <s v="ok"/>
    <s v="OK"/>
    <s v="ok"/>
    <s v="STATE REPRESENTATIVE272DEMOCRATLEG DISTRICT 27 - HOUSEPIERCELegislative2012400DEBT411214115241152Operation and OverheadSTIPENDHEFFELFINGER ALLEN510  117TH STREET S TACOMAWA"/>
    <n v="0"/>
  </r>
  <r>
    <n v="983"/>
    <n v="100488349"/>
    <s v="B.3"/>
    <s v="THOMT  368"/>
    <s v="Candidate"/>
    <s v="THOMAS TIMOTHY N JR"/>
    <s v="TIMOTHY"/>
    <s v="N"/>
    <s v="THOMAS"/>
    <s v="COUNTY COMMISSIONER"/>
    <x v="10"/>
    <m/>
    <n v="2"/>
    <s v="REPUBLICAN"/>
    <s v="JEFFERSON CO"/>
    <s v="JEFFERSON"/>
    <s v="Local"/>
    <x v="0"/>
    <n v="1888.41"/>
    <s v="DEBT"/>
    <d v="2012-07-31T00:00:00"/>
    <d v="2012-08-31T00:00:00"/>
    <d v="2012-08-31T00:00:00"/>
    <m/>
    <m/>
    <s v="VISA"/>
    <s v="2281 HASTINGS AVE. W"/>
    <s v="PORT TOWNSEND"/>
    <s v="WA"/>
    <m/>
    <s v="ok"/>
    <e v="#VALUE!"/>
    <s v="ok"/>
    <s v="OK"/>
    <s v="ok"/>
    <s v="COUNTY COMMISSIONER2REPUBLICANJEFFERSON COJEFFERSONLocal20121888.41DEBT411214115241152VISA2281 HASTINGS AVE. WPORT TOWNSENDWA"/>
    <n v="0"/>
  </r>
  <r>
    <n v="984"/>
    <n v="100487845"/>
    <s v="B.3"/>
    <s v="PIAZJ  274"/>
    <s v="Candidate"/>
    <s v="PIAZZA JOHN J SR"/>
    <s v="JOHN"/>
    <s v="J"/>
    <s v="PIAZZA"/>
    <s v="COUNTY COMMISSIONER"/>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0"/>
  </r>
  <r>
    <n v="985"/>
    <n v="100488602"/>
    <s v="B.3"/>
    <s v="CHOPF  103"/>
    <s v="Candidate"/>
    <s v="CHOPP FRANK V"/>
    <s v="FRANK"/>
    <s v="V"/>
    <s v="CHOPP"/>
    <s v="STATE REPRESENTATIVE"/>
    <x v="3"/>
    <n v="43"/>
    <n v="2"/>
    <s v="DEMOCRAT"/>
    <s v="LEG DISTRICT 43 - HOUSE"/>
    <s v="KING"/>
    <s v="Legislative"/>
    <x v="0"/>
    <n v="98.07"/>
    <s v="DEBT"/>
    <d v="2012-02-01T00:00:00"/>
    <d v="2012-02-29T00:00:00"/>
    <d v="2012-02-24T00:00:00"/>
    <s v="Operation and Overhead"/>
    <s v="REIMB. MTG EXP (WATER ST)"/>
    <s v="CHOPP FRANK V"/>
    <s v="1000  AURORA AVENUE N SUITE 100"/>
    <s v="SEATTLE"/>
    <s v="WA"/>
    <m/>
    <s v="ok"/>
    <n v="0"/>
    <s v="ok"/>
    <s v="OK"/>
    <s v="ok"/>
    <s v="STATE REPRESENTATIVE432DEMOCRATLEG DISTRICT 43 - HOUSEKINGLegislative201298.07DEBT409404096840963Operation and OverheadREIMB. MTG EXP (WATER ST)CHOPP FRANK V1000  AURORA AVENUE N SUITE 100SEATTLEWA"/>
    <n v="0"/>
  </r>
  <r>
    <n v="986"/>
    <n v="100488607"/>
    <s v="B.3"/>
    <s v="CHOPF  103"/>
    <s v="Candidate"/>
    <s v="CHOPP FRANK V"/>
    <s v="FRANK"/>
    <s v="V"/>
    <s v="CHOPP"/>
    <s v="STATE REPRESENTATIVE"/>
    <x v="3"/>
    <n v="43"/>
    <n v="2"/>
    <s v="DEMOCRAT"/>
    <s v="LEG DISTRICT 43 - HOUSE"/>
    <s v="KING"/>
    <s v="Legislative"/>
    <x v="0"/>
    <n v="90"/>
    <s v="DEBT"/>
    <d v="2012-03-01T00:00:00"/>
    <d v="2012-03-31T00:00:00"/>
    <d v="2012-03-31T00:00:00"/>
    <s v="Operation and Overhead"/>
    <s v="REIMB. COMPUTER FEE"/>
    <s v="CHOPP FRANK V"/>
    <s v="1000  AURORA AVENUE N SUITE 100"/>
    <s v="SEATTLE"/>
    <s v="WA"/>
    <m/>
    <s v="ok"/>
    <n v="0"/>
    <s v="ok"/>
    <s v="OK"/>
    <s v="ok"/>
    <s v="STATE REPRESENTATIVE432DEMOCRATLEG DISTRICT 43 - HOUSEKINGLegislative201290DEBT409694099940999Operation and OverheadREIMB. COMPUTER FEECHOPP FRANK V1000  AURORA AVENUE N SUITE 100SEATTLEWA"/>
    <n v="0"/>
  </r>
  <r>
    <n v="987"/>
    <n v="100488624"/>
    <s v="B.3"/>
    <s v="CHOPF  103"/>
    <s v="Candidate"/>
    <s v="CHOPP FRANK V"/>
    <s v="FRANK"/>
    <s v="V"/>
    <s v="CHOPP"/>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988"/>
    <n v="100454578"/>
    <s v="B.3"/>
    <s v="HABIC  004"/>
    <s v="Candidate"/>
    <s v="HABIB CYRUS"/>
    <s v="CYRUS"/>
    <m/>
    <s v="HABIB"/>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989"/>
    <n v="100488324"/>
    <s v="B.3"/>
    <s v="HABIC  004"/>
    <s v="Candidate"/>
    <s v="HABIB CYRUS"/>
    <s v="CYRUS"/>
    <m/>
    <s v="HABIB"/>
    <s v="STATE REPRESENTATIVE"/>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0"/>
  </r>
  <r>
    <n v="990"/>
    <n v="100488260"/>
    <s v="B.3"/>
    <s v="KELLT2 406"/>
    <s v="Candidate"/>
    <s v="KELLEY TROY X"/>
    <s v="TROY"/>
    <s v="X"/>
    <s v="KELLEY"/>
    <s v="STATE AUDITOR"/>
    <x v="3"/>
    <n v="27"/>
    <n v="2"/>
    <s v="DEMOCRAT"/>
    <s v="LEG DISTRICT 27 - HOUSE"/>
    <s v="PIERCE"/>
    <s v="Legislative"/>
    <x v="0"/>
    <n v="400"/>
    <s v="DEBT"/>
    <d v="2012-07-31T00:00:00"/>
    <d v="2012-08-31T00:00:00"/>
    <d v="2012-08-31T00:00:00"/>
    <s v="Operation and Overhead"/>
    <s v="STIPEND"/>
    <s v="HEFFELFINGER ALLEN"/>
    <s v="510  117TH STREET S "/>
    <s v="TACOMA"/>
    <s v="WA"/>
    <m/>
    <s v="ok"/>
    <n v="0"/>
    <s v="ok"/>
    <s v="OK"/>
    <s v="ok"/>
    <s v="STATE REPRESENTATIVE272DEMOCRATLEG DISTRICT 27 - HOUSEPIERCELegislative2012400DEBT411214115241152Operation and OverheadSTIPENDHEFFELFINGER ALLEN510  117TH STREET S TACOMAWA"/>
    <n v="0"/>
  </r>
  <r>
    <n v="991"/>
    <n v="100488165"/>
    <s v="B.3"/>
    <s v="CAMPK  466"/>
    <s v="Candidate"/>
    <s v="CAMPBELL KENNETH C"/>
    <s v="KENNETH"/>
    <s v="C"/>
    <s v="CAMPBELL"/>
    <s v="STATE REPRESENTATIVE"/>
    <x v="10"/>
    <m/>
    <n v="1"/>
    <s v="DEMOCRAT"/>
    <s v="MASON CO"/>
    <s v="MASON"/>
    <s v="Local"/>
    <x v="0"/>
    <n v="1000"/>
    <s v="DEBT"/>
    <d v="2012-07-31T00:00:00"/>
    <d v="2012-08-31T00:00:00"/>
    <d v="2012-02-01T00:00:00"/>
    <m/>
    <s v="JANUARY SERVICES"/>
    <s v="TRAINING ASSOCIATES PACIFIC"/>
    <s v="381 NE TIGER WAY E"/>
    <s v="BELFAIR"/>
    <s v="WA"/>
    <m/>
    <s v="ok"/>
    <e v="#VALUE!"/>
    <s v="ok"/>
    <s v="ERROR!"/>
    <s v="ok"/>
    <s v="COUNTY COMMISSIONER1DEMOCRATMASON COMASONLocal20121000DEBT411214115240940JANUARY SERVICESTRAINING ASSOCIATES PACIFIC381 NE TIGER WAY EBELFAIRWA"/>
    <n v="0"/>
  </r>
  <r>
    <n v="992"/>
    <n v="100488667"/>
    <s v="B.3"/>
    <s v="MCAUR  011"/>
    <s v="Candidate"/>
    <s v="MCAULIFFE ROSEMARY A"/>
    <s v="ROSEMARY"/>
    <s v="A"/>
    <s v="MCAULIFFE"/>
    <s v="STATE SENATOR"/>
    <x v="10"/>
    <m/>
    <n v="1"/>
    <s v="DEMOCRAT"/>
    <s v="MASON CO"/>
    <s v="MASON"/>
    <s v="Local"/>
    <x v="0"/>
    <n v="1000"/>
    <s v="DEBT"/>
    <d v="2012-07-31T00:00:00"/>
    <d v="2012-08-31T00:00:00"/>
    <d v="2012-02-01T00:00:00"/>
    <m/>
    <s v="JANUARY SERVICES"/>
    <s v="TRAINING ASSOCIATES PACIFIC"/>
    <s v="381 NE TIGER WAY E"/>
    <s v="BELFAIR"/>
    <s v="WA"/>
    <m/>
    <s v="ok"/>
    <e v="#VALUE!"/>
    <s v="ok"/>
    <s v="ERROR!"/>
    <s v="ok"/>
    <s v="COUNTY COMMISSIONER1DEMOCRATMASON COMASONLocal20121000DEBT411214115240940JANUARY SERVICESTRAINING ASSOCIATES PACIFIC381 NE TIGER WAY EBELFAIRWA"/>
    <n v="1"/>
  </r>
  <r>
    <n v="993"/>
    <n v="100489690"/>
    <s v="B.3"/>
    <s v="HARDT  445"/>
    <s v="Candidate"/>
    <s v="HARDER TERRY A"/>
    <s v="TERRY"/>
    <s v="A"/>
    <s v="HARDER"/>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994"/>
    <n v="100487693"/>
    <s v="B.3"/>
    <s v="VANDK  382"/>
    <s v="Candidate"/>
    <s v="VAN DE WEGE KEVIN W"/>
    <s v="KEVIN"/>
    <s v="W"/>
    <s v="VAN DE WEGE"/>
    <s v="STATE REPRESENTATIVE"/>
    <x v="0"/>
    <n v="41"/>
    <m/>
    <s v="DEMOCRAT"/>
    <s v="LEG DISTRICT 41 - SENATE"/>
    <s v="KING"/>
    <s v="Legislative"/>
    <x v="0"/>
    <n v="1340.13"/>
    <s v="DEBT"/>
    <d v="2012-06-01T00:00:00"/>
    <d v="2012-07-16T00:00:00"/>
    <d v="2012-07-16T00:00:00"/>
    <s v="Operation and Overhead"/>
    <s v="EST. DOORBELLERS PRINT (CAPCITY)"/>
    <s v="ARGO STRATEGIES"/>
    <s v="PO BOX 9100 "/>
    <s v="SEATTLE"/>
    <s v="WA"/>
    <m/>
    <s v="NO!"/>
    <n v="0"/>
    <s v="ok"/>
    <s v="OK"/>
    <s v="ok"/>
    <s v="STATE SENATOR41DEMOCRATLEG DISTRICT 41 - SENATEKINGLegislative20121340.13DEBT410614110641106Operation and OverheadEST. DOORBELLERS PRINT (CAPCITY)ARGO STRATEGIESPO BOX 9100 SEATTLEWA"/>
    <n v="0"/>
  </r>
  <r>
    <n v="995"/>
    <n v="100488176"/>
    <s v="B.3"/>
    <s v="SCHLS  373"/>
    <s v="Candidate"/>
    <s v="SCHLUMPF SHELLY L"/>
    <s v="SHELLY"/>
    <s v="L"/>
    <s v="SCHLUMPF"/>
    <s v="STATE REPRESENTATIVE"/>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0"/>
  </r>
  <r>
    <n v="996"/>
    <n v="100488348"/>
    <s v="B.3"/>
    <s v="THOMT  368"/>
    <s v="Candidate"/>
    <s v="THOMAS TIMOTHY N JR"/>
    <s v="TIMOTHY"/>
    <s v="N"/>
    <s v="THOMAS"/>
    <s v="COUNTY COMMISSIONER"/>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1"/>
  </r>
  <r>
    <n v="997"/>
    <n v="100488595"/>
    <s v="B.3"/>
    <s v="RICCM  210"/>
    <s v="Candidate"/>
    <s v="RICCELLI MARCUS M"/>
    <s v="MARCUS"/>
    <s v="M"/>
    <s v="RICCELLI"/>
    <s v="STATE REPRESENTATIVE"/>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1"/>
  </r>
  <r>
    <n v="998"/>
    <n v="100488679"/>
    <s v="B.3"/>
    <s v="DUNNR  059"/>
    <s v="Candidate"/>
    <s v="DUNN REAGAN B"/>
    <s v="REAGAN"/>
    <s v="B"/>
    <s v="DUNN"/>
    <s v="ATTORNEY GENERAL"/>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999"/>
    <n v="100488813"/>
    <s v="B.3"/>
    <s v="OQUIS  210"/>
    <s v="Candidate"/>
    <s v="O'QUINN SHELLY J"/>
    <s v="SHELLY"/>
    <s v="J"/>
    <s v="O'QUINN"/>
    <s v="COUNTY COMMISSIONER"/>
    <x v="1"/>
    <m/>
    <m/>
    <s v="DEMOCRAT"/>
    <s v="GOVERNOR, OFFICE OF"/>
    <m/>
    <s v="Statewide"/>
    <x v="0"/>
    <n v="5070.1400000000003"/>
    <s v="DEBT"/>
    <d v="2012-02-01T00:00:00"/>
    <d v="2012-02-29T00:00:00"/>
    <d v="2012-02-29T00:00:00"/>
    <m/>
    <s v="CONSULTING/TRAVEL"/>
    <s v="HIRSCHBERG STRATEGIES INC."/>
    <s v="1010 VERMONT AVE NW #814"/>
    <s v="WASHINGTON"/>
    <s v="DC"/>
    <m/>
    <s v="NO!"/>
    <e v="#VALUE!"/>
    <s v="ok"/>
    <s v="OK"/>
    <s v="ok"/>
    <s v="GOVERNORDEMOCRATGOVERNOR, OFFICE OFStatewide20125070.14DEBT409404096840968CONSULTING/TRAVELHIRSCHBERG STRATEGIES INC.1010 VERMONT AVE NW #814WASHINGTONDC"/>
    <n v="1"/>
  </r>
  <r>
    <n v="1000"/>
    <n v="100488256"/>
    <s v="B.3"/>
    <s v="CANNS  133"/>
    <s v="Candidate"/>
    <s v="CANN SYLVESTER"/>
    <s v="SYLVESTER"/>
    <m/>
    <s v="CANN"/>
    <s v="STATE REPRESENTATIVE"/>
    <x v="3"/>
    <n v="46"/>
    <n v="1"/>
    <s v="DEMOCRAT"/>
    <s v="LEG DISTRICT 46 - HOUSE"/>
    <s v="KING"/>
    <s v="Legislative"/>
    <x v="0"/>
    <n v="2500"/>
    <s v="DEBT"/>
    <d v="2012-07-31T00:00:00"/>
    <d v="2012-08-31T00:00:00"/>
    <d v="2012-08-28T00:00:00"/>
    <s v="Operation and Overhead"/>
    <s v="AUGUST TREASURY &amp; FUNDRAISING"/>
    <s v="ARGO STRATEGIES"/>
    <s v="PO BOX 9100 "/>
    <s v="SEATTLE"/>
    <s v="WA"/>
    <m/>
    <s v="ok"/>
    <n v="0"/>
    <s v="ok"/>
    <s v="OK"/>
    <s v="ok"/>
    <s v="STATE REPRESENTATIVE461DEMOCRATLEG DISTRICT 46 - HOUSEKINGLegislative20122500DEBT411214115241149Operation and OverheadAUGUST TREASURY &amp; FUNDRAISINGARGO STRATEGIESPO BOX 9100 SEATTLEWA"/>
    <n v="0"/>
  </r>
  <r>
    <n v="1001"/>
    <n v="100488611"/>
    <s v="B.3"/>
    <s v="CHOPF  103"/>
    <s v="Candidate"/>
    <s v="CHOPP FRANK V"/>
    <s v="FRANK"/>
    <s v="V"/>
    <s v="CHOPP"/>
    <s v="STATE REPRESENTATIVE"/>
    <x v="3"/>
    <n v="43"/>
    <n v="2"/>
    <s v="DEMOCRAT"/>
    <s v="LEG DISTRICT 43 - HOUSE"/>
    <s v="KING"/>
    <s v="Legislative"/>
    <x v="0"/>
    <n v="334.11"/>
    <s v="DEBT"/>
    <d v="2012-04-01T00:00:00"/>
    <d v="2012-04-30T00:00:00"/>
    <d v="2012-03-31T00:00:00"/>
    <s v="Operation and Overhead"/>
    <s v="REIMB MTG EXP (SORRENTO, ANTHONYS, ACQUA VIA)"/>
    <s v="CHOPP FRANK V"/>
    <s v="1000  AURORA AVENUE N SUITE 100"/>
    <s v="SEATTLE"/>
    <s v="WA"/>
    <m/>
    <s v="ok"/>
    <n v="0"/>
    <s v="ok"/>
    <s v="ERROR!"/>
    <s v="ok"/>
    <s v="STATE REPRESENTATIVE432DEMOCRATLEG DISTRICT 43 - HOUSEKINGLegislative2012334.11DEBT410004102940999Operation and OverheadREIMB MTG EXP (SORRENTO, ANTHONYS, ACQUA VIA)CHOPP FRANK V1000  AURORA AVENUE N SUITE 100SEATTLEWA"/>
    <n v="0"/>
  </r>
  <r>
    <n v="1002"/>
    <n v="100488615"/>
    <s v="B.3"/>
    <s v="CHOPF  103"/>
    <s v="Candidate"/>
    <s v="CHOPP FRANK V"/>
    <s v="FRANK"/>
    <s v="V"/>
    <s v="CHOPP"/>
    <s v="STATE REPRESENTATIVE"/>
    <x v="3"/>
    <n v="43"/>
    <n v="2"/>
    <s v="DEMOCRAT"/>
    <s v="LEG DISTRICT 43 - HOUSE"/>
    <s v="KING"/>
    <s v="Legislative"/>
    <x v="0"/>
    <n v="285.72000000000003"/>
    <s v="DEBT"/>
    <d v="2012-05-01T00:00:00"/>
    <d v="2012-05-31T00:00:00"/>
    <d v="2012-02-28T00:00:00"/>
    <s v="Operation and Overhead"/>
    <s v="REIMB. MILEAGE &amp; PARKING"/>
    <s v="CHOPP FRANK V"/>
    <s v="1000  AURORA AVENUE N SUITE 100"/>
    <s v="SEATTLE"/>
    <s v="WA"/>
    <m/>
    <s v="ok"/>
    <n v="0"/>
    <s v="ok"/>
    <s v="ERROR!"/>
    <s v="ok"/>
    <s v="STATE REPRESENTATIVE432DEMOCRATLEG DISTRICT 43 - HOUSEKINGLegislative2012285.72DEBT410304106040967Operation and OverheadREIMB. MILEAGE &amp; PARKINGCHOPP FRANK V1000  AURORA AVENUE N SUITE 100SEATTLEWA"/>
    <n v="0"/>
  </r>
  <r>
    <n v="1003"/>
    <n v="100488620"/>
    <s v="B.3"/>
    <s v="CHOPF  103"/>
    <s v="Candidate"/>
    <s v="CHOPP FRANK V"/>
    <s v="FRANK"/>
    <s v="V"/>
    <s v="CHOPP"/>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1004"/>
    <n v="100488910"/>
    <s v="B.3"/>
    <s v="JONEM  073"/>
    <s v="Candidate"/>
    <s v="JONES MARIANNE K"/>
    <s v="MARIANNE"/>
    <s v="K"/>
    <s v="JONES"/>
    <s v="SUPERIOR COURT JUDG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1005"/>
    <n v="100489157"/>
    <s v="B.3"/>
    <s v="LAWVB  411"/>
    <s v="Candidate"/>
    <s v="LAWVER BENJAMIN"/>
    <s v="BENJAMIN"/>
    <m/>
    <s v="LAWVER"/>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1006"/>
    <n v="100489158"/>
    <s v="B.3"/>
    <s v="INSLJ  110"/>
    <s v="Candidate"/>
    <s v="INSLEE JAY R"/>
    <s v="JAY"/>
    <s v="R"/>
    <s v="INSLEE"/>
    <s v="GOVERNO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1007"/>
    <n v="100490065"/>
    <s v="B.3"/>
    <s v="DUNSH  291"/>
    <s v="Candidate"/>
    <s v="DUNSHEE HANS M"/>
    <s v="HANS"/>
    <s v="M"/>
    <s v="DUNSHE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1008"/>
    <n v="100488638"/>
    <s v="B.3"/>
    <s v="SIEGS  125"/>
    <s v="Candidate"/>
    <s v="SIEGFRIEDT SARAJANE"/>
    <s v="SARAJANE"/>
    <m/>
    <s v="SIEGFRIEDT"/>
    <s v="STATE REPRESENTATIVE"/>
    <x v="10"/>
    <m/>
    <n v="1"/>
    <s v="DEMOCRAT"/>
    <s v="MASON CO"/>
    <s v="MASON"/>
    <s v="Local"/>
    <x v="0"/>
    <n v="1000"/>
    <s v="DEBT"/>
    <d v="2012-07-31T00:00:00"/>
    <d v="2012-08-31T00:00:00"/>
    <d v="2012-02-01T00:00:00"/>
    <m/>
    <s v="JANUARY SERVICES"/>
    <s v="TRAINING ASSOCIATES PACIFIC"/>
    <s v="381 NE TIGER WAY E"/>
    <s v="BELFAIR"/>
    <s v="WA"/>
    <m/>
    <s v="ok"/>
    <e v="#VALUE!"/>
    <s v="ok"/>
    <s v="ERROR!"/>
    <s v="ok"/>
    <s v="COUNTY COMMISSIONER1DEMOCRATMASON COMASONLocal20121000DEBT411214115240940JANUARY SERVICESTRAINING ASSOCIATES PACIFIC381 NE TIGER WAY EBELFAIRWA"/>
    <n v="0"/>
  </r>
  <r>
    <n v="1009"/>
    <n v="100454746"/>
    <s v="B.3"/>
    <s v="KREJH  108"/>
    <s v="Candidate"/>
    <s v="KREJCI HOLLY"/>
    <s v="HOLLY"/>
    <m/>
    <s v="KREJCI"/>
    <s v="STATE REPRESENTATIVE"/>
    <x v="0"/>
    <n v="40"/>
    <m/>
    <s v="DEMOCRAT"/>
    <s v="LEG DISTRICT 40 - SENATE"/>
    <s v="SKAGIT"/>
    <s v="Legislative"/>
    <x v="0"/>
    <n v="225"/>
    <s v="DEBT"/>
    <d v="2012-01-01T00:00:00"/>
    <d v="2012-01-31T00:00:00"/>
    <d v="2012-01-31T00:00:00"/>
    <s v="Management Services"/>
    <s v="JANUARY TREASURY"/>
    <s v="ARGO STRATEGIES"/>
    <s v="PO BOX 9100"/>
    <s v="SEATTLE"/>
    <s v="WA"/>
    <m/>
    <s v="ok"/>
    <n v="0"/>
    <s v="ok"/>
    <s v="OK"/>
    <s v="ok"/>
    <s v="STATE SENATOR40DEMOCRATLEG DISTRICT 40 - SENATESKAGITLegislative2012225DEBT409094093940939Management ServicesJANUARY TREASURYARGO STRATEGIESPO BOX 9100SEATTLEWA"/>
    <n v="0"/>
  </r>
  <r>
    <n v="1010"/>
    <n v="100455526"/>
    <s v="B.3"/>
    <s v="GONZS  104"/>
    <s v="Candidate"/>
    <s v="GONZALEZ STEVEN C"/>
    <s v="STEVEN"/>
    <s v="C"/>
    <s v="GONZALEZ"/>
    <s v="STATE SUPREME COURT JUSTICE"/>
    <x v="3"/>
    <n v="28"/>
    <n v="1"/>
    <s v="DEMOCRAT"/>
    <s v="LEG DISTRICT 28 - HOUSE"/>
    <s v="PIERCE"/>
    <s v="Legislative"/>
    <x v="0"/>
    <n v="285.75"/>
    <s v="DEBT"/>
    <d v="2011-11-01T00:00:00"/>
    <d v="2011-11-30T00:00:00"/>
    <d v="2011-11-30T00:00:00"/>
    <m/>
    <s v="ACCOUNTING/COMPLIANCE"/>
    <s v="PROJECT ACCOUNTING SERVICES"/>
    <s v="603 STEWART ST #819"/>
    <s v="SEATTLE"/>
    <s v="WA"/>
    <m/>
    <s v="ok"/>
    <n v="0"/>
    <s v="ok"/>
    <s v="OK"/>
    <s v="ok"/>
    <s v="STATE REPRESENTATIVE281DEMOCRATLEG DISTRICT 28 - HOUSEPIERCELegislative2012285.75DEBT408484087740877ACCOUNTING/COMPLIANCEPROJECT ACCOUNTING SERVICES603 STEWART ST #819SEATTLEWA"/>
    <n v="0"/>
  </r>
  <r>
    <n v="1011"/>
    <n v="100454676"/>
    <s v="B.3"/>
    <s v="BROWL  204"/>
    <s v="Candidate"/>
    <s v="BROWN LISA J"/>
    <s v="LISA"/>
    <s v="J"/>
    <s v="BROWN"/>
    <s v="STATE SENATOR"/>
    <x v="0"/>
    <n v="5"/>
    <m/>
    <s v="DEMOCRAT"/>
    <s v="LEG DISTRICT 05 - SENATE"/>
    <s v="KING"/>
    <s v="Legislative"/>
    <x v="0"/>
    <n v="3107.88"/>
    <s v="DEBT"/>
    <d v="2012-02-01T00:00:00"/>
    <d v="2012-02-29T00:00:00"/>
    <d v="2012-02-29T00:00:00"/>
    <m/>
    <s v="CONSULTING/PRINTING"/>
    <s v="WINPOWER STRATEGIES"/>
    <s v="1402 3RD AVE #505"/>
    <s v="SEATTLE"/>
    <s v="WA"/>
    <m/>
    <s v="ok"/>
    <n v="0"/>
    <s v="ok"/>
    <s v="OK"/>
    <s v="ok"/>
    <s v="STATE SENATOR5DEMOCRATLEG DISTRICT 05 - SENATEKINGLegislative20123107.88DEBT409404096840968CONSULTING/PRINTINGWINPOWER STRATEGIES1402 3RD AVE #505SEATTLEWA"/>
    <n v="0"/>
  </r>
  <r>
    <n v="1012"/>
    <n v="100454725"/>
    <s v="B.3"/>
    <s v="DUNSH  291"/>
    <s v="Candidate"/>
    <s v="DUNSHEE HANS M"/>
    <s v="HANS"/>
    <s v="M"/>
    <s v="DUNSHEE"/>
    <s v="STATE REPRESENTATIVE"/>
    <x v="0"/>
    <n v="40"/>
    <m/>
    <s v="DEMOCRAT"/>
    <s v="LEG DISTRICT 40 - SENATE"/>
    <s v="SKAGIT"/>
    <s v="Legislative"/>
    <x v="0"/>
    <n v="225"/>
    <s v="DEBT"/>
    <d v="2012-01-01T00:00:00"/>
    <d v="2012-01-31T00:00:00"/>
    <d v="2012-01-31T00:00:00"/>
    <s v="Management Services"/>
    <s v="JANUARY TREASURY"/>
    <s v="ARGO STRATEGIES"/>
    <s v="PO BOX 9100"/>
    <s v="SEATTLE"/>
    <s v="WA"/>
    <m/>
    <s v="ok"/>
    <n v="0"/>
    <s v="ok"/>
    <s v="OK"/>
    <s v="ok"/>
    <s v="STATE SENATOR40DEMOCRATLEG DISTRICT 40 - SENATESKAGITLegislative2012225DEBT409094093940939Management ServicesJANUARY TREASURYARGO STRATEGIESPO BOX 9100SEATTLEWA"/>
    <n v="0"/>
  </r>
  <r>
    <n v="1013"/>
    <n v="100454964"/>
    <s v="B.3"/>
    <s v="SPRIL  033"/>
    <s v="Candidate"/>
    <s v="SPRINGER LAWRENCE S"/>
    <s v="LAWRENCE"/>
    <s v="S"/>
    <s v="SPRINGER"/>
    <s v="STATE REPRESENTATIVE"/>
    <x v="3"/>
    <n v="34"/>
    <n v="1"/>
    <s v="DEMOCRAT"/>
    <s v="LEG DISTRICT 34 - HOUSE"/>
    <s v="KING"/>
    <s v="Legislative"/>
    <x v="0"/>
    <n v="300"/>
    <s v="DEBT"/>
    <d v="2011-11-01T00:00:00"/>
    <d v="2011-11-30T00:00:00"/>
    <d v="2011-11-30T00:00:00"/>
    <s v="Operation and Overhead"/>
    <s v="NOVEMBER TREASURY"/>
    <s v="ARGO STRATEGIES"/>
    <s v="PO BOX 9100 "/>
    <s v="SEATTLE"/>
    <s v="WA"/>
    <m/>
    <s v="ok"/>
    <n v="0"/>
    <s v="ok"/>
    <s v="OK"/>
    <s v="ok"/>
    <s v="STATE REPRESENTATIVE341DEMOCRATLEG DISTRICT 34 - HOUSEKINGLegislative2012300DEBT408484087740877Operation and OverheadNOVEMBER TREASURYARGO STRATEGIESPO BOX 9100 SEATTLEWA"/>
    <n v="0"/>
  </r>
  <r>
    <n v="1014"/>
    <n v="100455045"/>
    <s v="B.3"/>
    <s v="CANNS  133"/>
    <s v="Candidate"/>
    <s v="CANN SYLVESTER"/>
    <s v="SYLVESTER"/>
    <m/>
    <s v="CANN"/>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1015"/>
    <n v="100488640"/>
    <s v="B.3"/>
    <s v="FRAMN  111"/>
    <s v="Candidate"/>
    <s v="FRAME NOEL C"/>
    <s v="NOEL"/>
    <s v="C"/>
    <s v="FRAME"/>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1016"/>
    <n v="100454591"/>
    <s v="B.3"/>
    <s v="SCHUK  102"/>
    <s v="Candidate"/>
    <s v="SCHUBERT KEN L"/>
    <s v="KEN"/>
    <s v="L"/>
    <s v="SCHUBERT"/>
    <s v="SUPERIOR COURT JUDG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1017"/>
    <n v="100488935"/>
    <s v="B.3"/>
    <s v="WAGEJ  498"/>
    <s v="Candidate"/>
    <s v="WAGEMANN JOHN P"/>
    <s v="JOHN"/>
    <s v="P"/>
    <s v="WAGEMANN"/>
    <s v="STATE REPRESENTATIVE"/>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1018"/>
    <n v="100488687"/>
    <s v="B.3"/>
    <s v="GOLDP  840"/>
    <s v="Candidate"/>
    <s v="GOLDMARK PETER J"/>
    <s v="PETER"/>
    <s v="J"/>
    <s v="GOLDMARK"/>
    <s v="PUBLIC LANDS COMMISSIONER"/>
    <x v="3"/>
    <n v="48"/>
    <n v="2"/>
    <s v="DEMOCRAT"/>
    <s v="LEG DISTRICT 48 - HOUSE"/>
    <s v="KING"/>
    <s v="Legislative"/>
    <x v="0"/>
    <n v="3069.07"/>
    <s v="DEBT"/>
    <d v="2012-07-17T00:00:00"/>
    <d v="2012-07-30T00:00:00"/>
    <d v="2012-07-30T00:00:00"/>
    <s v="Operation and Overhead"/>
    <s v="EST. MAILER PRINT &amp; DESIGN(PUBLISHER-CAPCITY-JENNERGY)"/>
    <s v="NORTHWEST PASSAGE CONSULTING"/>
    <s v="146 N CANAL STREET SUITE 303"/>
    <s v="SEATTLE"/>
    <s v="WA"/>
    <m/>
    <s v="ok"/>
    <n v="0"/>
    <s v="ok"/>
    <s v="OK"/>
    <s v="ok"/>
    <s v="STATE REPRESENTATIVE482DEMOCRATLEG DISTRICT 48 - HOUSEKINGLegislative20123069.07DEBT411074112041120Operation and OverheadEST. MAILER PRINT &amp; DESIGN(PUBLISHER-CAPCITY-JENNERGY)NORTHWEST PASSAGE CONSULTING146 N CANAL STREET SUITE 303SEATTLEWA"/>
    <n v="0"/>
  </r>
  <r>
    <n v="1019"/>
    <n v="100454592"/>
    <s v="B.3"/>
    <s v="BOWMW  102"/>
    <s v="Candidate"/>
    <s v="BOWMAN WILLIAM A"/>
    <s v="WILLIAM"/>
    <s v="A"/>
    <s v="BOWMAN"/>
    <s v="SUPERIOR COURT JUDG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1020"/>
    <n v="100455452"/>
    <s v="B.3"/>
    <s v="CLOUJ  336"/>
    <s v="Candidate"/>
    <s v="CLOUGH JERAME V"/>
    <s v="JERAME"/>
    <s v="V"/>
    <s v="CLOUGH"/>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1021"/>
    <n v="100488203"/>
    <s v="B.3"/>
    <s v="STRAS  111"/>
    <s v="Candidate"/>
    <s v="STRACHAN STEVEN D"/>
    <s v="STEVEN"/>
    <s v="D"/>
    <s v="STRACHAN"/>
    <s v="COUNTY SHERIFF"/>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0"/>
  </r>
  <r>
    <n v="1022"/>
    <n v="100488441"/>
    <s v="B.3"/>
    <s v="MAXWM  056"/>
    <s v="Candidate"/>
    <s v="MAXWELL MARCIE E"/>
    <s v="MARCIE"/>
    <s v="E"/>
    <s v="MAXWELL"/>
    <s v="STATE REPRESENTATIVE"/>
    <x v="10"/>
    <m/>
    <n v="2"/>
    <s v="REPUBLICAN"/>
    <s v="SKAGIT CO"/>
    <s v="SKAGIT"/>
    <s v="Local"/>
    <x v="0"/>
    <n v="494.24"/>
    <s v="DEBT"/>
    <d v="2012-07-31T00:00:00"/>
    <d v="2012-08-31T00:00:00"/>
    <d v="2012-08-31T00:00:00"/>
    <m/>
    <m/>
    <s v="AMERICAN EXPRESS LOWES"/>
    <m/>
    <m/>
    <m/>
    <m/>
    <s v="ok"/>
    <e v="#VALUE!"/>
    <s v="ok"/>
    <s v="OK"/>
    <s v="ok"/>
    <s v="COUNTY COMMISSIONER2REPUBLICANSKAGIT COSKAGITLocal2012494.24DEBT411214115241152AMERICAN EXPRESS LOWES"/>
    <n v="1"/>
  </r>
  <r>
    <n v="1023"/>
    <n v="100488637"/>
    <s v="B.3"/>
    <s v="WALKA  273"/>
    <s v="Candidate"/>
    <s v="AXTHELM APRIL L"/>
    <s v="APRIL"/>
    <s v="L"/>
    <s v="AXTHELM"/>
    <s v="COUNTY COMMISSIONER"/>
    <x v="1"/>
    <m/>
    <m/>
    <s v="DEMOCRAT"/>
    <s v="GOVERNOR, OFFICE OF"/>
    <m/>
    <s v="Statewide"/>
    <x v="0"/>
    <n v="5070.1400000000003"/>
    <s v="DEBT"/>
    <d v="2012-02-01T00:00:00"/>
    <d v="2012-02-29T00:00:00"/>
    <d v="2012-02-29T00:00:00"/>
    <m/>
    <s v="CONSULTING/TRAVEL"/>
    <s v="HIRSCHBERG STRATEGIES INC."/>
    <s v="1010 VERMONT AVE NW #814"/>
    <s v="WASHINGTON"/>
    <s v="DC"/>
    <m/>
    <s v="NO!"/>
    <e v="#VALUE!"/>
    <s v="ok"/>
    <s v="OK"/>
    <s v="ok"/>
    <s v="GOVERNORDEMOCRATGOVERNOR, OFFICE OFStatewide20125070.14DEBT409404096840968CONSULTING/TRAVELHIRSCHBERG STRATEGIES INC.1010 VERMONT AVE NW #814WASHINGTONDC"/>
    <n v="0"/>
  </r>
  <r>
    <n v="1024"/>
    <n v="100488506"/>
    <s v="B.3"/>
    <s v="MULLM  027"/>
    <s v="Candidate"/>
    <s v="MULLET MARK D"/>
    <s v="MARK"/>
    <s v="D"/>
    <s v="MULLET"/>
    <s v="STATE SENATO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1025"/>
    <n v="100489763"/>
    <s v="B.3"/>
    <s v="TANNJ  660"/>
    <s v="Candidate"/>
    <s v="TANNER JOE D"/>
    <s v="JOE"/>
    <s v="D"/>
    <s v="TANNER"/>
    <s v="COUNTY COMMISSION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1"/>
  </r>
  <r>
    <n v="1026"/>
    <n v="100455802"/>
    <s v="B.3"/>
    <s v="ASHAK  359"/>
    <s v="Candidate"/>
    <s v="ASHABRANER KARIN L"/>
    <s v="KARIN"/>
    <s v="L"/>
    <s v="ASHABRANER"/>
    <s v="STATE REPRESENTATIVE"/>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0"/>
  </r>
  <r>
    <n v="1027"/>
    <n v="100454868"/>
    <s v="B.3"/>
    <s v="PRENM  178"/>
    <s v="Candidate"/>
    <s v="PRENTICE MARGARITA L"/>
    <s v="MARGARITA"/>
    <s v="L"/>
    <s v="PRENTICE"/>
    <s v="STATE SENATOR"/>
    <x v="3"/>
    <n v="26"/>
    <n v="2"/>
    <s v="DEMOCRAT"/>
    <s v="LEG DISTRICT 26 - HOUSE"/>
    <s v="PIERCE"/>
    <s v="Legislative"/>
    <x v="0"/>
    <n v="300"/>
    <s v="DEBT"/>
    <d v="2011-11-01T00:00:00"/>
    <d v="2011-11-30T00:00:00"/>
    <d v="2011-11-30T00:00:00"/>
    <s v="Operation and Overhead"/>
    <s v="NOVEMBER TREASURY"/>
    <s v="ARGO STRATEGIES"/>
    <s v="PO BOX 9100 "/>
    <s v="SEATTLE"/>
    <s v="WA"/>
    <m/>
    <s v="ok"/>
    <n v="0"/>
    <s v="ok"/>
    <s v="OK"/>
    <s v="ok"/>
    <s v="STATE REPRESENTATIVE262DEMOCRATLEG DISTRICT 26 - HOUSEPIERCELegislative2012300DEBT408484087740877Operation and OverheadNOVEMBER TREASURYARGO STRATEGIESPO BOX 9100 SEATTLEWA"/>
    <n v="1"/>
  </r>
  <r>
    <n v="1028"/>
    <n v="100490105"/>
    <s v="B.3"/>
    <s v="LADEC2 408"/>
    <s v="Candidate"/>
    <s v="LADENBURG CONNIE J"/>
    <s v="CONNIE"/>
    <s v="J"/>
    <s v="LADENBURG"/>
    <s v="COUNTY COUNCIL MEMBER"/>
    <x v="1"/>
    <m/>
    <m/>
    <s v="DEMOCRAT"/>
    <s v="GOVERNOR, OFFICE OF"/>
    <m/>
    <s v="Statewide"/>
    <x v="0"/>
    <n v="5070.1400000000003"/>
    <s v="DEBT"/>
    <d v="2012-02-01T00:00:00"/>
    <d v="2012-02-29T00:00:00"/>
    <d v="2012-02-29T00:00:00"/>
    <m/>
    <s v="CONSULTING/TRAVEL"/>
    <s v="HIRSCHBERG STRATEGIES INC."/>
    <s v="1010 VERMONT AVE NW #814"/>
    <s v="WASHINGTON"/>
    <s v="DC"/>
    <m/>
    <s v="ok"/>
    <e v="#VALUE!"/>
    <s v="ok"/>
    <s v="OK"/>
    <s v="ok"/>
    <s v="GOVERNORDEMOCRATGOVERNOR, OFFICE OFStatewide20125070.14DEBT409404096840968CONSULTING/TRAVELHIRSCHBERG STRATEGIES INC.1010 VERMONT AVE NW #814WASHINGTONDC"/>
    <n v="0"/>
  </r>
  <r>
    <n v="1029"/>
    <n v="100454959"/>
    <s v="B.3"/>
    <s v="RYU C  133"/>
    <s v="Candidate"/>
    <s v="RYU CINDY S"/>
    <s v="CINDY"/>
    <s v="S"/>
    <s v="RYU"/>
    <s v="STATE REPRESENTATIVE"/>
    <x v="3"/>
    <n v="43"/>
    <n v="2"/>
    <s v="DEMOCRAT"/>
    <s v="LEG DISTRICT 43 - HOUSE"/>
    <s v="KING"/>
    <s v="Legislative"/>
    <x v="0"/>
    <n v="300"/>
    <s v="DEBT"/>
    <d v="2011-11-01T00:00:00"/>
    <d v="2011-11-30T00:00:00"/>
    <d v="2011-11-30T00:00:00"/>
    <s v="Operation and Overhead"/>
    <s v="NOVEMBER TREASURY"/>
    <s v="ARGO STRATEGIES"/>
    <s v="PO BOX 9100 "/>
    <s v="SEATTLE"/>
    <s v="WA"/>
    <m/>
    <s v="ok"/>
    <n v="0"/>
    <s v="ok"/>
    <s v="OK"/>
    <s v="ok"/>
    <s v="STATE REPRESENTATIVE432DEMOCRATLEG DISTRICT 43 - HOUSEKINGLegislative2012300DEBT408484087740877Operation and OverheadNOVEMBER TREASURYARGO STRATEGIESPO BOX 9100 SEATTLEWA"/>
    <n v="0"/>
  </r>
  <r>
    <n v="1030"/>
    <n v="100455588"/>
    <s v="B.3"/>
    <s v="FERGR  115"/>
    <s v="Candidate"/>
    <s v="FERGUSON ROBERT W"/>
    <s v="ROBERT"/>
    <s v="W"/>
    <s v="FERGUSON"/>
    <s v="ATTORNEY GENERAL"/>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1031"/>
    <n v="100455084"/>
    <s v="B.3"/>
    <s v="NICKG  116"/>
    <s v="Candidate"/>
    <s v="NICKELS GREGORY J"/>
    <s v="GREGORY"/>
    <s v="J"/>
    <s v="NICKELS"/>
    <s v="SECRETARY OF STAT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1032"/>
    <n v="100460190"/>
    <s v="B.3"/>
    <s v="VIRKB  058"/>
    <s v="Candidate"/>
    <s v="VIRK BOBBY S"/>
    <s v="BOBBY"/>
    <s v="S"/>
    <s v="VIRK"/>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1033"/>
    <n v="100460191"/>
    <s v="B.3"/>
    <s v="VIRKB  058"/>
    <s v="Candidate"/>
    <s v="VIRK BOBBY S"/>
    <s v="BOBBY"/>
    <s v="S"/>
    <s v="VIRK"/>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1"/>
  </r>
  <r>
    <n v="1034"/>
    <n v="100460196"/>
    <s v="B.3"/>
    <s v="VIRKB  058"/>
    <s v="Candidate"/>
    <s v="VIRK BOBBY S"/>
    <s v="BOBBY"/>
    <s v="S"/>
    <s v="VIRK"/>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1035"/>
    <n v="100460222"/>
    <s v="B.3"/>
    <s v="VIRKB  058"/>
    <s v="Candidate"/>
    <s v="VIRK BOBBY S"/>
    <s v="BOBBY"/>
    <s v="S"/>
    <s v="VIRK"/>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0"/>
  </r>
  <r>
    <n v="1036"/>
    <n v="100460221"/>
    <s v="B.3"/>
    <s v="VIRKB  058"/>
    <s v="Candidate"/>
    <s v="VIRK BOBBY S"/>
    <s v="BOBBY"/>
    <s v="S"/>
    <s v="VIRK"/>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1"/>
  </r>
  <r>
    <n v="1037"/>
    <n v="100457262"/>
    <s v="B.3"/>
    <s v="WAGEJ  498"/>
    <s v="Candidate"/>
    <s v="WAGEMANN JOHN P"/>
    <s v="JOHN"/>
    <s v="P"/>
    <s v="WAGEMANN"/>
    <s v="STATE REPRESENTATIVE"/>
    <x v="3"/>
    <n v="45"/>
    <n v="2"/>
    <s v="DEMOCRAT"/>
    <s v="LEG DISTRICT 45 - HOUSE"/>
    <s v="KING"/>
    <s v="Legislative"/>
    <x v="0"/>
    <n v="300"/>
    <s v="DEBT"/>
    <d v="2011-11-01T00:00:00"/>
    <d v="2011-11-30T00:00:00"/>
    <d v="2011-11-30T00:00:00"/>
    <s v="Operation and Overhead"/>
    <s v="NOVEMBER TREASURY"/>
    <s v="ARGO STRATEGIES"/>
    <s v="PO BOX 9100 "/>
    <s v="SEATTLE"/>
    <s v="WA"/>
    <m/>
    <s v="ok"/>
    <n v="0"/>
    <s v="ok"/>
    <s v="OK"/>
    <s v="ok"/>
    <s v="STATE REPRESENTATIVE452DEMOCRATLEG DISTRICT 45 - HOUSEKINGLegislative2012300DEBT408484087740877Operation and OverheadNOVEMBER TREASURYARGO STRATEGIESPO BOX 9100 SEATTLEWA"/>
    <n v="1"/>
  </r>
  <r>
    <n v="1038"/>
    <n v="100456246"/>
    <s v="B.3"/>
    <s v="WAGEJ  498"/>
    <s v="Candidate"/>
    <s v="WAGEMANN JOHN P"/>
    <s v="JOHN"/>
    <s v="P"/>
    <s v="WAGEMANN"/>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0"/>
  </r>
  <r>
    <n v="1039"/>
    <n v="100455550"/>
    <s v="B.3"/>
    <s v="WILLB  501"/>
    <s v="Candidate"/>
    <s v="WILLIAMS BRENDAN W"/>
    <s v="BRENDAN"/>
    <s v="W"/>
    <s v="WILLIAMS"/>
    <s v="SUPERIOR COURT JUDG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1040"/>
    <n v="100456327"/>
    <s v="B.3"/>
    <s v="FEY J  422"/>
    <s v="Candidate"/>
    <s v="FEY JACOB C"/>
    <s v="JACOB"/>
    <s v="C"/>
    <s v="FEY"/>
    <s v="STATE REPRESENTATIVE"/>
    <x v="3"/>
    <n v="43"/>
    <n v="2"/>
    <s v="DEMOCRAT"/>
    <s v="LEG DISTRICT 43 - HOUSE"/>
    <s v="KING"/>
    <s v="Legislative"/>
    <x v="0"/>
    <n v="129.79"/>
    <s v="DEBT"/>
    <d v="2011-09-01T00:00:00"/>
    <d v="2011-09-30T00:00:00"/>
    <d v="2011-05-02T00:00:00"/>
    <s v="Operation and Overhead"/>
    <s v="REIMB. MTG EXP (MERCATO)"/>
    <s v="CHOPP FRANK V"/>
    <s v="1414 DEXTER AVENUE N SUITE 210"/>
    <s v="SEATTLE"/>
    <s v="WA"/>
    <m/>
    <s v="ok"/>
    <n v="0"/>
    <s v="ok"/>
    <s v="ERROR!"/>
    <s v="ok"/>
    <s v="STATE REPRESENTATIVE432DEMOCRATLEG DISTRICT 43 - HOUSEKINGLegislative2012129.79DEBT407874081640665Operation and OverheadREIMB. MTG EXP (MERCATO)CHOPP FRANK V1414 DEXTER AVENUE N SUITE 210SEATTLEWA"/>
    <n v="1"/>
  </r>
  <r>
    <n v="1041"/>
    <n v="100457468"/>
    <s v="B.3"/>
    <s v="SIEGS  125"/>
    <s v="Candidate"/>
    <s v="SIEGFRIEDT SARAJANE"/>
    <s v="SARAJANE"/>
    <m/>
    <s v="SIEGFRIEDT"/>
    <s v="STATE REPRESENTATIVE"/>
    <x v="3"/>
    <n v="34"/>
    <n v="1"/>
    <s v="DEMOCRAT"/>
    <s v="LEG DISTRICT 34 - HOUSE"/>
    <s v="KING"/>
    <s v="Legislative"/>
    <x v="0"/>
    <n v="300"/>
    <s v="DEBT"/>
    <d v="2011-11-01T00:00:00"/>
    <d v="2011-11-30T00:00:00"/>
    <d v="2011-11-30T00:00:00"/>
    <s v="Operation and Overhead"/>
    <s v="NOVEMBER TREASURY"/>
    <s v="ARGO STRATEGIES"/>
    <s v="PO BOX 9100 "/>
    <s v="SEATTLE"/>
    <s v="WA"/>
    <m/>
    <s v="ok"/>
    <n v="0"/>
    <s v="ok"/>
    <s v="OK"/>
    <s v="ok"/>
    <s v="STATE REPRESENTATIVE341DEMOCRATLEG DISTRICT 34 - HOUSEKINGLegislative2012300DEBT408484087740877Operation and OverheadNOVEMBER TREASURYARGO STRATEGIESPO BOX 9100 SEATTLEWA"/>
    <n v="0"/>
  </r>
  <r>
    <n v="1042"/>
    <n v="100455654"/>
    <s v="B.3"/>
    <s v="INSLJ  110"/>
    <s v="Candidate"/>
    <s v="INSLEE JAY R"/>
    <s v="JAY"/>
    <s v="R"/>
    <s v="INSLEE"/>
    <s v="GOVERNOR"/>
    <x v="3"/>
    <n v="48"/>
    <n v="1"/>
    <s v="DEMOCRAT"/>
    <s v="LEG DISTRICT 48 - HOUSE"/>
    <s v="KING"/>
    <s v="Legislative"/>
    <x v="0"/>
    <n v="373.5"/>
    <s v="DEBT"/>
    <d v="2012-01-01T00:00:00"/>
    <d v="2012-01-31T00:00:00"/>
    <d v="2012-01-31T00:00:00"/>
    <m/>
    <s v="ACCOUNTING/COMPLIANCE"/>
    <s v="PROJECT ACCOUNTING SERVICES"/>
    <s v="603 STEWART ST STE 819"/>
    <s v="SEATTLE"/>
    <s v="WA"/>
    <m/>
    <s v="ok"/>
    <n v="0"/>
    <s v="ok"/>
    <s v="OK"/>
    <s v="ok"/>
    <s v="STATE REPRESENTATIVE481DEMOCRATLEG DISTRICT 48 - HOUSEKINGLegislative2012373.5DEBT409094093940939ACCOUNTING/COMPLIANCEPROJECT ACCOUNTING SERVICES603 STEWART ST STE 819SEATTLEWA"/>
    <n v="0"/>
  </r>
  <r>
    <n v="1043"/>
    <n v="100495508"/>
    <s v="B.3"/>
    <s v="MCCRD  011"/>
    <s v="Candidate"/>
    <s v="MCCRAVEY DAWN M"/>
    <s v="DAWN"/>
    <s v="M"/>
    <s v="MCCRAVEY"/>
    <s v="STATE SENATOR"/>
    <x v="0"/>
    <n v="1"/>
    <m/>
    <s v="REPUBLICAN"/>
    <s v="LEG DISTRICT 01 - SENATE"/>
    <s v="KING"/>
    <s v="Legislative"/>
    <x v="0"/>
    <n v="283.25"/>
    <s v="DEBT"/>
    <d v="2012-06-01T00:00:00"/>
    <d v="2012-07-16T00:00:00"/>
    <d v="2012-07-03T00:00:00"/>
    <m/>
    <s v="RE-ORDER TEE SHIRTS"/>
    <s v="HICKEY GAYLE"/>
    <s v="PO BOX 2749"/>
    <s v="WOODINVILLE "/>
    <s v="WA"/>
    <m/>
    <s v="ok"/>
    <n v="0"/>
    <s v="ok"/>
    <s v="OK"/>
    <s v="ok"/>
    <s v="STATE SENATOR1REPUBLICANLEG DISTRICT 01 - SENATEKINGLegislative2012283.25DEBT410614110641093RE-ORDER TEE SHIRTSHICKEY GAYLEPO BOX 2749WOODINVILLE WA"/>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9" firstHeaderRow="0" firstDataRow="1" firstDataCol="1"/>
  <pivotFields count="35">
    <pivotField showAll="0"/>
    <pivotField showAll="0"/>
    <pivotField showAll="0"/>
    <pivotField showAll="0"/>
    <pivotField showAll="0"/>
    <pivotField showAll="0"/>
    <pivotField showAll="0"/>
    <pivotField showAll="0"/>
    <pivotField showAll="0"/>
    <pivotField axis="axisRow" showAll="0">
      <items count="16">
        <item x="6"/>
        <item x="7"/>
        <item x="10"/>
        <item x="13"/>
        <item x="11"/>
        <item x="1"/>
        <item x="4"/>
        <item x="14"/>
        <item x="12"/>
        <item x="3"/>
        <item x="0"/>
        <item x="8"/>
        <item x="2"/>
        <item x="9"/>
        <item x="5"/>
        <item t="default"/>
      </items>
    </pivotField>
    <pivotField showAll="0">
      <items count="30">
        <item x="0"/>
        <item x="4"/>
        <item x="19"/>
        <item x="27"/>
        <item x="3"/>
        <item x="28"/>
        <item x="7"/>
        <item x="18"/>
        <item x="13"/>
        <item x="22"/>
        <item x="26"/>
        <item x="10"/>
        <item x="2"/>
        <item x="14"/>
        <item x="24"/>
        <item x="6"/>
        <item x="15"/>
        <item x="25"/>
        <item x="21"/>
        <item x="12"/>
        <item x="16"/>
        <item x="11"/>
        <item x="23"/>
        <item x="9"/>
        <item x="20"/>
        <item x="8"/>
        <item x="17"/>
        <item x="5"/>
        <item x="1"/>
        <item t="default"/>
      </items>
    </pivotField>
    <pivotField dataField="1" showAll="0">
      <items count="12">
        <item x="1"/>
        <item x="3"/>
        <item x="7"/>
        <item x="8"/>
        <item x="9"/>
        <item x="4"/>
        <item x="10"/>
        <item x="6"/>
        <item x="5"/>
        <item x="2"/>
        <item x="0"/>
        <item t="default"/>
      </items>
    </pivotField>
    <pivotField showAll="0"/>
    <pivotField showAll="0" sortType="ascending">
      <items count="53">
        <item x="10"/>
        <item x="42"/>
        <item x="39"/>
        <item x="1"/>
        <item x="46"/>
        <item x="51"/>
        <item x="38"/>
        <item x="26"/>
        <item x="25"/>
        <item x="0"/>
        <item x="49"/>
        <item x="6"/>
        <item x="27"/>
        <item x="44"/>
        <item x="29"/>
        <item x="4"/>
        <item x="45"/>
        <item x="9"/>
        <item x="24"/>
        <item x="16"/>
        <item x="32"/>
        <item x="40"/>
        <item x="13"/>
        <item x="3"/>
        <item x="18"/>
        <item x="36"/>
        <item x="8"/>
        <item x="19"/>
        <item x="37"/>
        <item x="31"/>
        <item x="15"/>
        <item x="20"/>
        <item x="21"/>
        <item x="33"/>
        <item x="14"/>
        <item x="34"/>
        <item x="12"/>
        <item x="30"/>
        <item x="35"/>
        <item x="11"/>
        <item x="23"/>
        <item x="28"/>
        <item x="5"/>
        <item x="50"/>
        <item x="17"/>
        <item x="43"/>
        <item x="47"/>
        <item x="22"/>
        <item x="41"/>
        <item x="48"/>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Min of position" fld="11" subtotal="min" baseField="13" baseItem="0"/>
    <dataField name="Max of position" fld="11" subtotal="max"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9" firstHeaderRow="1" firstDataRow="1" firstDataCol="1"/>
  <pivotFields count="35">
    <pivotField showAll="0"/>
    <pivotField showAll="0"/>
    <pivotField showAll="0"/>
    <pivotField showAll="0"/>
    <pivotField showAll="0"/>
    <pivotField showAll="0"/>
    <pivotField showAll="0"/>
    <pivotField showAll="0"/>
    <pivotField dataField="1" showAll="0">
      <items count="17">
        <item x="15"/>
        <item x="6"/>
        <item x="10"/>
        <item x="1"/>
        <item x="9"/>
        <item x="2"/>
        <item x="3"/>
        <item x="11"/>
        <item x="13"/>
        <item x="4"/>
        <item x="12"/>
        <item x="0"/>
        <item x="5"/>
        <item x="14"/>
        <item x="8"/>
        <item x="7"/>
        <item t="default"/>
      </items>
    </pivotField>
    <pivotField axis="axisRow" showAll="0">
      <items count="16">
        <item x="6"/>
        <item x="7"/>
        <item x="10"/>
        <item x="13"/>
        <item x="11"/>
        <item x="1"/>
        <item x="4"/>
        <item x="14"/>
        <item x="12"/>
        <item x="3"/>
        <item x="0"/>
        <item x="8"/>
        <item x="2"/>
        <item x="9"/>
        <item x="5"/>
        <item t="default"/>
      </items>
    </pivotField>
    <pivotField showAll="0"/>
    <pivotField showAll="0"/>
    <pivotField showAll="0"/>
    <pivotField showAll="0"/>
    <pivotField showAll="0"/>
    <pivotField showAll="0">
      <items count="6">
        <item x="4"/>
        <item x="0"/>
        <item x="3"/>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6">
    <i>
      <x/>
    </i>
    <i>
      <x v="1"/>
    </i>
    <i>
      <x v="2"/>
    </i>
    <i>
      <x v="3"/>
    </i>
    <i>
      <x v="4"/>
    </i>
    <i>
      <x v="5"/>
    </i>
    <i>
      <x v="6"/>
    </i>
    <i>
      <x v="7"/>
    </i>
    <i>
      <x v="8"/>
    </i>
    <i>
      <x v="9"/>
    </i>
    <i>
      <x v="10"/>
    </i>
    <i>
      <x v="11"/>
    </i>
    <i>
      <x v="12"/>
    </i>
    <i>
      <x v="13"/>
    </i>
    <i>
      <x v="14"/>
    </i>
    <i t="grand">
      <x/>
    </i>
  </rowItems>
  <colItems count="1">
    <i/>
  </colItems>
  <dataFields count="1">
    <dataField name="Count of office"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8" firstHeaderRow="1" firstDataRow="1" firstDataCol="1" rowPageCount="1" colPageCount="1"/>
  <pivotFields count="37">
    <pivotField showAll="0"/>
    <pivotField showAll="0"/>
    <pivotField showAll="0"/>
    <pivotField showAll="0"/>
    <pivotField showAll="0"/>
    <pivotField showAll="0"/>
    <pivotField showAll="0"/>
    <pivotField showAll="0"/>
    <pivotField showAll="0"/>
    <pivotField showAll="0"/>
    <pivotField axis="axisRow" showAll="0">
      <items count="16">
        <item x="6"/>
        <item x="7"/>
        <item x="10"/>
        <item x="13"/>
        <item x="11"/>
        <item x="1"/>
        <item x="4"/>
        <item x="14"/>
        <item x="12"/>
        <item x="3"/>
        <item x="0"/>
        <item x="8"/>
        <item x="2"/>
        <item x="9"/>
        <item x="5"/>
        <item t="default"/>
      </items>
    </pivotField>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0"/>
  </rowFields>
  <rowItems count="15">
    <i>
      <x/>
    </i>
    <i>
      <x v="1"/>
    </i>
    <i>
      <x v="2"/>
    </i>
    <i>
      <x v="3"/>
    </i>
    <i>
      <x v="4"/>
    </i>
    <i>
      <x v="5"/>
    </i>
    <i>
      <x v="6"/>
    </i>
    <i>
      <x v="7"/>
    </i>
    <i>
      <x v="8"/>
    </i>
    <i>
      <x v="9"/>
    </i>
    <i>
      <x v="10"/>
    </i>
    <i>
      <x v="11"/>
    </i>
    <i>
      <x v="12"/>
    </i>
    <i>
      <x v="13"/>
    </i>
    <i t="grand">
      <x/>
    </i>
  </rowItems>
  <colItems count="1">
    <i/>
  </colItems>
  <pageFields count="1">
    <pageField fld="17" item="0" hier="-1"/>
  </pageFields>
  <dataFields count="1">
    <dataField name="Sum of 2nd half duplicate K-AD" fld="36"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39"/>
  <sheetViews>
    <sheetView workbookViewId="0">
      <selection activeCell="K59" sqref="K1:M59"/>
    </sheetView>
  </sheetViews>
  <sheetFormatPr defaultRowHeight="15" x14ac:dyDescent="0.25"/>
  <cols>
    <col min="1" max="1" width="11.28515625" bestFit="1" customWidth="1"/>
    <col min="2" max="2" width="21.85546875" bestFit="1" customWidth="1"/>
    <col min="11" max="11" width="23.5703125" bestFit="1" customWidth="1"/>
    <col min="12" max="12" width="17.28515625" bestFit="1" customWidth="1"/>
    <col min="13" max="13" width="2" customWidth="1"/>
  </cols>
  <sheetData>
    <row r="1" spans="1:12" x14ac:dyDescent="0.25">
      <c r="A1" s="2" t="s">
        <v>2</v>
      </c>
      <c r="B1" s="2" t="s">
        <v>4</v>
      </c>
    </row>
    <row r="2" spans="1:12" x14ac:dyDescent="0.25">
      <c r="A2" t="s">
        <v>75</v>
      </c>
      <c r="B2" t="s">
        <v>76</v>
      </c>
      <c r="C2" t="s">
        <v>951</v>
      </c>
    </row>
    <row r="3" spans="1:12" x14ac:dyDescent="0.25">
      <c r="A3" t="s">
        <v>271</v>
      </c>
      <c r="B3" t="s">
        <v>272</v>
      </c>
      <c r="C3" t="s">
        <v>952</v>
      </c>
    </row>
    <row r="4" spans="1:12" hidden="1" x14ac:dyDescent="0.25">
      <c r="A4" t="s">
        <v>75</v>
      </c>
      <c r="B4" t="s">
        <v>76</v>
      </c>
      <c r="K4" t="s">
        <v>650</v>
      </c>
      <c r="L4" t="s">
        <v>651</v>
      </c>
    </row>
    <row r="5" spans="1:12" hidden="1" x14ac:dyDescent="0.25">
      <c r="A5" t="s">
        <v>271</v>
      </c>
      <c r="B5" t="s">
        <v>272</v>
      </c>
      <c r="K5" t="s">
        <v>716</v>
      </c>
      <c r="L5" t="s">
        <v>39</v>
      </c>
    </row>
    <row r="6" spans="1:12" x14ac:dyDescent="0.25">
      <c r="A6" t="s">
        <v>327</v>
      </c>
      <c r="B6" t="s">
        <v>328</v>
      </c>
      <c r="C6" t="s">
        <v>951</v>
      </c>
    </row>
    <row r="7" spans="1:12" hidden="1" x14ac:dyDescent="0.25">
      <c r="A7" t="s">
        <v>271</v>
      </c>
      <c r="B7" t="s">
        <v>272</v>
      </c>
      <c r="K7" t="s">
        <v>650</v>
      </c>
      <c r="L7" t="s">
        <v>651</v>
      </c>
    </row>
    <row r="8" spans="1:12" x14ac:dyDescent="0.25">
      <c r="A8" t="s">
        <v>374</v>
      </c>
      <c r="B8" t="s">
        <v>375</v>
      </c>
      <c r="C8" t="s">
        <v>951</v>
      </c>
    </row>
    <row r="9" spans="1:12" hidden="1" x14ac:dyDescent="0.25">
      <c r="A9" t="s">
        <v>374</v>
      </c>
      <c r="B9" t="s">
        <v>375</v>
      </c>
      <c r="K9" t="s">
        <v>718</v>
      </c>
      <c r="L9" t="s">
        <v>678</v>
      </c>
    </row>
    <row r="10" spans="1:12" x14ac:dyDescent="0.25">
      <c r="A10" t="s">
        <v>483</v>
      </c>
      <c r="B10" t="s">
        <v>484</v>
      </c>
      <c r="C10" t="s">
        <v>952</v>
      </c>
    </row>
    <row r="11" spans="1:12" hidden="1" x14ac:dyDescent="0.25">
      <c r="A11" t="s">
        <v>483</v>
      </c>
      <c r="B11" t="s">
        <v>484</v>
      </c>
      <c r="K11" t="s">
        <v>718</v>
      </c>
      <c r="L11" t="s">
        <v>678</v>
      </c>
    </row>
    <row r="12" spans="1:12" hidden="1" x14ac:dyDescent="0.25">
      <c r="A12" t="s">
        <v>483</v>
      </c>
      <c r="B12" t="s">
        <v>484</v>
      </c>
      <c r="K12" t="s">
        <v>650</v>
      </c>
      <c r="L12" t="s">
        <v>651</v>
      </c>
    </row>
    <row r="13" spans="1:12" hidden="1" x14ac:dyDescent="0.25">
      <c r="A13" t="s">
        <v>483</v>
      </c>
      <c r="B13" t="s">
        <v>484</v>
      </c>
      <c r="K13" t="s">
        <v>716</v>
      </c>
      <c r="L13" t="s">
        <v>39</v>
      </c>
    </row>
    <row r="14" spans="1:12" hidden="1" x14ac:dyDescent="0.25">
      <c r="A14" t="s">
        <v>374</v>
      </c>
      <c r="B14" t="s">
        <v>375</v>
      </c>
      <c r="K14" t="s">
        <v>716</v>
      </c>
      <c r="L14" t="s">
        <v>39</v>
      </c>
    </row>
    <row r="15" spans="1:12" hidden="1" x14ac:dyDescent="0.25">
      <c r="A15" t="s">
        <v>483</v>
      </c>
      <c r="B15" t="s">
        <v>484</v>
      </c>
      <c r="K15" t="s">
        <v>716</v>
      </c>
      <c r="L15" t="s">
        <v>39</v>
      </c>
    </row>
    <row r="16" spans="1:12" hidden="1" x14ac:dyDescent="0.25">
      <c r="A16" t="s">
        <v>483</v>
      </c>
      <c r="B16" t="s">
        <v>484</v>
      </c>
      <c r="K16" t="s">
        <v>718</v>
      </c>
      <c r="L16" t="s">
        <v>678</v>
      </c>
    </row>
    <row r="17" spans="1:12" hidden="1" x14ac:dyDescent="0.25">
      <c r="A17" t="s">
        <v>374</v>
      </c>
      <c r="B17" t="s">
        <v>375</v>
      </c>
      <c r="K17" t="s">
        <v>718</v>
      </c>
      <c r="L17" t="s">
        <v>678</v>
      </c>
    </row>
    <row r="18" spans="1:12" hidden="1" x14ac:dyDescent="0.25">
      <c r="A18" t="s">
        <v>483</v>
      </c>
      <c r="B18" t="s">
        <v>484</v>
      </c>
      <c r="K18" t="s">
        <v>718</v>
      </c>
      <c r="L18" t="s">
        <v>678</v>
      </c>
    </row>
    <row r="19" spans="1:12" hidden="1" x14ac:dyDescent="0.25">
      <c r="A19" t="s">
        <v>374</v>
      </c>
      <c r="B19" t="s">
        <v>375</v>
      </c>
      <c r="K19" t="s">
        <v>650</v>
      </c>
      <c r="L19" t="s">
        <v>651</v>
      </c>
    </row>
    <row r="20" spans="1:12" x14ac:dyDescent="0.25">
      <c r="A20" t="s">
        <v>609</v>
      </c>
      <c r="B20" t="s">
        <v>484</v>
      </c>
      <c r="C20" t="s">
        <v>952</v>
      </c>
    </row>
    <row r="21" spans="1:12" hidden="1" x14ac:dyDescent="0.25">
      <c r="A21" t="s">
        <v>609</v>
      </c>
      <c r="B21" t="s">
        <v>484</v>
      </c>
      <c r="K21" t="s">
        <v>819</v>
      </c>
      <c r="L21" t="s">
        <v>820</v>
      </c>
    </row>
    <row r="22" spans="1:12" hidden="1" x14ac:dyDescent="0.25">
      <c r="A22" t="s">
        <v>374</v>
      </c>
      <c r="B22" t="s">
        <v>375</v>
      </c>
      <c r="K22" t="s">
        <v>819</v>
      </c>
      <c r="L22" t="s">
        <v>820</v>
      </c>
    </row>
    <row r="23" spans="1:12" hidden="1" x14ac:dyDescent="0.25">
      <c r="A23" t="s">
        <v>609</v>
      </c>
      <c r="B23" t="s">
        <v>484</v>
      </c>
      <c r="K23" t="s">
        <v>716</v>
      </c>
      <c r="L23" t="s">
        <v>39</v>
      </c>
    </row>
    <row r="24" spans="1:12" hidden="1" x14ac:dyDescent="0.25">
      <c r="A24" t="s">
        <v>374</v>
      </c>
      <c r="B24" t="s">
        <v>375</v>
      </c>
      <c r="K24" t="s">
        <v>819</v>
      </c>
      <c r="L24" t="s">
        <v>820</v>
      </c>
    </row>
    <row r="25" spans="1:12" hidden="1" x14ac:dyDescent="0.25">
      <c r="A25" t="s">
        <v>374</v>
      </c>
      <c r="B25" t="s">
        <v>375</v>
      </c>
      <c r="K25" t="s">
        <v>819</v>
      </c>
      <c r="L25" t="s">
        <v>820</v>
      </c>
    </row>
    <row r="26" spans="1:12" hidden="1" x14ac:dyDescent="0.25">
      <c r="A26" t="s">
        <v>374</v>
      </c>
      <c r="B26" t="s">
        <v>375</v>
      </c>
      <c r="K26" t="s">
        <v>831</v>
      </c>
      <c r="L26" t="s">
        <v>527</v>
      </c>
    </row>
    <row r="27" spans="1:12" hidden="1" x14ac:dyDescent="0.25">
      <c r="A27" t="s">
        <v>374</v>
      </c>
      <c r="B27" t="s">
        <v>375</v>
      </c>
      <c r="K27" t="s">
        <v>819</v>
      </c>
      <c r="L27" t="s">
        <v>820</v>
      </c>
    </row>
    <row r="28" spans="1:12" hidden="1" x14ac:dyDescent="0.25">
      <c r="A28" t="s">
        <v>374</v>
      </c>
      <c r="B28" t="s">
        <v>375</v>
      </c>
      <c r="K28" t="s">
        <v>819</v>
      </c>
      <c r="L28" t="s">
        <v>820</v>
      </c>
    </row>
    <row r="29" spans="1:12" hidden="1" x14ac:dyDescent="0.25">
      <c r="A29" t="s">
        <v>374</v>
      </c>
      <c r="B29" t="s">
        <v>375</v>
      </c>
      <c r="K29" t="s">
        <v>549</v>
      </c>
      <c r="L29" t="s">
        <v>422</v>
      </c>
    </row>
    <row r="30" spans="1:12" hidden="1" x14ac:dyDescent="0.25">
      <c r="A30" t="s">
        <v>75</v>
      </c>
      <c r="B30" t="s">
        <v>76</v>
      </c>
      <c r="K30" t="s">
        <v>650</v>
      </c>
      <c r="L30" t="s">
        <v>651</v>
      </c>
    </row>
    <row r="31" spans="1:12" hidden="1" x14ac:dyDescent="0.25">
      <c r="A31" t="s">
        <v>374</v>
      </c>
      <c r="B31" t="s">
        <v>375</v>
      </c>
      <c r="K31" t="s">
        <v>650</v>
      </c>
      <c r="L31" t="s">
        <v>651</v>
      </c>
    </row>
    <row r="32" spans="1:12" hidden="1" x14ac:dyDescent="0.25">
      <c r="A32" t="s">
        <v>327</v>
      </c>
      <c r="B32" t="s">
        <v>328</v>
      </c>
      <c r="K32" t="s">
        <v>650</v>
      </c>
      <c r="L32" t="s">
        <v>651</v>
      </c>
    </row>
    <row r="33" spans="1:12" hidden="1" x14ac:dyDescent="0.25">
      <c r="A33" t="s">
        <v>374</v>
      </c>
      <c r="B33" t="s">
        <v>375</v>
      </c>
      <c r="K33" t="s">
        <v>549</v>
      </c>
      <c r="L33" t="s">
        <v>422</v>
      </c>
    </row>
    <row r="34" spans="1:12" hidden="1" x14ac:dyDescent="0.25">
      <c r="A34" t="s">
        <v>271</v>
      </c>
      <c r="B34" t="s">
        <v>272</v>
      </c>
      <c r="K34" t="s">
        <v>650</v>
      </c>
      <c r="L34" t="s">
        <v>651</v>
      </c>
    </row>
    <row r="35" spans="1:12" hidden="1" x14ac:dyDescent="0.25">
      <c r="A35" t="s">
        <v>271</v>
      </c>
      <c r="B35" t="s">
        <v>272</v>
      </c>
      <c r="K35" t="s">
        <v>863</v>
      </c>
      <c r="L35" t="s">
        <v>598</v>
      </c>
    </row>
    <row r="36" spans="1:12" hidden="1" x14ac:dyDescent="0.25">
      <c r="A36" t="s">
        <v>374</v>
      </c>
      <c r="B36" t="s">
        <v>375</v>
      </c>
      <c r="K36" t="s">
        <v>549</v>
      </c>
      <c r="L36" t="s">
        <v>422</v>
      </c>
    </row>
    <row r="37" spans="1:12" hidden="1" x14ac:dyDescent="0.25">
      <c r="A37" t="s">
        <v>374</v>
      </c>
      <c r="B37" t="s">
        <v>375</v>
      </c>
      <c r="K37" t="s">
        <v>716</v>
      </c>
      <c r="L37" t="s">
        <v>39</v>
      </c>
    </row>
    <row r="38" spans="1:12" hidden="1" x14ac:dyDescent="0.25">
      <c r="A38" t="s">
        <v>75</v>
      </c>
      <c r="B38" t="s">
        <v>76</v>
      </c>
      <c r="K38" t="s">
        <v>716</v>
      </c>
      <c r="L38" t="s">
        <v>39</v>
      </c>
    </row>
    <row r="39" spans="1:12" hidden="1" x14ac:dyDescent="0.25">
      <c r="A39" t="s">
        <v>271</v>
      </c>
      <c r="B39" t="s">
        <v>272</v>
      </c>
      <c r="K39" t="s">
        <v>650</v>
      </c>
      <c r="L39" t="s">
        <v>651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B15" sqref="B15"/>
    </sheetView>
  </sheetViews>
  <sheetFormatPr defaultRowHeight="15" x14ac:dyDescent="0.25"/>
  <cols>
    <col min="1" max="1" width="29.140625" bestFit="1" customWidth="1"/>
    <col min="2" max="2" width="16.42578125" bestFit="1" customWidth="1"/>
    <col min="6" max="6" width="21.5703125" bestFit="1" customWidth="1"/>
    <col min="7" max="7" width="16.42578125" bestFit="1" customWidth="1"/>
    <col min="8" max="8" width="11.140625" bestFit="1" customWidth="1"/>
  </cols>
  <sheetData>
    <row r="1" spans="1:8" x14ac:dyDescent="0.25">
      <c r="A1" s="2" t="s">
        <v>969</v>
      </c>
      <c r="B1" s="2" t="s">
        <v>966</v>
      </c>
      <c r="C1" t="s">
        <v>967</v>
      </c>
      <c r="F1" s="2" t="s">
        <v>969</v>
      </c>
      <c r="G1" s="2" t="s">
        <v>966</v>
      </c>
      <c r="H1" t="s">
        <v>967</v>
      </c>
    </row>
    <row r="2" spans="1:8" x14ac:dyDescent="0.25">
      <c r="A2" t="s">
        <v>836</v>
      </c>
      <c r="B2" s="2" t="s">
        <v>8</v>
      </c>
      <c r="C2" t="s">
        <v>968</v>
      </c>
      <c r="F2" t="s">
        <v>836</v>
      </c>
      <c r="G2" s="2" t="s">
        <v>8</v>
      </c>
      <c r="H2" t="s">
        <v>968</v>
      </c>
    </row>
    <row r="3" spans="1:8" x14ac:dyDescent="0.25">
      <c r="A3" t="s">
        <v>118</v>
      </c>
      <c r="B3" s="2" t="s">
        <v>941</v>
      </c>
      <c r="F3" t="s">
        <v>103</v>
      </c>
      <c r="G3" s="2" t="s">
        <v>8</v>
      </c>
      <c r="H3" t="s">
        <v>968</v>
      </c>
    </row>
    <row r="4" spans="1:8" x14ac:dyDescent="0.25">
      <c r="A4" t="s">
        <v>118</v>
      </c>
      <c r="B4" s="2" t="s">
        <v>8</v>
      </c>
      <c r="F4" t="e">
        <v>#N/A</v>
      </c>
      <c r="G4" s="2" t="s">
        <v>941</v>
      </c>
      <c r="H4" t="s">
        <v>968</v>
      </c>
    </row>
    <row r="5" spans="1:8" x14ac:dyDescent="0.25">
      <c r="A5" t="s">
        <v>197</v>
      </c>
      <c r="B5" s="2" t="s">
        <v>941</v>
      </c>
    </row>
    <row r="6" spans="1:8" x14ac:dyDescent="0.25">
      <c r="A6" t="s">
        <v>197</v>
      </c>
      <c r="B6" s="2" t="s">
        <v>8</v>
      </c>
    </row>
    <row r="7" spans="1:8" x14ac:dyDescent="0.25">
      <c r="A7" t="s">
        <v>52</v>
      </c>
      <c r="B7" s="2" t="s">
        <v>941</v>
      </c>
    </row>
    <row r="8" spans="1:8" x14ac:dyDescent="0.25">
      <c r="A8" t="s">
        <v>52</v>
      </c>
      <c r="B8" s="2" t="s">
        <v>8</v>
      </c>
    </row>
    <row r="9" spans="1:8" x14ac:dyDescent="0.25">
      <c r="A9" t="s">
        <v>193</v>
      </c>
      <c r="B9" s="2" t="s">
        <v>941</v>
      </c>
    </row>
    <row r="10" spans="1:8" x14ac:dyDescent="0.25">
      <c r="A10" t="s">
        <v>193</v>
      </c>
      <c r="B10" s="2" t="s">
        <v>8</v>
      </c>
    </row>
    <row r="11" spans="1:8" x14ac:dyDescent="0.25">
      <c r="A11" t="s">
        <v>63</v>
      </c>
      <c r="B11" s="2" t="s">
        <v>941</v>
      </c>
    </row>
    <row r="12" spans="1:8" x14ac:dyDescent="0.25">
      <c r="A12" t="s">
        <v>63</v>
      </c>
      <c r="B12" s="2" t="s">
        <v>8</v>
      </c>
    </row>
    <row r="13" spans="1:8" x14ac:dyDescent="0.25">
      <c r="A13" t="s">
        <v>69</v>
      </c>
      <c r="B13" s="2" t="s">
        <v>941</v>
      </c>
    </row>
    <row r="14" spans="1:8" x14ac:dyDescent="0.25">
      <c r="A14" t="s">
        <v>69</v>
      </c>
      <c r="B14" s="2" t="s">
        <v>8</v>
      </c>
    </row>
    <row r="15" spans="1:8" x14ac:dyDescent="0.25">
      <c r="A15" t="s">
        <v>235</v>
      </c>
      <c r="B15" s="2" t="s">
        <v>941</v>
      </c>
    </row>
    <row r="16" spans="1:8" x14ac:dyDescent="0.25">
      <c r="A16" t="s">
        <v>235</v>
      </c>
      <c r="B16" s="2" t="s">
        <v>8</v>
      </c>
    </row>
    <row r="17" spans="1:3" x14ac:dyDescent="0.25">
      <c r="A17" t="s">
        <v>283</v>
      </c>
      <c r="B17" s="2" t="s">
        <v>941</v>
      </c>
    </row>
    <row r="18" spans="1:3" x14ac:dyDescent="0.25">
      <c r="A18" t="s">
        <v>283</v>
      </c>
      <c r="B18" s="2" t="s">
        <v>8</v>
      </c>
    </row>
    <row r="19" spans="1:3" x14ac:dyDescent="0.25">
      <c r="A19" t="s">
        <v>103</v>
      </c>
      <c r="B19" s="2" t="s">
        <v>8</v>
      </c>
      <c r="C19" t="s">
        <v>968</v>
      </c>
    </row>
    <row r="20" spans="1:3" x14ac:dyDescent="0.25">
      <c r="A20" t="s">
        <v>258</v>
      </c>
      <c r="B20" s="2" t="s">
        <v>941</v>
      </c>
    </row>
    <row r="21" spans="1:3" x14ac:dyDescent="0.25">
      <c r="A21" t="s">
        <v>258</v>
      </c>
      <c r="B21" s="2" t="s">
        <v>8</v>
      </c>
    </row>
    <row r="22" spans="1:3" x14ac:dyDescent="0.25">
      <c r="A22" t="s">
        <v>35</v>
      </c>
      <c r="B22" s="2" t="s">
        <v>941</v>
      </c>
    </row>
    <row r="23" spans="1:3" x14ac:dyDescent="0.25">
      <c r="A23" t="s">
        <v>35</v>
      </c>
      <c r="B23" s="2" t="s">
        <v>8</v>
      </c>
    </row>
    <row r="24" spans="1:3" x14ac:dyDescent="0.25">
      <c r="A24" t="s">
        <v>36</v>
      </c>
      <c r="B24" s="2" t="s">
        <v>941</v>
      </c>
    </row>
    <row r="25" spans="1:3" x14ac:dyDescent="0.25">
      <c r="A25" t="s">
        <v>36</v>
      </c>
      <c r="B25" s="2" t="s">
        <v>8</v>
      </c>
    </row>
    <row r="26" spans="1:3" x14ac:dyDescent="0.25">
      <c r="A26" t="s">
        <v>339</v>
      </c>
      <c r="B26" s="2" t="s">
        <v>941</v>
      </c>
    </row>
    <row r="27" spans="1:3" x14ac:dyDescent="0.25">
      <c r="A27" t="s">
        <v>339</v>
      </c>
      <c r="B27" s="2" t="s">
        <v>8</v>
      </c>
    </row>
    <row r="28" spans="1:3" x14ac:dyDescent="0.25">
      <c r="A28" t="s">
        <v>140</v>
      </c>
      <c r="B28" s="2" t="s">
        <v>941</v>
      </c>
    </row>
    <row r="29" spans="1:3" x14ac:dyDescent="0.25">
      <c r="A29" t="s">
        <v>140</v>
      </c>
      <c r="B29" s="2" t="s">
        <v>8</v>
      </c>
    </row>
    <row r="30" spans="1:3" x14ac:dyDescent="0.25">
      <c r="A30" t="s">
        <v>123</v>
      </c>
      <c r="B30" s="2" t="s">
        <v>941</v>
      </c>
    </row>
    <row r="31" spans="1:3" x14ac:dyDescent="0.25">
      <c r="A31" t="s">
        <v>123</v>
      </c>
      <c r="B31" s="2" t="s">
        <v>8</v>
      </c>
    </row>
    <row r="32" spans="1:3" x14ac:dyDescent="0.25">
      <c r="A32" t="e">
        <v>#N/A</v>
      </c>
      <c r="B32" s="2" t="s">
        <v>941</v>
      </c>
      <c r="C32" t="s">
        <v>968</v>
      </c>
    </row>
  </sheetData>
  <autoFilter ref="A1:C32"/>
  <sortState ref="A2:B32">
    <sortCondition ref="A2:A32"/>
    <sortCondition ref="B2:B3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9"/>
  <sheetViews>
    <sheetView workbookViewId="0">
      <selection activeCell="B26" sqref="B26"/>
    </sheetView>
  </sheetViews>
  <sheetFormatPr defaultRowHeight="15" x14ac:dyDescent="0.25"/>
  <cols>
    <col min="1" max="1" width="22.7109375" bestFit="1" customWidth="1"/>
    <col min="2" max="2" width="14.7109375" bestFit="1" customWidth="1"/>
    <col min="3" max="3" width="15" bestFit="1" customWidth="1"/>
    <col min="7" max="7" width="29.140625" bestFit="1" customWidth="1"/>
    <col min="8" max="8" width="14.7109375" bestFit="1" customWidth="1"/>
    <col min="9" max="9" width="15" bestFit="1" customWidth="1"/>
    <col min="10" max="10" width="15.140625" bestFit="1" customWidth="1"/>
  </cols>
  <sheetData>
    <row r="2" spans="1:10" x14ac:dyDescent="0.25">
      <c r="A2" s="44" t="s">
        <v>990</v>
      </c>
      <c r="B2" s="44"/>
      <c r="C2" s="44"/>
    </row>
    <row r="3" spans="1:10" x14ac:dyDescent="0.25">
      <c r="A3" s="13" t="s">
        <v>12</v>
      </c>
      <c r="B3" s="13" t="s">
        <v>989</v>
      </c>
      <c r="C3" s="13" t="s">
        <v>987</v>
      </c>
    </row>
    <row r="4" spans="1:10" x14ac:dyDescent="0.25">
      <c r="A4" s="7" t="s">
        <v>613</v>
      </c>
      <c r="B4" s="8">
        <v>1</v>
      </c>
      <c r="C4" s="8">
        <v>2</v>
      </c>
      <c r="G4" s="16" t="s">
        <v>941</v>
      </c>
      <c r="H4" s="16" t="s">
        <v>989</v>
      </c>
      <c r="I4" s="16" t="s">
        <v>987</v>
      </c>
      <c r="J4" s="20" t="s">
        <v>14</v>
      </c>
    </row>
    <row r="5" spans="1:10" x14ac:dyDescent="0.25">
      <c r="A5" s="7" t="s">
        <v>871</v>
      </c>
      <c r="B5" s="8">
        <v>1</v>
      </c>
      <c r="C5" s="8">
        <v>1</v>
      </c>
      <c r="G5" s="17" t="s">
        <v>118</v>
      </c>
      <c r="H5" s="18"/>
      <c r="I5" s="18"/>
      <c r="J5" s="21" t="s">
        <v>170</v>
      </c>
    </row>
    <row r="6" spans="1:10" x14ac:dyDescent="0.25">
      <c r="A6" s="7" t="s">
        <v>796</v>
      </c>
      <c r="B6" s="8">
        <v>1</v>
      </c>
      <c r="C6" s="8">
        <v>1</v>
      </c>
      <c r="G6" s="17" t="s">
        <v>197</v>
      </c>
      <c r="H6" s="18"/>
      <c r="I6" s="18"/>
      <c r="J6" s="9" t="s">
        <v>550</v>
      </c>
    </row>
    <row r="7" spans="1:10" x14ac:dyDescent="0.25">
      <c r="A7" s="7" t="s">
        <v>668</v>
      </c>
      <c r="B7" s="8">
        <v>1</v>
      </c>
      <c r="C7" s="8">
        <v>2</v>
      </c>
      <c r="G7" s="17" t="s">
        <v>52</v>
      </c>
      <c r="H7" s="18">
        <v>1</v>
      </c>
      <c r="I7" s="18">
        <v>3</v>
      </c>
      <c r="J7" s="9" t="s">
        <v>550</v>
      </c>
    </row>
    <row r="8" spans="1:10" x14ac:dyDescent="0.25">
      <c r="A8" s="7" t="s">
        <v>807</v>
      </c>
      <c r="B8" s="8">
        <v>1</v>
      </c>
      <c r="C8" s="8">
        <v>1</v>
      </c>
      <c r="G8" s="17" t="s">
        <v>193</v>
      </c>
      <c r="H8" s="18">
        <v>4</v>
      </c>
      <c r="I8" s="18">
        <v>4</v>
      </c>
      <c r="J8" s="9" t="s">
        <v>550</v>
      </c>
    </row>
    <row r="9" spans="1:10" x14ac:dyDescent="0.25">
      <c r="A9" s="14" t="s">
        <v>480</v>
      </c>
      <c r="B9" s="15">
        <v>2</v>
      </c>
      <c r="C9" s="15">
        <v>2</v>
      </c>
      <c r="G9" s="17" t="s">
        <v>63</v>
      </c>
      <c r="H9" s="18"/>
      <c r="I9" s="18"/>
      <c r="J9" s="9" t="s">
        <v>550</v>
      </c>
    </row>
    <row r="10" spans="1:10" x14ac:dyDescent="0.25">
      <c r="A10" s="7" t="s">
        <v>597</v>
      </c>
      <c r="B10" s="8">
        <v>1</v>
      </c>
      <c r="C10" s="8">
        <v>1</v>
      </c>
      <c r="G10" s="17" t="s">
        <v>69</v>
      </c>
      <c r="H10" s="18"/>
      <c r="I10" s="18"/>
      <c r="J10" s="21" t="s">
        <v>170</v>
      </c>
    </row>
    <row r="11" spans="1:10" x14ac:dyDescent="0.25">
      <c r="A11" s="14" t="s">
        <v>533</v>
      </c>
      <c r="B11" s="15">
        <v>2</v>
      </c>
      <c r="C11" s="15">
        <v>2</v>
      </c>
      <c r="G11" s="17" t="s">
        <v>235</v>
      </c>
      <c r="H11" s="18"/>
      <c r="I11" s="18"/>
      <c r="J11" s="21" t="s">
        <v>170</v>
      </c>
    </row>
    <row r="12" spans="1:10" x14ac:dyDescent="0.25">
      <c r="A12" s="7" t="s">
        <v>677</v>
      </c>
      <c r="B12" s="8">
        <v>1</v>
      </c>
      <c r="C12" s="8">
        <v>1</v>
      </c>
      <c r="G12" s="17" t="s">
        <v>283</v>
      </c>
      <c r="H12" s="18">
        <v>1</v>
      </c>
      <c r="I12" s="18">
        <v>1</v>
      </c>
      <c r="J12" s="9" t="s">
        <v>550</v>
      </c>
    </row>
    <row r="13" spans="1:10" x14ac:dyDescent="0.25">
      <c r="A13" s="7" t="s">
        <v>734</v>
      </c>
      <c r="B13" s="8">
        <v>1</v>
      </c>
      <c r="C13" s="8">
        <v>1</v>
      </c>
      <c r="G13" s="17" t="s">
        <v>258</v>
      </c>
      <c r="H13" s="18"/>
      <c r="I13" s="18"/>
      <c r="J13" s="21" t="s">
        <v>170</v>
      </c>
    </row>
    <row r="14" spans="1:10" x14ac:dyDescent="0.25">
      <c r="A14" s="7" t="s">
        <v>515</v>
      </c>
      <c r="B14" s="8">
        <v>1</v>
      </c>
      <c r="C14" s="8">
        <v>2</v>
      </c>
      <c r="G14" s="17" t="s">
        <v>35</v>
      </c>
      <c r="H14" s="18">
        <v>1</v>
      </c>
      <c r="I14" s="18">
        <v>2</v>
      </c>
      <c r="J14" s="21" t="s">
        <v>40</v>
      </c>
    </row>
    <row r="15" spans="1:10" x14ac:dyDescent="0.25">
      <c r="A15" s="7" t="s">
        <v>421</v>
      </c>
      <c r="B15" s="8">
        <v>1</v>
      </c>
      <c r="C15" s="8">
        <v>2</v>
      </c>
      <c r="G15" s="17" t="s">
        <v>36</v>
      </c>
      <c r="H15" s="18"/>
      <c r="I15" s="18"/>
      <c r="J15" s="21" t="s">
        <v>40</v>
      </c>
    </row>
    <row r="16" spans="1:10" x14ac:dyDescent="0.25">
      <c r="A16" s="7" t="s">
        <v>554</v>
      </c>
      <c r="B16" s="8">
        <v>1</v>
      </c>
      <c r="C16" s="8">
        <v>2</v>
      </c>
      <c r="G16" s="17" t="s">
        <v>339</v>
      </c>
      <c r="H16" s="18">
        <v>8</v>
      </c>
      <c r="I16" s="18">
        <v>9</v>
      </c>
      <c r="J16" s="9" t="s">
        <v>586</v>
      </c>
    </row>
    <row r="17" spans="1:10" x14ac:dyDescent="0.25">
      <c r="A17" s="7" t="s">
        <v>709</v>
      </c>
      <c r="B17" s="8">
        <v>1</v>
      </c>
      <c r="C17" s="8">
        <v>1</v>
      </c>
      <c r="G17" s="17" t="s">
        <v>140</v>
      </c>
      <c r="H17" s="18"/>
      <c r="I17" s="18"/>
      <c r="J17" s="21" t="s">
        <v>170</v>
      </c>
    </row>
    <row r="18" spans="1:10" x14ac:dyDescent="0.25">
      <c r="A18" s="7" t="s">
        <v>475</v>
      </c>
      <c r="B18" s="8">
        <v>1</v>
      </c>
      <c r="C18" s="8">
        <v>1</v>
      </c>
      <c r="G18" s="17" t="s">
        <v>123</v>
      </c>
      <c r="H18" s="18">
        <v>1</v>
      </c>
      <c r="I18" s="18">
        <v>40</v>
      </c>
      <c r="J18" s="9" t="s">
        <v>586</v>
      </c>
    </row>
    <row r="19" spans="1:10" x14ac:dyDescent="0.25">
      <c r="A19" s="7" t="s">
        <v>560</v>
      </c>
      <c r="B19" s="8">
        <v>1</v>
      </c>
      <c r="C19" s="8">
        <v>1</v>
      </c>
      <c r="G19" s="17" t="s">
        <v>983</v>
      </c>
      <c r="H19" s="18" t="e">
        <v>#N/A</v>
      </c>
      <c r="I19" s="18" t="e">
        <v>#N/A</v>
      </c>
      <c r="J19" s="9" t="e">
        <v>#N/A</v>
      </c>
    </row>
    <row r="20" spans="1:10" x14ac:dyDescent="0.25">
      <c r="A20" s="7" t="s">
        <v>712</v>
      </c>
      <c r="B20" s="8">
        <v>1</v>
      </c>
      <c r="C20" s="8">
        <v>2</v>
      </c>
    </row>
    <row r="21" spans="1:10" x14ac:dyDescent="0.25">
      <c r="A21" s="14" t="s">
        <v>674</v>
      </c>
      <c r="B21" s="15">
        <v>2</v>
      </c>
      <c r="C21" s="15">
        <v>2</v>
      </c>
    </row>
    <row r="22" spans="1:10" x14ac:dyDescent="0.25">
      <c r="A22" s="7" t="s">
        <v>526</v>
      </c>
      <c r="B22" s="8">
        <v>1</v>
      </c>
      <c r="C22" s="8">
        <v>2</v>
      </c>
      <c r="G22" s="19" t="s">
        <v>991</v>
      </c>
    </row>
    <row r="23" spans="1:10" x14ac:dyDescent="0.25">
      <c r="A23" s="7" t="s">
        <v>580</v>
      </c>
      <c r="B23" s="8">
        <v>1</v>
      </c>
      <c r="C23" s="8">
        <v>2</v>
      </c>
      <c r="G23" s="19" t="s">
        <v>994</v>
      </c>
    </row>
    <row r="24" spans="1:10" x14ac:dyDescent="0.25">
      <c r="A24" s="14" t="s">
        <v>521</v>
      </c>
      <c r="B24" s="15">
        <v>2</v>
      </c>
      <c r="C24" s="15">
        <v>2</v>
      </c>
    </row>
    <row r="25" spans="1:10" x14ac:dyDescent="0.25">
      <c r="A25" s="7" t="s">
        <v>684</v>
      </c>
      <c r="B25" s="8">
        <v>1</v>
      </c>
      <c r="C25" s="8">
        <v>1</v>
      </c>
    </row>
    <row r="26" spans="1:10" x14ac:dyDescent="0.25">
      <c r="A26" s="14" t="s">
        <v>507</v>
      </c>
      <c r="B26" s="15">
        <v>2</v>
      </c>
      <c r="C26" s="15">
        <v>2</v>
      </c>
    </row>
    <row r="27" spans="1:10" x14ac:dyDescent="0.25">
      <c r="A27" s="7" t="s">
        <v>673</v>
      </c>
      <c r="B27" s="8">
        <v>1</v>
      </c>
      <c r="C27" s="8">
        <v>2</v>
      </c>
    </row>
    <row r="28" spans="1:10" x14ac:dyDescent="0.25">
      <c r="A28" s="7" t="s">
        <v>499</v>
      </c>
      <c r="B28" s="8">
        <v>1</v>
      </c>
      <c r="C28" s="8">
        <v>2</v>
      </c>
    </row>
    <row r="29" spans="1:10" x14ac:dyDescent="0.25">
      <c r="A29" s="7" t="s">
        <v>594</v>
      </c>
      <c r="B29" s="8">
        <v>1</v>
      </c>
      <c r="C29" s="8">
        <v>2</v>
      </c>
    </row>
  </sheetData>
  <autoFilter ref="A3:C29"/>
  <mergeCells count="1">
    <mergeCell ref="A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9"/>
  <sheetViews>
    <sheetView workbookViewId="0">
      <selection activeCell="A3" sqref="A3:C18"/>
    </sheetView>
  </sheetViews>
  <sheetFormatPr defaultRowHeight="15" x14ac:dyDescent="0.25"/>
  <cols>
    <col min="1" max="1" width="29.140625" customWidth="1"/>
    <col min="2" max="2" width="14.7109375" customWidth="1"/>
    <col min="3" max="3" width="15" customWidth="1"/>
    <col min="4" max="7" width="2" bestFit="1" customWidth="1"/>
    <col min="8" max="10" width="3" bestFit="1" customWidth="1"/>
    <col min="11" max="11" width="5.5703125" bestFit="1" customWidth="1"/>
    <col min="12" max="12" width="7.28515625" bestFit="1" customWidth="1"/>
    <col min="13" max="13" width="11.28515625" bestFit="1" customWidth="1"/>
  </cols>
  <sheetData>
    <row r="3" spans="1:3" x14ac:dyDescent="0.25">
      <c r="A3" s="6" t="s">
        <v>953</v>
      </c>
      <c r="B3" t="s">
        <v>989</v>
      </c>
      <c r="C3" t="s">
        <v>987</v>
      </c>
    </row>
    <row r="4" spans="1:3" x14ac:dyDescent="0.25">
      <c r="A4" s="7" t="s">
        <v>118</v>
      </c>
      <c r="B4" s="8"/>
      <c r="C4" s="8"/>
    </row>
    <row r="5" spans="1:3" x14ac:dyDescent="0.25">
      <c r="A5" s="7" t="s">
        <v>197</v>
      </c>
      <c r="B5" s="8"/>
      <c r="C5" s="8"/>
    </row>
    <row r="6" spans="1:3" x14ac:dyDescent="0.25">
      <c r="A6" s="7" t="s">
        <v>52</v>
      </c>
      <c r="B6" s="8">
        <v>1</v>
      </c>
      <c r="C6" s="8">
        <v>3</v>
      </c>
    </row>
    <row r="7" spans="1:3" x14ac:dyDescent="0.25">
      <c r="A7" s="7" t="s">
        <v>193</v>
      </c>
      <c r="B7" s="8">
        <v>4</v>
      </c>
      <c r="C7" s="8">
        <v>4</v>
      </c>
    </row>
    <row r="8" spans="1:3" x14ac:dyDescent="0.25">
      <c r="A8" s="7" t="s">
        <v>63</v>
      </c>
      <c r="B8" s="8"/>
      <c r="C8" s="8"/>
    </row>
    <row r="9" spans="1:3" x14ac:dyDescent="0.25">
      <c r="A9" s="7" t="s">
        <v>69</v>
      </c>
      <c r="B9" s="8"/>
      <c r="C9" s="8"/>
    </row>
    <row r="10" spans="1:3" x14ac:dyDescent="0.25">
      <c r="A10" s="7" t="s">
        <v>235</v>
      </c>
      <c r="B10" s="8"/>
      <c r="C10" s="8"/>
    </row>
    <row r="11" spans="1:3" x14ac:dyDescent="0.25">
      <c r="A11" s="7" t="s">
        <v>283</v>
      </c>
      <c r="B11" s="8">
        <v>1</v>
      </c>
      <c r="C11" s="8">
        <v>1</v>
      </c>
    </row>
    <row r="12" spans="1:3" x14ac:dyDescent="0.25">
      <c r="A12" s="7" t="s">
        <v>258</v>
      </c>
      <c r="B12" s="8"/>
      <c r="C12" s="8"/>
    </row>
    <row r="13" spans="1:3" x14ac:dyDescent="0.25">
      <c r="A13" s="7" t="s">
        <v>35</v>
      </c>
      <c r="B13" s="8">
        <v>1</v>
      </c>
      <c r="C13" s="8">
        <v>2</v>
      </c>
    </row>
    <row r="14" spans="1:3" x14ac:dyDescent="0.25">
      <c r="A14" s="7" t="s">
        <v>36</v>
      </c>
      <c r="B14" s="8"/>
      <c r="C14" s="8"/>
    </row>
    <row r="15" spans="1:3" x14ac:dyDescent="0.25">
      <c r="A15" s="7" t="s">
        <v>339</v>
      </c>
      <c r="B15" s="8">
        <v>8</v>
      </c>
      <c r="C15" s="8">
        <v>9</v>
      </c>
    </row>
    <row r="16" spans="1:3" x14ac:dyDescent="0.25">
      <c r="A16" s="7" t="s">
        <v>140</v>
      </c>
      <c r="B16" s="8"/>
      <c r="C16" s="8"/>
    </row>
    <row r="17" spans="1:3" x14ac:dyDescent="0.25">
      <c r="A17" s="7" t="s">
        <v>123</v>
      </c>
      <c r="B17" s="8">
        <v>1</v>
      </c>
      <c r="C17" s="8">
        <v>40</v>
      </c>
    </row>
    <row r="18" spans="1:3" x14ac:dyDescent="0.25">
      <c r="A18" s="7" t="s">
        <v>983</v>
      </c>
      <c r="B18" s="8" t="e">
        <v>#N/A</v>
      </c>
      <c r="C18" s="8" t="e">
        <v>#N/A</v>
      </c>
    </row>
    <row r="19" spans="1:3" x14ac:dyDescent="0.25">
      <c r="A19" s="7" t="s">
        <v>954</v>
      </c>
      <c r="B19" s="8" t="e">
        <v>#N/A</v>
      </c>
      <c r="C19" s="8" t="e">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A3" sqref="A3:B18"/>
    </sheetView>
  </sheetViews>
  <sheetFormatPr defaultRowHeight="15" x14ac:dyDescent="0.25"/>
  <cols>
    <col min="1" max="1" width="29.140625" customWidth="1"/>
    <col min="2" max="2" width="14.28515625" bestFit="1" customWidth="1"/>
    <col min="3" max="3" width="10.42578125" bestFit="1" customWidth="1"/>
    <col min="4" max="4" width="5.42578125" bestFit="1" customWidth="1"/>
    <col min="5" max="5" width="10" bestFit="1" customWidth="1"/>
    <col min="6" max="6" width="5.5703125" bestFit="1" customWidth="1"/>
    <col min="7" max="7" width="11.28515625" bestFit="1" customWidth="1"/>
  </cols>
  <sheetData>
    <row r="3" spans="1:2" x14ac:dyDescent="0.25">
      <c r="A3" s="6" t="s">
        <v>953</v>
      </c>
      <c r="B3" t="s">
        <v>995</v>
      </c>
    </row>
    <row r="4" spans="1:2" x14ac:dyDescent="0.25">
      <c r="A4" s="7" t="s">
        <v>118</v>
      </c>
      <c r="B4" s="8">
        <v>49</v>
      </c>
    </row>
    <row r="5" spans="1:2" x14ac:dyDescent="0.25">
      <c r="A5" s="7" t="s">
        <v>197</v>
      </c>
      <c r="B5" s="8">
        <v>2</v>
      </c>
    </row>
    <row r="6" spans="1:2" x14ac:dyDescent="0.25">
      <c r="A6" s="7" t="s">
        <v>52</v>
      </c>
      <c r="B6" s="8">
        <v>44</v>
      </c>
    </row>
    <row r="7" spans="1:2" x14ac:dyDescent="0.25">
      <c r="A7" s="7" t="s">
        <v>193</v>
      </c>
      <c r="B7" s="8">
        <v>3</v>
      </c>
    </row>
    <row r="8" spans="1:2" x14ac:dyDescent="0.25">
      <c r="A8" s="7" t="s">
        <v>63</v>
      </c>
      <c r="B8" s="8">
        <v>8</v>
      </c>
    </row>
    <row r="9" spans="1:2" x14ac:dyDescent="0.25">
      <c r="A9" s="7" t="s">
        <v>69</v>
      </c>
      <c r="B9" s="8">
        <v>101</v>
      </c>
    </row>
    <row r="10" spans="1:2" x14ac:dyDescent="0.25">
      <c r="A10" s="7" t="s">
        <v>235</v>
      </c>
      <c r="B10" s="8">
        <v>21</v>
      </c>
    </row>
    <row r="11" spans="1:2" x14ac:dyDescent="0.25">
      <c r="A11" s="7" t="s">
        <v>283</v>
      </c>
      <c r="B11" s="8">
        <v>2</v>
      </c>
    </row>
    <row r="12" spans="1:2" x14ac:dyDescent="0.25">
      <c r="A12" s="7" t="s">
        <v>258</v>
      </c>
      <c r="B12" s="8">
        <v>4</v>
      </c>
    </row>
    <row r="13" spans="1:2" x14ac:dyDescent="0.25">
      <c r="A13" s="7" t="s">
        <v>35</v>
      </c>
      <c r="B13" s="8">
        <v>384</v>
      </c>
    </row>
    <row r="14" spans="1:2" x14ac:dyDescent="0.25">
      <c r="A14" s="7" t="s">
        <v>36</v>
      </c>
      <c r="B14" s="8">
        <v>305</v>
      </c>
    </row>
    <row r="15" spans="1:2" x14ac:dyDescent="0.25">
      <c r="A15" s="7" t="s">
        <v>339</v>
      </c>
      <c r="B15" s="8">
        <v>12</v>
      </c>
    </row>
    <row r="16" spans="1:2" x14ac:dyDescent="0.25">
      <c r="A16" s="7" t="s">
        <v>140</v>
      </c>
      <c r="B16" s="8">
        <v>28</v>
      </c>
    </row>
    <row r="17" spans="1:2" x14ac:dyDescent="0.25">
      <c r="A17" s="7" t="s">
        <v>123</v>
      </c>
      <c r="B17" s="8">
        <v>24</v>
      </c>
    </row>
    <row r="18" spans="1:2" x14ac:dyDescent="0.25">
      <c r="A18" s="7" t="s">
        <v>983</v>
      </c>
      <c r="B18" s="8">
        <v>56</v>
      </c>
    </row>
    <row r="19" spans="1:2" x14ac:dyDescent="0.25">
      <c r="A19" s="7" t="s">
        <v>954</v>
      </c>
      <c r="B19" s="8">
        <v>1043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4"/>
  <sheetViews>
    <sheetView workbookViewId="0">
      <selection activeCell="Y32" sqref="Y32"/>
    </sheetView>
  </sheetViews>
  <sheetFormatPr defaultRowHeight="15" x14ac:dyDescent="0.25"/>
  <cols>
    <col min="2" max="2" width="13.7109375" bestFit="1" customWidth="1"/>
  </cols>
  <sheetData>
    <row r="1" spans="1:10" x14ac:dyDescent="0.25">
      <c r="A1" t="s">
        <v>992</v>
      </c>
      <c r="B1" s="2" t="s">
        <v>0</v>
      </c>
      <c r="C1" s="2" t="s">
        <v>1</v>
      </c>
      <c r="D1" s="2" t="s">
        <v>2</v>
      </c>
      <c r="E1" s="2" t="s">
        <v>3</v>
      </c>
      <c r="F1" s="2" t="s">
        <v>4</v>
      </c>
      <c r="G1" s="2" t="s">
        <v>5</v>
      </c>
      <c r="H1" s="2" t="s">
        <v>6</v>
      </c>
      <c r="I1" s="2" t="s">
        <v>7</v>
      </c>
      <c r="J1" s="2" t="s">
        <v>8</v>
      </c>
    </row>
    <row r="2" spans="1:10" x14ac:dyDescent="0.25">
      <c r="A2">
        <v>277</v>
      </c>
      <c r="B2">
        <v>100298485</v>
      </c>
      <c r="C2" t="s">
        <v>28</v>
      </c>
      <c r="D2" t="s">
        <v>437</v>
      </c>
      <c r="E2" t="s">
        <v>30</v>
      </c>
      <c r="F2" t="s">
        <v>438</v>
      </c>
      <c r="G2" t="s">
        <v>439</v>
      </c>
      <c r="H2" t="s">
        <v>78</v>
      </c>
      <c r="I2" t="s">
        <v>440</v>
      </c>
      <c r="J2" t="s">
        <v>36</v>
      </c>
    </row>
    <row r="3" spans="1:10" x14ac:dyDescent="0.25">
      <c r="A3">
        <v>289</v>
      </c>
      <c r="B3">
        <v>100298487</v>
      </c>
      <c r="C3" t="s">
        <v>28</v>
      </c>
      <c r="D3" t="s">
        <v>437</v>
      </c>
      <c r="E3" t="s">
        <v>30</v>
      </c>
      <c r="F3" t="s">
        <v>438</v>
      </c>
      <c r="G3" t="s">
        <v>439</v>
      </c>
      <c r="H3" t="s">
        <v>78</v>
      </c>
      <c r="I3" t="s">
        <v>440</v>
      </c>
      <c r="J3" t="s">
        <v>36</v>
      </c>
    </row>
    <row r="4" spans="1:10" x14ac:dyDescent="0.25">
      <c r="A4">
        <v>282</v>
      </c>
      <c r="B4">
        <v>100298971</v>
      </c>
      <c r="C4" t="s">
        <v>28</v>
      </c>
      <c r="D4" t="s">
        <v>449</v>
      </c>
      <c r="E4" t="s">
        <v>30</v>
      </c>
      <c r="F4" t="s">
        <v>450</v>
      </c>
      <c r="G4" t="s">
        <v>451</v>
      </c>
      <c r="H4" t="s">
        <v>130</v>
      </c>
      <c r="I4" t="s">
        <v>452</v>
      </c>
      <c r="J4" t="s">
        <v>36</v>
      </c>
    </row>
    <row r="5" spans="1:10" x14ac:dyDescent="0.25">
      <c r="A5">
        <v>283</v>
      </c>
      <c r="B5">
        <v>100298975</v>
      </c>
      <c r="C5" t="s">
        <v>28</v>
      </c>
      <c r="D5" t="s">
        <v>449</v>
      </c>
      <c r="E5" t="s">
        <v>30</v>
      </c>
      <c r="F5" t="s">
        <v>450</v>
      </c>
      <c r="G5" t="s">
        <v>451</v>
      </c>
      <c r="H5" t="s">
        <v>130</v>
      </c>
      <c r="I5" t="s">
        <v>452</v>
      </c>
      <c r="J5" t="s">
        <v>36</v>
      </c>
    </row>
    <row r="6" spans="1:10" x14ac:dyDescent="0.25">
      <c r="A6">
        <v>287</v>
      </c>
      <c r="B6">
        <v>100298995</v>
      </c>
      <c r="C6" t="s">
        <v>28</v>
      </c>
      <c r="D6" t="s">
        <v>231</v>
      </c>
      <c r="E6" t="s">
        <v>30</v>
      </c>
      <c r="F6" t="s">
        <v>232</v>
      </c>
      <c r="G6" t="s">
        <v>233</v>
      </c>
      <c r="H6" t="s">
        <v>78</v>
      </c>
      <c r="I6" t="s">
        <v>234</v>
      </c>
      <c r="J6" t="s">
        <v>235</v>
      </c>
    </row>
    <row r="7" spans="1:10" x14ac:dyDescent="0.25">
      <c r="A7">
        <v>284</v>
      </c>
      <c r="B7">
        <v>100300744</v>
      </c>
      <c r="C7" t="s">
        <v>28</v>
      </c>
      <c r="D7" t="s">
        <v>437</v>
      </c>
      <c r="E7" t="s">
        <v>30</v>
      </c>
      <c r="F7" t="s">
        <v>438</v>
      </c>
      <c r="G7" t="s">
        <v>439</v>
      </c>
      <c r="H7" t="s">
        <v>78</v>
      </c>
      <c r="I7" t="s">
        <v>440</v>
      </c>
      <c r="J7" t="s">
        <v>36</v>
      </c>
    </row>
    <row r="8" spans="1:10" x14ac:dyDescent="0.25">
      <c r="A8">
        <v>291</v>
      </c>
      <c r="B8">
        <v>100300858</v>
      </c>
      <c r="C8" t="s">
        <v>28</v>
      </c>
      <c r="D8" t="s">
        <v>449</v>
      </c>
      <c r="E8" t="s">
        <v>30</v>
      </c>
      <c r="F8" t="s">
        <v>450</v>
      </c>
      <c r="G8" t="s">
        <v>451</v>
      </c>
      <c r="H8" t="s">
        <v>130</v>
      </c>
      <c r="I8" t="s">
        <v>452</v>
      </c>
      <c r="J8" t="s">
        <v>36</v>
      </c>
    </row>
    <row r="9" spans="1:10" x14ac:dyDescent="0.25">
      <c r="A9">
        <v>294</v>
      </c>
      <c r="B9">
        <v>100301159</v>
      </c>
      <c r="C9" t="s">
        <v>28</v>
      </c>
      <c r="D9" t="s">
        <v>453</v>
      </c>
      <c r="E9" t="s">
        <v>30</v>
      </c>
      <c r="F9" t="s">
        <v>454</v>
      </c>
      <c r="G9" t="s">
        <v>455</v>
      </c>
      <c r="H9" t="s">
        <v>78</v>
      </c>
      <c r="I9" t="s">
        <v>456</v>
      </c>
      <c r="J9" t="s">
        <v>36</v>
      </c>
    </row>
    <row r="10" spans="1:10" x14ac:dyDescent="0.25">
      <c r="A10">
        <v>295</v>
      </c>
      <c r="B10">
        <v>100301295</v>
      </c>
      <c r="C10" t="s">
        <v>28</v>
      </c>
      <c r="D10" t="s">
        <v>231</v>
      </c>
      <c r="E10" t="s">
        <v>30</v>
      </c>
      <c r="F10" t="s">
        <v>232</v>
      </c>
      <c r="G10" t="s">
        <v>233</v>
      </c>
      <c r="H10" t="s">
        <v>78</v>
      </c>
      <c r="I10" t="s">
        <v>234</v>
      </c>
      <c r="J10" t="s">
        <v>235</v>
      </c>
    </row>
    <row r="11" spans="1:10" x14ac:dyDescent="0.25">
      <c r="A11">
        <v>270</v>
      </c>
      <c r="B11">
        <v>100303151</v>
      </c>
      <c r="C11" t="s">
        <v>28</v>
      </c>
      <c r="D11" t="s">
        <v>437</v>
      </c>
      <c r="E11" t="s">
        <v>30</v>
      </c>
      <c r="F11" t="s">
        <v>438</v>
      </c>
      <c r="G11" t="s">
        <v>439</v>
      </c>
      <c r="H11" t="s">
        <v>78</v>
      </c>
      <c r="I11" t="s">
        <v>440</v>
      </c>
      <c r="J11" t="s">
        <v>36</v>
      </c>
    </row>
    <row r="12" spans="1:10" x14ac:dyDescent="0.25">
      <c r="A12">
        <v>269</v>
      </c>
      <c r="B12">
        <v>100303478</v>
      </c>
      <c r="C12" t="s">
        <v>28</v>
      </c>
      <c r="D12" t="s">
        <v>453</v>
      </c>
      <c r="E12" t="s">
        <v>30</v>
      </c>
      <c r="F12" t="s">
        <v>454</v>
      </c>
      <c r="G12" t="s">
        <v>455</v>
      </c>
      <c r="H12" t="s">
        <v>78</v>
      </c>
      <c r="I12" t="s">
        <v>456</v>
      </c>
      <c r="J12" t="s">
        <v>36</v>
      </c>
    </row>
    <row r="13" spans="1:10" x14ac:dyDescent="0.25">
      <c r="A13">
        <v>275</v>
      </c>
      <c r="B13">
        <v>100303841</v>
      </c>
      <c r="C13" t="s">
        <v>28</v>
      </c>
      <c r="D13" t="s">
        <v>449</v>
      </c>
      <c r="E13" t="s">
        <v>30</v>
      </c>
      <c r="F13" t="s">
        <v>450</v>
      </c>
      <c r="G13" t="s">
        <v>451</v>
      </c>
      <c r="H13" t="s">
        <v>130</v>
      </c>
      <c r="I13" t="s">
        <v>452</v>
      </c>
      <c r="J13" t="s">
        <v>36</v>
      </c>
    </row>
    <row r="14" spans="1:10" x14ac:dyDescent="0.25">
      <c r="A14">
        <v>266</v>
      </c>
      <c r="B14">
        <v>100310762</v>
      </c>
      <c r="C14" t="s">
        <v>28</v>
      </c>
      <c r="D14" t="s">
        <v>437</v>
      </c>
      <c r="E14" t="s">
        <v>30</v>
      </c>
      <c r="F14" t="s">
        <v>438</v>
      </c>
      <c r="G14" t="s">
        <v>439</v>
      </c>
      <c r="H14" t="s">
        <v>78</v>
      </c>
      <c r="I14" t="s">
        <v>440</v>
      </c>
      <c r="J14" t="s">
        <v>36</v>
      </c>
    </row>
    <row r="15" spans="1:10" x14ac:dyDescent="0.25">
      <c r="A15">
        <v>271</v>
      </c>
      <c r="B15">
        <v>100314731</v>
      </c>
      <c r="C15" t="s">
        <v>28</v>
      </c>
      <c r="D15" t="s">
        <v>444</v>
      </c>
      <c r="E15" t="s">
        <v>30</v>
      </c>
      <c r="F15" s="12" t="s">
        <v>445</v>
      </c>
      <c r="G15" t="s">
        <v>446</v>
      </c>
      <c r="H15" t="s">
        <v>447</v>
      </c>
      <c r="I15" t="s">
        <v>448</v>
      </c>
      <c r="J15" t="s">
        <v>69</v>
      </c>
    </row>
    <row r="16" spans="1:10" x14ac:dyDescent="0.25">
      <c r="A16">
        <v>278</v>
      </c>
      <c r="B16">
        <v>100314807</v>
      </c>
      <c r="C16" t="s">
        <v>28</v>
      </c>
      <c r="D16" t="s">
        <v>231</v>
      </c>
      <c r="E16" t="s">
        <v>30</v>
      </c>
      <c r="F16" t="s">
        <v>232</v>
      </c>
      <c r="G16" t="s">
        <v>233</v>
      </c>
      <c r="H16" t="s">
        <v>78</v>
      </c>
      <c r="I16" t="s">
        <v>234</v>
      </c>
      <c r="J16" t="s">
        <v>235</v>
      </c>
    </row>
    <row r="17" spans="1:10" x14ac:dyDescent="0.25">
      <c r="A17">
        <v>279</v>
      </c>
      <c r="B17">
        <v>100314808</v>
      </c>
      <c r="C17" t="s">
        <v>28</v>
      </c>
      <c r="D17" t="s">
        <v>231</v>
      </c>
      <c r="E17" t="s">
        <v>30</v>
      </c>
      <c r="F17" t="s">
        <v>232</v>
      </c>
      <c r="G17" t="s">
        <v>233</v>
      </c>
      <c r="H17" t="s">
        <v>78</v>
      </c>
      <c r="I17" t="s">
        <v>234</v>
      </c>
      <c r="J17" t="s">
        <v>235</v>
      </c>
    </row>
    <row r="18" spans="1:10" x14ac:dyDescent="0.25">
      <c r="A18">
        <v>276</v>
      </c>
      <c r="B18">
        <v>100314998</v>
      </c>
      <c r="C18" t="s">
        <v>28</v>
      </c>
      <c r="D18" t="s">
        <v>231</v>
      </c>
      <c r="E18" t="s">
        <v>30</v>
      </c>
      <c r="F18" t="s">
        <v>232</v>
      </c>
      <c r="G18" t="s">
        <v>233</v>
      </c>
      <c r="H18" t="s">
        <v>78</v>
      </c>
      <c r="I18" t="s">
        <v>234</v>
      </c>
      <c r="J18" t="s">
        <v>235</v>
      </c>
    </row>
    <row r="19" spans="1:10" x14ac:dyDescent="0.25">
      <c r="A19">
        <v>281</v>
      </c>
      <c r="B19">
        <v>100315233</v>
      </c>
      <c r="C19" t="s">
        <v>28</v>
      </c>
      <c r="D19" t="s">
        <v>449</v>
      </c>
      <c r="E19" t="s">
        <v>30</v>
      </c>
      <c r="F19" t="s">
        <v>450</v>
      </c>
      <c r="G19" t="s">
        <v>451</v>
      </c>
      <c r="H19" t="s">
        <v>130</v>
      </c>
      <c r="I19" t="s">
        <v>452</v>
      </c>
      <c r="J19" t="s">
        <v>36</v>
      </c>
    </row>
    <row r="20" spans="1:10" x14ac:dyDescent="0.25">
      <c r="A20">
        <v>274</v>
      </c>
      <c r="B20">
        <v>100315236</v>
      </c>
      <c r="C20" t="s">
        <v>28</v>
      </c>
      <c r="D20" t="s">
        <v>449</v>
      </c>
      <c r="E20" t="s">
        <v>30</v>
      </c>
      <c r="F20" t="s">
        <v>450</v>
      </c>
      <c r="G20" t="s">
        <v>451</v>
      </c>
      <c r="H20" t="s">
        <v>130</v>
      </c>
      <c r="I20" t="s">
        <v>452</v>
      </c>
      <c r="J20" t="s">
        <v>36</v>
      </c>
    </row>
    <row r="21" spans="1:10" x14ac:dyDescent="0.25">
      <c r="A21">
        <v>272</v>
      </c>
      <c r="B21">
        <v>100319314</v>
      </c>
      <c r="C21" t="s">
        <v>28</v>
      </c>
      <c r="D21" t="s">
        <v>444</v>
      </c>
      <c r="E21" t="s">
        <v>30</v>
      </c>
      <c r="F21" s="12" t="s">
        <v>445</v>
      </c>
      <c r="G21" t="s">
        <v>446</v>
      </c>
      <c r="H21" t="s">
        <v>447</v>
      </c>
      <c r="I21" t="s">
        <v>448</v>
      </c>
      <c r="J21" t="s">
        <v>69</v>
      </c>
    </row>
    <row r="22" spans="1:10" x14ac:dyDescent="0.25">
      <c r="A22">
        <v>273</v>
      </c>
      <c r="B22">
        <v>100319618</v>
      </c>
      <c r="C22" t="s">
        <v>28</v>
      </c>
      <c r="D22" t="s">
        <v>437</v>
      </c>
      <c r="E22" t="s">
        <v>30</v>
      </c>
      <c r="F22" t="s">
        <v>438</v>
      </c>
      <c r="G22" t="s">
        <v>439</v>
      </c>
      <c r="H22" t="s">
        <v>78</v>
      </c>
      <c r="I22" t="s">
        <v>440</v>
      </c>
      <c r="J22" t="s">
        <v>36</v>
      </c>
    </row>
    <row r="23" spans="1:10" x14ac:dyDescent="0.25">
      <c r="A23">
        <v>280</v>
      </c>
      <c r="B23">
        <v>100319694</v>
      </c>
      <c r="C23" t="s">
        <v>28</v>
      </c>
      <c r="D23" t="s">
        <v>449</v>
      </c>
      <c r="E23" t="s">
        <v>30</v>
      </c>
      <c r="F23" t="s">
        <v>450</v>
      </c>
      <c r="G23" t="s">
        <v>451</v>
      </c>
      <c r="H23" t="s">
        <v>130</v>
      </c>
      <c r="I23" t="s">
        <v>452</v>
      </c>
      <c r="J23" t="s">
        <v>36</v>
      </c>
    </row>
    <row r="24" spans="1:10" x14ac:dyDescent="0.25">
      <c r="A24">
        <v>285</v>
      </c>
      <c r="B24">
        <v>100321886</v>
      </c>
      <c r="C24" t="s">
        <v>28</v>
      </c>
      <c r="D24" t="s">
        <v>136</v>
      </c>
      <c r="E24" t="s">
        <v>30</v>
      </c>
      <c r="F24" t="s">
        <v>137</v>
      </c>
      <c r="G24" t="s">
        <v>138</v>
      </c>
      <c r="H24" t="s">
        <v>130</v>
      </c>
      <c r="I24" t="s">
        <v>139</v>
      </c>
      <c r="J24" t="s">
        <v>140</v>
      </c>
    </row>
    <row r="25" spans="1:10" x14ac:dyDescent="0.25">
      <c r="A25">
        <v>296</v>
      </c>
      <c r="B25">
        <v>100323475</v>
      </c>
      <c r="C25" t="s">
        <v>28</v>
      </c>
      <c r="D25" t="s">
        <v>444</v>
      </c>
      <c r="E25" t="s">
        <v>30</v>
      </c>
      <c r="F25" s="12" t="s">
        <v>445</v>
      </c>
      <c r="G25" t="s">
        <v>446</v>
      </c>
      <c r="H25" t="s">
        <v>447</v>
      </c>
      <c r="I25" t="s">
        <v>448</v>
      </c>
      <c r="J25" t="s">
        <v>69</v>
      </c>
    </row>
    <row r="26" spans="1:10" x14ac:dyDescent="0.25">
      <c r="A26">
        <v>292</v>
      </c>
      <c r="B26">
        <v>100323688</v>
      </c>
      <c r="C26" t="s">
        <v>28</v>
      </c>
      <c r="D26" t="s">
        <v>231</v>
      </c>
      <c r="E26" t="s">
        <v>30</v>
      </c>
      <c r="F26" t="s">
        <v>232</v>
      </c>
      <c r="G26" t="s">
        <v>233</v>
      </c>
      <c r="H26" t="s">
        <v>78</v>
      </c>
      <c r="I26" t="s">
        <v>234</v>
      </c>
      <c r="J26" t="s">
        <v>235</v>
      </c>
    </row>
    <row r="27" spans="1:10" x14ac:dyDescent="0.25">
      <c r="A27">
        <v>293</v>
      </c>
      <c r="B27">
        <v>100324292</v>
      </c>
      <c r="C27" t="s">
        <v>28</v>
      </c>
      <c r="D27" t="s">
        <v>449</v>
      </c>
      <c r="E27" t="s">
        <v>30</v>
      </c>
      <c r="F27" t="s">
        <v>450</v>
      </c>
      <c r="G27" t="s">
        <v>451</v>
      </c>
      <c r="H27" t="s">
        <v>130</v>
      </c>
      <c r="I27" t="s">
        <v>452</v>
      </c>
      <c r="J27" t="s">
        <v>36</v>
      </c>
    </row>
    <row r="28" spans="1:10" x14ac:dyDescent="0.25">
      <c r="A28">
        <v>297</v>
      </c>
      <c r="B28">
        <v>100324490</v>
      </c>
      <c r="C28" t="s">
        <v>28</v>
      </c>
      <c r="D28" t="s">
        <v>437</v>
      </c>
      <c r="E28" t="s">
        <v>30</v>
      </c>
      <c r="F28" t="s">
        <v>438</v>
      </c>
      <c r="G28" t="s">
        <v>439</v>
      </c>
      <c r="H28" t="s">
        <v>78</v>
      </c>
      <c r="I28" t="s">
        <v>440</v>
      </c>
      <c r="J28" t="s">
        <v>36</v>
      </c>
    </row>
    <row r="29" spans="1:10" x14ac:dyDescent="0.25">
      <c r="A29">
        <v>286</v>
      </c>
      <c r="B29">
        <v>100328515</v>
      </c>
      <c r="C29" t="s">
        <v>28</v>
      </c>
      <c r="D29" t="s">
        <v>231</v>
      </c>
      <c r="E29" t="s">
        <v>30</v>
      </c>
      <c r="F29" t="s">
        <v>232</v>
      </c>
      <c r="G29" t="s">
        <v>233</v>
      </c>
      <c r="H29" t="s">
        <v>78</v>
      </c>
      <c r="I29" t="s">
        <v>234</v>
      </c>
      <c r="J29" t="s">
        <v>235</v>
      </c>
    </row>
    <row r="30" spans="1:10" x14ac:dyDescent="0.25">
      <c r="A30">
        <v>290</v>
      </c>
      <c r="B30">
        <v>100328692</v>
      </c>
      <c r="C30" t="s">
        <v>28</v>
      </c>
      <c r="D30" t="s">
        <v>437</v>
      </c>
      <c r="E30" t="s">
        <v>30</v>
      </c>
      <c r="F30" t="s">
        <v>438</v>
      </c>
      <c r="G30" t="s">
        <v>439</v>
      </c>
      <c r="H30" t="s">
        <v>78</v>
      </c>
      <c r="I30" t="s">
        <v>440</v>
      </c>
      <c r="J30" t="s">
        <v>36</v>
      </c>
    </row>
    <row r="31" spans="1:10" x14ac:dyDescent="0.25">
      <c r="A31">
        <v>288</v>
      </c>
      <c r="B31">
        <v>100328711</v>
      </c>
      <c r="C31" t="s">
        <v>28</v>
      </c>
      <c r="D31" t="s">
        <v>449</v>
      </c>
      <c r="E31" t="s">
        <v>30</v>
      </c>
      <c r="F31" t="s">
        <v>450</v>
      </c>
      <c r="G31" t="s">
        <v>451</v>
      </c>
      <c r="H31" t="s">
        <v>130</v>
      </c>
      <c r="I31" t="s">
        <v>452</v>
      </c>
      <c r="J31" t="s">
        <v>36</v>
      </c>
    </row>
    <row r="32" spans="1:10" x14ac:dyDescent="0.25">
      <c r="A32">
        <v>299</v>
      </c>
      <c r="B32">
        <v>100332463</v>
      </c>
      <c r="C32" t="s">
        <v>28</v>
      </c>
      <c r="D32" t="s">
        <v>231</v>
      </c>
      <c r="E32" t="s">
        <v>30</v>
      </c>
      <c r="F32" t="s">
        <v>232</v>
      </c>
      <c r="G32" t="s">
        <v>233</v>
      </c>
      <c r="H32" t="s">
        <v>78</v>
      </c>
      <c r="I32" t="s">
        <v>234</v>
      </c>
      <c r="J32" t="s">
        <v>235</v>
      </c>
    </row>
    <row r="33" spans="1:10" x14ac:dyDescent="0.25">
      <c r="A33">
        <v>303</v>
      </c>
      <c r="B33">
        <v>100333014</v>
      </c>
      <c r="C33" t="s">
        <v>28</v>
      </c>
      <c r="D33" t="s">
        <v>136</v>
      </c>
      <c r="E33" t="s">
        <v>30</v>
      </c>
      <c r="F33" t="s">
        <v>137</v>
      </c>
      <c r="G33" t="s">
        <v>138</v>
      </c>
      <c r="H33" t="s">
        <v>130</v>
      </c>
      <c r="I33" t="s">
        <v>139</v>
      </c>
      <c r="J33" t="s">
        <v>140</v>
      </c>
    </row>
    <row r="34" spans="1:10" x14ac:dyDescent="0.25">
      <c r="A34">
        <v>301</v>
      </c>
      <c r="B34">
        <v>100333474</v>
      </c>
      <c r="C34" t="s">
        <v>28</v>
      </c>
      <c r="D34" t="s">
        <v>444</v>
      </c>
      <c r="E34" t="s">
        <v>30</v>
      </c>
      <c r="F34" s="12" t="s">
        <v>445</v>
      </c>
      <c r="G34" t="s">
        <v>446</v>
      </c>
      <c r="H34" t="s">
        <v>447</v>
      </c>
      <c r="I34" t="s">
        <v>448</v>
      </c>
      <c r="J34" t="s">
        <v>69</v>
      </c>
    </row>
    <row r="35" spans="1:10" x14ac:dyDescent="0.25">
      <c r="A35">
        <v>325</v>
      </c>
      <c r="B35">
        <v>100334254</v>
      </c>
      <c r="C35" t="s">
        <v>28</v>
      </c>
      <c r="D35" t="s">
        <v>437</v>
      </c>
      <c r="E35" t="s">
        <v>30</v>
      </c>
      <c r="F35" t="s">
        <v>438</v>
      </c>
      <c r="G35" t="s">
        <v>439</v>
      </c>
      <c r="H35" t="s">
        <v>78</v>
      </c>
      <c r="I35" t="s">
        <v>440</v>
      </c>
      <c r="J35" t="s">
        <v>36</v>
      </c>
    </row>
    <row r="36" spans="1:10" x14ac:dyDescent="0.25">
      <c r="A36">
        <v>327</v>
      </c>
      <c r="B36">
        <v>100335423</v>
      </c>
      <c r="C36" t="s">
        <v>28</v>
      </c>
      <c r="D36" t="s">
        <v>136</v>
      </c>
      <c r="E36" t="s">
        <v>30</v>
      </c>
      <c r="F36" t="s">
        <v>137</v>
      </c>
      <c r="G36" t="s">
        <v>138</v>
      </c>
      <c r="H36" t="s">
        <v>130</v>
      </c>
      <c r="I36" t="s">
        <v>139</v>
      </c>
      <c r="J36" t="s">
        <v>140</v>
      </c>
    </row>
    <row r="37" spans="1:10" x14ac:dyDescent="0.25">
      <c r="A37">
        <v>330</v>
      </c>
      <c r="B37">
        <v>100335629</v>
      </c>
      <c r="C37" t="s">
        <v>28</v>
      </c>
      <c r="D37" t="s">
        <v>231</v>
      </c>
      <c r="E37" t="s">
        <v>30</v>
      </c>
      <c r="F37" t="s">
        <v>232</v>
      </c>
      <c r="G37" t="s">
        <v>233</v>
      </c>
      <c r="H37" t="s">
        <v>78</v>
      </c>
      <c r="I37" t="s">
        <v>234</v>
      </c>
      <c r="J37" t="s">
        <v>235</v>
      </c>
    </row>
    <row r="38" spans="1:10" x14ac:dyDescent="0.25">
      <c r="A38">
        <v>334</v>
      </c>
      <c r="B38">
        <v>100336719</v>
      </c>
      <c r="C38" t="s">
        <v>28</v>
      </c>
      <c r="D38" t="s">
        <v>449</v>
      </c>
      <c r="E38" t="s">
        <v>30</v>
      </c>
      <c r="F38" t="s">
        <v>450</v>
      </c>
      <c r="G38" t="s">
        <v>451</v>
      </c>
      <c r="H38" t="s">
        <v>130</v>
      </c>
      <c r="I38" t="s">
        <v>452</v>
      </c>
      <c r="J38" t="s">
        <v>36</v>
      </c>
    </row>
    <row r="39" spans="1:10" x14ac:dyDescent="0.25">
      <c r="A39">
        <v>337</v>
      </c>
      <c r="B39">
        <v>100336720</v>
      </c>
      <c r="C39" t="s">
        <v>28</v>
      </c>
      <c r="D39" t="s">
        <v>449</v>
      </c>
      <c r="E39" t="s">
        <v>30</v>
      </c>
      <c r="F39" t="s">
        <v>450</v>
      </c>
      <c r="G39" t="s">
        <v>451</v>
      </c>
      <c r="H39" t="s">
        <v>130</v>
      </c>
      <c r="I39" t="s">
        <v>452</v>
      </c>
      <c r="J39" t="s">
        <v>36</v>
      </c>
    </row>
    <row r="40" spans="1:10" x14ac:dyDescent="0.25">
      <c r="A40">
        <v>311</v>
      </c>
      <c r="B40">
        <v>100337977</v>
      </c>
      <c r="C40" t="s">
        <v>28</v>
      </c>
      <c r="D40" t="s">
        <v>437</v>
      </c>
      <c r="E40" t="s">
        <v>30</v>
      </c>
      <c r="F40" t="s">
        <v>438</v>
      </c>
      <c r="G40" t="s">
        <v>439</v>
      </c>
      <c r="H40" t="s">
        <v>78</v>
      </c>
      <c r="I40" t="s">
        <v>440</v>
      </c>
      <c r="J40" t="s">
        <v>36</v>
      </c>
    </row>
    <row r="41" spans="1:10" x14ac:dyDescent="0.25">
      <c r="A41">
        <v>310</v>
      </c>
      <c r="B41">
        <v>100337978</v>
      </c>
      <c r="C41" t="s">
        <v>28</v>
      </c>
      <c r="D41" t="s">
        <v>437</v>
      </c>
      <c r="E41" t="s">
        <v>30</v>
      </c>
      <c r="F41" t="s">
        <v>438</v>
      </c>
      <c r="G41" t="s">
        <v>439</v>
      </c>
      <c r="H41" t="s">
        <v>78</v>
      </c>
      <c r="I41" t="s">
        <v>440</v>
      </c>
      <c r="J41" t="s">
        <v>36</v>
      </c>
    </row>
    <row r="42" spans="1:10" x14ac:dyDescent="0.25">
      <c r="A42">
        <v>304</v>
      </c>
      <c r="B42">
        <v>100340114</v>
      </c>
      <c r="C42" t="s">
        <v>28</v>
      </c>
      <c r="D42" t="s">
        <v>136</v>
      </c>
      <c r="E42" t="s">
        <v>30</v>
      </c>
      <c r="F42" t="s">
        <v>137</v>
      </c>
      <c r="G42" t="s">
        <v>138</v>
      </c>
      <c r="H42" t="s">
        <v>130</v>
      </c>
      <c r="I42" t="s">
        <v>139</v>
      </c>
      <c r="J42" t="s">
        <v>140</v>
      </c>
    </row>
    <row r="43" spans="1:10" x14ac:dyDescent="0.25">
      <c r="A43">
        <v>302</v>
      </c>
      <c r="B43">
        <v>100340881</v>
      </c>
      <c r="C43" t="s">
        <v>28</v>
      </c>
      <c r="D43" t="s">
        <v>231</v>
      </c>
      <c r="E43" t="s">
        <v>30</v>
      </c>
      <c r="F43" t="s">
        <v>232</v>
      </c>
      <c r="G43" t="s">
        <v>233</v>
      </c>
      <c r="H43" t="s">
        <v>78</v>
      </c>
      <c r="I43" t="s">
        <v>234</v>
      </c>
      <c r="J43" t="s">
        <v>235</v>
      </c>
    </row>
    <row r="44" spans="1:10" x14ac:dyDescent="0.25">
      <c r="A44">
        <v>313</v>
      </c>
      <c r="B44">
        <v>100345807</v>
      </c>
      <c r="C44" t="s">
        <v>28</v>
      </c>
      <c r="D44" t="s">
        <v>231</v>
      </c>
      <c r="E44" t="s">
        <v>30</v>
      </c>
      <c r="F44" t="s">
        <v>232</v>
      </c>
      <c r="G44" t="s">
        <v>233</v>
      </c>
      <c r="H44" t="s">
        <v>78</v>
      </c>
      <c r="I44" t="s">
        <v>234</v>
      </c>
      <c r="J44" t="s">
        <v>235</v>
      </c>
    </row>
    <row r="45" spans="1:10" x14ac:dyDescent="0.25">
      <c r="A45">
        <v>305</v>
      </c>
      <c r="B45">
        <v>100346104</v>
      </c>
      <c r="C45" t="s">
        <v>28</v>
      </c>
      <c r="D45" t="s">
        <v>136</v>
      </c>
      <c r="E45" t="s">
        <v>30</v>
      </c>
      <c r="F45" t="s">
        <v>137</v>
      </c>
      <c r="G45" t="s">
        <v>138</v>
      </c>
      <c r="H45" t="s">
        <v>130</v>
      </c>
      <c r="I45" t="s">
        <v>139</v>
      </c>
      <c r="J45" t="s">
        <v>140</v>
      </c>
    </row>
    <row r="46" spans="1:10" x14ac:dyDescent="0.25">
      <c r="A46">
        <v>316</v>
      </c>
      <c r="B46">
        <v>100347481</v>
      </c>
      <c r="C46" t="s">
        <v>28</v>
      </c>
      <c r="D46" t="s">
        <v>449</v>
      </c>
      <c r="E46" t="s">
        <v>30</v>
      </c>
      <c r="F46" t="s">
        <v>450</v>
      </c>
      <c r="G46" t="s">
        <v>451</v>
      </c>
      <c r="H46" t="s">
        <v>130</v>
      </c>
      <c r="I46" t="s">
        <v>452</v>
      </c>
      <c r="J46" t="s">
        <v>36</v>
      </c>
    </row>
    <row r="47" spans="1:10" x14ac:dyDescent="0.25">
      <c r="A47">
        <v>317</v>
      </c>
      <c r="B47">
        <v>100347485</v>
      </c>
      <c r="C47" t="s">
        <v>28</v>
      </c>
      <c r="D47" t="s">
        <v>449</v>
      </c>
      <c r="E47" t="s">
        <v>30</v>
      </c>
      <c r="F47" t="s">
        <v>450</v>
      </c>
      <c r="G47" t="s">
        <v>451</v>
      </c>
      <c r="H47" t="s">
        <v>130</v>
      </c>
      <c r="I47" t="s">
        <v>452</v>
      </c>
      <c r="J47" t="s">
        <v>36</v>
      </c>
    </row>
    <row r="48" spans="1:10" x14ac:dyDescent="0.25">
      <c r="A48">
        <v>318</v>
      </c>
      <c r="B48">
        <v>100348165</v>
      </c>
      <c r="C48" t="s">
        <v>28</v>
      </c>
      <c r="D48" t="s">
        <v>437</v>
      </c>
      <c r="E48" t="s">
        <v>30</v>
      </c>
      <c r="F48" t="s">
        <v>438</v>
      </c>
      <c r="G48" t="s">
        <v>439</v>
      </c>
      <c r="H48" t="s">
        <v>78</v>
      </c>
      <c r="I48" t="s">
        <v>440</v>
      </c>
      <c r="J48" t="s">
        <v>36</v>
      </c>
    </row>
    <row r="49" spans="1:10" x14ac:dyDescent="0.25">
      <c r="A49">
        <v>314</v>
      </c>
      <c r="B49">
        <v>100348845</v>
      </c>
      <c r="C49" t="s">
        <v>28</v>
      </c>
      <c r="D49" t="s">
        <v>444</v>
      </c>
      <c r="E49" t="s">
        <v>30</v>
      </c>
      <c r="F49" s="12" t="s">
        <v>445</v>
      </c>
      <c r="G49" t="s">
        <v>446</v>
      </c>
      <c r="H49" t="s">
        <v>447</v>
      </c>
      <c r="I49" t="s">
        <v>448</v>
      </c>
      <c r="J49" t="s">
        <v>69</v>
      </c>
    </row>
    <row r="50" spans="1:10" x14ac:dyDescent="0.25">
      <c r="A50">
        <v>324</v>
      </c>
      <c r="B50">
        <v>100348860</v>
      </c>
      <c r="C50" t="s">
        <v>28</v>
      </c>
      <c r="D50" t="s">
        <v>444</v>
      </c>
      <c r="E50" t="s">
        <v>30</v>
      </c>
      <c r="F50" s="12" t="s">
        <v>445</v>
      </c>
      <c r="G50" t="s">
        <v>446</v>
      </c>
      <c r="H50" t="s">
        <v>447</v>
      </c>
      <c r="I50" t="s">
        <v>448</v>
      </c>
      <c r="J50" t="s">
        <v>69</v>
      </c>
    </row>
    <row r="51" spans="1:10" x14ac:dyDescent="0.25">
      <c r="A51">
        <v>347</v>
      </c>
      <c r="B51">
        <v>100349557</v>
      </c>
      <c r="C51" t="s">
        <v>28</v>
      </c>
      <c r="D51" t="s">
        <v>437</v>
      </c>
      <c r="E51" t="s">
        <v>30</v>
      </c>
      <c r="F51" t="s">
        <v>438</v>
      </c>
      <c r="G51" t="s">
        <v>439</v>
      </c>
      <c r="H51" t="s">
        <v>78</v>
      </c>
      <c r="I51" t="s">
        <v>440</v>
      </c>
      <c r="J51" t="s">
        <v>36</v>
      </c>
    </row>
    <row r="52" spans="1:10" x14ac:dyDescent="0.25">
      <c r="A52">
        <v>361</v>
      </c>
      <c r="B52">
        <v>100350078</v>
      </c>
      <c r="C52" t="s">
        <v>28</v>
      </c>
      <c r="D52" t="s">
        <v>449</v>
      </c>
      <c r="E52" t="s">
        <v>30</v>
      </c>
      <c r="F52" t="s">
        <v>450</v>
      </c>
      <c r="G52" t="s">
        <v>451</v>
      </c>
      <c r="H52" t="s">
        <v>130</v>
      </c>
      <c r="I52" t="s">
        <v>452</v>
      </c>
      <c r="J52" t="s">
        <v>36</v>
      </c>
    </row>
    <row r="53" spans="1:10" x14ac:dyDescent="0.25">
      <c r="A53">
        <v>306</v>
      </c>
      <c r="B53">
        <v>100351304</v>
      </c>
      <c r="C53" t="s">
        <v>28</v>
      </c>
      <c r="D53" t="s">
        <v>136</v>
      </c>
      <c r="E53" t="s">
        <v>30</v>
      </c>
      <c r="F53" t="s">
        <v>137</v>
      </c>
      <c r="G53" t="s">
        <v>138</v>
      </c>
      <c r="H53" t="s">
        <v>130</v>
      </c>
      <c r="I53" t="s">
        <v>139</v>
      </c>
      <c r="J53" t="s">
        <v>140</v>
      </c>
    </row>
    <row r="54" spans="1:10" x14ac:dyDescent="0.25">
      <c r="A54">
        <v>298</v>
      </c>
      <c r="B54">
        <v>100351903</v>
      </c>
      <c r="C54" t="s">
        <v>28</v>
      </c>
      <c r="D54" t="s">
        <v>449</v>
      </c>
      <c r="E54" t="s">
        <v>30</v>
      </c>
      <c r="F54" t="s">
        <v>450</v>
      </c>
      <c r="G54" t="s">
        <v>451</v>
      </c>
      <c r="H54" t="s">
        <v>130</v>
      </c>
      <c r="I54" t="s">
        <v>452</v>
      </c>
      <c r="J54" t="s">
        <v>36</v>
      </c>
    </row>
    <row r="55" spans="1:10" x14ac:dyDescent="0.25">
      <c r="A55">
        <v>307</v>
      </c>
      <c r="B55">
        <v>100351985</v>
      </c>
      <c r="C55" t="s">
        <v>28</v>
      </c>
      <c r="D55" t="s">
        <v>437</v>
      </c>
      <c r="E55" t="s">
        <v>30</v>
      </c>
      <c r="F55" t="s">
        <v>438</v>
      </c>
      <c r="G55" t="s">
        <v>439</v>
      </c>
      <c r="H55" t="s">
        <v>78</v>
      </c>
      <c r="I55" t="s">
        <v>440</v>
      </c>
      <c r="J55" t="s">
        <v>36</v>
      </c>
    </row>
    <row r="56" spans="1:10" x14ac:dyDescent="0.25">
      <c r="A56">
        <v>300</v>
      </c>
      <c r="B56">
        <v>100352155</v>
      </c>
      <c r="C56" t="s">
        <v>28</v>
      </c>
      <c r="D56" t="s">
        <v>444</v>
      </c>
      <c r="E56" t="s">
        <v>30</v>
      </c>
      <c r="F56" s="12" t="s">
        <v>445</v>
      </c>
      <c r="G56" t="s">
        <v>446</v>
      </c>
      <c r="H56" t="s">
        <v>447</v>
      </c>
      <c r="I56" t="s">
        <v>448</v>
      </c>
      <c r="J56" t="s">
        <v>69</v>
      </c>
    </row>
    <row r="57" spans="1:10" x14ac:dyDescent="0.25">
      <c r="A57">
        <v>308</v>
      </c>
      <c r="B57">
        <v>100355455</v>
      </c>
      <c r="C57" t="s">
        <v>28</v>
      </c>
      <c r="D57" t="s">
        <v>444</v>
      </c>
      <c r="E57" t="s">
        <v>30</v>
      </c>
      <c r="F57" s="12" t="s">
        <v>445</v>
      </c>
      <c r="G57" t="s">
        <v>446</v>
      </c>
      <c r="H57" t="s">
        <v>447</v>
      </c>
      <c r="I57" t="s">
        <v>448</v>
      </c>
      <c r="J57" t="s">
        <v>69</v>
      </c>
    </row>
    <row r="58" spans="1:10" x14ac:dyDescent="0.25">
      <c r="A58">
        <v>309</v>
      </c>
      <c r="B58">
        <v>100355909</v>
      </c>
      <c r="C58" t="s">
        <v>28</v>
      </c>
      <c r="D58" t="s">
        <v>449</v>
      </c>
      <c r="E58" t="s">
        <v>30</v>
      </c>
      <c r="F58" t="s">
        <v>450</v>
      </c>
      <c r="G58" t="s">
        <v>451</v>
      </c>
      <c r="H58" t="s">
        <v>130</v>
      </c>
      <c r="I58" t="s">
        <v>452</v>
      </c>
      <c r="J58" t="s">
        <v>36</v>
      </c>
    </row>
    <row r="59" spans="1:10" x14ac:dyDescent="0.25">
      <c r="A59">
        <v>319</v>
      </c>
      <c r="B59">
        <v>100357755</v>
      </c>
      <c r="C59" t="s">
        <v>28</v>
      </c>
      <c r="D59" t="s">
        <v>437</v>
      </c>
      <c r="E59" t="s">
        <v>30</v>
      </c>
      <c r="F59" t="s">
        <v>438</v>
      </c>
      <c r="G59" t="s">
        <v>439</v>
      </c>
      <c r="H59" t="s">
        <v>78</v>
      </c>
      <c r="I59" t="s">
        <v>440</v>
      </c>
      <c r="J59" t="s">
        <v>36</v>
      </c>
    </row>
    <row r="60" spans="1:10" x14ac:dyDescent="0.25">
      <c r="A60">
        <v>321</v>
      </c>
      <c r="B60">
        <v>100360064</v>
      </c>
      <c r="C60" t="s">
        <v>28</v>
      </c>
      <c r="D60" t="s">
        <v>136</v>
      </c>
      <c r="E60" t="s">
        <v>30</v>
      </c>
      <c r="F60" t="s">
        <v>137</v>
      </c>
      <c r="G60" t="s">
        <v>138</v>
      </c>
      <c r="H60" t="s">
        <v>130</v>
      </c>
      <c r="I60" t="s">
        <v>139</v>
      </c>
      <c r="J60" t="s">
        <v>140</v>
      </c>
    </row>
    <row r="61" spans="1:10" x14ac:dyDescent="0.25">
      <c r="A61">
        <v>320</v>
      </c>
      <c r="B61">
        <v>100360842</v>
      </c>
      <c r="C61" t="s">
        <v>28</v>
      </c>
      <c r="D61" t="s">
        <v>437</v>
      </c>
      <c r="E61" t="s">
        <v>30</v>
      </c>
      <c r="F61" t="s">
        <v>438</v>
      </c>
      <c r="G61" t="s">
        <v>439</v>
      </c>
      <c r="H61" t="s">
        <v>78</v>
      </c>
      <c r="I61" t="s">
        <v>440</v>
      </c>
      <c r="J61" t="s">
        <v>36</v>
      </c>
    </row>
    <row r="62" spans="1:10" x14ac:dyDescent="0.25">
      <c r="A62">
        <v>312</v>
      </c>
      <c r="B62">
        <v>100361106</v>
      </c>
      <c r="C62" t="s">
        <v>28</v>
      </c>
      <c r="D62" t="s">
        <v>444</v>
      </c>
      <c r="E62" t="s">
        <v>30</v>
      </c>
      <c r="F62" s="12" t="s">
        <v>445</v>
      </c>
      <c r="G62" t="s">
        <v>446</v>
      </c>
      <c r="H62" t="s">
        <v>447</v>
      </c>
      <c r="I62" t="s">
        <v>448</v>
      </c>
      <c r="J62" t="s">
        <v>69</v>
      </c>
    </row>
    <row r="63" spans="1:10" x14ac:dyDescent="0.25">
      <c r="A63">
        <v>315</v>
      </c>
      <c r="B63">
        <v>100365929</v>
      </c>
      <c r="C63" t="s">
        <v>28</v>
      </c>
      <c r="D63" t="s">
        <v>444</v>
      </c>
      <c r="E63" t="s">
        <v>30</v>
      </c>
      <c r="F63" s="12" t="s">
        <v>445</v>
      </c>
      <c r="G63" t="s">
        <v>446</v>
      </c>
      <c r="H63" t="s">
        <v>447</v>
      </c>
      <c r="I63" t="s">
        <v>448</v>
      </c>
      <c r="J63" t="s">
        <v>69</v>
      </c>
    </row>
    <row r="64" spans="1:10" x14ac:dyDescent="0.25">
      <c r="A64">
        <v>326</v>
      </c>
      <c r="B64">
        <v>100366437</v>
      </c>
      <c r="C64" t="s">
        <v>28</v>
      </c>
      <c r="D64" t="s">
        <v>437</v>
      </c>
      <c r="E64" t="s">
        <v>30</v>
      </c>
      <c r="F64" t="s">
        <v>438</v>
      </c>
      <c r="G64" t="s">
        <v>439</v>
      </c>
      <c r="H64" t="s">
        <v>78</v>
      </c>
      <c r="I64" t="s">
        <v>440</v>
      </c>
      <c r="J64" t="s">
        <v>36</v>
      </c>
    </row>
    <row r="65" spans="1:10" x14ac:dyDescent="0.25">
      <c r="A65">
        <v>328</v>
      </c>
      <c r="B65">
        <v>100366438</v>
      </c>
      <c r="C65" t="s">
        <v>28</v>
      </c>
      <c r="D65" t="s">
        <v>231</v>
      </c>
      <c r="E65" t="s">
        <v>30</v>
      </c>
      <c r="F65" t="s">
        <v>232</v>
      </c>
      <c r="G65" t="s">
        <v>233</v>
      </c>
      <c r="H65" t="s">
        <v>78</v>
      </c>
      <c r="I65" t="s">
        <v>234</v>
      </c>
      <c r="J65" t="s">
        <v>235</v>
      </c>
    </row>
    <row r="66" spans="1:10" x14ac:dyDescent="0.25">
      <c r="A66">
        <v>322</v>
      </c>
      <c r="B66">
        <v>100366453</v>
      </c>
      <c r="C66" t="s">
        <v>28</v>
      </c>
      <c r="D66" t="s">
        <v>231</v>
      </c>
      <c r="E66" t="s">
        <v>30</v>
      </c>
      <c r="F66" t="s">
        <v>232</v>
      </c>
      <c r="G66" t="s">
        <v>233</v>
      </c>
      <c r="H66" t="s">
        <v>78</v>
      </c>
      <c r="I66" t="s">
        <v>234</v>
      </c>
      <c r="J66" t="s">
        <v>235</v>
      </c>
    </row>
    <row r="67" spans="1:10" x14ac:dyDescent="0.25">
      <c r="A67">
        <v>323</v>
      </c>
      <c r="B67">
        <v>100366454</v>
      </c>
      <c r="C67" t="s">
        <v>28</v>
      </c>
      <c r="D67" t="s">
        <v>231</v>
      </c>
      <c r="E67" t="s">
        <v>30</v>
      </c>
      <c r="F67" t="s">
        <v>232</v>
      </c>
      <c r="G67" t="s">
        <v>233</v>
      </c>
      <c r="H67" t="s">
        <v>78</v>
      </c>
      <c r="I67" t="s">
        <v>234</v>
      </c>
      <c r="J67" t="s">
        <v>235</v>
      </c>
    </row>
    <row r="68" spans="1:10" x14ac:dyDescent="0.25">
      <c r="A68">
        <v>329</v>
      </c>
      <c r="B68">
        <v>100371214</v>
      </c>
      <c r="C68" t="s">
        <v>28</v>
      </c>
      <c r="D68" t="s">
        <v>231</v>
      </c>
      <c r="E68" t="s">
        <v>30</v>
      </c>
      <c r="F68" t="s">
        <v>232</v>
      </c>
      <c r="G68" t="s">
        <v>233</v>
      </c>
      <c r="H68" t="s">
        <v>78</v>
      </c>
      <c r="I68" t="s">
        <v>234</v>
      </c>
      <c r="J68" t="s">
        <v>235</v>
      </c>
    </row>
    <row r="69" spans="1:10" x14ac:dyDescent="0.25">
      <c r="A69">
        <v>332</v>
      </c>
      <c r="B69">
        <v>100372792</v>
      </c>
      <c r="C69" t="s">
        <v>28</v>
      </c>
      <c r="D69" t="s">
        <v>444</v>
      </c>
      <c r="E69" t="s">
        <v>30</v>
      </c>
      <c r="F69" s="12" t="s">
        <v>445</v>
      </c>
      <c r="G69" t="s">
        <v>446</v>
      </c>
      <c r="H69" t="s">
        <v>447</v>
      </c>
      <c r="I69" t="s">
        <v>448</v>
      </c>
      <c r="J69" t="s">
        <v>69</v>
      </c>
    </row>
    <row r="70" spans="1:10" x14ac:dyDescent="0.25">
      <c r="A70">
        <v>257</v>
      </c>
      <c r="B70">
        <v>100376308</v>
      </c>
      <c r="C70" t="s">
        <v>28</v>
      </c>
      <c r="D70" t="s">
        <v>136</v>
      </c>
      <c r="E70" t="s">
        <v>30</v>
      </c>
      <c r="F70" t="s">
        <v>137</v>
      </c>
      <c r="G70" t="s">
        <v>138</v>
      </c>
      <c r="H70" t="s">
        <v>130</v>
      </c>
      <c r="I70" t="s">
        <v>139</v>
      </c>
      <c r="J70" t="s">
        <v>140</v>
      </c>
    </row>
    <row r="71" spans="1:10" x14ac:dyDescent="0.25">
      <c r="A71">
        <v>331</v>
      </c>
      <c r="B71">
        <v>100377400</v>
      </c>
      <c r="C71" t="s">
        <v>28</v>
      </c>
      <c r="D71" t="s">
        <v>444</v>
      </c>
      <c r="E71" t="s">
        <v>30</v>
      </c>
      <c r="F71" s="12" t="s">
        <v>445</v>
      </c>
      <c r="G71" t="s">
        <v>446</v>
      </c>
      <c r="H71" t="s">
        <v>447</v>
      </c>
      <c r="I71" t="s">
        <v>448</v>
      </c>
      <c r="J71" t="s">
        <v>69</v>
      </c>
    </row>
    <row r="72" spans="1:10" x14ac:dyDescent="0.25">
      <c r="A72">
        <v>341</v>
      </c>
      <c r="B72">
        <v>100382356</v>
      </c>
      <c r="C72" t="s">
        <v>28</v>
      </c>
      <c r="D72" t="s">
        <v>136</v>
      </c>
      <c r="E72" t="s">
        <v>30</v>
      </c>
      <c r="F72" t="s">
        <v>137</v>
      </c>
      <c r="G72" t="s">
        <v>138</v>
      </c>
      <c r="H72" t="s">
        <v>130</v>
      </c>
      <c r="I72" t="s">
        <v>139</v>
      </c>
      <c r="J72" t="s">
        <v>140</v>
      </c>
    </row>
    <row r="73" spans="1:10" x14ac:dyDescent="0.25">
      <c r="A73">
        <v>333</v>
      </c>
      <c r="B73">
        <v>100382516</v>
      </c>
      <c r="C73" t="s">
        <v>28</v>
      </c>
      <c r="D73" t="s">
        <v>444</v>
      </c>
      <c r="E73" t="s">
        <v>30</v>
      </c>
      <c r="F73" s="12" t="s">
        <v>445</v>
      </c>
      <c r="G73" t="s">
        <v>446</v>
      </c>
      <c r="H73" t="s">
        <v>447</v>
      </c>
      <c r="I73" t="s">
        <v>448</v>
      </c>
      <c r="J73" t="s">
        <v>69</v>
      </c>
    </row>
    <row r="74" spans="1:10" x14ac:dyDescent="0.25">
      <c r="A74">
        <v>335</v>
      </c>
      <c r="B74">
        <v>100383394</v>
      </c>
      <c r="C74" t="s">
        <v>28</v>
      </c>
      <c r="D74" t="s">
        <v>437</v>
      </c>
      <c r="E74" t="s">
        <v>30</v>
      </c>
      <c r="F74" t="s">
        <v>438</v>
      </c>
      <c r="G74" t="s">
        <v>439</v>
      </c>
      <c r="H74" t="s">
        <v>78</v>
      </c>
      <c r="I74" t="s">
        <v>440</v>
      </c>
      <c r="J74" t="s">
        <v>36</v>
      </c>
    </row>
    <row r="75" spans="1:10" x14ac:dyDescent="0.25">
      <c r="A75">
        <v>338</v>
      </c>
      <c r="B75">
        <v>100383436</v>
      </c>
      <c r="C75" t="s">
        <v>28</v>
      </c>
      <c r="D75" t="s">
        <v>231</v>
      </c>
      <c r="E75" t="s">
        <v>30</v>
      </c>
      <c r="F75" t="s">
        <v>232</v>
      </c>
      <c r="G75" t="s">
        <v>233</v>
      </c>
      <c r="H75" t="s">
        <v>78</v>
      </c>
      <c r="I75" t="s">
        <v>234</v>
      </c>
      <c r="J75" t="s">
        <v>235</v>
      </c>
    </row>
    <row r="76" spans="1:10" x14ac:dyDescent="0.25">
      <c r="A76">
        <v>342</v>
      </c>
      <c r="B76">
        <v>100389695</v>
      </c>
      <c r="C76" t="s">
        <v>28</v>
      </c>
      <c r="D76" t="s">
        <v>136</v>
      </c>
      <c r="E76" t="s">
        <v>30</v>
      </c>
      <c r="F76" t="s">
        <v>137</v>
      </c>
      <c r="G76" t="s">
        <v>138</v>
      </c>
      <c r="H76" t="s">
        <v>130</v>
      </c>
      <c r="I76" t="s">
        <v>139</v>
      </c>
      <c r="J76" t="s">
        <v>140</v>
      </c>
    </row>
    <row r="77" spans="1:10" x14ac:dyDescent="0.25">
      <c r="A77">
        <v>348</v>
      </c>
      <c r="B77">
        <v>100390174</v>
      </c>
      <c r="C77" t="s">
        <v>28</v>
      </c>
      <c r="D77" t="s">
        <v>437</v>
      </c>
      <c r="E77" t="s">
        <v>30</v>
      </c>
      <c r="F77" t="s">
        <v>438</v>
      </c>
      <c r="G77" t="s">
        <v>439</v>
      </c>
      <c r="H77" t="s">
        <v>78</v>
      </c>
      <c r="I77" t="s">
        <v>440</v>
      </c>
      <c r="J77" t="s">
        <v>36</v>
      </c>
    </row>
    <row r="78" spans="1:10" x14ac:dyDescent="0.25">
      <c r="A78">
        <v>336</v>
      </c>
      <c r="B78">
        <v>100390183</v>
      </c>
      <c r="C78" t="s">
        <v>28</v>
      </c>
      <c r="D78" t="s">
        <v>444</v>
      </c>
      <c r="E78" t="s">
        <v>30</v>
      </c>
      <c r="F78" s="12" t="s">
        <v>445</v>
      </c>
      <c r="G78" t="s">
        <v>446</v>
      </c>
      <c r="H78" t="s">
        <v>447</v>
      </c>
      <c r="I78" t="s">
        <v>448</v>
      </c>
      <c r="J78" t="s">
        <v>69</v>
      </c>
    </row>
    <row r="79" spans="1:10" x14ac:dyDescent="0.25">
      <c r="A79">
        <v>340</v>
      </c>
      <c r="B79">
        <v>100390272</v>
      </c>
      <c r="C79" t="s">
        <v>28</v>
      </c>
      <c r="D79" t="s">
        <v>449</v>
      </c>
      <c r="E79" t="s">
        <v>30</v>
      </c>
      <c r="F79" t="s">
        <v>450</v>
      </c>
      <c r="G79" t="s">
        <v>451</v>
      </c>
      <c r="H79" t="s">
        <v>130</v>
      </c>
      <c r="I79" t="s">
        <v>452</v>
      </c>
      <c r="J79" t="s">
        <v>36</v>
      </c>
    </row>
    <row r="80" spans="1:10" x14ac:dyDescent="0.25">
      <c r="A80">
        <v>339</v>
      </c>
      <c r="B80">
        <v>100391472</v>
      </c>
      <c r="C80" t="s">
        <v>28</v>
      </c>
      <c r="D80" t="s">
        <v>231</v>
      </c>
      <c r="E80" t="s">
        <v>30</v>
      </c>
      <c r="F80" t="s">
        <v>232</v>
      </c>
      <c r="G80" t="s">
        <v>233</v>
      </c>
      <c r="H80" t="s">
        <v>78</v>
      </c>
      <c r="I80" t="s">
        <v>234</v>
      </c>
      <c r="J80" t="s">
        <v>235</v>
      </c>
    </row>
    <row r="81" spans="1:10" x14ac:dyDescent="0.25">
      <c r="A81">
        <v>378</v>
      </c>
      <c r="B81">
        <v>100391963</v>
      </c>
      <c r="C81" t="s">
        <v>28</v>
      </c>
      <c r="D81" t="s">
        <v>444</v>
      </c>
      <c r="E81" t="s">
        <v>30</v>
      </c>
      <c r="F81" s="12" t="s">
        <v>445</v>
      </c>
      <c r="G81" t="s">
        <v>446</v>
      </c>
      <c r="H81" t="s">
        <v>447</v>
      </c>
      <c r="I81" t="s">
        <v>448</v>
      </c>
      <c r="J81" t="s">
        <v>69</v>
      </c>
    </row>
    <row r="82" spans="1:10" x14ac:dyDescent="0.25">
      <c r="A82">
        <v>380</v>
      </c>
      <c r="B82">
        <v>100392427</v>
      </c>
      <c r="C82" t="s">
        <v>28</v>
      </c>
      <c r="D82" t="s">
        <v>449</v>
      </c>
      <c r="E82" t="s">
        <v>30</v>
      </c>
      <c r="F82" t="s">
        <v>450</v>
      </c>
      <c r="G82" t="s">
        <v>451</v>
      </c>
      <c r="H82" t="s">
        <v>130</v>
      </c>
      <c r="I82" t="s">
        <v>452</v>
      </c>
      <c r="J82" t="s">
        <v>36</v>
      </c>
    </row>
    <row r="83" spans="1:10" x14ac:dyDescent="0.25">
      <c r="A83">
        <v>372</v>
      </c>
      <c r="B83">
        <v>100392609</v>
      </c>
      <c r="C83" t="s">
        <v>28</v>
      </c>
      <c r="D83" t="s">
        <v>437</v>
      </c>
      <c r="E83" t="s">
        <v>30</v>
      </c>
      <c r="F83" t="s">
        <v>438</v>
      </c>
      <c r="G83" t="s">
        <v>439</v>
      </c>
      <c r="H83" t="s">
        <v>78</v>
      </c>
      <c r="I83" t="s">
        <v>440</v>
      </c>
      <c r="J83" t="s">
        <v>36</v>
      </c>
    </row>
    <row r="84" spans="1:10" x14ac:dyDescent="0.25">
      <c r="A84">
        <v>349</v>
      </c>
      <c r="B84">
        <v>100392633</v>
      </c>
      <c r="C84" t="s">
        <v>28</v>
      </c>
      <c r="D84" t="s">
        <v>231</v>
      </c>
      <c r="E84" t="s">
        <v>30</v>
      </c>
      <c r="F84" t="s">
        <v>232</v>
      </c>
      <c r="G84" t="s">
        <v>233</v>
      </c>
      <c r="H84" t="s">
        <v>78</v>
      </c>
      <c r="I84" t="s">
        <v>234</v>
      </c>
      <c r="J84" t="s">
        <v>235</v>
      </c>
    </row>
    <row r="85" spans="1:10" x14ac:dyDescent="0.25">
      <c r="A85">
        <v>385</v>
      </c>
      <c r="B85">
        <v>100393888</v>
      </c>
      <c r="C85" t="s">
        <v>28</v>
      </c>
      <c r="D85" t="s">
        <v>444</v>
      </c>
      <c r="E85" t="s">
        <v>30</v>
      </c>
      <c r="F85" s="12" t="s">
        <v>445</v>
      </c>
      <c r="G85" t="s">
        <v>446</v>
      </c>
      <c r="H85" t="s">
        <v>447</v>
      </c>
      <c r="I85" t="s">
        <v>448</v>
      </c>
      <c r="J85" t="s">
        <v>69</v>
      </c>
    </row>
    <row r="86" spans="1:10" x14ac:dyDescent="0.25">
      <c r="A86">
        <v>370</v>
      </c>
      <c r="B86">
        <v>100396445</v>
      </c>
      <c r="C86" t="s">
        <v>28</v>
      </c>
      <c r="D86" t="s">
        <v>136</v>
      </c>
      <c r="E86" t="s">
        <v>30</v>
      </c>
      <c r="F86" t="s">
        <v>137</v>
      </c>
      <c r="G86" t="s">
        <v>138</v>
      </c>
      <c r="H86" t="s">
        <v>130</v>
      </c>
      <c r="I86" t="s">
        <v>139</v>
      </c>
      <c r="J86" t="s">
        <v>140</v>
      </c>
    </row>
    <row r="87" spans="1:10" x14ac:dyDescent="0.25">
      <c r="A87">
        <v>343</v>
      </c>
      <c r="B87">
        <v>100396697</v>
      </c>
      <c r="C87" t="s">
        <v>28</v>
      </c>
      <c r="D87" t="s">
        <v>437</v>
      </c>
      <c r="E87" t="s">
        <v>30</v>
      </c>
      <c r="F87" t="s">
        <v>438</v>
      </c>
      <c r="G87" t="s">
        <v>439</v>
      </c>
      <c r="H87" t="s">
        <v>78</v>
      </c>
      <c r="I87" t="s">
        <v>440</v>
      </c>
      <c r="J87" t="s">
        <v>36</v>
      </c>
    </row>
    <row r="88" spans="1:10" x14ac:dyDescent="0.25">
      <c r="A88">
        <v>345</v>
      </c>
      <c r="B88">
        <v>100396781</v>
      </c>
      <c r="C88" t="s">
        <v>28</v>
      </c>
      <c r="D88" t="s">
        <v>231</v>
      </c>
      <c r="E88" t="s">
        <v>30</v>
      </c>
      <c r="F88" t="s">
        <v>232</v>
      </c>
      <c r="G88" t="s">
        <v>233</v>
      </c>
      <c r="H88" t="s">
        <v>78</v>
      </c>
      <c r="I88" t="s">
        <v>234</v>
      </c>
      <c r="J88" t="s">
        <v>235</v>
      </c>
    </row>
    <row r="89" spans="1:10" x14ac:dyDescent="0.25">
      <c r="A89">
        <v>346</v>
      </c>
      <c r="B89">
        <v>100396790</v>
      </c>
      <c r="C89" t="s">
        <v>28</v>
      </c>
      <c r="D89" t="s">
        <v>471</v>
      </c>
      <c r="E89" t="s">
        <v>30</v>
      </c>
      <c r="F89" t="s">
        <v>254</v>
      </c>
      <c r="G89" t="s">
        <v>255</v>
      </c>
      <c r="H89" t="s">
        <v>256</v>
      </c>
      <c r="I89" t="s">
        <v>257</v>
      </c>
      <c r="J89" t="s">
        <v>35</v>
      </c>
    </row>
    <row r="90" spans="1:10" x14ac:dyDescent="0.25">
      <c r="A90">
        <v>344</v>
      </c>
      <c r="B90">
        <v>100396827</v>
      </c>
      <c r="C90" t="s">
        <v>28</v>
      </c>
      <c r="D90" t="s">
        <v>449</v>
      </c>
      <c r="E90" t="s">
        <v>30</v>
      </c>
      <c r="F90" t="s">
        <v>450</v>
      </c>
      <c r="G90" t="s">
        <v>451</v>
      </c>
      <c r="H90" t="s">
        <v>130</v>
      </c>
      <c r="I90" t="s">
        <v>452</v>
      </c>
      <c r="J90" t="s">
        <v>36</v>
      </c>
    </row>
    <row r="91" spans="1:10" x14ac:dyDescent="0.25">
      <c r="A91">
        <v>260</v>
      </c>
      <c r="B91">
        <v>100401118</v>
      </c>
      <c r="C91" t="s">
        <v>28</v>
      </c>
      <c r="D91" t="s">
        <v>437</v>
      </c>
      <c r="E91" t="s">
        <v>30</v>
      </c>
      <c r="F91" t="s">
        <v>438</v>
      </c>
      <c r="G91" t="s">
        <v>439</v>
      </c>
      <c r="H91" t="s">
        <v>78</v>
      </c>
      <c r="I91" t="s">
        <v>440</v>
      </c>
      <c r="J91" t="s">
        <v>36</v>
      </c>
    </row>
    <row r="92" spans="1:10" x14ac:dyDescent="0.25">
      <c r="A92">
        <v>267</v>
      </c>
      <c r="B92">
        <v>100401121</v>
      </c>
      <c r="C92" t="s">
        <v>28</v>
      </c>
      <c r="D92" t="s">
        <v>275</v>
      </c>
      <c r="E92" t="s">
        <v>30</v>
      </c>
      <c r="F92" t="s">
        <v>276</v>
      </c>
      <c r="G92" t="s">
        <v>277</v>
      </c>
      <c r="H92" t="s">
        <v>73</v>
      </c>
      <c r="I92" t="s">
        <v>278</v>
      </c>
      <c r="J92" t="s">
        <v>35</v>
      </c>
    </row>
    <row r="93" spans="1:10" x14ac:dyDescent="0.25">
      <c r="A93">
        <v>262</v>
      </c>
      <c r="B93">
        <v>100401129</v>
      </c>
      <c r="C93" t="s">
        <v>28</v>
      </c>
      <c r="D93" t="s">
        <v>444</v>
      </c>
      <c r="E93" t="s">
        <v>30</v>
      </c>
      <c r="F93" s="12" t="s">
        <v>445</v>
      </c>
      <c r="G93" t="s">
        <v>446</v>
      </c>
      <c r="H93" t="s">
        <v>447</v>
      </c>
      <c r="I93" t="s">
        <v>448</v>
      </c>
      <c r="J93" t="s">
        <v>69</v>
      </c>
    </row>
    <row r="94" spans="1:10" x14ac:dyDescent="0.25">
      <c r="A94">
        <v>264</v>
      </c>
      <c r="B94">
        <v>100401136</v>
      </c>
      <c r="C94" t="s">
        <v>28</v>
      </c>
      <c r="D94" t="s">
        <v>240</v>
      </c>
      <c r="E94" t="s">
        <v>30</v>
      </c>
      <c r="F94" t="s">
        <v>241</v>
      </c>
      <c r="G94" t="s">
        <v>242</v>
      </c>
      <c r="H94" t="s">
        <v>67</v>
      </c>
      <c r="I94" t="s">
        <v>243</v>
      </c>
      <c r="J94" t="s">
        <v>35</v>
      </c>
    </row>
    <row r="95" spans="1:10" x14ac:dyDescent="0.25">
      <c r="A95">
        <v>263</v>
      </c>
      <c r="B95">
        <v>100401146</v>
      </c>
      <c r="C95" t="s">
        <v>28</v>
      </c>
      <c r="D95" t="s">
        <v>149</v>
      </c>
      <c r="E95" t="s">
        <v>30</v>
      </c>
      <c r="F95" t="s">
        <v>150</v>
      </c>
      <c r="G95" t="s">
        <v>151</v>
      </c>
      <c r="H95" t="s">
        <v>73</v>
      </c>
      <c r="I95" t="s">
        <v>152</v>
      </c>
      <c r="J95" t="s">
        <v>35</v>
      </c>
    </row>
    <row r="96" spans="1:10" x14ac:dyDescent="0.25">
      <c r="A96">
        <v>258</v>
      </c>
      <c r="B96">
        <v>100401172</v>
      </c>
      <c r="C96" t="s">
        <v>28</v>
      </c>
      <c r="D96" t="s">
        <v>231</v>
      </c>
      <c r="E96" t="s">
        <v>30</v>
      </c>
      <c r="F96" t="s">
        <v>232</v>
      </c>
      <c r="G96" t="s">
        <v>233</v>
      </c>
      <c r="H96" t="s">
        <v>78</v>
      </c>
      <c r="I96" t="s">
        <v>234</v>
      </c>
      <c r="J96" t="s">
        <v>235</v>
      </c>
    </row>
    <row r="97" spans="1:10" x14ac:dyDescent="0.25">
      <c r="A97">
        <v>259</v>
      </c>
      <c r="B97">
        <v>100401203</v>
      </c>
      <c r="C97" t="s">
        <v>28</v>
      </c>
      <c r="D97" t="s">
        <v>433</v>
      </c>
      <c r="E97" t="s">
        <v>30</v>
      </c>
      <c r="F97" t="s">
        <v>434</v>
      </c>
      <c r="G97" t="s">
        <v>435</v>
      </c>
      <c r="H97" t="s">
        <v>33</v>
      </c>
      <c r="I97" t="s">
        <v>436</v>
      </c>
      <c r="J97" t="s">
        <v>35</v>
      </c>
    </row>
    <row r="98" spans="1:10" x14ac:dyDescent="0.25">
      <c r="A98">
        <v>261</v>
      </c>
      <c r="B98">
        <v>100401205</v>
      </c>
      <c r="C98" t="s">
        <v>28</v>
      </c>
      <c r="D98" t="s">
        <v>311</v>
      </c>
      <c r="E98" t="s">
        <v>30</v>
      </c>
      <c r="F98" t="s">
        <v>312</v>
      </c>
      <c r="G98" t="s">
        <v>313</v>
      </c>
      <c r="I98" t="s">
        <v>314</v>
      </c>
      <c r="J98" t="s">
        <v>35</v>
      </c>
    </row>
    <row r="99" spans="1:10" x14ac:dyDescent="0.25">
      <c r="A99">
        <v>265</v>
      </c>
      <c r="B99">
        <v>100401341</v>
      </c>
      <c r="C99" t="s">
        <v>28</v>
      </c>
      <c r="D99" t="s">
        <v>449</v>
      </c>
      <c r="E99" t="s">
        <v>30</v>
      </c>
      <c r="F99" t="s">
        <v>450</v>
      </c>
      <c r="G99" t="s">
        <v>451</v>
      </c>
      <c r="H99" t="s">
        <v>130</v>
      </c>
      <c r="I99" t="s">
        <v>452</v>
      </c>
      <c r="J99" t="s">
        <v>36</v>
      </c>
    </row>
    <row r="100" spans="1:10" x14ac:dyDescent="0.25">
      <c r="A100">
        <v>268</v>
      </c>
      <c r="B100">
        <v>100401360</v>
      </c>
      <c r="C100" t="s">
        <v>28</v>
      </c>
      <c r="D100" t="s">
        <v>29</v>
      </c>
      <c r="E100" t="s">
        <v>30</v>
      </c>
      <c r="F100" t="s">
        <v>31</v>
      </c>
      <c r="G100" t="s">
        <v>32</v>
      </c>
      <c r="H100" t="s">
        <v>33</v>
      </c>
      <c r="I100" t="s">
        <v>34</v>
      </c>
      <c r="J100" t="s">
        <v>35</v>
      </c>
    </row>
    <row r="101" spans="1:10" x14ac:dyDescent="0.25">
      <c r="A101">
        <v>379</v>
      </c>
      <c r="B101">
        <v>100401390</v>
      </c>
      <c r="C101" t="s">
        <v>28</v>
      </c>
      <c r="D101" t="s">
        <v>153</v>
      </c>
      <c r="E101" t="s">
        <v>30</v>
      </c>
      <c r="F101" t="s">
        <v>154</v>
      </c>
      <c r="G101" t="s">
        <v>155</v>
      </c>
      <c r="H101" t="s">
        <v>33</v>
      </c>
      <c r="I101" t="s">
        <v>156</v>
      </c>
      <c r="J101" t="s">
        <v>35</v>
      </c>
    </row>
    <row r="102" spans="1:10" x14ac:dyDescent="0.25">
      <c r="A102">
        <v>369</v>
      </c>
      <c r="B102">
        <v>100401392</v>
      </c>
      <c r="C102" t="s">
        <v>28</v>
      </c>
      <c r="D102" t="s">
        <v>323</v>
      </c>
      <c r="E102" t="s">
        <v>30</v>
      </c>
      <c r="F102" t="s">
        <v>324</v>
      </c>
      <c r="G102" t="s">
        <v>325</v>
      </c>
      <c r="H102" t="s">
        <v>78</v>
      </c>
      <c r="I102" t="s">
        <v>326</v>
      </c>
      <c r="J102" t="s">
        <v>35</v>
      </c>
    </row>
    <row r="103" spans="1:10" x14ac:dyDescent="0.25">
      <c r="A103">
        <v>356</v>
      </c>
      <c r="B103">
        <v>100401404</v>
      </c>
      <c r="C103" t="s">
        <v>28</v>
      </c>
      <c r="D103" t="s">
        <v>483</v>
      </c>
      <c r="E103" t="s">
        <v>30</v>
      </c>
      <c r="F103" t="s">
        <v>484</v>
      </c>
      <c r="G103" t="s">
        <v>446</v>
      </c>
      <c r="H103" t="s">
        <v>50</v>
      </c>
      <c r="I103" t="s">
        <v>485</v>
      </c>
      <c r="J103" t="s">
        <v>35</v>
      </c>
    </row>
    <row r="104" spans="1:10" x14ac:dyDescent="0.25">
      <c r="A104">
        <v>360</v>
      </c>
      <c r="B104">
        <v>100403160</v>
      </c>
      <c r="C104" t="s">
        <v>28</v>
      </c>
      <c r="D104" t="s">
        <v>482</v>
      </c>
      <c r="E104" t="s">
        <v>30</v>
      </c>
      <c r="F104" t="s">
        <v>316</v>
      </c>
      <c r="G104" t="s">
        <v>317</v>
      </c>
      <c r="H104" t="s">
        <v>33</v>
      </c>
      <c r="I104" t="s">
        <v>318</v>
      </c>
      <c r="J104" t="s">
        <v>35</v>
      </c>
    </row>
    <row r="105" spans="1:10" x14ac:dyDescent="0.25">
      <c r="A105">
        <v>365</v>
      </c>
      <c r="B105">
        <v>100403256</v>
      </c>
      <c r="C105" t="s">
        <v>28</v>
      </c>
      <c r="D105" t="s">
        <v>483</v>
      </c>
      <c r="E105" t="s">
        <v>30</v>
      </c>
      <c r="F105" t="s">
        <v>484</v>
      </c>
      <c r="G105" t="s">
        <v>446</v>
      </c>
      <c r="H105" t="s">
        <v>50</v>
      </c>
      <c r="I105" t="s">
        <v>485</v>
      </c>
      <c r="J105" t="s">
        <v>35</v>
      </c>
    </row>
    <row r="106" spans="1:10" x14ac:dyDescent="0.25">
      <c r="A106">
        <v>362</v>
      </c>
      <c r="B106">
        <v>100403579</v>
      </c>
      <c r="C106" t="s">
        <v>28</v>
      </c>
      <c r="D106" t="s">
        <v>124</v>
      </c>
      <c r="E106" t="s">
        <v>30</v>
      </c>
      <c r="F106" t="s">
        <v>125</v>
      </c>
      <c r="G106" t="s">
        <v>126</v>
      </c>
      <c r="H106" t="s">
        <v>107</v>
      </c>
      <c r="I106" t="s">
        <v>127</v>
      </c>
      <c r="J106" t="s">
        <v>35</v>
      </c>
    </row>
    <row r="107" spans="1:10" x14ac:dyDescent="0.25">
      <c r="A107">
        <v>350</v>
      </c>
      <c r="B107">
        <v>100403808</v>
      </c>
      <c r="C107" t="s">
        <v>28</v>
      </c>
      <c r="D107" t="s">
        <v>136</v>
      </c>
      <c r="E107" t="s">
        <v>30</v>
      </c>
      <c r="F107" t="s">
        <v>137</v>
      </c>
      <c r="G107" t="s">
        <v>138</v>
      </c>
      <c r="H107" t="s">
        <v>130</v>
      </c>
      <c r="I107" t="s">
        <v>139</v>
      </c>
      <c r="J107" t="s">
        <v>140</v>
      </c>
    </row>
    <row r="108" spans="1:10" x14ac:dyDescent="0.25">
      <c r="A108">
        <v>375</v>
      </c>
      <c r="B108">
        <v>100403815</v>
      </c>
      <c r="C108" t="s">
        <v>28</v>
      </c>
      <c r="D108" t="s">
        <v>501</v>
      </c>
      <c r="E108" t="s">
        <v>30</v>
      </c>
      <c r="F108" t="s">
        <v>502</v>
      </c>
      <c r="G108" t="s">
        <v>222</v>
      </c>
      <c r="H108" t="s">
        <v>116</v>
      </c>
      <c r="I108" t="s">
        <v>219</v>
      </c>
      <c r="J108" t="s">
        <v>118</v>
      </c>
    </row>
    <row r="109" spans="1:10" x14ac:dyDescent="0.25">
      <c r="A109">
        <v>353</v>
      </c>
      <c r="B109">
        <v>100404069</v>
      </c>
      <c r="C109" t="s">
        <v>28</v>
      </c>
      <c r="D109" t="s">
        <v>433</v>
      </c>
      <c r="E109" t="s">
        <v>30</v>
      </c>
      <c r="F109" t="s">
        <v>434</v>
      </c>
      <c r="G109" t="s">
        <v>435</v>
      </c>
      <c r="H109" t="s">
        <v>33</v>
      </c>
      <c r="I109" t="s">
        <v>436</v>
      </c>
      <c r="J109" t="s">
        <v>35</v>
      </c>
    </row>
    <row r="110" spans="1:10" x14ac:dyDescent="0.25">
      <c r="A110">
        <v>351</v>
      </c>
      <c r="B110">
        <v>100404123</v>
      </c>
      <c r="C110" t="s">
        <v>28</v>
      </c>
      <c r="D110" t="s">
        <v>29</v>
      </c>
      <c r="E110" t="s">
        <v>30</v>
      </c>
      <c r="F110" t="s">
        <v>31</v>
      </c>
      <c r="G110" t="s">
        <v>32</v>
      </c>
      <c r="H110" t="s">
        <v>33</v>
      </c>
      <c r="I110" t="s">
        <v>34</v>
      </c>
      <c r="J110" t="s">
        <v>35</v>
      </c>
    </row>
    <row r="111" spans="1:10" x14ac:dyDescent="0.25">
      <c r="A111">
        <v>352</v>
      </c>
      <c r="B111">
        <v>100404147</v>
      </c>
      <c r="C111" t="s">
        <v>28</v>
      </c>
      <c r="D111" t="s">
        <v>444</v>
      </c>
      <c r="E111" t="s">
        <v>30</v>
      </c>
      <c r="F111" s="12" t="s">
        <v>445</v>
      </c>
      <c r="G111" t="s">
        <v>446</v>
      </c>
      <c r="H111" t="s">
        <v>447</v>
      </c>
      <c r="I111" t="s">
        <v>448</v>
      </c>
      <c r="J111" t="s">
        <v>69</v>
      </c>
    </row>
    <row r="112" spans="1:10" x14ac:dyDescent="0.25">
      <c r="A112">
        <v>363</v>
      </c>
      <c r="B112">
        <v>100404154</v>
      </c>
      <c r="C112" t="s">
        <v>28</v>
      </c>
      <c r="D112" t="s">
        <v>113</v>
      </c>
      <c r="E112" t="s">
        <v>30</v>
      </c>
      <c r="F112" t="s">
        <v>114</v>
      </c>
      <c r="G112" t="s">
        <v>115</v>
      </c>
      <c r="H112" t="s">
        <v>116</v>
      </c>
      <c r="I112" t="s">
        <v>117</v>
      </c>
      <c r="J112" t="s">
        <v>118</v>
      </c>
    </row>
    <row r="113" spans="1:10" x14ac:dyDescent="0.25">
      <c r="A113">
        <v>389</v>
      </c>
      <c r="B113">
        <v>100407081</v>
      </c>
      <c r="C113" t="s">
        <v>28</v>
      </c>
      <c r="D113" t="s">
        <v>501</v>
      </c>
      <c r="E113" t="s">
        <v>30</v>
      </c>
      <c r="F113" t="s">
        <v>502</v>
      </c>
      <c r="G113" t="s">
        <v>222</v>
      </c>
      <c r="H113" t="s">
        <v>116</v>
      </c>
      <c r="I113" t="s">
        <v>219</v>
      </c>
      <c r="J113" t="s">
        <v>118</v>
      </c>
    </row>
    <row r="114" spans="1:10" x14ac:dyDescent="0.25">
      <c r="A114">
        <v>357</v>
      </c>
      <c r="B114">
        <v>100407144</v>
      </c>
      <c r="C114" t="s">
        <v>28</v>
      </c>
      <c r="D114" t="s">
        <v>136</v>
      </c>
      <c r="E114" t="s">
        <v>30</v>
      </c>
      <c r="F114" t="s">
        <v>137</v>
      </c>
      <c r="G114" t="s">
        <v>138</v>
      </c>
      <c r="H114" t="s">
        <v>130</v>
      </c>
      <c r="I114" t="s">
        <v>139</v>
      </c>
      <c r="J114" t="s">
        <v>140</v>
      </c>
    </row>
    <row r="115" spans="1:10" x14ac:dyDescent="0.25">
      <c r="A115">
        <v>355</v>
      </c>
      <c r="B115">
        <v>100407146</v>
      </c>
      <c r="C115" t="s">
        <v>28</v>
      </c>
      <c r="D115" t="s">
        <v>482</v>
      </c>
      <c r="E115" t="s">
        <v>30</v>
      </c>
      <c r="F115" t="s">
        <v>316</v>
      </c>
      <c r="G115" t="s">
        <v>317</v>
      </c>
      <c r="H115" t="s">
        <v>33</v>
      </c>
      <c r="I115" t="s">
        <v>318</v>
      </c>
      <c r="J115" t="s">
        <v>35</v>
      </c>
    </row>
    <row r="116" spans="1:10" x14ac:dyDescent="0.25">
      <c r="A116">
        <v>412</v>
      </c>
      <c r="B116">
        <v>100407331</v>
      </c>
      <c r="C116" t="s">
        <v>28</v>
      </c>
      <c r="D116" t="s">
        <v>483</v>
      </c>
      <c r="E116" t="s">
        <v>30</v>
      </c>
      <c r="F116" t="s">
        <v>484</v>
      </c>
      <c r="G116" t="s">
        <v>446</v>
      </c>
      <c r="H116" t="s">
        <v>50</v>
      </c>
      <c r="I116" t="s">
        <v>485</v>
      </c>
      <c r="J116" t="s">
        <v>35</v>
      </c>
    </row>
    <row r="117" spans="1:10" x14ac:dyDescent="0.25">
      <c r="A117">
        <v>386</v>
      </c>
      <c r="B117">
        <v>100407962</v>
      </c>
      <c r="C117" t="s">
        <v>28</v>
      </c>
      <c r="D117" t="s">
        <v>444</v>
      </c>
      <c r="E117" t="s">
        <v>30</v>
      </c>
      <c r="F117" s="12" t="s">
        <v>445</v>
      </c>
      <c r="G117" t="s">
        <v>446</v>
      </c>
      <c r="H117" t="s">
        <v>447</v>
      </c>
      <c r="I117" t="s">
        <v>448</v>
      </c>
      <c r="J117" t="s">
        <v>69</v>
      </c>
    </row>
    <row r="118" spans="1:10" x14ac:dyDescent="0.25">
      <c r="A118">
        <v>374</v>
      </c>
      <c r="B118">
        <v>100408034</v>
      </c>
      <c r="C118" t="s">
        <v>28</v>
      </c>
      <c r="D118" t="s">
        <v>437</v>
      </c>
      <c r="E118" t="s">
        <v>30</v>
      </c>
      <c r="F118" t="s">
        <v>438</v>
      </c>
      <c r="G118" t="s">
        <v>439</v>
      </c>
      <c r="H118" t="s">
        <v>78</v>
      </c>
      <c r="I118" t="s">
        <v>440</v>
      </c>
      <c r="J118" t="s">
        <v>36</v>
      </c>
    </row>
    <row r="119" spans="1:10" x14ac:dyDescent="0.25">
      <c r="A119">
        <v>395</v>
      </c>
      <c r="B119">
        <v>100408035</v>
      </c>
      <c r="C119" t="s">
        <v>28</v>
      </c>
      <c r="D119" t="s">
        <v>275</v>
      </c>
      <c r="E119" t="s">
        <v>30</v>
      </c>
      <c r="F119" t="s">
        <v>276</v>
      </c>
      <c r="G119" t="s">
        <v>277</v>
      </c>
      <c r="H119" t="s">
        <v>73</v>
      </c>
      <c r="I119" t="s">
        <v>278</v>
      </c>
      <c r="J119" t="s">
        <v>35</v>
      </c>
    </row>
    <row r="120" spans="1:10" x14ac:dyDescent="0.25">
      <c r="A120">
        <v>411</v>
      </c>
      <c r="B120">
        <v>100408041</v>
      </c>
      <c r="C120" t="s">
        <v>28</v>
      </c>
      <c r="D120" t="s">
        <v>240</v>
      </c>
      <c r="E120" t="s">
        <v>30</v>
      </c>
      <c r="F120" t="s">
        <v>241</v>
      </c>
      <c r="G120" t="s">
        <v>242</v>
      </c>
      <c r="H120" t="s">
        <v>67</v>
      </c>
      <c r="I120" t="s">
        <v>243</v>
      </c>
      <c r="J120" t="s">
        <v>35</v>
      </c>
    </row>
    <row r="121" spans="1:10" x14ac:dyDescent="0.25">
      <c r="A121">
        <v>377</v>
      </c>
      <c r="B121">
        <v>100408044</v>
      </c>
      <c r="C121" t="s">
        <v>28</v>
      </c>
      <c r="D121" t="s">
        <v>141</v>
      </c>
      <c r="E121" t="s">
        <v>30</v>
      </c>
      <c r="F121" t="s">
        <v>142</v>
      </c>
      <c r="G121" t="s">
        <v>143</v>
      </c>
      <c r="H121" t="s">
        <v>130</v>
      </c>
      <c r="I121" t="s">
        <v>144</v>
      </c>
      <c r="J121" t="s">
        <v>35</v>
      </c>
    </row>
    <row r="122" spans="1:10" x14ac:dyDescent="0.25">
      <c r="A122">
        <v>396</v>
      </c>
      <c r="B122">
        <v>100408052</v>
      </c>
      <c r="C122" t="s">
        <v>28</v>
      </c>
      <c r="D122" t="s">
        <v>231</v>
      </c>
      <c r="E122" t="s">
        <v>30</v>
      </c>
      <c r="F122" t="s">
        <v>232</v>
      </c>
      <c r="G122" t="s">
        <v>233</v>
      </c>
      <c r="H122" t="s">
        <v>78</v>
      </c>
      <c r="I122" t="s">
        <v>234</v>
      </c>
      <c r="J122" t="s">
        <v>235</v>
      </c>
    </row>
    <row r="123" spans="1:10" x14ac:dyDescent="0.25">
      <c r="A123">
        <v>392</v>
      </c>
      <c r="B123">
        <v>100408057</v>
      </c>
      <c r="C123" t="s">
        <v>28</v>
      </c>
      <c r="D123" t="s">
        <v>433</v>
      </c>
      <c r="E123" t="s">
        <v>30</v>
      </c>
      <c r="F123" t="s">
        <v>434</v>
      </c>
      <c r="G123" t="s">
        <v>435</v>
      </c>
      <c r="H123" t="s">
        <v>33</v>
      </c>
      <c r="I123" t="s">
        <v>436</v>
      </c>
      <c r="J123" t="s">
        <v>35</v>
      </c>
    </row>
    <row r="124" spans="1:10" x14ac:dyDescent="0.25">
      <c r="A124">
        <v>383</v>
      </c>
      <c r="B124">
        <v>100408062</v>
      </c>
      <c r="C124" t="s">
        <v>28</v>
      </c>
      <c r="D124" t="s">
        <v>291</v>
      </c>
      <c r="E124" t="s">
        <v>30</v>
      </c>
      <c r="F124" t="s">
        <v>292</v>
      </c>
      <c r="G124" t="s">
        <v>293</v>
      </c>
      <c r="H124" t="s">
        <v>67</v>
      </c>
      <c r="I124" t="s">
        <v>294</v>
      </c>
      <c r="J124" t="s">
        <v>35</v>
      </c>
    </row>
    <row r="125" spans="1:10" x14ac:dyDescent="0.25">
      <c r="A125">
        <v>413</v>
      </c>
      <c r="B125">
        <v>100408063</v>
      </c>
      <c r="C125" t="s">
        <v>28</v>
      </c>
      <c r="D125" t="s">
        <v>311</v>
      </c>
      <c r="E125" t="s">
        <v>30</v>
      </c>
      <c r="F125" t="s">
        <v>312</v>
      </c>
      <c r="G125" t="s">
        <v>313</v>
      </c>
      <c r="I125" t="s">
        <v>314</v>
      </c>
      <c r="J125" t="s">
        <v>35</v>
      </c>
    </row>
    <row r="126" spans="1:10" x14ac:dyDescent="0.25">
      <c r="A126">
        <v>381</v>
      </c>
      <c r="B126">
        <v>100408064</v>
      </c>
      <c r="C126" t="s">
        <v>28</v>
      </c>
      <c r="D126" t="s">
        <v>449</v>
      </c>
      <c r="E126" t="s">
        <v>30</v>
      </c>
      <c r="F126" t="s">
        <v>450</v>
      </c>
      <c r="G126" t="s">
        <v>451</v>
      </c>
      <c r="H126" t="s">
        <v>130</v>
      </c>
      <c r="I126" t="s">
        <v>452</v>
      </c>
      <c r="J126" t="s">
        <v>36</v>
      </c>
    </row>
    <row r="127" spans="1:10" x14ac:dyDescent="0.25">
      <c r="A127">
        <v>394</v>
      </c>
      <c r="B127">
        <v>100408067</v>
      </c>
      <c r="C127" t="s">
        <v>28</v>
      </c>
      <c r="D127" t="s">
        <v>29</v>
      </c>
      <c r="E127" t="s">
        <v>30</v>
      </c>
      <c r="F127" t="s">
        <v>31</v>
      </c>
      <c r="G127" t="s">
        <v>32</v>
      </c>
      <c r="H127" t="s">
        <v>33</v>
      </c>
      <c r="I127" t="s">
        <v>34</v>
      </c>
      <c r="J127" t="s">
        <v>35</v>
      </c>
    </row>
    <row r="128" spans="1:10" x14ac:dyDescent="0.25">
      <c r="A128">
        <v>384</v>
      </c>
      <c r="B128">
        <v>100408069</v>
      </c>
      <c r="C128" t="s">
        <v>28</v>
      </c>
      <c r="D128" t="s">
        <v>153</v>
      </c>
      <c r="E128" t="s">
        <v>30</v>
      </c>
      <c r="F128" t="s">
        <v>154</v>
      </c>
      <c r="G128" t="s">
        <v>155</v>
      </c>
      <c r="H128" t="s">
        <v>33</v>
      </c>
      <c r="I128" t="s">
        <v>156</v>
      </c>
      <c r="J128" t="s">
        <v>35</v>
      </c>
    </row>
    <row r="129" spans="1:10" x14ac:dyDescent="0.25">
      <c r="A129">
        <v>390</v>
      </c>
      <c r="B129">
        <v>100408070</v>
      </c>
      <c r="C129" t="s">
        <v>28</v>
      </c>
      <c r="D129" t="s">
        <v>323</v>
      </c>
      <c r="E129" t="s">
        <v>30</v>
      </c>
      <c r="F129" t="s">
        <v>324</v>
      </c>
      <c r="G129" t="s">
        <v>325</v>
      </c>
      <c r="H129" t="s">
        <v>78</v>
      </c>
      <c r="I129" t="s">
        <v>326</v>
      </c>
      <c r="J129" t="s">
        <v>35</v>
      </c>
    </row>
    <row r="130" spans="1:10" x14ac:dyDescent="0.25">
      <c r="A130">
        <v>391</v>
      </c>
      <c r="B130">
        <v>100408076</v>
      </c>
      <c r="C130" t="s">
        <v>28</v>
      </c>
      <c r="D130" t="s">
        <v>374</v>
      </c>
      <c r="E130" t="s">
        <v>30</v>
      </c>
      <c r="F130" t="s">
        <v>375</v>
      </c>
      <c r="G130" t="s">
        <v>147</v>
      </c>
      <c r="H130" t="s">
        <v>116</v>
      </c>
      <c r="I130" t="s">
        <v>376</v>
      </c>
      <c r="J130" t="s">
        <v>35</v>
      </c>
    </row>
    <row r="131" spans="1:10" x14ac:dyDescent="0.25">
      <c r="A131">
        <v>416</v>
      </c>
      <c r="B131">
        <v>100409160</v>
      </c>
      <c r="C131" t="s">
        <v>28</v>
      </c>
      <c r="D131" t="s">
        <v>483</v>
      </c>
      <c r="E131" t="s">
        <v>30</v>
      </c>
      <c r="F131" t="s">
        <v>484</v>
      </c>
      <c r="G131" t="s">
        <v>446</v>
      </c>
      <c r="H131" t="s">
        <v>50</v>
      </c>
      <c r="I131" t="s">
        <v>485</v>
      </c>
      <c r="J131" t="s">
        <v>35</v>
      </c>
    </row>
    <row r="132" spans="1:10" x14ac:dyDescent="0.25">
      <c r="A132">
        <v>424</v>
      </c>
      <c r="B132">
        <v>100409530</v>
      </c>
      <c r="C132" t="s">
        <v>28</v>
      </c>
      <c r="D132" t="s">
        <v>362</v>
      </c>
      <c r="E132" t="s">
        <v>30</v>
      </c>
      <c r="F132" t="s">
        <v>363</v>
      </c>
      <c r="G132" t="s">
        <v>364</v>
      </c>
      <c r="H132" t="s">
        <v>107</v>
      </c>
      <c r="I132" t="s">
        <v>365</v>
      </c>
      <c r="J132" t="s">
        <v>35</v>
      </c>
    </row>
    <row r="133" spans="1:10" x14ac:dyDescent="0.25">
      <c r="A133">
        <v>404</v>
      </c>
      <c r="B133">
        <v>100410169</v>
      </c>
      <c r="C133" t="s">
        <v>28</v>
      </c>
      <c r="D133" t="s">
        <v>149</v>
      </c>
      <c r="E133" t="s">
        <v>30</v>
      </c>
      <c r="F133" t="s">
        <v>150</v>
      </c>
      <c r="G133" t="s">
        <v>151</v>
      </c>
      <c r="H133" t="s">
        <v>73</v>
      </c>
      <c r="I133" t="s">
        <v>152</v>
      </c>
      <c r="J133" t="s">
        <v>35</v>
      </c>
    </row>
    <row r="134" spans="1:10" x14ac:dyDescent="0.25">
      <c r="A134">
        <v>433</v>
      </c>
      <c r="B134">
        <v>100410201</v>
      </c>
      <c r="C134" t="s">
        <v>28</v>
      </c>
      <c r="D134" t="s">
        <v>113</v>
      </c>
      <c r="E134" t="s">
        <v>30</v>
      </c>
      <c r="F134" t="s">
        <v>114</v>
      </c>
      <c r="G134" t="s">
        <v>115</v>
      </c>
      <c r="H134" t="s">
        <v>116</v>
      </c>
      <c r="I134" t="s">
        <v>117</v>
      </c>
      <c r="J134" t="s">
        <v>118</v>
      </c>
    </row>
    <row r="135" spans="1:10" x14ac:dyDescent="0.25">
      <c r="A135">
        <v>434</v>
      </c>
      <c r="B135">
        <v>100410341</v>
      </c>
      <c r="C135" t="s">
        <v>28</v>
      </c>
      <c r="D135" t="s">
        <v>113</v>
      </c>
      <c r="E135" t="s">
        <v>30</v>
      </c>
      <c r="F135" t="s">
        <v>114</v>
      </c>
      <c r="G135" t="s">
        <v>115</v>
      </c>
      <c r="H135" t="s">
        <v>116</v>
      </c>
      <c r="I135" t="s">
        <v>117</v>
      </c>
      <c r="J135" t="s">
        <v>118</v>
      </c>
    </row>
    <row r="136" spans="1:10" x14ac:dyDescent="0.25">
      <c r="A136">
        <v>425</v>
      </c>
      <c r="B136">
        <v>100410356</v>
      </c>
      <c r="C136" t="s">
        <v>28</v>
      </c>
      <c r="D136" t="s">
        <v>444</v>
      </c>
      <c r="E136" t="s">
        <v>30</v>
      </c>
      <c r="F136" s="12" t="s">
        <v>445</v>
      </c>
      <c r="G136" t="s">
        <v>446</v>
      </c>
      <c r="H136" t="s">
        <v>447</v>
      </c>
      <c r="I136" t="s">
        <v>448</v>
      </c>
      <c r="J136" t="s">
        <v>69</v>
      </c>
    </row>
    <row r="137" spans="1:10" x14ac:dyDescent="0.25">
      <c r="A137">
        <v>448</v>
      </c>
      <c r="B137">
        <v>100410371</v>
      </c>
      <c r="C137" t="s">
        <v>28</v>
      </c>
      <c r="D137" t="s">
        <v>501</v>
      </c>
      <c r="E137" t="s">
        <v>30</v>
      </c>
      <c r="F137" t="s">
        <v>502</v>
      </c>
      <c r="G137" t="s">
        <v>222</v>
      </c>
      <c r="H137" t="s">
        <v>116</v>
      </c>
      <c r="I137" t="s">
        <v>219</v>
      </c>
      <c r="J137" t="s">
        <v>118</v>
      </c>
    </row>
    <row r="138" spans="1:10" x14ac:dyDescent="0.25">
      <c r="A138">
        <v>399</v>
      </c>
      <c r="B138">
        <v>100410509</v>
      </c>
      <c r="C138" t="s">
        <v>28</v>
      </c>
      <c r="D138" t="s">
        <v>433</v>
      </c>
      <c r="E138" t="s">
        <v>30</v>
      </c>
      <c r="F138" t="s">
        <v>434</v>
      </c>
      <c r="G138" t="s">
        <v>435</v>
      </c>
      <c r="H138" t="s">
        <v>33</v>
      </c>
      <c r="I138" t="s">
        <v>436</v>
      </c>
      <c r="J138" t="s">
        <v>35</v>
      </c>
    </row>
    <row r="139" spans="1:10" x14ac:dyDescent="0.25">
      <c r="A139">
        <v>461</v>
      </c>
      <c r="B139">
        <v>100412197</v>
      </c>
      <c r="C139" t="s">
        <v>28</v>
      </c>
      <c r="D139" t="s">
        <v>483</v>
      </c>
      <c r="E139" t="s">
        <v>30</v>
      </c>
      <c r="F139" t="s">
        <v>484</v>
      </c>
      <c r="G139" t="s">
        <v>446</v>
      </c>
      <c r="H139" t="s">
        <v>50</v>
      </c>
      <c r="I139" t="s">
        <v>485</v>
      </c>
      <c r="J139" t="s">
        <v>35</v>
      </c>
    </row>
    <row r="140" spans="1:10" x14ac:dyDescent="0.25">
      <c r="A140">
        <v>426</v>
      </c>
      <c r="B140">
        <v>100412581</v>
      </c>
      <c r="C140" t="s">
        <v>28</v>
      </c>
      <c r="D140" t="s">
        <v>433</v>
      </c>
      <c r="E140" t="s">
        <v>30</v>
      </c>
      <c r="F140" t="s">
        <v>434</v>
      </c>
      <c r="G140" t="s">
        <v>435</v>
      </c>
      <c r="H140" t="s">
        <v>33</v>
      </c>
      <c r="I140" t="s">
        <v>436</v>
      </c>
      <c r="J140" t="s">
        <v>35</v>
      </c>
    </row>
    <row r="141" spans="1:10" x14ac:dyDescent="0.25">
      <c r="A141">
        <v>443</v>
      </c>
      <c r="B141">
        <v>100412636</v>
      </c>
      <c r="C141" t="s">
        <v>28</v>
      </c>
      <c r="D141" t="s">
        <v>323</v>
      </c>
      <c r="E141" t="s">
        <v>30</v>
      </c>
      <c r="F141" t="s">
        <v>324</v>
      </c>
      <c r="G141" t="s">
        <v>325</v>
      </c>
      <c r="H141" t="s">
        <v>78</v>
      </c>
      <c r="I141" t="s">
        <v>326</v>
      </c>
      <c r="J141" t="s">
        <v>35</v>
      </c>
    </row>
    <row r="142" spans="1:10" x14ac:dyDescent="0.25">
      <c r="A142">
        <v>455</v>
      </c>
      <c r="B142">
        <v>100413121</v>
      </c>
      <c r="C142" t="s">
        <v>28</v>
      </c>
      <c r="D142" t="s">
        <v>136</v>
      </c>
      <c r="E142" t="s">
        <v>30</v>
      </c>
      <c r="F142" t="s">
        <v>137</v>
      </c>
      <c r="G142" t="s">
        <v>138</v>
      </c>
      <c r="H142" t="s">
        <v>130</v>
      </c>
      <c r="I142" t="s">
        <v>139</v>
      </c>
      <c r="J142" t="s">
        <v>140</v>
      </c>
    </row>
    <row r="143" spans="1:10" x14ac:dyDescent="0.25">
      <c r="A143">
        <v>446</v>
      </c>
      <c r="B143">
        <v>100413337</v>
      </c>
      <c r="C143" t="s">
        <v>28</v>
      </c>
      <c r="D143" t="s">
        <v>501</v>
      </c>
      <c r="E143" t="s">
        <v>30</v>
      </c>
      <c r="F143" t="s">
        <v>502</v>
      </c>
      <c r="G143" t="s">
        <v>222</v>
      </c>
      <c r="H143" t="s">
        <v>116</v>
      </c>
      <c r="I143" t="s">
        <v>219</v>
      </c>
      <c r="J143" t="s">
        <v>118</v>
      </c>
    </row>
    <row r="144" spans="1:10" x14ac:dyDescent="0.25">
      <c r="A144">
        <v>453</v>
      </c>
      <c r="B144">
        <v>100413436</v>
      </c>
      <c r="C144" t="s">
        <v>28</v>
      </c>
      <c r="D144" t="s">
        <v>113</v>
      </c>
      <c r="E144" t="s">
        <v>30</v>
      </c>
      <c r="F144" t="s">
        <v>114</v>
      </c>
      <c r="G144" t="s">
        <v>115</v>
      </c>
      <c r="H144" t="s">
        <v>116</v>
      </c>
      <c r="I144" t="s">
        <v>117</v>
      </c>
      <c r="J144" t="s">
        <v>118</v>
      </c>
    </row>
    <row r="145" spans="1:10" x14ac:dyDescent="0.25">
      <c r="A145">
        <v>354</v>
      </c>
      <c r="B145">
        <v>100417899</v>
      </c>
      <c r="C145" t="s">
        <v>28</v>
      </c>
      <c r="D145" t="s">
        <v>64</v>
      </c>
      <c r="E145" t="s">
        <v>30</v>
      </c>
      <c r="F145" s="12" t="s">
        <v>65</v>
      </c>
      <c r="G145" t="s">
        <v>66</v>
      </c>
      <c r="H145" t="s">
        <v>67</v>
      </c>
      <c r="I145" t="s">
        <v>68</v>
      </c>
      <c r="J145" t="s">
        <v>69</v>
      </c>
    </row>
    <row r="146" spans="1:10" x14ac:dyDescent="0.25">
      <c r="A146">
        <v>371</v>
      </c>
      <c r="B146">
        <v>100418753</v>
      </c>
      <c r="C146" t="s">
        <v>28</v>
      </c>
      <c r="D146" t="s">
        <v>483</v>
      </c>
      <c r="E146" t="s">
        <v>30</v>
      </c>
      <c r="F146" t="s">
        <v>484</v>
      </c>
      <c r="G146" t="s">
        <v>446</v>
      </c>
      <c r="H146" t="s">
        <v>50</v>
      </c>
      <c r="I146" t="s">
        <v>485</v>
      </c>
      <c r="J146" t="s">
        <v>35</v>
      </c>
    </row>
    <row r="147" spans="1:10" x14ac:dyDescent="0.25">
      <c r="A147">
        <v>367</v>
      </c>
      <c r="B147">
        <v>100418878</v>
      </c>
      <c r="C147" t="s">
        <v>28</v>
      </c>
      <c r="D147" t="s">
        <v>136</v>
      </c>
      <c r="E147" t="s">
        <v>30</v>
      </c>
      <c r="F147" t="s">
        <v>137</v>
      </c>
      <c r="G147" t="s">
        <v>138</v>
      </c>
      <c r="H147" t="s">
        <v>130</v>
      </c>
      <c r="I147" t="s">
        <v>139</v>
      </c>
      <c r="J147" t="s">
        <v>140</v>
      </c>
    </row>
    <row r="148" spans="1:10" x14ac:dyDescent="0.25">
      <c r="A148">
        <v>358</v>
      </c>
      <c r="B148">
        <v>100418977</v>
      </c>
      <c r="C148" t="s">
        <v>28</v>
      </c>
      <c r="D148" t="s">
        <v>437</v>
      </c>
      <c r="E148" t="s">
        <v>30</v>
      </c>
      <c r="F148" t="s">
        <v>438</v>
      </c>
      <c r="G148" t="s">
        <v>439</v>
      </c>
      <c r="H148" t="s">
        <v>78</v>
      </c>
      <c r="I148" t="s">
        <v>440</v>
      </c>
      <c r="J148" t="s">
        <v>36</v>
      </c>
    </row>
    <row r="149" spans="1:10" x14ac:dyDescent="0.25">
      <c r="A149">
        <v>504</v>
      </c>
      <c r="B149">
        <v>100419000</v>
      </c>
      <c r="C149" t="s">
        <v>28</v>
      </c>
      <c r="D149" t="s">
        <v>240</v>
      </c>
      <c r="E149" t="s">
        <v>30</v>
      </c>
      <c r="F149" t="s">
        <v>241</v>
      </c>
      <c r="G149" t="s">
        <v>242</v>
      </c>
      <c r="H149" t="s">
        <v>67</v>
      </c>
      <c r="I149" t="s">
        <v>243</v>
      </c>
      <c r="J149" t="s">
        <v>35</v>
      </c>
    </row>
    <row r="150" spans="1:10" x14ac:dyDescent="0.25">
      <c r="A150">
        <v>481</v>
      </c>
      <c r="B150">
        <v>100419010</v>
      </c>
      <c r="C150" t="s">
        <v>28</v>
      </c>
      <c r="D150" t="s">
        <v>291</v>
      </c>
      <c r="E150" t="s">
        <v>30</v>
      </c>
      <c r="F150" t="s">
        <v>292</v>
      </c>
      <c r="G150" t="s">
        <v>293</v>
      </c>
      <c r="H150" t="s">
        <v>67</v>
      </c>
      <c r="I150" t="s">
        <v>294</v>
      </c>
      <c r="J150" t="s">
        <v>35</v>
      </c>
    </row>
    <row r="151" spans="1:10" x14ac:dyDescent="0.25">
      <c r="A151">
        <v>359</v>
      </c>
      <c r="B151">
        <v>100419011</v>
      </c>
      <c r="C151" t="s">
        <v>28</v>
      </c>
      <c r="D151" t="s">
        <v>433</v>
      </c>
      <c r="E151" t="s">
        <v>30</v>
      </c>
      <c r="F151" t="s">
        <v>434</v>
      </c>
      <c r="G151" t="s">
        <v>435</v>
      </c>
      <c r="H151" t="s">
        <v>33</v>
      </c>
      <c r="I151" t="s">
        <v>436</v>
      </c>
      <c r="J151" t="s">
        <v>35</v>
      </c>
    </row>
    <row r="152" spans="1:10" x14ac:dyDescent="0.25">
      <c r="A152">
        <v>482</v>
      </c>
      <c r="B152">
        <v>100419016</v>
      </c>
      <c r="C152" t="s">
        <v>28</v>
      </c>
      <c r="D152" t="s">
        <v>408</v>
      </c>
      <c r="E152" t="s">
        <v>30</v>
      </c>
      <c r="F152" t="s">
        <v>409</v>
      </c>
      <c r="G152" t="s">
        <v>410</v>
      </c>
      <c r="H152" t="s">
        <v>67</v>
      </c>
      <c r="I152" t="s">
        <v>411</v>
      </c>
      <c r="J152" t="s">
        <v>35</v>
      </c>
    </row>
    <row r="153" spans="1:10" x14ac:dyDescent="0.25">
      <c r="A153">
        <v>483</v>
      </c>
      <c r="B153">
        <v>100419017</v>
      </c>
      <c r="C153" t="s">
        <v>28</v>
      </c>
      <c r="D153" t="s">
        <v>408</v>
      </c>
      <c r="E153" t="s">
        <v>30</v>
      </c>
      <c r="F153" t="s">
        <v>409</v>
      </c>
      <c r="G153" t="s">
        <v>410</v>
      </c>
      <c r="H153" t="s">
        <v>67</v>
      </c>
      <c r="I153" t="s">
        <v>411</v>
      </c>
      <c r="J153" t="s">
        <v>35</v>
      </c>
    </row>
    <row r="154" spans="1:10" x14ac:dyDescent="0.25">
      <c r="A154">
        <v>503</v>
      </c>
      <c r="B154">
        <v>100419018</v>
      </c>
      <c r="C154" t="s">
        <v>28</v>
      </c>
      <c r="D154" t="s">
        <v>408</v>
      </c>
      <c r="E154" t="s">
        <v>30</v>
      </c>
      <c r="F154" t="s">
        <v>409</v>
      </c>
      <c r="G154" t="s">
        <v>410</v>
      </c>
      <c r="H154" t="s">
        <v>67</v>
      </c>
      <c r="I154" t="s">
        <v>411</v>
      </c>
      <c r="J154" t="s">
        <v>35</v>
      </c>
    </row>
    <row r="155" spans="1:10" x14ac:dyDescent="0.25">
      <c r="A155">
        <v>505</v>
      </c>
      <c r="B155">
        <v>100419019</v>
      </c>
      <c r="C155" t="s">
        <v>28</v>
      </c>
      <c r="D155" t="s">
        <v>408</v>
      </c>
      <c r="E155" t="s">
        <v>30</v>
      </c>
      <c r="F155" t="s">
        <v>409</v>
      </c>
      <c r="G155" t="s">
        <v>410</v>
      </c>
      <c r="H155" t="s">
        <v>67</v>
      </c>
      <c r="I155" t="s">
        <v>411</v>
      </c>
      <c r="J155" t="s">
        <v>35</v>
      </c>
    </row>
    <row r="156" spans="1:10" x14ac:dyDescent="0.25">
      <c r="A156">
        <v>366</v>
      </c>
      <c r="B156">
        <v>100419020</v>
      </c>
      <c r="C156" t="s">
        <v>28</v>
      </c>
      <c r="D156" t="s">
        <v>408</v>
      </c>
      <c r="E156" t="s">
        <v>30</v>
      </c>
      <c r="F156" t="s">
        <v>409</v>
      </c>
      <c r="G156" t="s">
        <v>410</v>
      </c>
      <c r="H156" t="s">
        <v>67</v>
      </c>
      <c r="I156" t="s">
        <v>411</v>
      </c>
      <c r="J156" t="s">
        <v>35</v>
      </c>
    </row>
    <row r="157" spans="1:10" x14ac:dyDescent="0.25">
      <c r="A157">
        <v>484</v>
      </c>
      <c r="B157">
        <v>100419021</v>
      </c>
      <c r="C157" t="s">
        <v>28</v>
      </c>
      <c r="D157" t="s">
        <v>408</v>
      </c>
      <c r="E157" t="s">
        <v>30</v>
      </c>
      <c r="F157" t="s">
        <v>409</v>
      </c>
      <c r="G157" t="s">
        <v>410</v>
      </c>
      <c r="H157" t="s">
        <v>67</v>
      </c>
      <c r="I157" t="s">
        <v>411</v>
      </c>
      <c r="J157" t="s">
        <v>35</v>
      </c>
    </row>
    <row r="158" spans="1:10" x14ac:dyDescent="0.25">
      <c r="A158">
        <v>477</v>
      </c>
      <c r="B158">
        <v>100419024</v>
      </c>
      <c r="C158" t="s">
        <v>28</v>
      </c>
      <c r="D158" t="s">
        <v>381</v>
      </c>
      <c r="E158" t="s">
        <v>30</v>
      </c>
      <c r="F158" t="s">
        <v>382</v>
      </c>
      <c r="G158" t="s">
        <v>383</v>
      </c>
      <c r="H158" t="s">
        <v>91</v>
      </c>
      <c r="I158" t="s">
        <v>384</v>
      </c>
      <c r="J158" t="s">
        <v>35</v>
      </c>
    </row>
    <row r="159" spans="1:10" x14ac:dyDescent="0.25">
      <c r="A159">
        <v>488</v>
      </c>
      <c r="B159">
        <v>100419030</v>
      </c>
      <c r="C159" t="s">
        <v>28</v>
      </c>
      <c r="D159" t="s">
        <v>153</v>
      </c>
      <c r="E159" t="s">
        <v>30</v>
      </c>
      <c r="F159" t="s">
        <v>154</v>
      </c>
      <c r="G159" t="s">
        <v>155</v>
      </c>
      <c r="H159" t="s">
        <v>33</v>
      </c>
      <c r="I159" t="s">
        <v>156</v>
      </c>
      <c r="J159" t="s">
        <v>35</v>
      </c>
    </row>
    <row r="160" spans="1:10" x14ac:dyDescent="0.25">
      <c r="A160">
        <v>364</v>
      </c>
      <c r="B160">
        <v>100419032</v>
      </c>
      <c r="C160" t="s">
        <v>28</v>
      </c>
      <c r="D160" t="s">
        <v>323</v>
      </c>
      <c r="E160" t="s">
        <v>30</v>
      </c>
      <c r="F160" t="s">
        <v>324</v>
      </c>
      <c r="G160" t="s">
        <v>325</v>
      </c>
      <c r="H160" t="s">
        <v>78</v>
      </c>
      <c r="I160" t="s">
        <v>326</v>
      </c>
      <c r="J160" t="s">
        <v>35</v>
      </c>
    </row>
    <row r="161" spans="1:10" x14ac:dyDescent="0.25">
      <c r="A161">
        <v>474</v>
      </c>
      <c r="B161">
        <v>100419042</v>
      </c>
      <c r="C161" t="s">
        <v>28</v>
      </c>
      <c r="D161" t="s">
        <v>374</v>
      </c>
      <c r="E161" t="s">
        <v>30</v>
      </c>
      <c r="F161" t="s">
        <v>375</v>
      </c>
      <c r="G161" t="s">
        <v>147</v>
      </c>
      <c r="H161" t="s">
        <v>116</v>
      </c>
      <c r="I161" t="s">
        <v>376</v>
      </c>
      <c r="J161" t="s">
        <v>35</v>
      </c>
    </row>
    <row r="162" spans="1:10" x14ac:dyDescent="0.25">
      <c r="A162">
        <v>475</v>
      </c>
      <c r="B162">
        <v>100419660</v>
      </c>
      <c r="C162" t="s">
        <v>28</v>
      </c>
      <c r="D162" t="s">
        <v>113</v>
      </c>
      <c r="E162" t="s">
        <v>30</v>
      </c>
      <c r="F162" t="s">
        <v>114</v>
      </c>
      <c r="G162" t="s">
        <v>115</v>
      </c>
      <c r="H162" t="s">
        <v>116</v>
      </c>
      <c r="I162" t="s">
        <v>117</v>
      </c>
      <c r="J162" t="s">
        <v>118</v>
      </c>
    </row>
    <row r="163" spans="1:10" x14ac:dyDescent="0.25">
      <c r="A163">
        <v>376</v>
      </c>
      <c r="B163">
        <v>100419694</v>
      </c>
      <c r="C163" t="s">
        <v>28</v>
      </c>
      <c r="D163" t="s">
        <v>231</v>
      </c>
      <c r="E163" t="s">
        <v>30</v>
      </c>
      <c r="F163" t="s">
        <v>232</v>
      </c>
      <c r="G163" t="s">
        <v>233</v>
      </c>
      <c r="H163" t="s">
        <v>78</v>
      </c>
      <c r="I163" t="s">
        <v>234</v>
      </c>
      <c r="J163" t="s">
        <v>235</v>
      </c>
    </row>
    <row r="164" spans="1:10" x14ac:dyDescent="0.25">
      <c r="A164">
        <v>373</v>
      </c>
      <c r="B164">
        <v>100419706</v>
      </c>
      <c r="C164" t="s">
        <v>28</v>
      </c>
      <c r="D164" t="s">
        <v>64</v>
      </c>
      <c r="E164" t="s">
        <v>30</v>
      </c>
      <c r="F164" s="12" t="s">
        <v>65</v>
      </c>
      <c r="G164" t="s">
        <v>66</v>
      </c>
      <c r="H164" t="s">
        <v>67</v>
      </c>
      <c r="I164" t="s">
        <v>68</v>
      </c>
      <c r="J164" t="s">
        <v>69</v>
      </c>
    </row>
    <row r="165" spans="1:10" x14ac:dyDescent="0.25">
      <c r="A165">
        <v>491</v>
      </c>
      <c r="B165">
        <v>100420587</v>
      </c>
      <c r="C165" t="s">
        <v>28</v>
      </c>
      <c r="D165" t="s">
        <v>504</v>
      </c>
      <c r="E165" t="s">
        <v>30</v>
      </c>
      <c r="F165" t="s">
        <v>505</v>
      </c>
      <c r="G165" t="s">
        <v>222</v>
      </c>
      <c r="H165" t="s">
        <v>96</v>
      </c>
      <c r="I165" t="s">
        <v>506</v>
      </c>
      <c r="J165" t="s">
        <v>35</v>
      </c>
    </row>
    <row r="166" spans="1:10" x14ac:dyDescent="0.25">
      <c r="A166">
        <v>492</v>
      </c>
      <c r="B166">
        <v>100420589</v>
      </c>
      <c r="C166" t="s">
        <v>28</v>
      </c>
      <c r="D166" t="s">
        <v>504</v>
      </c>
      <c r="E166" t="s">
        <v>30</v>
      </c>
      <c r="F166" t="s">
        <v>505</v>
      </c>
      <c r="G166" t="s">
        <v>222</v>
      </c>
      <c r="H166" t="s">
        <v>96</v>
      </c>
      <c r="I166" t="s">
        <v>506</v>
      </c>
      <c r="J166" t="s">
        <v>35</v>
      </c>
    </row>
    <row r="167" spans="1:10" x14ac:dyDescent="0.25">
      <c r="A167">
        <v>514</v>
      </c>
      <c r="B167">
        <v>100421974</v>
      </c>
      <c r="C167" t="s">
        <v>28</v>
      </c>
      <c r="D167" t="s">
        <v>381</v>
      </c>
      <c r="E167" t="s">
        <v>30</v>
      </c>
      <c r="F167" t="s">
        <v>382</v>
      </c>
      <c r="G167" t="s">
        <v>383</v>
      </c>
      <c r="H167" t="s">
        <v>91</v>
      </c>
      <c r="I167" t="s">
        <v>384</v>
      </c>
      <c r="J167" t="s">
        <v>35</v>
      </c>
    </row>
    <row r="168" spans="1:10" x14ac:dyDescent="0.25">
      <c r="A168">
        <v>619</v>
      </c>
      <c r="B168">
        <v>100422066</v>
      </c>
      <c r="C168" t="s">
        <v>28</v>
      </c>
      <c r="D168" t="s">
        <v>516</v>
      </c>
      <c r="E168" t="s">
        <v>30</v>
      </c>
      <c r="F168" t="s">
        <v>517</v>
      </c>
      <c r="G168" t="s">
        <v>518</v>
      </c>
      <c r="H168" t="s">
        <v>56</v>
      </c>
      <c r="I168" t="s">
        <v>519</v>
      </c>
      <c r="J168" t="s">
        <v>35</v>
      </c>
    </row>
    <row r="169" spans="1:10" x14ac:dyDescent="0.25">
      <c r="A169">
        <v>599</v>
      </c>
      <c r="B169">
        <v>100422644</v>
      </c>
      <c r="C169" t="s">
        <v>28</v>
      </c>
      <c r="D169" t="s">
        <v>504</v>
      </c>
      <c r="E169" t="s">
        <v>30</v>
      </c>
      <c r="F169" t="s">
        <v>505</v>
      </c>
      <c r="G169" t="s">
        <v>222</v>
      </c>
      <c r="H169" t="s">
        <v>96</v>
      </c>
      <c r="I169" t="s">
        <v>506</v>
      </c>
      <c r="J169" t="s">
        <v>35</v>
      </c>
    </row>
    <row r="170" spans="1:10" x14ac:dyDescent="0.25">
      <c r="A170">
        <v>253</v>
      </c>
      <c r="B170">
        <v>100422683</v>
      </c>
      <c r="C170" t="s">
        <v>28</v>
      </c>
      <c r="D170" t="s">
        <v>362</v>
      </c>
      <c r="E170" t="s">
        <v>30</v>
      </c>
      <c r="F170" t="s">
        <v>363</v>
      </c>
      <c r="G170" t="s">
        <v>364</v>
      </c>
      <c r="H170" t="s">
        <v>107</v>
      </c>
      <c r="I170" t="s">
        <v>365</v>
      </c>
      <c r="J170" t="s">
        <v>35</v>
      </c>
    </row>
    <row r="171" spans="1:10" x14ac:dyDescent="0.25">
      <c r="A171">
        <v>420</v>
      </c>
      <c r="B171">
        <v>100423350</v>
      </c>
      <c r="C171" t="s">
        <v>28</v>
      </c>
      <c r="D171" t="s">
        <v>136</v>
      </c>
      <c r="E171" t="s">
        <v>30</v>
      </c>
      <c r="F171" t="s">
        <v>137</v>
      </c>
      <c r="G171" t="s">
        <v>138</v>
      </c>
      <c r="H171" t="s">
        <v>130</v>
      </c>
      <c r="I171" t="s">
        <v>139</v>
      </c>
      <c r="J171" t="s">
        <v>140</v>
      </c>
    </row>
    <row r="172" spans="1:10" x14ac:dyDescent="0.25">
      <c r="A172">
        <v>254</v>
      </c>
      <c r="B172">
        <v>100423770</v>
      </c>
      <c r="C172" t="s">
        <v>28</v>
      </c>
      <c r="D172" t="s">
        <v>141</v>
      </c>
      <c r="E172" t="s">
        <v>30</v>
      </c>
      <c r="F172" t="s">
        <v>142</v>
      </c>
      <c r="G172" t="s">
        <v>143</v>
      </c>
      <c r="H172" t="s">
        <v>130</v>
      </c>
      <c r="I172" t="s">
        <v>144</v>
      </c>
      <c r="J172" t="s">
        <v>35</v>
      </c>
    </row>
    <row r="173" spans="1:10" x14ac:dyDescent="0.25">
      <c r="A173">
        <v>418</v>
      </c>
      <c r="B173">
        <v>100423778</v>
      </c>
      <c r="C173" t="s">
        <v>28</v>
      </c>
      <c r="D173" t="s">
        <v>149</v>
      </c>
      <c r="E173" t="s">
        <v>30</v>
      </c>
      <c r="F173" t="s">
        <v>150</v>
      </c>
      <c r="G173" t="s">
        <v>151</v>
      </c>
      <c r="H173" t="s">
        <v>73</v>
      </c>
      <c r="I173" t="s">
        <v>152</v>
      </c>
      <c r="J173" t="s">
        <v>35</v>
      </c>
    </row>
    <row r="174" spans="1:10" x14ac:dyDescent="0.25">
      <c r="A174">
        <v>368</v>
      </c>
      <c r="B174">
        <v>100423831</v>
      </c>
      <c r="C174" t="s">
        <v>28</v>
      </c>
      <c r="D174" t="s">
        <v>433</v>
      </c>
      <c r="E174" t="s">
        <v>30</v>
      </c>
      <c r="F174" t="s">
        <v>434</v>
      </c>
      <c r="G174" t="s">
        <v>435</v>
      </c>
      <c r="H174" t="s">
        <v>33</v>
      </c>
      <c r="I174" t="s">
        <v>436</v>
      </c>
      <c r="J174" t="s">
        <v>35</v>
      </c>
    </row>
    <row r="175" spans="1:10" x14ac:dyDescent="0.25">
      <c r="A175">
        <v>414</v>
      </c>
      <c r="B175">
        <v>100423846</v>
      </c>
      <c r="C175" t="s">
        <v>28</v>
      </c>
      <c r="D175" t="s">
        <v>311</v>
      </c>
      <c r="E175" t="s">
        <v>30</v>
      </c>
      <c r="F175" t="s">
        <v>312</v>
      </c>
      <c r="G175" t="s">
        <v>313</v>
      </c>
      <c r="I175" t="s">
        <v>314</v>
      </c>
      <c r="J175" t="s">
        <v>35</v>
      </c>
    </row>
    <row r="176" spans="1:10" x14ac:dyDescent="0.25">
      <c r="A176">
        <v>397</v>
      </c>
      <c r="B176">
        <v>100423866</v>
      </c>
      <c r="C176" t="s">
        <v>28</v>
      </c>
      <c r="D176" t="s">
        <v>231</v>
      </c>
      <c r="E176" t="s">
        <v>30</v>
      </c>
      <c r="F176" t="s">
        <v>232</v>
      </c>
      <c r="G176" t="s">
        <v>233</v>
      </c>
      <c r="H176" t="s">
        <v>78</v>
      </c>
      <c r="I176" t="s">
        <v>234</v>
      </c>
      <c r="J176" t="s">
        <v>235</v>
      </c>
    </row>
    <row r="177" spans="1:10" x14ac:dyDescent="0.25">
      <c r="A177">
        <v>382</v>
      </c>
      <c r="B177">
        <v>100423916</v>
      </c>
      <c r="C177" t="s">
        <v>28</v>
      </c>
      <c r="D177" t="s">
        <v>483</v>
      </c>
      <c r="E177" t="s">
        <v>30</v>
      </c>
      <c r="F177" t="s">
        <v>484</v>
      </c>
      <c r="G177" t="s">
        <v>446</v>
      </c>
      <c r="H177" t="s">
        <v>50</v>
      </c>
      <c r="I177" t="s">
        <v>485</v>
      </c>
      <c r="J177" t="s">
        <v>35</v>
      </c>
    </row>
    <row r="178" spans="1:10" x14ac:dyDescent="0.25">
      <c r="A178">
        <v>419</v>
      </c>
      <c r="B178">
        <v>100424126</v>
      </c>
      <c r="C178" t="s">
        <v>28</v>
      </c>
      <c r="D178" t="s">
        <v>153</v>
      </c>
      <c r="E178" t="s">
        <v>30</v>
      </c>
      <c r="F178" t="s">
        <v>154</v>
      </c>
      <c r="G178" t="s">
        <v>155</v>
      </c>
      <c r="H178" t="s">
        <v>33</v>
      </c>
      <c r="I178" t="s">
        <v>156</v>
      </c>
      <c r="J178" t="s">
        <v>35</v>
      </c>
    </row>
    <row r="179" spans="1:10" x14ac:dyDescent="0.25">
      <c r="A179">
        <v>388</v>
      </c>
      <c r="B179">
        <v>100424166</v>
      </c>
      <c r="C179" t="s">
        <v>28</v>
      </c>
      <c r="D179" t="s">
        <v>323</v>
      </c>
      <c r="E179" t="s">
        <v>30</v>
      </c>
      <c r="F179" t="s">
        <v>324</v>
      </c>
      <c r="G179" t="s">
        <v>325</v>
      </c>
      <c r="H179" t="s">
        <v>78</v>
      </c>
      <c r="I179" t="s">
        <v>326</v>
      </c>
      <c r="J179" t="s">
        <v>35</v>
      </c>
    </row>
    <row r="180" spans="1:10" x14ac:dyDescent="0.25">
      <c r="A180">
        <v>403</v>
      </c>
      <c r="B180">
        <v>100424325</v>
      </c>
      <c r="C180" t="s">
        <v>28</v>
      </c>
      <c r="D180" t="s">
        <v>408</v>
      </c>
      <c r="E180" t="s">
        <v>30</v>
      </c>
      <c r="F180" t="s">
        <v>409</v>
      </c>
      <c r="G180" t="s">
        <v>410</v>
      </c>
      <c r="H180" t="s">
        <v>67</v>
      </c>
      <c r="I180" t="s">
        <v>411</v>
      </c>
      <c r="J180" t="s">
        <v>35</v>
      </c>
    </row>
    <row r="181" spans="1:10" x14ac:dyDescent="0.25">
      <c r="A181">
        <v>401</v>
      </c>
      <c r="B181">
        <v>100424327</v>
      </c>
      <c r="C181" t="s">
        <v>28</v>
      </c>
      <c r="D181" t="s">
        <v>113</v>
      </c>
      <c r="E181" t="s">
        <v>30</v>
      </c>
      <c r="F181" t="s">
        <v>114</v>
      </c>
      <c r="G181" t="s">
        <v>115</v>
      </c>
      <c r="H181" t="s">
        <v>116</v>
      </c>
      <c r="I181" t="s">
        <v>117</v>
      </c>
      <c r="J181" t="s">
        <v>118</v>
      </c>
    </row>
    <row r="182" spans="1:10" x14ac:dyDescent="0.25">
      <c r="A182">
        <v>393</v>
      </c>
      <c r="B182">
        <v>100424461</v>
      </c>
      <c r="C182" t="s">
        <v>28</v>
      </c>
      <c r="D182" t="s">
        <v>145</v>
      </c>
      <c r="E182" t="s">
        <v>30</v>
      </c>
      <c r="F182" t="s">
        <v>146</v>
      </c>
      <c r="G182" t="s">
        <v>147</v>
      </c>
      <c r="H182" t="s">
        <v>73</v>
      </c>
      <c r="I182" t="s">
        <v>148</v>
      </c>
      <c r="J182" t="s">
        <v>36</v>
      </c>
    </row>
    <row r="183" spans="1:10" x14ac:dyDescent="0.25">
      <c r="A183">
        <v>422</v>
      </c>
      <c r="B183">
        <v>100424558</v>
      </c>
      <c r="C183" t="s">
        <v>28</v>
      </c>
      <c r="D183" t="s">
        <v>437</v>
      </c>
      <c r="E183" t="s">
        <v>30</v>
      </c>
      <c r="F183" t="s">
        <v>438</v>
      </c>
      <c r="G183" t="s">
        <v>439</v>
      </c>
      <c r="H183" t="s">
        <v>78</v>
      </c>
      <c r="I183" t="s">
        <v>440</v>
      </c>
      <c r="J183" t="s">
        <v>36</v>
      </c>
    </row>
    <row r="184" spans="1:10" x14ac:dyDescent="0.25">
      <c r="A184">
        <v>421</v>
      </c>
      <c r="B184">
        <v>100424859</v>
      </c>
      <c r="C184" t="s">
        <v>28</v>
      </c>
      <c r="D184" t="s">
        <v>64</v>
      </c>
      <c r="E184" t="s">
        <v>30</v>
      </c>
      <c r="F184" s="12" t="s">
        <v>65</v>
      </c>
      <c r="G184" t="s">
        <v>66</v>
      </c>
      <c r="H184" t="s">
        <v>67</v>
      </c>
      <c r="I184" t="s">
        <v>68</v>
      </c>
      <c r="J184" t="s">
        <v>69</v>
      </c>
    </row>
    <row r="185" spans="1:10" x14ac:dyDescent="0.25">
      <c r="A185">
        <v>405</v>
      </c>
      <c r="B185">
        <v>100425079</v>
      </c>
      <c r="C185" t="s">
        <v>28</v>
      </c>
      <c r="D185" t="s">
        <v>291</v>
      </c>
      <c r="E185" t="s">
        <v>30</v>
      </c>
      <c r="F185" t="s">
        <v>292</v>
      </c>
      <c r="G185" t="s">
        <v>293</v>
      </c>
      <c r="H185" t="s">
        <v>67</v>
      </c>
      <c r="I185" t="s">
        <v>294</v>
      </c>
      <c r="J185" t="s">
        <v>35</v>
      </c>
    </row>
    <row r="186" spans="1:10" x14ac:dyDescent="0.25">
      <c r="A186">
        <v>387</v>
      </c>
      <c r="B186">
        <v>100426576</v>
      </c>
      <c r="C186" t="s">
        <v>28</v>
      </c>
      <c r="D186" t="s">
        <v>504</v>
      </c>
      <c r="E186" t="s">
        <v>30</v>
      </c>
      <c r="F186" t="s">
        <v>505</v>
      </c>
      <c r="G186" t="s">
        <v>222</v>
      </c>
      <c r="H186" t="s">
        <v>96</v>
      </c>
      <c r="I186" t="s">
        <v>506</v>
      </c>
      <c r="J186" t="s">
        <v>35</v>
      </c>
    </row>
    <row r="187" spans="1:10" x14ac:dyDescent="0.25">
      <c r="A187">
        <v>398</v>
      </c>
      <c r="B187">
        <v>100426725</v>
      </c>
      <c r="C187" t="s">
        <v>28</v>
      </c>
      <c r="D187" t="s">
        <v>136</v>
      </c>
      <c r="E187" t="s">
        <v>30</v>
      </c>
      <c r="F187" t="s">
        <v>137</v>
      </c>
      <c r="G187" t="s">
        <v>138</v>
      </c>
      <c r="H187" t="s">
        <v>130</v>
      </c>
      <c r="I187" t="s">
        <v>139</v>
      </c>
      <c r="J187" t="s">
        <v>140</v>
      </c>
    </row>
    <row r="188" spans="1:10" x14ac:dyDescent="0.25">
      <c r="A188">
        <v>430</v>
      </c>
      <c r="B188">
        <v>100427379</v>
      </c>
      <c r="C188" t="s">
        <v>28</v>
      </c>
      <c r="D188" t="s">
        <v>263</v>
      </c>
      <c r="E188" t="s">
        <v>30</v>
      </c>
      <c r="F188" t="s">
        <v>264</v>
      </c>
      <c r="G188" t="s">
        <v>265</v>
      </c>
      <c r="H188" t="s">
        <v>251</v>
      </c>
      <c r="I188" t="s">
        <v>266</v>
      </c>
      <c r="J188" t="s">
        <v>35</v>
      </c>
    </row>
    <row r="189" spans="1:10" x14ac:dyDescent="0.25">
      <c r="A189">
        <v>400</v>
      </c>
      <c r="B189">
        <v>100428003</v>
      </c>
      <c r="C189" t="s">
        <v>28</v>
      </c>
      <c r="D189" t="s">
        <v>516</v>
      </c>
      <c r="E189" t="s">
        <v>30</v>
      </c>
      <c r="F189" t="s">
        <v>517</v>
      </c>
      <c r="G189" t="s">
        <v>518</v>
      </c>
      <c r="H189" t="s">
        <v>56</v>
      </c>
      <c r="I189" t="s">
        <v>519</v>
      </c>
      <c r="J189" t="s">
        <v>35</v>
      </c>
    </row>
    <row r="190" spans="1:10" x14ac:dyDescent="0.25">
      <c r="A190">
        <v>410</v>
      </c>
      <c r="B190">
        <v>100428062</v>
      </c>
      <c r="C190" t="s">
        <v>28</v>
      </c>
      <c r="D190" t="s">
        <v>231</v>
      </c>
      <c r="E190" t="s">
        <v>30</v>
      </c>
      <c r="F190" t="s">
        <v>232</v>
      </c>
      <c r="G190" t="s">
        <v>233</v>
      </c>
      <c r="H190" t="s">
        <v>78</v>
      </c>
      <c r="I190" t="s">
        <v>234</v>
      </c>
      <c r="J190" t="s">
        <v>235</v>
      </c>
    </row>
    <row r="191" spans="1:10" x14ac:dyDescent="0.25">
      <c r="A191">
        <v>402</v>
      </c>
      <c r="B191">
        <v>100428130</v>
      </c>
      <c r="C191" t="s">
        <v>28</v>
      </c>
      <c r="D191" t="s">
        <v>113</v>
      </c>
      <c r="E191" t="s">
        <v>30</v>
      </c>
      <c r="F191" t="s">
        <v>114</v>
      </c>
      <c r="G191" t="s">
        <v>115</v>
      </c>
      <c r="H191" t="s">
        <v>116</v>
      </c>
      <c r="I191" t="s">
        <v>117</v>
      </c>
      <c r="J191" t="s">
        <v>118</v>
      </c>
    </row>
    <row r="192" spans="1:10" x14ac:dyDescent="0.25">
      <c r="A192">
        <v>415</v>
      </c>
      <c r="B192">
        <v>100428205</v>
      </c>
      <c r="C192" t="s">
        <v>28</v>
      </c>
      <c r="D192" t="s">
        <v>240</v>
      </c>
      <c r="E192" t="s">
        <v>30</v>
      </c>
      <c r="F192" t="s">
        <v>241</v>
      </c>
      <c r="G192" t="s">
        <v>242</v>
      </c>
      <c r="H192" t="s">
        <v>67</v>
      </c>
      <c r="I192" t="s">
        <v>243</v>
      </c>
      <c r="J192" t="s">
        <v>35</v>
      </c>
    </row>
    <row r="193" spans="1:10" x14ac:dyDescent="0.25">
      <c r="A193">
        <v>428</v>
      </c>
      <c r="B193">
        <v>100428210</v>
      </c>
      <c r="C193" t="s">
        <v>28</v>
      </c>
      <c r="D193" t="s">
        <v>141</v>
      </c>
      <c r="E193" t="s">
        <v>30</v>
      </c>
      <c r="F193" t="s">
        <v>142</v>
      </c>
      <c r="G193" t="s">
        <v>143</v>
      </c>
      <c r="H193" t="s">
        <v>130</v>
      </c>
      <c r="I193" t="s">
        <v>144</v>
      </c>
      <c r="J193" t="s">
        <v>35</v>
      </c>
    </row>
    <row r="194" spans="1:10" x14ac:dyDescent="0.25">
      <c r="A194">
        <v>423</v>
      </c>
      <c r="B194">
        <v>100428254</v>
      </c>
      <c r="C194" t="s">
        <v>28</v>
      </c>
      <c r="D194" t="s">
        <v>433</v>
      </c>
      <c r="E194" t="s">
        <v>30</v>
      </c>
      <c r="F194" t="s">
        <v>434</v>
      </c>
      <c r="G194" t="s">
        <v>435</v>
      </c>
      <c r="H194" t="s">
        <v>33</v>
      </c>
      <c r="I194" t="s">
        <v>436</v>
      </c>
      <c r="J194" t="s">
        <v>35</v>
      </c>
    </row>
    <row r="195" spans="1:10" x14ac:dyDescent="0.25">
      <c r="A195">
        <v>407</v>
      </c>
      <c r="B195">
        <v>100428273</v>
      </c>
      <c r="C195" t="s">
        <v>28</v>
      </c>
      <c r="D195" t="s">
        <v>291</v>
      </c>
      <c r="E195" t="s">
        <v>30</v>
      </c>
      <c r="F195" t="s">
        <v>292</v>
      </c>
      <c r="G195" t="s">
        <v>293</v>
      </c>
      <c r="H195" t="s">
        <v>67</v>
      </c>
      <c r="I195" t="s">
        <v>294</v>
      </c>
      <c r="J195" t="s">
        <v>35</v>
      </c>
    </row>
    <row r="196" spans="1:10" x14ac:dyDescent="0.25">
      <c r="A196">
        <v>435</v>
      </c>
      <c r="B196">
        <v>100428284</v>
      </c>
      <c r="C196" t="s">
        <v>28</v>
      </c>
      <c r="D196" t="s">
        <v>124</v>
      </c>
      <c r="E196" t="s">
        <v>30</v>
      </c>
      <c r="F196" t="s">
        <v>125</v>
      </c>
      <c r="G196" t="s">
        <v>126</v>
      </c>
      <c r="H196" t="s">
        <v>107</v>
      </c>
      <c r="I196" t="s">
        <v>127</v>
      </c>
      <c r="J196" t="s">
        <v>35</v>
      </c>
    </row>
    <row r="197" spans="1:10" x14ac:dyDescent="0.25">
      <c r="A197">
        <v>432</v>
      </c>
      <c r="B197">
        <v>100428301</v>
      </c>
      <c r="C197" t="s">
        <v>28</v>
      </c>
      <c r="D197" t="s">
        <v>80</v>
      </c>
      <c r="E197" t="s">
        <v>30</v>
      </c>
      <c r="F197" t="s">
        <v>81</v>
      </c>
      <c r="G197" t="s">
        <v>82</v>
      </c>
      <c r="H197" t="s">
        <v>33</v>
      </c>
      <c r="I197" t="s">
        <v>83</v>
      </c>
      <c r="J197" t="s">
        <v>35</v>
      </c>
    </row>
    <row r="198" spans="1:10" x14ac:dyDescent="0.25">
      <c r="A198">
        <v>417</v>
      </c>
      <c r="B198">
        <v>100428329</v>
      </c>
      <c r="C198" t="s">
        <v>28</v>
      </c>
      <c r="D198" t="s">
        <v>408</v>
      </c>
      <c r="E198" t="s">
        <v>30</v>
      </c>
      <c r="F198" t="s">
        <v>409</v>
      </c>
      <c r="G198" t="s">
        <v>410</v>
      </c>
      <c r="H198" t="s">
        <v>67</v>
      </c>
      <c r="I198" t="s">
        <v>411</v>
      </c>
      <c r="J198" t="s">
        <v>35</v>
      </c>
    </row>
    <row r="199" spans="1:10" x14ac:dyDescent="0.25">
      <c r="A199">
        <v>406</v>
      </c>
      <c r="B199">
        <v>100428380</v>
      </c>
      <c r="C199" t="s">
        <v>28</v>
      </c>
      <c r="D199" t="s">
        <v>153</v>
      </c>
      <c r="E199" t="s">
        <v>30</v>
      </c>
      <c r="F199" t="s">
        <v>154</v>
      </c>
      <c r="G199" t="s">
        <v>155</v>
      </c>
      <c r="H199" t="s">
        <v>33</v>
      </c>
      <c r="I199" t="s">
        <v>156</v>
      </c>
      <c r="J199" t="s">
        <v>35</v>
      </c>
    </row>
    <row r="200" spans="1:10" x14ac:dyDescent="0.25">
      <c r="A200">
        <v>454</v>
      </c>
      <c r="B200">
        <v>100429019</v>
      </c>
      <c r="C200" t="s">
        <v>28</v>
      </c>
      <c r="D200" t="s">
        <v>437</v>
      </c>
      <c r="E200" t="s">
        <v>30</v>
      </c>
      <c r="F200" t="s">
        <v>438</v>
      </c>
      <c r="G200" t="s">
        <v>439</v>
      </c>
      <c r="H200" t="s">
        <v>78</v>
      </c>
      <c r="I200" t="s">
        <v>440</v>
      </c>
      <c r="J200" t="s">
        <v>36</v>
      </c>
    </row>
    <row r="201" spans="1:10" x14ac:dyDescent="0.25">
      <c r="A201">
        <v>449</v>
      </c>
      <c r="B201">
        <v>100429351</v>
      </c>
      <c r="C201" t="s">
        <v>28</v>
      </c>
      <c r="D201" t="s">
        <v>64</v>
      </c>
      <c r="E201" t="s">
        <v>30</v>
      </c>
      <c r="F201" s="12" t="s">
        <v>65</v>
      </c>
      <c r="G201" t="s">
        <v>66</v>
      </c>
      <c r="H201" t="s">
        <v>67</v>
      </c>
      <c r="I201" t="s">
        <v>68</v>
      </c>
      <c r="J201" t="s">
        <v>69</v>
      </c>
    </row>
    <row r="202" spans="1:10" x14ac:dyDescent="0.25">
      <c r="A202">
        <v>438</v>
      </c>
      <c r="B202">
        <v>100430582</v>
      </c>
      <c r="C202" t="s">
        <v>28</v>
      </c>
      <c r="D202" t="s">
        <v>194</v>
      </c>
      <c r="E202" t="s">
        <v>30</v>
      </c>
      <c r="F202" t="s">
        <v>195</v>
      </c>
      <c r="G202" t="s">
        <v>49</v>
      </c>
      <c r="H202" t="s">
        <v>73</v>
      </c>
      <c r="I202" t="s">
        <v>196</v>
      </c>
      <c r="J202" t="s">
        <v>197</v>
      </c>
    </row>
    <row r="203" spans="1:10" x14ac:dyDescent="0.25">
      <c r="A203">
        <v>450</v>
      </c>
      <c r="B203">
        <v>100430583</v>
      </c>
      <c r="C203" t="s">
        <v>28</v>
      </c>
      <c r="D203" t="s">
        <v>194</v>
      </c>
      <c r="E203" t="s">
        <v>30</v>
      </c>
      <c r="F203" t="s">
        <v>195</v>
      </c>
      <c r="G203" t="s">
        <v>49</v>
      </c>
      <c r="H203" t="s">
        <v>73</v>
      </c>
      <c r="I203" t="s">
        <v>196</v>
      </c>
      <c r="J203" t="s">
        <v>197</v>
      </c>
    </row>
    <row r="204" spans="1:10" x14ac:dyDescent="0.25">
      <c r="A204">
        <v>451</v>
      </c>
      <c r="B204">
        <v>100430890</v>
      </c>
      <c r="C204" t="s">
        <v>28</v>
      </c>
      <c r="D204" t="s">
        <v>559</v>
      </c>
      <c r="E204" t="s">
        <v>30</v>
      </c>
      <c r="F204" t="s">
        <v>386</v>
      </c>
      <c r="G204" t="s">
        <v>49</v>
      </c>
      <c r="H204" t="s">
        <v>96</v>
      </c>
      <c r="I204" t="s">
        <v>387</v>
      </c>
      <c r="J204" t="s">
        <v>35</v>
      </c>
    </row>
    <row r="205" spans="1:10" x14ac:dyDescent="0.25">
      <c r="A205">
        <v>256</v>
      </c>
      <c r="B205">
        <v>100431013</v>
      </c>
      <c r="C205" t="s">
        <v>28</v>
      </c>
      <c r="D205" t="s">
        <v>136</v>
      </c>
      <c r="E205" t="s">
        <v>30</v>
      </c>
      <c r="F205" t="s">
        <v>137</v>
      </c>
      <c r="G205" t="s">
        <v>138</v>
      </c>
      <c r="H205" t="s">
        <v>130</v>
      </c>
      <c r="I205" t="s">
        <v>139</v>
      </c>
      <c r="J205" t="s">
        <v>140</v>
      </c>
    </row>
    <row r="206" spans="1:10" x14ac:dyDescent="0.25">
      <c r="A206">
        <v>429</v>
      </c>
      <c r="B206">
        <v>100431127</v>
      </c>
      <c r="C206" t="s">
        <v>28</v>
      </c>
      <c r="D206" t="s">
        <v>141</v>
      </c>
      <c r="E206" t="s">
        <v>30</v>
      </c>
      <c r="F206" t="s">
        <v>142</v>
      </c>
      <c r="G206" t="s">
        <v>143</v>
      </c>
      <c r="H206" t="s">
        <v>130</v>
      </c>
      <c r="I206" t="s">
        <v>144</v>
      </c>
      <c r="J206" t="s">
        <v>35</v>
      </c>
    </row>
    <row r="207" spans="1:10" x14ac:dyDescent="0.25">
      <c r="A207">
        <v>440</v>
      </c>
      <c r="B207">
        <v>100431135</v>
      </c>
      <c r="C207" t="s">
        <v>28</v>
      </c>
      <c r="D207" t="s">
        <v>149</v>
      </c>
      <c r="E207" t="s">
        <v>30</v>
      </c>
      <c r="F207" t="s">
        <v>150</v>
      </c>
      <c r="G207" t="s">
        <v>151</v>
      </c>
      <c r="H207" t="s">
        <v>73</v>
      </c>
      <c r="I207" t="s">
        <v>152</v>
      </c>
      <c r="J207" t="s">
        <v>35</v>
      </c>
    </row>
    <row r="208" spans="1:10" x14ac:dyDescent="0.25">
      <c r="A208">
        <v>431</v>
      </c>
      <c r="B208">
        <v>100431143</v>
      </c>
      <c r="C208" t="s">
        <v>28</v>
      </c>
      <c r="D208" t="s">
        <v>433</v>
      </c>
      <c r="E208" t="s">
        <v>30</v>
      </c>
      <c r="F208" t="s">
        <v>434</v>
      </c>
      <c r="G208" t="s">
        <v>435</v>
      </c>
      <c r="H208" t="s">
        <v>33</v>
      </c>
      <c r="I208" t="s">
        <v>436</v>
      </c>
      <c r="J208" t="s">
        <v>35</v>
      </c>
    </row>
    <row r="209" spans="1:10" x14ac:dyDescent="0.25">
      <c r="A209">
        <v>458</v>
      </c>
      <c r="B209">
        <v>100431145</v>
      </c>
      <c r="C209" t="s">
        <v>28</v>
      </c>
      <c r="D209" t="s">
        <v>291</v>
      </c>
      <c r="E209" t="s">
        <v>30</v>
      </c>
      <c r="F209" t="s">
        <v>292</v>
      </c>
      <c r="G209" t="s">
        <v>293</v>
      </c>
      <c r="H209" t="s">
        <v>67</v>
      </c>
      <c r="I209" t="s">
        <v>294</v>
      </c>
      <c r="J209" t="s">
        <v>35</v>
      </c>
    </row>
    <row r="210" spans="1:10" x14ac:dyDescent="0.25">
      <c r="A210">
        <v>439</v>
      </c>
      <c r="B210">
        <v>100431148</v>
      </c>
      <c r="C210" t="s">
        <v>28</v>
      </c>
      <c r="D210" t="s">
        <v>80</v>
      </c>
      <c r="E210" t="s">
        <v>30</v>
      </c>
      <c r="F210" t="s">
        <v>81</v>
      </c>
      <c r="G210" t="s">
        <v>82</v>
      </c>
      <c r="H210" t="s">
        <v>33</v>
      </c>
      <c r="I210" t="s">
        <v>83</v>
      </c>
      <c r="J210" t="s">
        <v>35</v>
      </c>
    </row>
    <row r="211" spans="1:10" x14ac:dyDescent="0.25">
      <c r="A211">
        <v>452</v>
      </c>
      <c r="B211">
        <v>100431154</v>
      </c>
      <c r="C211" t="s">
        <v>28</v>
      </c>
      <c r="D211" t="s">
        <v>323</v>
      </c>
      <c r="E211" t="s">
        <v>30</v>
      </c>
      <c r="F211" t="s">
        <v>324</v>
      </c>
      <c r="G211" t="s">
        <v>325</v>
      </c>
      <c r="H211" t="s">
        <v>78</v>
      </c>
      <c r="I211" t="s">
        <v>326</v>
      </c>
      <c r="J211" t="s">
        <v>35</v>
      </c>
    </row>
    <row r="212" spans="1:10" x14ac:dyDescent="0.25">
      <c r="A212">
        <v>441</v>
      </c>
      <c r="B212">
        <v>100431193</v>
      </c>
      <c r="C212" t="s">
        <v>28</v>
      </c>
      <c r="D212" t="s">
        <v>153</v>
      </c>
      <c r="E212" t="s">
        <v>30</v>
      </c>
      <c r="F212" t="s">
        <v>154</v>
      </c>
      <c r="G212" t="s">
        <v>155</v>
      </c>
      <c r="H212" t="s">
        <v>33</v>
      </c>
      <c r="I212" t="s">
        <v>156</v>
      </c>
      <c r="J212" t="s">
        <v>35</v>
      </c>
    </row>
    <row r="213" spans="1:10" x14ac:dyDescent="0.25">
      <c r="A213">
        <v>459</v>
      </c>
      <c r="B213">
        <v>100431196</v>
      </c>
      <c r="C213" t="s">
        <v>28</v>
      </c>
      <c r="D213" t="s">
        <v>408</v>
      </c>
      <c r="E213" t="s">
        <v>30</v>
      </c>
      <c r="F213" t="s">
        <v>409</v>
      </c>
      <c r="G213" t="s">
        <v>410</v>
      </c>
      <c r="H213" t="s">
        <v>67</v>
      </c>
      <c r="I213" t="s">
        <v>411</v>
      </c>
      <c r="J213" t="s">
        <v>35</v>
      </c>
    </row>
    <row r="214" spans="1:10" x14ac:dyDescent="0.25">
      <c r="A214">
        <v>436</v>
      </c>
      <c r="B214">
        <v>100431205</v>
      </c>
      <c r="C214" t="s">
        <v>28</v>
      </c>
      <c r="D214" t="s">
        <v>29</v>
      </c>
      <c r="E214" t="s">
        <v>30</v>
      </c>
      <c r="F214" t="s">
        <v>31</v>
      </c>
      <c r="G214" t="s">
        <v>32</v>
      </c>
      <c r="H214" t="s">
        <v>33</v>
      </c>
      <c r="I214" t="s">
        <v>34</v>
      </c>
      <c r="J214" t="s">
        <v>35</v>
      </c>
    </row>
    <row r="215" spans="1:10" x14ac:dyDescent="0.25">
      <c r="A215">
        <v>408</v>
      </c>
      <c r="B215">
        <v>100431206</v>
      </c>
      <c r="C215" t="s">
        <v>28</v>
      </c>
      <c r="D215" t="s">
        <v>29</v>
      </c>
      <c r="E215" t="s">
        <v>30</v>
      </c>
      <c r="F215" t="s">
        <v>31</v>
      </c>
      <c r="G215" t="s">
        <v>32</v>
      </c>
      <c r="H215" t="s">
        <v>33</v>
      </c>
      <c r="I215" t="s">
        <v>34</v>
      </c>
      <c r="J215" t="s">
        <v>35</v>
      </c>
    </row>
    <row r="216" spans="1:10" x14ac:dyDescent="0.25">
      <c r="A216">
        <v>473</v>
      </c>
      <c r="B216">
        <v>100431207</v>
      </c>
      <c r="C216" t="s">
        <v>28</v>
      </c>
      <c r="D216" t="s">
        <v>29</v>
      </c>
      <c r="E216" t="s">
        <v>30</v>
      </c>
      <c r="F216" t="s">
        <v>31</v>
      </c>
      <c r="G216" t="s">
        <v>32</v>
      </c>
      <c r="H216" t="s">
        <v>33</v>
      </c>
      <c r="I216" t="s">
        <v>34</v>
      </c>
      <c r="J216" t="s">
        <v>35</v>
      </c>
    </row>
    <row r="217" spans="1:10" x14ac:dyDescent="0.25">
      <c r="A217">
        <v>409</v>
      </c>
      <c r="B217">
        <v>100431208</v>
      </c>
      <c r="C217" t="s">
        <v>28</v>
      </c>
      <c r="D217" t="s">
        <v>29</v>
      </c>
      <c r="E217" t="s">
        <v>30</v>
      </c>
      <c r="F217" t="s">
        <v>31</v>
      </c>
      <c r="G217" t="s">
        <v>32</v>
      </c>
      <c r="H217" t="s">
        <v>33</v>
      </c>
      <c r="I217" t="s">
        <v>34</v>
      </c>
      <c r="J217" t="s">
        <v>35</v>
      </c>
    </row>
    <row r="218" spans="1:10" x14ac:dyDescent="0.25">
      <c r="A218">
        <v>444</v>
      </c>
      <c r="B218">
        <v>100431265</v>
      </c>
      <c r="C218" t="s">
        <v>28</v>
      </c>
      <c r="D218" t="s">
        <v>124</v>
      </c>
      <c r="E218" t="s">
        <v>30</v>
      </c>
      <c r="F218" t="s">
        <v>125</v>
      </c>
      <c r="G218" t="s">
        <v>126</v>
      </c>
      <c r="H218" t="s">
        <v>107</v>
      </c>
      <c r="I218" t="s">
        <v>127</v>
      </c>
      <c r="J218" t="s">
        <v>35</v>
      </c>
    </row>
    <row r="219" spans="1:10" x14ac:dyDescent="0.25">
      <c r="A219">
        <v>427</v>
      </c>
      <c r="B219">
        <v>100431594</v>
      </c>
      <c r="C219" t="s">
        <v>28</v>
      </c>
      <c r="D219" t="s">
        <v>504</v>
      </c>
      <c r="E219" t="s">
        <v>30</v>
      </c>
      <c r="F219" t="s">
        <v>505</v>
      </c>
      <c r="G219" t="s">
        <v>222</v>
      </c>
      <c r="H219" t="s">
        <v>96</v>
      </c>
      <c r="I219" t="s">
        <v>506</v>
      </c>
      <c r="J219" t="s">
        <v>35</v>
      </c>
    </row>
    <row r="220" spans="1:10" x14ac:dyDescent="0.25">
      <c r="A220">
        <v>464</v>
      </c>
      <c r="B220">
        <v>100431708</v>
      </c>
      <c r="C220" t="s">
        <v>28</v>
      </c>
      <c r="D220" t="s">
        <v>263</v>
      </c>
      <c r="E220" t="s">
        <v>30</v>
      </c>
      <c r="F220" t="s">
        <v>264</v>
      </c>
      <c r="G220" t="s">
        <v>265</v>
      </c>
      <c r="H220" t="s">
        <v>251</v>
      </c>
      <c r="I220" t="s">
        <v>266</v>
      </c>
      <c r="J220" t="s">
        <v>35</v>
      </c>
    </row>
    <row r="221" spans="1:10" x14ac:dyDescent="0.25">
      <c r="A221">
        <v>437</v>
      </c>
      <c r="B221">
        <v>100431773</v>
      </c>
      <c r="C221" t="s">
        <v>28</v>
      </c>
      <c r="D221" t="s">
        <v>231</v>
      </c>
      <c r="E221" t="s">
        <v>30</v>
      </c>
      <c r="F221" t="s">
        <v>232</v>
      </c>
      <c r="G221" t="s">
        <v>233</v>
      </c>
      <c r="H221" t="s">
        <v>78</v>
      </c>
      <c r="I221" t="s">
        <v>234</v>
      </c>
      <c r="J221" t="s">
        <v>235</v>
      </c>
    </row>
    <row r="222" spans="1:10" x14ac:dyDescent="0.25">
      <c r="A222">
        <v>445</v>
      </c>
      <c r="B222">
        <v>100431851</v>
      </c>
      <c r="C222" t="s">
        <v>28</v>
      </c>
      <c r="D222" t="s">
        <v>113</v>
      </c>
      <c r="E222" t="s">
        <v>30</v>
      </c>
      <c r="F222" t="s">
        <v>114</v>
      </c>
      <c r="G222" t="s">
        <v>115</v>
      </c>
      <c r="H222" t="s">
        <v>116</v>
      </c>
      <c r="I222" t="s">
        <v>117</v>
      </c>
      <c r="J222" t="s">
        <v>118</v>
      </c>
    </row>
    <row r="223" spans="1:10" x14ac:dyDescent="0.25">
      <c r="A223">
        <v>442</v>
      </c>
      <c r="B223">
        <v>100431878</v>
      </c>
      <c r="C223" t="s">
        <v>28</v>
      </c>
      <c r="D223" t="s">
        <v>64</v>
      </c>
      <c r="E223" t="s">
        <v>30</v>
      </c>
      <c r="F223" s="12" t="s">
        <v>65</v>
      </c>
      <c r="G223" t="s">
        <v>66</v>
      </c>
      <c r="H223" t="s">
        <v>67</v>
      </c>
      <c r="I223" t="s">
        <v>68</v>
      </c>
      <c r="J223" t="s">
        <v>69</v>
      </c>
    </row>
    <row r="224" spans="1:10" x14ac:dyDescent="0.25">
      <c r="A224">
        <v>460</v>
      </c>
      <c r="B224">
        <v>100432182</v>
      </c>
      <c r="C224" t="s">
        <v>28</v>
      </c>
      <c r="D224" t="s">
        <v>145</v>
      </c>
      <c r="E224" t="s">
        <v>30</v>
      </c>
      <c r="F224" t="s">
        <v>146</v>
      </c>
      <c r="G224" t="s">
        <v>147</v>
      </c>
      <c r="H224" t="s">
        <v>73</v>
      </c>
      <c r="I224" t="s">
        <v>148</v>
      </c>
      <c r="J224" t="s">
        <v>36</v>
      </c>
    </row>
    <row r="225" spans="1:10" x14ac:dyDescent="0.25">
      <c r="A225">
        <v>456</v>
      </c>
      <c r="B225">
        <v>100432215</v>
      </c>
      <c r="C225" t="s">
        <v>28</v>
      </c>
      <c r="D225" t="s">
        <v>145</v>
      </c>
      <c r="E225" t="s">
        <v>30</v>
      </c>
      <c r="F225" t="s">
        <v>146</v>
      </c>
      <c r="G225" t="s">
        <v>147</v>
      </c>
      <c r="H225" t="s">
        <v>73</v>
      </c>
      <c r="I225" t="s">
        <v>148</v>
      </c>
      <c r="J225" t="s">
        <v>36</v>
      </c>
    </row>
    <row r="226" spans="1:10" x14ac:dyDescent="0.25">
      <c r="A226">
        <v>465</v>
      </c>
      <c r="B226">
        <v>100432302</v>
      </c>
      <c r="C226" t="s">
        <v>28</v>
      </c>
      <c r="D226" t="s">
        <v>569</v>
      </c>
      <c r="E226" t="s">
        <v>30</v>
      </c>
      <c r="F226" t="s">
        <v>570</v>
      </c>
      <c r="G226" t="s">
        <v>571</v>
      </c>
      <c r="H226" t="s">
        <v>96</v>
      </c>
      <c r="I226" t="s">
        <v>572</v>
      </c>
      <c r="J226" t="s">
        <v>35</v>
      </c>
    </row>
    <row r="227" spans="1:10" x14ac:dyDescent="0.25">
      <c r="A227">
        <v>506</v>
      </c>
      <c r="B227">
        <v>100432303</v>
      </c>
      <c r="C227" t="s">
        <v>28</v>
      </c>
      <c r="D227" t="s">
        <v>569</v>
      </c>
      <c r="E227" t="s">
        <v>30</v>
      </c>
      <c r="F227" t="s">
        <v>570</v>
      </c>
      <c r="G227" t="s">
        <v>571</v>
      </c>
      <c r="H227" t="s">
        <v>96</v>
      </c>
      <c r="I227" t="s">
        <v>572</v>
      </c>
      <c r="J227" t="s">
        <v>35</v>
      </c>
    </row>
    <row r="228" spans="1:10" x14ac:dyDescent="0.25">
      <c r="A228">
        <v>466</v>
      </c>
      <c r="B228">
        <v>100432305</v>
      </c>
      <c r="C228" t="s">
        <v>28</v>
      </c>
      <c r="D228" t="s">
        <v>569</v>
      </c>
      <c r="E228" t="s">
        <v>30</v>
      </c>
      <c r="F228" t="s">
        <v>570</v>
      </c>
      <c r="G228" t="s">
        <v>571</v>
      </c>
      <c r="H228" t="s">
        <v>96</v>
      </c>
      <c r="I228" t="s">
        <v>572</v>
      </c>
      <c r="J228" t="s">
        <v>35</v>
      </c>
    </row>
    <row r="229" spans="1:10" x14ac:dyDescent="0.25">
      <c r="A229">
        <v>471</v>
      </c>
      <c r="B229">
        <v>100433898</v>
      </c>
      <c r="C229" t="s">
        <v>28</v>
      </c>
      <c r="D229" t="s">
        <v>516</v>
      </c>
      <c r="E229" t="s">
        <v>30</v>
      </c>
      <c r="F229" t="s">
        <v>517</v>
      </c>
      <c r="G229" t="s">
        <v>518</v>
      </c>
      <c r="H229" t="s">
        <v>56</v>
      </c>
      <c r="I229" t="s">
        <v>519</v>
      </c>
      <c r="J229" t="s">
        <v>35</v>
      </c>
    </row>
    <row r="230" spans="1:10" x14ac:dyDescent="0.25">
      <c r="A230">
        <v>472</v>
      </c>
      <c r="B230">
        <v>100433899</v>
      </c>
      <c r="C230" t="s">
        <v>28</v>
      </c>
      <c r="D230" t="s">
        <v>516</v>
      </c>
      <c r="E230" t="s">
        <v>30</v>
      </c>
      <c r="F230" t="s">
        <v>517</v>
      </c>
      <c r="G230" t="s">
        <v>518</v>
      </c>
      <c r="H230" t="s">
        <v>56</v>
      </c>
      <c r="I230" t="s">
        <v>519</v>
      </c>
      <c r="J230" t="s">
        <v>35</v>
      </c>
    </row>
    <row r="231" spans="1:10" x14ac:dyDescent="0.25">
      <c r="A231">
        <v>462</v>
      </c>
      <c r="B231">
        <v>100434267</v>
      </c>
      <c r="C231" t="s">
        <v>28</v>
      </c>
      <c r="D231" t="s">
        <v>311</v>
      </c>
      <c r="E231" t="s">
        <v>30</v>
      </c>
      <c r="F231" t="s">
        <v>312</v>
      </c>
      <c r="G231" t="s">
        <v>313</v>
      </c>
      <c r="I231" t="s">
        <v>314</v>
      </c>
      <c r="J231" t="s">
        <v>35</v>
      </c>
    </row>
    <row r="232" spans="1:10" x14ac:dyDescent="0.25">
      <c r="A232">
        <v>463</v>
      </c>
      <c r="B232">
        <v>100434271</v>
      </c>
      <c r="C232" t="s">
        <v>28</v>
      </c>
      <c r="D232" t="s">
        <v>311</v>
      </c>
      <c r="E232" t="s">
        <v>30</v>
      </c>
      <c r="F232" t="s">
        <v>312</v>
      </c>
      <c r="G232" t="s">
        <v>313</v>
      </c>
      <c r="I232" t="s">
        <v>314</v>
      </c>
      <c r="J232" t="s">
        <v>35</v>
      </c>
    </row>
    <row r="233" spans="1:10" x14ac:dyDescent="0.25">
      <c r="A233">
        <v>495</v>
      </c>
      <c r="B233">
        <v>100434852</v>
      </c>
      <c r="C233" t="s">
        <v>28</v>
      </c>
      <c r="D233" t="s">
        <v>29</v>
      </c>
      <c r="E233" t="s">
        <v>30</v>
      </c>
      <c r="F233" t="s">
        <v>31</v>
      </c>
      <c r="G233" t="s">
        <v>32</v>
      </c>
      <c r="H233" t="s">
        <v>33</v>
      </c>
      <c r="I233" t="s">
        <v>34</v>
      </c>
      <c r="J233" t="s">
        <v>35</v>
      </c>
    </row>
    <row r="234" spans="1:10" x14ac:dyDescent="0.25">
      <c r="A234">
        <v>493</v>
      </c>
      <c r="B234">
        <v>100436232</v>
      </c>
      <c r="C234" t="s">
        <v>28</v>
      </c>
      <c r="D234" t="s">
        <v>504</v>
      </c>
      <c r="E234" t="s">
        <v>30</v>
      </c>
      <c r="F234" t="s">
        <v>505</v>
      </c>
      <c r="G234" t="s">
        <v>222</v>
      </c>
      <c r="H234" t="s">
        <v>96</v>
      </c>
      <c r="I234" t="s">
        <v>506</v>
      </c>
      <c r="J234" t="s">
        <v>35</v>
      </c>
    </row>
    <row r="235" spans="1:10" x14ac:dyDescent="0.25">
      <c r="A235">
        <v>510</v>
      </c>
      <c r="B235">
        <v>100437190</v>
      </c>
      <c r="C235" t="s">
        <v>28</v>
      </c>
      <c r="D235" t="s">
        <v>362</v>
      </c>
      <c r="E235" t="s">
        <v>30</v>
      </c>
      <c r="F235" t="s">
        <v>363</v>
      </c>
      <c r="G235" t="s">
        <v>364</v>
      </c>
      <c r="H235" t="s">
        <v>107</v>
      </c>
      <c r="I235" t="s">
        <v>365</v>
      </c>
      <c r="J235" t="s">
        <v>35</v>
      </c>
    </row>
    <row r="236" spans="1:10" x14ac:dyDescent="0.25">
      <c r="A236">
        <v>476</v>
      </c>
      <c r="B236">
        <v>100437250</v>
      </c>
      <c r="C236" t="s">
        <v>28</v>
      </c>
      <c r="D236" t="s">
        <v>136</v>
      </c>
      <c r="E236" t="s">
        <v>30</v>
      </c>
      <c r="F236" t="s">
        <v>137</v>
      </c>
      <c r="G236" t="s">
        <v>138</v>
      </c>
      <c r="H236" t="s">
        <v>130</v>
      </c>
      <c r="I236" t="s">
        <v>139</v>
      </c>
      <c r="J236" t="s">
        <v>140</v>
      </c>
    </row>
    <row r="237" spans="1:10" x14ac:dyDescent="0.25">
      <c r="A237">
        <v>468</v>
      </c>
      <c r="B237">
        <v>100437309</v>
      </c>
      <c r="C237" t="s">
        <v>28</v>
      </c>
      <c r="D237" t="s">
        <v>471</v>
      </c>
      <c r="E237" t="s">
        <v>30</v>
      </c>
      <c r="F237" t="s">
        <v>254</v>
      </c>
      <c r="G237" t="s">
        <v>255</v>
      </c>
      <c r="H237" t="s">
        <v>256</v>
      </c>
      <c r="I237" t="s">
        <v>257</v>
      </c>
      <c r="J237" t="s">
        <v>35</v>
      </c>
    </row>
    <row r="238" spans="1:10" x14ac:dyDescent="0.25">
      <c r="A238">
        <v>470</v>
      </c>
      <c r="B238">
        <v>100437840</v>
      </c>
      <c r="C238" t="s">
        <v>28</v>
      </c>
      <c r="D238" t="s">
        <v>113</v>
      </c>
      <c r="E238" t="s">
        <v>30</v>
      </c>
      <c r="F238" t="s">
        <v>114</v>
      </c>
      <c r="G238" t="s">
        <v>115</v>
      </c>
      <c r="H238" t="s">
        <v>116</v>
      </c>
      <c r="I238" t="s">
        <v>117</v>
      </c>
      <c r="J238" t="s">
        <v>118</v>
      </c>
    </row>
    <row r="239" spans="1:10" x14ac:dyDescent="0.25">
      <c r="A239">
        <v>645</v>
      </c>
      <c r="B239">
        <v>100437850</v>
      </c>
      <c r="C239" t="s">
        <v>28</v>
      </c>
      <c r="D239" t="s">
        <v>275</v>
      </c>
      <c r="E239" t="s">
        <v>30</v>
      </c>
      <c r="F239" t="s">
        <v>276</v>
      </c>
      <c r="G239" t="s">
        <v>277</v>
      </c>
      <c r="H239" t="s">
        <v>73</v>
      </c>
      <c r="I239" t="s">
        <v>278</v>
      </c>
      <c r="J239" t="s">
        <v>35</v>
      </c>
    </row>
    <row r="240" spans="1:10" x14ac:dyDescent="0.25">
      <c r="A240">
        <v>480</v>
      </c>
      <c r="B240">
        <v>100437868</v>
      </c>
      <c r="C240" t="s">
        <v>28</v>
      </c>
      <c r="D240" t="s">
        <v>64</v>
      </c>
      <c r="E240" t="s">
        <v>30</v>
      </c>
      <c r="F240" s="12" t="s">
        <v>65</v>
      </c>
      <c r="G240" t="s">
        <v>66</v>
      </c>
      <c r="H240" t="s">
        <v>67</v>
      </c>
      <c r="I240" t="s">
        <v>68</v>
      </c>
      <c r="J240" t="s">
        <v>69</v>
      </c>
    </row>
    <row r="241" spans="1:10" x14ac:dyDescent="0.25">
      <c r="A241">
        <v>487</v>
      </c>
      <c r="B241">
        <v>100437889</v>
      </c>
      <c r="C241" t="s">
        <v>28</v>
      </c>
      <c r="D241" t="s">
        <v>240</v>
      </c>
      <c r="E241" t="s">
        <v>30</v>
      </c>
      <c r="F241" t="s">
        <v>241</v>
      </c>
      <c r="G241" t="s">
        <v>242</v>
      </c>
      <c r="H241" t="s">
        <v>67</v>
      </c>
      <c r="I241" t="s">
        <v>243</v>
      </c>
      <c r="J241" t="s">
        <v>35</v>
      </c>
    </row>
    <row r="242" spans="1:10" x14ac:dyDescent="0.25">
      <c r="A242">
        <v>469</v>
      </c>
      <c r="B242">
        <v>100437896</v>
      </c>
      <c r="C242" t="s">
        <v>28</v>
      </c>
      <c r="D242" t="s">
        <v>141</v>
      </c>
      <c r="E242" t="s">
        <v>30</v>
      </c>
      <c r="F242" t="s">
        <v>142</v>
      </c>
      <c r="G242" t="s">
        <v>143</v>
      </c>
      <c r="H242" t="s">
        <v>130</v>
      </c>
      <c r="I242" t="s">
        <v>144</v>
      </c>
      <c r="J242" t="s">
        <v>35</v>
      </c>
    </row>
    <row r="243" spans="1:10" x14ac:dyDescent="0.25">
      <c r="A243">
        <v>538</v>
      </c>
      <c r="B243">
        <v>100437902</v>
      </c>
      <c r="C243" t="s">
        <v>28</v>
      </c>
      <c r="D243" t="s">
        <v>149</v>
      </c>
      <c r="E243" t="s">
        <v>30</v>
      </c>
      <c r="F243" t="s">
        <v>150</v>
      </c>
      <c r="G243" t="s">
        <v>151</v>
      </c>
      <c r="H243" t="s">
        <v>73</v>
      </c>
      <c r="I243" t="s">
        <v>152</v>
      </c>
      <c r="J243" t="s">
        <v>35</v>
      </c>
    </row>
    <row r="244" spans="1:10" x14ac:dyDescent="0.25">
      <c r="A244">
        <v>511</v>
      </c>
      <c r="B244">
        <v>100437918</v>
      </c>
      <c r="C244" t="s">
        <v>28</v>
      </c>
      <c r="D244" t="s">
        <v>609</v>
      </c>
      <c r="E244" t="s">
        <v>30</v>
      </c>
      <c r="F244" t="s">
        <v>484</v>
      </c>
      <c r="G244" t="s">
        <v>446</v>
      </c>
      <c r="H244" t="s">
        <v>50</v>
      </c>
      <c r="I244" t="s">
        <v>485</v>
      </c>
      <c r="J244" t="s">
        <v>36</v>
      </c>
    </row>
    <row r="245" spans="1:10" x14ac:dyDescent="0.25">
      <c r="A245">
        <v>512</v>
      </c>
      <c r="B245">
        <v>100437939</v>
      </c>
      <c r="C245" t="s">
        <v>28</v>
      </c>
      <c r="D245" t="s">
        <v>433</v>
      </c>
      <c r="E245" t="s">
        <v>30</v>
      </c>
      <c r="F245" t="s">
        <v>434</v>
      </c>
      <c r="G245" t="s">
        <v>435</v>
      </c>
      <c r="H245" t="s">
        <v>33</v>
      </c>
      <c r="I245" t="s">
        <v>436</v>
      </c>
      <c r="J245" t="s">
        <v>35</v>
      </c>
    </row>
    <row r="246" spans="1:10" x14ac:dyDescent="0.25">
      <c r="A246">
        <v>539</v>
      </c>
      <c r="B246">
        <v>100437948</v>
      </c>
      <c r="C246" t="s">
        <v>28</v>
      </c>
      <c r="D246" t="s">
        <v>291</v>
      </c>
      <c r="E246" t="s">
        <v>30</v>
      </c>
      <c r="F246" t="s">
        <v>292</v>
      </c>
      <c r="G246" t="s">
        <v>293</v>
      </c>
      <c r="H246" t="s">
        <v>67</v>
      </c>
      <c r="I246" t="s">
        <v>294</v>
      </c>
      <c r="J246" t="s">
        <v>35</v>
      </c>
    </row>
    <row r="247" spans="1:10" x14ac:dyDescent="0.25">
      <c r="A247">
        <v>520</v>
      </c>
      <c r="B247">
        <v>100437949</v>
      </c>
      <c r="C247" t="s">
        <v>28</v>
      </c>
      <c r="D247" t="s">
        <v>80</v>
      </c>
      <c r="E247" t="s">
        <v>30</v>
      </c>
      <c r="F247" t="s">
        <v>81</v>
      </c>
      <c r="G247" t="s">
        <v>82</v>
      </c>
      <c r="H247" t="s">
        <v>33</v>
      </c>
      <c r="I247" t="s">
        <v>83</v>
      </c>
      <c r="J247" t="s">
        <v>35</v>
      </c>
    </row>
    <row r="248" spans="1:10" x14ac:dyDescent="0.25">
      <c r="A248">
        <v>498</v>
      </c>
      <c r="B248">
        <v>100437953</v>
      </c>
      <c r="C248" t="s">
        <v>28</v>
      </c>
      <c r="D248" t="s">
        <v>231</v>
      </c>
      <c r="E248" t="s">
        <v>30</v>
      </c>
      <c r="F248" t="s">
        <v>232</v>
      </c>
      <c r="G248" t="s">
        <v>233</v>
      </c>
      <c r="H248" t="s">
        <v>78</v>
      </c>
      <c r="I248" t="s">
        <v>234</v>
      </c>
      <c r="J248" t="s">
        <v>235</v>
      </c>
    </row>
    <row r="249" spans="1:10" x14ac:dyDescent="0.25">
      <c r="A249">
        <v>516</v>
      </c>
      <c r="B249">
        <v>100437965</v>
      </c>
      <c r="C249" t="s">
        <v>28</v>
      </c>
      <c r="D249" t="s">
        <v>311</v>
      </c>
      <c r="E249" t="s">
        <v>30</v>
      </c>
      <c r="F249" t="s">
        <v>312</v>
      </c>
      <c r="G249" t="s">
        <v>313</v>
      </c>
      <c r="I249" t="s">
        <v>314</v>
      </c>
      <c r="J249" t="s">
        <v>35</v>
      </c>
    </row>
    <row r="250" spans="1:10" x14ac:dyDescent="0.25">
      <c r="A250">
        <v>618</v>
      </c>
      <c r="B250">
        <v>100437973</v>
      </c>
      <c r="C250" t="s">
        <v>28</v>
      </c>
      <c r="D250" t="s">
        <v>449</v>
      </c>
      <c r="E250" t="s">
        <v>30</v>
      </c>
      <c r="F250" t="s">
        <v>450</v>
      </c>
      <c r="G250" t="s">
        <v>451</v>
      </c>
      <c r="H250" t="s">
        <v>130</v>
      </c>
      <c r="I250" t="s">
        <v>452</v>
      </c>
      <c r="J250" t="s">
        <v>36</v>
      </c>
    </row>
    <row r="251" spans="1:10" x14ac:dyDescent="0.25">
      <c r="A251">
        <v>517</v>
      </c>
      <c r="B251">
        <v>100437979</v>
      </c>
      <c r="C251" t="s">
        <v>28</v>
      </c>
      <c r="D251" t="s">
        <v>145</v>
      </c>
      <c r="E251" t="s">
        <v>30</v>
      </c>
      <c r="F251" t="s">
        <v>146</v>
      </c>
      <c r="G251" t="s">
        <v>147</v>
      </c>
      <c r="H251" t="s">
        <v>73</v>
      </c>
      <c r="I251" t="s">
        <v>148</v>
      </c>
      <c r="J251" t="s">
        <v>36</v>
      </c>
    </row>
    <row r="252" spans="1:10" x14ac:dyDescent="0.25">
      <c r="A252">
        <v>499</v>
      </c>
      <c r="B252">
        <v>100437982</v>
      </c>
      <c r="C252" t="s">
        <v>28</v>
      </c>
      <c r="D252" t="s">
        <v>29</v>
      </c>
      <c r="E252" t="s">
        <v>30</v>
      </c>
      <c r="F252" t="s">
        <v>31</v>
      </c>
      <c r="G252" t="s">
        <v>32</v>
      </c>
      <c r="H252" t="s">
        <v>33</v>
      </c>
      <c r="I252" t="s">
        <v>34</v>
      </c>
      <c r="J252" t="s">
        <v>35</v>
      </c>
    </row>
    <row r="253" spans="1:10" x14ac:dyDescent="0.25">
      <c r="A253">
        <v>507</v>
      </c>
      <c r="B253">
        <v>100437984</v>
      </c>
      <c r="C253" t="s">
        <v>28</v>
      </c>
      <c r="D253" t="s">
        <v>408</v>
      </c>
      <c r="E253" t="s">
        <v>30</v>
      </c>
      <c r="F253" t="s">
        <v>409</v>
      </c>
      <c r="G253" t="s">
        <v>410</v>
      </c>
      <c r="H253" t="s">
        <v>67</v>
      </c>
      <c r="I253" t="s">
        <v>411</v>
      </c>
      <c r="J253" t="s">
        <v>35</v>
      </c>
    </row>
    <row r="254" spans="1:10" x14ac:dyDescent="0.25">
      <c r="A254">
        <v>540</v>
      </c>
      <c r="B254">
        <v>100437995</v>
      </c>
      <c r="C254" t="s">
        <v>28</v>
      </c>
      <c r="D254" t="s">
        <v>153</v>
      </c>
      <c r="E254" t="s">
        <v>30</v>
      </c>
      <c r="F254" t="s">
        <v>154</v>
      </c>
      <c r="G254" t="s">
        <v>155</v>
      </c>
      <c r="H254" t="s">
        <v>33</v>
      </c>
      <c r="I254" t="s">
        <v>156</v>
      </c>
      <c r="J254" t="s">
        <v>35</v>
      </c>
    </row>
    <row r="255" spans="1:10" x14ac:dyDescent="0.25">
      <c r="A255">
        <v>518</v>
      </c>
      <c r="B255">
        <v>100438014</v>
      </c>
      <c r="C255" t="s">
        <v>28</v>
      </c>
      <c r="D255" t="s">
        <v>323</v>
      </c>
      <c r="E255" t="s">
        <v>30</v>
      </c>
      <c r="F255" t="s">
        <v>324</v>
      </c>
      <c r="G255" t="s">
        <v>325</v>
      </c>
      <c r="H255" t="s">
        <v>78</v>
      </c>
      <c r="I255" t="s">
        <v>326</v>
      </c>
      <c r="J255" t="s">
        <v>35</v>
      </c>
    </row>
    <row r="256" spans="1:10" x14ac:dyDescent="0.25">
      <c r="A256">
        <v>513</v>
      </c>
      <c r="B256">
        <v>100438340</v>
      </c>
      <c r="C256" t="s">
        <v>28</v>
      </c>
      <c r="D256" t="s">
        <v>437</v>
      </c>
      <c r="E256" t="s">
        <v>30</v>
      </c>
      <c r="F256" t="s">
        <v>438</v>
      </c>
      <c r="G256" t="s">
        <v>439</v>
      </c>
      <c r="H256" t="s">
        <v>78</v>
      </c>
      <c r="I256" t="s">
        <v>440</v>
      </c>
      <c r="J256" t="s">
        <v>36</v>
      </c>
    </row>
    <row r="257" spans="1:10" x14ac:dyDescent="0.25">
      <c r="A257">
        <v>521</v>
      </c>
      <c r="B257">
        <v>100438603</v>
      </c>
      <c r="C257" t="s">
        <v>28</v>
      </c>
      <c r="D257" t="s">
        <v>198</v>
      </c>
      <c r="E257" t="s">
        <v>30</v>
      </c>
      <c r="F257" t="s">
        <v>199</v>
      </c>
      <c r="G257" t="s">
        <v>200</v>
      </c>
      <c r="H257" t="s">
        <v>67</v>
      </c>
      <c r="I257" t="s">
        <v>201</v>
      </c>
      <c r="J257" t="s">
        <v>35</v>
      </c>
    </row>
    <row r="258" spans="1:10" x14ac:dyDescent="0.25">
      <c r="A258">
        <v>564</v>
      </c>
      <c r="B258">
        <v>100439636</v>
      </c>
      <c r="C258" t="s">
        <v>28</v>
      </c>
      <c r="D258" t="s">
        <v>471</v>
      </c>
      <c r="E258" t="s">
        <v>30</v>
      </c>
      <c r="F258" t="s">
        <v>254</v>
      </c>
      <c r="G258" t="s">
        <v>255</v>
      </c>
      <c r="H258" t="s">
        <v>256</v>
      </c>
      <c r="I258" t="s">
        <v>257</v>
      </c>
      <c r="J258" t="s">
        <v>35</v>
      </c>
    </row>
    <row r="259" spans="1:10" x14ac:dyDescent="0.25">
      <c r="A259">
        <v>622</v>
      </c>
      <c r="B259">
        <v>100439674</v>
      </c>
      <c r="C259" t="s">
        <v>28</v>
      </c>
      <c r="D259" t="s">
        <v>400</v>
      </c>
      <c r="E259" t="s">
        <v>30</v>
      </c>
      <c r="F259" t="s">
        <v>401</v>
      </c>
      <c r="G259" t="s">
        <v>402</v>
      </c>
      <c r="H259" t="s">
        <v>67</v>
      </c>
      <c r="I259" t="s">
        <v>403</v>
      </c>
      <c r="J259" t="s">
        <v>36</v>
      </c>
    </row>
    <row r="260" spans="1:10" x14ac:dyDescent="0.25">
      <c r="A260">
        <v>534</v>
      </c>
      <c r="B260">
        <v>100439795</v>
      </c>
      <c r="C260" t="s">
        <v>28</v>
      </c>
      <c r="D260" t="s">
        <v>609</v>
      </c>
      <c r="E260" t="s">
        <v>30</v>
      </c>
      <c r="F260" t="s">
        <v>484</v>
      </c>
      <c r="G260" t="s">
        <v>446</v>
      </c>
      <c r="H260" t="s">
        <v>50</v>
      </c>
      <c r="I260" t="s">
        <v>485</v>
      </c>
      <c r="J260" t="s">
        <v>36</v>
      </c>
    </row>
    <row r="261" spans="1:10" x14ac:dyDescent="0.25">
      <c r="A261">
        <v>598</v>
      </c>
      <c r="B261">
        <v>100439839</v>
      </c>
      <c r="C261" t="s">
        <v>28</v>
      </c>
      <c r="D261" t="s">
        <v>482</v>
      </c>
      <c r="E261" t="s">
        <v>30</v>
      </c>
      <c r="F261" t="s">
        <v>316</v>
      </c>
      <c r="G261" t="s">
        <v>317</v>
      </c>
      <c r="H261" t="s">
        <v>33</v>
      </c>
      <c r="I261" t="s">
        <v>318</v>
      </c>
      <c r="J261" t="s">
        <v>35</v>
      </c>
    </row>
    <row r="262" spans="1:10" x14ac:dyDescent="0.25">
      <c r="A262">
        <v>609</v>
      </c>
      <c r="B262">
        <v>100439846</v>
      </c>
      <c r="C262" t="s">
        <v>28</v>
      </c>
      <c r="D262" t="s">
        <v>263</v>
      </c>
      <c r="E262" t="s">
        <v>30</v>
      </c>
      <c r="F262" t="s">
        <v>264</v>
      </c>
      <c r="G262" t="s">
        <v>265</v>
      </c>
      <c r="H262" t="s">
        <v>251</v>
      </c>
      <c r="I262" t="s">
        <v>266</v>
      </c>
      <c r="J262" t="s">
        <v>35</v>
      </c>
    </row>
    <row r="263" spans="1:10" x14ac:dyDescent="0.25">
      <c r="A263">
        <v>526</v>
      </c>
      <c r="B263">
        <v>100440012</v>
      </c>
      <c r="C263" t="s">
        <v>28</v>
      </c>
      <c r="D263" t="s">
        <v>136</v>
      </c>
      <c r="E263" t="s">
        <v>30</v>
      </c>
      <c r="F263" t="s">
        <v>137</v>
      </c>
      <c r="G263" t="s">
        <v>138</v>
      </c>
      <c r="H263" t="s">
        <v>130</v>
      </c>
      <c r="I263" t="s">
        <v>139</v>
      </c>
      <c r="J263" t="s">
        <v>140</v>
      </c>
    </row>
    <row r="264" spans="1:10" x14ac:dyDescent="0.25">
      <c r="A264">
        <v>600</v>
      </c>
      <c r="B264">
        <v>100440279</v>
      </c>
      <c r="C264" t="s">
        <v>28</v>
      </c>
      <c r="D264" t="s">
        <v>504</v>
      </c>
      <c r="E264" t="s">
        <v>30</v>
      </c>
      <c r="F264" t="s">
        <v>505</v>
      </c>
      <c r="G264" t="s">
        <v>222</v>
      </c>
      <c r="H264" t="s">
        <v>96</v>
      </c>
      <c r="I264" t="s">
        <v>506</v>
      </c>
      <c r="J264" t="s">
        <v>35</v>
      </c>
    </row>
    <row r="265" spans="1:10" x14ac:dyDescent="0.25">
      <c r="A265">
        <v>631</v>
      </c>
      <c r="B265">
        <v>100440305</v>
      </c>
      <c r="C265" t="s">
        <v>28</v>
      </c>
      <c r="D265" t="s">
        <v>275</v>
      </c>
      <c r="E265" t="s">
        <v>30</v>
      </c>
      <c r="F265" t="s">
        <v>276</v>
      </c>
      <c r="G265" t="s">
        <v>277</v>
      </c>
      <c r="H265" t="s">
        <v>73</v>
      </c>
      <c r="I265" t="s">
        <v>278</v>
      </c>
      <c r="J265" t="s">
        <v>35</v>
      </c>
    </row>
    <row r="266" spans="1:10" x14ac:dyDescent="0.25">
      <c r="A266">
        <v>589</v>
      </c>
      <c r="B266">
        <v>100440319</v>
      </c>
      <c r="C266" t="s">
        <v>28</v>
      </c>
      <c r="D266" t="s">
        <v>240</v>
      </c>
      <c r="E266" t="s">
        <v>30</v>
      </c>
      <c r="F266" t="s">
        <v>241</v>
      </c>
      <c r="G266" t="s">
        <v>242</v>
      </c>
      <c r="H266" t="s">
        <v>67</v>
      </c>
      <c r="I266" t="s">
        <v>243</v>
      </c>
      <c r="J266" t="s">
        <v>35</v>
      </c>
    </row>
    <row r="267" spans="1:10" x14ac:dyDescent="0.25">
      <c r="A267">
        <v>560</v>
      </c>
      <c r="B267">
        <v>100440334</v>
      </c>
      <c r="C267" t="s">
        <v>28</v>
      </c>
      <c r="D267" t="s">
        <v>149</v>
      </c>
      <c r="E267" t="s">
        <v>30</v>
      </c>
      <c r="F267" t="s">
        <v>150</v>
      </c>
      <c r="G267" t="s">
        <v>151</v>
      </c>
      <c r="H267" t="s">
        <v>73</v>
      </c>
      <c r="I267" t="s">
        <v>152</v>
      </c>
      <c r="J267" t="s">
        <v>35</v>
      </c>
    </row>
    <row r="268" spans="1:10" x14ac:dyDescent="0.25">
      <c r="A268">
        <v>629</v>
      </c>
      <c r="B268">
        <v>100440355</v>
      </c>
      <c r="C268" t="s">
        <v>28</v>
      </c>
      <c r="D268" t="s">
        <v>231</v>
      </c>
      <c r="E268" t="s">
        <v>30</v>
      </c>
      <c r="F268" t="s">
        <v>232</v>
      </c>
      <c r="G268" t="s">
        <v>233</v>
      </c>
      <c r="H268" t="s">
        <v>78</v>
      </c>
      <c r="I268" t="s">
        <v>234</v>
      </c>
      <c r="J268" t="s">
        <v>235</v>
      </c>
    </row>
    <row r="269" spans="1:10" x14ac:dyDescent="0.25">
      <c r="A269">
        <v>568</v>
      </c>
      <c r="B269">
        <v>100440400</v>
      </c>
      <c r="C269" t="s">
        <v>28</v>
      </c>
      <c r="D269" t="s">
        <v>141</v>
      </c>
      <c r="E269" t="s">
        <v>30</v>
      </c>
      <c r="F269" t="s">
        <v>142</v>
      </c>
      <c r="G269" t="s">
        <v>143</v>
      </c>
      <c r="H269" t="s">
        <v>130</v>
      </c>
      <c r="I269" t="s">
        <v>144</v>
      </c>
      <c r="J269" t="s">
        <v>35</v>
      </c>
    </row>
    <row r="270" spans="1:10" x14ac:dyDescent="0.25">
      <c r="A270">
        <v>552</v>
      </c>
      <c r="B270">
        <v>100440449</v>
      </c>
      <c r="C270" t="s">
        <v>28</v>
      </c>
      <c r="D270" t="s">
        <v>64</v>
      </c>
      <c r="E270" t="s">
        <v>30</v>
      </c>
      <c r="F270" s="12" t="s">
        <v>65</v>
      </c>
      <c r="G270" t="s">
        <v>66</v>
      </c>
      <c r="H270" t="s">
        <v>67</v>
      </c>
      <c r="I270" t="s">
        <v>68</v>
      </c>
      <c r="J270" t="s">
        <v>69</v>
      </c>
    </row>
    <row r="271" spans="1:10" x14ac:dyDescent="0.25">
      <c r="A271">
        <v>656</v>
      </c>
      <c r="B271">
        <v>100440827</v>
      </c>
      <c r="C271" t="s">
        <v>28</v>
      </c>
      <c r="D271" t="s">
        <v>433</v>
      </c>
      <c r="E271" t="s">
        <v>30</v>
      </c>
      <c r="F271" t="s">
        <v>434</v>
      </c>
      <c r="G271" t="s">
        <v>435</v>
      </c>
      <c r="H271" t="s">
        <v>33</v>
      </c>
      <c r="I271" t="s">
        <v>436</v>
      </c>
      <c r="J271" t="s">
        <v>35</v>
      </c>
    </row>
    <row r="272" spans="1:10" x14ac:dyDescent="0.25">
      <c r="A272">
        <v>576</v>
      </c>
      <c r="B272">
        <v>100440856</v>
      </c>
      <c r="C272" t="s">
        <v>28</v>
      </c>
      <c r="D272" t="s">
        <v>291</v>
      </c>
      <c r="E272" t="s">
        <v>30</v>
      </c>
      <c r="F272" t="s">
        <v>292</v>
      </c>
      <c r="G272" t="s">
        <v>293</v>
      </c>
      <c r="H272" t="s">
        <v>67</v>
      </c>
      <c r="I272" t="s">
        <v>294</v>
      </c>
      <c r="J272" t="s">
        <v>35</v>
      </c>
    </row>
    <row r="273" spans="1:10" x14ac:dyDescent="0.25">
      <c r="A273">
        <v>637</v>
      </c>
      <c r="B273">
        <v>100440879</v>
      </c>
      <c r="C273" t="s">
        <v>28</v>
      </c>
      <c r="D273" t="s">
        <v>80</v>
      </c>
      <c r="E273" t="s">
        <v>30</v>
      </c>
      <c r="F273" t="s">
        <v>81</v>
      </c>
      <c r="G273" t="s">
        <v>82</v>
      </c>
      <c r="H273" t="s">
        <v>33</v>
      </c>
      <c r="I273" t="s">
        <v>83</v>
      </c>
      <c r="J273" t="s">
        <v>35</v>
      </c>
    </row>
    <row r="274" spans="1:10" x14ac:dyDescent="0.25">
      <c r="A274">
        <v>607</v>
      </c>
      <c r="B274">
        <v>100440889</v>
      </c>
      <c r="C274" t="s">
        <v>28</v>
      </c>
      <c r="D274" t="s">
        <v>311</v>
      </c>
      <c r="E274" t="s">
        <v>30</v>
      </c>
      <c r="F274" t="s">
        <v>312</v>
      </c>
      <c r="G274" t="s">
        <v>313</v>
      </c>
      <c r="I274" t="s">
        <v>314</v>
      </c>
      <c r="J274" t="s">
        <v>35</v>
      </c>
    </row>
    <row r="275" spans="1:10" x14ac:dyDescent="0.25">
      <c r="A275">
        <v>612</v>
      </c>
      <c r="B275">
        <v>100440923</v>
      </c>
      <c r="C275" t="s">
        <v>28</v>
      </c>
      <c r="D275" t="s">
        <v>449</v>
      </c>
      <c r="E275" t="s">
        <v>30</v>
      </c>
      <c r="F275" t="s">
        <v>450</v>
      </c>
      <c r="G275" t="s">
        <v>451</v>
      </c>
      <c r="H275" t="s">
        <v>130</v>
      </c>
      <c r="I275" t="s">
        <v>452</v>
      </c>
      <c r="J275" t="s">
        <v>36</v>
      </c>
    </row>
    <row r="276" spans="1:10" x14ac:dyDescent="0.25">
      <c r="A276">
        <v>583</v>
      </c>
      <c r="B276">
        <v>100441029</v>
      </c>
      <c r="C276" t="s">
        <v>28</v>
      </c>
      <c r="D276" t="s">
        <v>408</v>
      </c>
      <c r="E276" t="s">
        <v>30</v>
      </c>
      <c r="F276" t="s">
        <v>409</v>
      </c>
      <c r="G276" t="s">
        <v>410</v>
      </c>
      <c r="H276" t="s">
        <v>67</v>
      </c>
      <c r="I276" t="s">
        <v>411</v>
      </c>
      <c r="J276" t="s">
        <v>35</v>
      </c>
    </row>
    <row r="277" spans="1:10" x14ac:dyDescent="0.25">
      <c r="A277">
        <v>686</v>
      </c>
      <c r="B277">
        <v>100441065</v>
      </c>
      <c r="C277" t="s">
        <v>28</v>
      </c>
      <c r="D277" t="s">
        <v>153</v>
      </c>
      <c r="E277" t="s">
        <v>30</v>
      </c>
      <c r="F277" t="s">
        <v>154</v>
      </c>
      <c r="G277" t="s">
        <v>155</v>
      </c>
      <c r="H277" t="s">
        <v>33</v>
      </c>
      <c r="I277" t="s">
        <v>156</v>
      </c>
      <c r="J277" t="s">
        <v>35</v>
      </c>
    </row>
    <row r="278" spans="1:10" x14ac:dyDescent="0.25">
      <c r="A278">
        <v>554</v>
      </c>
      <c r="B278">
        <v>100441074</v>
      </c>
      <c r="C278" t="s">
        <v>28</v>
      </c>
      <c r="D278" t="s">
        <v>113</v>
      </c>
      <c r="E278" t="s">
        <v>30</v>
      </c>
      <c r="F278" t="s">
        <v>114</v>
      </c>
      <c r="G278" t="s">
        <v>115</v>
      </c>
      <c r="H278" t="s">
        <v>116</v>
      </c>
      <c r="I278" t="s">
        <v>117</v>
      </c>
      <c r="J278" t="s">
        <v>118</v>
      </c>
    </row>
    <row r="279" spans="1:10" x14ac:dyDescent="0.25">
      <c r="A279">
        <v>572</v>
      </c>
      <c r="B279">
        <v>100441090</v>
      </c>
      <c r="C279" t="s">
        <v>28</v>
      </c>
      <c r="D279" t="s">
        <v>323</v>
      </c>
      <c r="E279" t="s">
        <v>30</v>
      </c>
      <c r="F279" t="s">
        <v>324</v>
      </c>
      <c r="G279" t="s">
        <v>325</v>
      </c>
      <c r="H279" t="s">
        <v>78</v>
      </c>
      <c r="I279" t="s">
        <v>326</v>
      </c>
      <c r="J279" t="s">
        <v>35</v>
      </c>
    </row>
    <row r="280" spans="1:10" x14ac:dyDescent="0.25">
      <c r="A280">
        <v>661</v>
      </c>
      <c r="B280">
        <v>100441518</v>
      </c>
      <c r="C280" t="s">
        <v>28</v>
      </c>
      <c r="D280" t="s">
        <v>53</v>
      </c>
      <c r="E280" t="s">
        <v>30</v>
      </c>
      <c r="F280" t="s">
        <v>54</v>
      </c>
      <c r="G280" t="s">
        <v>55</v>
      </c>
      <c r="H280" t="s">
        <v>56</v>
      </c>
      <c r="I280" t="s">
        <v>57</v>
      </c>
      <c r="J280" t="s">
        <v>35</v>
      </c>
    </row>
    <row r="281" spans="1:10" x14ac:dyDescent="0.25">
      <c r="A281">
        <v>681</v>
      </c>
      <c r="B281">
        <v>100441796</v>
      </c>
      <c r="C281" t="s">
        <v>28</v>
      </c>
      <c r="D281" t="s">
        <v>381</v>
      </c>
      <c r="E281" t="s">
        <v>30</v>
      </c>
      <c r="F281" t="s">
        <v>382</v>
      </c>
      <c r="G281" t="s">
        <v>383</v>
      </c>
      <c r="H281" t="s">
        <v>91</v>
      </c>
      <c r="I281" t="s">
        <v>384</v>
      </c>
      <c r="J281" t="s">
        <v>35</v>
      </c>
    </row>
    <row r="282" spans="1:10" x14ac:dyDescent="0.25">
      <c r="A282">
        <v>662</v>
      </c>
      <c r="B282">
        <v>100441797</v>
      </c>
      <c r="C282" t="s">
        <v>28</v>
      </c>
      <c r="D282" t="s">
        <v>381</v>
      </c>
      <c r="E282" t="s">
        <v>30</v>
      </c>
      <c r="F282" t="s">
        <v>382</v>
      </c>
      <c r="G282" t="s">
        <v>383</v>
      </c>
      <c r="H282" t="s">
        <v>91</v>
      </c>
      <c r="I282" t="s">
        <v>384</v>
      </c>
      <c r="J282" t="s">
        <v>35</v>
      </c>
    </row>
    <row r="283" spans="1:10" x14ac:dyDescent="0.25">
      <c r="A283">
        <v>544</v>
      </c>
      <c r="B283">
        <v>100441798</v>
      </c>
      <c r="C283" t="s">
        <v>28</v>
      </c>
      <c r="D283" t="s">
        <v>381</v>
      </c>
      <c r="E283" t="s">
        <v>30</v>
      </c>
      <c r="F283" t="s">
        <v>382</v>
      </c>
      <c r="G283" t="s">
        <v>383</v>
      </c>
      <c r="H283" t="s">
        <v>91</v>
      </c>
      <c r="I283" t="s">
        <v>384</v>
      </c>
      <c r="J283" t="s">
        <v>35</v>
      </c>
    </row>
    <row r="284" spans="1:10" x14ac:dyDescent="0.25">
      <c r="A284">
        <v>667</v>
      </c>
      <c r="B284">
        <v>100441801</v>
      </c>
      <c r="C284" t="s">
        <v>28</v>
      </c>
      <c r="D284" t="s">
        <v>381</v>
      </c>
      <c r="E284" t="s">
        <v>30</v>
      </c>
      <c r="F284" t="s">
        <v>382</v>
      </c>
      <c r="G284" t="s">
        <v>383</v>
      </c>
      <c r="H284" t="s">
        <v>91</v>
      </c>
      <c r="I284" t="s">
        <v>384</v>
      </c>
      <c r="J284" t="s">
        <v>35</v>
      </c>
    </row>
    <row r="285" spans="1:10" x14ac:dyDescent="0.25">
      <c r="A285">
        <v>668</v>
      </c>
      <c r="B285">
        <v>100441802</v>
      </c>
      <c r="C285" t="s">
        <v>28</v>
      </c>
      <c r="D285" t="s">
        <v>381</v>
      </c>
      <c r="E285" t="s">
        <v>30</v>
      </c>
      <c r="F285" t="s">
        <v>382</v>
      </c>
      <c r="G285" t="s">
        <v>383</v>
      </c>
      <c r="H285" t="s">
        <v>91</v>
      </c>
      <c r="I285" t="s">
        <v>384</v>
      </c>
      <c r="J285" t="s">
        <v>35</v>
      </c>
    </row>
    <row r="286" spans="1:10" x14ac:dyDescent="0.25">
      <c r="A286">
        <v>545</v>
      </c>
      <c r="B286">
        <v>100441803</v>
      </c>
      <c r="C286" t="s">
        <v>28</v>
      </c>
      <c r="D286" t="s">
        <v>381</v>
      </c>
      <c r="E286" t="s">
        <v>30</v>
      </c>
      <c r="F286" t="s">
        <v>382</v>
      </c>
      <c r="G286" t="s">
        <v>383</v>
      </c>
      <c r="H286" t="s">
        <v>91</v>
      </c>
      <c r="I286" t="s">
        <v>384</v>
      </c>
      <c r="J286" t="s">
        <v>35</v>
      </c>
    </row>
    <row r="287" spans="1:10" x14ac:dyDescent="0.25">
      <c r="A287">
        <v>682</v>
      </c>
      <c r="B287">
        <v>100441805</v>
      </c>
      <c r="C287" t="s">
        <v>28</v>
      </c>
      <c r="D287" t="s">
        <v>381</v>
      </c>
      <c r="E287" t="s">
        <v>30</v>
      </c>
      <c r="F287" t="s">
        <v>382</v>
      </c>
      <c r="G287" t="s">
        <v>383</v>
      </c>
      <c r="H287" t="s">
        <v>91</v>
      </c>
      <c r="I287" t="s">
        <v>384</v>
      </c>
      <c r="J287" t="s">
        <v>35</v>
      </c>
    </row>
    <row r="288" spans="1:10" x14ac:dyDescent="0.25">
      <c r="A288">
        <v>697</v>
      </c>
      <c r="B288">
        <v>100441811</v>
      </c>
      <c r="C288" t="s">
        <v>28</v>
      </c>
      <c r="D288" t="s">
        <v>381</v>
      </c>
      <c r="E288" t="s">
        <v>30</v>
      </c>
      <c r="F288" t="s">
        <v>382</v>
      </c>
      <c r="G288" t="s">
        <v>383</v>
      </c>
      <c r="H288" t="s">
        <v>91</v>
      </c>
      <c r="I288" t="s">
        <v>384</v>
      </c>
      <c r="J288" t="s">
        <v>35</v>
      </c>
    </row>
    <row r="289" spans="1:10" x14ac:dyDescent="0.25">
      <c r="A289">
        <v>669</v>
      </c>
      <c r="B289">
        <v>100441812</v>
      </c>
      <c r="C289" t="s">
        <v>28</v>
      </c>
      <c r="D289" t="s">
        <v>381</v>
      </c>
      <c r="E289" t="s">
        <v>30</v>
      </c>
      <c r="F289" t="s">
        <v>382</v>
      </c>
      <c r="G289" t="s">
        <v>383</v>
      </c>
      <c r="H289" t="s">
        <v>91</v>
      </c>
      <c r="I289" t="s">
        <v>384</v>
      </c>
      <c r="J289" t="s">
        <v>35</v>
      </c>
    </row>
    <row r="290" spans="1:10" x14ac:dyDescent="0.25">
      <c r="A290">
        <v>673</v>
      </c>
      <c r="B290">
        <v>100441828</v>
      </c>
      <c r="C290" t="s">
        <v>28</v>
      </c>
      <c r="D290" t="s">
        <v>145</v>
      </c>
      <c r="E290" t="s">
        <v>30</v>
      </c>
      <c r="F290" t="s">
        <v>146</v>
      </c>
      <c r="G290" t="s">
        <v>147</v>
      </c>
      <c r="H290" t="s">
        <v>73</v>
      </c>
      <c r="I290" t="s">
        <v>148</v>
      </c>
      <c r="J290" t="s">
        <v>36</v>
      </c>
    </row>
    <row r="291" spans="1:10" x14ac:dyDescent="0.25">
      <c r="A291">
        <v>715</v>
      </c>
      <c r="B291">
        <v>100441873</v>
      </c>
      <c r="C291" t="s">
        <v>28</v>
      </c>
      <c r="D291" t="s">
        <v>362</v>
      </c>
      <c r="E291" t="s">
        <v>30</v>
      </c>
      <c r="F291" t="s">
        <v>363</v>
      </c>
      <c r="G291" t="s">
        <v>364</v>
      </c>
      <c r="H291" t="s">
        <v>107</v>
      </c>
      <c r="I291" t="s">
        <v>365</v>
      </c>
      <c r="J291" t="s">
        <v>35</v>
      </c>
    </row>
    <row r="292" spans="1:10" x14ac:dyDescent="0.25">
      <c r="A292">
        <v>494</v>
      </c>
      <c r="B292">
        <v>100442312</v>
      </c>
      <c r="C292" t="s">
        <v>28</v>
      </c>
      <c r="D292" t="s">
        <v>29</v>
      </c>
      <c r="E292" t="s">
        <v>30</v>
      </c>
      <c r="F292" t="s">
        <v>31</v>
      </c>
      <c r="G292" t="s">
        <v>32</v>
      </c>
      <c r="H292" t="s">
        <v>33</v>
      </c>
      <c r="I292" t="s">
        <v>34</v>
      </c>
      <c r="J292" t="s">
        <v>35</v>
      </c>
    </row>
    <row r="293" spans="1:10" x14ac:dyDescent="0.25">
      <c r="A293">
        <v>515</v>
      </c>
      <c r="B293">
        <v>100442422</v>
      </c>
      <c r="C293" t="s">
        <v>28</v>
      </c>
      <c r="D293" t="s">
        <v>609</v>
      </c>
      <c r="E293" t="s">
        <v>30</v>
      </c>
      <c r="F293" t="s">
        <v>484</v>
      </c>
      <c r="G293" t="s">
        <v>446</v>
      </c>
      <c r="H293" t="s">
        <v>50</v>
      </c>
      <c r="I293" t="s">
        <v>485</v>
      </c>
      <c r="J293" t="s">
        <v>36</v>
      </c>
    </row>
    <row r="294" spans="1:10" x14ac:dyDescent="0.25">
      <c r="A294">
        <v>519</v>
      </c>
      <c r="B294">
        <v>100444762</v>
      </c>
      <c r="C294" t="s">
        <v>28</v>
      </c>
      <c r="D294" t="s">
        <v>124</v>
      </c>
      <c r="E294" t="s">
        <v>30</v>
      </c>
      <c r="F294" t="s">
        <v>125</v>
      </c>
      <c r="G294" t="s">
        <v>126</v>
      </c>
      <c r="H294" t="s">
        <v>107</v>
      </c>
      <c r="I294" t="s">
        <v>127</v>
      </c>
      <c r="J294" t="s">
        <v>35</v>
      </c>
    </row>
    <row r="295" spans="1:10" x14ac:dyDescent="0.25">
      <c r="A295">
        <v>467</v>
      </c>
      <c r="B295">
        <v>100444773</v>
      </c>
      <c r="C295" t="s">
        <v>28</v>
      </c>
      <c r="D295" t="s">
        <v>315</v>
      </c>
      <c r="E295" t="s">
        <v>30</v>
      </c>
      <c r="F295" t="s">
        <v>316</v>
      </c>
      <c r="G295" t="s">
        <v>317</v>
      </c>
      <c r="H295" t="s">
        <v>33</v>
      </c>
      <c r="I295" t="s">
        <v>318</v>
      </c>
      <c r="J295" t="s">
        <v>36</v>
      </c>
    </row>
    <row r="296" spans="1:10" x14ac:dyDescent="0.25">
      <c r="A296">
        <v>496</v>
      </c>
      <c r="B296">
        <v>100445217</v>
      </c>
      <c r="C296" t="s">
        <v>28</v>
      </c>
      <c r="D296" t="s">
        <v>136</v>
      </c>
      <c r="E296" t="s">
        <v>30</v>
      </c>
      <c r="F296" t="s">
        <v>137</v>
      </c>
      <c r="G296" t="s">
        <v>138</v>
      </c>
      <c r="H296" t="s">
        <v>130</v>
      </c>
      <c r="I296" t="s">
        <v>139</v>
      </c>
      <c r="J296" t="s">
        <v>140</v>
      </c>
    </row>
    <row r="297" spans="1:10" x14ac:dyDescent="0.25">
      <c r="A297">
        <v>643</v>
      </c>
      <c r="B297">
        <v>100445751</v>
      </c>
      <c r="C297" t="s">
        <v>28</v>
      </c>
      <c r="D297" t="s">
        <v>231</v>
      </c>
      <c r="E297" t="s">
        <v>30</v>
      </c>
      <c r="F297" t="s">
        <v>232</v>
      </c>
      <c r="G297" t="s">
        <v>233</v>
      </c>
      <c r="H297" t="s">
        <v>78</v>
      </c>
      <c r="I297" t="s">
        <v>234</v>
      </c>
      <c r="J297" t="s">
        <v>235</v>
      </c>
    </row>
    <row r="298" spans="1:10" x14ac:dyDescent="0.25">
      <c r="A298">
        <v>627</v>
      </c>
      <c r="B298">
        <v>100446149</v>
      </c>
      <c r="C298" t="s">
        <v>28</v>
      </c>
      <c r="D298" t="s">
        <v>275</v>
      </c>
      <c r="E298" t="s">
        <v>30</v>
      </c>
      <c r="F298" t="s">
        <v>276</v>
      </c>
      <c r="G298" t="s">
        <v>277</v>
      </c>
      <c r="H298" t="s">
        <v>73</v>
      </c>
      <c r="I298" t="s">
        <v>278</v>
      </c>
      <c r="J298" t="s">
        <v>35</v>
      </c>
    </row>
    <row r="299" spans="1:10" x14ac:dyDescent="0.25">
      <c r="A299">
        <v>582</v>
      </c>
      <c r="B299">
        <v>100446156</v>
      </c>
      <c r="C299" t="s">
        <v>28</v>
      </c>
      <c r="D299" t="s">
        <v>240</v>
      </c>
      <c r="E299" t="s">
        <v>30</v>
      </c>
      <c r="F299" t="s">
        <v>241</v>
      </c>
      <c r="G299" t="s">
        <v>242</v>
      </c>
      <c r="H299" t="s">
        <v>67</v>
      </c>
      <c r="I299" t="s">
        <v>243</v>
      </c>
      <c r="J299" t="s">
        <v>35</v>
      </c>
    </row>
    <row r="300" spans="1:10" x14ac:dyDescent="0.25">
      <c r="A300">
        <v>497</v>
      </c>
      <c r="B300">
        <v>100446162</v>
      </c>
      <c r="C300" t="s">
        <v>28</v>
      </c>
      <c r="D300" t="s">
        <v>381</v>
      </c>
      <c r="E300" t="s">
        <v>30</v>
      </c>
      <c r="F300" t="s">
        <v>382</v>
      </c>
      <c r="G300" t="s">
        <v>383</v>
      </c>
      <c r="H300" t="s">
        <v>91</v>
      </c>
      <c r="I300" t="s">
        <v>384</v>
      </c>
      <c r="J300" t="s">
        <v>35</v>
      </c>
    </row>
    <row r="301" spans="1:10" x14ac:dyDescent="0.25">
      <c r="A301">
        <v>561</v>
      </c>
      <c r="B301">
        <v>100446166</v>
      </c>
      <c r="C301" t="s">
        <v>28</v>
      </c>
      <c r="D301" t="s">
        <v>141</v>
      </c>
      <c r="E301" t="s">
        <v>30</v>
      </c>
      <c r="F301" t="s">
        <v>142</v>
      </c>
      <c r="G301" t="s">
        <v>143</v>
      </c>
      <c r="H301" t="s">
        <v>130</v>
      </c>
      <c r="I301" t="s">
        <v>144</v>
      </c>
      <c r="J301" t="s">
        <v>35</v>
      </c>
    </row>
    <row r="302" spans="1:10" x14ac:dyDescent="0.25">
      <c r="A302">
        <v>533</v>
      </c>
      <c r="B302">
        <v>100446170</v>
      </c>
      <c r="C302" t="s">
        <v>28</v>
      </c>
      <c r="D302" t="s">
        <v>149</v>
      </c>
      <c r="E302" t="s">
        <v>30</v>
      </c>
      <c r="F302" t="s">
        <v>150</v>
      </c>
      <c r="G302" t="s">
        <v>151</v>
      </c>
      <c r="H302" t="s">
        <v>73</v>
      </c>
      <c r="I302" t="s">
        <v>152</v>
      </c>
      <c r="J302" t="s">
        <v>35</v>
      </c>
    </row>
    <row r="303" spans="1:10" x14ac:dyDescent="0.25">
      <c r="A303">
        <v>486</v>
      </c>
      <c r="B303">
        <v>100446208</v>
      </c>
      <c r="C303" t="s">
        <v>28</v>
      </c>
      <c r="D303" t="s">
        <v>113</v>
      </c>
      <c r="E303" t="s">
        <v>30</v>
      </c>
      <c r="F303" t="s">
        <v>114</v>
      </c>
      <c r="G303" t="s">
        <v>115</v>
      </c>
      <c r="H303" t="s">
        <v>116</v>
      </c>
      <c r="I303" t="s">
        <v>117</v>
      </c>
      <c r="J303" t="s">
        <v>118</v>
      </c>
    </row>
    <row r="304" spans="1:10" x14ac:dyDescent="0.25">
      <c r="A304">
        <v>527</v>
      </c>
      <c r="B304">
        <v>100446273</v>
      </c>
      <c r="C304" t="s">
        <v>28</v>
      </c>
      <c r="D304" t="s">
        <v>433</v>
      </c>
      <c r="E304" t="s">
        <v>30</v>
      </c>
      <c r="F304" t="s">
        <v>434</v>
      </c>
      <c r="G304" t="s">
        <v>435</v>
      </c>
      <c r="H304" t="s">
        <v>33</v>
      </c>
      <c r="I304" t="s">
        <v>436</v>
      </c>
      <c r="J304" t="s">
        <v>35</v>
      </c>
    </row>
    <row r="305" spans="1:10" x14ac:dyDescent="0.25">
      <c r="A305">
        <v>501</v>
      </c>
      <c r="B305">
        <v>100446278</v>
      </c>
      <c r="C305" t="s">
        <v>28</v>
      </c>
      <c r="D305" t="s">
        <v>291</v>
      </c>
      <c r="E305" t="s">
        <v>30</v>
      </c>
      <c r="F305" t="s">
        <v>292</v>
      </c>
      <c r="G305" t="s">
        <v>293</v>
      </c>
      <c r="H305" t="s">
        <v>67</v>
      </c>
      <c r="I305" t="s">
        <v>294</v>
      </c>
      <c r="J305" t="s">
        <v>35</v>
      </c>
    </row>
    <row r="306" spans="1:10" x14ac:dyDescent="0.25">
      <c r="A306">
        <v>548</v>
      </c>
      <c r="B306">
        <v>100446285</v>
      </c>
      <c r="C306" t="s">
        <v>28</v>
      </c>
      <c r="D306" t="s">
        <v>80</v>
      </c>
      <c r="E306" t="s">
        <v>30</v>
      </c>
      <c r="F306" t="s">
        <v>81</v>
      </c>
      <c r="G306" t="s">
        <v>82</v>
      </c>
      <c r="H306" t="s">
        <v>33</v>
      </c>
      <c r="I306" t="s">
        <v>83</v>
      </c>
      <c r="J306" t="s">
        <v>35</v>
      </c>
    </row>
    <row r="307" spans="1:10" x14ac:dyDescent="0.25">
      <c r="A307">
        <v>546</v>
      </c>
      <c r="B307">
        <v>100446291</v>
      </c>
      <c r="C307" t="s">
        <v>28</v>
      </c>
      <c r="D307" t="s">
        <v>311</v>
      </c>
      <c r="E307" t="s">
        <v>30</v>
      </c>
      <c r="F307" t="s">
        <v>312</v>
      </c>
      <c r="G307" t="s">
        <v>313</v>
      </c>
      <c r="I307" t="s">
        <v>314</v>
      </c>
      <c r="J307" t="s">
        <v>35</v>
      </c>
    </row>
    <row r="308" spans="1:10" x14ac:dyDescent="0.25">
      <c r="A308">
        <v>502</v>
      </c>
      <c r="B308">
        <v>100446303</v>
      </c>
      <c r="C308" t="s">
        <v>28</v>
      </c>
      <c r="D308" t="s">
        <v>64</v>
      </c>
      <c r="E308" t="s">
        <v>30</v>
      </c>
      <c r="F308" s="12" t="s">
        <v>65</v>
      </c>
      <c r="G308" t="s">
        <v>66</v>
      </c>
      <c r="H308" t="s">
        <v>67</v>
      </c>
      <c r="I308" t="s">
        <v>68</v>
      </c>
      <c r="J308" t="s">
        <v>69</v>
      </c>
    </row>
    <row r="309" spans="1:10" x14ac:dyDescent="0.25">
      <c r="A309">
        <v>606</v>
      </c>
      <c r="B309">
        <v>100446309</v>
      </c>
      <c r="C309" t="s">
        <v>28</v>
      </c>
      <c r="D309" t="s">
        <v>145</v>
      </c>
      <c r="E309" t="s">
        <v>30</v>
      </c>
      <c r="F309" t="s">
        <v>146</v>
      </c>
      <c r="G309" t="s">
        <v>147</v>
      </c>
      <c r="H309" t="s">
        <v>73</v>
      </c>
      <c r="I309" t="s">
        <v>148</v>
      </c>
      <c r="J309" t="s">
        <v>36</v>
      </c>
    </row>
    <row r="310" spans="1:10" x14ac:dyDescent="0.25">
      <c r="A310">
        <v>617</v>
      </c>
      <c r="B310">
        <v>100446319</v>
      </c>
      <c r="C310" t="s">
        <v>28</v>
      </c>
      <c r="D310" t="s">
        <v>449</v>
      </c>
      <c r="E310" t="s">
        <v>30</v>
      </c>
      <c r="F310" t="s">
        <v>450</v>
      </c>
      <c r="G310" t="s">
        <v>451</v>
      </c>
      <c r="H310" t="s">
        <v>130</v>
      </c>
      <c r="I310" t="s">
        <v>452</v>
      </c>
      <c r="J310" t="s">
        <v>36</v>
      </c>
    </row>
    <row r="311" spans="1:10" x14ac:dyDescent="0.25">
      <c r="A311">
        <v>644</v>
      </c>
      <c r="B311">
        <v>100446393</v>
      </c>
      <c r="C311" t="s">
        <v>28</v>
      </c>
      <c r="D311" t="s">
        <v>29</v>
      </c>
      <c r="E311" t="s">
        <v>30</v>
      </c>
      <c r="F311" t="s">
        <v>31</v>
      </c>
      <c r="G311" t="s">
        <v>32</v>
      </c>
      <c r="H311" t="s">
        <v>33</v>
      </c>
      <c r="I311" t="s">
        <v>34</v>
      </c>
      <c r="J311" t="s">
        <v>35</v>
      </c>
    </row>
    <row r="312" spans="1:10" x14ac:dyDescent="0.25">
      <c r="A312">
        <v>508</v>
      </c>
      <c r="B312">
        <v>100446401</v>
      </c>
      <c r="C312" t="s">
        <v>28</v>
      </c>
      <c r="D312" t="s">
        <v>408</v>
      </c>
      <c r="E312" t="s">
        <v>30</v>
      </c>
      <c r="F312" t="s">
        <v>409</v>
      </c>
      <c r="G312" t="s">
        <v>410</v>
      </c>
      <c r="H312" t="s">
        <v>67</v>
      </c>
      <c r="I312" t="s">
        <v>411</v>
      </c>
      <c r="J312" t="s">
        <v>35</v>
      </c>
    </row>
    <row r="313" spans="1:10" x14ac:dyDescent="0.25">
      <c r="A313">
        <v>509</v>
      </c>
      <c r="B313">
        <v>100446402</v>
      </c>
      <c r="C313" t="s">
        <v>28</v>
      </c>
      <c r="D313" t="s">
        <v>153</v>
      </c>
      <c r="E313" t="s">
        <v>30</v>
      </c>
      <c r="F313" t="s">
        <v>154</v>
      </c>
      <c r="G313" t="s">
        <v>155</v>
      </c>
      <c r="H313" t="s">
        <v>33</v>
      </c>
      <c r="I313" t="s">
        <v>156</v>
      </c>
      <c r="J313" t="s">
        <v>35</v>
      </c>
    </row>
    <row r="314" spans="1:10" x14ac:dyDescent="0.25">
      <c r="A314">
        <v>549</v>
      </c>
      <c r="B314">
        <v>100446407</v>
      </c>
      <c r="C314" t="s">
        <v>28</v>
      </c>
      <c r="D314" t="s">
        <v>323</v>
      </c>
      <c r="E314" t="s">
        <v>30</v>
      </c>
      <c r="F314" t="s">
        <v>324</v>
      </c>
      <c r="G314" t="s">
        <v>325</v>
      </c>
      <c r="H314" t="s">
        <v>78</v>
      </c>
      <c r="I314" t="s">
        <v>326</v>
      </c>
      <c r="J314" t="s">
        <v>35</v>
      </c>
    </row>
    <row r="315" spans="1:10" x14ac:dyDescent="0.25">
      <c r="A315">
        <v>550</v>
      </c>
      <c r="B315">
        <v>100446414</v>
      </c>
      <c r="C315" t="s">
        <v>28</v>
      </c>
      <c r="D315" t="s">
        <v>374</v>
      </c>
      <c r="E315" t="s">
        <v>30</v>
      </c>
      <c r="F315" t="s">
        <v>375</v>
      </c>
      <c r="G315" t="s">
        <v>147</v>
      </c>
      <c r="H315" t="s">
        <v>116</v>
      </c>
      <c r="I315" t="s">
        <v>376</v>
      </c>
      <c r="J315" t="s">
        <v>35</v>
      </c>
    </row>
    <row r="316" spans="1:10" x14ac:dyDescent="0.25">
      <c r="A316">
        <v>522</v>
      </c>
      <c r="B316">
        <v>100447221</v>
      </c>
      <c r="C316" t="s">
        <v>28</v>
      </c>
      <c r="D316" t="s">
        <v>194</v>
      </c>
      <c r="E316" t="s">
        <v>30</v>
      </c>
      <c r="F316" t="s">
        <v>195</v>
      </c>
      <c r="G316" t="s">
        <v>49</v>
      </c>
      <c r="H316" t="s">
        <v>73</v>
      </c>
      <c r="I316" t="s">
        <v>196</v>
      </c>
      <c r="J316" t="s">
        <v>197</v>
      </c>
    </row>
    <row r="317" spans="1:10" x14ac:dyDescent="0.25">
      <c r="A317">
        <v>457</v>
      </c>
      <c r="B317">
        <v>100449239</v>
      </c>
      <c r="C317" t="s">
        <v>28</v>
      </c>
      <c r="D317" t="s">
        <v>359</v>
      </c>
      <c r="E317" t="s">
        <v>30</v>
      </c>
      <c r="F317" t="s">
        <v>360</v>
      </c>
      <c r="G317" t="s">
        <v>60</v>
      </c>
      <c r="H317" t="s">
        <v>56</v>
      </c>
      <c r="I317" t="s">
        <v>361</v>
      </c>
      <c r="J317" t="s">
        <v>339</v>
      </c>
    </row>
    <row r="318" spans="1:10" x14ac:dyDescent="0.25">
      <c r="A318">
        <v>447</v>
      </c>
      <c r="B318">
        <v>100449247</v>
      </c>
      <c r="C318" t="s">
        <v>28</v>
      </c>
      <c r="D318" t="s">
        <v>374</v>
      </c>
      <c r="E318" t="s">
        <v>30</v>
      </c>
      <c r="F318" t="s">
        <v>375</v>
      </c>
      <c r="G318" t="s">
        <v>147</v>
      </c>
      <c r="H318" t="s">
        <v>116</v>
      </c>
      <c r="I318" t="s">
        <v>376</v>
      </c>
      <c r="J318" t="s">
        <v>35</v>
      </c>
    </row>
    <row r="319" spans="1:10" x14ac:dyDescent="0.25">
      <c r="A319">
        <v>559</v>
      </c>
      <c r="B319">
        <v>100449351</v>
      </c>
      <c r="C319" t="s">
        <v>28</v>
      </c>
      <c r="D319" t="s">
        <v>374</v>
      </c>
      <c r="E319" t="s">
        <v>30</v>
      </c>
      <c r="F319" t="s">
        <v>375</v>
      </c>
      <c r="G319" t="s">
        <v>147</v>
      </c>
      <c r="H319" t="s">
        <v>116</v>
      </c>
      <c r="I319" t="s">
        <v>376</v>
      </c>
      <c r="J319" t="s">
        <v>35</v>
      </c>
    </row>
    <row r="320" spans="1:10" x14ac:dyDescent="0.25">
      <c r="A320">
        <v>551</v>
      </c>
      <c r="B320">
        <v>100449353</v>
      </c>
      <c r="C320" t="s">
        <v>28</v>
      </c>
      <c r="D320" t="s">
        <v>374</v>
      </c>
      <c r="E320" t="s">
        <v>30</v>
      </c>
      <c r="F320" t="s">
        <v>375</v>
      </c>
      <c r="G320" t="s">
        <v>147</v>
      </c>
      <c r="H320" t="s">
        <v>116</v>
      </c>
      <c r="I320" t="s">
        <v>376</v>
      </c>
      <c r="J320" t="s">
        <v>35</v>
      </c>
    </row>
    <row r="321" spans="1:10" x14ac:dyDescent="0.25">
      <c r="A321">
        <v>553</v>
      </c>
      <c r="B321">
        <v>100449355</v>
      </c>
      <c r="C321" t="s">
        <v>28</v>
      </c>
      <c r="D321" t="s">
        <v>374</v>
      </c>
      <c r="E321" t="s">
        <v>30</v>
      </c>
      <c r="F321" t="s">
        <v>375</v>
      </c>
      <c r="G321" t="s">
        <v>147</v>
      </c>
      <c r="H321" t="s">
        <v>116</v>
      </c>
      <c r="I321" t="s">
        <v>376</v>
      </c>
      <c r="J321" t="s">
        <v>35</v>
      </c>
    </row>
    <row r="322" spans="1:10" x14ac:dyDescent="0.25">
      <c r="A322">
        <v>523</v>
      </c>
      <c r="B322">
        <v>100449356</v>
      </c>
      <c r="C322" t="s">
        <v>28</v>
      </c>
      <c r="D322" t="s">
        <v>374</v>
      </c>
      <c r="E322" t="s">
        <v>30</v>
      </c>
      <c r="F322" t="s">
        <v>375</v>
      </c>
      <c r="G322" t="s">
        <v>147</v>
      </c>
      <c r="H322" t="s">
        <v>116</v>
      </c>
      <c r="I322" t="s">
        <v>376</v>
      </c>
      <c r="J322" t="s">
        <v>35</v>
      </c>
    </row>
    <row r="323" spans="1:10" x14ac:dyDescent="0.25">
      <c r="A323">
        <v>628</v>
      </c>
      <c r="B323">
        <v>100449538</v>
      </c>
      <c r="C323" t="s">
        <v>28</v>
      </c>
      <c r="D323" t="s">
        <v>275</v>
      </c>
      <c r="E323" t="s">
        <v>30</v>
      </c>
      <c r="F323" t="s">
        <v>276</v>
      </c>
      <c r="G323" t="s">
        <v>277</v>
      </c>
      <c r="H323" t="s">
        <v>73</v>
      </c>
      <c r="I323" t="s">
        <v>278</v>
      </c>
      <c r="J323" t="s">
        <v>35</v>
      </c>
    </row>
    <row r="324" spans="1:10" x14ac:dyDescent="0.25">
      <c r="A324">
        <v>532</v>
      </c>
      <c r="B324">
        <v>100449540</v>
      </c>
      <c r="C324" t="s">
        <v>28</v>
      </c>
      <c r="D324" t="s">
        <v>381</v>
      </c>
      <c r="E324" t="s">
        <v>30</v>
      </c>
      <c r="F324" t="s">
        <v>382</v>
      </c>
      <c r="G324" t="s">
        <v>383</v>
      </c>
      <c r="H324" t="s">
        <v>91</v>
      </c>
      <c r="I324" t="s">
        <v>384</v>
      </c>
      <c r="J324" t="s">
        <v>35</v>
      </c>
    </row>
    <row r="325" spans="1:10" x14ac:dyDescent="0.25">
      <c r="A325">
        <v>590</v>
      </c>
      <c r="B325">
        <v>100449544</v>
      </c>
      <c r="C325" t="s">
        <v>28</v>
      </c>
      <c r="D325" t="s">
        <v>240</v>
      </c>
      <c r="E325" t="s">
        <v>30</v>
      </c>
      <c r="F325" t="s">
        <v>241</v>
      </c>
      <c r="G325" t="s">
        <v>242</v>
      </c>
      <c r="H325" t="s">
        <v>67</v>
      </c>
      <c r="I325" t="s">
        <v>243</v>
      </c>
      <c r="J325" t="s">
        <v>35</v>
      </c>
    </row>
    <row r="326" spans="1:10" x14ac:dyDescent="0.25">
      <c r="A326">
        <v>562</v>
      </c>
      <c r="B326">
        <v>100449576</v>
      </c>
      <c r="C326" t="s">
        <v>28</v>
      </c>
      <c r="D326" t="s">
        <v>141</v>
      </c>
      <c r="E326" t="s">
        <v>30</v>
      </c>
      <c r="F326" t="s">
        <v>142</v>
      </c>
      <c r="G326" t="s">
        <v>143</v>
      </c>
      <c r="H326" t="s">
        <v>130</v>
      </c>
      <c r="I326" t="s">
        <v>144</v>
      </c>
      <c r="J326" t="s">
        <v>35</v>
      </c>
    </row>
    <row r="327" spans="1:10" x14ac:dyDescent="0.25">
      <c r="A327">
        <v>558</v>
      </c>
      <c r="B327">
        <v>100449580</v>
      </c>
      <c r="C327" t="s">
        <v>28</v>
      </c>
      <c r="D327" t="s">
        <v>149</v>
      </c>
      <c r="E327" t="s">
        <v>30</v>
      </c>
      <c r="F327" t="s">
        <v>150</v>
      </c>
      <c r="G327" t="s">
        <v>151</v>
      </c>
      <c r="H327" t="s">
        <v>73</v>
      </c>
      <c r="I327" t="s">
        <v>152</v>
      </c>
      <c r="J327" t="s">
        <v>35</v>
      </c>
    </row>
    <row r="328" spans="1:10" x14ac:dyDescent="0.25">
      <c r="A328">
        <v>528</v>
      </c>
      <c r="B328">
        <v>100449603</v>
      </c>
      <c r="C328" t="s">
        <v>28</v>
      </c>
      <c r="D328" t="s">
        <v>433</v>
      </c>
      <c r="E328" t="s">
        <v>30</v>
      </c>
      <c r="F328" t="s">
        <v>434</v>
      </c>
      <c r="G328" t="s">
        <v>435</v>
      </c>
      <c r="H328" t="s">
        <v>33</v>
      </c>
      <c r="I328" t="s">
        <v>436</v>
      </c>
      <c r="J328" t="s">
        <v>35</v>
      </c>
    </row>
    <row r="329" spans="1:10" x14ac:dyDescent="0.25">
      <c r="A329">
        <v>555</v>
      </c>
      <c r="B329">
        <v>100449610</v>
      </c>
      <c r="C329" t="s">
        <v>28</v>
      </c>
      <c r="D329" t="s">
        <v>291</v>
      </c>
      <c r="E329" t="s">
        <v>30</v>
      </c>
      <c r="F329" t="s">
        <v>292</v>
      </c>
      <c r="G329" t="s">
        <v>293</v>
      </c>
      <c r="H329" t="s">
        <v>67</v>
      </c>
      <c r="I329" t="s">
        <v>294</v>
      </c>
      <c r="J329" t="s">
        <v>35</v>
      </c>
    </row>
    <row r="330" spans="1:10" x14ac:dyDescent="0.25">
      <c r="A330">
        <v>524</v>
      </c>
      <c r="B330">
        <v>100449613</v>
      </c>
      <c r="C330" t="s">
        <v>28</v>
      </c>
      <c r="D330" t="s">
        <v>80</v>
      </c>
      <c r="E330" t="s">
        <v>30</v>
      </c>
      <c r="F330" t="s">
        <v>81</v>
      </c>
      <c r="G330" t="s">
        <v>82</v>
      </c>
      <c r="H330" t="s">
        <v>33</v>
      </c>
      <c r="I330" t="s">
        <v>83</v>
      </c>
      <c r="J330" t="s">
        <v>35</v>
      </c>
    </row>
    <row r="331" spans="1:10" x14ac:dyDescent="0.25">
      <c r="A331">
        <v>563</v>
      </c>
      <c r="B331">
        <v>100449615</v>
      </c>
      <c r="C331" t="s">
        <v>28</v>
      </c>
      <c r="D331" t="s">
        <v>311</v>
      </c>
      <c r="E331" t="s">
        <v>30</v>
      </c>
      <c r="F331" t="s">
        <v>312</v>
      </c>
      <c r="G331" t="s">
        <v>313</v>
      </c>
      <c r="I331" t="s">
        <v>314</v>
      </c>
      <c r="J331" t="s">
        <v>35</v>
      </c>
    </row>
    <row r="332" spans="1:10" x14ac:dyDescent="0.25">
      <c r="A332">
        <v>611</v>
      </c>
      <c r="B332">
        <v>100449616</v>
      </c>
      <c r="C332" t="s">
        <v>28</v>
      </c>
      <c r="D332" t="s">
        <v>449</v>
      </c>
      <c r="E332" t="s">
        <v>30</v>
      </c>
      <c r="F332" t="s">
        <v>450</v>
      </c>
      <c r="G332" t="s">
        <v>451</v>
      </c>
      <c r="H332" t="s">
        <v>130</v>
      </c>
      <c r="I332" t="s">
        <v>452</v>
      </c>
      <c r="J332" t="s">
        <v>36</v>
      </c>
    </row>
    <row r="333" spans="1:10" x14ac:dyDescent="0.25">
      <c r="A333">
        <v>571</v>
      </c>
      <c r="B333">
        <v>100449618</v>
      </c>
      <c r="C333" t="s">
        <v>28</v>
      </c>
      <c r="D333" t="s">
        <v>145</v>
      </c>
      <c r="E333" t="s">
        <v>30</v>
      </c>
      <c r="F333" t="s">
        <v>146</v>
      </c>
      <c r="G333" t="s">
        <v>147</v>
      </c>
      <c r="H333" t="s">
        <v>73</v>
      </c>
      <c r="I333" t="s">
        <v>148</v>
      </c>
      <c r="J333" t="s">
        <v>36</v>
      </c>
    </row>
    <row r="334" spans="1:10" x14ac:dyDescent="0.25">
      <c r="A334">
        <v>556</v>
      </c>
      <c r="B334">
        <v>100449623</v>
      </c>
      <c r="C334" t="s">
        <v>28</v>
      </c>
      <c r="D334" t="s">
        <v>408</v>
      </c>
      <c r="E334" t="s">
        <v>30</v>
      </c>
      <c r="F334" t="s">
        <v>409</v>
      </c>
      <c r="G334" t="s">
        <v>410</v>
      </c>
      <c r="H334" t="s">
        <v>67</v>
      </c>
      <c r="I334" t="s">
        <v>411</v>
      </c>
      <c r="J334" t="s">
        <v>35</v>
      </c>
    </row>
    <row r="335" spans="1:10" x14ac:dyDescent="0.25">
      <c r="A335">
        <v>557</v>
      </c>
      <c r="B335">
        <v>100449624</v>
      </c>
      <c r="C335" t="s">
        <v>28</v>
      </c>
      <c r="D335" t="s">
        <v>153</v>
      </c>
      <c r="E335" t="s">
        <v>30</v>
      </c>
      <c r="F335" t="s">
        <v>154</v>
      </c>
      <c r="G335" t="s">
        <v>155</v>
      </c>
      <c r="H335" t="s">
        <v>33</v>
      </c>
      <c r="I335" t="s">
        <v>156</v>
      </c>
      <c r="J335" t="s">
        <v>35</v>
      </c>
    </row>
    <row r="336" spans="1:10" x14ac:dyDescent="0.25">
      <c r="A336">
        <v>525</v>
      </c>
      <c r="B336">
        <v>100449629</v>
      </c>
      <c r="C336" t="s">
        <v>28</v>
      </c>
      <c r="D336" t="s">
        <v>323</v>
      </c>
      <c r="E336" t="s">
        <v>30</v>
      </c>
      <c r="F336" t="s">
        <v>324</v>
      </c>
      <c r="G336" t="s">
        <v>325</v>
      </c>
      <c r="H336" t="s">
        <v>78</v>
      </c>
      <c r="I336" t="s">
        <v>326</v>
      </c>
      <c r="J336" t="s">
        <v>35</v>
      </c>
    </row>
    <row r="337" spans="1:10" x14ac:dyDescent="0.25">
      <c r="A337">
        <v>632</v>
      </c>
      <c r="B337">
        <v>100449633</v>
      </c>
      <c r="C337" t="s">
        <v>28</v>
      </c>
      <c r="D337" t="s">
        <v>374</v>
      </c>
      <c r="E337" t="s">
        <v>30</v>
      </c>
      <c r="F337" t="s">
        <v>375</v>
      </c>
      <c r="G337" t="s">
        <v>147</v>
      </c>
      <c r="H337" t="s">
        <v>116</v>
      </c>
      <c r="I337" t="s">
        <v>376</v>
      </c>
      <c r="J337" t="s">
        <v>35</v>
      </c>
    </row>
    <row r="338" spans="1:10" x14ac:dyDescent="0.25">
      <c r="A338">
        <v>566</v>
      </c>
      <c r="B338">
        <v>100450132</v>
      </c>
      <c r="C338" t="s">
        <v>28</v>
      </c>
      <c r="D338" t="s">
        <v>362</v>
      </c>
      <c r="E338" t="s">
        <v>30</v>
      </c>
      <c r="F338" t="s">
        <v>363</v>
      </c>
      <c r="G338" t="s">
        <v>364</v>
      </c>
      <c r="H338" t="s">
        <v>107</v>
      </c>
      <c r="I338" t="s">
        <v>365</v>
      </c>
      <c r="J338" t="s">
        <v>35</v>
      </c>
    </row>
    <row r="339" spans="1:10" x14ac:dyDescent="0.25">
      <c r="A339">
        <v>640</v>
      </c>
      <c r="B339">
        <v>100450146</v>
      </c>
      <c r="C339" t="s">
        <v>28</v>
      </c>
      <c r="D339" t="s">
        <v>625</v>
      </c>
      <c r="E339" t="s">
        <v>30</v>
      </c>
      <c r="F339" t="s">
        <v>626</v>
      </c>
      <c r="G339" t="s">
        <v>627</v>
      </c>
      <c r="H339" t="s">
        <v>107</v>
      </c>
      <c r="I339" t="s">
        <v>628</v>
      </c>
      <c r="J339" t="s">
        <v>123</v>
      </c>
    </row>
    <row r="340" spans="1:10" x14ac:dyDescent="0.25">
      <c r="A340">
        <v>624</v>
      </c>
      <c r="B340">
        <v>100450158</v>
      </c>
      <c r="C340" t="s">
        <v>28</v>
      </c>
      <c r="D340" t="s">
        <v>669</v>
      </c>
      <c r="E340" t="s">
        <v>30</v>
      </c>
      <c r="F340" t="s">
        <v>670</v>
      </c>
      <c r="G340" t="s">
        <v>671</v>
      </c>
      <c r="H340" t="s">
        <v>130</v>
      </c>
      <c r="I340" t="s">
        <v>672</v>
      </c>
      <c r="J340" t="s">
        <v>123</v>
      </c>
    </row>
    <row r="341" spans="1:10" x14ac:dyDescent="0.25">
      <c r="A341">
        <v>535</v>
      </c>
      <c r="B341">
        <v>100450235</v>
      </c>
      <c r="C341" t="s">
        <v>28</v>
      </c>
      <c r="D341" t="s">
        <v>619</v>
      </c>
      <c r="E341" t="s">
        <v>30</v>
      </c>
      <c r="F341" t="s">
        <v>502</v>
      </c>
      <c r="G341" t="s">
        <v>222</v>
      </c>
      <c r="H341" t="s">
        <v>116</v>
      </c>
      <c r="I341" t="s">
        <v>219</v>
      </c>
      <c r="J341" t="s">
        <v>339</v>
      </c>
    </row>
    <row r="342" spans="1:10" x14ac:dyDescent="0.25">
      <c r="A342">
        <v>633</v>
      </c>
      <c r="B342">
        <v>100450278</v>
      </c>
      <c r="C342" t="s">
        <v>28</v>
      </c>
      <c r="D342" t="s">
        <v>194</v>
      </c>
      <c r="E342" t="s">
        <v>30</v>
      </c>
      <c r="F342" t="s">
        <v>195</v>
      </c>
      <c r="G342" t="s">
        <v>49</v>
      </c>
      <c r="H342" t="s">
        <v>73</v>
      </c>
      <c r="I342" t="s">
        <v>196</v>
      </c>
      <c r="J342" t="s">
        <v>197</v>
      </c>
    </row>
    <row r="343" spans="1:10" x14ac:dyDescent="0.25">
      <c r="A343">
        <v>500</v>
      </c>
      <c r="B343">
        <v>100450310</v>
      </c>
      <c r="C343" t="s">
        <v>28</v>
      </c>
      <c r="D343" t="s">
        <v>157</v>
      </c>
      <c r="E343" t="s">
        <v>30</v>
      </c>
      <c r="F343" t="s">
        <v>158</v>
      </c>
      <c r="G343" t="s">
        <v>159</v>
      </c>
      <c r="I343" t="s">
        <v>160</v>
      </c>
      <c r="J343" t="s">
        <v>35</v>
      </c>
    </row>
    <row r="344" spans="1:10" x14ac:dyDescent="0.25">
      <c r="A344">
        <v>579</v>
      </c>
      <c r="B344">
        <v>100450777</v>
      </c>
      <c r="C344" t="s">
        <v>28</v>
      </c>
      <c r="D344" t="s">
        <v>181</v>
      </c>
      <c r="E344" t="s">
        <v>30</v>
      </c>
      <c r="F344" t="s">
        <v>182</v>
      </c>
      <c r="G344" t="s">
        <v>183</v>
      </c>
      <c r="H344" t="s">
        <v>61</v>
      </c>
      <c r="I344" t="s">
        <v>184</v>
      </c>
      <c r="J344" t="s">
        <v>36</v>
      </c>
    </row>
    <row r="345" spans="1:10" x14ac:dyDescent="0.25">
      <c r="A345">
        <v>597</v>
      </c>
      <c r="B345">
        <v>100450976</v>
      </c>
      <c r="C345" t="s">
        <v>28</v>
      </c>
      <c r="D345" t="s">
        <v>206</v>
      </c>
      <c r="E345" t="s">
        <v>30</v>
      </c>
      <c r="F345" t="s">
        <v>207</v>
      </c>
      <c r="G345" t="s">
        <v>138</v>
      </c>
      <c r="H345" t="s">
        <v>78</v>
      </c>
      <c r="I345" t="s">
        <v>208</v>
      </c>
      <c r="J345" t="s">
        <v>35</v>
      </c>
    </row>
    <row r="346" spans="1:10" x14ac:dyDescent="0.25">
      <c r="A346">
        <v>972</v>
      </c>
      <c r="B346">
        <v>100451374</v>
      </c>
      <c r="C346" t="s">
        <v>28</v>
      </c>
      <c r="D346" t="s">
        <v>113</v>
      </c>
      <c r="E346" t="s">
        <v>30</v>
      </c>
      <c r="F346" t="s">
        <v>114</v>
      </c>
      <c r="G346" t="s">
        <v>115</v>
      </c>
      <c r="H346" t="s">
        <v>116</v>
      </c>
      <c r="I346" t="s">
        <v>117</v>
      </c>
      <c r="J346" t="s">
        <v>118</v>
      </c>
    </row>
    <row r="347" spans="1:10" x14ac:dyDescent="0.25">
      <c r="A347">
        <v>489</v>
      </c>
      <c r="B347">
        <v>100451392</v>
      </c>
      <c r="C347" t="s">
        <v>28</v>
      </c>
      <c r="D347" t="s">
        <v>64</v>
      </c>
      <c r="E347" t="s">
        <v>30</v>
      </c>
      <c r="F347" s="12" t="s">
        <v>65</v>
      </c>
      <c r="G347" t="s">
        <v>66</v>
      </c>
      <c r="H347" t="s">
        <v>67</v>
      </c>
      <c r="I347" t="s">
        <v>68</v>
      </c>
      <c r="J347" t="s">
        <v>69</v>
      </c>
    </row>
    <row r="348" spans="1:10" x14ac:dyDescent="0.25">
      <c r="A348">
        <v>490</v>
      </c>
      <c r="B348">
        <v>100453763</v>
      </c>
      <c r="C348" t="s">
        <v>28</v>
      </c>
      <c r="D348" t="s">
        <v>284</v>
      </c>
      <c r="E348" t="s">
        <v>30</v>
      </c>
      <c r="F348" t="s">
        <v>285</v>
      </c>
      <c r="G348" t="s">
        <v>95</v>
      </c>
      <c r="H348" t="s">
        <v>101</v>
      </c>
      <c r="I348" t="s">
        <v>286</v>
      </c>
      <c r="J348" t="s">
        <v>52</v>
      </c>
    </row>
    <row r="349" spans="1:10" x14ac:dyDescent="0.25">
      <c r="A349">
        <v>478</v>
      </c>
      <c r="B349">
        <v>100453785</v>
      </c>
      <c r="C349" t="s">
        <v>28</v>
      </c>
      <c r="D349" t="s">
        <v>53</v>
      </c>
      <c r="E349" t="s">
        <v>30</v>
      </c>
      <c r="F349" t="s">
        <v>54</v>
      </c>
      <c r="G349" t="s">
        <v>55</v>
      </c>
      <c r="H349" t="s">
        <v>56</v>
      </c>
      <c r="I349" t="s">
        <v>57</v>
      </c>
      <c r="J349" t="s">
        <v>35</v>
      </c>
    </row>
    <row r="350" spans="1:10" x14ac:dyDescent="0.25">
      <c r="A350">
        <v>479</v>
      </c>
      <c r="B350">
        <v>100453787</v>
      </c>
      <c r="C350" t="s">
        <v>28</v>
      </c>
      <c r="D350" t="s">
        <v>53</v>
      </c>
      <c r="E350" t="s">
        <v>30</v>
      </c>
      <c r="F350" t="s">
        <v>54</v>
      </c>
      <c r="G350" t="s">
        <v>55</v>
      </c>
      <c r="H350" t="s">
        <v>56</v>
      </c>
      <c r="I350" t="s">
        <v>57</v>
      </c>
      <c r="J350" t="s">
        <v>35</v>
      </c>
    </row>
    <row r="351" spans="1:10" x14ac:dyDescent="0.25">
      <c r="A351">
        <v>485</v>
      </c>
      <c r="B351">
        <v>100453947</v>
      </c>
      <c r="C351" t="s">
        <v>28</v>
      </c>
      <c r="D351" t="s">
        <v>194</v>
      </c>
      <c r="E351" t="s">
        <v>30</v>
      </c>
      <c r="F351" t="s">
        <v>195</v>
      </c>
      <c r="G351" t="s">
        <v>49</v>
      </c>
      <c r="H351" t="s">
        <v>73</v>
      </c>
      <c r="I351" t="s">
        <v>196</v>
      </c>
      <c r="J351" t="s">
        <v>197</v>
      </c>
    </row>
    <row r="352" spans="1:10" x14ac:dyDescent="0.25">
      <c r="A352">
        <v>547</v>
      </c>
      <c r="B352">
        <v>100454169</v>
      </c>
      <c r="C352" t="s">
        <v>28</v>
      </c>
      <c r="D352" t="s">
        <v>359</v>
      </c>
      <c r="E352" t="s">
        <v>30</v>
      </c>
      <c r="F352" t="s">
        <v>360</v>
      </c>
      <c r="G352" t="s">
        <v>60</v>
      </c>
      <c r="H352" t="s">
        <v>56</v>
      </c>
      <c r="I352" t="s">
        <v>361</v>
      </c>
      <c r="J352" t="s">
        <v>339</v>
      </c>
    </row>
    <row r="353" spans="1:10" x14ac:dyDescent="0.25">
      <c r="A353">
        <v>529</v>
      </c>
      <c r="B353">
        <v>100454280</v>
      </c>
      <c r="C353" t="s">
        <v>28</v>
      </c>
      <c r="D353" t="s">
        <v>619</v>
      </c>
      <c r="E353" t="s">
        <v>30</v>
      </c>
      <c r="F353" t="s">
        <v>502</v>
      </c>
      <c r="G353" t="s">
        <v>222</v>
      </c>
      <c r="H353" t="s">
        <v>116</v>
      </c>
      <c r="I353" t="s">
        <v>219</v>
      </c>
      <c r="J353" t="s">
        <v>339</v>
      </c>
    </row>
    <row r="354" spans="1:10" x14ac:dyDescent="0.25">
      <c r="A354">
        <v>580</v>
      </c>
      <c r="B354">
        <v>100454339</v>
      </c>
      <c r="C354" t="s">
        <v>28</v>
      </c>
      <c r="D354" t="s">
        <v>181</v>
      </c>
      <c r="E354" t="s">
        <v>30</v>
      </c>
      <c r="F354" t="s">
        <v>182</v>
      </c>
      <c r="G354" t="s">
        <v>183</v>
      </c>
      <c r="H354" t="s">
        <v>61</v>
      </c>
      <c r="I354" t="s">
        <v>184</v>
      </c>
      <c r="J354" t="s">
        <v>36</v>
      </c>
    </row>
    <row r="355" spans="1:10" x14ac:dyDescent="0.25">
      <c r="A355">
        <v>530</v>
      </c>
      <c r="B355">
        <v>100454526</v>
      </c>
      <c r="C355" t="s">
        <v>28</v>
      </c>
      <c r="D355" t="s">
        <v>136</v>
      </c>
      <c r="E355" t="s">
        <v>30</v>
      </c>
      <c r="F355" t="s">
        <v>137</v>
      </c>
      <c r="G355" t="s">
        <v>138</v>
      </c>
      <c r="H355" t="s">
        <v>130</v>
      </c>
      <c r="I355" t="s">
        <v>139</v>
      </c>
      <c r="J355" t="s">
        <v>140</v>
      </c>
    </row>
    <row r="356" spans="1:10" x14ac:dyDescent="0.25">
      <c r="A356">
        <v>608</v>
      </c>
      <c r="B356">
        <v>100454577</v>
      </c>
      <c r="C356" t="s">
        <v>28</v>
      </c>
      <c r="D356" t="s">
        <v>259</v>
      </c>
      <c r="E356" t="s">
        <v>30</v>
      </c>
      <c r="F356" t="s">
        <v>260</v>
      </c>
      <c r="G356" t="s">
        <v>261</v>
      </c>
      <c r="I356" t="s">
        <v>262</v>
      </c>
      <c r="J356" t="s">
        <v>35</v>
      </c>
    </row>
    <row r="357" spans="1:10" x14ac:dyDescent="0.25">
      <c r="A357">
        <v>988</v>
      </c>
      <c r="B357">
        <v>100454578</v>
      </c>
      <c r="C357" t="s">
        <v>28</v>
      </c>
      <c r="D357" t="s">
        <v>259</v>
      </c>
      <c r="E357" t="s">
        <v>30</v>
      </c>
      <c r="F357" t="s">
        <v>260</v>
      </c>
      <c r="G357" t="s">
        <v>261</v>
      </c>
      <c r="I357" t="s">
        <v>262</v>
      </c>
      <c r="J357" t="s">
        <v>35</v>
      </c>
    </row>
    <row r="358" spans="1:10" x14ac:dyDescent="0.25">
      <c r="A358">
        <v>1016</v>
      </c>
      <c r="B358">
        <v>100454591</v>
      </c>
      <c r="C358" t="s">
        <v>28</v>
      </c>
      <c r="D358" t="s">
        <v>669</v>
      </c>
      <c r="E358" t="s">
        <v>30</v>
      </c>
      <c r="F358" t="s">
        <v>670</v>
      </c>
      <c r="G358" t="s">
        <v>671</v>
      </c>
      <c r="H358" t="s">
        <v>130</v>
      </c>
      <c r="I358" t="s">
        <v>672</v>
      </c>
      <c r="J358" t="s">
        <v>123</v>
      </c>
    </row>
    <row r="359" spans="1:10" x14ac:dyDescent="0.25">
      <c r="A359">
        <v>1019</v>
      </c>
      <c r="B359">
        <v>100454592</v>
      </c>
      <c r="C359" t="s">
        <v>28</v>
      </c>
      <c r="D359" t="s">
        <v>625</v>
      </c>
      <c r="E359" t="s">
        <v>30</v>
      </c>
      <c r="F359" t="s">
        <v>626</v>
      </c>
      <c r="G359" t="s">
        <v>627</v>
      </c>
      <c r="H359" t="s">
        <v>107</v>
      </c>
      <c r="I359" t="s">
        <v>628</v>
      </c>
      <c r="J359" t="s">
        <v>123</v>
      </c>
    </row>
    <row r="360" spans="1:10" x14ac:dyDescent="0.25">
      <c r="A360">
        <v>970</v>
      </c>
      <c r="B360">
        <v>100454673</v>
      </c>
      <c r="C360" t="s">
        <v>28</v>
      </c>
      <c r="D360" t="s">
        <v>437</v>
      </c>
      <c r="E360" t="s">
        <v>30</v>
      </c>
      <c r="F360" t="s">
        <v>438</v>
      </c>
      <c r="G360" t="s">
        <v>439</v>
      </c>
      <c r="H360" t="s">
        <v>78</v>
      </c>
      <c r="I360" t="s">
        <v>440</v>
      </c>
      <c r="J360" t="s">
        <v>36</v>
      </c>
    </row>
    <row r="361" spans="1:10" x14ac:dyDescent="0.25">
      <c r="A361">
        <v>531</v>
      </c>
      <c r="B361">
        <v>100454674</v>
      </c>
      <c r="C361" t="s">
        <v>28</v>
      </c>
      <c r="D361" t="s">
        <v>437</v>
      </c>
      <c r="E361" t="s">
        <v>30</v>
      </c>
      <c r="F361" t="s">
        <v>438</v>
      </c>
      <c r="G361" t="s">
        <v>439</v>
      </c>
      <c r="H361" t="s">
        <v>78</v>
      </c>
      <c r="I361" t="s">
        <v>440</v>
      </c>
      <c r="J361" t="s">
        <v>36</v>
      </c>
    </row>
    <row r="362" spans="1:10" x14ac:dyDescent="0.25">
      <c r="A362">
        <v>1011</v>
      </c>
      <c r="B362">
        <v>100454676</v>
      </c>
      <c r="C362" t="s">
        <v>28</v>
      </c>
      <c r="D362" t="s">
        <v>437</v>
      </c>
      <c r="E362" t="s">
        <v>30</v>
      </c>
      <c r="F362" t="s">
        <v>438</v>
      </c>
      <c r="G362" t="s">
        <v>439</v>
      </c>
      <c r="H362" t="s">
        <v>78</v>
      </c>
      <c r="I362" t="s">
        <v>440</v>
      </c>
      <c r="J362" t="s">
        <v>36</v>
      </c>
    </row>
    <row r="363" spans="1:10" x14ac:dyDescent="0.25">
      <c r="A363">
        <v>581</v>
      </c>
      <c r="B363">
        <v>100454720</v>
      </c>
      <c r="C363" t="s">
        <v>28</v>
      </c>
      <c r="D363" t="s">
        <v>240</v>
      </c>
      <c r="E363" t="s">
        <v>30</v>
      </c>
      <c r="F363" t="s">
        <v>241</v>
      </c>
      <c r="G363" t="s">
        <v>242</v>
      </c>
      <c r="H363" t="s">
        <v>67</v>
      </c>
      <c r="I363" t="s">
        <v>243</v>
      </c>
      <c r="J363" t="s">
        <v>35</v>
      </c>
    </row>
    <row r="364" spans="1:10" x14ac:dyDescent="0.25">
      <c r="A364">
        <v>1012</v>
      </c>
      <c r="B364">
        <v>100454725</v>
      </c>
      <c r="C364" t="s">
        <v>28</v>
      </c>
      <c r="D364" t="s">
        <v>149</v>
      </c>
      <c r="E364" t="s">
        <v>30</v>
      </c>
      <c r="F364" t="s">
        <v>150</v>
      </c>
      <c r="G364" t="s">
        <v>151</v>
      </c>
      <c r="H364" t="s">
        <v>73</v>
      </c>
      <c r="I364" t="s">
        <v>152</v>
      </c>
      <c r="J364" t="s">
        <v>35</v>
      </c>
    </row>
    <row r="365" spans="1:10" x14ac:dyDescent="0.25">
      <c r="A365">
        <v>1009</v>
      </c>
      <c r="B365">
        <v>100454746</v>
      </c>
      <c r="C365" t="s">
        <v>28</v>
      </c>
      <c r="D365" t="s">
        <v>935</v>
      </c>
      <c r="E365" t="s">
        <v>30</v>
      </c>
      <c r="F365" t="s">
        <v>936</v>
      </c>
      <c r="G365" t="s">
        <v>937</v>
      </c>
      <c r="I365" t="s">
        <v>938</v>
      </c>
      <c r="J365" t="s">
        <v>35</v>
      </c>
    </row>
    <row r="366" spans="1:10" x14ac:dyDescent="0.25">
      <c r="A366">
        <v>623</v>
      </c>
      <c r="B366">
        <v>100454758</v>
      </c>
      <c r="C366" t="s">
        <v>28</v>
      </c>
      <c r="D366" t="s">
        <v>231</v>
      </c>
      <c r="E366" t="s">
        <v>30</v>
      </c>
      <c r="F366" t="s">
        <v>232</v>
      </c>
      <c r="G366" t="s">
        <v>233</v>
      </c>
      <c r="H366" t="s">
        <v>78</v>
      </c>
      <c r="I366" t="s">
        <v>234</v>
      </c>
      <c r="J366" t="s">
        <v>235</v>
      </c>
    </row>
    <row r="367" spans="1:10" x14ac:dyDescent="0.25">
      <c r="A367">
        <v>971</v>
      </c>
      <c r="B367">
        <v>100454858</v>
      </c>
      <c r="C367" t="s">
        <v>28</v>
      </c>
      <c r="D367" t="s">
        <v>433</v>
      </c>
      <c r="E367" t="s">
        <v>30</v>
      </c>
      <c r="F367" t="s">
        <v>434</v>
      </c>
      <c r="G367" t="s">
        <v>435</v>
      </c>
      <c r="H367" t="s">
        <v>33</v>
      </c>
      <c r="I367" t="s">
        <v>436</v>
      </c>
      <c r="J367" t="s">
        <v>35</v>
      </c>
    </row>
    <row r="368" spans="1:10" x14ac:dyDescent="0.25">
      <c r="A368">
        <v>1027</v>
      </c>
      <c r="B368">
        <v>100454868</v>
      </c>
      <c r="C368" t="s">
        <v>28</v>
      </c>
      <c r="D368" t="s">
        <v>449</v>
      </c>
      <c r="E368" t="s">
        <v>30</v>
      </c>
      <c r="F368" t="s">
        <v>450</v>
      </c>
      <c r="G368" t="s">
        <v>451</v>
      </c>
      <c r="H368" t="s">
        <v>130</v>
      </c>
      <c r="I368" t="s">
        <v>452</v>
      </c>
      <c r="J368" t="s">
        <v>36</v>
      </c>
    </row>
    <row r="369" spans="1:10" x14ac:dyDescent="0.25">
      <c r="A369">
        <v>1029</v>
      </c>
      <c r="B369">
        <v>100454959</v>
      </c>
      <c r="C369" t="s">
        <v>28</v>
      </c>
      <c r="D369" t="s">
        <v>29</v>
      </c>
      <c r="E369" t="s">
        <v>30</v>
      </c>
      <c r="F369" t="s">
        <v>31</v>
      </c>
      <c r="G369" t="s">
        <v>32</v>
      </c>
      <c r="H369" t="s">
        <v>33</v>
      </c>
      <c r="I369" t="s">
        <v>34</v>
      </c>
      <c r="J369" t="s">
        <v>35</v>
      </c>
    </row>
    <row r="370" spans="1:10" x14ac:dyDescent="0.25">
      <c r="A370">
        <v>1013</v>
      </c>
      <c r="B370">
        <v>100454964</v>
      </c>
      <c r="C370" t="s">
        <v>28</v>
      </c>
      <c r="D370" t="s">
        <v>153</v>
      </c>
      <c r="E370" t="s">
        <v>30</v>
      </c>
      <c r="F370" t="s">
        <v>154</v>
      </c>
      <c r="G370" t="s">
        <v>155</v>
      </c>
      <c r="H370" t="s">
        <v>33</v>
      </c>
      <c r="I370" t="s">
        <v>156</v>
      </c>
      <c r="J370" t="s">
        <v>35</v>
      </c>
    </row>
    <row r="371" spans="1:10" x14ac:dyDescent="0.25">
      <c r="A371">
        <v>1014</v>
      </c>
      <c r="B371">
        <v>100455045</v>
      </c>
      <c r="C371" t="s">
        <v>28</v>
      </c>
      <c r="D371" t="s">
        <v>157</v>
      </c>
      <c r="E371" t="s">
        <v>30</v>
      </c>
      <c r="F371" t="s">
        <v>158</v>
      </c>
      <c r="G371" t="s">
        <v>159</v>
      </c>
      <c r="I371" t="s">
        <v>160</v>
      </c>
      <c r="J371" t="s">
        <v>35</v>
      </c>
    </row>
    <row r="372" spans="1:10" x14ac:dyDescent="0.25">
      <c r="A372">
        <v>1031</v>
      </c>
      <c r="B372">
        <v>100455084</v>
      </c>
      <c r="C372" t="s">
        <v>28</v>
      </c>
      <c r="D372" t="s">
        <v>621</v>
      </c>
      <c r="E372" t="s">
        <v>30</v>
      </c>
      <c r="F372" t="s">
        <v>622</v>
      </c>
      <c r="G372" t="s">
        <v>623</v>
      </c>
      <c r="H372" t="s">
        <v>78</v>
      </c>
      <c r="I372" t="s">
        <v>624</v>
      </c>
      <c r="J372" t="s">
        <v>103</v>
      </c>
    </row>
    <row r="373" spans="1:10" x14ac:dyDescent="0.25">
      <c r="A373">
        <v>1020</v>
      </c>
      <c r="B373">
        <v>100455452</v>
      </c>
      <c r="C373" t="s">
        <v>28</v>
      </c>
      <c r="D373" t="s">
        <v>88</v>
      </c>
      <c r="E373" t="s">
        <v>30</v>
      </c>
      <c r="F373" t="s">
        <v>89</v>
      </c>
      <c r="G373" t="s">
        <v>90</v>
      </c>
      <c r="H373" t="s">
        <v>91</v>
      </c>
      <c r="I373" t="s">
        <v>92</v>
      </c>
      <c r="J373" t="s">
        <v>35</v>
      </c>
    </row>
    <row r="374" spans="1:10" x14ac:dyDescent="0.25">
      <c r="A374">
        <v>1010</v>
      </c>
      <c r="B374">
        <v>100455526</v>
      </c>
      <c r="C374" t="s">
        <v>28</v>
      </c>
      <c r="D374" t="s">
        <v>359</v>
      </c>
      <c r="E374" t="s">
        <v>30</v>
      </c>
      <c r="F374" t="s">
        <v>360</v>
      </c>
      <c r="G374" t="s">
        <v>60</v>
      </c>
      <c r="H374" t="s">
        <v>56</v>
      </c>
      <c r="I374" t="s">
        <v>361</v>
      </c>
      <c r="J374" t="s">
        <v>339</v>
      </c>
    </row>
    <row r="375" spans="1:10" x14ac:dyDescent="0.25">
      <c r="A375">
        <v>1039</v>
      </c>
      <c r="B375">
        <v>100455550</v>
      </c>
      <c r="C375" t="s">
        <v>28</v>
      </c>
      <c r="D375" t="s">
        <v>700</v>
      </c>
      <c r="E375" t="s">
        <v>30</v>
      </c>
      <c r="F375" t="s">
        <v>701</v>
      </c>
      <c r="G375" t="s">
        <v>702</v>
      </c>
      <c r="H375" t="s">
        <v>116</v>
      </c>
      <c r="I375" t="s">
        <v>703</v>
      </c>
      <c r="J375" t="s">
        <v>123</v>
      </c>
    </row>
    <row r="376" spans="1:10" x14ac:dyDescent="0.25">
      <c r="A376">
        <v>1030</v>
      </c>
      <c r="B376">
        <v>100455588</v>
      </c>
      <c r="C376" t="s">
        <v>28</v>
      </c>
      <c r="D376" t="s">
        <v>113</v>
      </c>
      <c r="E376" t="s">
        <v>30</v>
      </c>
      <c r="F376" t="s">
        <v>114</v>
      </c>
      <c r="G376" t="s">
        <v>115</v>
      </c>
      <c r="H376" t="s">
        <v>116</v>
      </c>
      <c r="I376" t="s">
        <v>117</v>
      </c>
      <c r="J376" t="s">
        <v>118</v>
      </c>
    </row>
    <row r="377" spans="1:10" x14ac:dyDescent="0.25">
      <c r="A377">
        <v>1042</v>
      </c>
      <c r="B377">
        <v>100455654</v>
      </c>
      <c r="C377" t="s">
        <v>28</v>
      </c>
      <c r="D377" t="s">
        <v>64</v>
      </c>
      <c r="E377" t="s">
        <v>30</v>
      </c>
      <c r="F377" s="12" t="s">
        <v>65</v>
      </c>
      <c r="G377" t="s">
        <v>66</v>
      </c>
      <c r="H377" t="s">
        <v>67</v>
      </c>
      <c r="I377" t="s">
        <v>68</v>
      </c>
      <c r="J377" t="s">
        <v>69</v>
      </c>
    </row>
    <row r="378" spans="1:10" x14ac:dyDescent="0.25">
      <c r="A378">
        <v>1026</v>
      </c>
      <c r="B378">
        <v>100455802</v>
      </c>
      <c r="C378" t="s">
        <v>28</v>
      </c>
      <c r="D378" t="s">
        <v>132</v>
      </c>
      <c r="E378" t="s">
        <v>30</v>
      </c>
      <c r="F378" t="s">
        <v>133</v>
      </c>
      <c r="G378" t="s">
        <v>134</v>
      </c>
      <c r="H378" t="s">
        <v>130</v>
      </c>
      <c r="I378" t="s">
        <v>135</v>
      </c>
      <c r="J378" t="s">
        <v>35</v>
      </c>
    </row>
    <row r="379" spans="1:10" x14ac:dyDescent="0.25">
      <c r="A379">
        <v>1038</v>
      </c>
      <c r="B379">
        <v>100456246</v>
      </c>
      <c r="C379" t="s">
        <v>28</v>
      </c>
      <c r="D379" t="s">
        <v>504</v>
      </c>
      <c r="E379" t="s">
        <v>30</v>
      </c>
      <c r="F379" t="s">
        <v>505</v>
      </c>
      <c r="G379" t="s">
        <v>222</v>
      </c>
      <c r="H379" t="s">
        <v>96</v>
      </c>
      <c r="I379" t="s">
        <v>506</v>
      </c>
      <c r="J379" t="s">
        <v>35</v>
      </c>
    </row>
    <row r="380" spans="1:10" x14ac:dyDescent="0.25">
      <c r="A380">
        <v>1040</v>
      </c>
      <c r="B380">
        <v>100456327</v>
      </c>
      <c r="C380" t="s">
        <v>28</v>
      </c>
      <c r="D380" t="s">
        <v>53</v>
      </c>
      <c r="E380" t="s">
        <v>30</v>
      </c>
      <c r="F380" t="s">
        <v>54</v>
      </c>
      <c r="G380" t="s">
        <v>55</v>
      </c>
      <c r="H380" t="s">
        <v>56</v>
      </c>
      <c r="I380" t="s">
        <v>57</v>
      </c>
      <c r="J380" t="s">
        <v>35</v>
      </c>
    </row>
    <row r="381" spans="1:10" x14ac:dyDescent="0.25">
      <c r="A381">
        <v>1037</v>
      </c>
      <c r="B381">
        <v>100457262</v>
      </c>
      <c r="C381" t="s">
        <v>28</v>
      </c>
      <c r="D381" t="s">
        <v>504</v>
      </c>
      <c r="E381" t="s">
        <v>30</v>
      </c>
      <c r="F381" t="s">
        <v>505</v>
      </c>
      <c r="G381" t="s">
        <v>222</v>
      </c>
      <c r="H381" t="s">
        <v>96</v>
      </c>
      <c r="I381" t="s">
        <v>506</v>
      </c>
      <c r="J381" t="s">
        <v>35</v>
      </c>
    </row>
    <row r="382" spans="1:10" x14ac:dyDescent="0.25">
      <c r="A382">
        <v>1041</v>
      </c>
      <c r="B382">
        <v>100457468</v>
      </c>
      <c r="C382" t="s">
        <v>28</v>
      </c>
      <c r="D382" t="s">
        <v>351</v>
      </c>
      <c r="E382" t="s">
        <v>30</v>
      </c>
      <c r="F382" t="s">
        <v>352</v>
      </c>
      <c r="G382" t="s">
        <v>353</v>
      </c>
      <c r="I382" t="s">
        <v>354</v>
      </c>
      <c r="J382" t="s">
        <v>35</v>
      </c>
    </row>
    <row r="383" spans="1:10" x14ac:dyDescent="0.25">
      <c r="A383">
        <v>591</v>
      </c>
      <c r="B383">
        <v>100457716</v>
      </c>
      <c r="C383" t="s">
        <v>28</v>
      </c>
      <c r="D383" t="s">
        <v>240</v>
      </c>
      <c r="E383" t="s">
        <v>30</v>
      </c>
      <c r="F383" t="s">
        <v>241</v>
      </c>
      <c r="G383" t="s">
        <v>242</v>
      </c>
      <c r="H383" t="s">
        <v>67</v>
      </c>
      <c r="I383" t="s">
        <v>243</v>
      </c>
      <c r="J383" t="s">
        <v>35</v>
      </c>
    </row>
    <row r="384" spans="1:10" x14ac:dyDescent="0.25">
      <c r="A384">
        <v>569</v>
      </c>
      <c r="B384">
        <v>100457722</v>
      </c>
      <c r="C384" t="s">
        <v>28</v>
      </c>
      <c r="D384" t="s">
        <v>141</v>
      </c>
      <c r="E384" t="s">
        <v>30</v>
      </c>
      <c r="F384" t="s">
        <v>142</v>
      </c>
      <c r="G384" t="s">
        <v>143</v>
      </c>
      <c r="H384" t="s">
        <v>130</v>
      </c>
      <c r="I384" t="s">
        <v>144</v>
      </c>
      <c r="J384" t="s">
        <v>35</v>
      </c>
    </row>
    <row r="385" spans="1:10" x14ac:dyDescent="0.25">
      <c r="A385">
        <v>565</v>
      </c>
      <c r="B385">
        <v>100457723</v>
      </c>
      <c r="C385" t="s">
        <v>28</v>
      </c>
      <c r="D385" t="s">
        <v>625</v>
      </c>
      <c r="E385" t="s">
        <v>30</v>
      </c>
      <c r="F385" t="s">
        <v>626</v>
      </c>
      <c r="G385" t="s">
        <v>627</v>
      </c>
      <c r="H385" t="s">
        <v>107</v>
      </c>
      <c r="I385" t="s">
        <v>628</v>
      </c>
      <c r="J385" t="s">
        <v>123</v>
      </c>
    </row>
    <row r="386" spans="1:10" x14ac:dyDescent="0.25">
      <c r="A386">
        <v>592</v>
      </c>
      <c r="B386">
        <v>100457727</v>
      </c>
      <c r="C386" t="s">
        <v>28</v>
      </c>
      <c r="D386" t="s">
        <v>149</v>
      </c>
      <c r="E386" t="s">
        <v>30</v>
      </c>
      <c r="F386" t="s">
        <v>150</v>
      </c>
      <c r="G386" t="s">
        <v>151</v>
      </c>
      <c r="H386" t="s">
        <v>73</v>
      </c>
      <c r="I386" t="s">
        <v>152</v>
      </c>
      <c r="J386" t="s">
        <v>35</v>
      </c>
    </row>
    <row r="387" spans="1:10" x14ac:dyDescent="0.25">
      <c r="A387">
        <v>603</v>
      </c>
      <c r="B387">
        <v>100457797</v>
      </c>
      <c r="C387" t="s">
        <v>28</v>
      </c>
      <c r="D387" t="s">
        <v>291</v>
      </c>
      <c r="E387" t="s">
        <v>30</v>
      </c>
      <c r="F387" t="s">
        <v>292</v>
      </c>
      <c r="G387" t="s">
        <v>293</v>
      </c>
      <c r="H387" t="s">
        <v>67</v>
      </c>
      <c r="I387" t="s">
        <v>294</v>
      </c>
      <c r="J387" t="s">
        <v>35</v>
      </c>
    </row>
    <row r="388" spans="1:10" x14ac:dyDescent="0.25">
      <c r="A388">
        <v>650</v>
      </c>
      <c r="B388">
        <v>100457817</v>
      </c>
      <c r="C388" t="s">
        <v>28</v>
      </c>
      <c r="D388" t="s">
        <v>685</v>
      </c>
      <c r="E388" t="s">
        <v>30</v>
      </c>
      <c r="F388" t="s">
        <v>686</v>
      </c>
      <c r="G388" t="s">
        <v>687</v>
      </c>
      <c r="H388" t="s">
        <v>116</v>
      </c>
      <c r="I388" t="s">
        <v>688</v>
      </c>
      <c r="J388" t="s">
        <v>339</v>
      </c>
    </row>
    <row r="389" spans="1:10" x14ac:dyDescent="0.25">
      <c r="A389">
        <v>634</v>
      </c>
      <c r="B389">
        <v>100457825</v>
      </c>
      <c r="C389" t="s">
        <v>28</v>
      </c>
      <c r="D389" t="s">
        <v>80</v>
      </c>
      <c r="E389" t="s">
        <v>30</v>
      </c>
      <c r="F389" t="s">
        <v>81</v>
      </c>
      <c r="G389" t="s">
        <v>82</v>
      </c>
      <c r="H389" t="s">
        <v>33</v>
      </c>
      <c r="I389" t="s">
        <v>83</v>
      </c>
      <c r="J389" t="s">
        <v>35</v>
      </c>
    </row>
    <row r="390" spans="1:10" x14ac:dyDescent="0.25">
      <c r="A390">
        <v>570</v>
      </c>
      <c r="B390">
        <v>100457829</v>
      </c>
      <c r="C390" t="s">
        <v>28</v>
      </c>
      <c r="D390" t="s">
        <v>311</v>
      </c>
      <c r="E390" t="s">
        <v>30</v>
      </c>
      <c r="F390" t="s">
        <v>312</v>
      </c>
      <c r="G390" t="s">
        <v>313</v>
      </c>
      <c r="I390" t="s">
        <v>314</v>
      </c>
      <c r="J390" t="s">
        <v>35</v>
      </c>
    </row>
    <row r="391" spans="1:10" x14ac:dyDescent="0.25">
      <c r="A391">
        <v>610</v>
      </c>
      <c r="B391">
        <v>100457835</v>
      </c>
      <c r="C391" t="s">
        <v>28</v>
      </c>
      <c r="D391" t="s">
        <v>449</v>
      </c>
      <c r="E391" t="s">
        <v>30</v>
      </c>
      <c r="F391" t="s">
        <v>450</v>
      </c>
      <c r="G391" t="s">
        <v>451</v>
      </c>
      <c r="H391" t="s">
        <v>130</v>
      </c>
      <c r="I391" t="s">
        <v>452</v>
      </c>
      <c r="J391" t="s">
        <v>36</v>
      </c>
    </row>
    <row r="392" spans="1:10" x14ac:dyDescent="0.25">
      <c r="A392">
        <v>658</v>
      </c>
      <c r="B392">
        <v>100457840</v>
      </c>
      <c r="C392" t="s">
        <v>28</v>
      </c>
      <c r="D392" t="s">
        <v>669</v>
      </c>
      <c r="E392" t="s">
        <v>30</v>
      </c>
      <c r="F392" t="s">
        <v>670</v>
      </c>
      <c r="G392" t="s">
        <v>671</v>
      </c>
      <c r="H392" t="s">
        <v>130</v>
      </c>
      <c r="I392" t="s">
        <v>672</v>
      </c>
      <c r="J392" t="s">
        <v>123</v>
      </c>
    </row>
    <row r="393" spans="1:10" x14ac:dyDescent="0.25">
      <c r="A393">
        <v>649</v>
      </c>
      <c r="B393">
        <v>100457877</v>
      </c>
      <c r="C393" t="s">
        <v>28</v>
      </c>
      <c r="D393" t="s">
        <v>408</v>
      </c>
      <c r="E393" t="s">
        <v>30</v>
      </c>
      <c r="F393" t="s">
        <v>409</v>
      </c>
      <c r="G393" t="s">
        <v>410</v>
      </c>
      <c r="H393" t="s">
        <v>67</v>
      </c>
      <c r="I393" t="s">
        <v>411</v>
      </c>
      <c r="J393" t="s">
        <v>35</v>
      </c>
    </row>
    <row r="394" spans="1:10" x14ac:dyDescent="0.25">
      <c r="A394">
        <v>685</v>
      </c>
      <c r="B394">
        <v>100457878</v>
      </c>
      <c r="C394" t="s">
        <v>28</v>
      </c>
      <c r="D394" t="s">
        <v>153</v>
      </c>
      <c r="E394" t="s">
        <v>30</v>
      </c>
      <c r="F394" t="s">
        <v>154</v>
      </c>
      <c r="G394" t="s">
        <v>155</v>
      </c>
      <c r="H394" t="s">
        <v>33</v>
      </c>
      <c r="I394" t="s">
        <v>156</v>
      </c>
      <c r="J394" t="s">
        <v>35</v>
      </c>
    </row>
    <row r="395" spans="1:10" x14ac:dyDescent="0.25">
      <c r="A395">
        <v>594</v>
      </c>
      <c r="B395">
        <v>100457885</v>
      </c>
      <c r="C395" t="s">
        <v>28</v>
      </c>
      <c r="D395" t="s">
        <v>323</v>
      </c>
      <c r="E395" t="s">
        <v>30</v>
      </c>
      <c r="F395" t="s">
        <v>324</v>
      </c>
      <c r="G395" t="s">
        <v>325</v>
      </c>
      <c r="H395" t="s">
        <v>78</v>
      </c>
      <c r="I395" t="s">
        <v>326</v>
      </c>
      <c r="J395" t="s">
        <v>35</v>
      </c>
    </row>
    <row r="396" spans="1:10" x14ac:dyDescent="0.25">
      <c r="A396">
        <v>635</v>
      </c>
      <c r="B396">
        <v>100457887</v>
      </c>
      <c r="C396" t="s">
        <v>28</v>
      </c>
      <c r="D396" t="s">
        <v>374</v>
      </c>
      <c r="E396" t="s">
        <v>30</v>
      </c>
      <c r="F396" t="s">
        <v>375</v>
      </c>
      <c r="G396" t="s">
        <v>147</v>
      </c>
      <c r="H396" t="s">
        <v>116</v>
      </c>
      <c r="I396" t="s">
        <v>376</v>
      </c>
      <c r="J396" t="s">
        <v>35</v>
      </c>
    </row>
    <row r="397" spans="1:10" x14ac:dyDescent="0.25">
      <c r="A397">
        <v>651</v>
      </c>
      <c r="B397">
        <v>100457893</v>
      </c>
      <c r="C397" t="s">
        <v>28</v>
      </c>
      <c r="D397" t="s">
        <v>161</v>
      </c>
      <c r="E397" t="s">
        <v>30</v>
      </c>
      <c r="F397" t="s">
        <v>162</v>
      </c>
      <c r="G397" t="s">
        <v>95</v>
      </c>
      <c r="H397" t="s">
        <v>107</v>
      </c>
      <c r="I397" t="s">
        <v>163</v>
      </c>
      <c r="J397" t="s">
        <v>35</v>
      </c>
    </row>
    <row r="398" spans="1:10" x14ac:dyDescent="0.25">
      <c r="A398">
        <v>536</v>
      </c>
      <c r="B398">
        <v>100457937</v>
      </c>
      <c r="C398" t="s">
        <v>28</v>
      </c>
      <c r="D398" t="s">
        <v>304</v>
      </c>
      <c r="E398" t="s">
        <v>30</v>
      </c>
      <c r="F398" t="s">
        <v>305</v>
      </c>
      <c r="G398" t="s">
        <v>306</v>
      </c>
      <c r="H398" t="s">
        <v>33</v>
      </c>
      <c r="I398" t="s">
        <v>196</v>
      </c>
      <c r="J398" t="s">
        <v>35</v>
      </c>
    </row>
    <row r="399" spans="1:10" x14ac:dyDescent="0.25">
      <c r="A399">
        <v>630</v>
      </c>
      <c r="B399">
        <v>100458051</v>
      </c>
      <c r="C399" t="s">
        <v>28</v>
      </c>
      <c r="D399" t="s">
        <v>231</v>
      </c>
      <c r="E399" t="s">
        <v>30</v>
      </c>
      <c r="F399" t="s">
        <v>232</v>
      </c>
      <c r="G399" t="s">
        <v>233</v>
      </c>
      <c r="H399" t="s">
        <v>78</v>
      </c>
      <c r="I399" t="s">
        <v>234</v>
      </c>
      <c r="J399" t="s">
        <v>235</v>
      </c>
    </row>
    <row r="400" spans="1:10" x14ac:dyDescent="0.25">
      <c r="A400">
        <v>577</v>
      </c>
      <c r="B400">
        <v>100458303</v>
      </c>
      <c r="C400" t="s">
        <v>28</v>
      </c>
      <c r="D400" t="s">
        <v>136</v>
      </c>
      <c r="E400" t="s">
        <v>30</v>
      </c>
      <c r="F400" t="s">
        <v>137</v>
      </c>
      <c r="G400" t="s">
        <v>138</v>
      </c>
      <c r="H400" t="s">
        <v>130</v>
      </c>
      <c r="I400" t="s">
        <v>139</v>
      </c>
      <c r="J400" t="s">
        <v>140</v>
      </c>
    </row>
    <row r="401" spans="1:10" x14ac:dyDescent="0.25">
      <c r="A401">
        <v>578</v>
      </c>
      <c r="B401">
        <v>100458409</v>
      </c>
      <c r="C401" t="s">
        <v>28</v>
      </c>
      <c r="D401" t="s">
        <v>619</v>
      </c>
      <c r="E401" t="s">
        <v>30</v>
      </c>
      <c r="F401" t="s">
        <v>502</v>
      </c>
      <c r="G401" t="s">
        <v>222</v>
      </c>
      <c r="H401" t="s">
        <v>116</v>
      </c>
      <c r="I401" t="s">
        <v>219</v>
      </c>
      <c r="J401" t="s">
        <v>339</v>
      </c>
    </row>
    <row r="402" spans="1:10" x14ac:dyDescent="0.25">
      <c r="A402">
        <v>573</v>
      </c>
      <c r="B402">
        <v>100458416</v>
      </c>
      <c r="C402" t="s">
        <v>28</v>
      </c>
      <c r="D402" t="s">
        <v>632</v>
      </c>
      <c r="E402" t="s">
        <v>30</v>
      </c>
      <c r="F402" t="s">
        <v>633</v>
      </c>
      <c r="G402" t="s">
        <v>634</v>
      </c>
      <c r="H402" t="s">
        <v>635</v>
      </c>
      <c r="I402" t="s">
        <v>636</v>
      </c>
      <c r="J402" t="s">
        <v>35</v>
      </c>
    </row>
    <row r="403" spans="1:10" x14ac:dyDescent="0.25">
      <c r="A403">
        <v>626</v>
      </c>
      <c r="B403">
        <v>100458424</v>
      </c>
      <c r="C403" t="s">
        <v>28</v>
      </c>
      <c r="D403" t="s">
        <v>206</v>
      </c>
      <c r="E403" t="s">
        <v>30</v>
      </c>
      <c r="F403" t="s">
        <v>207</v>
      </c>
      <c r="G403" t="s">
        <v>138</v>
      </c>
      <c r="H403" t="s">
        <v>78</v>
      </c>
      <c r="I403" t="s">
        <v>208</v>
      </c>
      <c r="J403" t="s">
        <v>35</v>
      </c>
    </row>
    <row r="404" spans="1:10" x14ac:dyDescent="0.25">
      <c r="A404">
        <v>652</v>
      </c>
      <c r="B404">
        <v>100458450</v>
      </c>
      <c r="C404" t="s">
        <v>28</v>
      </c>
      <c r="D404" t="s">
        <v>181</v>
      </c>
      <c r="E404" t="s">
        <v>30</v>
      </c>
      <c r="F404" t="s">
        <v>182</v>
      </c>
      <c r="G404" t="s">
        <v>183</v>
      </c>
      <c r="H404" t="s">
        <v>61</v>
      </c>
      <c r="I404" t="s">
        <v>184</v>
      </c>
      <c r="J404" t="s">
        <v>36</v>
      </c>
    </row>
    <row r="405" spans="1:10" x14ac:dyDescent="0.25">
      <c r="A405">
        <v>537</v>
      </c>
      <c r="B405">
        <v>100458481</v>
      </c>
      <c r="C405" t="s">
        <v>28</v>
      </c>
      <c r="D405" t="s">
        <v>53</v>
      </c>
      <c r="E405" t="s">
        <v>30</v>
      </c>
      <c r="F405" t="s">
        <v>54</v>
      </c>
      <c r="G405" t="s">
        <v>55</v>
      </c>
      <c r="H405" t="s">
        <v>56</v>
      </c>
      <c r="I405" t="s">
        <v>57</v>
      </c>
      <c r="J405" t="s">
        <v>35</v>
      </c>
    </row>
    <row r="406" spans="1:10" x14ac:dyDescent="0.25">
      <c r="A406">
        <v>541</v>
      </c>
      <c r="B406">
        <v>100458484</v>
      </c>
      <c r="C406" t="s">
        <v>28</v>
      </c>
      <c r="D406" t="s">
        <v>433</v>
      </c>
      <c r="E406" t="s">
        <v>30</v>
      </c>
      <c r="F406" t="s">
        <v>434</v>
      </c>
      <c r="G406" t="s">
        <v>435</v>
      </c>
      <c r="H406" t="s">
        <v>33</v>
      </c>
      <c r="I406" t="s">
        <v>436</v>
      </c>
      <c r="J406" t="s">
        <v>35</v>
      </c>
    </row>
    <row r="407" spans="1:10" x14ac:dyDescent="0.25">
      <c r="A407">
        <v>574</v>
      </c>
      <c r="B407">
        <v>100458522</v>
      </c>
      <c r="C407" t="s">
        <v>28</v>
      </c>
      <c r="D407" t="s">
        <v>287</v>
      </c>
      <c r="E407" t="s">
        <v>30</v>
      </c>
      <c r="F407" t="s">
        <v>288</v>
      </c>
      <c r="G407" t="s">
        <v>289</v>
      </c>
      <c r="H407" t="s">
        <v>61</v>
      </c>
      <c r="I407" t="s">
        <v>290</v>
      </c>
      <c r="J407" t="s">
        <v>35</v>
      </c>
    </row>
    <row r="408" spans="1:10" x14ac:dyDescent="0.25">
      <c r="A408">
        <v>542</v>
      </c>
      <c r="B408">
        <v>100458575</v>
      </c>
      <c r="C408" t="s">
        <v>28</v>
      </c>
      <c r="D408" t="s">
        <v>621</v>
      </c>
      <c r="E408" t="s">
        <v>30</v>
      </c>
      <c r="F408" t="s">
        <v>622</v>
      </c>
      <c r="G408" t="s">
        <v>623</v>
      </c>
      <c r="H408" t="s">
        <v>78</v>
      </c>
      <c r="I408" t="s">
        <v>624</v>
      </c>
      <c r="J408" t="s">
        <v>103</v>
      </c>
    </row>
    <row r="409" spans="1:10" x14ac:dyDescent="0.25">
      <c r="A409">
        <v>575</v>
      </c>
      <c r="B409">
        <v>100458621</v>
      </c>
      <c r="C409" t="s">
        <v>28</v>
      </c>
      <c r="D409" t="s">
        <v>284</v>
      </c>
      <c r="E409" t="s">
        <v>30</v>
      </c>
      <c r="F409" t="s">
        <v>285</v>
      </c>
      <c r="G409" t="s">
        <v>95</v>
      </c>
      <c r="H409" t="s">
        <v>101</v>
      </c>
      <c r="I409" t="s">
        <v>286</v>
      </c>
      <c r="J409" t="s">
        <v>52</v>
      </c>
    </row>
    <row r="410" spans="1:10" x14ac:dyDescent="0.25">
      <c r="A410">
        <v>543</v>
      </c>
      <c r="B410">
        <v>100458625</v>
      </c>
      <c r="C410" t="s">
        <v>28</v>
      </c>
      <c r="D410" t="s">
        <v>437</v>
      </c>
      <c r="E410" t="s">
        <v>30</v>
      </c>
      <c r="F410" t="s">
        <v>438</v>
      </c>
      <c r="G410" t="s">
        <v>439</v>
      </c>
      <c r="H410" t="s">
        <v>78</v>
      </c>
      <c r="I410" t="s">
        <v>440</v>
      </c>
      <c r="J410" t="s">
        <v>36</v>
      </c>
    </row>
    <row r="411" spans="1:10" x14ac:dyDescent="0.25">
      <c r="A411">
        <v>601</v>
      </c>
      <c r="B411">
        <v>100458738</v>
      </c>
      <c r="C411" t="s">
        <v>28</v>
      </c>
      <c r="D411" t="s">
        <v>202</v>
      </c>
      <c r="E411" t="s">
        <v>30</v>
      </c>
      <c r="F411" t="s">
        <v>203</v>
      </c>
      <c r="G411" t="s">
        <v>204</v>
      </c>
      <c r="H411" t="s">
        <v>56</v>
      </c>
      <c r="I411" t="s">
        <v>205</v>
      </c>
      <c r="J411" t="s">
        <v>35</v>
      </c>
    </row>
    <row r="412" spans="1:10" x14ac:dyDescent="0.25">
      <c r="A412">
        <v>638</v>
      </c>
      <c r="B412">
        <v>100458772</v>
      </c>
      <c r="C412" t="s">
        <v>28</v>
      </c>
      <c r="D412" t="s">
        <v>88</v>
      </c>
      <c r="E412" t="s">
        <v>30</v>
      </c>
      <c r="F412" t="s">
        <v>89</v>
      </c>
      <c r="G412" t="s">
        <v>90</v>
      </c>
      <c r="H412" t="s">
        <v>91</v>
      </c>
      <c r="I412" t="s">
        <v>92</v>
      </c>
      <c r="J412" t="s">
        <v>35</v>
      </c>
    </row>
    <row r="413" spans="1:10" x14ac:dyDescent="0.25">
      <c r="A413">
        <v>595</v>
      </c>
      <c r="B413">
        <v>100458801</v>
      </c>
      <c r="C413" t="s">
        <v>28</v>
      </c>
      <c r="D413" t="s">
        <v>194</v>
      </c>
      <c r="E413" t="s">
        <v>30</v>
      </c>
      <c r="F413" t="s">
        <v>195</v>
      </c>
      <c r="G413" t="s">
        <v>49</v>
      </c>
      <c r="H413" t="s">
        <v>73</v>
      </c>
      <c r="I413" t="s">
        <v>196</v>
      </c>
      <c r="J413" t="s">
        <v>197</v>
      </c>
    </row>
    <row r="414" spans="1:10" x14ac:dyDescent="0.25">
      <c r="A414">
        <v>736</v>
      </c>
      <c r="B414">
        <v>100458808</v>
      </c>
      <c r="C414" t="s">
        <v>28</v>
      </c>
      <c r="D414" t="s">
        <v>745</v>
      </c>
      <c r="E414" t="s">
        <v>30</v>
      </c>
      <c r="F414" t="s">
        <v>746</v>
      </c>
      <c r="G414" t="s">
        <v>747</v>
      </c>
      <c r="H414" t="s">
        <v>398</v>
      </c>
      <c r="I414" t="s">
        <v>748</v>
      </c>
      <c r="J414" t="s">
        <v>123</v>
      </c>
    </row>
    <row r="415" spans="1:10" x14ac:dyDescent="0.25">
      <c r="A415">
        <v>602</v>
      </c>
      <c r="B415">
        <v>100458832</v>
      </c>
      <c r="C415" t="s">
        <v>28</v>
      </c>
      <c r="D415" t="s">
        <v>656</v>
      </c>
      <c r="E415" t="s">
        <v>30</v>
      </c>
      <c r="F415" t="s">
        <v>657</v>
      </c>
      <c r="G415" t="s">
        <v>658</v>
      </c>
      <c r="H415" t="s">
        <v>659</v>
      </c>
      <c r="I415" t="s">
        <v>51</v>
      </c>
      <c r="J415" t="s">
        <v>123</v>
      </c>
    </row>
    <row r="416" spans="1:10" x14ac:dyDescent="0.25">
      <c r="A416">
        <v>604</v>
      </c>
      <c r="B416">
        <v>100458843</v>
      </c>
      <c r="C416" t="s">
        <v>28</v>
      </c>
      <c r="D416" t="s">
        <v>660</v>
      </c>
      <c r="E416" t="s">
        <v>30</v>
      </c>
      <c r="F416" t="s">
        <v>661</v>
      </c>
      <c r="G416" t="s">
        <v>662</v>
      </c>
      <c r="I416" t="s">
        <v>663</v>
      </c>
      <c r="J416" t="s">
        <v>35</v>
      </c>
    </row>
    <row r="417" spans="1:10" x14ac:dyDescent="0.25">
      <c r="A417">
        <v>613</v>
      </c>
      <c r="B417">
        <v>100458860</v>
      </c>
      <c r="C417" t="s">
        <v>28</v>
      </c>
      <c r="D417" t="s">
        <v>259</v>
      </c>
      <c r="E417" t="s">
        <v>30</v>
      </c>
      <c r="F417" t="s">
        <v>260</v>
      </c>
      <c r="G417" t="s">
        <v>261</v>
      </c>
      <c r="I417" t="s">
        <v>262</v>
      </c>
      <c r="J417" t="s">
        <v>35</v>
      </c>
    </row>
    <row r="418" spans="1:10" x14ac:dyDescent="0.25">
      <c r="A418">
        <v>593</v>
      </c>
      <c r="B418">
        <v>100458897</v>
      </c>
      <c r="C418" t="s">
        <v>28</v>
      </c>
      <c r="D418" t="s">
        <v>267</v>
      </c>
      <c r="E418" t="s">
        <v>30</v>
      </c>
      <c r="F418" t="s">
        <v>268</v>
      </c>
      <c r="G418" t="s">
        <v>269</v>
      </c>
      <c r="I418" t="s">
        <v>270</v>
      </c>
      <c r="J418" t="s">
        <v>35</v>
      </c>
    </row>
    <row r="419" spans="1:10" x14ac:dyDescent="0.25">
      <c r="A419">
        <v>605</v>
      </c>
      <c r="B419">
        <v>100458952</v>
      </c>
      <c r="C419" t="s">
        <v>28</v>
      </c>
      <c r="D419" t="s">
        <v>64</v>
      </c>
      <c r="E419" t="s">
        <v>30</v>
      </c>
      <c r="F419" s="12" t="s">
        <v>65</v>
      </c>
      <c r="G419" t="s">
        <v>66</v>
      </c>
      <c r="H419" t="s">
        <v>67</v>
      </c>
      <c r="I419" t="s">
        <v>68</v>
      </c>
      <c r="J419" t="s">
        <v>69</v>
      </c>
    </row>
    <row r="420" spans="1:10" x14ac:dyDescent="0.25">
      <c r="A420">
        <v>614</v>
      </c>
      <c r="B420">
        <v>100459083</v>
      </c>
      <c r="C420" t="s">
        <v>28</v>
      </c>
      <c r="D420" t="s">
        <v>412</v>
      </c>
      <c r="E420" t="s">
        <v>30</v>
      </c>
      <c r="F420" t="s">
        <v>413</v>
      </c>
      <c r="G420" t="s">
        <v>115</v>
      </c>
      <c r="H420" t="s">
        <v>251</v>
      </c>
      <c r="I420" t="s">
        <v>414</v>
      </c>
      <c r="J420" t="s">
        <v>35</v>
      </c>
    </row>
    <row r="421" spans="1:10" x14ac:dyDescent="0.25">
      <c r="A421">
        <v>567</v>
      </c>
      <c r="B421">
        <v>100459086</v>
      </c>
      <c r="C421" t="s">
        <v>28</v>
      </c>
      <c r="D421" t="s">
        <v>113</v>
      </c>
      <c r="E421" t="s">
        <v>30</v>
      </c>
      <c r="F421" t="s">
        <v>114</v>
      </c>
      <c r="G421" t="s">
        <v>115</v>
      </c>
      <c r="H421" t="s">
        <v>116</v>
      </c>
      <c r="I421" t="s">
        <v>117</v>
      </c>
      <c r="J421" t="s">
        <v>118</v>
      </c>
    </row>
    <row r="422" spans="1:10" x14ac:dyDescent="0.25">
      <c r="A422">
        <v>596</v>
      </c>
      <c r="B422">
        <v>100459370</v>
      </c>
      <c r="C422" t="s">
        <v>28</v>
      </c>
      <c r="D422" t="s">
        <v>198</v>
      </c>
      <c r="E422" t="s">
        <v>30</v>
      </c>
      <c r="F422" t="s">
        <v>199</v>
      </c>
      <c r="G422" t="s">
        <v>200</v>
      </c>
      <c r="H422" t="s">
        <v>67</v>
      </c>
      <c r="I422" t="s">
        <v>201</v>
      </c>
      <c r="J422" t="s">
        <v>35</v>
      </c>
    </row>
    <row r="423" spans="1:10" x14ac:dyDescent="0.25">
      <c r="A423">
        <v>636</v>
      </c>
      <c r="B423">
        <v>100459379</v>
      </c>
      <c r="C423" t="s">
        <v>28</v>
      </c>
      <c r="D423" t="s">
        <v>198</v>
      </c>
      <c r="E423" t="s">
        <v>30</v>
      </c>
      <c r="F423" t="s">
        <v>199</v>
      </c>
      <c r="G423" t="s">
        <v>200</v>
      </c>
      <c r="H423" t="s">
        <v>67</v>
      </c>
      <c r="I423" t="s">
        <v>201</v>
      </c>
      <c r="J423" t="s">
        <v>35</v>
      </c>
    </row>
    <row r="424" spans="1:10" x14ac:dyDescent="0.25">
      <c r="A424">
        <v>684</v>
      </c>
      <c r="B424">
        <v>100459652</v>
      </c>
      <c r="C424" t="s">
        <v>28</v>
      </c>
      <c r="D424" t="s">
        <v>706</v>
      </c>
      <c r="E424" t="s">
        <v>30</v>
      </c>
      <c r="F424" t="s">
        <v>707</v>
      </c>
      <c r="G424" t="s">
        <v>77</v>
      </c>
      <c r="H424" t="s">
        <v>130</v>
      </c>
      <c r="I424" t="s">
        <v>708</v>
      </c>
      <c r="J424" t="s">
        <v>35</v>
      </c>
    </row>
    <row r="425" spans="1:10" x14ac:dyDescent="0.25">
      <c r="A425">
        <v>1032</v>
      </c>
      <c r="B425">
        <v>100460190</v>
      </c>
      <c r="C425" t="s">
        <v>28</v>
      </c>
      <c r="D425" t="s">
        <v>689</v>
      </c>
      <c r="E425" t="s">
        <v>30</v>
      </c>
      <c r="F425" t="s">
        <v>690</v>
      </c>
      <c r="G425" t="s">
        <v>691</v>
      </c>
      <c r="H425" t="s">
        <v>33</v>
      </c>
      <c r="I425" t="s">
        <v>692</v>
      </c>
      <c r="J425" t="s">
        <v>35</v>
      </c>
    </row>
    <row r="426" spans="1:10" x14ac:dyDescent="0.25">
      <c r="A426">
        <v>1033</v>
      </c>
      <c r="B426">
        <v>100460191</v>
      </c>
      <c r="C426" t="s">
        <v>28</v>
      </c>
      <c r="D426" t="s">
        <v>689</v>
      </c>
      <c r="E426" t="s">
        <v>30</v>
      </c>
      <c r="F426" t="s">
        <v>690</v>
      </c>
      <c r="G426" t="s">
        <v>691</v>
      </c>
      <c r="H426" t="s">
        <v>33</v>
      </c>
      <c r="I426" t="s">
        <v>692</v>
      </c>
      <c r="J426" t="s">
        <v>35</v>
      </c>
    </row>
    <row r="427" spans="1:10" x14ac:dyDescent="0.25">
      <c r="A427">
        <v>1034</v>
      </c>
      <c r="B427">
        <v>100460196</v>
      </c>
      <c r="C427" t="s">
        <v>28</v>
      </c>
      <c r="D427" t="s">
        <v>689</v>
      </c>
      <c r="E427" t="s">
        <v>30</v>
      </c>
      <c r="F427" t="s">
        <v>690</v>
      </c>
      <c r="G427" t="s">
        <v>691</v>
      </c>
      <c r="H427" t="s">
        <v>33</v>
      </c>
      <c r="I427" t="s">
        <v>692</v>
      </c>
      <c r="J427" t="s">
        <v>35</v>
      </c>
    </row>
    <row r="428" spans="1:10" x14ac:dyDescent="0.25">
      <c r="A428">
        <v>1036</v>
      </c>
      <c r="B428">
        <v>100460221</v>
      </c>
      <c r="C428" t="s">
        <v>28</v>
      </c>
      <c r="D428" t="s">
        <v>689</v>
      </c>
      <c r="E428" t="s">
        <v>30</v>
      </c>
      <c r="F428" t="s">
        <v>690</v>
      </c>
      <c r="G428" t="s">
        <v>691</v>
      </c>
      <c r="H428" t="s">
        <v>33</v>
      </c>
      <c r="I428" t="s">
        <v>692</v>
      </c>
      <c r="J428" t="s">
        <v>35</v>
      </c>
    </row>
    <row r="429" spans="1:10" x14ac:dyDescent="0.25">
      <c r="A429">
        <v>1035</v>
      </c>
      <c r="B429">
        <v>100460222</v>
      </c>
      <c r="C429" t="s">
        <v>28</v>
      </c>
      <c r="D429" t="s">
        <v>689</v>
      </c>
      <c r="E429" t="s">
        <v>30</v>
      </c>
      <c r="F429" t="s">
        <v>690</v>
      </c>
      <c r="G429" t="s">
        <v>691</v>
      </c>
      <c r="H429" t="s">
        <v>33</v>
      </c>
      <c r="I429" t="s">
        <v>692</v>
      </c>
      <c r="J429" t="s">
        <v>35</v>
      </c>
    </row>
    <row r="430" spans="1:10" x14ac:dyDescent="0.25">
      <c r="A430">
        <v>639</v>
      </c>
      <c r="B430">
        <v>100461042</v>
      </c>
      <c r="C430" t="s">
        <v>28</v>
      </c>
      <c r="D430" t="s">
        <v>164</v>
      </c>
      <c r="E430" t="s">
        <v>30</v>
      </c>
      <c r="F430" t="s">
        <v>165</v>
      </c>
      <c r="G430" t="s">
        <v>166</v>
      </c>
      <c r="H430" t="s">
        <v>73</v>
      </c>
      <c r="I430" t="s">
        <v>167</v>
      </c>
      <c r="J430" t="s">
        <v>52</v>
      </c>
    </row>
    <row r="431" spans="1:10" x14ac:dyDescent="0.25">
      <c r="A431">
        <v>709</v>
      </c>
      <c r="B431">
        <v>100461582</v>
      </c>
      <c r="C431" t="s">
        <v>28</v>
      </c>
      <c r="D431" t="s">
        <v>198</v>
      </c>
      <c r="E431" t="s">
        <v>30</v>
      </c>
      <c r="F431" t="s">
        <v>199</v>
      </c>
      <c r="G431" t="s">
        <v>200</v>
      </c>
      <c r="H431" t="s">
        <v>67</v>
      </c>
      <c r="I431" t="s">
        <v>201</v>
      </c>
      <c r="J431" t="s">
        <v>35</v>
      </c>
    </row>
    <row r="432" spans="1:10" x14ac:dyDescent="0.25">
      <c r="A432">
        <v>641</v>
      </c>
      <c r="B432">
        <v>100461815</v>
      </c>
      <c r="C432" t="s">
        <v>28</v>
      </c>
      <c r="D432" t="s">
        <v>29</v>
      </c>
      <c r="E432" t="s">
        <v>30</v>
      </c>
      <c r="F432" t="s">
        <v>31</v>
      </c>
      <c r="G432" t="s">
        <v>32</v>
      </c>
      <c r="H432" t="s">
        <v>33</v>
      </c>
      <c r="I432" t="s">
        <v>34</v>
      </c>
      <c r="J432" t="s">
        <v>35</v>
      </c>
    </row>
    <row r="433" spans="1:10" x14ac:dyDescent="0.25">
      <c r="A433">
        <v>584</v>
      </c>
      <c r="B433">
        <v>100461964</v>
      </c>
      <c r="C433" t="s">
        <v>28</v>
      </c>
      <c r="D433" t="s">
        <v>335</v>
      </c>
      <c r="E433" t="s">
        <v>30</v>
      </c>
      <c r="F433" t="s">
        <v>336</v>
      </c>
      <c r="G433" t="s">
        <v>337</v>
      </c>
      <c r="H433" t="s">
        <v>179</v>
      </c>
      <c r="I433" t="s">
        <v>338</v>
      </c>
      <c r="J433" t="s">
        <v>339</v>
      </c>
    </row>
    <row r="434" spans="1:10" x14ac:dyDescent="0.25">
      <c r="A434">
        <v>615</v>
      </c>
      <c r="B434">
        <v>100461966</v>
      </c>
      <c r="C434" t="s">
        <v>28</v>
      </c>
      <c r="D434" t="s">
        <v>669</v>
      </c>
      <c r="E434" t="s">
        <v>30</v>
      </c>
      <c r="F434" t="s">
        <v>670</v>
      </c>
      <c r="G434" t="s">
        <v>671</v>
      </c>
      <c r="H434" t="s">
        <v>130</v>
      </c>
      <c r="I434" t="s">
        <v>672</v>
      </c>
      <c r="J434" t="s">
        <v>123</v>
      </c>
    </row>
    <row r="435" spans="1:10" x14ac:dyDescent="0.25">
      <c r="A435">
        <v>646</v>
      </c>
      <c r="B435">
        <v>100461972</v>
      </c>
      <c r="C435" t="s">
        <v>28</v>
      </c>
      <c r="D435" t="s">
        <v>632</v>
      </c>
      <c r="E435" t="s">
        <v>30</v>
      </c>
      <c r="F435" t="s">
        <v>633</v>
      </c>
      <c r="G435" t="s">
        <v>634</v>
      </c>
      <c r="H435" t="s">
        <v>635</v>
      </c>
      <c r="I435" t="s">
        <v>636</v>
      </c>
      <c r="J435" t="s">
        <v>35</v>
      </c>
    </row>
    <row r="436" spans="1:10" x14ac:dyDescent="0.25">
      <c r="A436">
        <v>688</v>
      </c>
      <c r="B436">
        <v>100461976</v>
      </c>
      <c r="C436" t="s">
        <v>28</v>
      </c>
      <c r="D436" t="s">
        <v>284</v>
      </c>
      <c r="E436" t="s">
        <v>30</v>
      </c>
      <c r="F436" t="s">
        <v>285</v>
      </c>
      <c r="G436" t="s">
        <v>95</v>
      </c>
      <c r="H436" t="s">
        <v>101</v>
      </c>
      <c r="I436" t="s">
        <v>286</v>
      </c>
      <c r="J436" t="s">
        <v>52</v>
      </c>
    </row>
    <row r="437" spans="1:10" x14ac:dyDescent="0.25">
      <c r="A437">
        <v>663</v>
      </c>
      <c r="B437">
        <v>100461979</v>
      </c>
      <c r="C437" t="s">
        <v>28</v>
      </c>
      <c r="D437" t="s">
        <v>625</v>
      </c>
      <c r="E437" t="s">
        <v>30</v>
      </c>
      <c r="F437" t="s">
        <v>626</v>
      </c>
      <c r="G437" t="s">
        <v>627</v>
      </c>
      <c r="H437" t="s">
        <v>107</v>
      </c>
      <c r="I437" t="s">
        <v>628</v>
      </c>
      <c r="J437" t="s">
        <v>123</v>
      </c>
    </row>
    <row r="438" spans="1:10" x14ac:dyDescent="0.25">
      <c r="A438">
        <v>683</v>
      </c>
      <c r="B438">
        <v>100461998</v>
      </c>
      <c r="C438" t="s">
        <v>28</v>
      </c>
      <c r="D438" t="s">
        <v>161</v>
      </c>
      <c r="E438" t="s">
        <v>30</v>
      </c>
      <c r="F438" t="s">
        <v>162</v>
      </c>
      <c r="G438" t="s">
        <v>95</v>
      </c>
      <c r="H438" t="s">
        <v>107</v>
      </c>
      <c r="I438" t="s">
        <v>163</v>
      </c>
      <c r="J438" t="s">
        <v>35</v>
      </c>
    </row>
    <row r="439" spans="1:10" x14ac:dyDescent="0.25">
      <c r="A439">
        <v>585</v>
      </c>
      <c r="B439">
        <v>100462001</v>
      </c>
      <c r="C439" t="s">
        <v>28</v>
      </c>
      <c r="D439" t="s">
        <v>641</v>
      </c>
      <c r="E439" t="s">
        <v>30</v>
      </c>
      <c r="F439" t="s">
        <v>642</v>
      </c>
      <c r="G439" t="s">
        <v>643</v>
      </c>
      <c r="H439" t="s">
        <v>107</v>
      </c>
      <c r="I439" t="s">
        <v>644</v>
      </c>
      <c r="J439" t="s">
        <v>35</v>
      </c>
    </row>
    <row r="440" spans="1:10" x14ac:dyDescent="0.25">
      <c r="A440">
        <v>586</v>
      </c>
      <c r="B440">
        <v>100462025</v>
      </c>
      <c r="C440" t="s">
        <v>28</v>
      </c>
      <c r="D440" t="s">
        <v>621</v>
      </c>
      <c r="E440" t="s">
        <v>30</v>
      </c>
      <c r="F440" t="s">
        <v>622</v>
      </c>
      <c r="G440" t="s">
        <v>623</v>
      </c>
      <c r="H440" t="s">
        <v>78</v>
      </c>
      <c r="I440" t="s">
        <v>624</v>
      </c>
      <c r="J440" t="s">
        <v>103</v>
      </c>
    </row>
    <row r="441" spans="1:10" x14ac:dyDescent="0.25">
      <c r="A441">
        <v>679</v>
      </c>
      <c r="B441">
        <v>100462075</v>
      </c>
      <c r="C441" t="s">
        <v>28</v>
      </c>
      <c r="D441" t="s">
        <v>136</v>
      </c>
      <c r="E441" t="s">
        <v>30</v>
      </c>
      <c r="F441" t="s">
        <v>137</v>
      </c>
      <c r="G441" t="s">
        <v>138</v>
      </c>
      <c r="H441" t="s">
        <v>130</v>
      </c>
      <c r="I441" t="s">
        <v>139</v>
      </c>
      <c r="J441" t="s">
        <v>140</v>
      </c>
    </row>
    <row r="442" spans="1:10" x14ac:dyDescent="0.25">
      <c r="A442">
        <v>587</v>
      </c>
      <c r="B442">
        <v>100462204</v>
      </c>
      <c r="C442" t="s">
        <v>28</v>
      </c>
      <c r="D442" t="s">
        <v>437</v>
      </c>
      <c r="E442" t="s">
        <v>30</v>
      </c>
      <c r="F442" t="s">
        <v>438</v>
      </c>
      <c r="G442" t="s">
        <v>439</v>
      </c>
      <c r="H442" t="s">
        <v>78</v>
      </c>
      <c r="I442" t="s">
        <v>440</v>
      </c>
      <c r="J442" t="s">
        <v>36</v>
      </c>
    </row>
    <row r="443" spans="1:10" x14ac:dyDescent="0.25">
      <c r="A443">
        <v>653</v>
      </c>
      <c r="B443">
        <v>100462213</v>
      </c>
      <c r="C443" t="s">
        <v>28</v>
      </c>
      <c r="D443" t="s">
        <v>240</v>
      </c>
      <c r="E443" t="s">
        <v>30</v>
      </c>
      <c r="F443" t="s">
        <v>241</v>
      </c>
      <c r="G443" t="s">
        <v>242</v>
      </c>
      <c r="H443" t="s">
        <v>67</v>
      </c>
      <c r="I443" t="s">
        <v>243</v>
      </c>
      <c r="J443" t="s">
        <v>35</v>
      </c>
    </row>
    <row r="444" spans="1:10" x14ac:dyDescent="0.25">
      <c r="A444">
        <v>672</v>
      </c>
      <c r="B444">
        <v>100462215</v>
      </c>
      <c r="C444" t="s">
        <v>28</v>
      </c>
      <c r="D444" t="s">
        <v>141</v>
      </c>
      <c r="E444" t="s">
        <v>30</v>
      </c>
      <c r="F444" t="s">
        <v>142</v>
      </c>
      <c r="G444" t="s">
        <v>143</v>
      </c>
      <c r="H444" t="s">
        <v>130</v>
      </c>
      <c r="I444" t="s">
        <v>144</v>
      </c>
      <c r="J444" t="s">
        <v>35</v>
      </c>
    </row>
    <row r="445" spans="1:10" x14ac:dyDescent="0.25">
      <c r="A445">
        <v>647</v>
      </c>
      <c r="B445">
        <v>100462221</v>
      </c>
      <c r="C445" t="s">
        <v>28</v>
      </c>
      <c r="D445" t="s">
        <v>149</v>
      </c>
      <c r="E445" t="s">
        <v>30</v>
      </c>
      <c r="F445" t="s">
        <v>150</v>
      </c>
      <c r="G445" t="s">
        <v>151</v>
      </c>
      <c r="H445" t="s">
        <v>73</v>
      </c>
      <c r="I445" t="s">
        <v>152</v>
      </c>
      <c r="J445" t="s">
        <v>35</v>
      </c>
    </row>
    <row r="446" spans="1:10" x14ac:dyDescent="0.25">
      <c r="A446">
        <v>676</v>
      </c>
      <c r="B446">
        <v>100462239</v>
      </c>
      <c r="C446" t="s">
        <v>28</v>
      </c>
      <c r="D446" t="s">
        <v>315</v>
      </c>
      <c r="E446" t="s">
        <v>30</v>
      </c>
      <c r="F446" t="s">
        <v>316</v>
      </c>
      <c r="G446" t="s">
        <v>317</v>
      </c>
      <c r="H446" t="s">
        <v>33</v>
      </c>
      <c r="I446" t="s">
        <v>318</v>
      </c>
      <c r="J446" t="s">
        <v>36</v>
      </c>
    </row>
    <row r="447" spans="1:10" x14ac:dyDescent="0.25">
      <c r="A447">
        <v>625</v>
      </c>
      <c r="B447">
        <v>100462249</v>
      </c>
      <c r="C447" t="s">
        <v>28</v>
      </c>
      <c r="D447" t="s">
        <v>619</v>
      </c>
      <c r="E447" t="s">
        <v>30</v>
      </c>
      <c r="F447" t="s">
        <v>502</v>
      </c>
      <c r="G447" t="s">
        <v>222</v>
      </c>
      <c r="H447" t="s">
        <v>116</v>
      </c>
      <c r="I447" t="s">
        <v>219</v>
      </c>
      <c r="J447" t="s">
        <v>339</v>
      </c>
    </row>
    <row r="448" spans="1:10" x14ac:dyDescent="0.25">
      <c r="A448">
        <v>659</v>
      </c>
      <c r="B448">
        <v>100462265</v>
      </c>
      <c r="C448" t="s">
        <v>28</v>
      </c>
      <c r="D448" t="s">
        <v>263</v>
      </c>
      <c r="E448" t="s">
        <v>30</v>
      </c>
      <c r="F448" t="s">
        <v>264</v>
      </c>
      <c r="G448" t="s">
        <v>265</v>
      </c>
      <c r="H448" t="s">
        <v>251</v>
      </c>
      <c r="I448" t="s">
        <v>266</v>
      </c>
      <c r="J448" t="s">
        <v>35</v>
      </c>
    </row>
    <row r="449" spans="1:10" x14ac:dyDescent="0.25">
      <c r="A449">
        <v>648</v>
      </c>
      <c r="B449">
        <v>100462286</v>
      </c>
      <c r="C449" t="s">
        <v>28</v>
      </c>
      <c r="D449" t="s">
        <v>291</v>
      </c>
      <c r="E449" t="s">
        <v>30</v>
      </c>
      <c r="F449" t="s">
        <v>292</v>
      </c>
      <c r="G449" t="s">
        <v>293</v>
      </c>
      <c r="H449" t="s">
        <v>67</v>
      </c>
      <c r="I449" t="s">
        <v>294</v>
      </c>
      <c r="J449" t="s">
        <v>35</v>
      </c>
    </row>
    <row r="450" spans="1:10" x14ac:dyDescent="0.25">
      <c r="A450">
        <v>588</v>
      </c>
      <c r="B450">
        <v>100462294</v>
      </c>
      <c r="C450" t="s">
        <v>28</v>
      </c>
      <c r="D450" t="s">
        <v>433</v>
      </c>
      <c r="E450" t="s">
        <v>30</v>
      </c>
      <c r="F450" t="s">
        <v>434</v>
      </c>
      <c r="G450" t="s">
        <v>435</v>
      </c>
      <c r="H450" t="s">
        <v>33</v>
      </c>
      <c r="I450" t="s">
        <v>436</v>
      </c>
      <c r="J450" t="s">
        <v>35</v>
      </c>
    </row>
    <row r="451" spans="1:10" x14ac:dyDescent="0.25">
      <c r="A451">
        <v>671</v>
      </c>
      <c r="B451">
        <v>100462298</v>
      </c>
      <c r="C451" t="s">
        <v>28</v>
      </c>
      <c r="D451" t="s">
        <v>311</v>
      </c>
      <c r="E451" t="s">
        <v>30</v>
      </c>
      <c r="F451" t="s">
        <v>312</v>
      </c>
      <c r="G451" t="s">
        <v>313</v>
      </c>
      <c r="I451" t="s">
        <v>314</v>
      </c>
      <c r="J451" t="s">
        <v>35</v>
      </c>
    </row>
    <row r="452" spans="1:10" x14ac:dyDescent="0.25">
      <c r="A452">
        <v>660</v>
      </c>
      <c r="B452">
        <v>100462303</v>
      </c>
      <c r="C452" t="s">
        <v>28</v>
      </c>
      <c r="D452" t="s">
        <v>449</v>
      </c>
      <c r="E452" t="s">
        <v>30</v>
      </c>
      <c r="F452" t="s">
        <v>450</v>
      </c>
      <c r="G452" t="s">
        <v>451</v>
      </c>
      <c r="H452" t="s">
        <v>130</v>
      </c>
      <c r="I452" t="s">
        <v>452</v>
      </c>
      <c r="J452" t="s">
        <v>36</v>
      </c>
    </row>
    <row r="453" spans="1:10" x14ac:dyDescent="0.25">
      <c r="A453">
        <v>689</v>
      </c>
      <c r="B453">
        <v>100462332</v>
      </c>
      <c r="C453" t="s">
        <v>28</v>
      </c>
      <c r="D453" t="s">
        <v>408</v>
      </c>
      <c r="E453" t="s">
        <v>30</v>
      </c>
      <c r="F453" t="s">
        <v>409</v>
      </c>
      <c r="G453" t="s">
        <v>410</v>
      </c>
      <c r="H453" t="s">
        <v>67</v>
      </c>
      <c r="I453" t="s">
        <v>411</v>
      </c>
      <c r="J453" t="s">
        <v>35</v>
      </c>
    </row>
    <row r="454" spans="1:10" x14ac:dyDescent="0.25">
      <c r="A454">
        <v>690</v>
      </c>
      <c r="B454">
        <v>100462334</v>
      </c>
      <c r="C454" t="s">
        <v>28</v>
      </c>
      <c r="D454" t="s">
        <v>153</v>
      </c>
      <c r="E454" t="s">
        <v>30</v>
      </c>
      <c r="F454" t="s">
        <v>154</v>
      </c>
      <c r="G454" t="s">
        <v>155</v>
      </c>
      <c r="H454" t="s">
        <v>33</v>
      </c>
      <c r="I454" t="s">
        <v>156</v>
      </c>
      <c r="J454" t="s">
        <v>35</v>
      </c>
    </row>
    <row r="455" spans="1:10" x14ac:dyDescent="0.25">
      <c r="A455">
        <v>706</v>
      </c>
      <c r="B455">
        <v>100462343</v>
      </c>
      <c r="C455" t="s">
        <v>28</v>
      </c>
      <c r="D455" t="s">
        <v>374</v>
      </c>
      <c r="E455" t="s">
        <v>30</v>
      </c>
      <c r="F455" t="s">
        <v>375</v>
      </c>
      <c r="G455" t="s">
        <v>147</v>
      </c>
      <c r="H455" t="s">
        <v>116</v>
      </c>
      <c r="I455" t="s">
        <v>376</v>
      </c>
      <c r="J455" t="s">
        <v>35</v>
      </c>
    </row>
    <row r="456" spans="1:10" x14ac:dyDescent="0.25">
      <c r="A456">
        <v>620</v>
      </c>
      <c r="B456">
        <v>100462364</v>
      </c>
      <c r="C456" t="s">
        <v>28</v>
      </c>
      <c r="D456" t="s">
        <v>504</v>
      </c>
      <c r="E456" t="s">
        <v>30</v>
      </c>
      <c r="F456" t="s">
        <v>505</v>
      </c>
      <c r="G456" t="s">
        <v>222</v>
      </c>
      <c r="H456" t="s">
        <v>96</v>
      </c>
      <c r="I456" t="s">
        <v>506</v>
      </c>
      <c r="J456" t="s">
        <v>35</v>
      </c>
    </row>
    <row r="457" spans="1:10" x14ac:dyDescent="0.25">
      <c r="A457">
        <v>703</v>
      </c>
      <c r="B457">
        <v>100462413</v>
      </c>
      <c r="C457" t="s">
        <v>28</v>
      </c>
      <c r="D457" t="s">
        <v>700</v>
      </c>
      <c r="E457" t="s">
        <v>30</v>
      </c>
      <c r="F457" t="s">
        <v>701</v>
      </c>
      <c r="G457" t="s">
        <v>702</v>
      </c>
      <c r="H457" t="s">
        <v>116</v>
      </c>
      <c r="I457" t="s">
        <v>703</v>
      </c>
      <c r="J457" t="s">
        <v>123</v>
      </c>
    </row>
    <row r="458" spans="1:10" x14ac:dyDescent="0.25">
      <c r="A458">
        <v>664</v>
      </c>
      <c r="B458">
        <v>100462421</v>
      </c>
      <c r="C458" t="s">
        <v>28</v>
      </c>
      <c r="D458" t="s">
        <v>700</v>
      </c>
      <c r="E458" t="s">
        <v>30</v>
      </c>
      <c r="F458" t="s">
        <v>701</v>
      </c>
      <c r="G458" t="s">
        <v>702</v>
      </c>
      <c r="H458" t="s">
        <v>116</v>
      </c>
      <c r="I458" t="s">
        <v>703</v>
      </c>
      <c r="J458" t="s">
        <v>123</v>
      </c>
    </row>
    <row r="459" spans="1:10" x14ac:dyDescent="0.25">
      <c r="A459">
        <v>657</v>
      </c>
      <c r="B459">
        <v>100462608</v>
      </c>
      <c r="C459" t="s">
        <v>28</v>
      </c>
      <c r="D459" t="s">
        <v>412</v>
      </c>
      <c r="E459" t="s">
        <v>30</v>
      </c>
      <c r="F459" t="s">
        <v>413</v>
      </c>
      <c r="G459" t="s">
        <v>115</v>
      </c>
      <c r="H459" t="s">
        <v>251</v>
      </c>
      <c r="I459" t="s">
        <v>414</v>
      </c>
      <c r="J459" t="s">
        <v>35</v>
      </c>
    </row>
    <row r="460" spans="1:10" x14ac:dyDescent="0.25">
      <c r="A460">
        <v>737</v>
      </c>
      <c r="B460">
        <v>100462610</v>
      </c>
      <c r="C460" t="s">
        <v>28</v>
      </c>
      <c r="D460" t="s">
        <v>231</v>
      </c>
      <c r="E460" t="s">
        <v>30</v>
      </c>
      <c r="F460" t="s">
        <v>232</v>
      </c>
      <c r="G460" t="s">
        <v>233</v>
      </c>
      <c r="H460" t="s">
        <v>78</v>
      </c>
      <c r="I460" t="s">
        <v>234</v>
      </c>
      <c r="J460" t="s">
        <v>235</v>
      </c>
    </row>
    <row r="461" spans="1:10" x14ac:dyDescent="0.25">
      <c r="A461">
        <v>665</v>
      </c>
      <c r="B461">
        <v>100462616</v>
      </c>
      <c r="C461" t="s">
        <v>28</v>
      </c>
      <c r="D461" t="s">
        <v>58</v>
      </c>
      <c r="E461" t="s">
        <v>30</v>
      </c>
      <c r="F461" t="s">
        <v>59</v>
      </c>
      <c r="G461" t="s">
        <v>60</v>
      </c>
      <c r="H461" t="s">
        <v>61</v>
      </c>
      <c r="I461" t="s">
        <v>62</v>
      </c>
      <c r="J461" t="s">
        <v>63</v>
      </c>
    </row>
    <row r="462" spans="1:10" x14ac:dyDescent="0.25">
      <c r="A462">
        <v>738</v>
      </c>
      <c r="B462">
        <v>100462653</v>
      </c>
      <c r="C462" t="s">
        <v>28</v>
      </c>
      <c r="D462" t="s">
        <v>248</v>
      </c>
      <c r="E462" t="s">
        <v>30</v>
      </c>
      <c r="F462" t="s">
        <v>249</v>
      </c>
      <c r="G462" t="s">
        <v>250</v>
      </c>
      <c r="H462" t="s">
        <v>251</v>
      </c>
      <c r="I462" t="s">
        <v>252</v>
      </c>
      <c r="J462" t="s">
        <v>35</v>
      </c>
    </row>
    <row r="463" spans="1:10" x14ac:dyDescent="0.25">
      <c r="A463">
        <v>707</v>
      </c>
      <c r="B463">
        <v>100462662</v>
      </c>
      <c r="C463" t="s">
        <v>28</v>
      </c>
      <c r="D463" t="s">
        <v>124</v>
      </c>
      <c r="E463" t="s">
        <v>30</v>
      </c>
      <c r="F463" t="s">
        <v>125</v>
      </c>
      <c r="G463" t="s">
        <v>126</v>
      </c>
      <c r="H463" t="s">
        <v>107</v>
      </c>
      <c r="I463" t="s">
        <v>127</v>
      </c>
      <c r="J463" t="s">
        <v>35</v>
      </c>
    </row>
    <row r="464" spans="1:10" x14ac:dyDescent="0.25">
      <c r="A464">
        <v>654</v>
      </c>
      <c r="B464">
        <v>100462761</v>
      </c>
      <c r="C464" t="s">
        <v>28</v>
      </c>
      <c r="D464" t="s">
        <v>181</v>
      </c>
      <c r="E464" t="s">
        <v>30</v>
      </c>
      <c r="F464" t="s">
        <v>182</v>
      </c>
      <c r="G464" t="s">
        <v>183</v>
      </c>
      <c r="H464" t="s">
        <v>61</v>
      </c>
      <c r="I464" t="s">
        <v>184</v>
      </c>
      <c r="J464" t="s">
        <v>36</v>
      </c>
    </row>
    <row r="465" spans="1:10" x14ac:dyDescent="0.25">
      <c r="A465">
        <v>710</v>
      </c>
      <c r="B465">
        <v>100462772</v>
      </c>
      <c r="C465" t="s">
        <v>28</v>
      </c>
      <c r="D465" t="s">
        <v>351</v>
      </c>
      <c r="E465" t="s">
        <v>30</v>
      </c>
      <c r="F465" t="s">
        <v>352</v>
      </c>
      <c r="G465" t="s">
        <v>353</v>
      </c>
      <c r="I465" t="s">
        <v>354</v>
      </c>
      <c r="J465" t="s">
        <v>35</v>
      </c>
    </row>
    <row r="466" spans="1:10" x14ac:dyDescent="0.25">
      <c r="A466">
        <v>740</v>
      </c>
      <c r="B466">
        <v>100462963</v>
      </c>
      <c r="C466" t="s">
        <v>28</v>
      </c>
      <c r="D466" t="s">
        <v>84</v>
      </c>
      <c r="E466" t="s">
        <v>30</v>
      </c>
      <c r="F466" t="s">
        <v>85</v>
      </c>
      <c r="G466" t="s">
        <v>86</v>
      </c>
      <c r="H466" t="s">
        <v>56</v>
      </c>
      <c r="I466" t="s">
        <v>87</v>
      </c>
      <c r="J466" t="s">
        <v>35</v>
      </c>
    </row>
    <row r="467" spans="1:10" x14ac:dyDescent="0.25">
      <c r="A467">
        <v>621</v>
      </c>
      <c r="B467">
        <v>100463037</v>
      </c>
      <c r="C467" t="s">
        <v>28</v>
      </c>
      <c r="D467" t="s">
        <v>202</v>
      </c>
      <c r="E467" t="s">
        <v>30</v>
      </c>
      <c r="F467" t="s">
        <v>203</v>
      </c>
      <c r="G467" t="s">
        <v>204</v>
      </c>
      <c r="H467" t="s">
        <v>56</v>
      </c>
      <c r="I467" t="s">
        <v>205</v>
      </c>
      <c r="J467" t="s">
        <v>35</v>
      </c>
    </row>
    <row r="468" spans="1:10" x14ac:dyDescent="0.25">
      <c r="A468">
        <v>674</v>
      </c>
      <c r="B468">
        <v>100463060</v>
      </c>
      <c r="C468" t="s">
        <v>28</v>
      </c>
      <c r="D468" t="s">
        <v>366</v>
      </c>
      <c r="E468" t="s">
        <v>30</v>
      </c>
      <c r="F468" t="s">
        <v>367</v>
      </c>
      <c r="G468" t="s">
        <v>368</v>
      </c>
      <c r="H468" t="s">
        <v>107</v>
      </c>
      <c r="I468" t="s">
        <v>369</v>
      </c>
      <c r="J468" t="s">
        <v>36</v>
      </c>
    </row>
    <row r="469" spans="1:10" x14ac:dyDescent="0.25">
      <c r="A469">
        <v>670</v>
      </c>
      <c r="B469">
        <v>100463094</v>
      </c>
      <c r="C469" t="s">
        <v>28</v>
      </c>
      <c r="D469" t="s">
        <v>304</v>
      </c>
      <c r="E469" t="s">
        <v>30</v>
      </c>
      <c r="F469" t="s">
        <v>305</v>
      </c>
      <c r="G469" t="s">
        <v>306</v>
      </c>
      <c r="H469" t="s">
        <v>33</v>
      </c>
      <c r="I469" t="s">
        <v>196</v>
      </c>
      <c r="J469" t="s">
        <v>35</v>
      </c>
    </row>
    <row r="470" spans="1:10" x14ac:dyDescent="0.25">
      <c r="A470">
        <v>718</v>
      </c>
      <c r="B470">
        <v>100463230</v>
      </c>
      <c r="C470" t="s">
        <v>28</v>
      </c>
      <c r="D470" t="s">
        <v>80</v>
      </c>
      <c r="E470" t="s">
        <v>30</v>
      </c>
      <c r="F470" t="s">
        <v>81</v>
      </c>
      <c r="G470" t="s">
        <v>82</v>
      </c>
      <c r="H470" t="s">
        <v>33</v>
      </c>
      <c r="I470" t="s">
        <v>83</v>
      </c>
      <c r="J470" t="s">
        <v>35</v>
      </c>
    </row>
    <row r="471" spans="1:10" x14ac:dyDescent="0.25">
      <c r="A471">
        <v>675</v>
      </c>
      <c r="B471">
        <v>100463241</v>
      </c>
      <c r="C471" t="s">
        <v>28</v>
      </c>
      <c r="D471" t="s">
        <v>359</v>
      </c>
      <c r="E471" t="s">
        <v>30</v>
      </c>
      <c r="F471" t="s">
        <v>360</v>
      </c>
      <c r="G471" t="s">
        <v>60</v>
      </c>
      <c r="H471" t="s">
        <v>56</v>
      </c>
      <c r="I471" t="s">
        <v>361</v>
      </c>
      <c r="J471" t="s">
        <v>339</v>
      </c>
    </row>
    <row r="472" spans="1:10" x14ac:dyDescent="0.25">
      <c r="A472">
        <v>655</v>
      </c>
      <c r="B472">
        <v>100463301</v>
      </c>
      <c r="C472" t="s">
        <v>28</v>
      </c>
      <c r="D472" t="s">
        <v>689</v>
      </c>
      <c r="E472" t="s">
        <v>30</v>
      </c>
      <c r="F472" t="s">
        <v>690</v>
      </c>
      <c r="G472" t="s">
        <v>691</v>
      </c>
      <c r="H472" t="s">
        <v>33</v>
      </c>
      <c r="I472" t="s">
        <v>692</v>
      </c>
      <c r="J472" t="s">
        <v>35</v>
      </c>
    </row>
    <row r="473" spans="1:10" x14ac:dyDescent="0.25">
      <c r="A473">
        <v>692</v>
      </c>
      <c r="B473">
        <v>100463354</v>
      </c>
      <c r="C473" t="s">
        <v>28</v>
      </c>
      <c r="D473" t="s">
        <v>660</v>
      </c>
      <c r="E473" t="s">
        <v>30</v>
      </c>
      <c r="F473" t="s">
        <v>661</v>
      </c>
      <c r="G473" t="s">
        <v>662</v>
      </c>
      <c r="I473" t="s">
        <v>663</v>
      </c>
      <c r="J473" t="s">
        <v>35</v>
      </c>
    </row>
    <row r="474" spans="1:10" x14ac:dyDescent="0.25">
      <c r="A474">
        <v>708</v>
      </c>
      <c r="B474">
        <v>100463365</v>
      </c>
      <c r="C474" t="s">
        <v>28</v>
      </c>
      <c r="D474" t="s">
        <v>194</v>
      </c>
      <c r="E474" t="s">
        <v>30</v>
      </c>
      <c r="F474" t="s">
        <v>195</v>
      </c>
      <c r="G474" t="s">
        <v>49</v>
      </c>
      <c r="H474" t="s">
        <v>73</v>
      </c>
      <c r="I474" t="s">
        <v>196</v>
      </c>
      <c r="J474" t="s">
        <v>197</v>
      </c>
    </row>
    <row r="475" spans="1:10" x14ac:dyDescent="0.25">
      <c r="A475">
        <v>666</v>
      </c>
      <c r="B475">
        <v>100463381</v>
      </c>
      <c r="C475" t="s">
        <v>28</v>
      </c>
      <c r="D475" t="s">
        <v>267</v>
      </c>
      <c r="E475" t="s">
        <v>30</v>
      </c>
      <c r="F475" t="s">
        <v>268</v>
      </c>
      <c r="G475" t="s">
        <v>269</v>
      </c>
      <c r="I475" t="s">
        <v>270</v>
      </c>
      <c r="J475" t="s">
        <v>35</v>
      </c>
    </row>
    <row r="476" spans="1:10" x14ac:dyDescent="0.25">
      <c r="A476">
        <v>693</v>
      </c>
      <c r="B476">
        <v>100463416</v>
      </c>
      <c r="C476" t="s">
        <v>28</v>
      </c>
      <c r="D476" t="s">
        <v>64</v>
      </c>
      <c r="E476" t="s">
        <v>30</v>
      </c>
      <c r="F476" s="12" t="s">
        <v>65</v>
      </c>
      <c r="G476" t="s">
        <v>66</v>
      </c>
      <c r="H476" t="s">
        <v>67</v>
      </c>
      <c r="I476" t="s">
        <v>68</v>
      </c>
      <c r="J476" t="s">
        <v>69</v>
      </c>
    </row>
    <row r="477" spans="1:10" x14ac:dyDescent="0.25">
      <c r="A477">
        <v>777</v>
      </c>
      <c r="B477">
        <v>100463418</v>
      </c>
      <c r="C477" t="s">
        <v>28</v>
      </c>
      <c r="D477" t="s">
        <v>706</v>
      </c>
      <c r="E477" t="s">
        <v>30</v>
      </c>
      <c r="F477" t="s">
        <v>707</v>
      </c>
      <c r="G477" t="s">
        <v>77</v>
      </c>
      <c r="H477" t="s">
        <v>130</v>
      </c>
      <c r="I477" t="s">
        <v>708</v>
      </c>
      <c r="J477" t="s">
        <v>35</v>
      </c>
    </row>
    <row r="478" spans="1:10" x14ac:dyDescent="0.25">
      <c r="A478">
        <v>741</v>
      </c>
      <c r="B478">
        <v>100463426</v>
      </c>
      <c r="C478" t="s">
        <v>28</v>
      </c>
      <c r="D478" t="s">
        <v>88</v>
      </c>
      <c r="E478" t="s">
        <v>30</v>
      </c>
      <c r="F478" t="s">
        <v>89</v>
      </c>
      <c r="G478" t="s">
        <v>90</v>
      </c>
      <c r="H478" t="s">
        <v>91</v>
      </c>
      <c r="I478" t="s">
        <v>92</v>
      </c>
      <c r="J478" t="s">
        <v>35</v>
      </c>
    </row>
    <row r="479" spans="1:10" x14ac:dyDescent="0.25">
      <c r="A479">
        <v>923</v>
      </c>
      <c r="B479">
        <v>100463438</v>
      </c>
      <c r="C479" t="s">
        <v>28</v>
      </c>
      <c r="D479" t="s">
        <v>253</v>
      </c>
      <c r="E479" t="s">
        <v>30</v>
      </c>
      <c r="F479" t="s">
        <v>254</v>
      </c>
      <c r="G479" t="s">
        <v>255</v>
      </c>
      <c r="H479" t="s">
        <v>256</v>
      </c>
      <c r="I479" t="s">
        <v>257</v>
      </c>
      <c r="J479" t="s">
        <v>258</v>
      </c>
    </row>
    <row r="480" spans="1:10" x14ac:dyDescent="0.25">
      <c r="A480">
        <v>719</v>
      </c>
      <c r="B480">
        <v>100463464</v>
      </c>
      <c r="C480" t="s">
        <v>28</v>
      </c>
      <c r="D480" t="s">
        <v>113</v>
      </c>
      <c r="E480" t="s">
        <v>30</v>
      </c>
      <c r="F480" t="s">
        <v>114</v>
      </c>
      <c r="G480" t="s">
        <v>115</v>
      </c>
      <c r="H480" t="s">
        <v>116</v>
      </c>
      <c r="I480" t="s">
        <v>117</v>
      </c>
      <c r="J480" t="s">
        <v>118</v>
      </c>
    </row>
    <row r="481" spans="1:10" x14ac:dyDescent="0.25">
      <c r="A481">
        <v>687</v>
      </c>
      <c r="B481">
        <v>100463480</v>
      </c>
      <c r="C481" t="s">
        <v>28</v>
      </c>
      <c r="D481" t="s">
        <v>287</v>
      </c>
      <c r="E481" t="s">
        <v>30</v>
      </c>
      <c r="F481" t="s">
        <v>288</v>
      </c>
      <c r="G481" t="s">
        <v>289</v>
      </c>
      <c r="H481" t="s">
        <v>61</v>
      </c>
      <c r="I481" t="s">
        <v>290</v>
      </c>
      <c r="J481" t="s">
        <v>35</v>
      </c>
    </row>
    <row r="482" spans="1:10" x14ac:dyDescent="0.25">
      <c r="A482">
        <v>677</v>
      </c>
      <c r="B482">
        <v>100463531</v>
      </c>
      <c r="C482" t="s">
        <v>28</v>
      </c>
      <c r="D482" t="s">
        <v>307</v>
      </c>
      <c r="E482" t="s">
        <v>30</v>
      </c>
      <c r="F482" t="s">
        <v>308</v>
      </c>
      <c r="G482" t="s">
        <v>309</v>
      </c>
      <c r="H482" t="s">
        <v>107</v>
      </c>
      <c r="I482" t="s">
        <v>310</v>
      </c>
      <c r="J482" t="s">
        <v>36</v>
      </c>
    </row>
    <row r="483" spans="1:10" x14ac:dyDescent="0.25">
      <c r="A483">
        <v>694</v>
      </c>
      <c r="B483">
        <v>100463851</v>
      </c>
      <c r="C483" t="s">
        <v>28</v>
      </c>
      <c r="D483" t="s">
        <v>220</v>
      </c>
      <c r="E483" t="s">
        <v>30</v>
      </c>
      <c r="F483" t="s">
        <v>221</v>
      </c>
      <c r="G483" t="s">
        <v>222</v>
      </c>
      <c r="H483" t="s">
        <v>116</v>
      </c>
      <c r="I483" t="s">
        <v>223</v>
      </c>
      <c r="J483" t="s">
        <v>63</v>
      </c>
    </row>
    <row r="484" spans="1:10" x14ac:dyDescent="0.25">
      <c r="A484">
        <v>716</v>
      </c>
      <c r="B484">
        <v>100465329</v>
      </c>
      <c r="C484" t="s">
        <v>28</v>
      </c>
      <c r="D484" t="s">
        <v>323</v>
      </c>
      <c r="E484" t="s">
        <v>30</v>
      </c>
      <c r="F484" t="s">
        <v>324</v>
      </c>
      <c r="G484" t="s">
        <v>325</v>
      </c>
      <c r="H484" t="s">
        <v>78</v>
      </c>
      <c r="I484" t="s">
        <v>326</v>
      </c>
      <c r="J484" t="s">
        <v>35</v>
      </c>
    </row>
    <row r="485" spans="1:10" x14ac:dyDescent="0.25">
      <c r="A485">
        <v>642</v>
      </c>
      <c r="B485">
        <v>100466650</v>
      </c>
      <c r="C485" t="s">
        <v>28</v>
      </c>
      <c r="D485" t="s">
        <v>355</v>
      </c>
      <c r="E485" t="s">
        <v>30</v>
      </c>
      <c r="F485" t="s">
        <v>356</v>
      </c>
      <c r="G485" t="s">
        <v>357</v>
      </c>
      <c r="H485" t="s">
        <v>61</v>
      </c>
      <c r="I485" t="s">
        <v>358</v>
      </c>
      <c r="J485" t="s">
        <v>52</v>
      </c>
    </row>
    <row r="486" spans="1:10" x14ac:dyDescent="0.25">
      <c r="A486">
        <v>742</v>
      </c>
      <c r="B486">
        <v>100466684</v>
      </c>
      <c r="C486" t="s">
        <v>28</v>
      </c>
      <c r="D486" t="s">
        <v>400</v>
      </c>
      <c r="E486" t="s">
        <v>30</v>
      </c>
      <c r="F486" t="s">
        <v>401</v>
      </c>
      <c r="G486" t="s">
        <v>402</v>
      </c>
      <c r="H486" t="s">
        <v>67</v>
      </c>
      <c r="I486" t="s">
        <v>403</v>
      </c>
      <c r="J486" t="s">
        <v>36</v>
      </c>
    </row>
    <row r="487" spans="1:10" x14ac:dyDescent="0.25">
      <c r="A487">
        <v>705</v>
      </c>
      <c r="B487">
        <v>100466785</v>
      </c>
      <c r="C487" t="s">
        <v>28</v>
      </c>
      <c r="D487" t="s">
        <v>625</v>
      </c>
      <c r="E487" t="s">
        <v>30</v>
      </c>
      <c r="F487" t="s">
        <v>626</v>
      </c>
      <c r="G487" t="s">
        <v>627</v>
      </c>
      <c r="H487" t="s">
        <v>107</v>
      </c>
      <c r="I487" t="s">
        <v>628</v>
      </c>
      <c r="J487" t="s">
        <v>123</v>
      </c>
    </row>
    <row r="488" spans="1:10" x14ac:dyDescent="0.25">
      <c r="A488">
        <v>882</v>
      </c>
      <c r="B488">
        <v>100466895</v>
      </c>
      <c r="C488" t="s">
        <v>28</v>
      </c>
      <c r="D488" t="s">
        <v>185</v>
      </c>
      <c r="E488" t="s">
        <v>30</v>
      </c>
      <c r="F488" t="s">
        <v>186</v>
      </c>
      <c r="G488" t="s">
        <v>187</v>
      </c>
      <c r="H488" t="s">
        <v>56</v>
      </c>
      <c r="I488" t="s">
        <v>188</v>
      </c>
      <c r="J488" t="s">
        <v>35</v>
      </c>
    </row>
    <row r="489" spans="1:10" x14ac:dyDescent="0.25">
      <c r="A489">
        <v>616</v>
      </c>
      <c r="B489">
        <v>100467015</v>
      </c>
      <c r="C489" t="s">
        <v>28</v>
      </c>
      <c r="D489" t="s">
        <v>669</v>
      </c>
      <c r="E489" t="s">
        <v>30</v>
      </c>
      <c r="F489" t="s">
        <v>670</v>
      </c>
      <c r="G489" t="s">
        <v>671</v>
      </c>
      <c r="H489" t="s">
        <v>130</v>
      </c>
      <c r="I489" t="s">
        <v>672</v>
      </c>
      <c r="J489" t="s">
        <v>123</v>
      </c>
    </row>
    <row r="490" spans="1:10" x14ac:dyDescent="0.25">
      <c r="A490">
        <v>814</v>
      </c>
      <c r="B490">
        <v>100467026</v>
      </c>
      <c r="C490" t="s">
        <v>28</v>
      </c>
      <c r="D490" t="s">
        <v>335</v>
      </c>
      <c r="E490" t="s">
        <v>30</v>
      </c>
      <c r="F490" t="s">
        <v>336</v>
      </c>
      <c r="G490" t="s">
        <v>337</v>
      </c>
      <c r="H490" t="s">
        <v>179</v>
      </c>
      <c r="I490" t="s">
        <v>338</v>
      </c>
      <c r="J490" t="s">
        <v>339</v>
      </c>
    </row>
    <row r="491" spans="1:10" x14ac:dyDescent="0.25">
      <c r="A491">
        <v>691</v>
      </c>
      <c r="B491">
        <v>100467292</v>
      </c>
      <c r="C491" t="s">
        <v>28</v>
      </c>
      <c r="D491" t="s">
        <v>660</v>
      </c>
      <c r="E491" t="s">
        <v>30</v>
      </c>
      <c r="F491" t="s">
        <v>661</v>
      </c>
      <c r="G491" t="s">
        <v>662</v>
      </c>
      <c r="I491" t="s">
        <v>663</v>
      </c>
      <c r="J491" t="s">
        <v>35</v>
      </c>
    </row>
    <row r="492" spans="1:10" x14ac:dyDescent="0.25">
      <c r="A492">
        <v>720</v>
      </c>
      <c r="B492">
        <v>100467366</v>
      </c>
      <c r="C492" t="s">
        <v>28</v>
      </c>
      <c r="D492" t="s">
        <v>206</v>
      </c>
      <c r="E492" t="s">
        <v>30</v>
      </c>
      <c r="F492" t="s">
        <v>207</v>
      </c>
      <c r="G492" t="s">
        <v>138</v>
      </c>
      <c r="H492" t="s">
        <v>78</v>
      </c>
      <c r="I492" t="s">
        <v>208</v>
      </c>
      <c r="J492" t="s">
        <v>35</v>
      </c>
    </row>
    <row r="493" spans="1:10" x14ac:dyDescent="0.25">
      <c r="A493">
        <v>867</v>
      </c>
      <c r="B493">
        <v>100467476</v>
      </c>
      <c r="C493" t="s">
        <v>28</v>
      </c>
      <c r="D493" t="s">
        <v>161</v>
      </c>
      <c r="E493" t="s">
        <v>30</v>
      </c>
      <c r="F493" t="s">
        <v>162</v>
      </c>
      <c r="G493" t="s">
        <v>95</v>
      </c>
      <c r="H493" t="s">
        <v>107</v>
      </c>
      <c r="I493" t="s">
        <v>163</v>
      </c>
      <c r="J493" t="s">
        <v>35</v>
      </c>
    </row>
    <row r="494" spans="1:10" x14ac:dyDescent="0.25">
      <c r="A494">
        <v>704</v>
      </c>
      <c r="B494">
        <v>100467505</v>
      </c>
      <c r="C494" t="s">
        <v>28</v>
      </c>
      <c r="D494" t="s">
        <v>164</v>
      </c>
      <c r="E494" t="s">
        <v>30</v>
      </c>
      <c r="F494" t="s">
        <v>165</v>
      </c>
      <c r="G494" t="s">
        <v>166</v>
      </c>
      <c r="H494" t="s">
        <v>73</v>
      </c>
      <c r="I494" t="s">
        <v>167</v>
      </c>
      <c r="J494" t="s">
        <v>52</v>
      </c>
    </row>
    <row r="495" spans="1:10" x14ac:dyDescent="0.25">
      <c r="A495">
        <v>717</v>
      </c>
      <c r="B495">
        <v>100467544</v>
      </c>
      <c r="C495" t="s">
        <v>28</v>
      </c>
      <c r="D495" t="s">
        <v>194</v>
      </c>
      <c r="E495" t="s">
        <v>30</v>
      </c>
      <c r="F495" t="s">
        <v>195</v>
      </c>
      <c r="G495" t="s">
        <v>49</v>
      </c>
      <c r="H495" t="s">
        <v>73</v>
      </c>
      <c r="I495" t="s">
        <v>196</v>
      </c>
      <c r="J495" t="s">
        <v>197</v>
      </c>
    </row>
    <row r="496" spans="1:10" x14ac:dyDescent="0.25">
      <c r="A496">
        <v>680</v>
      </c>
      <c r="B496">
        <v>100467612</v>
      </c>
      <c r="C496" t="s">
        <v>28</v>
      </c>
      <c r="D496" t="s">
        <v>136</v>
      </c>
      <c r="E496" t="s">
        <v>30</v>
      </c>
      <c r="F496" t="s">
        <v>137</v>
      </c>
      <c r="G496" t="s">
        <v>138</v>
      </c>
      <c r="H496" t="s">
        <v>130</v>
      </c>
      <c r="I496" t="s">
        <v>139</v>
      </c>
      <c r="J496" t="s">
        <v>140</v>
      </c>
    </row>
    <row r="497" spans="1:10" x14ac:dyDescent="0.25">
      <c r="A497">
        <v>721</v>
      </c>
      <c r="B497">
        <v>100467776</v>
      </c>
      <c r="C497" t="s">
        <v>28</v>
      </c>
      <c r="D497" t="s">
        <v>504</v>
      </c>
      <c r="E497" t="s">
        <v>30</v>
      </c>
      <c r="F497" t="s">
        <v>505</v>
      </c>
      <c r="G497" t="s">
        <v>222</v>
      </c>
      <c r="H497" t="s">
        <v>96</v>
      </c>
      <c r="I497" t="s">
        <v>506</v>
      </c>
      <c r="J497" t="s">
        <v>35</v>
      </c>
    </row>
    <row r="498" spans="1:10" x14ac:dyDescent="0.25">
      <c r="A498">
        <v>875</v>
      </c>
      <c r="B498">
        <v>100467857</v>
      </c>
      <c r="C498" t="s">
        <v>28</v>
      </c>
      <c r="D498" t="s">
        <v>202</v>
      </c>
      <c r="E498" t="s">
        <v>30</v>
      </c>
      <c r="F498" t="s">
        <v>203</v>
      </c>
      <c r="G498" t="s">
        <v>204</v>
      </c>
      <c r="H498" t="s">
        <v>56</v>
      </c>
      <c r="I498" t="s">
        <v>205</v>
      </c>
      <c r="J498" t="s">
        <v>35</v>
      </c>
    </row>
    <row r="499" spans="1:10" x14ac:dyDescent="0.25">
      <c r="A499">
        <v>847</v>
      </c>
      <c r="B499">
        <v>100467965</v>
      </c>
      <c r="C499" t="s">
        <v>28</v>
      </c>
      <c r="D499" t="s">
        <v>857</v>
      </c>
      <c r="E499" t="s">
        <v>30</v>
      </c>
      <c r="F499" t="s">
        <v>858</v>
      </c>
      <c r="G499" t="s">
        <v>859</v>
      </c>
      <c r="H499" t="s">
        <v>251</v>
      </c>
      <c r="I499" t="s">
        <v>860</v>
      </c>
      <c r="J499" t="s">
        <v>123</v>
      </c>
    </row>
    <row r="500" spans="1:10" x14ac:dyDescent="0.25">
      <c r="A500">
        <v>868</v>
      </c>
      <c r="B500">
        <v>100468034</v>
      </c>
      <c r="C500" t="s">
        <v>28</v>
      </c>
      <c r="D500" t="s">
        <v>181</v>
      </c>
      <c r="E500" t="s">
        <v>30</v>
      </c>
      <c r="F500" t="s">
        <v>182</v>
      </c>
      <c r="G500" t="s">
        <v>183</v>
      </c>
      <c r="H500" t="s">
        <v>61</v>
      </c>
      <c r="I500" t="s">
        <v>184</v>
      </c>
      <c r="J500" t="s">
        <v>36</v>
      </c>
    </row>
    <row r="501" spans="1:10" x14ac:dyDescent="0.25">
      <c r="A501">
        <v>743</v>
      </c>
      <c r="B501">
        <v>100468074</v>
      </c>
      <c r="C501" t="s">
        <v>28</v>
      </c>
      <c r="D501" t="s">
        <v>755</v>
      </c>
      <c r="E501" t="s">
        <v>30</v>
      </c>
      <c r="F501" t="s">
        <v>756</v>
      </c>
      <c r="G501" t="s">
        <v>222</v>
      </c>
      <c r="H501" t="s">
        <v>78</v>
      </c>
      <c r="I501" t="s">
        <v>757</v>
      </c>
      <c r="J501" t="s">
        <v>52</v>
      </c>
    </row>
    <row r="502" spans="1:10" x14ac:dyDescent="0.25">
      <c r="A502">
        <v>778</v>
      </c>
      <c r="B502">
        <v>100468142</v>
      </c>
      <c r="C502" t="s">
        <v>28</v>
      </c>
      <c r="D502" t="s">
        <v>240</v>
      </c>
      <c r="E502" t="s">
        <v>30</v>
      </c>
      <c r="F502" t="s">
        <v>241</v>
      </c>
      <c r="G502" t="s">
        <v>242</v>
      </c>
      <c r="H502" t="s">
        <v>67</v>
      </c>
      <c r="I502" t="s">
        <v>243</v>
      </c>
      <c r="J502" t="s">
        <v>35</v>
      </c>
    </row>
    <row r="503" spans="1:10" x14ac:dyDescent="0.25">
      <c r="A503">
        <v>779</v>
      </c>
      <c r="B503">
        <v>100468148</v>
      </c>
      <c r="C503" t="s">
        <v>28</v>
      </c>
      <c r="D503" t="s">
        <v>706</v>
      </c>
      <c r="E503" t="s">
        <v>30</v>
      </c>
      <c r="F503" t="s">
        <v>707</v>
      </c>
      <c r="G503" t="s">
        <v>77</v>
      </c>
      <c r="H503" t="s">
        <v>130</v>
      </c>
      <c r="I503" t="s">
        <v>708</v>
      </c>
      <c r="J503" t="s">
        <v>35</v>
      </c>
    </row>
    <row r="504" spans="1:10" x14ac:dyDescent="0.25">
      <c r="A504">
        <v>702</v>
      </c>
      <c r="B504">
        <v>100468202</v>
      </c>
      <c r="C504" t="s">
        <v>28</v>
      </c>
      <c r="D504" t="s">
        <v>291</v>
      </c>
      <c r="E504" t="s">
        <v>30</v>
      </c>
      <c r="F504" t="s">
        <v>292</v>
      </c>
      <c r="G504" t="s">
        <v>293</v>
      </c>
      <c r="H504" t="s">
        <v>67</v>
      </c>
      <c r="I504" t="s">
        <v>294</v>
      </c>
      <c r="J504" t="s">
        <v>35</v>
      </c>
    </row>
    <row r="505" spans="1:10" x14ac:dyDescent="0.25">
      <c r="A505">
        <v>729</v>
      </c>
      <c r="B505">
        <v>100468209</v>
      </c>
      <c r="C505" t="s">
        <v>28</v>
      </c>
      <c r="D505" t="s">
        <v>449</v>
      </c>
      <c r="E505" t="s">
        <v>30</v>
      </c>
      <c r="F505" t="s">
        <v>450</v>
      </c>
      <c r="G505" t="s">
        <v>451</v>
      </c>
      <c r="H505" t="s">
        <v>130</v>
      </c>
      <c r="I505" t="s">
        <v>452</v>
      </c>
      <c r="J505" t="s">
        <v>36</v>
      </c>
    </row>
    <row r="506" spans="1:10" x14ac:dyDescent="0.25">
      <c r="A506">
        <v>731</v>
      </c>
      <c r="B506">
        <v>100468240</v>
      </c>
      <c r="C506" t="s">
        <v>28</v>
      </c>
      <c r="D506" t="s">
        <v>323</v>
      </c>
      <c r="E506" t="s">
        <v>30</v>
      </c>
      <c r="F506" t="s">
        <v>324</v>
      </c>
      <c r="G506" t="s">
        <v>325</v>
      </c>
      <c r="H506" t="s">
        <v>78</v>
      </c>
      <c r="I506" t="s">
        <v>326</v>
      </c>
      <c r="J506" t="s">
        <v>35</v>
      </c>
    </row>
    <row r="507" spans="1:10" x14ac:dyDescent="0.25">
      <c r="A507">
        <v>826</v>
      </c>
      <c r="B507">
        <v>100468246</v>
      </c>
      <c r="C507" t="s">
        <v>28</v>
      </c>
      <c r="D507" t="s">
        <v>374</v>
      </c>
      <c r="E507" t="s">
        <v>30</v>
      </c>
      <c r="F507" t="s">
        <v>375</v>
      </c>
      <c r="G507" t="s">
        <v>147</v>
      </c>
      <c r="H507" t="s">
        <v>116</v>
      </c>
      <c r="I507" t="s">
        <v>376</v>
      </c>
      <c r="J507" t="s">
        <v>35</v>
      </c>
    </row>
    <row r="508" spans="1:10" x14ac:dyDescent="0.25">
      <c r="A508">
        <v>744</v>
      </c>
      <c r="B508">
        <v>100468404</v>
      </c>
      <c r="C508" t="s">
        <v>28</v>
      </c>
      <c r="D508" t="s">
        <v>248</v>
      </c>
      <c r="E508" t="s">
        <v>30</v>
      </c>
      <c r="F508" t="s">
        <v>249</v>
      </c>
      <c r="G508" t="s">
        <v>250</v>
      </c>
      <c r="H508" t="s">
        <v>251</v>
      </c>
      <c r="I508" t="s">
        <v>252</v>
      </c>
      <c r="J508" t="s">
        <v>35</v>
      </c>
    </row>
    <row r="509" spans="1:10" x14ac:dyDescent="0.25">
      <c r="A509">
        <v>722</v>
      </c>
      <c r="B509">
        <v>100468483</v>
      </c>
      <c r="C509" t="s">
        <v>28</v>
      </c>
      <c r="D509" t="s">
        <v>727</v>
      </c>
      <c r="E509" t="s">
        <v>30</v>
      </c>
      <c r="F509" t="s">
        <v>728</v>
      </c>
      <c r="G509" t="s">
        <v>729</v>
      </c>
      <c r="H509" t="s">
        <v>78</v>
      </c>
      <c r="I509" t="s">
        <v>294</v>
      </c>
      <c r="J509" t="s">
        <v>52</v>
      </c>
    </row>
    <row r="510" spans="1:10" x14ac:dyDescent="0.25">
      <c r="A510">
        <v>699</v>
      </c>
      <c r="B510">
        <v>100468524</v>
      </c>
      <c r="C510" t="s">
        <v>28</v>
      </c>
      <c r="D510" t="s">
        <v>621</v>
      </c>
      <c r="E510" t="s">
        <v>30</v>
      </c>
      <c r="F510" t="s">
        <v>622</v>
      </c>
      <c r="G510" t="s">
        <v>623</v>
      </c>
      <c r="H510" t="s">
        <v>78</v>
      </c>
      <c r="I510" t="s">
        <v>624</v>
      </c>
      <c r="J510" t="s">
        <v>103</v>
      </c>
    </row>
    <row r="511" spans="1:10" x14ac:dyDescent="0.25">
      <c r="A511">
        <v>696</v>
      </c>
      <c r="B511">
        <v>100468630</v>
      </c>
      <c r="C511" t="s">
        <v>28</v>
      </c>
      <c r="D511" t="s">
        <v>75</v>
      </c>
      <c r="E511" t="s">
        <v>30</v>
      </c>
      <c r="F511" t="s">
        <v>76</v>
      </c>
      <c r="G511" t="s">
        <v>77</v>
      </c>
      <c r="H511" t="s">
        <v>78</v>
      </c>
      <c r="I511" t="s">
        <v>79</v>
      </c>
      <c r="J511" t="s">
        <v>52</v>
      </c>
    </row>
    <row r="512" spans="1:10" x14ac:dyDescent="0.25">
      <c r="A512">
        <v>711</v>
      </c>
      <c r="B512">
        <v>100468733</v>
      </c>
      <c r="C512" t="s">
        <v>28</v>
      </c>
      <c r="D512" t="s">
        <v>327</v>
      </c>
      <c r="E512" t="s">
        <v>30</v>
      </c>
      <c r="F512" t="s">
        <v>328</v>
      </c>
      <c r="G512" t="s">
        <v>329</v>
      </c>
      <c r="H512" t="s">
        <v>78</v>
      </c>
      <c r="I512" t="s">
        <v>330</v>
      </c>
      <c r="J512" t="s">
        <v>197</v>
      </c>
    </row>
    <row r="513" spans="1:10" x14ac:dyDescent="0.25">
      <c r="A513">
        <v>735</v>
      </c>
      <c r="B513">
        <v>100468885</v>
      </c>
      <c r="C513" t="s">
        <v>28</v>
      </c>
      <c r="D513" t="s">
        <v>153</v>
      </c>
      <c r="E513" t="s">
        <v>30</v>
      </c>
      <c r="F513" t="s">
        <v>154</v>
      </c>
      <c r="G513" t="s">
        <v>155</v>
      </c>
      <c r="H513" t="s">
        <v>33</v>
      </c>
      <c r="I513" t="s">
        <v>156</v>
      </c>
      <c r="J513" t="s">
        <v>35</v>
      </c>
    </row>
    <row r="514" spans="1:10" x14ac:dyDescent="0.25">
      <c r="A514">
        <v>712</v>
      </c>
      <c r="B514">
        <v>100468892</v>
      </c>
      <c r="C514" t="s">
        <v>28</v>
      </c>
      <c r="D514" t="s">
        <v>53</v>
      </c>
      <c r="E514" t="s">
        <v>30</v>
      </c>
      <c r="F514" t="s">
        <v>54</v>
      </c>
      <c r="G514" t="s">
        <v>55</v>
      </c>
      <c r="H514" t="s">
        <v>56</v>
      </c>
      <c r="I514" t="s">
        <v>57</v>
      </c>
      <c r="J514" t="s">
        <v>35</v>
      </c>
    </row>
    <row r="515" spans="1:10" x14ac:dyDescent="0.25">
      <c r="A515">
        <v>713</v>
      </c>
      <c r="B515">
        <v>100468895</v>
      </c>
      <c r="C515" t="s">
        <v>28</v>
      </c>
      <c r="D515" t="s">
        <v>53</v>
      </c>
      <c r="E515" t="s">
        <v>30</v>
      </c>
      <c r="F515" t="s">
        <v>54</v>
      </c>
      <c r="G515" t="s">
        <v>55</v>
      </c>
      <c r="H515" t="s">
        <v>56</v>
      </c>
      <c r="I515" t="s">
        <v>57</v>
      </c>
      <c r="J515" t="s">
        <v>35</v>
      </c>
    </row>
    <row r="516" spans="1:10" x14ac:dyDescent="0.25">
      <c r="A516">
        <v>732</v>
      </c>
      <c r="B516">
        <v>100468914</v>
      </c>
      <c r="C516" t="s">
        <v>28</v>
      </c>
      <c r="D516" t="s">
        <v>80</v>
      </c>
      <c r="E516" t="s">
        <v>30</v>
      </c>
      <c r="F516" t="s">
        <v>81</v>
      </c>
      <c r="G516" t="s">
        <v>82</v>
      </c>
      <c r="H516" t="s">
        <v>33</v>
      </c>
      <c r="I516" t="s">
        <v>83</v>
      </c>
      <c r="J516" t="s">
        <v>35</v>
      </c>
    </row>
    <row r="517" spans="1:10" x14ac:dyDescent="0.25">
      <c r="A517">
        <v>795</v>
      </c>
      <c r="B517">
        <v>100468917</v>
      </c>
      <c r="C517" t="s">
        <v>28</v>
      </c>
      <c r="D517" t="s">
        <v>825</v>
      </c>
      <c r="E517" t="s">
        <v>30</v>
      </c>
      <c r="F517" t="s">
        <v>826</v>
      </c>
      <c r="G517" t="s">
        <v>138</v>
      </c>
      <c r="H517" t="s">
        <v>101</v>
      </c>
      <c r="I517" t="s">
        <v>358</v>
      </c>
      <c r="J517" t="s">
        <v>52</v>
      </c>
    </row>
    <row r="518" spans="1:10" x14ac:dyDescent="0.25">
      <c r="A518">
        <v>714</v>
      </c>
      <c r="B518">
        <v>100468956</v>
      </c>
      <c r="C518" t="s">
        <v>28</v>
      </c>
      <c r="D518" t="s">
        <v>132</v>
      </c>
      <c r="E518" t="s">
        <v>30</v>
      </c>
      <c r="F518" t="s">
        <v>133</v>
      </c>
      <c r="G518" t="s">
        <v>134</v>
      </c>
      <c r="H518" t="s">
        <v>130</v>
      </c>
      <c r="I518" t="s">
        <v>135</v>
      </c>
      <c r="J518" t="s">
        <v>35</v>
      </c>
    </row>
    <row r="519" spans="1:10" x14ac:dyDescent="0.25">
      <c r="A519">
        <v>815</v>
      </c>
      <c r="B519">
        <v>100468957</v>
      </c>
      <c r="C519" t="s">
        <v>28</v>
      </c>
      <c r="D519" t="s">
        <v>132</v>
      </c>
      <c r="E519" t="s">
        <v>30</v>
      </c>
      <c r="F519" t="s">
        <v>133</v>
      </c>
      <c r="G519" t="s">
        <v>134</v>
      </c>
      <c r="H519" t="s">
        <v>130</v>
      </c>
      <c r="I519" t="s">
        <v>135</v>
      </c>
      <c r="J519" t="s">
        <v>35</v>
      </c>
    </row>
    <row r="520" spans="1:10" x14ac:dyDescent="0.25">
      <c r="A520">
        <v>765</v>
      </c>
      <c r="B520">
        <v>100469101</v>
      </c>
      <c r="C520" t="s">
        <v>28</v>
      </c>
      <c r="D520" t="s">
        <v>359</v>
      </c>
      <c r="E520" t="s">
        <v>30</v>
      </c>
      <c r="F520" t="s">
        <v>360</v>
      </c>
      <c r="G520" t="s">
        <v>60</v>
      </c>
      <c r="H520" t="s">
        <v>56</v>
      </c>
      <c r="I520" t="s">
        <v>361</v>
      </c>
      <c r="J520" t="s">
        <v>339</v>
      </c>
    </row>
    <row r="521" spans="1:10" x14ac:dyDescent="0.25">
      <c r="A521">
        <v>700</v>
      </c>
      <c r="B521">
        <v>100469141</v>
      </c>
      <c r="C521" t="s">
        <v>28</v>
      </c>
      <c r="D521" t="s">
        <v>220</v>
      </c>
      <c r="E521" t="s">
        <v>30</v>
      </c>
      <c r="F521" t="s">
        <v>221</v>
      </c>
      <c r="G521" t="s">
        <v>222</v>
      </c>
      <c r="H521" t="s">
        <v>116</v>
      </c>
      <c r="I521" t="s">
        <v>223</v>
      </c>
      <c r="J521" t="s">
        <v>63</v>
      </c>
    </row>
    <row r="522" spans="1:10" x14ac:dyDescent="0.25">
      <c r="A522">
        <v>733</v>
      </c>
      <c r="B522">
        <v>100469156</v>
      </c>
      <c r="C522" t="s">
        <v>28</v>
      </c>
      <c r="D522" t="s">
        <v>128</v>
      </c>
      <c r="E522" t="s">
        <v>30</v>
      </c>
      <c r="F522" t="s">
        <v>129</v>
      </c>
      <c r="G522" t="s">
        <v>77</v>
      </c>
      <c r="H522" t="s">
        <v>130</v>
      </c>
      <c r="I522" t="s">
        <v>131</v>
      </c>
      <c r="J522" t="s">
        <v>35</v>
      </c>
    </row>
    <row r="523" spans="1:10" x14ac:dyDescent="0.25">
      <c r="A523">
        <v>701</v>
      </c>
      <c r="B523">
        <v>100469232</v>
      </c>
      <c r="C523" t="s">
        <v>28</v>
      </c>
      <c r="D523" t="s">
        <v>287</v>
      </c>
      <c r="E523" t="s">
        <v>30</v>
      </c>
      <c r="F523" t="s">
        <v>288</v>
      </c>
      <c r="G523" t="s">
        <v>289</v>
      </c>
      <c r="H523" t="s">
        <v>61</v>
      </c>
      <c r="I523" t="s">
        <v>290</v>
      </c>
      <c r="J523" t="s">
        <v>35</v>
      </c>
    </row>
    <row r="524" spans="1:10" x14ac:dyDescent="0.25">
      <c r="A524">
        <v>766</v>
      </c>
      <c r="B524">
        <v>100469242</v>
      </c>
      <c r="C524" t="s">
        <v>28</v>
      </c>
      <c r="D524" t="s">
        <v>145</v>
      </c>
      <c r="E524" t="s">
        <v>30</v>
      </c>
      <c r="F524" t="s">
        <v>146</v>
      </c>
      <c r="G524" t="s">
        <v>147</v>
      </c>
      <c r="H524" t="s">
        <v>73</v>
      </c>
      <c r="I524" t="s">
        <v>148</v>
      </c>
      <c r="J524" t="s">
        <v>36</v>
      </c>
    </row>
    <row r="525" spans="1:10" x14ac:dyDescent="0.25">
      <c r="A525">
        <v>747</v>
      </c>
      <c r="B525">
        <v>100469262</v>
      </c>
      <c r="C525" t="s">
        <v>28</v>
      </c>
      <c r="D525" t="s">
        <v>64</v>
      </c>
      <c r="E525" t="s">
        <v>30</v>
      </c>
      <c r="F525" s="12" t="s">
        <v>65</v>
      </c>
      <c r="G525" t="s">
        <v>66</v>
      </c>
      <c r="H525" t="s">
        <v>67</v>
      </c>
      <c r="I525" t="s">
        <v>68</v>
      </c>
      <c r="J525" t="s">
        <v>69</v>
      </c>
    </row>
    <row r="526" spans="1:10" x14ac:dyDescent="0.25">
      <c r="A526">
        <v>767</v>
      </c>
      <c r="B526">
        <v>100469294</v>
      </c>
      <c r="C526" t="s">
        <v>28</v>
      </c>
      <c r="D526" t="s">
        <v>307</v>
      </c>
      <c r="E526" t="s">
        <v>30</v>
      </c>
      <c r="F526" t="s">
        <v>308</v>
      </c>
      <c r="G526" t="s">
        <v>309</v>
      </c>
      <c r="H526" t="s">
        <v>107</v>
      </c>
      <c r="I526" t="s">
        <v>310</v>
      </c>
      <c r="J526" t="s">
        <v>36</v>
      </c>
    </row>
    <row r="527" spans="1:10" x14ac:dyDescent="0.25">
      <c r="A527">
        <v>726</v>
      </c>
      <c r="B527">
        <v>100469362</v>
      </c>
      <c r="C527" t="s">
        <v>28</v>
      </c>
      <c r="D527" t="s">
        <v>304</v>
      </c>
      <c r="E527" t="s">
        <v>30</v>
      </c>
      <c r="F527" t="s">
        <v>305</v>
      </c>
      <c r="G527" t="s">
        <v>306</v>
      </c>
      <c r="H527" t="s">
        <v>33</v>
      </c>
      <c r="I527" t="s">
        <v>196</v>
      </c>
      <c r="J527" t="s">
        <v>35</v>
      </c>
    </row>
    <row r="528" spans="1:10" x14ac:dyDescent="0.25">
      <c r="A528">
        <v>764</v>
      </c>
      <c r="B528">
        <v>100469372</v>
      </c>
      <c r="C528" t="s">
        <v>28</v>
      </c>
      <c r="D528" t="s">
        <v>315</v>
      </c>
      <c r="E528" t="s">
        <v>30</v>
      </c>
      <c r="F528" t="s">
        <v>316</v>
      </c>
      <c r="G528" t="s">
        <v>317</v>
      </c>
      <c r="H528" t="s">
        <v>33</v>
      </c>
      <c r="I528" t="s">
        <v>318</v>
      </c>
      <c r="J528" t="s">
        <v>36</v>
      </c>
    </row>
    <row r="529" spans="1:10" x14ac:dyDescent="0.25">
      <c r="A529">
        <v>768</v>
      </c>
      <c r="B529">
        <v>100469394</v>
      </c>
      <c r="C529" t="s">
        <v>28</v>
      </c>
      <c r="D529" t="s">
        <v>789</v>
      </c>
      <c r="E529" t="s">
        <v>30</v>
      </c>
      <c r="F529" t="s">
        <v>790</v>
      </c>
      <c r="G529" t="s">
        <v>791</v>
      </c>
      <c r="H529" t="s">
        <v>56</v>
      </c>
      <c r="I529" t="s">
        <v>792</v>
      </c>
      <c r="J529" t="s">
        <v>35</v>
      </c>
    </row>
    <row r="530" spans="1:10" x14ac:dyDescent="0.25">
      <c r="A530">
        <v>883</v>
      </c>
      <c r="B530">
        <v>100469456</v>
      </c>
      <c r="C530" t="s">
        <v>28</v>
      </c>
      <c r="D530" t="s">
        <v>835</v>
      </c>
      <c r="E530" t="s">
        <v>30</v>
      </c>
      <c r="F530" t="s">
        <v>701</v>
      </c>
      <c r="G530" t="s">
        <v>702</v>
      </c>
      <c r="H530" t="s">
        <v>116</v>
      </c>
      <c r="I530" t="s">
        <v>703</v>
      </c>
      <c r="J530" t="s">
        <v>836</v>
      </c>
    </row>
    <row r="531" spans="1:10" x14ac:dyDescent="0.25">
      <c r="A531">
        <v>754</v>
      </c>
      <c r="B531">
        <v>100469468</v>
      </c>
      <c r="C531" t="s">
        <v>28</v>
      </c>
      <c r="D531" t="s">
        <v>267</v>
      </c>
      <c r="E531" t="s">
        <v>30</v>
      </c>
      <c r="F531" t="s">
        <v>268</v>
      </c>
      <c r="G531" t="s">
        <v>269</v>
      </c>
      <c r="I531" t="s">
        <v>270</v>
      </c>
      <c r="J531" t="s">
        <v>35</v>
      </c>
    </row>
    <row r="532" spans="1:10" x14ac:dyDescent="0.25">
      <c r="A532">
        <v>844</v>
      </c>
      <c r="B532">
        <v>100469566</v>
      </c>
      <c r="C532" t="s">
        <v>28</v>
      </c>
      <c r="D532" t="s">
        <v>84</v>
      </c>
      <c r="E532" t="s">
        <v>30</v>
      </c>
      <c r="F532" t="s">
        <v>85</v>
      </c>
      <c r="G532" t="s">
        <v>86</v>
      </c>
      <c r="H532" t="s">
        <v>56</v>
      </c>
      <c r="I532" t="s">
        <v>87</v>
      </c>
      <c r="J532" t="s">
        <v>35</v>
      </c>
    </row>
    <row r="533" spans="1:10" x14ac:dyDescent="0.25">
      <c r="A533">
        <v>748</v>
      </c>
      <c r="B533">
        <v>100469579</v>
      </c>
      <c r="C533" t="s">
        <v>28</v>
      </c>
      <c r="D533" t="s">
        <v>632</v>
      </c>
      <c r="E533" t="s">
        <v>30</v>
      </c>
      <c r="F533" t="s">
        <v>633</v>
      </c>
      <c r="G533" t="s">
        <v>634</v>
      </c>
      <c r="H533" t="s">
        <v>635</v>
      </c>
      <c r="I533" t="s">
        <v>636</v>
      </c>
      <c r="J533" t="s">
        <v>35</v>
      </c>
    </row>
    <row r="534" spans="1:10" x14ac:dyDescent="0.25">
      <c r="A534">
        <v>752</v>
      </c>
      <c r="B534">
        <v>100469681</v>
      </c>
      <c r="C534" t="s">
        <v>28</v>
      </c>
      <c r="D534" t="s">
        <v>58</v>
      </c>
      <c r="E534" t="s">
        <v>30</v>
      </c>
      <c r="F534" t="s">
        <v>59</v>
      </c>
      <c r="G534" t="s">
        <v>60</v>
      </c>
      <c r="H534" t="s">
        <v>61</v>
      </c>
      <c r="I534" t="s">
        <v>62</v>
      </c>
      <c r="J534" t="s">
        <v>63</v>
      </c>
    </row>
    <row r="535" spans="1:10" x14ac:dyDescent="0.25">
      <c r="A535">
        <v>749</v>
      </c>
      <c r="B535">
        <v>100469682</v>
      </c>
      <c r="C535" t="s">
        <v>28</v>
      </c>
      <c r="D535" t="s">
        <v>299</v>
      </c>
      <c r="E535" t="s">
        <v>30</v>
      </c>
      <c r="F535" t="s">
        <v>300</v>
      </c>
      <c r="G535" t="s">
        <v>301</v>
      </c>
      <c r="H535" t="s">
        <v>302</v>
      </c>
      <c r="I535" t="s">
        <v>303</v>
      </c>
      <c r="J535" t="s">
        <v>118</v>
      </c>
    </row>
    <row r="536" spans="1:10" x14ac:dyDescent="0.25">
      <c r="A536">
        <v>760</v>
      </c>
      <c r="B536">
        <v>100469745</v>
      </c>
      <c r="C536" t="s">
        <v>28</v>
      </c>
      <c r="D536" t="s">
        <v>263</v>
      </c>
      <c r="E536" t="s">
        <v>30</v>
      </c>
      <c r="F536" t="s">
        <v>264</v>
      </c>
      <c r="G536" t="s">
        <v>265</v>
      </c>
      <c r="H536" t="s">
        <v>251</v>
      </c>
      <c r="I536" t="s">
        <v>266</v>
      </c>
      <c r="J536" t="s">
        <v>35</v>
      </c>
    </row>
    <row r="537" spans="1:10" x14ac:dyDescent="0.25">
      <c r="A537">
        <v>884</v>
      </c>
      <c r="B537">
        <v>100469760</v>
      </c>
      <c r="C537" t="s">
        <v>28</v>
      </c>
      <c r="D537" t="s">
        <v>231</v>
      </c>
      <c r="E537" t="s">
        <v>30</v>
      </c>
      <c r="F537" t="s">
        <v>232</v>
      </c>
      <c r="G537" t="s">
        <v>233</v>
      </c>
      <c r="H537" t="s">
        <v>78</v>
      </c>
      <c r="I537" t="s">
        <v>234</v>
      </c>
      <c r="J537" t="s">
        <v>235</v>
      </c>
    </row>
    <row r="538" spans="1:10" x14ac:dyDescent="0.25">
      <c r="A538">
        <v>848</v>
      </c>
      <c r="B538">
        <v>100469890</v>
      </c>
      <c r="C538" t="s">
        <v>28</v>
      </c>
      <c r="D538" t="s">
        <v>88</v>
      </c>
      <c r="E538" t="s">
        <v>30</v>
      </c>
      <c r="F538" t="s">
        <v>89</v>
      </c>
      <c r="G538" t="s">
        <v>90</v>
      </c>
      <c r="H538" t="s">
        <v>91</v>
      </c>
      <c r="I538" t="s">
        <v>92</v>
      </c>
      <c r="J538" t="s">
        <v>35</v>
      </c>
    </row>
    <row r="539" spans="1:10" x14ac:dyDescent="0.25">
      <c r="A539">
        <v>827</v>
      </c>
      <c r="B539">
        <v>100469894</v>
      </c>
      <c r="C539" t="s">
        <v>28</v>
      </c>
      <c r="D539" t="s">
        <v>124</v>
      </c>
      <c r="E539" t="s">
        <v>30</v>
      </c>
      <c r="F539" t="s">
        <v>125</v>
      </c>
      <c r="G539" t="s">
        <v>126</v>
      </c>
      <c r="H539" t="s">
        <v>107</v>
      </c>
      <c r="I539" t="s">
        <v>127</v>
      </c>
      <c r="J539" t="s">
        <v>35</v>
      </c>
    </row>
    <row r="540" spans="1:10" x14ac:dyDescent="0.25">
      <c r="A540">
        <v>828</v>
      </c>
      <c r="B540">
        <v>100469918</v>
      </c>
      <c r="C540" t="s">
        <v>28</v>
      </c>
      <c r="D540" t="s">
        <v>351</v>
      </c>
      <c r="E540" t="s">
        <v>30</v>
      </c>
      <c r="F540" t="s">
        <v>352</v>
      </c>
      <c r="G540" t="s">
        <v>353</v>
      </c>
      <c r="I540" t="s">
        <v>354</v>
      </c>
      <c r="J540" t="s">
        <v>35</v>
      </c>
    </row>
    <row r="541" spans="1:10" x14ac:dyDescent="0.25">
      <c r="A541">
        <v>723</v>
      </c>
      <c r="B541">
        <v>100469923</v>
      </c>
      <c r="C541" t="s">
        <v>28</v>
      </c>
      <c r="D541" t="s">
        <v>730</v>
      </c>
      <c r="E541" t="s">
        <v>30</v>
      </c>
      <c r="F541" t="s">
        <v>731</v>
      </c>
      <c r="G541" t="s">
        <v>732</v>
      </c>
      <c r="H541" t="s">
        <v>130</v>
      </c>
      <c r="I541" t="s">
        <v>733</v>
      </c>
      <c r="J541" t="s">
        <v>35</v>
      </c>
    </row>
    <row r="542" spans="1:10" x14ac:dyDescent="0.25">
      <c r="A542">
        <v>761</v>
      </c>
      <c r="B542">
        <v>100469980</v>
      </c>
      <c r="C542" t="s">
        <v>28</v>
      </c>
      <c r="D542" t="s">
        <v>412</v>
      </c>
      <c r="E542" t="s">
        <v>30</v>
      </c>
      <c r="F542" t="s">
        <v>413</v>
      </c>
      <c r="G542" t="s">
        <v>115</v>
      </c>
      <c r="H542" t="s">
        <v>251</v>
      </c>
      <c r="I542" t="s">
        <v>414</v>
      </c>
      <c r="J542" t="s">
        <v>35</v>
      </c>
    </row>
    <row r="543" spans="1:10" x14ac:dyDescent="0.25">
      <c r="A543">
        <v>734</v>
      </c>
      <c r="B543">
        <v>100469987</v>
      </c>
      <c r="C543" t="s">
        <v>28</v>
      </c>
      <c r="D543" t="s">
        <v>113</v>
      </c>
      <c r="E543" t="s">
        <v>30</v>
      </c>
      <c r="F543" t="s">
        <v>114</v>
      </c>
      <c r="G543" t="s">
        <v>115</v>
      </c>
      <c r="H543" t="s">
        <v>116</v>
      </c>
      <c r="I543" t="s">
        <v>117</v>
      </c>
      <c r="J543" t="s">
        <v>118</v>
      </c>
    </row>
    <row r="544" spans="1:10" x14ac:dyDescent="0.25">
      <c r="A544">
        <v>876</v>
      </c>
      <c r="B544">
        <v>100470007</v>
      </c>
      <c r="C544" t="s">
        <v>28</v>
      </c>
      <c r="D544" t="s">
        <v>253</v>
      </c>
      <c r="E544" t="s">
        <v>30</v>
      </c>
      <c r="F544" t="s">
        <v>254</v>
      </c>
      <c r="G544" t="s">
        <v>255</v>
      </c>
      <c r="H544" t="s">
        <v>256</v>
      </c>
      <c r="I544" t="s">
        <v>257</v>
      </c>
      <c r="J544" t="s">
        <v>258</v>
      </c>
    </row>
    <row r="545" spans="1:10" x14ac:dyDescent="0.25">
      <c r="A545">
        <v>775</v>
      </c>
      <c r="B545">
        <v>100470225</v>
      </c>
      <c r="C545" t="s">
        <v>28</v>
      </c>
      <c r="D545" t="s">
        <v>141</v>
      </c>
      <c r="E545" t="s">
        <v>30</v>
      </c>
      <c r="F545" t="s">
        <v>142</v>
      </c>
      <c r="G545" t="s">
        <v>143</v>
      </c>
      <c r="H545" t="s">
        <v>130</v>
      </c>
      <c r="I545" t="s">
        <v>144</v>
      </c>
      <c r="J545" t="s">
        <v>35</v>
      </c>
    </row>
    <row r="546" spans="1:10" x14ac:dyDescent="0.25">
      <c r="A546">
        <v>750</v>
      </c>
      <c r="B546">
        <v>100470512</v>
      </c>
      <c r="C546" t="s">
        <v>28</v>
      </c>
      <c r="D546" t="s">
        <v>284</v>
      </c>
      <c r="E546" t="s">
        <v>30</v>
      </c>
      <c r="F546" t="s">
        <v>285</v>
      </c>
      <c r="G546" t="s">
        <v>95</v>
      </c>
      <c r="H546" t="s">
        <v>101</v>
      </c>
      <c r="I546" t="s">
        <v>286</v>
      </c>
      <c r="J546" t="s">
        <v>52</v>
      </c>
    </row>
    <row r="547" spans="1:10" x14ac:dyDescent="0.25">
      <c r="A547">
        <v>780</v>
      </c>
      <c r="B547">
        <v>100470677</v>
      </c>
      <c r="C547" t="s">
        <v>28</v>
      </c>
      <c r="D547" t="s">
        <v>359</v>
      </c>
      <c r="E547" t="s">
        <v>30</v>
      </c>
      <c r="F547" t="s">
        <v>360</v>
      </c>
      <c r="G547" t="s">
        <v>60</v>
      </c>
      <c r="H547" t="s">
        <v>56</v>
      </c>
      <c r="I547" t="s">
        <v>361</v>
      </c>
      <c r="J547" t="s">
        <v>339</v>
      </c>
    </row>
    <row r="548" spans="1:10" x14ac:dyDescent="0.25">
      <c r="A548">
        <v>794</v>
      </c>
      <c r="B548">
        <v>100470983</v>
      </c>
      <c r="C548" t="s">
        <v>28</v>
      </c>
      <c r="D548" t="s">
        <v>275</v>
      </c>
      <c r="E548" t="s">
        <v>30</v>
      </c>
      <c r="F548" t="s">
        <v>276</v>
      </c>
      <c r="G548" t="s">
        <v>277</v>
      </c>
      <c r="H548" t="s">
        <v>73</v>
      </c>
      <c r="I548" t="s">
        <v>278</v>
      </c>
      <c r="J548" t="s">
        <v>35</v>
      </c>
    </row>
    <row r="549" spans="1:10" x14ac:dyDescent="0.25">
      <c r="A549">
        <v>745</v>
      </c>
      <c r="B549">
        <v>100470987</v>
      </c>
      <c r="C549" t="s">
        <v>28</v>
      </c>
      <c r="D549" t="s">
        <v>275</v>
      </c>
      <c r="E549" t="s">
        <v>30</v>
      </c>
      <c r="F549" t="s">
        <v>276</v>
      </c>
      <c r="G549" t="s">
        <v>277</v>
      </c>
      <c r="H549" t="s">
        <v>73</v>
      </c>
      <c r="I549" t="s">
        <v>278</v>
      </c>
      <c r="J549" t="s">
        <v>35</v>
      </c>
    </row>
    <row r="550" spans="1:10" x14ac:dyDescent="0.25">
      <c r="A550">
        <v>698</v>
      </c>
      <c r="B550">
        <v>100471542</v>
      </c>
      <c r="C550" t="s">
        <v>28</v>
      </c>
      <c r="D550" t="s">
        <v>619</v>
      </c>
      <c r="E550" t="s">
        <v>30</v>
      </c>
      <c r="F550" t="s">
        <v>502</v>
      </c>
      <c r="G550" t="s">
        <v>222</v>
      </c>
      <c r="H550" t="s">
        <v>116</v>
      </c>
      <c r="I550" t="s">
        <v>219</v>
      </c>
      <c r="J550" t="s">
        <v>339</v>
      </c>
    </row>
    <row r="551" spans="1:10" x14ac:dyDescent="0.25">
      <c r="A551">
        <v>678</v>
      </c>
      <c r="B551">
        <v>100471547</v>
      </c>
      <c r="C551" t="s">
        <v>28</v>
      </c>
      <c r="D551" t="s">
        <v>366</v>
      </c>
      <c r="E551" t="s">
        <v>30</v>
      </c>
      <c r="F551" t="s">
        <v>367</v>
      </c>
      <c r="G551" t="s">
        <v>368</v>
      </c>
      <c r="H551" t="s">
        <v>107</v>
      </c>
      <c r="I551" t="s">
        <v>369</v>
      </c>
      <c r="J551" t="s">
        <v>36</v>
      </c>
    </row>
    <row r="552" spans="1:10" x14ac:dyDescent="0.25">
      <c r="A552">
        <v>753</v>
      </c>
      <c r="B552">
        <v>100471642</v>
      </c>
      <c r="C552" t="s">
        <v>28</v>
      </c>
      <c r="D552" t="s">
        <v>760</v>
      </c>
      <c r="E552" t="s">
        <v>30</v>
      </c>
      <c r="F552" t="s">
        <v>761</v>
      </c>
      <c r="G552" t="s">
        <v>183</v>
      </c>
      <c r="H552" t="s">
        <v>251</v>
      </c>
      <c r="I552" t="s">
        <v>762</v>
      </c>
      <c r="J552" t="s">
        <v>52</v>
      </c>
    </row>
    <row r="553" spans="1:10" x14ac:dyDescent="0.25">
      <c r="A553">
        <v>695</v>
      </c>
      <c r="B553">
        <v>100471781</v>
      </c>
      <c r="C553" t="s">
        <v>28</v>
      </c>
      <c r="D553" t="s">
        <v>149</v>
      </c>
      <c r="E553" t="s">
        <v>30</v>
      </c>
      <c r="F553" t="s">
        <v>150</v>
      </c>
      <c r="G553" t="s">
        <v>151</v>
      </c>
      <c r="H553" t="s">
        <v>73</v>
      </c>
      <c r="I553" t="s">
        <v>152</v>
      </c>
      <c r="J553" t="s">
        <v>35</v>
      </c>
    </row>
    <row r="554" spans="1:10" x14ac:dyDescent="0.25">
      <c r="A554">
        <v>730</v>
      </c>
      <c r="B554">
        <v>100472699</v>
      </c>
      <c r="C554" t="s">
        <v>28</v>
      </c>
      <c r="D554" t="s">
        <v>362</v>
      </c>
      <c r="E554" t="s">
        <v>30</v>
      </c>
      <c r="F554" t="s">
        <v>363</v>
      </c>
      <c r="G554" t="s">
        <v>364</v>
      </c>
      <c r="H554" t="s">
        <v>107</v>
      </c>
      <c r="I554" t="s">
        <v>365</v>
      </c>
      <c r="J554" t="s">
        <v>35</v>
      </c>
    </row>
    <row r="555" spans="1:10" x14ac:dyDescent="0.25">
      <c r="A555">
        <v>724</v>
      </c>
      <c r="B555">
        <v>100473673</v>
      </c>
      <c r="C555" t="s">
        <v>28</v>
      </c>
      <c r="D555" t="s">
        <v>132</v>
      </c>
      <c r="E555" t="s">
        <v>30</v>
      </c>
      <c r="F555" t="s">
        <v>133</v>
      </c>
      <c r="G555" t="s">
        <v>134</v>
      </c>
      <c r="H555" t="s">
        <v>130</v>
      </c>
      <c r="I555" t="s">
        <v>135</v>
      </c>
      <c r="J555" t="s">
        <v>35</v>
      </c>
    </row>
    <row r="556" spans="1:10" x14ac:dyDescent="0.25">
      <c r="A556">
        <v>885</v>
      </c>
      <c r="B556">
        <v>100474498</v>
      </c>
      <c r="C556" t="s">
        <v>28</v>
      </c>
      <c r="D556" t="s">
        <v>355</v>
      </c>
      <c r="E556" t="s">
        <v>30</v>
      </c>
      <c r="F556" t="s">
        <v>356</v>
      </c>
      <c r="G556" t="s">
        <v>357</v>
      </c>
      <c r="H556" t="s">
        <v>61</v>
      </c>
      <c r="I556" t="s">
        <v>358</v>
      </c>
      <c r="J556" t="s">
        <v>52</v>
      </c>
    </row>
    <row r="557" spans="1:10" x14ac:dyDescent="0.25">
      <c r="A557">
        <v>755</v>
      </c>
      <c r="B557">
        <v>100474597</v>
      </c>
      <c r="C557" t="s">
        <v>28</v>
      </c>
      <c r="D557" t="s">
        <v>58</v>
      </c>
      <c r="E557" t="s">
        <v>30</v>
      </c>
      <c r="F557" t="s">
        <v>59</v>
      </c>
      <c r="G557" t="s">
        <v>60</v>
      </c>
      <c r="H557" t="s">
        <v>61</v>
      </c>
      <c r="I557" t="s">
        <v>62</v>
      </c>
      <c r="J557" t="s">
        <v>63</v>
      </c>
    </row>
    <row r="558" spans="1:10" x14ac:dyDescent="0.25">
      <c r="A558">
        <v>727</v>
      </c>
      <c r="B558">
        <v>100474974</v>
      </c>
      <c r="C558" t="s">
        <v>28</v>
      </c>
      <c r="D558" t="s">
        <v>437</v>
      </c>
      <c r="E558" t="s">
        <v>30</v>
      </c>
      <c r="F558" t="s">
        <v>438</v>
      </c>
      <c r="G558" t="s">
        <v>439</v>
      </c>
      <c r="H558" t="s">
        <v>78</v>
      </c>
      <c r="I558" t="s">
        <v>440</v>
      </c>
      <c r="J558" t="s">
        <v>36</v>
      </c>
    </row>
    <row r="559" spans="1:10" x14ac:dyDescent="0.25">
      <c r="A559">
        <v>728</v>
      </c>
      <c r="B559">
        <v>100474977</v>
      </c>
      <c r="C559" t="s">
        <v>28</v>
      </c>
      <c r="D559" t="s">
        <v>437</v>
      </c>
      <c r="E559" t="s">
        <v>30</v>
      </c>
      <c r="F559" t="s">
        <v>438</v>
      </c>
      <c r="G559" t="s">
        <v>439</v>
      </c>
      <c r="H559" t="s">
        <v>78</v>
      </c>
      <c r="I559" t="s">
        <v>440</v>
      </c>
      <c r="J559" t="s">
        <v>36</v>
      </c>
    </row>
    <row r="560" spans="1:10" x14ac:dyDescent="0.25">
      <c r="A560">
        <v>922</v>
      </c>
      <c r="B560">
        <v>100475072</v>
      </c>
      <c r="C560" t="s">
        <v>28</v>
      </c>
      <c r="D560" t="s">
        <v>669</v>
      </c>
      <c r="E560" t="s">
        <v>30</v>
      </c>
      <c r="F560" t="s">
        <v>670</v>
      </c>
      <c r="G560" t="s">
        <v>671</v>
      </c>
      <c r="H560" t="s">
        <v>130</v>
      </c>
      <c r="I560" t="s">
        <v>672</v>
      </c>
      <c r="J560" t="s">
        <v>123</v>
      </c>
    </row>
    <row r="561" spans="1:10" x14ac:dyDescent="0.25">
      <c r="A561">
        <v>756</v>
      </c>
      <c r="B561">
        <v>100475080</v>
      </c>
      <c r="C561" t="s">
        <v>28</v>
      </c>
      <c r="D561" t="s">
        <v>625</v>
      </c>
      <c r="E561" t="s">
        <v>30</v>
      </c>
      <c r="F561" t="s">
        <v>626</v>
      </c>
      <c r="G561" t="s">
        <v>627</v>
      </c>
      <c r="H561" t="s">
        <v>107</v>
      </c>
      <c r="I561" t="s">
        <v>628</v>
      </c>
      <c r="J561" t="s">
        <v>123</v>
      </c>
    </row>
    <row r="562" spans="1:10" x14ac:dyDescent="0.25">
      <c r="A562">
        <v>877</v>
      </c>
      <c r="B562">
        <v>100475233</v>
      </c>
      <c r="C562" t="s">
        <v>28</v>
      </c>
      <c r="D562" t="s">
        <v>259</v>
      </c>
      <c r="E562" t="s">
        <v>30</v>
      </c>
      <c r="F562" t="s">
        <v>260</v>
      </c>
      <c r="G562" t="s">
        <v>261</v>
      </c>
      <c r="I562" t="s">
        <v>262</v>
      </c>
      <c r="J562" t="s">
        <v>35</v>
      </c>
    </row>
    <row r="563" spans="1:10" x14ac:dyDescent="0.25">
      <c r="A563">
        <v>878</v>
      </c>
      <c r="B563">
        <v>100475234</v>
      </c>
      <c r="C563" t="s">
        <v>28</v>
      </c>
      <c r="D563" t="s">
        <v>259</v>
      </c>
      <c r="E563" t="s">
        <v>30</v>
      </c>
      <c r="F563" t="s">
        <v>260</v>
      </c>
      <c r="G563" t="s">
        <v>261</v>
      </c>
      <c r="I563" t="s">
        <v>262</v>
      </c>
      <c r="J563" t="s">
        <v>35</v>
      </c>
    </row>
    <row r="564" spans="1:10" x14ac:dyDescent="0.25">
      <c r="A564">
        <v>725</v>
      </c>
      <c r="B564">
        <v>100475516</v>
      </c>
      <c r="C564" t="s">
        <v>28</v>
      </c>
      <c r="D564" t="s">
        <v>433</v>
      </c>
      <c r="E564" t="s">
        <v>30</v>
      </c>
      <c r="F564" t="s">
        <v>434</v>
      </c>
      <c r="G564" t="s">
        <v>435</v>
      </c>
      <c r="H564" t="s">
        <v>33</v>
      </c>
      <c r="I564" t="s">
        <v>436</v>
      </c>
      <c r="J564" t="s">
        <v>35</v>
      </c>
    </row>
    <row r="565" spans="1:10" x14ac:dyDescent="0.25">
      <c r="A565">
        <v>746</v>
      </c>
      <c r="B565">
        <v>100475517</v>
      </c>
      <c r="C565" t="s">
        <v>28</v>
      </c>
      <c r="D565" t="s">
        <v>275</v>
      </c>
      <c r="E565" t="s">
        <v>30</v>
      </c>
      <c r="F565" t="s">
        <v>276</v>
      </c>
      <c r="G565" t="s">
        <v>277</v>
      </c>
      <c r="H565" t="s">
        <v>73</v>
      </c>
      <c r="I565" t="s">
        <v>278</v>
      </c>
      <c r="J565" t="s">
        <v>35</v>
      </c>
    </row>
    <row r="566" spans="1:10" x14ac:dyDescent="0.25">
      <c r="A566">
        <v>851</v>
      </c>
      <c r="B566">
        <v>100475519</v>
      </c>
      <c r="C566" t="s">
        <v>28</v>
      </c>
      <c r="D566" t="s">
        <v>408</v>
      </c>
      <c r="E566" t="s">
        <v>30</v>
      </c>
      <c r="F566" t="s">
        <v>409</v>
      </c>
      <c r="G566" t="s">
        <v>410</v>
      </c>
      <c r="H566" t="s">
        <v>67</v>
      </c>
      <c r="I566" t="s">
        <v>411</v>
      </c>
      <c r="J566" t="s">
        <v>35</v>
      </c>
    </row>
    <row r="567" spans="1:10" x14ac:dyDescent="0.25">
      <c r="A567">
        <v>839</v>
      </c>
      <c r="B567">
        <v>100476052</v>
      </c>
      <c r="C567" t="s">
        <v>28</v>
      </c>
      <c r="D567" t="s">
        <v>311</v>
      </c>
      <c r="E567" t="s">
        <v>30</v>
      </c>
      <c r="F567" t="s">
        <v>312</v>
      </c>
      <c r="G567" t="s">
        <v>313</v>
      </c>
      <c r="I567" t="s">
        <v>314</v>
      </c>
      <c r="J567" t="s">
        <v>35</v>
      </c>
    </row>
    <row r="568" spans="1:10" x14ac:dyDescent="0.25">
      <c r="A568">
        <v>816</v>
      </c>
      <c r="B568">
        <v>100476408</v>
      </c>
      <c r="C568" t="s">
        <v>28</v>
      </c>
      <c r="D568" t="s">
        <v>47</v>
      </c>
      <c r="E568" t="s">
        <v>30</v>
      </c>
      <c r="F568" t="s">
        <v>48</v>
      </c>
      <c r="G568" t="s">
        <v>49</v>
      </c>
      <c r="H568" t="s">
        <v>50</v>
      </c>
      <c r="I568" t="s">
        <v>51</v>
      </c>
      <c r="J568" t="s">
        <v>52</v>
      </c>
    </row>
    <row r="569" spans="1:10" x14ac:dyDescent="0.25">
      <c r="A569">
        <v>840</v>
      </c>
      <c r="B569">
        <v>100476467</v>
      </c>
      <c r="C569" t="s">
        <v>28</v>
      </c>
      <c r="D569" t="s">
        <v>789</v>
      </c>
      <c r="E569" t="s">
        <v>30</v>
      </c>
      <c r="F569" t="s">
        <v>790</v>
      </c>
      <c r="G569" t="s">
        <v>791</v>
      </c>
      <c r="H569" t="s">
        <v>56</v>
      </c>
      <c r="I569" t="s">
        <v>792</v>
      </c>
      <c r="J569" t="s">
        <v>35</v>
      </c>
    </row>
    <row r="570" spans="1:10" x14ac:dyDescent="0.25">
      <c r="A570">
        <v>792</v>
      </c>
      <c r="B570">
        <v>100476493</v>
      </c>
      <c r="C570" t="s">
        <v>28</v>
      </c>
      <c r="D570" t="s">
        <v>248</v>
      </c>
      <c r="E570" t="s">
        <v>30</v>
      </c>
      <c r="F570" t="s">
        <v>249</v>
      </c>
      <c r="G570" t="s">
        <v>250</v>
      </c>
      <c r="H570" t="s">
        <v>251</v>
      </c>
      <c r="I570" t="s">
        <v>252</v>
      </c>
      <c r="J570" t="s">
        <v>35</v>
      </c>
    </row>
    <row r="571" spans="1:10" x14ac:dyDescent="0.25">
      <c r="A571">
        <v>886</v>
      </c>
      <c r="B571">
        <v>100476529</v>
      </c>
      <c r="C571" t="s">
        <v>28</v>
      </c>
      <c r="D571" t="s">
        <v>755</v>
      </c>
      <c r="E571" t="s">
        <v>30</v>
      </c>
      <c r="F571" t="s">
        <v>756</v>
      </c>
      <c r="G571" t="s">
        <v>222</v>
      </c>
      <c r="H571" t="s">
        <v>78</v>
      </c>
      <c r="I571" t="s">
        <v>757</v>
      </c>
      <c r="J571" t="s">
        <v>52</v>
      </c>
    </row>
    <row r="572" spans="1:10" x14ac:dyDescent="0.25">
      <c r="A572">
        <v>793</v>
      </c>
      <c r="B572">
        <v>100476636</v>
      </c>
      <c r="C572" t="s">
        <v>28</v>
      </c>
      <c r="D572" t="s">
        <v>185</v>
      </c>
      <c r="E572" t="s">
        <v>30</v>
      </c>
      <c r="F572" t="s">
        <v>186</v>
      </c>
      <c r="G572" t="s">
        <v>187</v>
      </c>
      <c r="H572" t="s">
        <v>56</v>
      </c>
      <c r="I572" t="s">
        <v>188</v>
      </c>
      <c r="J572" t="s">
        <v>35</v>
      </c>
    </row>
    <row r="573" spans="1:10" x14ac:dyDescent="0.25">
      <c r="A573">
        <v>863</v>
      </c>
      <c r="B573">
        <v>100476647</v>
      </c>
      <c r="C573" t="s">
        <v>28</v>
      </c>
      <c r="D573" t="s">
        <v>727</v>
      </c>
      <c r="E573" t="s">
        <v>30</v>
      </c>
      <c r="F573" t="s">
        <v>728</v>
      </c>
      <c r="G573" t="s">
        <v>729</v>
      </c>
      <c r="H573" t="s">
        <v>78</v>
      </c>
      <c r="I573" t="s">
        <v>294</v>
      </c>
      <c r="J573" t="s">
        <v>52</v>
      </c>
    </row>
    <row r="574" spans="1:10" x14ac:dyDescent="0.25">
      <c r="A574">
        <v>739</v>
      </c>
      <c r="B574">
        <v>100476697</v>
      </c>
      <c r="C574" t="s">
        <v>28</v>
      </c>
      <c r="D574" t="s">
        <v>750</v>
      </c>
      <c r="E574" t="s">
        <v>30</v>
      </c>
      <c r="F574" t="s">
        <v>751</v>
      </c>
      <c r="G574" t="s">
        <v>752</v>
      </c>
      <c r="H574" t="s">
        <v>73</v>
      </c>
      <c r="I574" t="s">
        <v>753</v>
      </c>
      <c r="J574" t="s">
        <v>36</v>
      </c>
    </row>
    <row r="575" spans="1:10" x14ac:dyDescent="0.25">
      <c r="A575">
        <v>915</v>
      </c>
      <c r="B575">
        <v>100476748</v>
      </c>
      <c r="C575" t="s">
        <v>28</v>
      </c>
      <c r="D575" t="s">
        <v>206</v>
      </c>
      <c r="E575" t="s">
        <v>30</v>
      </c>
      <c r="F575" t="s">
        <v>207</v>
      </c>
      <c r="G575" t="s">
        <v>138</v>
      </c>
      <c r="H575" t="s">
        <v>78</v>
      </c>
      <c r="I575" t="s">
        <v>208</v>
      </c>
      <c r="J575" t="s">
        <v>35</v>
      </c>
    </row>
    <row r="576" spans="1:10" x14ac:dyDescent="0.25">
      <c r="A576">
        <v>874</v>
      </c>
      <c r="B576">
        <v>100476772</v>
      </c>
      <c r="C576" t="s">
        <v>28</v>
      </c>
      <c r="D576" t="s">
        <v>202</v>
      </c>
      <c r="E576" t="s">
        <v>30</v>
      </c>
      <c r="F576" t="s">
        <v>203</v>
      </c>
      <c r="G576" t="s">
        <v>204</v>
      </c>
      <c r="H576" t="s">
        <v>56</v>
      </c>
      <c r="I576" t="s">
        <v>205</v>
      </c>
      <c r="J576" t="s">
        <v>35</v>
      </c>
    </row>
    <row r="577" spans="1:10" x14ac:dyDescent="0.25">
      <c r="A577">
        <v>833</v>
      </c>
      <c r="B577">
        <v>100476774</v>
      </c>
      <c r="C577" t="s">
        <v>28</v>
      </c>
      <c r="D577" t="s">
        <v>194</v>
      </c>
      <c r="E577" t="s">
        <v>30</v>
      </c>
      <c r="F577" t="s">
        <v>195</v>
      </c>
      <c r="G577" t="s">
        <v>49</v>
      </c>
      <c r="H577" t="s">
        <v>73</v>
      </c>
      <c r="I577" t="s">
        <v>196</v>
      </c>
      <c r="J577" t="s">
        <v>197</v>
      </c>
    </row>
    <row r="578" spans="1:10" x14ac:dyDescent="0.25">
      <c r="A578">
        <v>907</v>
      </c>
      <c r="B578">
        <v>100476811</v>
      </c>
      <c r="C578" t="s">
        <v>28</v>
      </c>
      <c r="D578" t="s">
        <v>504</v>
      </c>
      <c r="E578" t="s">
        <v>30</v>
      </c>
      <c r="F578" t="s">
        <v>505</v>
      </c>
      <c r="G578" t="s">
        <v>222</v>
      </c>
      <c r="H578" t="s">
        <v>96</v>
      </c>
      <c r="I578" t="s">
        <v>506</v>
      </c>
      <c r="J578" t="s">
        <v>35</v>
      </c>
    </row>
    <row r="579" spans="1:10" x14ac:dyDescent="0.25">
      <c r="A579">
        <v>917</v>
      </c>
      <c r="B579">
        <v>100476853</v>
      </c>
      <c r="C579" t="s">
        <v>28</v>
      </c>
      <c r="D579" t="s">
        <v>351</v>
      </c>
      <c r="E579" t="s">
        <v>30</v>
      </c>
      <c r="F579" t="s">
        <v>352</v>
      </c>
      <c r="G579" t="s">
        <v>353</v>
      </c>
      <c r="I579" t="s">
        <v>354</v>
      </c>
      <c r="J579" t="s">
        <v>35</v>
      </c>
    </row>
    <row r="580" spans="1:10" x14ac:dyDescent="0.25">
      <c r="A580">
        <v>846</v>
      </c>
      <c r="B580">
        <v>100476909</v>
      </c>
      <c r="C580" t="s">
        <v>28</v>
      </c>
      <c r="D580" t="s">
        <v>164</v>
      </c>
      <c r="E580" t="s">
        <v>30</v>
      </c>
      <c r="F580" t="s">
        <v>165</v>
      </c>
      <c r="G580" t="s">
        <v>166</v>
      </c>
      <c r="H580" t="s">
        <v>73</v>
      </c>
      <c r="I580" t="s">
        <v>167</v>
      </c>
      <c r="J580" t="s">
        <v>52</v>
      </c>
    </row>
    <row r="581" spans="1:10" x14ac:dyDescent="0.25">
      <c r="A581">
        <v>829</v>
      </c>
      <c r="B581">
        <v>100476998</v>
      </c>
      <c r="C581" t="s">
        <v>28</v>
      </c>
      <c r="D581" t="s">
        <v>236</v>
      </c>
      <c r="E581" t="s">
        <v>30</v>
      </c>
      <c r="F581" t="s">
        <v>237</v>
      </c>
      <c r="G581" t="s">
        <v>222</v>
      </c>
      <c r="H581" t="s">
        <v>238</v>
      </c>
      <c r="I581" t="s">
        <v>239</v>
      </c>
      <c r="J581" t="s">
        <v>52</v>
      </c>
    </row>
    <row r="582" spans="1:10" x14ac:dyDescent="0.25">
      <c r="A582">
        <v>830</v>
      </c>
      <c r="B582">
        <v>100477024</v>
      </c>
      <c r="C582" t="s">
        <v>28</v>
      </c>
      <c r="D582" t="s">
        <v>240</v>
      </c>
      <c r="E582" t="s">
        <v>30</v>
      </c>
      <c r="F582" t="s">
        <v>241</v>
      </c>
      <c r="G582" t="s">
        <v>242</v>
      </c>
      <c r="H582" t="s">
        <v>67</v>
      </c>
      <c r="I582" t="s">
        <v>243</v>
      </c>
      <c r="J582" t="s">
        <v>35</v>
      </c>
    </row>
    <row r="583" spans="1:10" x14ac:dyDescent="0.25">
      <c r="A583">
        <v>879</v>
      </c>
      <c r="B583">
        <v>100477034</v>
      </c>
      <c r="C583" t="s">
        <v>28</v>
      </c>
      <c r="D583" t="s">
        <v>887</v>
      </c>
      <c r="E583" t="s">
        <v>30</v>
      </c>
      <c r="F583" t="s">
        <v>888</v>
      </c>
      <c r="G583" t="s">
        <v>115</v>
      </c>
      <c r="H583" t="s">
        <v>179</v>
      </c>
      <c r="I583" t="s">
        <v>889</v>
      </c>
      <c r="J583" t="s">
        <v>35</v>
      </c>
    </row>
    <row r="584" spans="1:10" x14ac:dyDescent="0.25">
      <c r="A584">
        <v>902</v>
      </c>
      <c r="B584">
        <v>100477044</v>
      </c>
      <c r="C584" t="s">
        <v>28</v>
      </c>
      <c r="D584" t="s">
        <v>181</v>
      </c>
      <c r="E584" t="s">
        <v>30</v>
      </c>
      <c r="F584" t="s">
        <v>182</v>
      </c>
      <c r="G584" t="s">
        <v>183</v>
      </c>
      <c r="H584" t="s">
        <v>61</v>
      </c>
      <c r="I584" t="s">
        <v>184</v>
      </c>
      <c r="J584" t="s">
        <v>36</v>
      </c>
    </row>
    <row r="585" spans="1:10" x14ac:dyDescent="0.25">
      <c r="A585">
        <v>841</v>
      </c>
      <c r="B585">
        <v>100477084</v>
      </c>
      <c r="C585" t="s">
        <v>28</v>
      </c>
      <c r="D585" t="s">
        <v>315</v>
      </c>
      <c r="E585" t="s">
        <v>30</v>
      </c>
      <c r="F585" t="s">
        <v>316</v>
      </c>
      <c r="G585" t="s">
        <v>317</v>
      </c>
      <c r="H585" t="s">
        <v>33</v>
      </c>
      <c r="I585" t="s">
        <v>318</v>
      </c>
      <c r="J585" t="s">
        <v>36</v>
      </c>
    </row>
    <row r="586" spans="1:10" x14ac:dyDescent="0.25">
      <c r="A586">
        <v>849</v>
      </c>
      <c r="B586">
        <v>100477085</v>
      </c>
      <c r="C586" t="s">
        <v>28</v>
      </c>
      <c r="D586" t="s">
        <v>267</v>
      </c>
      <c r="E586" t="s">
        <v>30</v>
      </c>
      <c r="F586" t="s">
        <v>268</v>
      </c>
      <c r="G586" t="s">
        <v>269</v>
      </c>
      <c r="I586" t="s">
        <v>270</v>
      </c>
      <c r="J586" t="s">
        <v>35</v>
      </c>
    </row>
    <row r="587" spans="1:10" x14ac:dyDescent="0.25">
      <c r="A587">
        <v>834</v>
      </c>
      <c r="B587">
        <v>100477088</v>
      </c>
      <c r="C587" t="s">
        <v>28</v>
      </c>
      <c r="D587" t="s">
        <v>851</v>
      </c>
      <c r="E587" t="s">
        <v>30</v>
      </c>
      <c r="F587" t="s">
        <v>852</v>
      </c>
      <c r="G587" t="s">
        <v>178</v>
      </c>
      <c r="H587" t="s">
        <v>251</v>
      </c>
      <c r="I587" t="s">
        <v>853</v>
      </c>
      <c r="J587" t="s">
        <v>35</v>
      </c>
    </row>
    <row r="588" spans="1:10" x14ac:dyDescent="0.25">
      <c r="A588">
        <v>836</v>
      </c>
      <c r="B588">
        <v>100477090</v>
      </c>
      <c r="C588" t="s">
        <v>28</v>
      </c>
      <c r="D588" t="s">
        <v>291</v>
      </c>
      <c r="E588" t="s">
        <v>30</v>
      </c>
      <c r="F588" t="s">
        <v>292</v>
      </c>
      <c r="G588" t="s">
        <v>293</v>
      </c>
      <c r="H588" t="s">
        <v>67</v>
      </c>
      <c r="I588" t="s">
        <v>294</v>
      </c>
      <c r="J588" t="s">
        <v>35</v>
      </c>
    </row>
    <row r="589" spans="1:10" x14ac:dyDescent="0.25">
      <c r="A589">
        <v>864</v>
      </c>
      <c r="B589">
        <v>100477101</v>
      </c>
      <c r="C589" t="s">
        <v>28</v>
      </c>
      <c r="D589" t="s">
        <v>408</v>
      </c>
      <c r="E589" t="s">
        <v>30</v>
      </c>
      <c r="F589" t="s">
        <v>409</v>
      </c>
      <c r="G589" t="s">
        <v>410</v>
      </c>
      <c r="H589" t="s">
        <v>67</v>
      </c>
      <c r="I589" t="s">
        <v>411</v>
      </c>
      <c r="J589" t="s">
        <v>35</v>
      </c>
    </row>
    <row r="590" spans="1:10" x14ac:dyDescent="0.25">
      <c r="A590">
        <v>925</v>
      </c>
      <c r="B590">
        <v>100477169</v>
      </c>
      <c r="C590" t="s">
        <v>28</v>
      </c>
      <c r="D590" t="s">
        <v>412</v>
      </c>
      <c r="E590" t="s">
        <v>30</v>
      </c>
      <c r="F590" t="s">
        <v>413</v>
      </c>
      <c r="G590" t="s">
        <v>115</v>
      </c>
      <c r="H590" t="s">
        <v>251</v>
      </c>
      <c r="I590" t="s">
        <v>414</v>
      </c>
      <c r="J590" t="s">
        <v>35</v>
      </c>
    </row>
    <row r="591" spans="1:10" x14ac:dyDescent="0.25">
      <c r="A591">
        <v>825</v>
      </c>
      <c r="B591">
        <v>100477173</v>
      </c>
      <c r="C591" t="s">
        <v>28</v>
      </c>
      <c r="D591" t="s">
        <v>124</v>
      </c>
      <c r="E591" t="s">
        <v>30</v>
      </c>
      <c r="F591" t="s">
        <v>125</v>
      </c>
      <c r="G591" t="s">
        <v>126</v>
      </c>
      <c r="H591" t="s">
        <v>107</v>
      </c>
      <c r="I591" t="s">
        <v>127</v>
      </c>
      <c r="J591" t="s">
        <v>35</v>
      </c>
    </row>
    <row r="592" spans="1:10" x14ac:dyDescent="0.25">
      <c r="A592">
        <v>880</v>
      </c>
      <c r="B592">
        <v>100477179</v>
      </c>
      <c r="C592" t="s">
        <v>28</v>
      </c>
      <c r="D592" t="s">
        <v>231</v>
      </c>
      <c r="E592" t="s">
        <v>30</v>
      </c>
      <c r="F592" t="s">
        <v>232</v>
      </c>
      <c r="G592" t="s">
        <v>233</v>
      </c>
      <c r="H592" t="s">
        <v>78</v>
      </c>
      <c r="I592" t="s">
        <v>234</v>
      </c>
      <c r="J592" t="s">
        <v>235</v>
      </c>
    </row>
    <row r="593" spans="1:10" x14ac:dyDescent="0.25">
      <c r="A593">
        <v>898</v>
      </c>
      <c r="B593">
        <v>100477185</v>
      </c>
      <c r="C593" t="s">
        <v>28</v>
      </c>
      <c r="D593" t="s">
        <v>355</v>
      </c>
      <c r="E593" t="s">
        <v>30</v>
      </c>
      <c r="F593" t="s">
        <v>356</v>
      </c>
      <c r="G593" t="s">
        <v>357</v>
      </c>
      <c r="H593" t="s">
        <v>61</v>
      </c>
      <c r="I593" t="s">
        <v>358</v>
      </c>
      <c r="J593" t="s">
        <v>52</v>
      </c>
    </row>
    <row r="594" spans="1:10" x14ac:dyDescent="0.25">
      <c r="A594">
        <v>881</v>
      </c>
      <c r="B594">
        <v>100477189</v>
      </c>
      <c r="C594" t="s">
        <v>28</v>
      </c>
      <c r="D594" t="s">
        <v>835</v>
      </c>
      <c r="E594" t="s">
        <v>30</v>
      </c>
      <c r="F594" t="s">
        <v>701</v>
      </c>
      <c r="G594" t="s">
        <v>702</v>
      </c>
      <c r="H594" t="s">
        <v>116</v>
      </c>
      <c r="I594" t="s">
        <v>703</v>
      </c>
      <c r="J594" t="s">
        <v>836</v>
      </c>
    </row>
    <row r="595" spans="1:10" x14ac:dyDescent="0.25">
      <c r="A595">
        <v>773</v>
      </c>
      <c r="B595">
        <v>100477190</v>
      </c>
      <c r="C595" t="s">
        <v>28</v>
      </c>
      <c r="D595" t="s">
        <v>359</v>
      </c>
      <c r="E595" t="s">
        <v>30</v>
      </c>
      <c r="F595" t="s">
        <v>360</v>
      </c>
      <c r="G595" t="s">
        <v>60</v>
      </c>
      <c r="H595" t="s">
        <v>56</v>
      </c>
      <c r="I595" t="s">
        <v>361</v>
      </c>
      <c r="J595" t="s">
        <v>339</v>
      </c>
    </row>
    <row r="596" spans="1:10" x14ac:dyDescent="0.25">
      <c r="A596">
        <v>837</v>
      </c>
      <c r="B596">
        <v>100477194</v>
      </c>
      <c r="C596" t="s">
        <v>28</v>
      </c>
      <c r="D596" t="s">
        <v>64</v>
      </c>
      <c r="E596" t="s">
        <v>30</v>
      </c>
      <c r="F596" s="12" t="s">
        <v>65</v>
      </c>
      <c r="G596" t="s">
        <v>66</v>
      </c>
      <c r="H596" t="s">
        <v>67</v>
      </c>
      <c r="I596" t="s">
        <v>68</v>
      </c>
      <c r="J596" t="s">
        <v>69</v>
      </c>
    </row>
    <row r="597" spans="1:10" x14ac:dyDescent="0.25">
      <c r="A597">
        <v>843</v>
      </c>
      <c r="B597">
        <v>100477196</v>
      </c>
      <c r="C597" t="s">
        <v>28</v>
      </c>
      <c r="D597" t="s">
        <v>80</v>
      </c>
      <c r="E597" t="s">
        <v>30</v>
      </c>
      <c r="F597" t="s">
        <v>81</v>
      </c>
      <c r="G597" t="s">
        <v>82</v>
      </c>
      <c r="H597" t="s">
        <v>33</v>
      </c>
      <c r="I597" t="s">
        <v>83</v>
      </c>
      <c r="J597" t="s">
        <v>35</v>
      </c>
    </row>
    <row r="598" spans="1:10" x14ac:dyDescent="0.25">
      <c r="A598">
        <v>931</v>
      </c>
      <c r="B598">
        <v>100477197</v>
      </c>
      <c r="C598" t="s">
        <v>28</v>
      </c>
      <c r="D598" t="s">
        <v>253</v>
      </c>
      <c r="E598" t="s">
        <v>30</v>
      </c>
      <c r="F598" t="s">
        <v>254</v>
      </c>
      <c r="G598" t="s">
        <v>255</v>
      </c>
      <c r="H598" t="s">
        <v>256</v>
      </c>
      <c r="I598" t="s">
        <v>257</v>
      </c>
      <c r="J598" t="s">
        <v>258</v>
      </c>
    </row>
    <row r="599" spans="1:10" x14ac:dyDescent="0.25">
      <c r="A599">
        <v>858</v>
      </c>
      <c r="B599">
        <v>100477208</v>
      </c>
      <c r="C599" t="s">
        <v>28</v>
      </c>
      <c r="D599" t="s">
        <v>660</v>
      </c>
      <c r="E599" t="s">
        <v>30</v>
      </c>
      <c r="F599" t="s">
        <v>661</v>
      </c>
      <c r="G599" t="s">
        <v>662</v>
      </c>
      <c r="I599" t="s">
        <v>663</v>
      </c>
      <c r="J599" t="s">
        <v>35</v>
      </c>
    </row>
    <row r="600" spans="1:10" x14ac:dyDescent="0.25">
      <c r="A600">
        <v>859</v>
      </c>
      <c r="B600">
        <v>100477227</v>
      </c>
      <c r="C600" t="s">
        <v>28</v>
      </c>
      <c r="D600" t="s">
        <v>157</v>
      </c>
      <c r="E600" t="s">
        <v>30</v>
      </c>
      <c r="F600" t="s">
        <v>158</v>
      </c>
      <c r="G600" t="s">
        <v>159</v>
      </c>
      <c r="I600" t="s">
        <v>160</v>
      </c>
      <c r="J600" t="s">
        <v>35</v>
      </c>
    </row>
    <row r="601" spans="1:10" x14ac:dyDescent="0.25">
      <c r="A601">
        <v>899</v>
      </c>
      <c r="B601">
        <v>100477228</v>
      </c>
      <c r="C601" t="s">
        <v>28</v>
      </c>
      <c r="D601" t="s">
        <v>157</v>
      </c>
      <c r="E601" t="s">
        <v>30</v>
      </c>
      <c r="F601" t="s">
        <v>158</v>
      </c>
      <c r="G601" t="s">
        <v>159</v>
      </c>
      <c r="I601" t="s">
        <v>160</v>
      </c>
      <c r="J601" t="s">
        <v>35</v>
      </c>
    </row>
    <row r="602" spans="1:10" x14ac:dyDescent="0.25">
      <c r="A602">
        <v>912</v>
      </c>
      <c r="B602">
        <v>100477249</v>
      </c>
      <c r="C602" t="s">
        <v>28</v>
      </c>
      <c r="D602" t="s">
        <v>392</v>
      </c>
      <c r="E602" t="s">
        <v>30</v>
      </c>
      <c r="F602" t="s">
        <v>393</v>
      </c>
      <c r="G602" t="s">
        <v>394</v>
      </c>
      <c r="H602" t="s">
        <v>302</v>
      </c>
      <c r="I602" t="s">
        <v>395</v>
      </c>
      <c r="J602" t="s">
        <v>339</v>
      </c>
    </row>
    <row r="603" spans="1:10" x14ac:dyDescent="0.25">
      <c r="A603">
        <v>860</v>
      </c>
      <c r="B603">
        <v>100477265</v>
      </c>
      <c r="C603" t="s">
        <v>28</v>
      </c>
      <c r="D603" t="s">
        <v>619</v>
      </c>
      <c r="E603" t="s">
        <v>30</v>
      </c>
      <c r="F603" t="s">
        <v>502</v>
      </c>
      <c r="G603" t="s">
        <v>222</v>
      </c>
      <c r="H603" t="s">
        <v>116</v>
      </c>
      <c r="I603" t="s">
        <v>219</v>
      </c>
      <c r="J603" t="s">
        <v>339</v>
      </c>
    </row>
    <row r="604" spans="1:10" x14ac:dyDescent="0.25">
      <c r="A604">
        <v>900</v>
      </c>
      <c r="B604">
        <v>100477270</v>
      </c>
      <c r="C604" t="s">
        <v>28</v>
      </c>
      <c r="D604" t="s">
        <v>287</v>
      </c>
      <c r="E604" t="s">
        <v>30</v>
      </c>
      <c r="F604" t="s">
        <v>288</v>
      </c>
      <c r="G604" t="s">
        <v>289</v>
      </c>
      <c r="H604" t="s">
        <v>61</v>
      </c>
      <c r="I604" t="s">
        <v>290</v>
      </c>
      <c r="J604" t="s">
        <v>35</v>
      </c>
    </row>
    <row r="605" spans="1:10" x14ac:dyDescent="0.25">
      <c r="A605">
        <v>910</v>
      </c>
      <c r="B605">
        <v>100477281</v>
      </c>
      <c r="C605" t="s">
        <v>28</v>
      </c>
      <c r="D605" t="s">
        <v>88</v>
      </c>
      <c r="E605" t="s">
        <v>30</v>
      </c>
      <c r="F605" t="s">
        <v>89</v>
      </c>
      <c r="G605" t="s">
        <v>90</v>
      </c>
      <c r="H605" t="s">
        <v>91</v>
      </c>
      <c r="I605" t="s">
        <v>92</v>
      </c>
      <c r="J605" t="s">
        <v>35</v>
      </c>
    </row>
    <row r="606" spans="1:10" x14ac:dyDescent="0.25">
      <c r="A606">
        <v>823</v>
      </c>
      <c r="B606">
        <v>100477283</v>
      </c>
      <c r="C606" t="s">
        <v>28</v>
      </c>
      <c r="D606" t="s">
        <v>53</v>
      </c>
      <c r="E606" t="s">
        <v>30</v>
      </c>
      <c r="F606" t="s">
        <v>54</v>
      </c>
      <c r="G606" t="s">
        <v>55</v>
      </c>
      <c r="H606" t="s">
        <v>56</v>
      </c>
      <c r="I606" t="s">
        <v>57</v>
      </c>
      <c r="J606" t="s">
        <v>35</v>
      </c>
    </row>
    <row r="607" spans="1:10" x14ac:dyDescent="0.25">
      <c r="A607">
        <v>865</v>
      </c>
      <c r="B607">
        <v>100477375</v>
      </c>
      <c r="C607" t="s">
        <v>28</v>
      </c>
      <c r="D607" t="s">
        <v>632</v>
      </c>
      <c r="E607" t="s">
        <v>30</v>
      </c>
      <c r="F607" t="s">
        <v>633</v>
      </c>
      <c r="G607" t="s">
        <v>634</v>
      </c>
      <c r="H607" t="s">
        <v>635</v>
      </c>
      <c r="I607" t="s">
        <v>636</v>
      </c>
      <c r="J607" t="s">
        <v>35</v>
      </c>
    </row>
    <row r="608" spans="1:10" x14ac:dyDescent="0.25">
      <c r="A608">
        <v>862</v>
      </c>
      <c r="B608">
        <v>100477403</v>
      </c>
      <c r="C608" t="s">
        <v>28</v>
      </c>
      <c r="D608" t="s">
        <v>299</v>
      </c>
      <c r="E608" t="s">
        <v>30</v>
      </c>
      <c r="F608" t="s">
        <v>300</v>
      </c>
      <c r="G608" t="s">
        <v>301</v>
      </c>
      <c r="H608" t="s">
        <v>302</v>
      </c>
      <c r="I608" t="s">
        <v>303</v>
      </c>
      <c r="J608" t="s">
        <v>118</v>
      </c>
    </row>
    <row r="609" spans="1:10" x14ac:dyDescent="0.25">
      <c r="A609">
        <v>955</v>
      </c>
      <c r="B609">
        <v>100477412</v>
      </c>
      <c r="C609" t="s">
        <v>28</v>
      </c>
      <c r="D609" t="s">
        <v>843</v>
      </c>
      <c r="E609" t="s">
        <v>30</v>
      </c>
      <c r="F609" t="s">
        <v>844</v>
      </c>
      <c r="G609" t="s">
        <v>845</v>
      </c>
      <c r="I609" t="s">
        <v>846</v>
      </c>
      <c r="J609" t="s">
        <v>197</v>
      </c>
    </row>
    <row r="610" spans="1:10" x14ac:dyDescent="0.25">
      <c r="A610">
        <v>861</v>
      </c>
      <c r="B610">
        <v>100477418</v>
      </c>
      <c r="C610" t="s">
        <v>28</v>
      </c>
      <c r="D610" t="s">
        <v>876</v>
      </c>
      <c r="E610" t="s">
        <v>30</v>
      </c>
      <c r="F610" t="s">
        <v>877</v>
      </c>
      <c r="G610" t="s">
        <v>878</v>
      </c>
      <c r="H610" t="s">
        <v>101</v>
      </c>
      <c r="I610" t="s">
        <v>879</v>
      </c>
      <c r="J610" t="s">
        <v>123</v>
      </c>
    </row>
    <row r="611" spans="1:10" x14ac:dyDescent="0.25">
      <c r="A611">
        <v>856</v>
      </c>
      <c r="B611">
        <v>100477446</v>
      </c>
      <c r="C611" t="s">
        <v>28</v>
      </c>
      <c r="D611" t="s">
        <v>340</v>
      </c>
      <c r="E611" t="s">
        <v>30</v>
      </c>
      <c r="F611" t="s">
        <v>341</v>
      </c>
      <c r="G611" t="s">
        <v>342</v>
      </c>
      <c r="H611" t="s">
        <v>179</v>
      </c>
      <c r="I611" t="s">
        <v>343</v>
      </c>
      <c r="J611" t="s">
        <v>35</v>
      </c>
    </row>
    <row r="612" spans="1:10" x14ac:dyDescent="0.25">
      <c r="A612">
        <v>857</v>
      </c>
      <c r="B612">
        <v>100477447</v>
      </c>
      <c r="C612" t="s">
        <v>28</v>
      </c>
      <c r="D612" t="s">
        <v>340</v>
      </c>
      <c r="E612" t="s">
        <v>30</v>
      </c>
      <c r="F612" t="s">
        <v>341</v>
      </c>
      <c r="G612" t="s">
        <v>342</v>
      </c>
      <c r="H612" t="s">
        <v>179</v>
      </c>
      <c r="I612" t="s">
        <v>343</v>
      </c>
      <c r="J612" t="s">
        <v>35</v>
      </c>
    </row>
    <row r="613" spans="1:10" x14ac:dyDescent="0.25">
      <c r="A613">
        <v>821</v>
      </c>
      <c r="B613">
        <v>100477455</v>
      </c>
      <c r="C613" t="s">
        <v>28</v>
      </c>
      <c r="D613" t="s">
        <v>810</v>
      </c>
      <c r="E613" t="s">
        <v>30</v>
      </c>
      <c r="F613" t="s">
        <v>811</v>
      </c>
      <c r="G613" t="s">
        <v>812</v>
      </c>
      <c r="H613" t="s">
        <v>635</v>
      </c>
      <c r="I613" t="s">
        <v>813</v>
      </c>
      <c r="J613" t="s">
        <v>123</v>
      </c>
    </row>
    <row r="614" spans="1:10" x14ac:dyDescent="0.25">
      <c r="A614">
        <v>774</v>
      </c>
      <c r="B614">
        <v>100477545</v>
      </c>
      <c r="C614" t="s">
        <v>28</v>
      </c>
      <c r="D614" t="s">
        <v>793</v>
      </c>
      <c r="E614" t="s">
        <v>30</v>
      </c>
      <c r="F614" t="s">
        <v>794</v>
      </c>
      <c r="G614" t="s">
        <v>662</v>
      </c>
      <c r="H614" t="s">
        <v>398</v>
      </c>
      <c r="I614" t="s">
        <v>795</v>
      </c>
      <c r="J614" t="s">
        <v>35</v>
      </c>
    </row>
    <row r="615" spans="1:10" x14ac:dyDescent="0.25">
      <c r="A615">
        <v>798</v>
      </c>
      <c r="B615">
        <v>100477693</v>
      </c>
      <c r="C615" t="s">
        <v>28</v>
      </c>
      <c r="D615" t="s">
        <v>827</v>
      </c>
      <c r="E615" t="s">
        <v>30</v>
      </c>
      <c r="F615" t="s">
        <v>828</v>
      </c>
      <c r="G615" t="s">
        <v>829</v>
      </c>
      <c r="H615" t="s">
        <v>73</v>
      </c>
      <c r="I615" t="s">
        <v>830</v>
      </c>
      <c r="J615" t="s">
        <v>123</v>
      </c>
    </row>
    <row r="616" spans="1:10" x14ac:dyDescent="0.25">
      <c r="A616">
        <v>905</v>
      </c>
      <c r="B616">
        <v>100477695</v>
      </c>
      <c r="C616" t="s">
        <v>28</v>
      </c>
      <c r="D616" t="s">
        <v>827</v>
      </c>
      <c r="E616" t="s">
        <v>30</v>
      </c>
      <c r="F616" t="s">
        <v>828</v>
      </c>
      <c r="G616" t="s">
        <v>829</v>
      </c>
      <c r="H616" t="s">
        <v>73</v>
      </c>
      <c r="I616" t="s">
        <v>830</v>
      </c>
      <c r="J616" t="s">
        <v>123</v>
      </c>
    </row>
    <row r="617" spans="1:10" x14ac:dyDescent="0.25">
      <c r="A617">
        <v>906</v>
      </c>
      <c r="B617">
        <v>100477962</v>
      </c>
      <c r="C617" t="s">
        <v>28</v>
      </c>
      <c r="D617" t="s">
        <v>224</v>
      </c>
      <c r="E617" t="s">
        <v>30</v>
      </c>
      <c r="F617" t="s">
        <v>225</v>
      </c>
      <c r="G617" t="s">
        <v>178</v>
      </c>
      <c r="H617" t="s">
        <v>61</v>
      </c>
      <c r="I617" t="s">
        <v>226</v>
      </c>
      <c r="J617" t="s">
        <v>35</v>
      </c>
    </row>
    <row r="618" spans="1:10" x14ac:dyDescent="0.25">
      <c r="A618">
        <v>963</v>
      </c>
      <c r="B618">
        <v>100478378</v>
      </c>
      <c r="C618" t="s">
        <v>28</v>
      </c>
      <c r="D618" t="s">
        <v>307</v>
      </c>
      <c r="E618" t="s">
        <v>30</v>
      </c>
      <c r="F618" t="s">
        <v>308</v>
      </c>
      <c r="G618" t="s">
        <v>309</v>
      </c>
      <c r="H618" t="s">
        <v>107</v>
      </c>
      <c r="I618" t="s">
        <v>310</v>
      </c>
      <c r="J618" t="s">
        <v>36</v>
      </c>
    </row>
    <row r="619" spans="1:10" x14ac:dyDescent="0.25">
      <c r="A619">
        <v>943</v>
      </c>
      <c r="B619">
        <v>100478447</v>
      </c>
      <c r="C619" t="s">
        <v>28</v>
      </c>
      <c r="D619" t="s">
        <v>449</v>
      </c>
      <c r="E619" t="s">
        <v>30</v>
      </c>
      <c r="F619" t="s">
        <v>450</v>
      </c>
      <c r="G619" t="s">
        <v>451</v>
      </c>
      <c r="H619" t="s">
        <v>130</v>
      </c>
      <c r="I619" t="s">
        <v>452</v>
      </c>
      <c r="J619" t="s">
        <v>36</v>
      </c>
    </row>
    <row r="620" spans="1:10" x14ac:dyDescent="0.25">
      <c r="A620">
        <v>832</v>
      </c>
      <c r="B620">
        <v>100478803</v>
      </c>
      <c r="C620" t="s">
        <v>28</v>
      </c>
      <c r="D620" t="s">
        <v>847</v>
      </c>
      <c r="E620" t="s">
        <v>30</v>
      </c>
      <c r="F620" t="s">
        <v>848</v>
      </c>
      <c r="G620" t="s">
        <v>849</v>
      </c>
      <c r="H620" t="s">
        <v>73</v>
      </c>
      <c r="I620" t="s">
        <v>850</v>
      </c>
      <c r="J620" t="s">
        <v>52</v>
      </c>
    </row>
    <row r="621" spans="1:10" x14ac:dyDescent="0.25">
      <c r="A621">
        <v>781</v>
      </c>
      <c r="B621">
        <v>100478901</v>
      </c>
      <c r="C621" t="s">
        <v>28</v>
      </c>
      <c r="D621" t="s">
        <v>810</v>
      </c>
      <c r="E621" t="s">
        <v>30</v>
      </c>
      <c r="F621" t="s">
        <v>811</v>
      </c>
      <c r="G621" t="s">
        <v>812</v>
      </c>
      <c r="H621" t="s">
        <v>635</v>
      </c>
      <c r="I621" t="s">
        <v>813</v>
      </c>
      <c r="J621" t="s">
        <v>123</v>
      </c>
    </row>
    <row r="622" spans="1:10" x14ac:dyDescent="0.25">
      <c r="A622">
        <v>838</v>
      </c>
      <c r="B622">
        <v>100479856</v>
      </c>
      <c r="C622" t="s">
        <v>28</v>
      </c>
      <c r="D622" t="s">
        <v>789</v>
      </c>
      <c r="E622" t="s">
        <v>30</v>
      </c>
      <c r="F622" t="s">
        <v>790</v>
      </c>
      <c r="G622" t="s">
        <v>791</v>
      </c>
      <c r="H622" t="s">
        <v>56</v>
      </c>
      <c r="I622" t="s">
        <v>792</v>
      </c>
      <c r="J622" t="s">
        <v>35</v>
      </c>
    </row>
    <row r="623" spans="1:10" x14ac:dyDescent="0.25">
      <c r="A623">
        <v>782</v>
      </c>
      <c r="B623">
        <v>100479994</v>
      </c>
      <c r="C623" t="s">
        <v>28</v>
      </c>
      <c r="D623" t="s">
        <v>340</v>
      </c>
      <c r="E623" t="s">
        <v>30</v>
      </c>
      <c r="F623" t="s">
        <v>341</v>
      </c>
      <c r="G623" t="s">
        <v>342</v>
      </c>
      <c r="H623" t="s">
        <v>179</v>
      </c>
      <c r="I623" t="s">
        <v>343</v>
      </c>
      <c r="J623" t="s">
        <v>35</v>
      </c>
    </row>
    <row r="624" spans="1:10" x14ac:dyDescent="0.25">
      <c r="A624">
        <v>850</v>
      </c>
      <c r="B624">
        <v>100480422</v>
      </c>
      <c r="C624" t="s">
        <v>28</v>
      </c>
      <c r="D624" t="s">
        <v>149</v>
      </c>
      <c r="E624" t="s">
        <v>30</v>
      </c>
      <c r="F624" t="s">
        <v>150</v>
      </c>
      <c r="G624" t="s">
        <v>151</v>
      </c>
      <c r="H624" t="s">
        <v>73</v>
      </c>
      <c r="I624" t="s">
        <v>152</v>
      </c>
      <c r="J624" t="s">
        <v>35</v>
      </c>
    </row>
    <row r="625" spans="1:10" x14ac:dyDescent="0.25">
      <c r="A625">
        <v>808</v>
      </c>
      <c r="B625">
        <v>100480666</v>
      </c>
      <c r="C625" t="s">
        <v>28</v>
      </c>
      <c r="D625" t="s">
        <v>224</v>
      </c>
      <c r="E625" t="s">
        <v>30</v>
      </c>
      <c r="F625" t="s">
        <v>225</v>
      </c>
      <c r="G625" t="s">
        <v>178</v>
      </c>
      <c r="H625" t="s">
        <v>61</v>
      </c>
      <c r="I625" t="s">
        <v>226</v>
      </c>
      <c r="J625" t="s">
        <v>35</v>
      </c>
    </row>
    <row r="626" spans="1:10" x14ac:dyDescent="0.25">
      <c r="A626">
        <v>887</v>
      </c>
      <c r="B626">
        <v>100480671</v>
      </c>
      <c r="C626" t="s">
        <v>28</v>
      </c>
      <c r="D626" t="s">
        <v>355</v>
      </c>
      <c r="E626" t="s">
        <v>30</v>
      </c>
      <c r="F626" t="s">
        <v>356</v>
      </c>
      <c r="G626" t="s">
        <v>357</v>
      </c>
      <c r="H626" t="s">
        <v>61</v>
      </c>
      <c r="I626" t="s">
        <v>358</v>
      </c>
      <c r="J626" t="s">
        <v>52</v>
      </c>
    </row>
    <row r="627" spans="1:10" x14ac:dyDescent="0.25">
      <c r="A627">
        <v>759</v>
      </c>
      <c r="B627">
        <v>100480676</v>
      </c>
      <c r="C627" t="s">
        <v>28</v>
      </c>
      <c r="D627" t="s">
        <v>164</v>
      </c>
      <c r="E627" t="s">
        <v>30</v>
      </c>
      <c r="F627" t="s">
        <v>165</v>
      </c>
      <c r="G627" t="s">
        <v>166</v>
      </c>
      <c r="H627" t="s">
        <v>73</v>
      </c>
      <c r="I627" t="s">
        <v>167</v>
      </c>
      <c r="J627" t="s">
        <v>52</v>
      </c>
    </row>
    <row r="628" spans="1:10" x14ac:dyDescent="0.25">
      <c r="A628">
        <v>757</v>
      </c>
      <c r="B628">
        <v>100480682</v>
      </c>
      <c r="C628" t="s">
        <v>28</v>
      </c>
      <c r="D628" t="s">
        <v>323</v>
      </c>
      <c r="E628" t="s">
        <v>30</v>
      </c>
      <c r="F628" t="s">
        <v>324</v>
      </c>
      <c r="G628" t="s">
        <v>325</v>
      </c>
      <c r="H628" t="s">
        <v>78</v>
      </c>
      <c r="I628" t="s">
        <v>326</v>
      </c>
      <c r="J628" t="s">
        <v>35</v>
      </c>
    </row>
    <row r="629" spans="1:10" x14ac:dyDescent="0.25">
      <c r="A629">
        <v>776</v>
      </c>
      <c r="B629">
        <v>100480713</v>
      </c>
      <c r="C629" t="s">
        <v>28</v>
      </c>
      <c r="D629" t="s">
        <v>153</v>
      </c>
      <c r="E629" t="s">
        <v>30</v>
      </c>
      <c r="F629" t="s">
        <v>154</v>
      </c>
      <c r="G629" t="s">
        <v>155</v>
      </c>
      <c r="H629" t="s">
        <v>33</v>
      </c>
      <c r="I629" t="s">
        <v>156</v>
      </c>
      <c r="J629" t="s">
        <v>35</v>
      </c>
    </row>
    <row r="630" spans="1:10" x14ac:dyDescent="0.25">
      <c r="A630">
        <v>751</v>
      </c>
      <c r="B630">
        <v>100480738</v>
      </c>
      <c r="C630" t="s">
        <v>28</v>
      </c>
      <c r="D630" t="s">
        <v>153</v>
      </c>
      <c r="E630" t="s">
        <v>30</v>
      </c>
      <c r="F630" t="s">
        <v>154</v>
      </c>
      <c r="G630" t="s">
        <v>155</v>
      </c>
      <c r="H630" t="s">
        <v>33</v>
      </c>
      <c r="I630" t="s">
        <v>156</v>
      </c>
      <c r="J630" t="s">
        <v>35</v>
      </c>
    </row>
    <row r="631" spans="1:10" x14ac:dyDescent="0.25">
      <c r="A631">
        <v>799</v>
      </c>
      <c r="B631">
        <v>100480739</v>
      </c>
      <c r="C631" t="s">
        <v>28</v>
      </c>
      <c r="D631" t="s">
        <v>181</v>
      </c>
      <c r="E631" t="s">
        <v>30</v>
      </c>
      <c r="F631" t="s">
        <v>182</v>
      </c>
      <c r="G631" t="s">
        <v>183</v>
      </c>
      <c r="H631" t="s">
        <v>61</v>
      </c>
      <c r="I631" t="s">
        <v>184</v>
      </c>
      <c r="J631" t="s">
        <v>36</v>
      </c>
    </row>
    <row r="632" spans="1:10" x14ac:dyDescent="0.25">
      <c r="A632">
        <v>786</v>
      </c>
      <c r="B632">
        <v>100480745</v>
      </c>
      <c r="C632" t="s">
        <v>28</v>
      </c>
      <c r="D632" t="s">
        <v>128</v>
      </c>
      <c r="E632" t="s">
        <v>30</v>
      </c>
      <c r="F632" t="s">
        <v>129</v>
      </c>
      <c r="G632" t="s">
        <v>77</v>
      </c>
      <c r="H632" t="s">
        <v>130</v>
      </c>
      <c r="I632" t="s">
        <v>131</v>
      </c>
      <c r="J632" t="s">
        <v>35</v>
      </c>
    </row>
    <row r="633" spans="1:10" x14ac:dyDescent="0.25">
      <c r="A633">
        <v>913</v>
      </c>
      <c r="B633">
        <v>100480746</v>
      </c>
      <c r="C633" t="s">
        <v>28</v>
      </c>
      <c r="D633" t="s">
        <v>206</v>
      </c>
      <c r="E633" t="s">
        <v>30</v>
      </c>
      <c r="F633" t="s">
        <v>207</v>
      </c>
      <c r="G633" t="s">
        <v>138</v>
      </c>
      <c r="H633" t="s">
        <v>78</v>
      </c>
      <c r="I633" t="s">
        <v>208</v>
      </c>
      <c r="J633" t="s">
        <v>35</v>
      </c>
    </row>
    <row r="634" spans="1:10" x14ac:dyDescent="0.25">
      <c r="A634">
        <v>784</v>
      </c>
      <c r="B634">
        <v>100480749</v>
      </c>
      <c r="C634" t="s">
        <v>28</v>
      </c>
      <c r="D634" t="s">
        <v>299</v>
      </c>
      <c r="E634" t="s">
        <v>30</v>
      </c>
      <c r="F634" t="s">
        <v>300</v>
      </c>
      <c r="G634" t="s">
        <v>301</v>
      </c>
      <c r="H634" t="s">
        <v>302</v>
      </c>
      <c r="I634" t="s">
        <v>303</v>
      </c>
      <c r="J634" t="s">
        <v>118</v>
      </c>
    </row>
    <row r="635" spans="1:10" x14ac:dyDescent="0.25">
      <c r="A635">
        <v>785</v>
      </c>
      <c r="B635">
        <v>100480771</v>
      </c>
      <c r="C635" t="s">
        <v>28</v>
      </c>
      <c r="D635" t="s">
        <v>157</v>
      </c>
      <c r="E635" t="s">
        <v>30</v>
      </c>
      <c r="F635" t="s">
        <v>158</v>
      </c>
      <c r="G635" t="s">
        <v>159</v>
      </c>
      <c r="I635" t="s">
        <v>160</v>
      </c>
      <c r="J635" t="s">
        <v>35</v>
      </c>
    </row>
    <row r="636" spans="1:10" x14ac:dyDescent="0.25">
      <c r="A636">
        <v>914</v>
      </c>
      <c r="B636">
        <v>100480775</v>
      </c>
      <c r="C636" t="s">
        <v>28</v>
      </c>
      <c r="D636" t="s">
        <v>504</v>
      </c>
      <c r="E636" t="s">
        <v>30</v>
      </c>
      <c r="F636" t="s">
        <v>505</v>
      </c>
      <c r="G636" t="s">
        <v>222</v>
      </c>
      <c r="H636" t="s">
        <v>96</v>
      </c>
      <c r="I636" t="s">
        <v>506</v>
      </c>
      <c r="J636" t="s">
        <v>35</v>
      </c>
    </row>
    <row r="637" spans="1:10" x14ac:dyDescent="0.25">
      <c r="A637">
        <v>789</v>
      </c>
      <c r="B637">
        <v>100480778</v>
      </c>
      <c r="C637" t="s">
        <v>28</v>
      </c>
      <c r="D637" t="s">
        <v>157</v>
      </c>
      <c r="E637" t="s">
        <v>30</v>
      </c>
      <c r="F637" t="s">
        <v>158</v>
      </c>
      <c r="G637" t="s">
        <v>159</v>
      </c>
      <c r="I637" t="s">
        <v>160</v>
      </c>
      <c r="J637" t="s">
        <v>35</v>
      </c>
    </row>
    <row r="638" spans="1:10" x14ac:dyDescent="0.25">
      <c r="A638">
        <v>790</v>
      </c>
      <c r="B638">
        <v>100480779</v>
      </c>
      <c r="C638" t="s">
        <v>28</v>
      </c>
      <c r="D638" t="s">
        <v>157</v>
      </c>
      <c r="E638" t="s">
        <v>30</v>
      </c>
      <c r="F638" t="s">
        <v>158</v>
      </c>
      <c r="G638" t="s">
        <v>159</v>
      </c>
      <c r="I638" t="s">
        <v>160</v>
      </c>
      <c r="J638" t="s">
        <v>35</v>
      </c>
    </row>
    <row r="639" spans="1:10" x14ac:dyDescent="0.25">
      <c r="A639">
        <v>842</v>
      </c>
      <c r="B639">
        <v>100480782</v>
      </c>
      <c r="C639" t="s">
        <v>28</v>
      </c>
      <c r="D639" t="s">
        <v>315</v>
      </c>
      <c r="E639" t="s">
        <v>30</v>
      </c>
      <c r="F639" t="s">
        <v>316</v>
      </c>
      <c r="G639" t="s">
        <v>317</v>
      </c>
      <c r="H639" t="s">
        <v>33</v>
      </c>
      <c r="I639" t="s">
        <v>318</v>
      </c>
      <c r="J639" t="s">
        <v>36</v>
      </c>
    </row>
    <row r="640" spans="1:10" x14ac:dyDescent="0.25">
      <c r="A640">
        <v>809</v>
      </c>
      <c r="B640">
        <v>100480788</v>
      </c>
      <c r="C640" t="s">
        <v>28</v>
      </c>
      <c r="D640" t="s">
        <v>835</v>
      </c>
      <c r="E640" t="s">
        <v>30</v>
      </c>
      <c r="F640" t="s">
        <v>701</v>
      </c>
      <c r="G640" t="s">
        <v>702</v>
      </c>
      <c r="H640" t="s">
        <v>116</v>
      </c>
      <c r="I640" t="s">
        <v>703</v>
      </c>
      <c r="J640" t="s">
        <v>836</v>
      </c>
    </row>
    <row r="641" spans="1:10" x14ac:dyDescent="0.25">
      <c r="A641">
        <v>787</v>
      </c>
      <c r="B641">
        <v>100480805</v>
      </c>
      <c r="C641" t="s">
        <v>28</v>
      </c>
      <c r="D641" t="s">
        <v>124</v>
      </c>
      <c r="E641" t="s">
        <v>30</v>
      </c>
      <c r="F641" t="s">
        <v>125</v>
      </c>
      <c r="G641" t="s">
        <v>126</v>
      </c>
      <c r="H641" t="s">
        <v>107</v>
      </c>
      <c r="I641" t="s">
        <v>127</v>
      </c>
      <c r="J641" t="s">
        <v>35</v>
      </c>
    </row>
    <row r="642" spans="1:10" x14ac:dyDescent="0.25">
      <c r="A642">
        <v>803</v>
      </c>
      <c r="B642">
        <v>100480808</v>
      </c>
      <c r="C642" t="s">
        <v>28</v>
      </c>
      <c r="D642" t="s">
        <v>632</v>
      </c>
      <c r="E642" t="s">
        <v>30</v>
      </c>
      <c r="F642" t="s">
        <v>633</v>
      </c>
      <c r="G642" t="s">
        <v>634</v>
      </c>
      <c r="H642" t="s">
        <v>635</v>
      </c>
      <c r="I642" t="s">
        <v>636</v>
      </c>
      <c r="J642" t="s">
        <v>35</v>
      </c>
    </row>
    <row r="643" spans="1:10" x14ac:dyDescent="0.25">
      <c r="A643">
        <v>869</v>
      </c>
      <c r="B643">
        <v>100480819</v>
      </c>
      <c r="C643" t="s">
        <v>28</v>
      </c>
      <c r="D643" t="s">
        <v>84</v>
      </c>
      <c r="E643" t="s">
        <v>30</v>
      </c>
      <c r="F643" t="s">
        <v>85</v>
      </c>
      <c r="G643" t="s">
        <v>86</v>
      </c>
      <c r="H643" t="s">
        <v>56</v>
      </c>
      <c r="I643" t="s">
        <v>87</v>
      </c>
      <c r="J643" t="s">
        <v>35</v>
      </c>
    </row>
    <row r="644" spans="1:10" x14ac:dyDescent="0.25">
      <c r="A644">
        <v>810</v>
      </c>
      <c r="B644">
        <v>100480841</v>
      </c>
      <c r="C644" t="s">
        <v>28</v>
      </c>
      <c r="D644" t="s">
        <v>755</v>
      </c>
      <c r="E644" t="s">
        <v>30</v>
      </c>
      <c r="F644" t="s">
        <v>756</v>
      </c>
      <c r="G644" t="s">
        <v>222</v>
      </c>
      <c r="H644" t="s">
        <v>78</v>
      </c>
      <c r="I644" t="s">
        <v>757</v>
      </c>
      <c r="J644" t="s">
        <v>52</v>
      </c>
    </row>
    <row r="645" spans="1:10" x14ac:dyDescent="0.25">
      <c r="A645">
        <v>926</v>
      </c>
      <c r="B645">
        <v>100480842</v>
      </c>
      <c r="C645" t="s">
        <v>28</v>
      </c>
      <c r="D645" t="s">
        <v>412</v>
      </c>
      <c r="E645" t="s">
        <v>30</v>
      </c>
      <c r="F645" t="s">
        <v>413</v>
      </c>
      <c r="G645" t="s">
        <v>115</v>
      </c>
      <c r="H645" t="s">
        <v>251</v>
      </c>
      <c r="I645" t="s">
        <v>414</v>
      </c>
      <c r="J645" t="s">
        <v>35</v>
      </c>
    </row>
    <row r="646" spans="1:10" x14ac:dyDescent="0.25">
      <c r="A646">
        <v>817</v>
      </c>
      <c r="B646">
        <v>100480857</v>
      </c>
      <c r="C646" t="s">
        <v>28</v>
      </c>
      <c r="D646" t="s">
        <v>810</v>
      </c>
      <c r="E646" t="s">
        <v>30</v>
      </c>
      <c r="F646" t="s">
        <v>811</v>
      </c>
      <c r="G646" t="s">
        <v>812</v>
      </c>
      <c r="H646" t="s">
        <v>635</v>
      </c>
      <c r="I646" t="s">
        <v>813</v>
      </c>
      <c r="J646" t="s">
        <v>123</v>
      </c>
    </row>
    <row r="647" spans="1:10" x14ac:dyDescent="0.25">
      <c r="A647">
        <v>796</v>
      </c>
      <c r="B647">
        <v>100480862</v>
      </c>
      <c r="C647" t="s">
        <v>28</v>
      </c>
      <c r="D647" t="s">
        <v>689</v>
      </c>
      <c r="E647" t="s">
        <v>30</v>
      </c>
      <c r="F647" t="s">
        <v>690</v>
      </c>
      <c r="G647" t="s">
        <v>691</v>
      </c>
      <c r="H647" t="s">
        <v>33</v>
      </c>
      <c r="I647" t="s">
        <v>692</v>
      </c>
      <c r="J647" t="s">
        <v>35</v>
      </c>
    </row>
    <row r="648" spans="1:10" x14ac:dyDescent="0.25">
      <c r="A648">
        <v>797</v>
      </c>
      <c r="B648">
        <v>100480869</v>
      </c>
      <c r="C648" t="s">
        <v>28</v>
      </c>
      <c r="D648" t="s">
        <v>689</v>
      </c>
      <c r="E648" t="s">
        <v>30</v>
      </c>
      <c r="F648" t="s">
        <v>690</v>
      </c>
      <c r="G648" t="s">
        <v>691</v>
      </c>
      <c r="H648" t="s">
        <v>33</v>
      </c>
      <c r="I648" t="s">
        <v>692</v>
      </c>
      <c r="J648" t="s">
        <v>35</v>
      </c>
    </row>
    <row r="649" spans="1:10" x14ac:dyDescent="0.25">
      <c r="A649">
        <v>758</v>
      </c>
      <c r="B649">
        <v>100480939</v>
      </c>
      <c r="C649" t="s">
        <v>28</v>
      </c>
      <c r="D649" t="s">
        <v>113</v>
      </c>
      <c r="E649" t="s">
        <v>30</v>
      </c>
      <c r="F649" t="s">
        <v>114</v>
      </c>
      <c r="G649" t="s">
        <v>115</v>
      </c>
      <c r="H649" t="s">
        <v>116</v>
      </c>
      <c r="I649" t="s">
        <v>117</v>
      </c>
      <c r="J649" t="s">
        <v>118</v>
      </c>
    </row>
    <row r="650" spans="1:10" x14ac:dyDescent="0.25">
      <c r="A650">
        <v>870</v>
      </c>
      <c r="B650">
        <v>100480944</v>
      </c>
      <c r="C650" t="s">
        <v>28</v>
      </c>
      <c r="D650" t="s">
        <v>88</v>
      </c>
      <c r="E650" t="s">
        <v>30</v>
      </c>
      <c r="F650" t="s">
        <v>89</v>
      </c>
      <c r="G650" t="s">
        <v>90</v>
      </c>
      <c r="H650" t="s">
        <v>91</v>
      </c>
      <c r="I650" t="s">
        <v>92</v>
      </c>
      <c r="J650" t="s">
        <v>35</v>
      </c>
    </row>
    <row r="651" spans="1:10" x14ac:dyDescent="0.25">
      <c r="A651">
        <v>806</v>
      </c>
      <c r="B651">
        <v>100481000</v>
      </c>
      <c r="C651" t="s">
        <v>28</v>
      </c>
      <c r="D651" t="s">
        <v>827</v>
      </c>
      <c r="E651" t="s">
        <v>30</v>
      </c>
      <c r="F651" t="s">
        <v>828</v>
      </c>
      <c r="G651" t="s">
        <v>829</v>
      </c>
      <c r="H651" t="s">
        <v>73</v>
      </c>
      <c r="I651" t="s">
        <v>830</v>
      </c>
      <c r="J651" t="s">
        <v>123</v>
      </c>
    </row>
    <row r="652" spans="1:10" x14ac:dyDescent="0.25">
      <c r="A652">
        <v>791</v>
      </c>
      <c r="B652">
        <v>100481008</v>
      </c>
      <c r="C652" t="s">
        <v>28</v>
      </c>
      <c r="D652" t="s">
        <v>287</v>
      </c>
      <c r="E652" t="s">
        <v>30</v>
      </c>
      <c r="F652" t="s">
        <v>288</v>
      </c>
      <c r="G652" t="s">
        <v>289</v>
      </c>
      <c r="H652" t="s">
        <v>61</v>
      </c>
      <c r="I652" t="s">
        <v>290</v>
      </c>
      <c r="J652" t="s">
        <v>35</v>
      </c>
    </row>
    <row r="653" spans="1:10" x14ac:dyDescent="0.25">
      <c r="A653">
        <v>903</v>
      </c>
      <c r="B653">
        <v>100481013</v>
      </c>
      <c r="C653" t="s">
        <v>28</v>
      </c>
      <c r="D653" t="s">
        <v>236</v>
      </c>
      <c r="E653" t="s">
        <v>30</v>
      </c>
      <c r="F653" t="s">
        <v>237</v>
      </c>
      <c r="G653" t="s">
        <v>222</v>
      </c>
      <c r="H653" t="s">
        <v>238</v>
      </c>
      <c r="I653" t="s">
        <v>239</v>
      </c>
      <c r="J653" t="s">
        <v>52</v>
      </c>
    </row>
    <row r="654" spans="1:10" x14ac:dyDescent="0.25">
      <c r="A654">
        <v>807</v>
      </c>
      <c r="B654">
        <v>100481053</v>
      </c>
      <c r="C654" t="s">
        <v>28</v>
      </c>
      <c r="D654" t="s">
        <v>689</v>
      </c>
      <c r="E654" t="s">
        <v>30</v>
      </c>
      <c r="F654" t="s">
        <v>690</v>
      </c>
      <c r="G654" t="s">
        <v>691</v>
      </c>
      <c r="H654" t="s">
        <v>33</v>
      </c>
      <c r="I654" t="s">
        <v>692</v>
      </c>
      <c r="J654" t="s">
        <v>35</v>
      </c>
    </row>
    <row r="655" spans="1:10" x14ac:dyDescent="0.25">
      <c r="A655">
        <v>888</v>
      </c>
      <c r="B655">
        <v>100481102</v>
      </c>
      <c r="C655" t="s">
        <v>28</v>
      </c>
      <c r="D655" t="s">
        <v>216</v>
      </c>
      <c r="E655" t="s">
        <v>30</v>
      </c>
      <c r="F655" t="s">
        <v>217</v>
      </c>
      <c r="G655" t="s">
        <v>218</v>
      </c>
      <c r="H655" t="s">
        <v>78</v>
      </c>
      <c r="I655" t="s">
        <v>219</v>
      </c>
      <c r="J655" t="s">
        <v>193</v>
      </c>
    </row>
    <row r="656" spans="1:10" x14ac:dyDescent="0.25">
      <c r="A656">
        <v>811</v>
      </c>
      <c r="B656">
        <v>100481105</v>
      </c>
      <c r="C656" t="s">
        <v>28</v>
      </c>
      <c r="D656" t="s">
        <v>216</v>
      </c>
      <c r="E656" t="s">
        <v>30</v>
      </c>
      <c r="F656" t="s">
        <v>217</v>
      </c>
      <c r="G656" t="s">
        <v>218</v>
      </c>
      <c r="H656" t="s">
        <v>78</v>
      </c>
      <c r="I656" t="s">
        <v>219</v>
      </c>
      <c r="J656" t="s">
        <v>193</v>
      </c>
    </row>
    <row r="657" spans="1:10" x14ac:dyDescent="0.25">
      <c r="A657">
        <v>897</v>
      </c>
      <c r="B657">
        <v>100481114</v>
      </c>
      <c r="C657" t="s">
        <v>28</v>
      </c>
      <c r="D657" t="s">
        <v>248</v>
      </c>
      <c r="E657" t="s">
        <v>30</v>
      </c>
      <c r="F657" t="s">
        <v>249</v>
      </c>
      <c r="G657" t="s">
        <v>250</v>
      </c>
      <c r="H657" t="s">
        <v>251</v>
      </c>
      <c r="I657" t="s">
        <v>252</v>
      </c>
      <c r="J657" t="s">
        <v>35</v>
      </c>
    </row>
    <row r="658" spans="1:10" x14ac:dyDescent="0.25">
      <c r="A658">
        <v>762</v>
      </c>
      <c r="B658">
        <v>100481115</v>
      </c>
      <c r="C658" t="s">
        <v>28</v>
      </c>
      <c r="D658" t="s">
        <v>771</v>
      </c>
      <c r="E658" t="s">
        <v>30</v>
      </c>
      <c r="F658" t="s">
        <v>772</v>
      </c>
      <c r="G658" t="s">
        <v>773</v>
      </c>
      <c r="H658" t="s">
        <v>107</v>
      </c>
      <c r="I658" t="s">
        <v>774</v>
      </c>
      <c r="J658" t="s">
        <v>123</v>
      </c>
    </row>
    <row r="659" spans="1:10" x14ac:dyDescent="0.25">
      <c r="A659">
        <v>769</v>
      </c>
      <c r="B659">
        <v>100481120</v>
      </c>
      <c r="C659" t="s">
        <v>28</v>
      </c>
      <c r="D659" t="s">
        <v>793</v>
      </c>
      <c r="E659" t="s">
        <v>30</v>
      </c>
      <c r="F659" t="s">
        <v>794</v>
      </c>
      <c r="G659" t="s">
        <v>662</v>
      </c>
      <c r="H659" t="s">
        <v>398</v>
      </c>
      <c r="I659" t="s">
        <v>795</v>
      </c>
      <c r="J659" t="s">
        <v>35</v>
      </c>
    </row>
    <row r="660" spans="1:10" x14ac:dyDescent="0.25">
      <c r="A660">
        <v>831</v>
      </c>
      <c r="B660">
        <v>100481121</v>
      </c>
      <c r="C660" t="s">
        <v>28</v>
      </c>
      <c r="D660" t="s">
        <v>843</v>
      </c>
      <c r="E660" t="s">
        <v>30</v>
      </c>
      <c r="F660" t="s">
        <v>844</v>
      </c>
      <c r="G660" t="s">
        <v>845</v>
      </c>
      <c r="I660" t="s">
        <v>846</v>
      </c>
      <c r="J660" t="s">
        <v>197</v>
      </c>
    </row>
    <row r="661" spans="1:10" x14ac:dyDescent="0.25">
      <c r="A661">
        <v>800</v>
      </c>
      <c r="B661">
        <v>100481141</v>
      </c>
      <c r="C661" t="s">
        <v>28</v>
      </c>
      <c r="D661" t="s">
        <v>279</v>
      </c>
      <c r="E661" t="s">
        <v>30</v>
      </c>
      <c r="F661" t="s">
        <v>280</v>
      </c>
      <c r="G661" t="s">
        <v>281</v>
      </c>
      <c r="H661" t="s">
        <v>130</v>
      </c>
      <c r="I661" t="s">
        <v>282</v>
      </c>
      <c r="J661" t="s">
        <v>283</v>
      </c>
    </row>
    <row r="662" spans="1:10" x14ac:dyDescent="0.25">
      <c r="A662">
        <v>852</v>
      </c>
      <c r="B662">
        <v>100481149</v>
      </c>
      <c r="C662" t="s">
        <v>28</v>
      </c>
      <c r="D662" t="s">
        <v>279</v>
      </c>
      <c r="E662" t="s">
        <v>30</v>
      </c>
      <c r="F662" t="s">
        <v>280</v>
      </c>
      <c r="G662" t="s">
        <v>281</v>
      </c>
      <c r="H662" t="s">
        <v>130</v>
      </c>
      <c r="I662" t="s">
        <v>282</v>
      </c>
      <c r="J662" t="s">
        <v>283</v>
      </c>
    </row>
    <row r="663" spans="1:10" x14ac:dyDescent="0.25">
      <c r="A663">
        <v>853</v>
      </c>
      <c r="B663">
        <v>100481180</v>
      </c>
      <c r="C663" t="s">
        <v>28</v>
      </c>
      <c r="D663" t="s">
        <v>867</v>
      </c>
      <c r="E663" t="s">
        <v>30</v>
      </c>
      <c r="F663" t="s">
        <v>868</v>
      </c>
      <c r="G663" t="s">
        <v>869</v>
      </c>
      <c r="H663" t="s">
        <v>33</v>
      </c>
      <c r="I663" t="s">
        <v>870</v>
      </c>
      <c r="J663" t="s">
        <v>35</v>
      </c>
    </row>
    <row r="664" spans="1:10" x14ac:dyDescent="0.25">
      <c r="A664">
        <v>873</v>
      </c>
      <c r="B664">
        <v>100481203</v>
      </c>
      <c r="C664" t="s">
        <v>28</v>
      </c>
      <c r="D664" t="s">
        <v>880</v>
      </c>
      <c r="E664" t="s">
        <v>30</v>
      </c>
      <c r="F664" t="s">
        <v>881</v>
      </c>
      <c r="G664" t="s">
        <v>72</v>
      </c>
      <c r="H664" t="s">
        <v>78</v>
      </c>
      <c r="I664" t="s">
        <v>882</v>
      </c>
      <c r="J664" t="s">
        <v>52</v>
      </c>
    </row>
    <row r="665" spans="1:10" x14ac:dyDescent="0.25">
      <c r="A665">
        <v>770</v>
      </c>
      <c r="B665">
        <v>100481266</v>
      </c>
      <c r="C665" t="s">
        <v>28</v>
      </c>
      <c r="D665" t="s">
        <v>104</v>
      </c>
      <c r="E665" t="s">
        <v>30</v>
      </c>
      <c r="F665" t="s">
        <v>105</v>
      </c>
      <c r="G665" t="s">
        <v>106</v>
      </c>
      <c r="H665" t="s">
        <v>107</v>
      </c>
      <c r="I665" t="s">
        <v>108</v>
      </c>
      <c r="J665" t="s">
        <v>35</v>
      </c>
    </row>
    <row r="666" spans="1:10" x14ac:dyDescent="0.25">
      <c r="A666">
        <v>908</v>
      </c>
      <c r="B666">
        <v>100481271</v>
      </c>
      <c r="C666" t="s">
        <v>28</v>
      </c>
      <c r="D666" t="s">
        <v>202</v>
      </c>
      <c r="E666" t="s">
        <v>30</v>
      </c>
      <c r="F666" t="s">
        <v>203</v>
      </c>
      <c r="G666" t="s">
        <v>204</v>
      </c>
      <c r="H666" t="s">
        <v>56</v>
      </c>
      <c r="I666" t="s">
        <v>205</v>
      </c>
      <c r="J666" t="s">
        <v>35</v>
      </c>
    </row>
    <row r="667" spans="1:10" x14ac:dyDescent="0.25">
      <c r="A667">
        <v>763</v>
      </c>
      <c r="B667">
        <v>100481287</v>
      </c>
      <c r="C667" t="s">
        <v>28</v>
      </c>
      <c r="D667" t="s">
        <v>775</v>
      </c>
      <c r="E667" t="s">
        <v>30</v>
      </c>
      <c r="F667" t="s">
        <v>776</v>
      </c>
      <c r="G667" t="s">
        <v>317</v>
      </c>
      <c r="I667" t="s">
        <v>777</v>
      </c>
      <c r="J667" t="s">
        <v>123</v>
      </c>
    </row>
    <row r="668" spans="1:10" x14ac:dyDescent="0.25">
      <c r="A668">
        <v>812</v>
      </c>
      <c r="B668">
        <v>100481322</v>
      </c>
      <c r="C668" t="s">
        <v>28</v>
      </c>
      <c r="D668" t="s">
        <v>619</v>
      </c>
      <c r="E668" t="s">
        <v>30</v>
      </c>
      <c r="F668" t="s">
        <v>502</v>
      </c>
      <c r="G668" t="s">
        <v>222</v>
      </c>
      <c r="H668" t="s">
        <v>116</v>
      </c>
      <c r="I668" t="s">
        <v>219</v>
      </c>
      <c r="J668" t="s">
        <v>339</v>
      </c>
    </row>
    <row r="669" spans="1:10" x14ac:dyDescent="0.25">
      <c r="A669">
        <v>818</v>
      </c>
      <c r="B669">
        <v>100481361</v>
      </c>
      <c r="C669" t="s">
        <v>28</v>
      </c>
      <c r="D669" t="s">
        <v>621</v>
      </c>
      <c r="E669" t="s">
        <v>30</v>
      </c>
      <c r="F669" t="s">
        <v>622</v>
      </c>
      <c r="G669" t="s">
        <v>623</v>
      </c>
      <c r="H669" t="s">
        <v>78</v>
      </c>
      <c r="I669" t="s">
        <v>624</v>
      </c>
      <c r="J669" t="s">
        <v>103</v>
      </c>
    </row>
    <row r="670" spans="1:10" x14ac:dyDescent="0.25">
      <c r="A670">
        <v>783</v>
      </c>
      <c r="B670">
        <v>100481362</v>
      </c>
      <c r="C670" t="s">
        <v>28</v>
      </c>
      <c r="D670" t="s">
        <v>621</v>
      </c>
      <c r="E670" t="s">
        <v>30</v>
      </c>
      <c r="F670" t="s">
        <v>622</v>
      </c>
      <c r="G670" t="s">
        <v>623</v>
      </c>
      <c r="H670" t="s">
        <v>78</v>
      </c>
      <c r="I670" t="s">
        <v>624</v>
      </c>
      <c r="J670" t="s">
        <v>103</v>
      </c>
    </row>
    <row r="671" spans="1:10" x14ac:dyDescent="0.25">
      <c r="A671">
        <v>909</v>
      </c>
      <c r="B671">
        <v>100481434</v>
      </c>
      <c r="C671" t="s">
        <v>28</v>
      </c>
      <c r="D671" t="s">
        <v>727</v>
      </c>
      <c r="E671" t="s">
        <v>30</v>
      </c>
      <c r="F671" t="s">
        <v>728</v>
      </c>
      <c r="G671" t="s">
        <v>729</v>
      </c>
      <c r="H671" t="s">
        <v>78</v>
      </c>
      <c r="I671" t="s">
        <v>294</v>
      </c>
      <c r="J671" t="s">
        <v>52</v>
      </c>
    </row>
    <row r="672" spans="1:10" x14ac:dyDescent="0.25">
      <c r="A672">
        <v>771</v>
      </c>
      <c r="B672">
        <v>100481480</v>
      </c>
      <c r="C672" t="s">
        <v>28</v>
      </c>
      <c r="D672" t="s">
        <v>307</v>
      </c>
      <c r="E672" t="s">
        <v>30</v>
      </c>
      <c r="F672" t="s">
        <v>308</v>
      </c>
      <c r="G672" t="s">
        <v>309</v>
      </c>
      <c r="H672" t="s">
        <v>107</v>
      </c>
      <c r="I672" t="s">
        <v>310</v>
      </c>
      <c r="J672" t="s">
        <v>36</v>
      </c>
    </row>
    <row r="673" spans="1:10" x14ac:dyDescent="0.25">
      <c r="A673">
        <v>927</v>
      </c>
      <c r="B673">
        <v>100481590</v>
      </c>
      <c r="C673" t="s">
        <v>28</v>
      </c>
      <c r="D673" t="s">
        <v>263</v>
      </c>
      <c r="E673" t="s">
        <v>30</v>
      </c>
      <c r="F673" t="s">
        <v>264</v>
      </c>
      <c r="G673" t="s">
        <v>265</v>
      </c>
      <c r="H673" t="s">
        <v>251</v>
      </c>
      <c r="I673" t="s">
        <v>266</v>
      </c>
      <c r="J673" t="s">
        <v>35</v>
      </c>
    </row>
    <row r="674" spans="1:10" x14ac:dyDescent="0.25">
      <c r="A674">
        <v>924</v>
      </c>
      <c r="B674">
        <v>100481591</v>
      </c>
      <c r="C674" t="s">
        <v>28</v>
      </c>
      <c r="D674" t="s">
        <v>263</v>
      </c>
      <c r="E674" t="s">
        <v>30</v>
      </c>
      <c r="F674" t="s">
        <v>264</v>
      </c>
      <c r="G674" t="s">
        <v>265</v>
      </c>
      <c r="H674" t="s">
        <v>251</v>
      </c>
      <c r="I674" t="s">
        <v>266</v>
      </c>
      <c r="J674" t="s">
        <v>35</v>
      </c>
    </row>
    <row r="675" spans="1:10" x14ac:dyDescent="0.25">
      <c r="A675">
        <v>788</v>
      </c>
      <c r="B675">
        <v>100481602</v>
      </c>
      <c r="C675" t="s">
        <v>28</v>
      </c>
      <c r="D675" t="s">
        <v>351</v>
      </c>
      <c r="E675" t="s">
        <v>30</v>
      </c>
      <c r="F675" t="s">
        <v>352</v>
      </c>
      <c r="G675" t="s">
        <v>353</v>
      </c>
      <c r="I675" t="s">
        <v>354</v>
      </c>
      <c r="J675" t="s">
        <v>35</v>
      </c>
    </row>
    <row r="676" spans="1:10" x14ac:dyDescent="0.25">
      <c r="A676">
        <v>772</v>
      </c>
      <c r="B676">
        <v>100481604</v>
      </c>
      <c r="C676" t="s">
        <v>28</v>
      </c>
      <c r="D676" t="s">
        <v>359</v>
      </c>
      <c r="E676" t="s">
        <v>30</v>
      </c>
      <c r="F676" t="s">
        <v>360</v>
      </c>
      <c r="G676" t="s">
        <v>60</v>
      </c>
      <c r="H676" t="s">
        <v>56</v>
      </c>
      <c r="I676" t="s">
        <v>361</v>
      </c>
      <c r="J676" t="s">
        <v>339</v>
      </c>
    </row>
    <row r="677" spans="1:10" x14ac:dyDescent="0.25">
      <c r="A677">
        <v>801</v>
      </c>
      <c r="B677">
        <v>100481713</v>
      </c>
      <c r="C677" t="s">
        <v>28</v>
      </c>
      <c r="D677" t="s">
        <v>220</v>
      </c>
      <c r="E677" t="s">
        <v>30</v>
      </c>
      <c r="F677" t="s">
        <v>221</v>
      </c>
      <c r="G677" t="s">
        <v>222</v>
      </c>
      <c r="H677" t="s">
        <v>116</v>
      </c>
      <c r="I677" t="s">
        <v>223</v>
      </c>
      <c r="J677" t="s">
        <v>63</v>
      </c>
    </row>
    <row r="678" spans="1:10" x14ac:dyDescent="0.25">
      <c r="A678">
        <v>819</v>
      </c>
      <c r="B678">
        <v>100482033</v>
      </c>
      <c r="C678" t="s">
        <v>28</v>
      </c>
      <c r="D678" t="s">
        <v>132</v>
      </c>
      <c r="E678" t="s">
        <v>30</v>
      </c>
      <c r="F678" t="s">
        <v>133</v>
      </c>
      <c r="G678" t="s">
        <v>134</v>
      </c>
      <c r="H678" t="s">
        <v>130</v>
      </c>
      <c r="I678" t="s">
        <v>135</v>
      </c>
      <c r="J678" t="s">
        <v>35</v>
      </c>
    </row>
    <row r="679" spans="1:10" x14ac:dyDescent="0.25">
      <c r="A679">
        <v>820</v>
      </c>
      <c r="B679">
        <v>100482039</v>
      </c>
      <c r="C679" t="s">
        <v>28</v>
      </c>
      <c r="D679" t="s">
        <v>132</v>
      </c>
      <c r="E679" t="s">
        <v>30</v>
      </c>
      <c r="F679" t="s">
        <v>133</v>
      </c>
      <c r="G679" t="s">
        <v>134</v>
      </c>
      <c r="H679" t="s">
        <v>130</v>
      </c>
      <c r="I679" t="s">
        <v>135</v>
      </c>
      <c r="J679" t="s">
        <v>35</v>
      </c>
    </row>
    <row r="680" spans="1:10" x14ac:dyDescent="0.25">
      <c r="A680">
        <v>845</v>
      </c>
      <c r="B680">
        <v>100482048</v>
      </c>
      <c r="C680" t="s">
        <v>28</v>
      </c>
      <c r="D680" t="s">
        <v>267</v>
      </c>
      <c r="E680" t="s">
        <v>30</v>
      </c>
      <c r="F680" t="s">
        <v>268</v>
      </c>
      <c r="G680" t="s">
        <v>269</v>
      </c>
      <c r="I680" t="s">
        <v>270</v>
      </c>
      <c r="J680" t="s">
        <v>35</v>
      </c>
    </row>
    <row r="681" spans="1:10" x14ac:dyDescent="0.25">
      <c r="A681">
        <v>928</v>
      </c>
      <c r="B681">
        <v>100482133</v>
      </c>
      <c r="C681" t="s">
        <v>28</v>
      </c>
      <c r="D681" t="s">
        <v>253</v>
      </c>
      <c r="E681" t="s">
        <v>30</v>
      </c>
      <c r="F681" t="s">
        <v>254</v>
      </c>
      <c r="G681" t="s">
        <v>255</v>
      </c>
      <c r="H681" t="s">
        <v>256</v>
      </c>
      <c r="I681" t="s">
        <v>257</v>
      </c>
      <c r="J681" t="s">
        <v>258</v>
      </c>
    </row>
    <row r="682" spans="1:10" x14ac:dyDescent="0.25">
      <c r="A682">
        <v>802</v>
      </c>
      <c r="B682">
        <v>100482143</v>
      </c>
      <c r="C682" t="s">
        <v>28</v>
      </c>
      <c r="D682" t="s">
        <v>284</v>
      </c>
      <c r="E682" t="s">
        <v>30</v>
      </c>
      <c r="F682" t="s">
        <v>285</v>
      </c>
      <c r="G682" t="s">
        <v>95</v>
      </c>
      <c r="H682" t="s">
        <v>101</v>
      </c>
      <c r="I682" t="s">
        <v>286</v>
      </c>
      <c r="J682" t="s">
        <v>52</v>
      </c>
    </row>
    <row r="683" spans="1:10" x14ac:dyDescent="0.25">
      <c r="A683">
        <v>824</v>
      </c>
      <c r="B683">
        <v>100482182</v>
      </c>
      <c r="C683" t="s">
        <v>28</v>
      </c>
      <c r="D683" t="s">
        <v>128</v>
      </c>
      <c r="E683" t="s">
        <v>30</v>
      </c>
      <c r="F683" t="s">
        <v>129</v>
      </c>
      <c r="G683" t="s">
        <v>77</v>
      </c>
      <c r="H683" t="s">
        <v>130</v>
      </c>
      <c r="I683" t="s">
        <v>131</v>
      </c>
      <c r="J683" t="s">
        <v>35</v>
      </c>
    </row>
    <row r="684" spans="1:10" x14ac:dyDescent="0.25">
      <c r="A684">
        <v>961</v>
      </c>
      <c r="B684">
        <v>100482704</v>
      </c>
      <c r="C684" t="s">
        <v>28</v>
      </c>
      <c r="D684" t="s">
        <v>366</v>
      </c>
      <c r="E684" t="s">
        <v>30</v>
      </c>
      <c r="F684" t="s">
        <v>367</v>
      </c>
      <c r="G684" t="s">
        <v>368</v>
      </c>
      <c r="H684" t="s">
        <v>107</v>
      </c>
      <c r="I684" t="s">
        <v>369</v>
      </c>
      <c r="J684" t="s">
        <v>36</v>
      </c>
    </row>
    <row r="685" spans="1:10" x14ac:dyDescent="0.25">
      <c r="A685">
        <v>855</v>
      </c>
      <c r="B685">
        <v>100482705</v>
      </c>
      <c r="C685" t="s">
        <v>28</v>
      </c>
      <c r="D685" t="s">
        <v>366</v>
      </c>
      <c r="E685" t="s">
        <v>30</v>
      </c>
      <c r="F685" t="s">
        <v>367</v>
      </c>
      <c r="G685" t="s">
        <v>368</v>
      </c>
      <c r="H685" t="s">
        <v>107</v>
      </c>
      <c r="I685" t="s">
        <v>369</v>
      </c>
      <c r="J685" t="s">
        <v>36</v>
      </c>
    </row>
    <row r="686" spans="1:10" x14ac:dyDescent="0.25">
      <c r="A686">
        <v>804</v>
      </c>
      <c r="B686">
        <v>100483200</v>
      </c>
      <c r="C686" t="s">
        <v>28</v>
      </c>
      <c r="D686" t="s">
        <v>220</v>
      </c>
      <c r="E686" t="s">
        <v>30</v>
      </c>
      <c r="F686" t="s">
        <v>221</v>
      </c>
      <c r="G686" t="s">
        <v>222</v>
      </c>
      <c r="H686" t="s">
        <v>116</v>
      </c>
      <c r="I686" t="s">
        <v>223</v>
      </c>
      <c r="J686" t="s">
        <v>63</v>
      </c>
    </row>
    <row r="687" spans="1:10" x14ac:dyDescent="0.25">
      <c r="A687">
        <v>866</v>
      </c>
      <c r="B687">
        <v>100483271</v>
      </c>
      <c r="C687" t="s">
        <v>28</v>
      </c>
      <c r="D687" t="s">
        <v>149</v>
      </c>
      <c r="E687" t="s">
        <v>30</v>
      </c>
      <c r="F687" t="s">
        <v>150</v>
      </c>
      <c r="G687" t="s">
        <v>151</v>
      </c>
      <c r="H687" t="s">
        <v>73</v>
      </c>
      <c r="I687" t="s">
        <v>152</v>
      </c>
      <c r="J687" t="s">
        <v>35</v>
      </c>
    </row>
    <row r="688" spans="1:10" x14ac:dyDescent="0.25">
      <c r="A688">
        <v>813</v>
      </c>
      <c r="B688">
        <v>100483277</v>
      </c>
      <c r="C688" t="s">
        <v>28</v>
      </c>
      <c r="D688" t="s">
        <v>53</v>
      </c>
      <c r="E688" t="s">
        <v>30</v>
      </c>
      <c r="F688" t="s">
        <v>54</v>
      </c>
      <c r="G688" t="s">
        <v>55</v>
      </c>
      <c r="H688" t="s">
        <v>56</v>
      </c>
      <c r="I688" t="s">
        <v>57</v>
      </c>
      <c r="J688" t="s">
        <v>35</v>
      </c>
    </row>
    <row r="689" spans="1:10" x14ac:dyDescent="0.25">
      <c r="A689">
        <v>805</v>
      </c>
      <c r="B689">
        <v>100483293</v>
      </c>
      <c r="C689" t="s">
        <v>28</v>
      </c>
      <c r="D689" t="s">
        <v>660</v>
      </c>
      <c r="E689" t="s">
        <v>30</v>
      </c>
      <c r="F689" t="s">
        <v>661</v>
      </c>
      <c r="G689" t="s">
        <v>662</v>
      </c>
      <c r="I689" t="s">
        <v>663</v>
      </c>
      <c r="J689" t="s">
        <v>35</v>
      </c>
    </row>
    <row r="690" spans="1:10" x14ac:dyDescent="0.25">
      <c r="A690">
        <v>835</v>
      </c>
      <c r="B690">
        <v>100483301</v>
      </c>
      <c r="C690" t="s">
        <v>28</v>
      </c>
      <c r="D690" t="s">
        <v>80</v>
      </c>
      <c r="E690" t="s">
        <v>30</v>
      </c>
      <c r="F690" t="s">
        <v>81</v>
      </c>
      <c r="G690" t="s">
        <v>82</v>
      </c>
      <c r="H690" t="s">
        <v>33</v>
      </c>
      <c r="I690" t="s">
        <v>83</v>
      </c>
      <c r="J690" t="s">
        <v>35</v>
      </c>
    </row>
    <row r="691" spans="1:10" x14ac:dyDescent="0.25">
      <c r="A691">
        <v>962</v>
      </c>
      <c r="B691">
        <v>100483303</v>
      </c>
      <c r="C691" t="s">
        <v>28</v>
      </c>
      <c r="D691" t="s">
        <v>311</v>
      </c>
      <c r="E691" t="s">
        <v>30</v>
      </c>
      <c r="F691" t="s">
        <v>312</v>
      </c>
      <c r="G691" t="s">
        <v>313</v>
      </c>
      <c r="I691" t="s">
        <v>314</v>
      </c>
      <c r="J691" t="s">
        <v>35</v>
      </c>
    </row>
    <row r="692" spans="1:10" x14ac:dyDescent="0.25">
      <c r="A692">
        <v>921</v>
      </c>
      <c r="B692">
        <v>100483447</v>
      </c>
      <c r="C692" t="s">
        <v>28</v>
      </c>
      <c r="D692" t="s">
        <v>58</v>
      </c>
      <c r="E692" t="s">
        <v>30</v>
      </c>
      <c r="F692" t="s">
        <v>59</v>
      </c>
      <c r="G692" t="s">
        <v>60</v>
      </c>
      <c r="H692" t="s">
        <v>61</v>
      </c>
      <c r="I692" t="s">
        <v>62</v>
      </c>
      <c r="J692" t="s">
        <v>63</v>
      </c>
    </row>
    <row r="693" spans="1:10" x14ac:dyDescent="0.25">
      <c r="A693">
        <v>854</v>
      </c>
      <c r="B693">
        <v>100484235</v>
      </c>
      <c r="C693" t="s">
        <v>28</v>
      </c>
      <c r="D693" t="s">
        <v>295</v>
      </c>
      <c r="E693" t="s">
        <v>30</v>
      </c>
      <c r="F693" t="s">
        <v>296</v>
      </c>
      <c r="G693" t="s">
        <v>297</v>
      </c>
      <c r="H693" t="s">
        <v>61</v>
      </c>
      <c r="I693" t="s">
        <v>298</v>
      </c>
      <c r="J693" t="s">
        <v>52</v>
      </c>
    </row>
    <row r="694" spans="1:10" x14ac:dyDescent="0.25">
      <c r="A694">
        <v>929</v>
      </c>
      <c r="B694">
        <v>100484265</v>
      </c>
      <c r="C694" t="s">
        <v>28</v>
      </c>
      <c r="D694" t="s">
        <v>895</v>
      </c>
      <c r="E694" t="s">
        <v>30</v>
      </c>
      <c r="F694" t="s">
        <v>896</v>
      </c>
      <c r="G694" t="s">
        <v>752</v>
      </c>
      <c r="I694" t="s">
        <v>897</v>
      </c>
      <c r="J694" t="s">
        <v>35</v>
      </c>
    </row>
    <row r="695" spans="1:10" x14ac:dyDescent="0.25">
      <c r="A695">
        <v>871</v>
      </c>
      <c r="B695">
        <v>100484337</v>
      </c>
      <c r="C695" t="s">
        <v>28</v>
      </c>
      <c r="D695" t="s">
        <v>271</v>
      </c>
      <c r="E695" t="s">
        <v>30</v>
      </c>
      <c r="F695" t="s">
        <v>272</v>
      </c>
      <c r="G695" t="s">
        <v>273</v>
      </c>
      <c r="H695" t="s">
        <v>130</v>
      </c>
      <c r="I695" t="s">
        <v>274</v>
      </c>
      <c r="J695" t="s">
        <v>52</v>
      </c>
    </row>
    <row r="696" spans="1:10" x14ac:dyDescent="0.25">
      <c r="A696">
        <v>872</v>
      </c>
      <c r="B696">
        <v>100484338</v>
      </c>
      <c r="C696" t="s">
        <v>28</v>
      </c>
      <c r="D696" t="s">
        <v>271</v>
      </c>
      <c r="E696" t="s">
        <v>30</v>
      </c>
      <c r="F696" t="s">
        <v>272</v>
      </c>
      <c r="G696" t="s">
        <v>273</v>
      </c>
      <c r="H696" t="s">
        <v>130</v>
      </c>
      <c r="I696" t="s">
        <v>274</v>
      </c>
      <c r="J696" t="s">
        <v>52</v>
      </c>
    </row>
    <row r="697" spans="1:10" x14ac:dyDescent="0.25">
      <c r="A697">
        <v>904</v>
      </c>
      <c r="B697">
        <v>100484504</v>
      </c>
      <c r="C697" t="s">
        <v>28</v>
      </c>
      <c r="D697" t="s">
        <v>240</v>
      </c>
      <c r="E697" t="s">
        <v>30</v>
      </c>
      <c r="F697" t="s">
        <v>241</v>
      </c>
      <c r="G697" t="s">
        <v>242</v>
      </c>
      <c r="H697" t="s">
        <v>67</v>
      </c>
      <c r="I697" t="s">
        <v>243</v>
      </c>
      <c r="J697" t="s">
        <v>35</v>
      </c>
    </row>
    <row r="698" spans="1:10" x14ac:dyDescent="0.25">
      <c r="A698">
        <v>901</v>
      </c>
      <c r="B698">
        <v>100485369</v>
      </c>
      <c r="C698" t="s">
        <v>28</v>
      </c>
      <c r="D698" t="s">
        <v>408</v>
      </c>
      <c r="E698" t="s">
        <v>30</v>
      </c>
      <c r="F698" t="s">
        <v>409</v>
      </c>
      <c r="G698" t="s">
        <v>410</v>
      </c>
      <c r="H698" t="s">
        <v>67</v>
      </c>
      <c r="I698" t="s">
        <v>411</v>
      </c>
      <c r="J698" t="s">
        <v>35</v>
      </c>
    </row>
    <row r="699" spans="1:10" x14ac:dyDescent="0.25">
      <c r="A699">
        <v>932</v>
      </c>
      <c r="B699">
        <v>100485385</v>
      </c>
      <c r="C699" t="s">
        <v>28</v>
      </c>
      <c r="D699" t="s">
        <v>259</v>
      </c>
      <c r="E699" t="s">
        <v>30</v>
      </c>
      <c r="F699" t="s">
        <v>260</v>
      </c>
      <c r="G699" t="s">
        <v>261</v>
      </c>
      <c r="I699" t="s">
        <v>262</v>
      </c>
      <c r="J699" t="s">
        <v>35</v>
      </c>
    </row>
    <row r="700" spans="1:10" x14ac:dyDescent="0.25">
      <c r="A700">
        <v>930</v>
      </c>
      <c r="B700">
        <v>100485387</v>
      </c>
      <c r="C700" t="s">
        <v>28</v>
      </c>
      <c r="D700" t="s">
        <v>259</v>
      </c>
      <c r="E700" t="s">
        <v>30</v>
      </c>
      <c r="F700" t="s">
        <v>260</v>
      </c>
      <c r="G700" t="s">
        <v>261</v>
      </c>
      <c r="I700" t="s">
        <v>262</v>
      </c>
      <c r="J700" t="s">
        <v>35</v>
      </c>
    </row>
    <row r="701" spans="1:10" x14ac:dyDescent="0.25">
      <c r="A701">
        <v>889</v>
      </c>
      <c r="B701">
        <v>100485390</v>
      </c>
      <c r="C701" t="s">
        <v>28</v>
      </c>
      <c r="D701" t="s">
        <v>29</v>
      </c>
      <c r="E701" t="s">
        <v>30</v>
      </c>
      <c r="F701" t="s">
        <v>31</v>
      </c>
      <c r="G701" t="s">
        <v>32</v>
      </c>
      <c r="H701" t="s">
        <v>33</v>
      </c>
      <c r="I701" t="s">
        <v>34</v>
      </c>
      <c r="J701" t="s">
        <v>35</v>
      </c>
    </row>
    <row r="702" spans="1:10" x14ac:dyDescent="0.25">
      <c r="A702">
        <v>919</v>
      </c>
      <c r="B702">
        <v>100486118</v>
      </c>
      <c r="C702" t="s">
        <v>28</v>
      </c>
      <c r="D702" t="s">
        <v>231</v>
      </c>
      <c r="E702" t="s">
        <v>30</v>
      </c>
      <c r="F702" t="s">
        <v>232</v>
      </c>
      <c r="G702" t="s">
        <v>233</v>
      </c>
      <c r="H702" t="s">
        <v>78</v>
      </c>
      <c r="I702" t="s">
        <v>234</v>
      </c>
      <c r="J702" t="s">
        <v>235</v>
      </c>
    </row>
    <row r="703" spans="1:10" x14ac:dyDescent="0.25">
      <c r="A703">
        <v>933</v>
      </c>
      <c r="B703">
        <v>100486287</v>
      </c>
      <c r="C703" t="s">
        <v>28</v>
      </c>
      <c r="D703" t="s">
        <v>279</v>
      </c>
      <c r="E703" t="s">
        <v>30</v>
      </c>
      <c r="F703" t="s">
        <v>280</v>
      </c>
      <c r="G703" t="s">
        <v>281</v>
      </c>
      <c r="H703" t="s">
        <v>130</v>
      </c>
      <c r="I703" t="s">
        <v>282</v>
      </c>
      <c r="J703" t="s">
        <v>283</v>
      </c>
    </row>
    <row r="704" spans="1:10" x14ac:dyDescent="0.25">
      <c r="A704">
        <v>967</v>
      </c>
      <c r="B704">
        <v>100486506</v>
      </c>
      <c r="C704" t="s">
        <v>28</v>
      </c>
      <c r="D704" t="s">
        <v>98</v>
      </c>
      <c r="E704" t="s">
        <v>30</v>
      </c>
      <c r="F704" t="s">
        <v>99</v>
      </c>
      <c r="G704" t="s">
        <v>100</v>
      </c>
      <c r="H704" t="s">
        <v>101</v>
      </c>
      <c r="I704" t="s">
        <v>102</v>
      </c>
      <c r="J704" t="s">
        <v>103</v>
      </c>
    </row>
    <row r="705" spans="1:10" x14ac:dyDescent="0.25">
      <c r="A705">
        <v>911</v>
      </c>
      <c r="B705">
        <v>100486569</v>
      </c>
      <c r="C705" t="s">
        <v>28</v>
      </c>
      <c r="D705" t="s">
        <v>164</v>
      </c>
      <c r="E705" t="s">
        <v>30</v>
      </c>
      <c r="F705" t="s">
        <v>165</v>
      </c>
      <c r="G705" t="s">
        <v>166</v>
      </c>
      <c r="H705" t="s">
        <v>73</v>
      </c>
      <c r="I705" t="s">
        <v>167</v>
      </c>
      <c r="J705" t="s">
        <v>52</v>
      </c>
    </row>
    <row r="706" spans="1:10" x14ac:dyDescent="0.25">
      <c r="A706">
        <v>951</v>
      </c>
      <c r="B706">
        <v>100486676</v>
      </c>
      <c r="C706" t="s">
        <v>28</v>
      </c>
      <c r="D706" t="s">
        <v>331</v>
      </c>
      <c r="E706" t="s">
        <v>30</v>
      </c>
      <c r="F706" t="s">
        <v>332</v>
      </c>
      <c r="G706" t="s">
        <v>333</v>
      </c>
      <c r="H706" t="s">
        <v>67</v>
      </c>
      <c r="I706" t="s">
        <v>334</v>
      </c>
      <c r="J706" t="s">
        <v>193</v>
      </c>
    </row>
    <row r="707" spans="1:10" x14ac:dyDescent="0.25">
      <c r="A707">
        <v>952</v>
      </c>
      <c r="B707">
        <v>100486678</v>
      </c>
      <c r="C707" t="s">
        <v>28</v>
      </c>
      <c r="D707" t="s">
        <v>331</v>
      </c>
      <c r="E707" t="s">
        <v>30</v>
      </c>
      <c r="F707" t="s">
        <v>332</v>
      </c>
      <c r="G707" t="s">
        <v>333</v>
      </c>
      <c r="H707" t="s">
        <v>67</v>
      </c>
      <c r="I707" t="s">
        <v>334</v>
      </c>
      <c r="J707" t="s">
        <v>193</v>
      </c>
    </row>
    <row r="708" spans="1:10" x14ac:dyDescent="0.25">
      <c r="A708">
        <v>822</v>
      </c>
      <c r="B708">
        <v>100486679</v>
      </c>
      <c r="C708" t="s">
        <v>28</v>
      </c>
      <c r="D708" t="s">
        <v>331</v>
      </c>
      <c r="E708" t="s">
        <v>30</v>
      </c>
      <c r="F708" t="s">
        <v>332</v>
      </c>
      <c r="G708" t="s">
        <v>333</v>
      </c>
      <c r="H708" t="s">
        <v>67</v>
      </c>
      <c r="I708" t="s">
        <v>334</v>
      </c>
      <c r="J708" t="s">
        <v>193</v>
      </c>
    </row>
    <row r="709" spans="1:10" x14ac:dyDescent="0.25">
      <c r="A709">
        <v>916</v>
      </c>
      <c r="B709">
        <v>100486693</v>
      </c>
      <c r="C709" t="s">
        <v>28</v>
      </c>
      <c r="D709" t="s">
        <v>109</v>
      </c>
      <c r="E709" t="s">
        <v>30</v>
      </c>
      <c r="F709" t="s">
        <v>110</v>
      </c>
      <c r="G709" t="s">
        <v>111</v>
      </c>
      <c r="H709" t="s">
        <v>33</v>
      </c>
      <c r="I709" t="s">
        <v>112</v>
      </c>
      <c r="J709" t="s">
        <v>36</v>
      </c>
    </row>
    <row r="710" spans="1:10" x14ac:dyDescent="0.25">
      <c r="A710">
        <v>936</v>
      </c>
      <c r="B710">
        <v>100486696</v>
      </c>
      <c r="C710" t="s">
        <v>28</v>
      </c>
      <c r="D710" t="s">
        <v>109</v>
      </c>
      <c r="E710" t="s">
        <v>30</v>
      </c>
      <c r="F710" t="s">
        <v>110</v>
      </c>
      <c r="G710" t="s">
        <v>111</v>
      </c>
      <c r="H710" t="s">
        <v>33</v>
      </c>
      <c r="I710" t="s">
        <v>112</v>
      </c>
      <c r="J710" t="s">
        <v>36</v>
      </c>
    </row>
    <row r="711" spans="1:10" x14ac:dyDescent="0.25">
      <c r="A711">
        <v>891</v>
      </c>
      <c r="B711">
        <v>100486864</v>
      </c>
      <c r="C711" t="s">
        <v>28</v>
      </c>
      <c r="D711" t="s">
        <v>248</v>
      </c>
      <c r="E711" t="s">
        <v>30</v>
      </c>
      <c r="F711" t="s">
        <v>249</v>
      </c>
      <c r="G711" t="s">
        <v>250</v>
      </c>
      <c r="H711" t="s">
        <v>251</v>
      </c>
      <c r="I711" t="s">
        <v>252</v>
      </c>
      <c r="J711" t="s">
        <v>35</v>
      </c>
    </row>
    <row r="712" spans="1:10" x14ac:dyDescent="0.25">
      <c r="A712">
        <v>944</v>
      </c>
      <c r="B712">
        <v>100486972</v>
      </c>
      <c r="C712" t="s">
        <v>28</v>
      </c>
      <c r="D712" t="s">
        <v>189</v>
      </c>
      <c r="E712" t="s">
        <v>30</v>
      </c>
      <c r="F712" t="s">
        <v>190</v>
      </c>
      <c r="G712" t="s">
        <v>191</v>
      </c>
      <c r="H712" t="s">
        <v>107</v>
      </c>
      <c r="I712" t="s">
        <v>192</v>
      </c>
      <c r="J712" t="s">
        <v>193</v>
      </c>
    </row>
    <row r="713" spans="1:10" x14ac:dyDescent="0.25">
      <c r="A713">
        <v>934</v>
      </c>
      <c r="B713">
        <v>100487043</v>
      </c>
      <c r="C713" t="s">
        <v>28</v>
      </c>
      <c r="D713" t="s">
        <v>284</v>
      </c>
      <c r="E713" t="s">
        <v>30</v>
      </c>
      <c r="F713" t="s">
        <v>285</v>
      </c>
      <c r="G713" t="s">
        <v>95</v>
      </c>
      <c r="H713" t="s">
        <v>101</v>
      </c>
      <c r="I713" t="s">
        <v>286</v>
      </c>
      <c r="J713" t="s">
        <v>52</v>
      </c>
    </row>
    <row r="714" spans="1:10" x14ac:dyDescent="0.25">
      <c r="A714">
        <v>937</v>
      </c>
      <c r="B714">
        <v>100487077</v>
      </c>
      <c r="C714" t="s">
        <v>28</v>
      </c>
      <c r="D714" t="s">
        <v>374</v>
      </c>
      <c r="E714" t="s">
        <v>30</v>
      </c>
      <c r="F714" t="s">
        <v>375</v>
      </c>
      <c r="G714" t="s">
        <v>147</v>
      </c>
      <c r="H714" t="s">
        <v>116</v>
      </c>
      <c r="I714" t="s">
        <v>376</v>
      </c>
      <c r="J714" t="s">
        <v>35</v>
      </c>
    </row>
    <row r="715" spans="1:10" x14ac:dyDescent="0.25">
      <c r="A715">
        <v>918</v>
      </c>
      <c r="B715">
        <v>100487139</v>
      </c>
      <c r="C715" t="s">
        <v>28</v>
      </c>
      <c r="D715" t="s">
        <v>323</v>
      </c>
      <c r="E715" t="s">
        <v>30</v>
      </c>
      <c r="F715" t="s">
        <v>324</v>
      </c>
      <c r="G715" t="s">
        <v>325</v>
      </c>
      <c r="H715" t="s">
        <v>78</v>
      </c>
      <c r="I715" t="s">
        <v>326</v>
      </c>
      <c r="J715" t="s">
        <v>35</v>
      </c>
    </row>
    <row r="716" spans="1:10" x14ac:dyDescent="0.25">
      <c r="A716">
        <v>948</v>
      </c>
      <c r="B716">
        <v>100487160</v>
      </c>
      <c r="C716" t="s">
        <v>28</v>
      </c>
      <c r="D716" t="s">
        <v>136</v>
      </c>
      <c r="E716" t="s">
        <v>30</v>
      </c>
      <c r="F716" t="s">
        <v>137</v>
      </c>
      <c r="G716" t="s">
        <v>138</v>
      </c>
      <c r="H716" t="s">
        <v>130</v>
      </c>
      <c r="I716" t="s">
        <v>139</v>
      </c>
      <c r="J716" t="s">
        <v>140</v>
      </c>
    </row>
    <row r="717" spans="1:10" x14ac:dyDescent="0.25">
      <c r="A717">
        <v>892</v>
      </c>
      <c r="B717">
        <v>100487199</v>
      </c>
      <c r="C717" t="s">
        <v>28</v>
      </c>
      <c r="D717" t="s">
        <v>275</v>
      </c>
      <c r="E717" t="s">
        <v>30</v>
      </c>
      <c r="F717" t="s">
        <v>276</v>
      </c>
      <c r="G717" t="s">
        <v>277</v>
      </c>
      <c r="H717" t="s">
        <v>73</v>
      </c>
      <c r="I717" t="s">
        <v>278</v>
      </c>
      <c r="J717" t="s">
        <v>35</v>
      </c>
    </row>
    <row r="718" spans="1:10" x14ac:dyDescent="0.25">
      <c r="A718">
        <v>893</v>
      </c>
      <c r="B718">
        <v>100487200</v>
      </c>
      <c r="C718" t="s">
        <v>28</v>
      </c>
      <c r="D718" t="s">
        <v>275</v>
      </c>
      <c r="E718" t="s">
        <v>30</v>
      </c>
      <c r="F718" t="s">
        <v>276</v>
      </c>
      <c r="G718" t="s">
        <v>277</v>
      </c>
      <c r="H718" t="s">
        <v>73</v>
      </c>
      <c r="I718" t="s">
        <v>278</v>
      </c>
      <c r="J718" t="s">
        <v>35</v>
      </c>
    </row>
    <row r="719" spans="1:10" x14ac:dyDescent="0.25">
      <c r="A719">
        <v>947</v>
      </c>
      <c r="B719">
        <v>100487209</v>
      </c>
      <c r="C719" t="s">
        <v>28</v>
      </c>
      <c r="D719" t="s">
        <v>240</v>
      </c>
      <c r="E719" t="s">
        <v>30</v>
      </c>
      <c r="F719" t="s">
        <v>241</v>
      </c>
      <c r="G719" t="s">
        <v>242</v>
      </c>
      <c r="H719" t="s">
        <v>67</v>
      </c>
      <c r="I719" t="s">
        <v>243</v>
      </c>
      <c r="J719" t="s">
        <v>35</v>
      </c>
    </row>
    <row r="720" spans="1:10" x14ac:dyDescent="0.25">
      <c r="A720">
        <v>956</v>
      </c>
      <c r="B720">
        <v>100487219</v>
      </c>
      <c r="C720" t="s">
        <v>28</v>
      </c>
      <c r="D720" t="s">
        <v>141</v>
      </c>
      <c r="E720" t="s">
        <v>30</v>
      </c>
      <c r="F720" t="s">
        <v>142</v>
      </c>
      <c r="G720" t="s">
        <v>143</v>
      </c>
      <c r="H720" t="s">
        <v>130</v>
      </c>
      <c r="I720" t="s">
        <v>144</v>
      </c>
      <c r="J720" t="s">
        <v>35</v>
      </c>
    </row>
    <row r="721" spans="1:10" x14ac:dyDescent="0.25">
      <c r="A721">
        <v>973</v>
      </c>
      <c r="B721">
        <v>100487295</v>
      </c>
      <c r="C721" t="s">
        <v>28</v>
      </c>
      <c r="D721" t="s">
        <v>362</v>
      </c>
      <c r="E721" t="s">
        <v>30</v>
      </c>
      <c r="F721" t="s">
        <v>363</v>
      </c>
      <c r="G721" t="s">
        <v>364</v>
      </c>
      <c r="H721" t="s">
        <v>107</v>
      </c>
      <c r="I721" t="s">
        <v>365</v>
      </c>
      <c r="J721" t="s">
        <v>35</v>
      </c>
    </row>
    <row r="722" spans="1:10" x14ac:dyDescent="0.25">
      <c r="A722">
        <v>975</v>
      </c>
      <c r="B722">
        <v>100487307</v>
      </c>
      <c r="C722" t="s">
        <v>28</v>
      </c>
      <c r="D722" t="s">
        <v>64</v>
      </c>
      <c r="E722" t="s">
        <v>30</v>
      </c>
      <c r="F722" s="12" t="s">
        <v>65</v>
      </c>
      <c r="G722" t="s">
        <v>66</v>
      </c>
      <c r="H722" t="s">
        <v>67</v>
      </c>
      <c r="I722" t="s">
        <v>68</v>
      </c>
      <c r="J722" t="s">
        <v>69</v>
      </c>
    </row>
    <row r="723" spans="1:10" x14ac:dyDescent="0.25">
      <c r="A723">
        <v>890</v>
      </c>
      <c r="B723">
        <v>100487428</v>
      </c>
      <c r="C723" t="s">
        <v>28</v>
      </c>
      <c r="D723" t="s">
        <v>355</v>
      </c>
      <c r="E723" t="s">
        <v>30</v>
      </c>
      <c r="F723" t="s">
        <v>356</v>
      </c>
      <c r="G723" t="s">
        <v>357</v>
      </c>
      <c r="H723" t="s">
        <v>61</v>
      </c>
      <c r="I723" t="s">
        <v>358</v>
      </c>
      <c r="J723" t="s">
        <v>52</v>
      </c>
    </row>
    <row r="724" spans="1:10" x14ac:dyDescent="0.25">
      <c r="A724">
        <v>945</v>
      </c>
      <c r="B724">
        <v>100487475</v>
      </c>
      <c r="C724" t="s">
        <v>28</v>
      </c>
      <c r="D724" t="s">
        <v>891</v>
      </c>
      <c r="E724" t="s">
        <v>30</v>
      </c>
      <c r="F724" t="s">
        <v>892</v>
      </c>
      <c r="G724" t="s">
        <v>893</v>
      </c>
      <c r="H724" t="s">
        <v>107</v>
      </c>
      <c r="I724" t="s">
        <v>894</v>
      </c>
      <c r="J724" t="s">
        <v>52</v>
      </c>
    </row>
    <row r="725" spans="1:10" x14ac:dyDescent="0.25">
      <c r="A725">
        <v>920</v>
      </c>
      <c r="B725">
        <v>100487476</v>
      </c>
      <c r="C725" t="s">
        <v>28</v>
      </c>
      <c r="D725" t="s">
        <v>891</v>
      </c>
      <c r="E725" t="s">
        <v>30</v>
      </c>
      <c r="F725" t="s">
        <v>892</v>
      </c>
      <c r="G725" t="s">
        <v>893</v>
      </c>
      <c r="H725" t="s">
        <v>107</v>
      </c>
      <c r="I725" t="s">
        <v>894</v>
      </c>
      <c r="J725" t="s">
        <v>52</v>
      </c>
    </row>
    <row r="726" spans="1:10" x14ac:dyDescent="0.25">
      <c r="A726">
        <v>946</v>
      </c>
      <c r="B726">
        <v>100487477</v>
      </c>
      <c r="C726" t="s">
        <v>28</v>
      </c>
      <c r="D726" t="s">
        <v>891</v>
      </c>
      <c r="E726" t="s">
        <v>30</v>
      </c>
      <c r="F726" t="s">
        <v>892</v>
      </c>
      <c r="G726" t="s">
        <v>893</v>
      </c>
      <c r="H726" t="s">
        <v>107</v>
      </c>
      <c r="I726" t="s">
        <v>894</v>
      </c>
      <c r="J726" t="s">
        <v>52</v>
      </c>
    </row>
    <row r="727" spans="1:10" x14ac:dyDescent="0.25">
      <c r="A727">
        <v>894</v>
      </c>
      <c r="B727">
        <v>100487478</v>
      </c>
      <c r="C727" t="s">
        <v>28</v>
      </c>
      <c r="D727" t="s">
        <v>891</v>
      </c>
      <c r="E727" t="s">
        <v>30</v>
      </c>
      <c r="F727" t="s">
        <v>892</v>
      </c>
      <c r="G727" t="s">
        <v>893</v>
      </c>
      <c r="H727" t="s">
        <v>107</v>
      </c>
      <c r="I727" t="s">
        <v>894</v>
      </c>
      <c r="J727" t="s">
        <v>52</v>
      </c>
    </row>
    <row r="728" spans="1:10" x14ac:dyDescent="0.25">
      <c r="A728">
        <v>954</v>
      </c>
      <c r="B728">
        <v>100487500</v>
      </c>
      <c r="C728" t="s">
        <v>28</v>
      </c>
      <c r="D728" t="s">
        <v>335</v>
      </c>
      <c r="E728" t="s">
        <v>30</v>
      </c>
      <c r="F728" t="s">
        <v>336</v>
      </c>
      <c r="G728" t="s">
        <v>337</v>
      </c>
      <c r="H728" t="s">
        <v>179</v>
      </c>
      <c r="I728" t="s">
        <v>338</v>
      </c>
      <c r="J728" t="s">
        <v>339</v>
      </c>
    </row>
    <row r="729" spans="1:10" x14ac:dyDescent="0.25">
      <c r="A729">
        <v>966</v>
      </c>
      <c r="B729">
        <v>100487505</v>
      </c>
      <c r="C729" t="s">
        <v>28</v>
      </c>
      <c r="D729" t="s">
        <v>909</v>
      </c>
      <c r="E729" t="s">
        <v>30</v>
      </c>
      <c r="F729" t="s">
        <v>910</v>
      </c>
      <c r="G729" t="s">
        <v>60</v>
      </c>
      <c r="H729" t="s">
        <v>251</v>
      </c>
      <c r="I729" t="s">
        <v>911</v>
      </c>
      <c r="J729" t="s">
        <v>52</v>
      </c>
    </row>
    <row r="730" spans="1:10" x14ac:dyDescent="0.25">
      <c r="A730">
        <v>958</v>
      </c>
      <c r="B730">
        <v>100487543</v>
      </c>
      <c r="C730" t="s">
        <v>28</v>
      </c>
      <c r="D730" t="s">
        <v>392</v>
      </c>
      <c r="E730" t="s">
        <v>30</v>
      </c>
      <c r="F730" t="s">
        <v>393</v>
      </c>
      <c r="G730" t="s">
        <v>394</v>
      </c>
      <c r="H730" t="s">
        <v>302</v>
      </c>
      <c r="I730" t="s">
        <v>395</v>
      </c>
      <c r="J730" t="s">
        <v>339</v>
      </c>
    </row>
    <row r="731" spans="1:10" x14ac:dyDescent="0.25">
      <c r="A731">
        <v>959</v>
      </c>
      <c r="B731">
        <v>100487544</v>
      </c>
      <c r="C731" t="s">
        <v>28</v>
      </c>
      <c r="D731" t="s">
        <v>392</v>
      </c>
      <c r="E731" t="s">
        <v>30</v>
      </c>
      <c r="F731" t="s">
        <v>393</v>
      </c>
      <c r="G731" t="s">
        <v>394</v>
      </c>
      <c r="H731" t="s">
        <v>302</v>
      </c>
      <c r="I731" t="s">
        <v>395</v>
      </c>
      <c r="J731" t="s">
        <v>339</v>
      </c>
    </row>
    <row r="732" spans="1:10" x14ac:dyDescent="0.25">
      <c r="A732">
        <v>895</v>
      </c>
      <c r="B732">
        <v>100487557</v>
      </c>
      <c r="C732" t="s">
        <v>28</v>
      </c>
      <c r="D732" t="s">
        <v>227</v>
      </c>
      <c r="E732" t="s">
        <v>30</v>
      </c>
      <c r="F732" t="s">
        <v>228</v>
      </c>
      <c r="G732" t="s">
        <v>229</v>
      </c>
      <c r="H732" t="s">
        <v>33</v>
      </c>
      <c r="I732" t="s">
        <v>230</v>
      </c>
      <c r="J732" t="s">
        <v>35</v>
      </c>
    </row>
    <row r="733" spans="1:10" x14ac:dyDescent="0.25">
      <c r="A733">
        <v>949</v>
      </c>
      <c r="B733">
        <v>100487579</v>
      </c>
      <c r="C733" t="s">
        <v>28</v>
      </c>
      <c r="D733" t="s">
        <v>236</v>
      </c>
      <c r="E733" t="s">
        <v>30</v>
      </c>
      <c r="F733" t="s">
        <v>237</v>
      </c>
      <c r="G733" t="s">
        <v>222</v>
      </c>
      <c r="H733" t="s">
        <v>238</v>
      </c>
      <c r="I733" t="s">
        <v>239</v>
      </c>
      <c r="J733" t="s">
        <v>52</v>
      </c>
    </row>
    <row r="734" spans="1:10" x14ac:dyDescent="0.25">
      <c r="A734">
        <v>957</v>
      </c>
      <c r="B734">
        <v>100487604</v>
      </c>
      <c r="C734" t="s">
        <v>28</v>
      </c>
      <c r="D734" t="s">
        <v>206</v>
      </c>
      <c r="E734" t="s">
        <v>30</v>
      </c>
      <c r="F734" t="s">
        <v>207</v>
      </c>
      <c r="G734" t="s">
        <v>138</v>
      </c>
      <c r="H734" t="s">
        <v>78</v>
      </c>
      <c r="I734" t="s">
        <v>208</v>
      </c>
      <c r="J734" t="s">
        <v>35</v>
      </c>
    </row>
    <row r="735" spans="1:10" x14ac:dyDescent="0.25">
      <c r="A735">
        <v>960</v>
      </c>
      <c r="B735">
        <v>100487637</v>
      </c>
      <c r="C735" t="s">
        <v>28</v>
      </c>
      <c r="D735" t="s">
        <v>267</v>
      </c>
      <c r="E735" t="s">
        <v>30</v>
      </c>
      <c r="F735" t="s">
        <v>268</v>
      </c>
      <c r="G735" t="s">
        <v>269</v>
      </c>
      <c r="I735" t="s">
        <v>270</v>
      </c>
      <c r="J735" t="s">
        <v>35</v>
      </c>
    </row>
    <row r="736" spans="1:10" x14ac:dyDescent="0.25">
      <c r="A736">
        <v>896</v>
      </c>
      <c r="B736">
        <v>100487679</v>
      </c>
      <c r="C736" t="s">
        <v>28</v>
      </c>
      <c r="D736" t="s">
        <v>835</v>
      </c>
      <c r="E736" t="s">
        <v>30</v>
      </c>
      <c r="F736" t="s">
        <v>701</v>
      </c>
      <c r="G736" t="s">
        <v>702</v>
      </c>
      <c r="H736" t="s">
        <v>116</v>
      </c>
      <c r="I736" t="s">
        <v>703</v>
      </c>
      <c r="J736" t="s">
        <v>836</v>
      </c>
    </row>
    <row r="737" spans="1:10" x14ac:dyDescent="0.25">
      <c r="A737">
        <v>994</v>
      </c>
      <c r="B737">
        <v>100487693</v>
      </c>
      <c r="C737" t="s">
        <v>28</v>
      </c>
      <c r="D737" t="s">
        <v>374</v>
      </c>
      <c r="E737" t="s">
        <v>30</v>
      </c>
      <c r="F737" t="s">
        <v>375</v>
      </c>
      <c r="G737" t="s">
        <v>147</v>
      </c>
      <c r="H737" t="s">
        <v>116</v>
      </c>
      <c r="I737" t="s">
        <v>376</v>
      </c>
      <c r="J737" t="s">
        <v>35</v>
      </c>
    </row>
    <row r="738" spans="1:10" x14ac:dyDescent="0.25">
      <c r="A738">
        <v>953</v>
      </c>
      <c r="B738">
        <v>100487802</v>
      </c>
      <c r="C738" t="s">
        <v>28</v>
      </c>
      <c r="D738" t="s">
        <v>340</v>
      </c>
      <c r="E738" t="s">
        <v>30</v>
      </c>
      <c r="F738" t="s">
        <v>341</v>
      </c>
      <c r="G738" t="s">
        <v>342</v>
      </c>
      <c r="H738" t="s">
        <v>179</v>
      </c>
      <c r="I738" t="s">
        <v>343</v>
      </c>
      <c r="J738" t="s">
        <v>35</v>
      </c>
    </row>
    <row r="739" spans="1:10" x14ac:dyDescent="0.25">
      <c r="A739">
        <v>984</v>
      </c>
      <c r="B739">
        <v>100487845</v>
      </c>
      <c r="C739" t="s">
        <v>28</v>
      </c>
      <c r="D739" t="s">
        <v>755</v>
      </c>
      <c r="E739" t="s">
        <v>30</v>
      </c>
      <c r="F739" t="s">
        <v>756</v>
      </c>
      <c r="G739" t="s">
        <v>222</v>
      </c>
      <c r="H739" t="s">
        <v>78</v>
      </c>
      <c r="I739" t="s">
        <v>757</v>
      </c>
      <c r="J739" t="s">
        <v>52</v>
      </c>
    </row>
    <row r="740" spans="1:10" x14ac:dyDescent="0.25">
      <c r="A740">
        <v>938</v>
      </c>
      <c r="B740">
        <v>100487853</v>
      </c>
      <c r="C740" t="s">
        <v>28</v>
      </c>
      <c r="D740" t="s">
        <v>109</v>
      </c>
      <c r="E740" t="s">
        <v>30</v>
      </c>
      <c r="F740" t="s">
        <v>110</v>
      </c>
      <c r="G740" t="s">
        <v>111</v>
      </c>
      <c r="H740" t="s">
        <v>33</v>
      </c>
      <c r="I740" t="s">
        <v>112</v>
      </c>
      <c r="J740" t="s">
        <v>36</v>
      </c>
    </row>
    <row r="741" spans="1:10" x14ac:dyDescent="0.25">
      <c r="A741">
        <v>950</v>
      </c>
      <c r="B741">
        <v>100487882</v>
      </c>
      <c r="C741" t="s">
        <v>28</v>
      </c>
      <c r="D741" t="s">
        <v>161</v>
      </c>
      <c r="E741" t="s">
        <v>30</v>
      </c>
      <c r="F741" t="s">
        <v>162</v>
      </c>
      <c r="G741" t="s">
        <v>95</v>
      </c>
      <c r="H741" t="s">
        <v>107</v>
      </c>
      <c r="I741" t="s">
        <v>163</v>
      </c>
      <c r="J741" t="s">
        <v>35</v>
      </c>
    </row>
    <row r="742" spans="1:10" x14ac:dyDescent="0.25">
      <c r="A742">
        <v>981</v>
      </c>
      <c r="B742">
        <v>100487894</v>
      </c>
      <c r="C742" t="s">
        <v>28</v>
      </c>
      <c r="D742" t="s">
        <v>132</v>
      </c>
      <c r="E742" t="s">
        <v>30</v>
      </c>
      <c r="F742" t="s">
        <v>133</v>
      </c>
      <c r="G742" t="s">
        <v>134</v>
      </c>
      <c r="H742" t="s">
        <v>130</v>
      </c>
      <c r="I742" t="s">
        <v>135</v>
      </c>
      <c r="J742" t="s">
        <v>35</v>
      </c>
    </row>
    <row r="743" spans="1:10" x14ac:dyDescent="0.25">
      <c r="A743">
        <v>982</v>
      </c>
      <c r="B743">
        <v>100487908</v>
      </c>
      <c r="C743" t="s">
        <v>28</v>
      </c>
      <c r="D743" t="s">
        <v>53</v>
      </c>
      <c r="E743" t="s">
        <v>30</v>
      </c>
      <c r="F743" t="s">
        <v>54</v>
      </c>
      <c r="G743" t="s">
        <v>55</v>
      </c>
      <c r="H743" t="s">
        <v>56</v>
      </c>
      <c r="I743" t="s">
        <v>57</v>
      </c>
      <c r="J743" t="s">
        <v>35</v>
      </c>
    </row>
    <row r="744" spans="1:10" x14ac:dyDescent="0.25">
      <c r="A744">
        <v>964</v>
      </c>
      <c r="B744">
        <v>100488010</v>
      </c>
      <c r="C744" t="s">
        <v>28</v>
      </c>
      <c r="D744" t="s">
        <v>359</v>
      </c>
      <c r="E744" t="s">
        <v>30</v>
      </c>
      <c r="F744" t="s">
        <v>360</v>
      </c>
      <c r="G744" t="s">
        <v>60</v>
      </c>
      <c r="H744" t="s">
        <v>56</v>
      </c>
      <c r="I744" t="s">
        <v>361</v>
      </c>
      <c r="J744" t="s">
        <v>339</v>
      </c>
    </row>
    <row r="745" spans="1:10" x14ac:dyDescent="0.25">
      <c r="A745">
        <v>968</v>
      </c>
      <c r="B745">
        <v>100488048</v>
      </c>
      <c r="C745" t="s">
        <v>28</v>
      </c>
      <c r="D745" t="s">
        <v>619</v>
      </c>
      <c r="E745" t="s">
        <v>30</v>
      </c>
      <c r="F745" t="s">
        <v>502</v>
      </c>
      <c r="G745" t="s">
        <v>222</v>
      </c>
      <c r="H745" t="s">
        <v>116</v>
      </c>
      <c r="I745" t="s">
        <v>219</v>
      </c>
      <c r="J745" t="s">
        <v>339</v>
      </c>
    </row>
    <row r="746" spans="1:10" x14ac:dyDescent="0.25">
      <c r="A746">
        <v>980</v>
      </c>
      <c r="B746">
        <v>100488156</v>
      </c>
      <c r="C746" t="s">
        <v>28</v>
      </c>
      <c r="D746" t="s">
        <v>408</v>
      </c>
      <c r="E746" t="s">
        <v>30</v>
      </c>
      <c r="F746" t="s">
        <v>409</v>
      </c>
      <c r="G746" t="s">
        <v>410</v>
      </c>
      <c r="H746" t="s">
        <v>67</v>
      </c>
      <c r="I746" t="s">
        <v>411</v>
      </c>
      <c r="J746" t="s">
        <v>35</v>
      </c>
    </row>
    <row r="747" spans="1:10" x14ac:dyDescent="0.25">
      <c r="A747">
        <v>965</v>
      </c>
      <c r="B747">
        <v>100488159</v>
      </c>
      <c r="C747" t="s">
        <v>28</v>
      </c>
      <c r="D747" t="s">
        <v>315</v>
      </c>
      <c r="E747" t="s">
        <v>30</v>
      </c>
      <c r="F747" t="s">
        <v>316</v>
      </c>
      <c r="G747" t="s">
        <v>317</v>
      </c>
      <c r="H747" t="s">
        <v>33</v>
      </c>
      <c r="I747" t="s">
        <v>318</v>
      </c>
      <c r="J747" t="s">
        <v>36</v>
      </c>
    </row>
    <row r="748" spans="1:10" x14ac:dyDescent="0.25">
      <c r="A748">
        <v>991</v>
      </c>
      <c r="B748">
        <v>100488165</v>
      </c>
      <c r="C748" t="s">
        <v>28</v>
      </c>
      <c r="D748" t="s">
        <v>789</v>
      </c>
      <c r="E748" t="s">
        <v>30</v>
      </c>
      <c r="F748" t="s">
        <v>790</v>
      </c>
      <c r="G748" t="s">
        <v>791</v>
      </c>
      <c r="H748" t="s">
        <v>56</v>
      </c>
      <c r="I748" t="s">
        <v>792</v>
      </c>
      <c r="J748" t="s">
        <v>35</v>
      </c>
    </row>
    <row r="749" spans="1:10" x14ac:dyDescent="0.25">
      <c r="A749">
        <v>974</v>
      </c>
      <c r="B749">
        <v>100488171</v>
      </c>
      <c r="C749" t="s">
        <v>28</v>
      </c>
      <c r="D749" t="s">
        <v>153</v>
      </c>
      <c r="E749" t="s">
        <v>30</v>
      </c>
      <c r="F749" t="s">
        <v>154</v>
      </c>
      <c r="G749" t="s">
        <v>155</v>
      </c>
      <c r="H749" t="s">
        <v>33</v>
      </c>
      <c r="I749" t="s">
        <v>156</v>
      </c>
      <c r="J749" t="s">
        <v>35</v>
      </c>
    </row>
    <row r="750" spans="1:10" x14ac:dyDescent="0.25">
      <c r="A750">
        <v>995</v>
      </c>
      <c r="B750">
        <v>100488176</v>
      </c>
      <c r="C750" t="s">
        <v>28</v>
      </c>
      <c r="D750" t="s">
        <v>128</v>
      </c>
      <c r="E750" t="s">
        <v>30</v>
      </c>
      <c r="F750" t="s">
        <v>129</v>
      </c>
      <c r="G750" t="s">
        <v>77</v>
      </c>
      <c r="H750" t="s">
        <v>130</v>
      </c>
      <c r="I750" t="s">
        <v>131</v>
      </c>
      <c r="J750" t="s">
        <v>35</v>
      </c>
    </row>
    <row r="751" spans="1:10" x14ac:dyDescent="0.25">
      <c r="A751">
        <v>976</v>
      </c>
      <c r="B751">
        <v>100488202</v>
      </c>
      <c r="C751" t="s">
        <v>28</v>
      </c>
      <c r="D751" t="s">
        <v>287</v>
      </c>
      <c r="E751" t="s">
        <v>30</v>
      </c>
      <c r="F751" t="s">
        <v>288</v>
      </c>
      <c r="G751" t="s">
        <v>289</v>
      </c>
      <c r="H751" t="s">
        <v>61</v>
      </c>
      <c r="I751" t="s">
        <v>290</v>
      </c>
      <c r="J751" t="s">
        <v>35</v>
      </c>
    </row>
    <row r="752" spans="1:10" x14ac:dyDescent="0.25">
      <c r="A752">
        <v>1021</v>
      </c>
      <c r="B752">
        <v>100488203</v>
      </c>
      <c r="C752" t="s">
        <v>28</v>
      </c>
      <c r="D752" t="s">
        <v>58</v>
      </c>
      <c r="E752" t="s">
        <v>30</v>
      </c>
      <c r="F752" t="s">
        <v>59</v>
      </c>
      <c r="G752" t="s">
        <v>60</v>
      </c>
      <c r="H752" t="s">
        <v>61</v>
      </c>
      <c r="I752" t="s">
        <v>62</v>
      </c>
      <c r="J752" t="s">
        <v>63</v>
      </c>
    </row>
    <row r="753" spans="1:10" x14ac:dyDescent="0.25">
      <c r="A753">
        <v>969</v>
      </c>
      <c r="B753">
        <v>100488243</v>
      </c>
      <c r="C753" t="s">
        <v>28</v>
      </c>
      <c r="D753" t="s">
        <v>912</v>
      </c>
      <c r="E753" t="s">
        <v>30</v>
      </c>
      <c r="F753" t="s">
        <v>913</v>
      </c>
      <c r="G753" t="s">
        <v>914</v>
      </c>
      <c r="H753" t="s">
        <v>96</v>
      </c>
      <c r="I753" t="s">
        <v>915</v>
      </c>
      <c r="J753" t="s">
        <v>283</v>
      </c>
    </row>
    <row r="754" spans="1:10" x14ac:dyDescent="0.25">
      <c r="A754">
        <v>977</v>
      </c>
      <c r="B754">
        <v>100488245</v>
      </c>
      <c r="C754" t="s">
        <v>28</v>
      </c>
      <c r="D754" t="s">
        <v>220</v>
      </c>
      <c r="E754" t="s">
        <v>30</v>
      </c>
      <c r="F754" t="s">
        <v>221</v>
      </c>
      <c r="G754" t="s">
        <v>222</v>
      </c>
      <c r="H754" t="s">
        <v>116</v>
      </c>
      <c r="I754" t="s">
        <v>223</v>
      </c>
      <c r="J754" t="s">
        <v>63</v>
      </c>
    </row>
    <row r="755" spans="1:10" x14ac:dyDescent="0.25">
      <c r="A755">
        <v>1000</v>
      </c>
      <c r="B755">
        <v>100488256</v>
      </c>
      <c r="C755" t="s">
        <v>28</v>
      </c>
      <c r="D755" t="s">
        <v>157</v>
      </c>
      <c r="E755" t="s">
        <v>30</v>
      </c>
      <c r="F755" t="s">
        <v>158</v>
      </c>
      <c r="G755" t="s">
        <v>159</v>
      </c>
      <c r="I755" t="s">
        <v>160</v>
      </c>
      <c r="J755" t="s">
        <v>35</v>
      </c>
    </row>
    <row r="756" spans="1:10" x14ac:dyDescent="0.25">
      <c r="A756">
        <v>990</v>
      </c>
      <c r="B756">
        <v>100488260</v>
      </c>
      <c r="C756" t="s">
        <v>28</v>
      </c>
      <c r="D756" t="s">
        <v>253</v>
      </c>
      <c r="E756" t="s">
        <v>30</v>
      </c>
      <c r="F756" t="s">
        <v>254</v>
      </c>
      <c r="G756" t="s">
        <v>255</v>
      </c>
      <c r="H756" t="s">
        <v>256</v>
      </c>
      <c r="I756" t="s">
        <v>257</v>
      </c>
      <c r="J756" t="s">
        <v>258</v>
      </c>
    </row>
    <row r="757" spans="1:10" x14ac:dyDescent="0.25">
      <c r="A757">
        <v>989</v>
      </c>
      <c r="B757">
        <v>100488324</v>
      </c>
      <c r="C757" t="s">
        <v>28</v>
      </c>
      <c r="D757" t="s">
        <v>259</v>
      </c>
      <c r="E757" t="s">
        <v>30</v>
      </c>
      <c r="F757" t="s">
        <v>260</v>
      </c>
      <c r="G757" t="s">
        <v>261</v>
      </c>
      <c r="I757" t="s">
        <v>262</v>
      </c>
      <c r="J757" t="s">
        <v>35</v>
      </c>
    </row>
    <row r="758" spans="1:10" x14ac:dyDescent="0.25">
      <c r="A758">
        <v>996</v>
      </c>
      <c r="B758">
        <v>100488348</v>
      </c>
      <c r="C758" t="s">
        <v>28</v>
      </c>
      <c r="D758" t="s">
        <v>47</v>
      </c>
      <c r="E758" t="s">
        <v>30</v>
      </c>
      <c r="F758" t="s">
        <v>48</v>
      </c>
      <c r="G758" t="s">
        <v>49</v>
      </c>
      <c r="H758" t="s">
        <v>50</v>
      </c>
      <c r="I758" t="s">
        <v>51</v>
      </c>
      <c r="J758" t="s">
        <v>52</v>
      </c>
    </row>
    <row r="759" spans="1:10" x14ac:dyDescent="0.25">
      <c r="A759">
        <v>983</v>
      </c>
      <c r="B759">
        <v>100488349</v>
      </c>
      <c r="C759" t="s">
        <v>28</v>
      </c>
      <c r="D759" t="s">
        <v>47</v>
      </c>
      <c r="E759" t="s">
        <v>30</v>
      </c>
      <c r="F759" t="s">
        <v>48</v>
      </c>
      <c r="G759" t="s">
        <v>49</v>
      </c>
      <c r="H759" t="s">
        <v>50</v>
      </c>
      <c r="I759" t="s">
        <v>51</v>
      </c>
      <c r="J759" t="s">
        <v>52</v>
      </c>
    </row>
    <row r="760" spans="1:10" x14ac:dyDescent="0.25">
      <c r="A760">
        <v>1022</v>
      </c>
      <c r="B760">
        <v>100488441</v>
      </c>
      <c r="C760" t="s">
        <v>28</v>
      </c>
      <c r="D760" t="s">
        <v>263</v>
      </c>
      <c r="E760" t="s">
        <v>30</v>
      </c>
      <c r="F760" t="s">
        <v>264</v>
      </c>
      <c r="G760" t="s">
        <v>265</v>
      </c>
      <c r="H760" t="s">
        <v>251</v>
      </c>
      <c r="I760" t="s">
        <v>266</v>
      </c>
      <c r="J760" t="s">
        <v>35</v>
      </c>
    </row>
    <row r="761" spans="1:10" x14ac:dyDescent="0.25">
      <c r="A761">
        <v>939</v>
      </c>
      <c r="B761">
        <v>100488481</v>
      </c>
      <c r="C761" t="s">
        <v>28</v>
      </c>
      <c r="D761" t="s">
        <v>124</v>
      </c>
      <c r="E761" t="s">
        <v>30</v>
      </c>
      <c r="F761" t="s">
        <v>125</v>
      </c>
      <c r="G761" t="s">
        <v>126</v>
      </c>
      <c r="H761" t="s">
        <v>107</v>
      </c>
      <c r="I761" t="s">
        <v>127</v>
      </c>
      <c r="J761" t="s">
        <v>35</v>
      </c>
    </row>
    <row r="762" spans="1:10" x14ac:dyDescent="0.25">
      <c r="A762">
        <v>1024</v>
      </c>
      <c r="B762">
        <v>100488506</v>
      </c>
      <c r="C762" t="s">
        <v>28</v>
      </c>
      <c r="D762" t="s">
        <v>181</v>
      </c>
      <c r="E762" t="s">
        <v>30</v>
      </c>
      <c r="F762" t="s">
        <v>182</v>
      </c>
      <c r="G762" t="s">
        <v>183</v>
      </c>
      <c r="H762" t="s">
        <v>61</v>
      </c>
      <c r="I762" t="s">
        <v>184</v>
      </c>
      <c r="J762" t="s">
        <v>36</v>
      </c>
    </row>
    <row r="763" spans="1:10" x14ac:dyDescent="0.25">
      <c r="A763">
        <v>940</v>
      </c>
      <c r="B763">
        <v>100488574</v>
      </c>
      <c r="C763" t="s">
        <v>28</v>
      </c>
      <c r="D763" t="s">
        <v>113</v>
      </c>
      <c r="E763" t="s">
        <v>30</v>
      </c>
      <c r="F763" t="s">
        <v>114</v>
      </c>
      <c r="G763" t="s">
        <v>115</v>
      </c>
      <c r="H763" t="s">
        <v>116</v>
      </c>
      <c r="I763" t="s">
        <v>117</v>
      </c>
      <c r="J763" t="s">
        <v>118</v>
      </c>
    </row>
    <row r="764" spans="1:10" x14ac:dyDescent="0.25">
      <c r="A764">
        <v>997</v>
      </c>
      <c r="B764">
        <v>100488595</v>
      </c>
      <c r="C764" t="s">
        <v>28</v>
      </c>
      <c r="D764" t="s">
        <v>70</v>
      </c>
      <c r="E764" t="s">
        <v>30</v>
      </c>
      <c r="F764" t="s">
        <v>71</v>
      </c>
      <c r="G764" t="s">
        <v>72</v>
      </c>
      <c r="H764" t="s">
        <v>73</v>
      </c>
      <c r="I764" t="s">
        <v>74</v>
      </c>
      <c r="J764" t="s">
        <v>35</v>
      </c>
    </row>
    <row r="765" spans="1:10" x14ac:dyDescent="0.25">
      <c r="A765">
        <v>985</v>
      </c>
      <c r="B765">
        <v>100488602</v>
      </c>
      <c r="C765" t="s">
        <v>28</v>
      </c>
      <c r="D765" t="s">
        <v>381</v>
      </c>
      <c r="E765" t="s">
        <v>30</v>
      </c>
      <c r="F765" t="s">
        <v>382</v>
      </c>
      <c r="G765" t="s">
        <v>383</v>
      </c>
      <c r="H765" t="s">
        <v>91</v>
      </c>
      <c r="I765" t="s">
        <v>384</v>
      </c>
      <c r="J765" t="s">
        <v>35</v>
      </c>
    </row>
    <row r="766" spans="1:10" x14ac:dyDescent="0.25">
      <c r="A766">
        <v>986</v>
      </c>
      <c r="B766">
        <v>100488607</v>
      </c>
      <c r="C766" t="s">
        <v>28</v>
      </c>
      <c r="D766" t="s">
        <v>381</v>
      </c>
      <c r="E766" t="s">
        <v>30</v>
      </c>
      <c r="F766" t="s">
        <v>382</v>
      </c>
      <c r="G766" t="s">
        <v>383</v>
      </c>
      <c r="H766" t="s">
        <v>91</v>
      </c>
      <c r="I766" t="s">
        <v>384</v>
      </c>
      <c r="J766" t="s">
        <v>35</v>
      </c>
    </row>
    <row r="767" spans="1:10" x14ac:dyDescent="0.25">
      <c r="A767">
        <v>1001</v>
      </c>
      <c r="B767">
        <v>100488611</v>
      </c>
      <c r="C767" t="s">
        <v>28</v>
      </c>
      <c r="D767" t="s">
        <v>381</v>
      </c>
      <c r="E767" t="s">
        <v>30</v>
      </c>
      <c r="F767" t="s">
        <v>382</v>
      </c>
      <c r="G767" t="s">
        <v>383</v>
      </c>
      <c r="H767" t="s">
        <v>91</v>
      </c>
      <c r="I767" t="s">
        <v>384</v>
      </c>
      <c r="J767" t="s">
        <v>35</v>
      </c>
    </row>
    <row r="768" spans="1:10" x14ac:dyDescent="0.25">
      <c r="A768">
        <v>1002</v>
      </c>
      <c r="B768">
        <v>100488615</v>
      </c>
      <c r="C768" t="s">
        <v>28</v>
      </c>
      <c r="D768" t="s">
        <v>381</v>
      </c>
      <c r="E768" t="s">
        <v>30</v>
      </c>
      <c r="F768" t="s">
        <v>382</v>
      </c>
      <c r="G768" t="s">
        <v>383</v>
      </c>
      <c r="H768" t="s">
        <v>91</v>
      </c>
      <c r="I768" t="s">
        <v>384</v>
      </c>
      <c r="J768" t="s">
        <v>35</v>
      </c>
    </row>
    <row r="769" spans="1:10" x14ac:dyDescent="0.25">
      <c r="A769">
        <v>1003</v>
      </c>
      <c r="B769">
        <v>100488620</v>
      </c>
      <c r="C769" t="s">
        <v>28</v>
      </c>
      <c r="D769" t="s">
        <v>381</v>
      </c>
      <c r="E769" t="s">
        <v>30</v>
      </c>
      <c r="F769" t="s">
        <v>382</v>
      </c>
      <c r="G769" t="s">
        <v>383</v>
      </c>
      <c r="H769" t="s">
        <v>91</v>
      </c>
      <c r="I769" t="s">
        <v>384</v>
      </c>
      <c r="J769" t="s">
        <v>35</v>
      </c>
    </row>
    <row r="770" spans="1:10" x14ac:dyDescent="0.25">
      <c r="A770">
        <v>987</v>
      </c>
      <c r="B770">
        <v>100488624</v>
      </c>
      <c r="C770" t="s">
        <v>28</v>
      </c>
      <c r="D770" t="s">
        <v>381</v>
      </c>
      <c r="E770" t="s">
        <v>30</v>
      </c>
      <c r="F770" t="s">
        <v>382</v>
      </c>
      <c r="G770" t="s">
        <v>383</v>
      </c>
      <c r="H770" t="s">
        <v>91</v>
      </c>
      <c r="I770" t="s">
        <v>384</v>
      </c>
      <c r="J770" t="s">
        <v>35</v>
      </c>
    </row>
    <row r="771" spans="1:10" x14ac:dyDescent="0.25">
      <c r="A771">
        <v>1023</v>
      </c>
      <c r="B771">
        <v>100488637</v>
      </c>
      <c r="C771" t="s">
        <v>28</v>
      </c>
      <c r="D771" t="s">
        <v>271</v>
      </c>
      <c r="E771" t="s">
        <v>30</v>
      </c>
      <c r="F771" t="s">
        <v>272</v>
      </c>
      <c r="G771" t="s">
        <v>273</v>
      </c>
      <c r="H771" t="s">
        <v>130</v>
      </c>
      <c r="I771" t="s">
        <v>274</v>
      </c>
      <c r="J771" t="s">
        <v>52</v>
      </c>
    </row>
    <row r="772" spans="1:10" x14ac:dyDescent="0.25">
      <c r="A772">
        <v>1008</v>
      </c>
      <c r="B772">
        <v>100488638</v>
      </c>
      <c r="C772" t="s">
        <v>28</v>
      </c>
      <c r="D772" t="s">
        <v>351</v>
      </c>
      <c r="E772" t="s">
        <v>30</v>
      </c>
      <c r="F772" t="s">
        <v>352</v>
      </c>
      <c r="G772" t="s">
        <v>353</v>
      </c>
      <c r="I772" t="s">
        <v>354</v>
      </c>
      <c r="J772" t="s">
        <v>35</v>
      </c>
    </row>
    <row r="773" spans="1:10" x14ac:dyDescent="0.25">
      <c r="A773">
        <v>1015</v>
      </c>
      <c r="B773">
        <v>100488640</v>
      </c>
      <c r="C773" t="s">
        <v>28</v>
      </c>
      <c r="D773" t="s">
        <v>202</v>
      </c>
      <c r="E773" t="s">
        <v>30</v>
      </c>
      <c r="F773" t="s">
        <v>203</v>
      </c>
      <c r="G773" t="s">
        <v>204</v>
      </c>
      <c r="H773" t="s">
        <v>56</v>
      </c>
      <c r="I773" t="s">
        <v>205</v>
      </c>
      <c r="J773" t="s">
        <v>35</v>
      </c>
    </row>
    <row r="774" spans="1:10" x14ac:dyDescent="0.25">
      <c r="A774">
        <v>992</v>
      </c>
      <c r="B774">
        <v>100488667</v>
      </c>
      <c r="C774" t="s">
        <v>28</v>
      </c>
      <c r="D774" t="s">
        <v>366</v>
      </c>
      <c r="E774" t="s">
        <v>30</v>
      </c>
      <c r="F774" t="s">
        <v>367</v>
      </c>
      <c r="G774" t="s">
        <v>368</v>
      </c>
      <c r="H774" t="s">
        <v>107</v>
      </c>
      <c r="I774" t="s">
        <v>369</v>
      </c>
      <c r="J774" t="s">
        <v>36</v>
      </c>
    </row>
    <row r="775" spans="1:10" x14ac:dyDescent="0.25">
      <c r="A775">
        <v>998</v>
      </c>
      <c r="B775">
        <v>100488679</v>
      </c>
      <c r="C775" t="s">
        <v>28</v>
      </c>
      <c r="D775" t="s">
        <v>299</v>
      </c>
      <c r="E775" t="s">
        <v>30</v>
      </c>
      <c r="F775" t="s">
        <v>300</v>
      </c>
      <c r="G775" t="s">
        <v>301</v>
      </c>
      <c r="H775" t="s">
        <v>302</v>
      </c>
      <c r="I775" t="s">
        <v>303</v>
      </c>
      <c r="J775" t="s">
        <v>118</v>
      </c>
    </row>
    <row r="776" spans="1:10" x14ac:dyDescent="0.25">
      <c r="A776">
        <v>1018</v>
      </c>
      <c r="B776">
        <v>100488687</v>
      </c>
      <c r="C776" t="s">
        <v>28</v>
      </c>
      <c r="D776" t="s">
        <v>231</v>
      </c>
      <c r="E776" t="s">
        <v>30</v>
      </c>
      <c r="F776" t="s">
        <v>232</v>
      </c>
      <c r="G776" t="s">
        <v>233</v>
      </c>
      <c r="H776" t="s">
        <v>78</v>
      </c>
      <c r="I776" t="s">
        <v>234</v>
      </c>
      <c r="J776" t="s">
        <v>235</v>
      </c>
    </row>
    <row r="777" spans="1:10" x14ac:dyDescent="0.25">
      <c r="A777">
        <v>978</v>
      </c>
      <c r="B777">
        <v>100488762</v>
      </c>
      <c r="C777" t="s">
        <v>28</v>
      </c>
      <c r="D777" t="s">
        <v>70</v>
      </c>
      <c r="E777" t="s">
        <v>30</v>
      </c>
      <c r="F777" t="s">
        <v>71</v>
      </c>
      <c r="G777" t="s">
        <v>72</v>
      </c>
      <c r="H777" t="s">
        <v>73</v>
      </c>
      <c r="I777" t="s">
        <v>74</v>
      </c>
      <c r="J777" t="s">
        <v>35</v>
      </c>
    </row>
    <row r="778" spans="1:10" x14ac:dyDescent="0.25">
      <c r="A778">
        <v>979</v>
      </c>
      <c r="B778">
        <v>100488765</v>
      </c>
      <c r="C778" t="s">
        <v>28</v>
      </c>
      <c r="D778" t="s">
        <v>70</v>
      </c>
      <c r="E778" t="s">
        <v>30</v>
      </c>
      <c r="F778" t="s">
        <v>71</v>
      </c>
      <c r="G778" t="s">
        <v>72</v>
      </c>
      <c r="H778" t="s">
        <v>73</v>
      </c>
      <c r="I778" t="s">
        <v>74</v>
      </c>
      <c r="J778" t="s">
        <v>35</v>
      </c>
    </row>
    <row r="779" spans="1:10" x14ac:dyDescent="0.25">
      <c r="A779">
        <v>935</v>
      </c>
      <c r="B779">
        <v>100488782</v>
      </c>
      <c r="C779" t="s">
        <v>28</v>
      </c>
      <c r="D779" t="s">
        <v>224</v>
      </c>
      <c r="E779" t="s">
        <v>30</v>
      </c>
      <c r="F779" t="s">
        <v>225</v>
      </c>
      <c r="G779" t="s">
        <v>178</v>
      </c>
      <c r="H779" t="s">
        <v>61</v>
      </c>
      <c r="I779" t="s">
        <v>226</v>
      </c>
      <c r="J779" t="s">
        <v>35</v>
      </c>
    </row>
    <row r="780" spans="1:10" x14ac:dyDescent="0.25">
      <c r="A780">
        <v>941</v>
      </c>
      <c r="B780">
        <v>100488812</v>
      </c>
      <c r="C780" t="s">
        <v>28</v>
      </c>
      <c r="D780" t="s">
        <v>771</v>
      </c>
      <c r="E780" t="s">
        <v>30</v>
      </c>
      <c r="F780" t="s">
        <v>772</v>
      </c>
      <c r="G780" t="s">
        <v>773</v>
      </c>
      <c r="H780" t="s">
        <v>107</v>
      </c>
      <c r="I780" t="s">
        <v>774</v>
      </c>
      <c r="J780" t="s">
        <v>123</v>
      </c>
    </row>
    <row r="781" spans="1:10" x14ac:dyDescent="0.25">
      <c r="A781">
        <v>999</v>
      </c>
      <c r="B781">
        <v>100488813</v>
      </c>
      <c r="C781" t="s">
        <v>28</v>
      </c>
      <c r="D781" t="s">
        <v>75</v>
      </c>
      <c r="E781" t="s">
        <v>30</v>
      </c>
      <c r="F781" t="s">
        <v>76</v>
      </c>
      <c r="G781" t="s">
        <v>77</v>
      </c>
      <c r="H781" t="s">
        <v>78</v>
      </c>
      <c r="I781" t="s">
        <v>79</v>
      </c>
      <c r="J781" t="s">
        <v>52</v>
      </c>
    </row>
    <row r="782" spans="1:10" x14ac:dyDescent="0.25">
      <c r="A782">
        <v>1004</v>
      </c>
      <c r="B782">
        <v>100488910</v>
      </c>
      <c r="C782" t="s">
        <v>28</v>
      </c>
      <c r="D782" t="s">
        <v>876</v>
      </c>
      <c r="E782" t="s">
        <v>30</v>
      </c>
      <c r="F782" t="s">
        <v>877</v>
      </c>
      <c r="G782" t="s">
        <v>878</v>
      </c>
      <c r="H782" t="s">
        <v>101</v>
      </c>
      <c r="I782" t="s">
        <v>879</v>
      </c>
      <c r="J782" t="s">
        <v>123</v>
      </c>
    </row>
    <row r="783" spans="1:10" x14ac:dyDescent="0.25">
      <c r="A783">
        <v>942</v>
      </c>
      <c r="B783">
        <v>100488911</v>
      </c>
      <c r="C783" t="s">
        <v>28</v>
      </c>
      <c r="D783" t="s">
        <v>88</v>
      </c>
      <c r="E783" t="s">
        <v>30</v>
      </c>
      <c r="F783" t="s">
        <v>89</v>
      </c>
      <c r="G783" t="s">
        <v>90</v>
      </c>
      <c r="H783" t="s">
        <v>91</v>
      </c>
      <c r="I783" t="s">
        <v>92</v>
      </c>
      <c r="J783" t="s">
        <v>35</v>
      </c>
    </row>
    <row r="784" spans="1:10" x14ac:dyDescent="0.25">
      <c r="A784">
        <v>1017</v>
      </c>
      <c r="B784">
        <v>100488935</v>
      </c>
      <c r="C784" t="s">
        <v>28</v>
      </c>
      <c r="D784" t="s">
        <v>504</v>
      </c>
      <c r="E784" t="s">
        <v>30</v>
      </c>
      <c r="F784" t="s">
        <v>505</v>
      </c>
      <c r="G784" t="s">
        <v>222</v>
      </c>
      <c r="H784" t="s">
        <v>96</v>
      </c>
      <c r="I784" t="s">
        <v>506</v>
      </c>
      <c r="J784" t="s">
        <v>35</v>
      </c>
    </row>
    <row r="785" spans="1:10" x14ac:dyDescent="0.25">
      <c r="A785">
        <v>1005</v>
      </c>
      <c r="B785">
        <v>100489157</v>
      </c>
      <c r="C785" t="s">
        <v>28</v>
      </c>
      <c r="D785" t="s">
        <v>660</v>
      </c>
      <c r="E785" t="s">
        <v>30</v>
      </c>
      <c r="F785" t="s">
        <v>661</v>
      </c>
      <c r="G785" t="s">
        <v>662</v>
      </c>
      <c r="I785" t="s">
        <v>663</v>
      </c>
      <c r="J785" t="s">
        <v>35</v>
      </c>
    </row>
    <row r="786" spans="1:10" x14ac:dyDescent="0.25">
      <c r="A786">
        <v>1006</v>
      </c>
      <c r="B786">
        <v>100489158</v>
      </c>
      <c r="C786" t="s">
        <v>28</v>
      </c>
      <c r="D786" t="s">
        <v>64</v>
      </c>
      <c r="E786" t="s">
        <v>30</v>
      </c>
      <c r="F786" s="12" t="s">
        <v>65</v>
      </c>
      <c r="G786" t="s">
        <v>66</v>
      </c>
      <c r="H786" t="s">
        <v>67</v>
      </c>
      <c r="I786" t="s">
        <v>68</v>
      </c>
      <c r="J786" t="s">
        <v>69</v>
      </c>
    </row>
    <row r="787" spans="1:10" x14ac:dyDescent="0.25">
      <c r="A787">
        <v>993</v>
      </c>
      <c r="B787">
        <v>100489690</v>
      </c>
      <c r="C787" t="s">
        <v>28</v>
      </c>
      <c r="D787" t="s">
        <v>104</v>
      </c>
      <c r="E787" t="s">
        <v>30</v>
      </c>
      <c r="F787" t="s">
        <v>105</v>
      </c>
      <c r="G787" t="s">
        <v>106</v>
      </c>
      <c r="H787" t="s">
        <v>107</v>
      </c>
      <c r="I787" t="s">
        <v>108</v>
      </c>
      <c r="J787" t="s">
        <v>35</v>
      </c>
    </row>
    <row r="788" spans="1:10" x14ac:dyDescent="0.25">
      <c r="A788">
        <v>1025</v>
      </c>
      <c r="B788">
        <v>100489763</v>
      </c>
      <c r="C788" t="s">
        <v>28</v>
      </c>
      <c r="D788" t="s">
        <v>295</v>
      </c>
      <c r="E788" t="s">
        <v>30</v>
      </c>
      <c r="F788" t="s">
        <v>296</v>
      </c>
      <c r="G788" t="s">
        <v>297</v>
      </c>
      <c r="H788" t="s">
        <v>61</v>
      </c>
      <c r="I788" t="s">
        <v>298</v>
      </c>
      <c r="J788" t="s">
        <v>52</v>
      </c>
    </row>
    <row r="789" spans="1:10" x14ac:dyDescent="0.25">
      <c r="A789">
        <v>1007</v>
      </c>
      <c r="B789">
        <v>100490065</v>
      </c>
      <c r="C789" t="s">
        <v>28</v>
      </c>
      <c r="D789" t="s">
        <v>149</v>
      </c>
      <c r="E789" t="s">
        <v>30</v>
      </c>
      <c r="F789" t="s">
        <v>150</v>
      </c>
      <c r="G789" t="s">
        <v>151</v>
      </c>
      <c r="H789" t="s">
        <v>73</v>
      </c>
      <c r="I789" t="s">
        <v>152</v>
      </c>
      <c r="J789" t="s">
        <v>35</v>
      </c>
    </row>
    <row r="790" spans="1:10" x14ac:dyDescent="0.25">
      <c r="A790">
        <v>1028</v>
      </c>
      <c r="B790">
        <v>100490105</v>
      </c>
      <c r="C790" t="s">
        <v>28</v>
      </c>
      <c r="D790" t="s">
        <v>216</v>
      </c>
      <c r="E790" t="s">
        <v>30</v>
      </c>
      <c r="F790" t="s">
        <v>217</v>
      </c>
      <c r="G790" t="s">
        <v>218</v>
      </c>
      <c r="H790" t="s">
        <v>78</v>
      </c>
      <c r="I790" t="s">
        <v>219</v>
      </c>
      <c r="J790" t="s">
        <v>193</v>
      </c>
    </row>
    <row r="791" spans="1:10" x14ac:dyDescent="0.25">
      <c r="A791">
        <v>70</v>
      </c>
      <c r="B791">
        <v>100492336</v>
      </c>
      <c r="C791" t="s">
        <v>28</v>
      </c>
      <c r="D791" t="s">
        <v>284</v>
      </c>
      <c r="E791" t="s">
        <v>30</v>
      </c>
      <c r="F791" t="s">
        <v>285</v>
      </c>
      <c r="G791" t="s">
        <v>95</v>
      </c>
      <c r="H791" t="s">
        <v>101</v>
      </c>
      <c r="I791" t="s">
        <v>286</v>
      </c>
      <c r="J791" t="s">
        <v>52</v>
      </c>
    </row>
    <row r="792" spans="1:10" x14ac:dyDescent="0.25">
      <c r="A792">
        <v>48</v>
      </c>
      <c r="B792">
        <v>100492378</v>
      </c>
      <c r="C792" t="s">
        <v>28</v>
      </c>
      <c r="D792" t="s">
        <v>227</v>
      </c>
      <c r="E792" t="s">
        <v>30</v>
      </c>
      <c r="F792" t="s">
        <v>228</v>
      </c>
      <c r="G792" t="s">
        <v>229</v>
      </c>
      <c r="H792" t="s">
        <v>33</v>
      </c>
      <c r="I792" t="s">
        <v>230</v>
      </c>
      <c r="J792" t="s">
        <v>35</v>
      </c>
    </row>
    <row r="793" spans="1:10" x14ac:dyDescent="0.25">
      <c r="A793">
        <v>57</v>
      </c>
      <c r="B793">
        <v>100492657</v>
      </c>
      <c r="C793" t="s">
        <v>28</v>
      </c>
      <c r="D793" t="s">
        <v>93</v>
      </c>
      <c r="E793" t="s">
        <v>30</v>
      </c>
      <c r="F793" t="s">
        <v>94</v>
      </c>
      <c r="G793" t="s">
        <v>95</v>
      </c>
      <c r="H793" t="s">
        <v>96</v>
      </c>
      <c r="I793" t="s">
        <v>97</v>
      </c>
      <c r="J793" t="s">
        <v>52</v>
      </c>
    </row>
    <row r="794" spans="1:10" x14ac:dyDescent="0.25">
      <c r="A794">
        <v>33</v>
      </c>
      <c r="B794">
        <v>100492706</v>
      </c>
      <c r="C794" t="s">
        <v>28</v>
      </c>
      <c r="D794" t="s">
        <v>189</v>
      </c>
      <c r="E794" t="s">
        <v>30</v>
      </c>
      <c r="F794" t="s">
        <v>190</v>
      </c>
      <c r="G794" t="s">
        <v>191</v>
      </c>
      <c r="H794" t="s">
        <v>107</v>
      </c>
      <c r="I794" t="s">
        <v>192</v>
      </c>
      <c r="J794" t="s">
        <v>193</v>
      </c>
    </row>
    <row r="795" spans="1:10" x14ac:dyDescent="0.25">
      <c r="A795">
        <v>29</v>
      </c>
      <c r="B795">
        <v>100493352</v>
      </c>
      <c r="C795" t="s">
        <v>28</v>
      </c>
      <c r="D795" t="s">
        <v>176</v>
      </c>
      <c r="E795" t="s">
        <v>30</v>
      </c>
      <c r="F795" t="s">
        <v>177</v>
      </c>
      <c r="G795" t="s">
        <v>178</v>
      </c>
      <c r="H795" t="s">
        <v>179</v>
      </c>
      <c r="I795" t="s">
        <v>180</v>
      </c>
      <c r="J795" t="s">
        <v>35</v>
      </c>
    </row>
    <row r="796" spans="1:10" x14ac:dyDescent="0.25">
      <c r="A796">
        <v>77</v>
      </c>
      <c r="B796">
        <v>100493753</v>
      </c>
      <c r="C796" t="s">
        <v>28</v>
      </c>
      <c r="D796" t="s">
        <v>304</v>
      </c>
      <c r="E796" t="s">
        <v>30</v>
      </c>
      <c r="F796" t="s">
        <v>305</v>
      </c>
      <c r="G796" t="s">
        <v>306</v>
      </c>
      <c r="H796" t="s">
        <v>33</v>
      </c>
      <c r="I796" t="s">
        <v>196</v>
      </c>
      <c r="J796" t="s">
        <v>35</v>
      </c>
    </row>
    <row r="797" spans="1:10" x14ac:dyDescent="0.25">
      <c r="A797">
        <v>58</v>
      </c>
      <c r="B797">
        <v>100493913</v>
      </c>
      <c r="C797" t="s">
        <v>28</v>
      </c>
      <c r="D797" t="s">
        <v>267</v>
      </c>
      <c r="E797" t="s">
        <v>30</v>
      </c>
      <c r="F797" t="s">
        <v>268</v>
      </c>
      <c r="G797" t="s">
        <v>269</v>
      </c>
      <c r="I797" t="s">
        <v>270</v>
      </c>
      <c r="J797" t="s">
        <v>35</v>
      </c>
    </row>
    <row r="798" spans="1:10" x14ac:dyDescent="0.25">
      <c r="A798">
        <v>34</v>
      </c>
      <c r="B798">
        <v>100494160</v>
      </c>
      <c r="C798" t="s">
        <v>28</v>
      </c>
      <c r="D798" t="s">
        <v>29</v>
      </c>
      <c r="E798" t="s">
        <v>30</v>
      </c>
      <c r="F798" t="s">
        <v>31</v>
      </c>
      <c r="G798" t="s">
        <v>32</v>
      </c>
      <c r="H798" t="s">
        <v>33</v>
      </c>
      <c r="I798" t="s">
        <v>34</v>
      </c>
      <c r="J798" t="s">
        <v>35</v>
      </c>
    </row>
    <row r="799" spans="1:10" x14ac:dyDescent="0.25">
      <c r="A799">
        <v>27</v>
      </c>
      <c r="B799">
        <v>100494847</v>
      </c>
      <c r="C799" t="s">
        <v>28</v>
      </c>
      <c r="D799" t="s">
        <v>164</v>
      </c>
      <c r="E799" t="s">
        <v>30</v>
      </c>
      <c r="F799" t="s">
        <v>165</v>
      </c>
      <c r="G799" t="s">
        <v>166</v>
      </c>
      <c r="H799" t="s">
        <v>73</v>
      </c>
      <c r="I799" t="s">
        <v>167</v>
      </c>
      <c r="J799" t="s">
        <v>52</v>
      </c>
    </row>
    <row r="800" spans="1:10" x14ac:dyDescent="0.25">
      <c r="A800">
        <v>71</v>
      </c>
      <c r="B800">
        <v>100495138</v>
      </c>
      <c r="C800" t="s">
        <v>28</v>
      </c>
      <c r="D800" t="s">
        <v>284</v>
      </c>
      <c r="E800" t="s">
        <v>30</v>
      </c>
      <c r="F800" t="s">
        <v>285</v>
      </c>
      <c r="G800" t="s">
        <v>95</v>
      </c>
      <c r="H800" t="s">
        <v>101</v>
      </c>
      <c r="I800" t="s">
        <v>286</v>
      </c>
      <c r="J800" t="s">
        <v>52</v>
      </c>
    </row>
    <row r="801" spans="1:10" x14ac:dyDescent="0.25">
      <c r="A801">
        <v>59</v>
      </c>
      <c r="B801">
        <v>100495216</v>
      </c>
      <c r="C801" t="s">
        <v>28</v>
      </c>
      <c r="D801" t="s">
        <v>271</v>
      </c>
      <c r="E801" t="s">
        <v>30</v>
      </c>
      <c r="F801" t="s">
        <v>272</v>
      </c>
      <c r="G801" t="s">
        <v>273</v>
      </c>
      <c r="H801" t="s">
        <v>130</v>
      </c>
      <c r="I801" t="s">
        <v>274</v>
      </c>
      <c r="J801" t="s">
        <v>52</v>
      </c>
    </row>
    <row r="802" spans="1:10" x14ac:dyDescent="0.25">
      <c r="A802">
        <v>62</v>
      </c>
      <c r="B802">
        <v>100495258</v>
      </c>
      <c r="C802" t="s">
        <v>28</v>
      </c>
      <c r="D802" t="s">
        <v>279</v>
      </c>
      <c r="E802" t="s">
        <v>30</v>
      </c>
      <c r="F802" t="s">
        <v>280</v>
      </c>
      <c r="G802" t="s">
        <v>281</v>
      </c>
      <c r="H802" t="s">
        <v>130</v>
      </c>
      <c r="I802" t="s">
        <v>282</v>
      </c>
      <c r="J802" t="s">
        <v>283</v>
      </c>
    </row>
    <row r="803" spans="1:10" x14ac:dyDescent="0.25">
      <c r="A803">
        <v>53</v>
      </c>
      <c r="B803">
        <v>100495310</v>
      </c>
      <c r="C803" t="s">
        <v>28</v>
      </c>
      <c r="D803" t="s">
        <v>248</v>
      </c>
      <c r="E803" t="s">
        <v>30</v>
      </c>
      <c r="F803" t="s">
        <v>249</v>
      </c>
      <c r="G803" t="s">
        <v>250</v>
      </c>
      <c r="H803" t="s">
        <v>251</v>
      </c>
      <c r="I803" t="s">
        <v>252</v>
      </c>
      <c r="J803" t="s">
        <v>35</v>
      </c>
    </row>
    <row r="804" spans="1:10" x14ac:dyDescent="0.25">
      <c r="A804">
        <v>1043</v>
      </c>
      <c r="B804">
        <v>100495508</v>
      </c>
      <c r="C804" t="s">
        <v>28</v>
      </c>
      <c r="D804" t="s">
        <v>750</v>
      </c>
      <c r="E804" t="s">
        <v>30</v>
      </c>
      <c r="F804" t="s">
        <v>751</v>
      </c>
      <c r="G804" t="s">
        <v>752</v>
      </c>
      <c r="H804" t="s">
        <v>73</v>
      </c>
      <c r="I804" t="s">
        <v>753</v>
      </c>
      <c r="J804" t="s">
        <v>36</v>
      </c>
    </row>
    <row r="805" spans="1:10" x14ac:dyDescent="0.25">
      <c r="A805">
        <v>60</v>
      </c>
      <c r="B805">
        <v>100495619</v>
      </c>
      <c r="C805" t="s">
        <v>28</v>
      </c>
      <c r="D805" t="s">
        <v>275</v>
      </c>
      <c r="E805" t="s">
        <v>30</v>
      </c>
      <c r="F805" t="s">
        <v>276</v>
      </c>
      <c r="G805" t="s">
        <v>277</v>
      </c>
      <c r="H805" t="s">
        <v>73</v>
      </c>
      <c r="I805" t="s">
        <v>278</v>
      </c>
      <c r="J805" t="s">
        <v>35</v>
      </c>
    </row>
    <row r="806" spans="1:10" x14ac:dyDescent="0.25">
      <c r="A806">
        <v>124</v>
      </c>
      <c r="B806">
        <v>100495624</v>
      </c>
      <c r="C806" t="s">
        <v>28</v>
      </c>
      <c r="D806" t="s">
        <v>132</v>
      </c>
      <c r="E806" t="s">
        <v>30</v>
      </c>
      <c r="F806" t="s">
        <v>133</v>
      </c>
      <c r="G806" t="s">
        <v>134</v>
      </c>
      <c r="H806" t="s">
        <v>130</v>
      </c>
      <c r="I806" t="s">
        <v>135</v>
      </c>
      <c r="J806" t="s">
        <v>35</v>
      </c>
    </row>
    <row r="807" spans="1:10" x14ac:dyDescent="0.25">
      <c r="A807">
        <v>21</v>
      </c>
      <c r="B807">
        <v>100495633</v>
      </c>
      <c r="C807" t="s">
        <v>28</v>
      </c>
      <c r="D807" t="s">
        <v>141</v>
      </c>
      <c r="E807" t="s">
        <v>30</v>
      </c>
      <c r="F807" t="s">
        <v>142</v>
      </c>
      <c r="G807" t="s">
        <v>143</v>
      </c>
      <c r="H807" t="s">
        <v>130</v>
      </c>
      <c r="I807" t="s">
        <v>144</v>
      </c>
      <c r="J807" t="s">
        <v>35</v>
      </c>
    </row>
    <row r="808" spans="1:10" x14ac:dyDescent="0.25">
      <c r="A808">
        <v>75</v>
      </c>
      <c r="B808">
        <v>100495770</v>
      </c>
      <c r="C808" t="s">
        <v>28</v>
      </c>
      <c r="D808" t="s">
        <v>136</v>
      </c>
      <c r="E808" t="s">
        <v>30</v>
      </c>
      <c r="F808" t="s">
        <v>137</v>
      </c>
      <c r="G808" t="s">
        <v>138</v>
      </c>
      <c r="H808" t="s">
        <v>130</v>
      </c>
      <c r="I808" t="s">
        <v>139</v>
      </c>
      <c r="J808" t="s">
        <v>140</v>
      </c>
    </row>
    <row r="809" spans="1:10" x14ac:dyDescent="0.25">
      <c r="A809">
        <v>105</v>
      </c>
      <c r="B809">
        <v>100495787</v>
      </c>
      <c r="C809" t="s">
        <v>28</v>
      </c>
      <c r="D809" t="s">
        <v>351</v>
      </c>
      <c r="E809" t="s">
        <v>30</v>
      </c>
      <c r="F809" t="s">
        <v>352</v>
      </c>
      <c r="G809" t="s">
        <v>353</v>
      </c>
      <c r="I809" t="s">
        <v>354</v>
      </c>
      <c r="J809" t="s">
        <v>35</v>
      </c>
    </row>
    <row r="810" spans="1:10" x14ac:dyDescent="0.25">
      <c r="A810">
        <v>89</v>
      </c>
      <c r="B810">
        <v>100495872</v>
      </c>
      <c r="C810" t="s">
        <v>28</v>
      </c>
      <c r="D810" t="s">
        <v>323</v>
      </c>
      <c r="E810" t="s">
        <v>30</v>
      </c>
      <c r="F810" t="s">
        <v>324</v>
      </c>
      <c r="G810" t="s">
        <v>325</v>
      </c>
      <c r="H810" t="s">
        <v>78</v>
      </c>
      <c r="I810" t="s">
        <v>326</v>
      </c>
      <c r="J810" t="s">
        <v>35</v>
      </c>
    </row>
    <row r="811" spans="1:10" x14ac:dyDescent="0.25">
      <c r="A811">
        <v>109</v>
      </c>
      <c r="B811">
        <v>100495927</v>
      </c>
      <c r="C811" t="s">
        <v>28</v>
      </c>
      <c r="D811" t="s">
        <v>355</v>
      </c>
      <c r="E811" t="s">
        <v>30</v>
      </c>
      <c r="F811" t="s">
        <v>356</v>
      </c>
      <c r="G811" t="s">
        <v>357</v>
      </c>
      <c r="H811" t="s">
        <v>61</v>
      </c>
      <c r="I811" t="s">
        <v>358</v>
      </c>
      <c r="J811" t="s">
        <v>52</v>
      </c>
    </row>
    <row r="812" spans="1:10" x14ac:dyDescent="0.25">
      <c r="A812">
        <v>8</v>
      </c>
      <c r="B812">
        <v>100495977</v>
      </c>
      <c r="C812" t="s">
        <v>28</v>
      </c>
      <c r="D812" t="s">
        <v>80</v>
      </c>
      <c r="E812" t="s">
        <v>30</v>
      </c>
      <c r="F812" t="s">
        <v>81</v>
      </c>
      <c r="G812" t="s">
        <v>82</v>
      </c>
      <c r="H812" t="s">
        <v>33</v>
      </c>
      <c r="I812" t="s">
        <v>83</v>
      </c>
      <c r="J812" t="s">
        <v>35</v>
      </c>
    </row>
    <row r="813" spans="1:10" x14ac:dyDescent="0.25">
      <c r="A813">
        <v>39</v>
      </c>
      <c r="B813">
        <v>100495981</v>
      </c>
      <c r="C813" t="s">
        <v>28</v>
      </c>
      <c r="D813" t="s">
        <v>202</v>
      </c>
      <c r="E813" t="s">
        <v>30</v>
      </c>
      <c r="F813" t="s">
        <v>203</v>
      </c>
      <c r="G813" t="s">
        <v>204</v>
      </c>
      <c r="H813" t="s">
        <v>56</v>
      </c>
      <c r="I813" t="s">
        <v>205</v>
      </c>
      <c r="J813" t="s">
        <v>35</v>
      </c>
    </row>
    <row r="814" spans="1:10" x14ac:dyDescent="0.25">
      <c r="A814">
        <v>14</v>
      </c>
      <c r="B814">
        <v>100495982</v>
      </c>
      <c r="C814" t="s">
        <v>28</v>
      </c>
      <c r="D814" t="s">
        <v>109</v>
      </c>
      <c r="E814" t="s">
        <v>30</v>
      </c>
      <c r="F814" t="s">
        <v>110</v>
      </c>
      <c r="G814" t="s">
        <v>111</v>
      </c>
      <c r="H814" t="s">
        <v>33</v>
      </c>
      <c r="I814" t="s">
        <v>112</v>
      </c>
      <c r="J814" t="s">
        <v>36</v>
      </c>
    </row>
    <row r="815" spans="1:10" x14ac:dyDescent="0.25">
      <c r="A815">
        <v>4</v>
      </c>
      <c r="B815">
        <v>100495987</v>
      </c>
      <c r="C815" t="s">
        <v>28</v>
      </c>
      <c r="D815" t="s">
        <v>58</v>
      </c>
      <c r="E815" t="s">
        <v>30</v>
      </c>
      <c r="F815" t="s">
        <v>59</v>
      </c>
      <c r="G815" t="s">
        <v>60</v>
      </c>
      <c r="H815" t="s">
        <v>61</v>
      </c>
      <c r="I815" t="s">
        <v>62</v>
      </c>
      <c r="J815" t="s">
        <v>63</v>
      </c>
    </row>
    <row r="816" spans="1:10" x14ac:dyDescent="0.25">
      <c r="A816">
        <v>1</v>
      </c>
      <c r="B816">
        <v>100495995</v>
      </c>
      <c r="C816" t="s">
        <v>28</v>
      </c>
      <c r="D816" t="s">
        <v>29</v>
      </c>
      <c r="E816" t="s">
        <v>30</v>
      </c>
      <c r="F816" t="s">
        <v>31</v>
      </c>
      <c r="G816" t="s">
        <v>32</v>
      </c>
      <c r="H816" t="s">
        <v>33</v>
      </c>
      <c r="I816" t="s">
        <v>34</v>
      </c>
      <c r="J816" t="s">
        <v>35</v>
      </c>
    </row>
    <row r="817" spans="1:10" x14ac:dyDescent="0.25">
      <c r="A817">
        <v>56</v>
      </c>
      <c r="B817">
        <v>100496096</v>
      </c>
      <c r="C817" t="s">
        <v>28</v>
      </c>
      <c r="D817" t="s">
        <v>263</v>
      </c>
      <c r="E817" t="s">
        <v>30</v>
      </c>
      <c r="F817" t="s">
        <v>264</v>
      </c>
      <c r="G817" t="s">
        <v>265</v>
      </c>
      <c r="H817" t="s">
        <v>251</v>
      </c>
      <c r="I817" t="s">
        <v>266</v>
      </c>
      <c r="J817" t="s">
        <v>35</v>
      </c>
    </row>
    <row r="818" spans="1:10" x14ac:dyDescent="0.25">
      <c r="A818">
        <v>25</v>
      </c>
      <c r="B818">
        <v>100496108</v>
      </c>
      <c r="C818" t="s">
        <v>28</v>
      </c>
      <c r="D818" t="s">
        <v>157</v>
      </c>
      <c r="E818" t="s">
        <v>30</v>
      </c>
      <c r="F818" t="s">
        <v>158</v>
      </c>
      <c r="G818" t="s">
        <v>159</v>
      </c>
      <c r="I818" t="s">
        <v>160</v>
      </c>
      <c r="J818" t="s">
        <v>35</v>
      </c>
    </row>
    <row r="819" spans="1:10" x14ac:dyDescent="0.25">
      <c r="A819">
        <v>16</v>
      </c>
      <c r="B819">
        <v>100496113</v>
      </c>
      <c r="C819" t="s">
        <v>28</v>
      </c>
      <c r="D819" t="s">
        <v>119</v>
      </c>
      <c r="E819" t="s">
        <v>30</v>
      </c>
      <c r="F819" t="s">
        <v>120</v>
      </c>
      <c r="G819" t="s">
        <v>121</v>
      </c>
      <c r="H819" t="s">
        <v>56</v>
      </c>
      <c r="I819" t="s">
        <v>122</v>
      </c>
      <c r="J819" t="s">
        <v>123</v>
      </c>
    </row>
    <row r="820" spans="1:10" x14ac:dyDescent="0.25">
      <c r="A820">
        <v>45</v>
      </c>
      <c r="B820">
        <v>100496120</v>
      </c>
      <c r="C820" t="s">
        <v>28</v>
      </c>
      <c r="D820" t="s">
        <v>70</v>
      </c>
      <c r="E820" t="s">
        <v>30</v>
      </c>
      <c r="F820" t="s">
        <v>71</v>
      </c>
      <c r="G820" t="s">
        <v>72</v>
      </c>
      <c r="H820" t="s">
        <v>73</v>
      </c>
      <c r="I820" t="s">
        <v>74</v>
      </c>
      <c r="J820" t="s">
        <v>35</v>
      </c>
    </row>
    <row r="821" spans="1:10" x14ac:dyDescent="0.25">
      <c r="A821">
        <v>17</v>
      </c>
      <c r="B821">
        <v>100496161</v>
      </c>
      <c r="C821" t="s">
        <v>28</v>
      </c>
      <c r="D821" t="s">
        <v>124</v>
      </c>
      <c r="E821" t="s">
        <v>30</v>
      </c>
      <c r="F821" t="s">
        <v>125</v>
      </c>
      <c r="G821" t="s">
        <v>126</v>
      </c>
      <c r="H821" t="s">
        <v>107</v>
      </c>
      <c r="I821" t="s">
        <v>127</v>
      </c>
      <c r="J821" t="s">
        <v>35</v>
      </c>
    </row>
    <row r="822" spans="1:10" x14ac:dyDescent="0.25">
      <c r="A822">
        <v>32</v>
      </c>
      <c r="B822">
        <v>100496165</v>
      </c>
      <c r="C822" t="s">
        <v>28</v>
      </c>
      <c r="D822" t="s">
        <v>185</v>
      </c>
      <c r="E822" t="s">
        <v>30</v>
      </c>
      <c r="F822" t="s">
        <v>186</v>
      </c>
      <c r="G822" t="s">
        <v>187</v>
      </c>
      <c r="H822" t="s">
        <v>56</v>
      </c>
      <c r="I822" t="s">
        <v>188</v>
      </c>
      <c r="J822" t="s">
        <v>35</v>
      </c>
    </row>
    <row r="823" spans="1:10" x14ac:dyDescent="0.25">
      <c r="A823">
        <v>9</v>
      </c>
      <c r="B823">
        <v>100496190</v>
      </c>
      <c r="C823" t="s">
        <v>28</v>
      </c>
      <c r="D823" t="s">
        <v>84</v>
      </c>
      <c r="E823" t="s">
        <v>30</v>
      </c>
      <c r="F823" t="s">
        <v>85</v>
      </c>
      <c r="G823" t="s">
        <v>86</v>
      </c>
      <c r="H823" t="s">
        <v>56</v>
      </c>
      <c r="I823" t="s">
        <v>87</v>
      </c>
      <c r="J823" t="s">
        <v>35</v>
      </c>
    </row>
    <row r="824" spans="1:10" x14ac:dyDescent="0.25">
      <c r="A824">
        <v>6</v>
      </c>
      <c r="B824">
        <v>100496199</v>
      </c>
      <c r="C824" t="s">
        <v>28</v>
      </c>
      <c r="D824" t="s">
        <v>70</v>
      </c>
      <c r="E824" t="s">
        <v>30</v>
      </c>
      <c r="F824" t="s">
        <v>71</v>
      </c>
      <c r="G824" t="s">
        <v>72</v>
      </c>
      <c r="H824" t="s">
        <v>73</v>
      </c>
      <c r="I824" t="s">
        <v>74</v>
      </c>
      <c r="J824" t="s">
        <v>35</v>
      </c>
    </row>
    <row r="825" spans="1:10" x14ac:dyDescent="0.25">
      <c r="A825">
        <v>78</v>
      </c>
      <c r="B825">
        <v>100496205</v>
      </c>
      <c r="C825" t="s">
        <v>28</v>
      </c>
      <c r="D825" t="s">
        <v>307</v>
      </c>
      <c r="E825" t="s">
        <v>30</v>
      </c>
      <c r="F825" t="s">
        <v>308</v>
      </c>
      <c r="G825" t="s">
        <v>309</v>
      </c>
      <c r="H825" t="s">
        <v>107</v>
      </c>
      <c r="I825" t="s">
        <v>310</v>
      </c>
      <c r="J825" t="s">
        <v>36</v>
      </c>
    </row>
    <row r="826" spans="1:10" x14ac:dyDescent="0.25">
      <c r="A826">
        <v>49</v>
      </c>
      <c r="B826">
        <v>100496209</v>
      </c>
      <c r="C826" t="s">
        <v>28</v>
      </c>
      <c r="D826" t="s">
        <v>231</v>
      </c>
      <c r="E826" t="s">
        <v>30</v>
      </c>
      <c r="F826" t="s">
        <v>232</v>
      </c>
      <c r="G826" t="s">
        <v>233</v>
      </c>
      <c r="H826" t="s">
        <v>78</v>
      </c>
      <c r="I826" t="s">
        <v>234</v>
      </c>
      <c r="J826" t="s">
        <v>235</v>
      </c>
    </row>
    <row r="827" spans="1:10" x14ac:dyDescent="0.25">
      <c r="A827">
        <v>64</v>
      </c>
      <c r="B827">
        <v>100496216</v>
      </c>
      <c r="C827" t="s">
        <v>28</v>
      </c>
      <c r="D827" t="s">
        <v>287</v>
      </c>
      <c r="E827" t="s">
        <v>30</v>
      </c>
      <c r="F827" t="s">
        <v>288</v>
      </c>
      <c r="G827" t="s">
        <v>289</v>
      </c>
      <c r="H827" t="s">
        <v>61</v>
      </c>
      <c r="I827" t="s">
        <v>290</v>
      </c>
      <c r="J827" t="s">
        <v>35</v>
      </c>
    </row>
    <row r="828" spans="1:10" x14ac:dyDescent="0.25">
      <c r="A828">
        <v>65</v>
      </c>
      <c r="B828">
        <v>100496222</v>
      </c>
      <c r="C828" t="s">
        <v>28</v>
      </c>
      <c r="D828" t="s">
        <v>220</v>
      </c>
      <c r="E828" t="s">
        <v>30</v>
      </c>
      <c r="F828" t="s">
        <v>221</v>
      </c>
      <c r="G828" t="s">
        <v>222</v>
      </c>
      <c r="H828" t="s">
        <v>116</v>
      </c>
      <c r="I828" t="s">
        <v>223</v>
      </c>
      <c r="J828" t="s">
        <v>63</v>
      </c>
    </row>
    <row r="829" spans="1:10" x14ac:dyDescent="0.25">
      <c r="A829">
        <v>5</v>
      </c>
      <c r="B829">
        <v>100496259</v>
      </c>
      <c r="C829" t="s">
        <v>28</v>
      </c>
      <c r="D829" t="s">
        <v>64</v>
      </c>
      <c r="E829" t="s">
        <v>30</v>
      </c>
      <c r="F829" s="12" t="s">
        <v>65</v>
      </c>
      <c r="G829" t="s">
        <v>66</v>
      </c>
      <c r="H829" t="s">
        <v>67</v>
      </c>
      <c r="I829" t="s">
        <v>68</v>
      </c>
      <c r="J829" t="s">
        <v>69</v>
      </c>
    </row>
    <row r="830" spans="1:10" x14ac:dyDescent="0.25">
      <c r="A830">
        <v>15</v>
      </c>
      <c r="B830">
        <v>100496270</v>
      </c>
      <c r="C830" t="s">
        <v>28</v>
      </c>
      <c r="D830" t="s">
        <v>113</v>
      </c>
      <c r="E830" t="s">
        <v>30</v>
      </c>
      <c r="F830" t="s">
        <v>114</v>
      </c>
      <c r="G830" t="s">
        <v>115</v>
      </c>
      <c r="H830" t="s">
        <v>116</v>
      </c>
      <c r="I830" t="s">
        <v>117</v>
      </c>
      <c r="J830" t="s">
        <v>118</v>
      </c>
    </row>
    <row r="831" spans="1:10" x14ac:dyDescent="0.25">
      <c r="A831">
        <v>10</v>
      </c>
      <c r="B831">
        <v>100496281</v>
      </c>
      <c r="C831" t="s">
        <v>28</v>
      </c>
      <c r="D831" t="s">
        <v>88</v>
      </c>
      <c r="E831" t="s">
        <v>30</v>
      </c>
      <c r="F831" t="s">
        <v>89</v>
      </c>
      <c r="G831" t="s">
        <v>90</v>
      </c>
      <c r="H831" t="s">
        <v>91</v>
      </c>
      <c r="I831" t="s">
        <v>92</v>
      </c>
      <c r="J831" t="s">
        <v>35</v>
      </c>
    </row>
    <row r="832" spans="1:10" x14ac:dyDescent="0.25">
      <c r="A832">
        <v>50</v>
      </c>
      <c r="B832">
        <v>100496318</v>
      </c>
      <c r="C832" t="s">
        <v>28</v>
      </c>
      <c r="D832" t="s">
        <v>236</v>
      </c>
      <c r="E832" t="s">
        <v>30</v>
      </c>
      <c r="F832" t="s">
        <v>237</v>
      </c>
      <c r="G832" t="s">
        <v>222</v>
      </c>
      <c r="H832" t="s">
        <v>238</v>
      </c>
      <c r="I832" t="s">
        <v>239</v>
      </c>
      <c r="J832" t="s">
        <v>52</v>
      </c>
    </row>
    <row r="833" spans="1:10" x14ac:dyDescent="0.25">
      <c r="A833">
        <v>26</v>
      </c>
      <c r="B833">
        <v>100496328</v>
      </c>
      <c r="C833" t="s">
        <v>28</v>
      </c>
      <c r="D833" t="s">
        <v>161</v>
      </c>
      <c r="E833" t="s">
        <v>30</v>
      </c>
      <c r="F833" t="s">
        <v>162</v>
      </c>
      <c r="G833" t="s">
        <v>95</v>
      </c>
      <c r="H833" t="s">
        <v>107</v>
      </c>
      <c r="I833" t="s">
        <v>163</v>
      </c>
      <c r="J833" t="s">
        <v>35</v>
      </c>
    </row>
    <row r="834" spans="1:10" x14ac:dyDescent="0.25">
      <c r="A834">
        <v>7</v>
      </c>
      <c r="B834">
        <v>100496375</v>
      </c>
      <c r="C834" t="s">
        <v>28</v>
      </c>
      <c r="D834" t="s">
        <v>75</v>
      </c>
      <c r="E834" t="s">
        <v>30</v>
      </c>
      <c r="F834" t="s">
        <v>76</v>
      </c>
      <c r="G834" t="s">
        <v>77</v>
      </c>
      <c r="H834" t="s">
        <v>78</v>
      </c>
      <c r="I834" t="s">
        <v>79</v>
      </c>
      <c r="J834" t="s">
        <v>52</v>
      </c>
    </row>
    <row r="835" spans="1:10" x14ac:dyDescent="0.25">
      <c r="A835">
        <v>66</v>
      </c>
      <c r="B835">
        <v>100496525</v>
      </c>
      <c r="C835" t="s">
        <v>28</v>
      </c>
      <c r="D835" t="s">
        <v>291</v>
      </c>
      <c r="E835" t="s">
        <v>30</v>
      </c>
      <c r="F835" t="s">
        <v>292</v>
      </c>
      <c r="G835" t="s">
        <v>293</v>
      </c>
      <c r="H835" t="s">
        <v>67</v>
      </c>
      <c r="I835" t="s">
        <v>294</v>
      </c>
      <c r="J835" t="s">
        <v>35</v>
      </c>
    </row>
    <row r="836" spans="1:10" x14ac:dyDescent="0.25">
      <c r="A836">
        <v>2</v>
      </c>
      <c r="B836">
        <v>100496548</v>
      </c>
      <c r="C836" t="s">
        <v>28</v>
      </c>
      <c r="D836" t="s">
        <v>47</v>
      </c>
      <c r="E836" t="s">
        <v>30</v>
      </c>
      <c r="F836" t="s">
        <v>48</v>
      </c>
      <c r="G836" t="s">
        <v>49</v>
      </c>
      <c r="H836" t="s">
        <v>50</v>
      </c>
      <c r="I836" t="s">
        <v>51</v>
      </c>
      <c r="J836" t="s">
        <v>52</v>
      </c>
    </row>
    <row r="837" spans="1:10" x14ac:dyDescent="0.25">
      <c r="A837">
        <v>23</v>
      </c>
      <c r="B837">
        <v>100496719</v>
      </c>
      <c r="C837" t="s">
        <v>28</v>
      </c>
      <c r="D837" t="s">
        <v>149</v>
      </c>
      <c r="E837" t="s">
        <v>30</v>
      </c>
      <c r="F837" t="s">
        <v>150</v>
      </c>
      <c r="G837" t="s">
        <v>151</v>
      </c>
      <c r="H837" t="s">
        <v>73</v>
      </c>
      <c r="I837" t="s">
        <v>152</v>
      </c>
      <c r="J837" t="s">
        <v>35</v>
      </c>
    </row>
    <row r="838" spans="1:10" x14ac:dyDescent="0.25">
      <c r="A838">
        <v>51</v>
      </c>
      <c r="B838">
        <v>100496847</v>
      </c>
      <c r="C838" t="s">
        <v>28</v>
      </c>
      <c r="D838" t="s">
        <v>240</v>
      </c>
      <c r="E838" t="s">
        <v>30</v>
      </c>
      <c r="F838" t="s">
        <v>241</v>
      </c>
      <c r="G838" t="s">
        <v>242</v>
      </c>
      <c r="H838" t="s">
        <v>67</v>
      </c>
      <c r="I838" t="s">
        <v>243</v>
      </c>
      <c r="J838" t="s">
        <v>35</v>
      </c>
    </row>
    <row r="839" spans="1:10" x14ac:dyDescent="0.25">
      <c r="A839">
        <v>52</v>
      </c>
      <c r="B839">
        <v>100496858</v>
      </c>
      <c r="C839" t="s">
        <v>28</v>
      </c>
      <c r="D839" t="s">
        <v>244</v>
      </c>
      <c r="E839" t="s">
        <v>30</v>
      </c>
      <c r="F839" t="s">
        <v>245</v>
      </c>
      <c r="G839" t="s">
        <v>246</v>
      </c>
      <c r="H839" t="s">
        <v>73</v>
      </c>
      <c r="I839" t="s">
        <v>247</v>
      </c>
      <c r="J839" t="s">
        <v>103</v>
      </c>
    </row>
    <row r="840" spans="1:10" x14ac:dyDescent="0.25">
      <c r="A840">
        <v>12</v>
      </c>
      <c r="B840">
        <v>100497042</v>
      </c>
      <c r="C840" t="s">
        <v>28</v>
      </c>
      <c r="D840" t="s">
        <v>98</v>
      </c>
      <c r="E840" t="s">
        <v>30</v>
      </c>
      <c r="F840" t="s">
        <v>99</v>
      </c>
      <c r="G840" t="s">
        <v>100</v>
      </c>
      <c r="H840" t="s">
        <v>101</v>
      </c>
      <c r="I840" t="s">
        <v>102</v>
      </c>
      <c r="J840" t="s">
        <v>103</v>
      </c>
    </row>
    <row r="841" spans="1:10" x14ac:dyDescent="0.25">
      <c r="A841">
        <v>44</v>
      </c>
      <c r="B841">
        <v>100497101</v>
      </c>
      <c r="C841" t="s">
        <v>28</v>
      </c>
      <c r="D841" t="s">
        <v>216</v>
      </c>
      <c r="E841" t="s">
        <v>30</v>
      </c>
      <c r="F841" t="s">
        <v>217</v>
      </c>
      <c r="G841" t="s">
        <v>218</v>
      </c>
      <c r="H841" t="s">
        <v>78</v>
      </c>
      <c r="I841" t="s">
        <v>219</v>
      </c>
      <c r="J841" t="s">
        <v>193</v>
      </c>
    </row>
    <row r="842" spans="1:10" x14ac:dyDescent="0.25">
      <c r="A842">
        <v>13</v>
      </c>
      <c r="B842">
        <v>100497228</v>
      </c>
      <c r="C842" t="s">
        <v>28</v>
      </c>
      <c r="D842" t="s">
        <v>104</v>
      </c>
      <c r="E842" t="s">
        <v>30</v>
      </c>
      <c r="F842" t="s">
        <v>105</v>
      </c>
      <c r="G842" t="s">
        <v>106</v>
      </c>
      <c r="H842" t="s">
        <v>107</v>
      </c>
      <c r="I842" t="s">
        <v>108</v>
      </c>
      <c r="J842" t="s">
        <v>35</v>
      </c>
    </row>
    <row r="843" spans="1:10" x14ac:dyDescent="0.25">
      <c r="A843">
        <v>47</v>
      </c>
      <c r="B843">
        <v>100497797</v>
      </c>
      <c r="C843" t="s">
        <v>28</v>
      </c>
      <c r="D843" t="s">
        <v>224</v>
      </c>
      <c r="E843" t="s">
        <v>30</v>
      </c>
      <c r="F843" t="s">
        <v>225</v>
      </c>
      <c r="G843" t="s">
        <v>178</v>
      </c>
      <c r="H843" t="s">
        <v>61</v>
      </c>
      <c r="I843" t="s">
        <v>226</v>
      </c>
      <c r="J843" t="s">
        <v>35</v>
      </c>
    </row>
    <row r="844" spans="1:10" x14ac:dyDescent="0.25">
      <c r="A844">
        <v>40</v>
      </c>
      <c r="B844">
        <v>100497802</v>
      </c>
      <c r="C844" t="s">
        <v>28</v>
      </c>
      <c r="D844" t="s">
        <v>206</v>
      </c>
      <c r="E844" t="s">
        <v>30</v>
      </c>
      <c r="F844" t="s">
        <v>207</v>
      </c>
      <c r="G844" t="s">
        <v>138</v>
      </c>
      <c r="H844" t="s">
        <v>78</v>
      </c>
      <c r="I844" t="s">
        <v>208</v>
      </c>
      <c r="J844" t="s">
        <v>35</v>
      </c>
    </row>
    <row r="845" spans="1:10" x14ac:dyDescent="0.25">
      <c r="A845">
        <v>54</v>
      </c>
      <c r="B845">
        <v>100497810</v>
      </c>
      <c r="C845" t="s">
        <v>28</v>
      </c>
      <c r="D845" t="s">
        <v>253</v>
      </c>
      <c r="E845" t="s">
        <v>30</v>
      </c>
      <c r="F845" t="s">
        <v>254</v>
      </c>
      <c r="G845" t="s">
        <v>255</v>
      </c>
      <c r="H845" t="s">
        <v>256</v>
      </c>
      <c r="I845" t="s">
        <v>257</v>
      </c>
      <c r="J845" t="s">
        <v>258</v>
      </c>
    </row>
    <row r="846" spans="1:10" x14ac:dyDescent="0.25">
      <c r="A846">
        <v>69</v>
      </c>
      <c r="B846">
        <v>100497944</v>
      </c>
      <c r="C846" t="s">
        <v>28</v>
      </c>
      <c r="D846" t="s">
        <v>295</v>
      </c>
      <c r="E846" t="s">
        <v>30</v>
      </c>
      <c r="F846" t="s">
        <v>296</v>
      </c>
      <c r="G846" t="s">
        <v>297</v>
      </c>
      <c r="H846" t="s">
        <v>61</v>
      </c>
      <c r="I846" t="s">
        <v>298</v>
      </c>
      <c r="J846" t="s">
        <v>52</v>
      </c>
    </row>
    <row r="847" spans="1:10" x14ac:dyDescent="0.25">
      <c r="A847">
        <v>3</v>
      </c>
      <c r="B847">
        <v>100498383</v>
      </c>
      <c r="C847" t="s">
        <v>28</v>
      </c>
      <c r="D847" t="s">
        <v>53</v>
      </c>
      <c r="E847" t="s">
        <v>30</v>
      </c>
      <c r="F847" t="s">
        <v>54</v>
      </c>
      <c r="G847" t="s">
        <v>55</v>
      </c>
      <c r="H847" t="s">
        <v>56</v>
      </c>
      <c r="I847" t="s">
        <v>57</v>
      </c>
      <c r="J847" t="s">
        <v>35</v>
      </c>
    </row>
    <row r="848" spans="1:10" x14ac:dyDescent="0.25">
      <c r="A848">
        <v>24</v>
      </c>
      <c r="B848">
        <v>100498435</v>
      </c>
      <c r="C848" t="s">
        <v>28</v>
      </c>
      <c r="D848" t="s">
        <v>153</v>
      </c>
      <c r="E848" t="s">
        <v>30</v>
      </c>
      <c r="F848" t="s">
        <v>154</v>
      </c>
      <c r="G848" t="s">
        <v>155</v>
      </c>
      <c r="H848" t="s">
        <v>33</v>
      </c>
      <c r="I848" t="s">
        <v>156</v>
      </c>
      <c r="J848" t="s">
        <v>35</v>
      </c>
    </row>
    <row r="849" spans="1:10" x14ac:dyDescent="0.25">
      <c r="A849">
        <v>86</v>
      </c>
      <c r="B849">
        <v>100498814</v>
      </c>
      <c r="C849" t="s">
        <v>28</v>
      </c>
      <c r="D849" t="s">
        <v>271</v>
      </c>
      <c r="E849" t="s">
        <v>30</v>
      </c>
      <c r="F849" t="s">
        <v>272</v>
      </c>
      <c r="G849" t="s">
        <v>273</v>
      </c>
      <c r="H849" t="s">
        <v>130</v>
      </c>
      <c r="I849" t="s">
        <v>274</v>
      </c>
      <c r="J849" t="s">
        <v>52</v>
      </c>
    </row>
    <row r="850" spans="1:10" x14ac:dyDescent="0.25">
      <c r="A850">
        <v>74</v>
      </c>
      <c r="B850">
        <v>100499000</v>
      </c>
      <c r="C850" t="s">
        <v>28</v>
      </c>
      <c r="D850" t="s">
        <v>299</v>
      </c>
      <c r="E850" t="s">
        <v>30</v>
      </c>
      <c r="F850" t="s">
        <v>300</v>
      </c>
      <c r="G850" t="s">
        <v>301</v>
      </c>
      <c r="H850" t="s">
        <v>302</v>
      </c>
      <c r="I850" t="s">
        <v>303</v>
      </c>
      <c r="J850" t="s">
        <v>118</v>
      </c>
    </row>
    <row r="851" spans="1:10" x14ac:dyDescent="0.25">
      <c r="A851">
        <v>11</v>
      </c>
      <c r="B851">
        <v>100499005</v>
      </c>
      <c r="C851" t="s">
        <v>28</v>
      </c>
      <c r="D851" t="s">
        <v>93</v>
      </c>
      <c r="E851" t="s">
        <v>30</v>
      </c>
      <c r="F851" t="s">
        <v>94</v>
      </c>
      <c r="G851" t="s">
        <v>95</v>
      </c>
      <c r="H851" t="s">
        <v>96</v>
      </c>
      <c r="I851" t="s">
        <v>97</v>
      </c>
      <c r="J851" t="s">
        <v>52</v>
      </c>
    </row>
    <row r="852" spans="1:10" x14ac:dyDescent="0.25">
      <c r="A852">
        <v>19</v>
      </c>
      <c r="B852">
        <v>100499021</v>
      </c>
      <c r="C852" t="s">
        <v>28</v>
      </c>
      <c r="D852" t="s">
        <v>132</v>
      </c>
      <c r="E852" t="s">
        <v>30</v>
      </c>
      <c r="F852" t="s">
        <v>133</v>
      </c>
      <c r="G852" t="s">
        <v>134</v>
      </c>
      <c r="H852" t="s">
        <v>130</v>
      </c>
      <c r="I852" t="s">
        <v>135</v>
      </c>
      <c r="J852" t="s">
        <v>35</v>
      </c>
    </row>
    <row r="853" spans="1:10" x14ac:dyDescent="0.25">
      <c r="A853">
        <v>108</v>
      </c>
      <c r="B853">
        <v>100499026</v>
      </c>
      <c r="C853" t="s">
        <v>28</v>
      </c>
      <c r="D853" t="s">
        <v>157</v>
      </c>
      <c r="E853" t="s">
        <v>30</v>
      </c>
      <c r="F853" t="s">
        <v>158</v>
      </c>
      <c r="G853" t="s">
        <v>159</v>
      </c>
      <c r="I853" t="s">
        <v>160</v>
      </c>
      <c r="J853" t="s">
        <v>35</v>
      </c>
    </row>
    <row r="854" spans="1:10" x14ac:dyDescent="0.25">
      <c r="A854">
        <v>146</v>
      </c>
      <c r="B854">
        <v>100499029</v>
      </c>
      <c r="C854" t="s">
        <v>28</v>
      </c>
      <c r="D854" t="s">
        <v>275</v>
      </c>
      <c r="E854" t="s">
        <v>30</v>
      </c>
      <c r="F854" t="s">
        <v>276</v>
      </c>
      <c r="G854" t="s">
        <v>277</v>
      </c>
      <c r="H854" t="s">
        <v>73</v>
      </c>
      <c r="I854" t="s">
        <v>278</v>
      </c>
      <c r="J854" t="s">
        <v>35</v>
      </c>
    </row>
    <row r="855" spans="1:10" x14ac:dyDescent="0.25">
      <c r="A855">
        <v>113</v>
      </c>
      <c r="B855">
        <v>100499061</v>
      </c>
      <c r="C855" t="s">
        <v>28</v>
      </c>
      <c r="D855" t="s">
        <v>291</v>
      </c>
      <c r="E855" t="s">
        <v>30</v>
      </c>
      <c r="F855" t="s">
        <v>292</v>
      </c>
      <c r="G855" t="s">
        <v>293</v>
      </c>
      <c r="H855" t="s">
        <v>67</v>
      </c>
      <c r="I855" t="s">
        <v>294</v>
      </c>
      <c r="J855" t="s">
        <v>35</v>
      </c>
    </row>
    <row r="856" spans="1:10" x14ac:dyDescent="0.25">
      <c r="A856">
        <v>137</v>
      </c>
      <c r="B856">
        <v>100499119</v>
      </c>
      <c r="C856" t="s">
        <v>28</v>
      </c>
      <c r="D856" t="s">
        <v>164</v>
      </c>
      <c r="E856" t="s">
        <v>30</v>
      </c>
      <c r="F856" t="s">
        <v>165</v>
      </c>
      <c r="G856" t="s">
        <v>166</v>
      </c>
      <c r="H856" t="s">
        <v>73</v>
      </c>
      <c r="I856" t="s">
        <v>167</v>
      </c>
      <c r="J856" t="s">
        <v>52</v>
      </c>
    </row>
    <row r="857" spans="1:10" x14ac:dyDescent="0.25">
      <c r="A857">
        <v>114</v>
      </c>
      <c r="B857">
        <v>100499131</v>
      </c>
      <c r="C857" t="s">
        <v>28</v>
      </c>
      <c r="D857" t="s">
        <v>153</v>
      </c>
      <c r="E857" t="s">
        <v>30</v>
      </c>
      <c r="F857" t="s">
        <v>154</v>
      </c>
      <c r="G857" t="s">
        <v>155</v>
      </c>
      <c r="H857" t="s">
        <v>33</v>
      </c>
      <c r="I857" t="s">
        <v>156</v>
      </c>
      <c r="J857" t="s">
        <v>35</v>
      </c>
    </row>
    <row r="858" spans="1:10" x14ac:dyDescent="0.25">
      <c r="A858">
        <v>20</v>
      </c>
      <c r="B858">
        <v>100499134</v>
      </c>
      <c r="C858" t="s">
        <v>28</v>
      </c>
      <c r="D858" t="s">
        <v>136</v>
      </c>
      <c r="E858" t="s">
        <v>30</v>
      </c>
      <c r="F858" t="s">
        <v>137</v>
      </c>
      <c r="G858" t="s">
        <v>138</v>
      </c>
      <c r="H858" t="s">
        <v>130</v>
      </c>
      <c r="I858" t="s">
        <v>139</v>
      </c>
      <c r="J858" t="s">
        <v>140</v>
      </c>
    </row>
    <row r="859" spans="1:10" x14ac:dyDescent="0.25">
      <c r="A859">
        <v>18</v>
      </c>
      <c r="B859">
        <v>100499147</v>
      </c>
      <c r="C859" t="s">
        <v>28</v>
      </c>
      <c r="D859" t="s">
        <v>128</v>
      </c>
      <c r="E859" t="s">
        <v>30</v>
      </c>
      <c r="F859" t="s">
        <v>129</v>
      </c>
      <c r="G859" t="s">
        <v>77</v>
      </c>
      <c r="H859" t="s">
        <v>130</v>
      </c>
      <c r="I859" t="s">
        <v>131</v>
      </c>
      <c r="J859" t="s">
        <v>35</v>
      </c>
    </row>
    <row r="860" spans="1:10" x14ac:dyDescent="0.25">
      <c r="A860">
        <v>107</v>
      </c>
      <c r="B860">
        <v>100499199</v>
      </c>
      <c r="C860" t="s">
        <v>28</v>
      </c>
      <c r="D860" t="s">
        <v>295</v>
      </c>
      <c r="E860" t="s">
        <v>30</v>
      </c>
      <c r="F860" t="s">
        <v>296</v>
      </c>
      <c r="G860" t="s">
        <v>297</v>
      </c>
      <c r="H860" t="s">
        <v>61</v>
      </c>
      <c r="I860" t="s">
        <v>298</v>
      </c>
      <c r="J860" t="s">
        <v>52</v>
      </c>
    </row>
    <row r="861" spans="1:10" x14ac:dyDescent="0.25">
      <c r="A861">
        <v>155</v>
      </c>
      <c r="B861">
        <v>100499202</v>
      </c>
      <c r="C861" t="s">
        <v>28</v>
      </c>
      <c r="D861" t="s">
        <v>202</v>
      </c>
      <c r="E861" t="s">
        <v>30</v>
      </c>
      <c r="F861" t="s">
        <v>203</v>
      </c>
      <c r="G861" t="s">
        <v>204</v>
      </c>
      <c r="H861" t="s">
        <v>56</v>
      </c>
      <c r="I861" t="s">
        <v>205</v>
      </c>
      <c r="J861" t="s">
        <v>35</v>
      </c>
    </row>
    <row r="862" spans="1:10" x14ac:dyDescent="0.25">
      <c r="A862">
        <v>125</v>
      </c>
      <c r="B862">
        <v>100499249</v>
      </c>
      <c r="C862" t="s">
        <v>28</v>
      </c>
      <c r="D862" t="s">
        <v>307</v>
      </c>
      <c r="E862" t="s">
        <v>30</v>
      </c>
      <c r="F862" t="s">
        <v>308</v>
      </c>
      <c r="G862" t="s">
        <v>309</v>
      </c>
      <c r="H862" t="s">
        <v>107</v>
      </c>
      <c r="I862" t="s">
        <v>310</v>
      </c>
      <c r="J862" t="s">
        <v>36</v>
      </c>
    </row>
    <row r="863" spans="1:10" x14ac:dyDescent="0.25">
      <c r="A863">
        <v>55</v>
      </c>
      <c r="B863">
        <v>100499259</v>
      </c>
      <c r="C863" t="s">
        <v>28</v>
      </c>
      <c r="D863" t="s">
        <v>259</v>
      </c>
      <c r="E863" t="s">
        <v>30</v>
      </c>
      <c r="F863" t="s">
        <v>260</v>
      </c>
      <c r="G863" t="s">
        <v>261</v>
      </c>
      <c r="I863" t="s">
        <v>262</v>
      </c>
      <c r="J863" t="s">
        <v>35</v>
      </c>
    </row>
    <row r="864" spans="1:10" x14ac:dyDescent="0.25">
      <c r="A864">
        <v>126</v>
      </c>
      <c r="B864">
        <v>100499261</v>
      </c>
      <c r="C864" t="s">
        <v>28</v>
      </c>
      <c r="D864" t="s">
        <v>359</v>
      </c>
      <c r="E864" t="s">
        <v>30</v>
      </c>
      <c r="F864" t="s">
        <v>360</v>
      </c>
      <c r="G864" t="s">
        <v>60</v>
      </c>
      <c r="H864" t="s">
        <v>56</v>
      </c>
      <c r="I864" t="s">
        <v>361</v>
      </c>
      <c r="J864" t="s">
        <v>339</v>
      </c>
    </row>
    <row r="865" spans="1:10" x14ac:dyDescent="0.25">
      <c r="A865">
        <v>101</v>
      </c>
      <c r="B865">
        <v>100499262</v>
      </c>
      <c r="C865" t="s">
        <v>28</v>
      </c>
      <c r="D865" t="s">
        <v>259</v>
      </c>
      <c r="E865" t="s">
        <v>30</v>
      </c>
      <c r="F865" t="s">
        <v>260</v>
      </c>
      <c r="G865" t="s">
        <v>261</v>
      </c>
      <c r="I865" t="s">
        <v>262</v>
      </c>
      <c r="J865" t="s">
        <v>35</v>
      </c>
    </row>
    <row r="866" spans="1:10" x14ac:dyDescent="0.25">
      <c r="A866">
        <v>22</v>
      </c>
      <c r="B866">
        <v>100499267</v>
      </c>
      <c r="C866" t="s">
        <v>28</v>
      </c>
      <c r="D866" t="s">
        <v>145</v>
      </c>
      <c r="E866" t="s">
        <v>30</v>
      </c>
      <c r="F866" t="s">
        <v>146</v>
      </c>
      <c r="G866" t="s">
        <v>147</v>
      </c>
      <c r="H866" t="s">
        <v>73</v>
      </c>
      <c r="I866" t="s">
        <v>148</v>
      </c>
      <c r="J866" t="s">
        <v>36</v>
      </c>
    </row>
    <row r="867" spans="1:10" x14ac:dyDescent="0.25">
      <c r="A867">
        <v>46</v>
      </c>
      <c r="B867">
        <v>100499312</v>
      </c>
      <c r="C867" t="s">
        <v>28</v>
      </c>
      <c r="D867" t="s">
        <v>220</v>
      </c>
      <c r="E867" t="s">
        <v>30</v>
      </c>
      <c r="F867" t="s">
        <v>221</v>
      </c>
      <c r="G867" t="s">
        <v>222</v>
      </c>
      <c r="H867" t="s">
        <v>116</v>
      </c>
      <c r="I867" t="s">
        <v>223</v>
      </c>
      <c r="J867" t="s">
        <v>63</v>
      </c>
    </row>
    <row r="868" spans="1:10" x14ac:dyDescent="0.25">
      <c r="A868">
        <v>132</v>
      </c>
      <c r="B868">
        <v>100499372</v>
      </c>
      <c r="C868" t="s">
        <v>28</v>
      </c>
      <c r="D868" t="s">
        <v>362</v>
      </c>
      <c r="E868" t="s">
        <v>30</v>
      </c>
      <c r="F868" t="s">
        <v>363</v>
      </c>
      <c r="G868" t="s">
        <v>364</v>
      </c>
      <c r="H868" t="s">
        <v>107</v>
      </c>
      <c r="I868" t="s">
        <v>365</v>
      </c>
      <c r="J868" t="s">
        <v>35</v>
      </c>
    </row>
    <row r="869" spans="1:10" x14ac:dyDescent="0.25">
      <c r="A869">
        <v>81</v>
      </c>
      <c r="B869">
        <v>100499378</v>
      </c>
      <c r="C869" t="s">
        <v>28</v>
      </c>
      <c r="D869" t="s">
        <v>315</v>
      </c>
      <c r="E869" t="s">
        <v>30</v>
      </c>
      <c r="F869" t="s">
        <v>316</v>
      </c>
      <c r="G869" t="s">
        <v>317</v>
      </c>
      <c r="H869" t="s">
        <v>33</v>
      </c>
      <c r="I869" t="s">
        <v>318</v>
      </c>
      <c r="J869" t="s">
        <v>36</v>
      </c>
    </row>
    <row r="870" spans="1:10" x14ac:dyDescent="0.25">
      <c r="A870">
        <v>82</v>
      </c>
      <c r="B870">
        <v>100499385</v>
      </c>
      <c r="C870" t="s">
        <v>28</v>
      </c>
      <c r="D870" t="s">
        <v>315</v>
      </c>
      <c r="E870" t="s">
        <v>30</v>
      </c>
      <c r="F870" t="s">
        <v>316</v>
      </c>
      <c r="G870" t="s">
        <v>317</v>
      </c>
      <c r="H870" t="s">
        <v>33</v>
      </c>
      <c r="I870" t="s">
        <v>318</v>
      </c>
      <c r="J870" t="s">
        <v>36</v>
      </c>
    </row>
    <row r="871" spans="1:10" x14ac:dyDescent="0.25">
      <c r="A871">
        <v>87</v>
      </c>
      <c r="B871">
        <v>100499398</v>
      </c>
      <c r="C871" t="s">
        <v>28</v>
      </c>
      <c r="D871" t="s">
        <v>84</v>
      </c>
      <c r="E871" t="s">
        <v>30</v>
      </c>
      <c r="F871" t="s">
        <v>85</v>
      </c>
      <c r="G871" t="s">
        <v>86</v>
      </c>
      <c r="H871" t="s">
        <v>56</v>
      </c>
      <c r="I871" t="s">
        <v>87</v>
      </c>
      <c r="J871" t="s">
        <v>35</v>
      </c>
    </row>
    <row r="872" spans="1:10" x14ac:dyDescent="0.25">
      <c r="A872">
        <v>133</v>
      </c>
      <c r="B872">
        <v>100499424</v>
      </c>
      <c r="C872" t="s">
        <v>28</v>
      </c>
      <c r="D872" t="s">
        <v>351</v>
      </c>
      <c r="E872" t="s">
        <v>30</v>
      </c>
      <c r="F872" t="s">
        <v>352</v>
      </c>
      <c r="G872" t="s">
        <v>353</v>
      </c>
      <c r="I872" t="s">
        <v>354</v>
      </c>
      <c r="J872" t="s">
        <v>35</v>
      </c>
    </row>
    <row r="873" spans="1:10" x14ac:dyDescent="0.25">
      <c r="A873">
        <v>41</v>
      </c>
      <c r="B873">
        <v>100499430</v>
      </c>
      <c r="C873" t="s">
        <v>28</v>
      </c>
      <c r="D873" t="s">
        <v>206</v>
      </c>
      <c r="E873" t="s">
        <v>30</v>
      </c>
      <c r="F873" t="s">
        <v>207</v>
      </c>
      <c r="G873" t="s">
        <v>138</v>
      </c>
      <c r="H873" t="s">
        <v>78</v>
      </c>
      <c r="I873" t="s">
        <v>208</v>
      </c>
      <c r="J873" t="s">
        <v>35</v>
      </c>
    </row>
    <row r="874" spans="1:10" x14ac:dyDescent="0.25">
      <c r="A874">
        <v>164</v>
      </c>
      <c r="B874">
        <v>100499438</v>
      </c>
      <c r="C874" t="s">
        <v>28</v>
      </c>
      <c r="D874" t="s">
        <v>370</v>
      </c>
      <c r="E874" t="s">
        <v>30</v>
      </c>
      <c r="F874" t="s">
        <v>371</v>
      </c>
      <c r="G874" t="s">
        <v>372</v>
      </c>
      <c r="H874" t="s">
        <v>73</v>
      </c>
      <c r="I874" t="s">
        <v>373</v>
      </c>
      <c r="J874" t="s">
        <v>35</v>
      </c>
    </row>
    <row r="875" spans="1:10" x14ac:dyDescent="0.25">
      <c r="A875">
        <v>110</v>
      </c>
      <c r="B875">
        <v>100499460</v>
      </c>
      <c r="C875" t="s">
        <v>28</v>
      </c>
      <c r="D875" t="s">
        <v>231</v>
      </c>
      <c r="E875" t="s">
        <v>30</v>
      </c>
      <c r="F875" t="s">
        <v>232</v>
      </c>
      <c r="G875" t="s">
        <v>233</v>
      </c>
      <c r="H875" t="s">
        <v>78</v>
      </c>
      <c r="I875" t="s">
        <v>234</v>
      </c>
      <c r="J875" t="s">
        <v>235</v>
      </c>
    </row>
    <row r="876" spans="1:10" x14ac:dyDescent="0.25">
      <c r="A876">
        <v>28</v>
      </c>
      <c r="B876">
        <v>100499533</v>
      </c>
      <c r="C876" t="s">
        <v>28</v>
      </c>
      <c r="D876" t="s">
        <v>88</v>
      </c>
      <c r="E876" t="s">
        <v>30</v>
      </c>
      <c r="F876" t="s">
        <v>89</v>
      </c>
      <c r="G876" t="s">
        <v>90</v>
      </c>
      <c r="H876" t="s">
        <v>91</v>
      </c>
      <c r="I876" t="s">
        <v>92</v>
      </c>
      <c r="J876" t="s">
        <v>35</v>
      </c>
    </row>
    <row r="877" spans="1:10" x14ac:dyDescent="0.25">
      <c r="A877">
        <v>102</v>
      </c>
      <c r="B877">
        <v>100499535</v>
      </c>
      <c r="C877" t="s">
        <v>28</v>
      </c>
      <c r="D877" t="s">
        <v>263</v>
      </c>
      <c r="E877" t="s">
        <v>30</v>
      </c>
      <c r="F877" t="s">
        <v>264</v>
      </c>
      <c r="G877" t="s">
        <v>265</v>
      </c>
      <c r="H877" t="s">
        <v>251</v>
      </c>
      <c r="I877" t="s">
        <v>266</v>
      </c>
      <c r="J877" t="s">
        <v>35</v>
      </c>
    </row>
    <row r="878" spans="1:10" x14ac:dyDescent="0.25">
      <c r="A878">
        <v>31</v>
      </c>
      <c r="B878">
        <v>100499542</v>
      </c>
      <c r="C878" t="s">
        <v>28</v>
      </c>
      <c r="D878" t="s">
        <v>109</v>
      </c>
      <c r="E878" t="s">
        <v>30</v>
      </c>
      <c r="F878" t="s">
        <v>110</v>
      </c>
      <c r="G878" t="s">
        <v>111</v>
      </c>
      <c r="H878" t="s">
        <v>33</v>
      </c>
      <c r="I878" t="s">
        <v>112</v>
      </c>
      <c r="J878" t="s">
        <v>36</v>
      </c>
    </row>
    <row r="879" spans="1:10" x14ac:dyDescent="0.25">
      <c r="A879">
        <v>134</v>
      </c>
      <c r="B879">
        <v>100499555</v>
      </c>
      <c r="C879" t="s">
        <v>28</v>
      </c>
      <c r="D879" t="s">
        <v>124</v>
      </c>
      <c r="E879" t="s">
        <v>30</v>
      </c>
      <c r="F879" t="s">
        <v>125</v>
      </c>
      <c r="G879" t="s">
        <v>126</v>
      </c>
      <c r="H879" t="s">
        <v>107</v>
      </c>
      <c r="I879" t="s">
        <v>127</v>
      </c>
      <c r="J879" t="s">
        <v>35</v>
      </c>
    </row>
    <row r="880" spans="1:10" x14ac:dyDescent="0.25">
      <c r="A880">
        <v>135</v>
      </c>
      <c r="B880">
        <v>100499567</v>
      </c>
      <c r="C880" t="s">
        <v>28</v>
      </c>
      <c r="D880" t="s">
        <v>181</v>
      </c>
      <c r="E880" t="s">
        <v>30</v>
      </c>
      <c r="F880" t="s">
        <v>182</v>
      </c>
      <c r="G880" t="s">
        <v>183</v>
      </c>
      <c r="H880" t="s">
        <v>61</v>
      </c>
      <c r="I880" t="s">
        <v>184</v>
      </c>
      <c r="J880" t="s">
        <v>36</v>
      </c>
    </row>
    <row r="881" spans="1:10" x14ac:dyDescent="0.25">
      <c r="A881">
        <v>30</v>
      </c>
      <c r="B881">
        <v>100499574</v>
      </c>
      <c r="C881" t="s">
        <v>28</v>
      </c>
      <c r="D881" t="s">
        <v>181</v>
      </c>
      <c r="E881" t="s">
        <v>30</v>
      </c>
      <c r="F881" t="s">
        <v>182</v>
      </c>
      <c r="G881" t="s">
        <v>183</v>
      </c>
      <c r="H881" t="s">
        <v>61</v>
      </c>
      <c r="I881" t="s">
        <v>184</v>
      </c>
      <c r="J881" t="s">
        <v>36</v>
      </c>
    </row>
    <row r="882" spans="1:10" x14ac:dyDescent="0.25">
      <c r="A882">
        <v>161</v>
      </c>
      <c r="B882">
        <v>100499579</v>
      </c>
      <c r="C882" t="s">
        <v>28</v>
      </c>
      <c r="D882" t="s">
        <v>355</v>
      </c>
      <c r="E882" t="s">
        <v>30</v>
      </c>
      <c r="F882" t="s">
        <v>356</v>
      </c>
      <c r="G882" t="s">
        <v>357</v>
      </c>
      <c r="H882" t="s">
        <v>61</v>
      </c>
      <c r="I882" t="s">
        <v>358</v>
      </c>
      <c r="J882" t="s">
        <v>52</v>
      </c>
    </row>
    <row r="883" spans="1:10" x14ac:dyDescent="0.25">
      <c r="A883">
        <v>83</v>
      </c>
      <c r="B883">
        <v>100499605</v>
      </c>
      <c r="C883" t="s">
        <v>28</v>
      </c>
      <c r="D883" t="s">
        <v>98</v>
      </c>
      <c r="E883" t="s">
        <v>30</v>
      </c>
      <c r="F883" t="s">
        <v>99</v>
      </c>
      <c r="G883" t="s">
        <v>100</v>
      </c>
      <c r="H883" t="s">
        <v>101</v>
      </c>
      <c r="I883" t="s">
        <v>102</v>
      </c>
      <c r="J883" t="s">
        <v>103</v>
      </c>
    </row>
    <row r="884" spans="1:10" x14ac:dyDescent="0.25">
      <c r="A884">
        <v>61</v>
      </c>
      <c r="B884">
        <v>100499614</v>
      </c>
      <c r="C884" t="s">
        <v>28</v>
      </c>
      <c r="D884" t="s">
        <v>224</v>
      </c>
      <c r="E884" t="s">
        <v>30</v>
      </c>
      <c r="F884" t="s">
        <v>225</v>
      </c>
      <c r="G884" t="s">
        <v>178</v>
      </c>
      <c r="H884" t="s">
        <v>61</v>
      </c>
      <c r="I884" t="s">
        <v>226</v>
      </c>
      <c r="J884" t="s">
        <v>35</v>
      </c>
    </row>
    <row r="885" spans="1:10" x14ac:dyDescent="0.25">
      <c r="A885">
        <v>106</v>
      </c>
      <c r="B885">
        <v>100499616</v>
      </c>
      <c r="C885" t="s">
        <v>28</v>
      </c>
      <c r="D885" t="s">
        <v>113</v>
      </c>
      <c r="E885" t="s">
        <v>30</v>
      </c>
      <c r="F885" t="s">
        <v>114</v>
      </c>
      <c r="G885" t="s">
        <v>115</v>
      </c>
      <c r="H885" t="s">
        <v>116</v>
      </c>
      <c r="I885" t="s">
        <v>117</v>
      </c>
      <c r="J885" t="s">
        <v>118</v>
      </c>
    </row>
    <row r="886" spans="1:10" x14ac:dyDescent="0.25">
      <c r="A886">
        <v>116</v>
      </c>
      <c r="B886">
        <v>100499624</v>
      </c>
      <c r="C886" t="s">
        <v>28</v>
      </c>
      <c r="D886" t="s">
        <v>64</v>
      </c>
      <c r="E886" t="s">
        <v>30</v>
      </c>
      <c r="F886" s="12" t="s">
        <v>65</v>
      </c>
      <c r="G886" t="s">
        <v>66</v>
      </c>
      <c r="H886" t="s">
        <v>67</v>
      </c>
      <c r="I886" t="s">
        <v>68</v>
      </c>
      <c r="J886" t="s">
        <v>69</v>
      </c>
    </row>
    <row r="887" spans="1:10" x14ac:dyDescent="0.25">
      <c r="A887">
        <v>103</v>
      </c>
      <c r="B887">
        <v>100499629</v>
      </c>
      <c r="C887" t="s">
        <v>28</v>
      </c>
      <c r="D887" t="s">
        <v>253</v>
      </c>
      <c r="E887" t="s">
        <v>30</v>
      </c>
      <c r="F887" t="s">
        <v>254</v>
      </c>
      <c r="G887" t="s">
        <v>255</v>
      </c>
      <c r="H887" t="s">
        <v>256</v>
      </c>
      <c r="I887" t="s">
        <v>257</v>
      </c>
      <c r="J887" t="s">
        <v>258</v>
      </c>
    </row>
    <row r="888" spans="1:10" x14ac:dyDescent="0.25">
      <c r="A888">
        <v>67</v>
      </c>
      <c r="B888">
        <v>100499659</v>
      </c>
      <c r="C888" t="s">
        <v>28</v>
      </c>
      <c r="D888" t="s">
        <v>75</v>
      </c>
      <c r="E888" t="s">
        <v>30</v>
      </c>
      <c r="F888" t="s">
        <v>76</v>
      </c>
      <c r="G888" t="s">
        <v>77</v>
      </c>
      <c r="H888" t="s">
        <v>78</v>
      </c>
      <c r="I888" t="s">
        <v>79</v>
      </c>
      <c r="J888" t="s">
        <v>52</v>
      </c>
    </row>
    <row r="889" spans="1:10" x14ac:dyDescent="0.25">
      <c r="A889">
        <v>68</v>
      </c>
      <c r="B889">
        <v>100499678</v>
      </c>
      <c r="C889" t="s">
        <v>28</v>
      </c>
      <c r="D889" t="s">
        <v>279</v>
      </c>
      <c r="E889" t="s">
        <v>30</v>
      </c>
      <c r="F889" t="s">
        <v>280</v>
      </c>
      <c r="G889" t="s">
        <v>281</v>
      </c>
      <c r="H889" t="s">
        <v>130</v>
      </c>
      <c r="I889" t="s">
        <v>282</v>
      </c>
      <c r="J889" t="s">
        <v>283</v>
      </c>
    </row>
    <row r="890" spans="1:10" x14ac:dyDescent="0.25">
      <c r="A890">
        <v>122</v>
      </c>
      <c r="B890">
        <v>100499708</v>
      </c>
      <c r="C890" t="s">
        <v>28</v>
      </c>
      <c r="D890" t="s">
        <v>340</v>
      </c>
      <c r="E890" t="s">
        <v>30</v>
      </c>
      <c r="F890" t="s">
        <v>341</v>
      </c>
      <c r="G890" t="s">
        <v>342</v>
      </c>
      <c r="H890" t="s">
        <v>179</v>
      </c>
      <c r="I890" t="s">
        <v>343</v>
      </c>
      <c r="J890" t="s">
        <v>35</v>
      </c>
    </row>
    <row r="891" spans="1:10" x14ac:dyDescent="0.25">
      <c r="A891">
        <v>94</v>
      </c>
      <c r="B891">
        <v>100499709</v>
      </c>
      <c r="C891" t="s">
        <v>28</v>
      </c>
      <c r="D891" t="s">
        <v>340</v>
      </c>
      <c r="E891" t="s">
        <v>30</v>
      </c>
      <c r="F891" t="s">
        <v>341</v>
      </c>
      <c r="G891" t="s">
        <v>342</v>
      </c>
      <c r="H891" t="s">
        <v>179</v>
      </c>
      <c r="I891" t="s">
        <v>343</v>
      </c>
      <c r="J891" t="s">
        <v>35</v>
      </c>
    </row>
    <row r="892" spans="1:10" x14ac:dyDescent="0.25">
      <c r="A892">
        <v>117</v>
      </c>
      <c r="B892">
        <v>100499729</v>
      </c>
      <c r="C892" t="s">
        <v>28</v>
      </c>
      <c r="D892" t="s">
        <v>70</v>
      </c>
      <c r="E892" t="s">
        <v>30</v>
      </c>
      <c r="F892" t="s">
        <v>71</v>
      </c>
      <c r="G892" t="s">
        <v>72</v>
      </c>
      <c r="H892" t="s">
        <v>73</v>
      </c>
      <c r="I892" t="s">
        <v>74</v>
      </c>
      <c r="J892" t="s">
        <v>35</v>
      </c>
    </row>
    <row r="893" spans="1:10" x14ac:dyDescent="0.25">
      <c r="A893">
        <v>111</v>
      </c>
      <c r="B893">
        <v>100499733</v>
      </c>
      <c r="C893" t="s">
        <v>28</v>
      </c>
      <c r="D893" t="s">
        <v>185</v>
      </c>
      <c r="E893" t="s">
        <v>30</v>
      </c>
      <c r="F893" t="s">
        <v>186</v>
      </c>
      <c r="G893" t="s">
        <v>187</v>
      </c>
      <c r="H893" t="s">
        <v>56</v>
      </c>
      <c r="I893" t="s">
        <v>188</v>
      </c>
      <c r="J893" t="s">
        <v>35</v>
      </c>
    </row>
    <row r="894" spans="1:10" x14ac:dyDescent="0.25">
      <c r="A894">
        <v>42</v>
      </c>
      <c r="B894">
        <v>100499735</v>
      </c>
      <c r="C894" t="s">
        <v>28</v>
      </c>
      <c r="D894" t="s">
        <v>209</v>
      </c>
      <c r="E894" t="s">
        <v>30</v>
      </c>
      <c r="F894" t="s">
        <v>210</v>
      </c>
      <c r="G894" t="s">
        <v>211</v>
      </c>
      <c r="H894" t="s">
        <v>130</v>
      </c>
      <c r="I894" t="s">
        <v>212</v>
      </c>
      <c r="J894" t="s">
        <v>35</v>
      </c>
    </row>
    <row r="895" spans="1:10" x14ac:dyDescent="0.25">
      <c r="A895">
        <v>104</v>
      </c>
      <c r="B895">
        <v>100499768</v>
      </c>
      <c r="C895" t="s">
        <v>28</v>
      </c>
      <c r="D895" t="s">
        <v>80</v>
      </c>
      <c r="E895" t="s">
        <v>30</v>
      </c>
      <c r="F895" t="s">
        <v>81</v>
      </c>
      <c r="G895" t="s">
        <v>82</v>
      </c>
      <c r="H895" t="s">
        <v>33</v>
      </c>
      <c r="I895" t="s">
        <v>83</v>
      </c>
      <c r="J895" t="s">
        <v>35</v>
      </c>
    </row>
    <row r="896" spans="1:10" x14ac:dyDescent="0.25">
      <c r="A896">
        <v>127</v>
      </c>
      <c r="B896">
        <v>100499784</v>
      </c>
      <c r="C896" t="s">
        <v>28</v>
      </c>
      <c r="D896" t="s">
        <v>145</v>
      </c>
      <c r="E896" t="s">
        <v>30</v>
      </c>
      <c r="F896" t="s">
        <v>146</v>
      </c>
      <c r="G896" t="s">
        <v>147</v>
      </c>
      <c r="H896" t="s">
        <v>73</v>
      </c>
      <c r="I896" t="s">
        <v>148</v>
      </c>
      <c r="J896" t="s">
        <v>36</v>
      </c>
    </row>
    <row r="897" spans="1:10" x14ac:dyDescent="0.25">
      <c r="A897">
        <v>141</v>
      </c>
      <c r="B897">
        <v>100499787</v>
      </c>
      <c r="C897" t="s">
        <v>28</v>
      </c>
      <c r="D897" t="s">
        <v>287</v>
      </c>
      <c r="E897" t="s">
        <v>30</v>
      </c>
      <c r="F897" t="s">
        <v>288</v>
      </c>
      <c r="G897" t="s">
        <v>289</v>
      </c>
      <c r="H897" t="s">
        <v>61</v>
      </c>
      <c r="I897" t="s">
        <v>290</v>
      </c>
      <c r="J897" t="s">
        <v>35</v>
      </c>
    </row>
    <row r="898" spans="1:10" x14ac:dyDescent="0.25">
      <c r="A898">
        <v>128</v>
      </c>
      <c r="B898">
        <v>100499803</v>
      </c>
      <c r="C898" t="s">
        <v>28</v>
      </c>
      <c r="D898" t="s">
        <v>145</v>
      </c>
      <c r="E898" t="s">
        <v>30</v>
      </c>
      <c r="F898" t="s">
        <v>146</v>
      </c>
      <c r="G898" t="s">
        <v>147</v>
      </c>
      <c r="H898" t="s">
        <v>73</v>
      </c>
      <c r="I898" t="s">
        <v>148</v>
      </c>
      <c r="J898" t="s">
        <v>36</v>
      </c>
    </row>
    <row r="899" spans="1:10" x14ac:dyDescent="0.25">
      <c r="A899">
        <v>123</v>
      </c>
      <c r="B899">
        <v>100499806</v>
      </c>
      <c r="C899" t="s">
        <v>28</v>
      </c>
      <c r="D899" t="s">
        <v>47</v>
      </c>
      <c r="E899" t="s">
        <v>30</v>
      </c>
      <c r="F899" t="s">
        <v>48</v>
      </c>
      <c r="G899" t="s">
        <v>49</v>
      </c>
      <c r="H899" t="s">
        <v>50</v>
      </c>
      <c r="I899" t="s">
        <v>51</v>
      </c>
      <c r="J899" t="s">
        <v>52</v>
      </c>
    </row>
    <row r="900" spans="1:10" x14ac:dyDescent="0.25">
      <c r="A900">
        <v>84</v>
      </c>
      <c r="B900">
        <v>100499839</v>
      </c>
      <c r="C900" t="s">
        <v>28</v>
      </c>
      <c r="D900" t="s">
        <v>145</v>
      </c>
      <c r="E900" t="s">
        <v>30</v>
      </c>
      <c r="F900" t="s">
        <v>146</v>
      </c>
      <c r="G900" t="s">
        <v>147</v>
      </c>
      <c r="H900" t="s">
        <v>73</v>
      </c>
      <c r="I900" t="s">
        <v>148</v>
      </c>
      <c r="J900" t="s">
        <v>36</v>
      </c>
    </row>
    <row r="901" spans="1:10" x14ac:dyDescent="0.25">
      <c r="A901">
        <v>112</v>
      </c>
      <c r="B901">
        <v>100499853</v>
      </c>
      <c r="C901" t="s">
        <v>28</v>
      </c>
      <c r="D901" t="s">
        <v>216</v>
      </c>
      <c r="E901" t="s">
        <v>30</v>
      </c>
      <c r="F901" t="s">
        <v>217</v>
      </c>
      <c r="G901" t="s">
        <v>218</v>
      </c>
      <c r="H901" t="s">
        <v>78</v>
      </c>
      <c r="I901" t="s">
        <v>219</v>
      </c>
      <c r="J901" t="s">
        <v>193</v>
      </c>
    </row>
    <row r="902" spans="1:10" x14ac:dyDescent="0.25">
      <c r="A902">
        <v>145</v>
      </c>
      <c r="B902">
        <v>100499887</v>
      </c>
      <c r="C902" t="s">
        <v>28</v>
      </c>
      <c r="D902" t="s">
        <v>366</v>
      </c>
      <c r="E902" t="s">
        <v>30</v>
      </c>
      <c r="F902" t="s">
        <v>367</v>
      </c>
      <c r="G902" t="s">
        <v>368</v>
      </c>
      <c r="H902" t="s">
        <v>107</v>
      </c>
      <c r="I902" t="s">
        <v>369</v>
      </c>
      <c r="J902" t="s">
        <v>36</v>
      </c>
    </row>
    <row r="903" spans="1:10" x14ac:dyDescent="0.25">
      <c r="A903">
        <v>147</v>
      </c>
      <c r="B903">
        <v>100499889</v>
      </c>
      <c r="C903" t="s">
        <v>28</v>
      </c>
      <c r="D903" t="s">
        <v>58</v>
      </c>
      <c r="E903" t="s">
        <v>30</v>
      </c>
      <c r="F903" t="s">
        <v>59</v>
      </c>
      <c r="G903" t="s">
        <v>60</v>
      </c>
      <c r="H903" t="s">
        <v>61</v>
      </c>
      <c r="I903" t="s">
        <v>62</v>
      </c>
      <c r="J903" t="s">
        <v>63</v>
      </c>
    </row>
    <row r="904" spans="1:10" x14ac:dyDescent="0.25">
      <c r="A904">
        <v>76</v>
      </c>
      <c r="B904">
        <v>100499891</v>
      </c>
      <c r="C904" t="s">
        <v>28</v>
      </c>
      <c r="D904" t="s">
        <v>53</v>
      </c>
      <c r="E904" t="s">
        <v>30</v>
      </c>
      <c r="F904" t="s">
        <v>54</v>
      </c>
      <c r="G904" t="s">
        <v>55</v>
      </c>
      <c r="H904" t="s">
        <v>56</v>
      </c>
      <c r="I904" t="s">
        <v>57</v>
      </c>
      <c r="J904" t="s">
        <v>35</v>
      </c>
    </row>
    <row r="905" spans="1:10" x14ac:dyDescent="0.25">
      <c r="A905">
        <v>79</v>
      </c>
      <c r="B905">
        <v>100500037</v>
      </c>
      <c r="C905" t="s">
        <v>28</v>
      </c>
      <c r="D905" t="s">
        <v>104</v>
      </c>
      <c r="E905" t="s">
        <v>30</v>
      </c>
      <c r="F905" t="s">
        <v>105</v>
      </c>
      <c r="G905" t="s">
        <v>106</v>
      </c>
      <c r="H905" t="s">
        <v>107</v>
      </c>
      <c r="I905" t="s">
        <v>108</v>
      </c>
      <c r="J905" t="s">
        <v>35</v>
      </c>
    </row>
    <row r="906" spans="1:10" x14ac:dyDescent="0.25">
      <c r="A906">
        <v>118</v>
      </c>
      <c r="B906">
        <v>100500174</v>
      </c>
      <c r="C906" t="s">
        <v>28</v>
      </c>
      <c r="D906" t="s">
        <v>284</v>
      </c>
      <c r="E906" t="s">
        <v>30</v>
      </c>
      <c r="F906" t="s">
        <v>285</v>
      </c>
      <c r="G906" t="s">
        <v>95</v>
      </c>
      <c r="H906" t="s">
        <v>101</v>
      </c>
      <c r="I906" t="s">
        <v>286</v>
      </c>
      <c r="J906" t="s">
        <v>52</v>
      </c>
    </row>
    <row r="907" spans="1:10" x14ac:dyDescent="0.25">
      <c r="A907">
        <v>72</v>
      </c>
      <c r="B907">
        <v>100500207</v>
      </c>
      <c r="C907" t="s">
        <v>28</v>
      </c>
      <c r="D907" t="s">
        <v>149</v>
      </c>
      <c r="E907" t="s">
        <v>30</v>
      </c>
      <c r="F907" t="s">
        <v>150</v>
      </c>
      <c r="G907" t="s">
        <v>151</v>
      </c>
      <c r="H907" t="s">
        <v>73</v>
      </c>
      <c r="I907" t="s">
        <v>152</v>
      </c>
      <c r="J907" t="s">
        <v>35</v>
      </c>
    </row>
    <row r="908" spans="1:10" x14ac:dyDescent="0.25">
      <c r="A908">
        <v>91</v>
      </c>
      <c r="B908">
        <v>100500300</v>
      </c>
      <c r="C908" t="s">
        <v>28</v>
      </c>
      <c r="D908" t="s">
        <v>327</v>
      </c>
      <c r="E908" t="s">
        <v>30</v>
      </c>
      <c r="F908" t="s">
        <v>328</v>
      </c>
      <c r="G908" t="s">
        <v>329</v>
      </c>
      <c r="H908" t="s">
        <v>78</v>
      </c>
      <c r="I908" t="s">
        <v>330</v>
      </c>
      <c r="J908" t="s">
        <v>197</v>
      </c>
    </row>
    <row r="909" spans="1:10" x14ac:dyDescent="0.25">
      <c r="A909">
        <v>92</v>
      </c>
      <c r="B909">
        <v>100500900</v>
      </c>
      <c r="C909" t="s">
        <v>28</v>
      </c>
      <c r="D909" t="s">
        <v>331</v>
      </c>
      <c r="E909" t="s">
        <v>30</v>
      </c>
      <c r="F909" t="s">
        <v>332</v>
      </c>
      <c r="G909" t="s">
        <v>333</v>
      </c>
      <c r="H909" t="s">
        <v>67</v>
      </c>
      <c r="I909" t="s">
        <v>334</v>
      </c>
      <c r="J909" t="s">
        <v>193</v>
      </c>
    </row>
    <row r="910" spans="1:10" x14ac:dyDescent="0.25">
      <c r="A910">
        <v>159</v>
      </c>
      <c r="B910">
        <v>100501268</v>
      </c>
      <c r="C910" t="s">
        <v>28</v>
      </c>
      <c r="D910" t="s">
        <v>267</v>
      </c>
      <c r="E910" t="s">
        <v>30</v>
      </c>
      <c r="F910" t="s">
        <v>268</v>
      </c>
      <c r="G910" t="s">
        <v>269</v>
      </c>
      <c r="I910" t="s">
        <v>270</v>
      </c>
      <c r="J910" t="s">
        <v>35</v>
      </c>
    </row>
    <row r="911" spans="1:10" x14ac:dyDescent="0.25">
      <c r="A911">
        <v>73</v>
      </c>
      <c r="B911">
        <v>100501613</v>
      </c>
      <c r="C911" t="s">
        <v>28</v>
      </c>
      <c r="D911" t="s">
        <v>299</v>
      </c>
      <c r="E911" t="s">
        <v>30</v>
      </c>
      <c r="F911" t="s">
        <v>300</v>
      </c>
      <c r="G911" t="s">
        <v>301</v>
      </c>
      <c r="H911" t="s">
        <v>302</v>
      </c>
      <c r="I911" t="s">
        <v>303</v>
      </c>
      <c r="J911" t="s">
        <v>118</v>
      </c>
    </row>
    <row r="912" spans="1:10" x14ac:dyDescent="0.25">
      <c r="A912">
        <v>200</v>
      </c>
      <c r="B912">
        <v>100501798</v>
      </c>
      <c r="C912" t="s">
        <v>28</v>
      </c>
      <c r="D912" t="s">
        <v>176</v>
      </c>
      <c r="E912" t="s">
        <v>30</v>
      </c>
      <c r="F912" t="s">
        <v>177</v>
      </c>
      <c r="G912" t="s">
        <v>178</v>
      </c>
      <c r="H912" t="s">
        <v>179</v>
      </c>
      <c r="I912" t="s">
        <v>180</v>
      </c>
      <c r="J912" t="s">
        <v>35</v>
      </c>
    </row>
    <row r="913" spans="1:10" x14ac:dyDescent="0.25">
      <c r="A913">
        <v>203</v>
      </c>
      <c r="B913">
        <v>100501834</v>
      </c>
      <c r="C913" t="s">
        <v>28</v>
      </c>
      <c r="D913" t="s">
        <v>248</v>
      </c>
      <c r="E913" t="s">
        <v>30</v>
      </c>
      <c r="F913" t="s">
        <v>249</v>
      </c>
      <c r="G913" t="s">
        <v>250</v>
      </c>
      <c r="H913" t="s">
        <v>251</v>
      </c>
      <c r="I913" t="s">
        <v>252</v>
      </c>
      <c r="J913" t="s">
        <v>35</v>
      </c>
    </row>
    <row r="914" spans="1:10" x14ac:dyDescent="0.25">
      <c r="A914">
        <v>173</v>
      </c>
      <c r="B914">
        <v>100502187</v>
      </c>
      <c r="C914" t="s">
        <v>28</v>
      </c>
      <c r="D914" t="s">
        <v>331</v>
      </c>
      <c r="E914" t="s">
        <v>30</v>
      </c>
      <c r="F914" t="s">
        <v>332</v>
      </c>
      <c r="G914" t="s">
        <v>333</v>
      </c>
      <c r="H914" t="s">
        <v>67</v>
      </c>
      <c r="I914" t="s">
        <v>334</v>
      </c>
      <c r="J914" t="s">
        <v>193</v>
      </c>
    </row>
    <row r="915" spans="1:10" x14ac:dyDescent="0.25">
      <c r="A915">
        <v>115</v>
      </c>
      <c r="B915">
        <v>100502768</v>
      </c>
      <c r="C915" t="s">
        <v>28</v>
      </c>
      <c r="D915" t="s">
        <v>295</v>
      </c>
      <c r="E915" t="s">
        <v>30</v>
      </c>
      <c r="F915" t="s">
        <v>296</v>
      </c>
      <c r="G915" t="s">
        <v>297</v>
      </c>
      <c r="H915" t="s">
        <v>61</v>
      </c>
      <c r="I915" t="s">
        <v>298</v>
      </c>
      <c r="J915" t="s">
        <v>52</v>
      </c>
    </row>
    <row r="916" spans="1:10" x14ac:dyDescent="0.25">
      <c r="A916">
        <v>170</v>
      </c>
      <c r="B916">
        <v>100502770</v>
      </c>
      <c r="C916" t="s">
        <v>28</v>
      </c>
      <c r="D916" t="s">
        <v>304</v>
      </c>
      <c r="E916" t="s">
        <v>30</v>
      </c>
      <c r="F916" t="s">
        <v>305</v>
      </c>
      <c r="G916" t="s">
        <v>306</v>
      </c>
      <c r="H916" t="s">
        <v>33</v>
      </c>
      <c r="I916" t="s">
        <v>196</v>
      </c>
      <c r="J916" t="s">
        <v>35</v>
      </c>
    </row>
    <row r="917" spans="1:10" x14ac:dyDescent="0.25">
      <c r="A917">
        <v>175</v>
      </c>
      <c r="B917">
        <v>100502774</v>
      </c>
      <c r="C917" t="s">
        <v>28</v>
      </c>
      <c r="D917" t="s">
        <v>377</v>
      </c>
      <c r="E917" t="s">
        <v>30</v>
      </c>
      <c r="F917" t="s">
        <v>378</v>
      </c>
      <c r="G917" t="s">
        <v>379</v>
      </c>
      <c r="H917" t="s">
        <v>73</v>
      </c>
      <c r="I917" t="s">
        <v>380</v>
      </c>
      <c r="J917" t="s">
        <v>36</v>
      </c>
    </row>
    <row r="918" spans="1:10" x14ac:dyDescent="0.25">
      <c r="A918">
        <v>93</v>
      </c>
      <c r="B918">
        <v>100502906</v>
      </c>
      <c r="C918" t="s">
        <v>28</v>
      </c>
      <c r="D918" t="s">
        <v>335</v>
      </c>
      <c r="E918" t="s">
        <v>30</v>
      </c>
      <c r="F918" t="s">
        <v>336</v>
      </c>
      <c r="G918" t="s">
        <v>337</v>
      </c>
      <c r="H918" t="s">
        <v>179</v>
      </c>
      <c r="I918" t="s">
        <v>338</v>
      </c>
      <c r="J918" t="s">
        <v>339</v>
      </c>
    </row>
    <row r="919" spans="1:10" x14ac:dyDescent="0.25">
      <c r="A919">
        <v>204</v>
      </c>
      <c r="B919">
        <v>100502940</v>
      </c>
      <c r="C919" t="s">
        <v>28</v>
      </c>
      <c r="D919" t="s">
        <v>231</v>
      </c>
      <c r="E919" t="s">
        <v>30</v>
      </c>
      <c r="F919" t="s">
        <v>232</v>
      </c>
      <c r="G919" t="s">
        <v>233</v>
      </c>
      <c r="H919" t="s">
        <v>78</v>
      </c>
      <c r="I919" t="s">
        <v>234</v>
      </c>
      <c r="J919" t="s">
        <v>235</v>
      </c>
    </row>
    <row r="920" spans="1:10" x14ac:dyDescent="0.25">
      <c r="A920">
        <v>202</v>
      </c>
      <c r="B920">
        <v>100503237</v>
      </c>
      <c r="C920" t="s">
        <v>28</v>
      </c>
      <c r="D920" t="s">
        <v>236</v>
      </c>
      <c r="E920" t="s">
        <v>30</v>
      </c>
      <c r="F920" t="s">
        <v>237</v>
      </c>
      <c r="G920" t="s">
        <v>222</v>
      </c>
      <c r="H920" t="s">
        <v>238</v>
      </c>
      <c r="I920" t="s">
        <v>239</v>
      </c>
      <c r="J920" t="s">
        <v>52</v>
      </c>
    </row>
    <row r="921" spans="1:10" x14ac:dyDescent="0.25">
      <c r="A921">
        <v>157</v>
      </c>
      <c r="B921">
        <v>100503258</v>
      </c>
      <c r="C921" t="s">
        <v>28</v>
      </c>
      <c r="D921" t="s">
        <v>194</v>
      </c>
      <c r="E921" t="s">
        <v>30</v>
      </c>
      <c r="F921" t="s">
        <v>195</v>
      </c>
      <c r="G921" t="s">
        <v>49</v>
      </c>
      <c r="H921" t="s">
        <v>73</v>
      </c>
      <c r="I921" t="s">
        <v>196</v>
      </c>
      <c r="J921" t="s">
        <v>197</v>
      </c>
    </row>
    <row r="922" spans="1:10" x14ac:dyDescent="0.25">
      <c r="A922">
        <v>35</v>
      </c>
      <c r="B922">
        <v>100503263</v>
      </c>
      <c r="C922" t="s">
        <v>28</v>
      </c>
      <c r="D922" t="s">
        <v>194</v>
      </c>
      <c r="E922" t="s">
        <v>30</v>
      </c>
      <c r="F922" t="s">
        <v>195</v>
      </c>
      <c r="G922" t="s">
        <v>49</v>
      </c>
      <c r="H922" t="s">
        <v>73</v>
      </c>
      <c r="I922" t="s">
        <v>196</v>
      </c>
      <c r="J922" t="s">
        <v>197</v>
      </c>
    </row>
    <row r="923" spans="1:10" x14ac:dyDescent="0.25">
      <c r="A923">
        <v>36</v>
      </c>
      <c r="B923">
        <v>100503264</v>
      </c>
      <c r="C923" t="s">
        <v>28</v>
      </c>
      <c r="D923" t="s">
        <v>194</v>
      </c>
      <c r="E923" t="s">
        <v>30</v>
      </c>
      <c r="F923" t="s">
        <v>195</v>
      </c>
      <c r="G923" t="s">
        <v>49</v>
      </c>
      <c r="H923" t="s">
        <v>73</v>
      </c>
      <c r="I923" t="s">
        <v>196</v>
      </c>
      <c r="J923" t="s">
        <v>197</v>
      </c>
    </row>
    <row r="924" spans="1:10" x14ac:dyDescent="0.25">
      <c r="A924">
        <v>167</v>
      </c>
      <c r="B924">
        <v>100503265</v>
      </c>
      <c r="C924" t="s">
        <v>28</v>
      </c>
      <c r="D924" t="s">
        <v>194</v>
      </c>
      <c r="E924" t="s">
        <v>30</v>
      </c>
      <c r="F924" t="s">
        <v>195</v>
      </c>
      <c r="G924" t="s">
        <v>49</v>
      </c>
      <c r="H924" t="s">
        <v>73</v>
      </c>
      <c r="I924" t="s">
        <v>196</v>
      </c>
      <c r="J924" t="s">
        <v>197</v>
      </c>
    </row>
    <row r="925" spans="1:10" x14ac:dyDescent="0.25">
      <c r="A925">
        <v>168</v>
      </c>
      <c r="B925">
        <v>100503266</v>
      </c>
      <c r="C925" t="s">
        <v>28</v>
      </c>
      <c r="D925" t="s">
        <v>194</v>
      </c>
      <c r="E925" t="s">
        <v>30</v>
      </c>
      <c r="F925" t="s">
        <v>195</v>
      </c>
      <c r="G925" t="s">
        <v>49</v>
      </c>
      <c r="H925" t="s">
        <v>73</v>
      </c>
      <c r="I925" t="s">
        <v>196</v>
      </c>
      <c r="J925" t="s">
        <v>197</v>
      </c>
    </row>
    <row r="926" spans="1:10" x14ac:dyDescent="0.25">
      <c r="A926">
        <v>150</v>
      </c>
      <c r="B926">
        <v>100503296</v>
      </c>
      <c r="C926" t="s">
        <v>28</v>
      </c>
      <c r="D926" t="s">
        <v>98</v>
      </c>
      <c r="E926" t="s">
        <v>30</v>
      </c>
      <c r="F926" t="s">
        <v>99</v>
      </c>
      <c r="G926" t="s">
        <v>100</v>
      </c>
      <c r="H926" t="s">
        <v>101</v>
      </c>
      <c r="I926" t="s">
        <v>102</v>
      </c>
      <c r="J926" t="s">
        <v>103</v>
      </c>
    </row>
    <row r="927" spans="1:10" x14ac:dyDescent="0.25">
      <c r="A927">
        <v>37</v>
      </c>
      <c r="B927">
        <v>100503320</v>
      </c>
      <c r="C927" t="s">
        <v>28</v>
      </c>
      <c r="D927" t="s">
        <v>198</v>
      </c>
      <c r="E927" t="s">
        <v>30</v>
      </c>
      <c r="F927" t="s">
        <v>199</v>
      </c>
      <c r="G927" t="s">
        <v>200</v>
      </c>
      <c r="H927" t="s">
        <v>67</v>
      </c>
      <c r="I927" t="s">
        <v>201</v>
      </c>
      <c r="J927" t="s">
        <v>35</v>
      </c>
    </row>
    <row r="928" spans="1:10" x14ac:dyDescent="0.25">
      <c r="A928">
        <v>129</v>
      </c>
      <c r="B928">
        <v>100503331</v>
      </c>
      <c r="C928" t="s">
        <v>28</v>
      </c>
      <c r="D928" t="s">
        <v>109</v>
      </c>
      <c r="E928" t="s">
        <v>30</v>
      </c>
      <c r="F928" t="s">
        <v>110</v>
      </c>
      <c r="G928" t="s">
        <v>111</v>
      </c>
      <c r="H928" t="s">
        <v>33</v>
      </c>
      <c r="I928" t="s">
        <v>112</v>
      </c>
      <c r="J928" t="s">
        <v>36</v>
      </c>
    </row>
    <row r="929" spans="1:10" x14ac:dyDescent="0.25">
      <c r="A929">
        <v>63</v>
      </c>
      <c r="B929">
        <v>100503374</v>
      </c>
      <c r="C929" t="s">
        <v>28</v>
      </c>
      <c r="D929" t="s">
        <v>284</v>
      </c>
      <c r="E929" t="s">
        <v>30</v>
      </c>
      <c r="F929" t="s">
        <v>285</v>
      </c>
      <c r="G929" t="s">
        <v>95</v>
      </c>
      <c r="H929" t="s">
        <v>101</v>
      </c>
      <c r="I929" t="s">
        <v>286</v>
      </c>
      <c r="J929" t="s">
        <v>52</v>
      </c>
    </row>
    <row r="930" spans="1:10" x14ac:dyDescent="0.25">
      <c r="A930">
        <v>163</v>
      </c>
      <c r="B930">
        <v>100503376</v>
      </c>
      <c r="C930" t="s">
        <v>28</v>
      </c>
      <c r="D930" t="s">
        <v>240</v>
      </c>
      <c r="E930" t="s">
        <v>30</v>
      </c>
      <c r="F930" t="s">
        <v>241</v>
      </c>
      <c r="G930" t="s">
        <v>242</v>
      </c>
      <c r="H930" t="s">
        <v>67</v>
      </c>
      <c r="I930" t="s">
        <v>243</v>
      </c>
      <c r="J930" t="s">
        <v>35</v>
      </c>
    </row>
    <row r="931" spans="1:10" x14ac:dyDescent="0.25">
      <c r="A931">
        <v>166</v>
      </c>
      <c r="B931">
        <v>100503378</v>
      </c>
      <c r="C931" t="s">
        <v>28</v>
      </c>
      <c r="D931" t="s">
        <v>53</v>
      </c>
      <c r="E931" t="s">
        <v>30</v>
      </c>
      <c r="F931" t="s">
        <v>54</v>
      </c>
      <c r="G931" t="s">
        <v>55</v>
      </c>
      <c r="H931" t="s">
        <v>56</v>
      </c>
      <c r="I931" t="s">
        <v>57</v>
      </c>
      <c r="J931" t="s">
        <v>35</v>
      </c>
    </row>
    <row r="932" spans="1:10" x14ac:dyDescent="0.25">
      <c r="A932">
        <v>183</v>
      </c>
      <c r="B932">
        <v>100503381</v>
      </c>
      <c r="C932" t="s">
        <v>28</v>
      </c>
      <c r="D932" t="s">
        <v>149</v>
      </c>
      <c r="E932" t="s">
        <v>30</v>
      </c>
      <c r="F932" t="s">
        <v>150</v>
      </c>
      <c r="G932" t="s">
        <v>151</v>
      </c>
      <c r="H932" t="s">
        <v>73</v>
      </c>
      <c r="I932" t="s">
        <v>152</v>
      </c>
      <c r="J932" t="s">
        <v>35</v>
      </c>
    </row>
    <row r="933" spans="1:10" x14ac:dyDescent="0.25">
      <c r="A933">
        <v>138</v>
      </c>
      <c r="B933">
        <v>100503382</v>
      </c>
      <c r="C933" t="s">
        <v>28</v>
      </c>
      <c r="D933" t="s">
        <v>157</v>
      </c>
      <c r="E933" t="s">
        <v>30</v>
      </c>
      <c r="F933" t="s">
        <v>158</v>
      </c>
      <c r="G933" t="s">
        <v>159</v>
      </c>
      <c r="I933" t="s">
        <v>160</v>
      </c>
      <c r="J933" t="s">
        <v>35</v>
      </c>
    </row>
    <row r="934" spans="1:10" x14ac:dyDescent="0.25">
      <c r="A934">
        <v>143</v>
      </c>
      <c r="B934">
        <v>100503399</v>
      </c>
      <c r="C934" t="s">
        <v>28</v>
      </c>
      <c r="D934" t="s">
        <v>275</v>
      </c>
      <c r="E934" t="s">
        <v>30</v>
      </c>
      <c r="F934" t="s">
        <v>276</v>
      </c>
      <c r="G934" t="s">
        <v>277</v>
      </c>
      <c r="H934" t="s">
        <v>73</v>
      </c>
      <c r="I934" t="s">
        <v>278</v>
      </c>
      <c r="J934" t="s">
        <v>35</v>
      </c>
    </row>
    <row r="935" spans="1:10" x14ac:dyDescent="0.25">
      <c r="A935">
        <v>162</v>
      </c>
      <c r="B935">
        <v>100503449</v>
      </c>
      <c r="C935" t="s">
        <v>28</v>
      </c>
      <c r="D935" t="s">
        <v>189</v>
      </c>
      <c r="E935" t="s">
        <v>30</v>
      </c>
      <c r="F935" t="s">
        <v>190</v>
      </c>
      <c r="G935" t="s">
        <v>191</v>
      </c>
      <c r="H935" t="s">
        <v>107</v>
      </c>
      <c r="I935" t="s">
        <v>192</v>
      </c>
      <c r="J935" t="s">
        <v>193</v>
      </c>
    </row>
    <row r="936" spans="1:10" x14ac:dyDescent="0.25">
      <c r="A936">
        <v>99</v>
      </c>
      <c r="B936">
        <v>100503456</v>
      </c>
      <c r="C936" t="s">
        <v>28</v>
      </c>
      <c r="D936" t="s">
        <v>141</v>
      </c>
      <c r="E936" t="s">
        <v>30</v>
      </c>
      <c r="F936" t="s">
        <v>142</v>
      </c>
      <c r="G936" t="s">
        <v>143</v>
      </c>
      <c r="H936" t="s">
        <v>130</v>
      </c>
      <c r="I936" t="s">
        <v>144</v>
      </c>
      <c r="J936" t="s">
        <v>35</v>
      </c>
    </row>
    <row r="937" spans="1:10" x14ac:dyDescent="0.25">
      <c r="A937">
        <v>130</v>
      </c>
      <c r="B937">
        <v>100503544</v>
      </c>
      <c r="C937" t="s">
        <v>28</v>
      </c>
      <c r="D937" t="s">
        <v>80</v>
      </c>
      <c r="E937" t="s">
        <v>30</v>
      </c>
      <c r="F937" t="s">
        <v>81</v>
      </c>
      <c r="G937" t="s">
        <v>82</v>
      </c>
      <c r="H937" t="s">
        <v>33</v>
      </c>
      <c r="I937" t="s">
        <v>83</v>
      </c>
      <c r="J937" t="s">
        <v>35</v>
      </c>
    </row>
    <row r="938" spans="1:10" x14ac:dyDescent="0.25">
      <c r="A938">
        <v>151</v>
      </c>
      <c r="B938">
        <v>100503560</v>
      </c>
      <c r="C938" t="s">
        <v>28</v>
      </c>
      <c r="D938" t="s">
        <v>311</v>
      </c>
      <c r="E938" t="s">
        <v>30</v>
      </c>
      <c r="F938" t="s">
        <v>312</v>
      </c>
      <c r="G938" t="s">
        <v>313</v>
      </c>
      <c r="I938" t="s">
        <v>314</v>
      </c>
      <c r="J938" t="s">
        <v>35</v>
      </c>
    </row>
    <row r="939" spans="1:10" x14ac:dyDescent="0.25">
      <c r="A939">
        <v>144</v>
      </c>
      <c r="B939">
        <v>100503583</v>
      </c>
      <c r="C939" t="s">
        <v>28</v>
      </c>
      <c r="D939" t="s">
        <v>29</v>
      </c>
      <c r="E939" t="s">
        <v>30</v>
      </c>
      <c r="F939" t="s">
        <v>31</v>
      </c>
      <c r="G939" t="s">
        <v>32</v>
      </c>
      <c r="H939" t="s">
        <v>33</v>
      </c>
      <c r="I939" t="s">
        <v>34</v>
      </c>
      <c r="J939" t="s">
        <v>35</v>
      </c>
    </row>
    <row r="940" spans="1:10" x14ac:dyDescent="0.25">
      <c r="A940">
        <v>184</v>
      </c>
      <c r="B940">
        <v>100503601</v>
      </c>
      <c r="C940" t="s">
        <v>28</v>
      </c>
      <c r="D940" t="s">
        <v>287</v>
      </c>
      <c r="E940" t="s">
        <v>30</v>
      </c>
      <c r="F940" t="s">
        <v>288</v>
      </c>
      <c r="G940" t="s">
        <v>289</v>
      </c>
      <c r="H940" t="s">
        <v>61</v>
      </c>
      <c r="I940" t="s">
        <v>290</v>
      </c>
      <c r="J940" t="s">
        <v>35</v>
      </c>
    </row>
    <row r="941" spans="1:10" x14ac:dyDescent="0.25">
      <c r="A941">
        <v>139</v>
      </c>
      <c r="B941">
        <v>100503606</v>
      </c>
      <c r="C941" t="s">
        <v>28</v>
      </c>
      <c r="D941" t="s">
        <v>153</v>
      </c>
      <c r="E941" t="s">
        <v>30</v>
      </c>
      <c r="F941" t="s">
        <v>154</v>
      </c>
      <c r="G941" t="s">
        <v>155</v>
      </c>
      <c r="H941" t="s">
        <v>33</v>
      </c>
      <c r="I941" t="s">
        <v>156</v>
      </c>
      <c r="J941" t="s">
        <v>35</v>
      </c>
    </row>
    <row r="942" spans="1:10" x14ac:dyDescent="0.25">
      <c r="A942">
        <v>38</v>
      </c>
      <c r="B942">
        <v>100503642</v>
      </c>
      <c r="C942" t="s">
        <v>28</v>
      </c>
      <c r="D942" t="s">
        <v>119</v>
      </c>
      <c r="E942" t="s">
        <v>30</v>
      </c>
      <c r="F942" t="s">
        <v>120</v>
      </c>
      <c r="G942" t="s">
        <v>121</v>
      </c>
      <c r="H942" t="s">
        <v>56</v>
      </c>
      <c r="I942" t="s">
        <v>122</v>
      </c>
      <c r="J942" t="s">
        <v>123</v>
      </c>
    </row>
    <row r="943" spans="1:10" x14ac:dyDescent="0.25">
      <c r="A943">
        <v>169</v>
      </c>
      <c r="B943">
        <v>100503652</v>
      </c>
      <c r="C943" t="s">
        <v>28</v>
      </c>
      <c r="D943" t="s">
        <v>374</v>
      </c>
      <c r="E943" t="s">
        <v>30</v>
      </c>
      <c r="F943" t="s">
        <v>375</v>
      </c>
      <c r="G943" t="s">
        <v>147</v>
      </c>
      <c r="H943" t="s">
        <v>116</v>
      </c>
      <c r="I943" t="s">
        <v>376</v>
      </c>
      <c r="J943" t="s">
        <v>35</v>
      </c>
    </row>
    <row r="944" spans="1:10" x14ac:dyDescent="0.25">
      <c r="A944">
        <v>158</v>
      </c>
      <c r="B944">
        <v>100503720</v>
      </c>
      <c r="C944" t="s">
        <v>28</v>
      </c>
      <c r="D944" t="s">
        <v>58</v>
      </c>
      <c r="E944" t="s">
        <v>30</v>
      </c>
      <c r="F944" t="s">
        <v>59</v>
      </c>
      <c r="G944" t="s">
        <v>60</v>
      </c>
      <c r="H944" t="s">
        <v>61</v>
      </c>
      <c r="I944" t="s">
        <v>62</v>
      </c>
      <c r="J944" t="s">
        <v>63</v>
      </c>
    </row>
    <row r="945" spans="1:10" x14ac:dyDescent="0.25">
      <c r="A945">
        <v>176</v>
      </c>
      <c r="B945">
        <v>100503796</v>
      </c>
      <c r="C945" t="s">
        <v>28</v>
      </c>
      <c r="D945" t="s">
        <v>113</v>
      </c>
      <c r="E945" t="s">
        <v>30</v>
      </c>
      <c r="F945" t="s">
        <v>114</v>
      </c>
      <c r="G945" t="s">
        <v>115</v>
      </c>
      <c r="H945" t="s">
        <v>116</v>
      </c>
      <c r="I945" t="s">
        <v>117</v>
      </c>
      <c r="J945" t="s">
        <v>118</v>
      </c>
    </row>
    <row r="946" spans="1:10" x14ac:dyDescent="0.25">
      <c r="A946">
        <v>121</v>
      </c>
      <c r="B946">
        <v>100503818</v>
      </c>
      <c r="C946" t="s">
        <v>28</v>
      </c>
      <c r="D946" t="s">
        <v>340</v>
      </c>
      <c r="E946" t="s">
        <v>30</v>
      </c>
      <c r="F946" t="s">
        <v>341</v>
      </c>
      <c r="G946" t="s">
        <v>342</v>
      </c>
      <c r="H946" t="s">
        <v>179</v>
      </c>
      <c r="I946" t="s">
        <v>343</v>
      </c>
      <c r="J946" t="s">
        <v>35</v>
      </c>
    </row>
    <row r="947" spans="1:10" x14ac:dyDescent="0.25">
      <c r="A947">
        <v>152</v>
      </c>
      <c r="B947">
        <v>100503830</v>
      </c>
      <c r="C947" t="s">
        <v>28</v>
      </c>
      <c r="D947" t="s">
        <v>366</v>
      </c>
      <c r="E947" t="s">
        <v>30</v>
      </c>
      <c r="F947" t="s">
        <v>367</v>
      </c>
      <c r="G947" t="s">
        <v>368</v>
      </c>
      <c r="H947" t="s">
        <v>107</v>
      </c>
      <c r="I947" t="s">
        <v>369</v>
      </c>
      <c r="J947" t="s">
        <v>36</v>
      </c>
    </row>
    <row r="948" spans="1:10" x14ac:dyDescent="0.25">
      <c r="A948">
        <v>212</v>
      </c>
      <c r="B948">
        <v>100503835</v>
      </c>
      <c r="C948" t="s">
        <v>28</v>
      </c>
      <c r="D948" t="s">
        <v>181</v>
      </c>
      <c r="E948" t="s">
        <v>30</v>
      </c>
      <c r="F948" t="s">
        <v>182</v>
      </c>
      <c r="G948" t="s">
        <v>183</v>
      </c>
      <c r="H948" t="s">
        <v>61</v>
      </c>
      <c r="I948" t="s">
        <v>184</v>
      </c>
      <c r="J948" t="s">
        <v>36</v>
      </c>
    </row>
    <row r="949" spans="1:10" x14ac:dyDescent="0.25">
      <c r="A949">
        <v>188</v>
      </c>
      <c r="B949">
        <v>100503854</v>
      </c>
      <c r="C949" t="s">
        <v>28</v>
      </c>
      <c r="D949" t="s">
        <v>315</v>
      </c>
      <c r="E949" t="s">
        <v>30</v>
      </c>
      <c r="F949" t="s">
        <v>316</v>
      </c>
      <c r="G949" t="s">
        <v>317</v>
      </c>
      <c r="H949" t="s">
        <v>33</v>
      </c>
      <c r="I949" t="s">
        <v>318</v>
      </c>
      <c r="J949" t="s">
        <v>36</v>
      </c>
    </row>
    <row r="950" spans="1:10" x14ac:dyDescent="0.25">
      <c r="A950">
        <v>131</v>
      </c>
      <c r="B950">
        <v>100503871</v>
      </c>
      <c r="C950" t="s">
        <v>28</v>
      </c>
      <c r="D950" t="s">
        <v>124</v>
      </c>
      <c r="E950" t="s">
        <v>30</v>
      </c>
      <c r="F950" t="s">
        <v>125</v>
      </c>
      <c r="G950" t="s">
        <v>126</v>
      </c>
      <c r="H950" t="s">
        <v>107</v>
      </c>
      <c r="I950" t="s">
        <v>127</v>
      </c>
      <c r="J950" t="s">
        <v>35</v>
      </c>
    </row>
    <row r="951" spans="1:10" x14ac:dyDescent="0.25">
      <c r="A951">
        <v>216</v>
      </c>
      <c r="B951">
        <v>100503887</v>
      </c>
      <c r="C951" t="s">
        <v>28</v>
      </c>
      <c r="D951" t="s">
        <v>64</v>
      </c>
      <c r="E951" t="s">
        <v>30</v>
      </c>
      <c r="F951" s="12" t="s">
        <v>65</v>
      </c>
      <c r="G951" t="s">
        <v>66</v>
      </c>
      <c r="H951" t="s">
        <v>67</v>
      </c>
      <c r="I951" t="s">
        <v>68</v>
      </c>
      <c r="J951" t="s">
        <v>69</v>
      </c>
    </row>
    <row r="952" spans="1:10" x14ac:dyDescent="0.25">
      <c r="A952">
        <v>140</v>
      </c>
      <c r="B952">
        <v>100503897</v>
      </c>
      <c r="C952" t="s">
        <v>28</v>
      </c>
      <c r="D952" t="s">
        <v>291</v>
      </c>
      <c r="E952" t="s">
        <v>30</v>
      </c>
      <c r="F952" t="s">
        <v>292</v>
      </c>
      <c r="G952" t="s">
        <v>293</v>
      </c>
      <c r="H952" t="s">
        <v>67</v>
      </c>
      <c r="I952" t="s">
        <v>294</v>
      </c>
      <c r="J952" t="s">
        <v>35</v>
      </c>
    </row>
    <row r="953" spans="1:10" x14ac:dyDescent="0.25">
      <c r="A953">
        <v>136</v>
      </c>
      <c r="B953">
        <v>100503901</v>
      </c>
      <c r="C953" t="s">
        <v>28</v>
      </c>
      <c r="D953" t="s">
        <v>271</v>
      </c>
      <c r="E953" t="s">
        <v>30</v>
      </c>
      <c r="F953" t="s">
        <v>272</v>
      </c>
      <c r="G953" t="s">
        <v>273</v>
      </c>
      <c r="H953" t="s">
        <v>130</v>
      </c>
      <c r="I953" t="s">
        <v>274</v>
      </c>
      <c r="J953" t="s">
        <v>52</v>
      </c>
    </row>
    <row r="954" spans="1:10" x14ac:dyDescent="0.25">
      <c r="A954">
        <v>185</v>
      </c>
      <c r="B954">
        <v>100503921</v>
      </c>
      <c r="C954" t="s">
        <v>28</v>
      </c>
      <c r="D954" t="s">
        <v>388</v>
      </c>
      <c r="E954" t="s">
        <v>30</v>
      </c>
      <c r="F954" t="s">
        <v>389</v>
      </c>
      <c r="G954" t="s">
        <v>390</v>
      </c>
      <c r="H954" t="s">
        <v>96</v>
      </c>
      <c r="I954" t="s">
        <v>391</v>
      </c>
      <c r="J954" t="s">
        <v>123</v>
      </c>
    </row>
    <row r="955" spans="1:10" x14ac:dyDescent="0.25">
      <c r="A955">
        <v>186</v>
      </c>
      <c r="B955">
        <v>100503922</v>
      </c>
      <c r="C955" t="s">
        <v>28</v>
      </c>
      <c r="D955" t="s">
        <v>388</v>
      </c>
      <c r="E955" t="s">
        <v>30</v>
      </c>
      <c r="F955" t="s">
        <v>389</v>
      </c>
      <c r="G955" t="s">
        <v>390</v>
      </c>
      <c r="H955" t="s">
        <v>96</v>
      </c>
      <c r="I955" t="s">
        <v>391</v>
      </c>
      <c r="J955" t="s">
        <v>123</v>
      </c>
    </row>
    <row r="956" spans="1:10" x14ac:dyDescent="0.25">
      <c r="A956">
        <v>217</v>
      </c>
      <c r="B956">
        <v>100503998</v>
      </c>
      <c r="C956" t="s">
        <v>28</v>
      </c>
      <c r="D956" t="s">
        <v>299</v>
      </c>
      <c r="E956" t="s">
        <v>30</v>
      </c>
      <c r="F956" t="s">
        <v>300</v>
      </c>
      <c r="G956" t="s">
        <v>301</v>
      </c>
      <c r="H956" t="s">
        <v>302</v>
      </c>
      <c r="I956" t="s">
        <v>303</v>
      </c>
      <c r="J956" t="s">
        <v>118</v>
      </c>
    </row>
    <row r="957" spans="1:10" x14ac:dyDescent="0.25">
      <c r="A957">
        <v>197</v>
      </c>
      <c r="B957">
        <v>100504078</v>
      </c>
      <c r="C957" t="s">
        <v>28</v>
      </c>
      <c r="D957" t="s">
        <v>331</v>
      </c>
      <c r="E957" t="s">
        <v>30</v>
      </c>
      <c r="F957" t="s">
        <v>332</v>
      </c>
      <c r="G957" t="s">
        <v>333</v>
      </c>
      <c r="H957" t="s">
        <v>67</v>
      </c>
      <c r="I957" t="s">
        <v>334</v>
      </c>
      <c r="J957" t="s">
        <v>193</v>
      </c>
    </row>
    <row r="958" spans="1:10" x14ac:dyDescent="0.25">
      <c r="A958">
        <v>252</v>
      </c>
      <c r="B958">
        <v>100504099</v>
      </c>
      <c r="C958" t="s">
        <v>28</v>
      </c>
      <c r="D958" t="s">
        <v>347</v>
      </c>
      <c r="E958" t="s">
        <v>30</v>
      </c>
      <c r="F958" t="s">
        <v>348</v>
      </c>
      <c r="G958" t="s">
        <v>349</v>
      </c>
      <c r="H958" t="s">
        <v>67</v>
      </c>
      <c r="I958" t="s">
        <v>350</v>
      </c>
      <c r="J958" t="s">
        <v>35</v>
      </c>
    </row>
    <row r="959" spans="1:10" x14ac:dyDescent="0.25">
      <c r="A959">
        <v>207</v>
      </c>
      <c r="B959">
        <v>100504137</v>
      </c>
      <c r="C959" t="s">
        <v>28</v>
      </c>
      <c r="D959" t="s">
        <v>224</v>
      </c>
      <c r="E959" t="s">
        <v>30</v>
      </c>
      <c r="F959" t="s">
        <v>225</v>
      </c>
      <c r="G959" t="s">
        <v>178</v>
      </c>
      <c r="H959" t="s">
        <v>61</v>
      </c>
      <c r="I959" t="s">
        <v>226</v>
      </c>
      <c r="J959" t="s">
        <v>35</v>
      </c>
    </row>
    <row r="960" spans="1:10" x14ac:dyDescent="0.25">
      <c r="A960">
        <v>187</v>
      </c>
      <c r="B960">
        <v>100504170</v>
      </c>
      <c r="C960" t="s">
        <v>28</v>
      </c>
      <c r="D960" t="s">
        <v>164</v>
      </c>
      <c r="E960" t="s">
        <v>30</v>
      </c>
      <c r="F960" t="s">
        <v>165</v>
      </c>
      <c r="G960" t="s">
        <v>166</v>
      </c>
      <c r="H960" t="s">
        <v>73</v>
      </c>
      <c r="I960" t="s">
        <v>167</v>
      </c>
      <c r="J960" t="s">
        <v>52</v>
      </c>
    </row>
    <row r="961" spans="1:10" x14ac:dyDescent="0.25">
      <c r="A961">
        <v>209</v>
      </c>
      <c r="B961">
        <v>100504171</v>
      </c>
      <c r="C961" t="s">
        <v>28</v>
      </c>
      <c r="D961" t="s">
        <v>70</v>
      </c>
      <c r="E961" t="s">
        <v>30</v>
      </c>
      <c r="F961" t="s">
        <v>71</v>
      </c>
      <c r="G961" t="s">
        <v>72</v>
      </c>
      <c r="H961" t="s">
        <v>73</v>
      </c>
      <c r="I961" t="s">
        <v>74</v>
      </c>
      <c r="J961" t="s">
        <v>35</v>
      </c>
    </row>
    <row r="962" spans="1:10" x14ac:dyDescent="0.25">
      <c r="A962">
        <v>213</v>
      </c>
      <c r="B962">
        <v>100504189</v>
      </c>
      <c r="C962" t="s">
        <v>28</v>
      </c>
      <c r="D962" t="s">
        <v>370</v>
      </c>
      <c r="E962" t="s">
        <v>30</v>
      </c>
      <c r="F962" t="s">
        <v>371</v>
      </c>
      <c r="G962" t="s">
        <v>372</v>
      </c>
      <c r="H962" t="s">
        <v>73</v>
      </c>
      <c r="I962" t="s">
        <v>373</v>
      </c>
      <c r="J962" t="s">
        <v>35</v>
      </c>
    </row>
    <row r="963" spans="1:10" x14ac:dyDescent="0.25">
      <c r="A963">
        <v>229</v>
      </c>
      <c r="B963">
        <v>100504263</v>
      </c>
      <c r="C963" t="s">
        <v>28</v>
      </c>
      <c r="D963" t="s">
        <v>355</v>
      </c>
      <c r="E963" t="s">
        <v>30</v>
      </c>
      <c r="F963" t="s">
        <v>356</v>
      </c>
      <c r="G963" t="s">
        <v>357</v>
      </c>
      <c r="H963" t="s">
        <v>61</v>
      </c>
      <c r="I963" t="s">
        <v>358</v>
      </c>
      <c r="J963" t="s">
        <v>52</v>
      </c>
    </row>
    <row r="964" spans="1:10" x14ac:dyDescent="0.25">
      <c r="A964">
        <v>218</v>
      </c>
      <c r="B964">
        <v>100504437</v>
      </c>
      <c r="C964" t="s">
        <v>28</v>
      </c>
      <c r="D964" t="s">
        <v>404</v>
      </c>
      <c r="E964" t="s">
        <v>30</v>
      </c>
      <c r="F964" t="s">
        <v>405</v>
      </c>
      <c r="G964" t="s">
        <v>406</v>
      </c>
      <c r="H964" t="s">
        <v>251</v>
      </c>
      <c r="I964" t="s">
        <v>407</v>
      </c>
      <c r="J964" t="s">
        <v>35</v>
      </c>
    </row>
    <row r="965" spans="1:10" x14ac:dyDescent="0.25">
      <c r="A965">
        <v>219</v>
      </c>
      <c r="B965">
        <v>100504517</v>
      </c>
      <c r="C965" t="s">
        <v>28</v>
      </c>
      <c r="D965" t="s">
        <v>404</v>
      </c>
      <c r="E965" t="s">
        <v>30</v>
      </c>
      <c r="F965" t="s">
        <v>405</v>
      </c>
      <c r="G965" t="s">
        <v>406</v>
      </c>
      <c r="H965" t="s">
        <v>251</v>
      </c>
      <c r="I965" t="s">
        <v>407</v>
      </c>
      <c r="J965" t="s">
        <v>35</v>
      </c>
    </row>
    <row r="966" spans="1:10" x14ac:dyDescent="0.25">
      <c r="A966">
        <v>210</v>
      </c>
      <c r="B966">
        <v>100504518</v>
      </c>
      <c r="C966" t="s">
        <v>28</v>
      </c>
      <c r="D966" t="s">
        <v>404</v>
      </c>
      <c r="E966" t="s">
        <v>30</v>
      </c>
      <c r="F966" t="s">
        <v>405</v>
      </c>
      <c r="G966" t="s">
        <v>406</v>
      </c>
      <c r="H966" t="s">
        <v>251</v>
      </c>
      <c r="I966" t="s">
        <v>407</v>
      </c>
      <c r="J966" t="s">
        <v>35</v>
      </c>
    </row>
    <row r="967" spans="1:10" x14ac:dyDescent="0.25">
      <c r="A967">
        <v>198</v>
      </c>
      <c r="B967">
        <v>100504540</v>
      </c>
      <c r="C967" t="s">
        <v>28</v>
      </c>
      <c r="D967" t="s">
        <v>396</v>
      </c>
      <c r="E967" t="s">
        <v>30</v>
      </c>
      <c r="F967" t="s">
        <v>397</v>
      </c>
      <c r="G967" t="s">
        <v>313</v>
      </c>
      <c r="H967" t="s">
        <v>398</v>
      </c>
      <c r="I967" t="s">
        <v>399</v>
      </c>
      <c r="J967" t="s">
        <v>283</v>
      </c>
    </row>
    <row r="968" spans="1:10" x14ac:dyDescent="0.25">
      <c r="A968">
        <v>199</v>
      </c>
      <c r="B968">
        <v>100504541</v>
      </c>
      <c r="C968" t="s">
        <v>28</v>
      </c>
      <c r="D968" t="s">
        <v>396</v>
      </c>
      <c r="E968" t="s">
        <v>30</v>
      </c>
      <c r="F968" t="s">
        <v>397</v>
      </c>
      <c r="G968" t="s">
        <v>313</v>
      </c>
      <c r="H968" t="s">
        <v>398</v>
      </c>
      <c r="I968" t="s">
        <v>399</v>
      </c>
      <c r="J968" t="s">
        <v>283</v>
      </c>
    </row>
    <row r="969" spans="1:10" x14ac:dyDescent="0.25">
      <c r="A969">
        <v>181</v>
      </c>
      <c r="B969">
        <v>100504574</v>
      </c>
      <c r="C969" t="s">
        <v>28</v>
      </c>
      <c r="D969" t="s">
        <v>323</v>
      </c>
      <c r="E969" t="s">
        <v>30</v>
      </c>
      <c r="F969" t="s">
        <v>324</v>
      </c>
      <c r="G969" t="s">
        <v>325</v>
      </c>
      <c r="H969" t="s">
        <v>78</v>
      </c>
      <c r="I969" t="s">
        <v>326</v>
      </c>
      <c r="J969" t="s">
        <v>35</v>
      </c>
    </row>
    <row r="970" spans="1:10" x14ac:dyDescent="0.25">
      <c r="A970">
        <v>236</v>
      </c>
      <c r="B970">
        <v>100504676</v>
      </c>
      <c r="C970" t="s">
        <v>28</v>
      </c>
      <c r="D970" t="s">
        <v>381</v>
      </c>
      <c r="E970" t="s">
        <v>30</v>
      </c>
      <c r="F970" t="s">
        <v>382</v>
      </c>
      <c r="G970" t="s">
        <v>383</v>
      </c>
      <c r="H970" t="s">
        <v>91</v>
      </c>
      <c r="I970" t="s">
        <v>384</v>
      </c>
      <c r="J970" t="s">
        <v>35</v>
      </c>
    </row>
    <row r="971" spans="1:10" x14ac:dyDescent="0.25">
      <c r="A971">
        <v>177</v>
      </c>
      <c r="B971">
        <v>100504677</v>
      </c>
      <c r="C971" t="s">
        <v>28</v>
      </c>
      <c r="D971" t="s">
        <v>381</v>
      </c>
      <c r="E971" t="s">
        <v>30</v>
      </c>
      <c r="F971" t="s">
        <v>382</v>
      </c>
      <c r="G971" t="s">
        <v>383</v>
      </c>
      <c r="H971" t="s">
        <v>91</v>
      </c>
      <c r="I971" t="s">
        <v>384</v>
      </c>
      <c r="J971" t="s">
        <v>35</v>
      </c>
    </row>
    <row r="972" spans="1:10" x14ac:dyDescent="0.25">
      <c r="A972">
        <v>178</v>
      </c>
      <c r="B972">
        <v>100504678</v>
      </c>
      <c r="C972" t="s">
        <v>28</v>
      </c>
      <c r="D972" t="s">
        <v>381</v>
      </c>
      <c r="E972" t="s">
        <v>30</v>
      </c>
      <c r="F972" t="s">
        <v>382</v>
      </c>
      <c r="G972" t="s">
        <v>383</v>
      </c>
      <c r="H972" t="s">
        <v>91</v>
      </c>
      <c r="I972" t="s">
        <v>384</v>
      </c>
      <c r="J972" t="s">
        <v>35</v>
      </c>
    </row>
    <row r="973" spans="1:10" x14ac:dyDescent="0.25">
      <c r="A973">
        <v>179</v>
      </c>
      <c r="B973">
        <v>100504679</v>
      </c>
      <c r="C973" t="s">
        <v>28</v>
      </c>
      <c r="D973" t="s">
        <v>381</v>
      </c>
      <c r="E973" t="s">
        <v>30</v>
      </c>
      <c r="F973" t="s">
        <v>382</v>
      </c>
      <c r="G973" t="s">
        <v>383</v>
      </c>
      <c r="H973" t="s">
        <v>91</v>
      </c>
      <c r="I973" t="s">
        <v>384</v>
      </c>
      <c r="J973" t="s">
        <v>35</v>
      </c>
    </row>
    <row r="974" spans="1:10" x14ac:dyDescent="0.25">
      <c r="A974">
        <v>226</v>
      </c>
      <c r="B974">
        <v>100504694</v>
      </c>
      <c r="C974" t="s">
        <v>28</v>
      </c>
      <c r="D974" t="s">
        <v>400</v>
      </c>
      <c r="E974" t="s">
        <v>30</v>
      </c>
      <c r="F974" t="s">
        <v>401</v>
      </c>
      <c r="G974" t="s">
        <v>402</v>
      </c>
      <c r="H974" t="s">
        <v>67</v>
      </c>
      <c r="I974" t="s">
        <v>403</v>
      </c>
      <c r="J974" t="s">
        <v>36</v>
      </c>
    </row>
    <row r="975" spans="1:10" x14ac:dyDescent="0.25">
      <c r="A975">
        <v>233</v>
      </c>
      <c r="B975">
        <v>100504695</v>
      </c>
      <c r="C975" t="s">
        <v>28</v>
      </c>
      <c r="D975" t="s">
        <v>400</v>
      </c>
      <c r="E975" t="s">
        <v>30</v>
      </c>
      <c r="F975" t="s">
        <v>401</v>
      </c>
      <c r="G975" t="s">
        <v>402</v>
      </c>
      <c r="H975" t="s">
        <v>67</v>
      </c>
      <c r="I975" t="s">
        <v>403</v>
      </c>
      <c r="J975" t="s">
        <v>36</v>
      </c>
    </row>
    <row r="976" spans="1:10" x14ac:dyDescent="0.25">
      <c r="A976">
        <v>227</v>
      </c>
      <c r="B976">
        <v>100504696</v>
      </c>
      <c r="C976" t="s">
        <v>28</v>
      </c>
      <c r="D976" t="s">
        <v>400</v>
      </c>
      <c r="E976" t="s">
        <v>30</v>
      </c>
      <c r="F976" t="s">
        <v>401</v>
      </c>
      <c r="G976" t="s">
        <v>402</v>
      </c>
      <c r="H976" t="s">
        <v>67</v>
      </c>
      <c r="I976" t="s">
        <v>403</v>
      </c>
      <c r="J976" t="s">
        <v>36</v>
      </c>
    </row>
    <row r="977" spans="1:10" x14ac:dyDescent="0.25">
      <c r="A977">
        <v>228</v>
      </c>
      <c r="B977">
        <v>100504698</v>
      </c>
      <c r="C977" t="s">
        <v>28</v>
      </c>
      <c r="D977" t="s">
        <v>400</v>
      </c>
      <c r="E977" t="s">
        <v>30</v>
      </c>
      <c r="F977" t="s">
        <v>401</v>
      </c>
      <c r="G977" t="s">
        <v>402</v>
      </c>
      <c r="H977" t="s">
        <v>67</v>
      </c>
      <c r="I977" t="s">
        <v>403</v>
      </c>
      <c r="J977" t="s">
        <v>36</v>
      </c>
    </row>
    <row r="978" spans="1:10" x14ac:dyDescent="0.25">
      <c r="A978">
        <v>191</v>
      </c>
      <c r="B978">
        <v>100504832</v>
      </c>
      <c r="C978" t="s">
        <v>28</v>
      </c>
      <c r="D978" t="s">
        <v>194</v>
      </c>
      <c r="E978" t="s">
        <v>30</v>
      </c>
      <c r="F978" t="s">
        <v>195</v>
      </c>
      <c r="G978" t="s">
        <v>49</v>
      </c>
      <c r="H978" t="s">
        <v>73</v>
      </c>
      <c r="I978" t="s">
        <v>196</v>
      </c>
      <c r="J978" t="s">
        <v>197</v>
      </c>
    </row>
    <row r="979" spans="1:10" x14ac:dyDescent="0.25">
      <c r="A979">
        <v>231</v>
      </c>
      <c r="B979">
        <v>100504866</v>
      </c>
      <c r="C979" t="s">
        <v>28</v>
      </c>
      <c r="D979" t="s">
        <v>412</v>
      </c>
      <c r="E979" t="s">
        <v>30</v>
      </c>
      <c r="F979" t="s">
        <v>413</v>
      </c>
      <c r="G979" t="s">
        <v>115</v>
      </c>
      <c r="H979" t="s">
        <v>251</v>
      </c>
      <c r="I979" t="s">
        <v>414</v>
      </c>
      <c r="J979" t="s">
        <v>35</v>
      </c>
    </row>
    <row r="980" spans="1:10" x14ac:dyDescent="0.25">
      <c r="A980">
        <v>234</v>
      </c>
      <c r="B980">
        <v>100507264</v>
      </c>
      <c r="C980" t="s">
        <v>28</v>
      </c>
      <c r="D980" t="s">
        <v>213</v>
      </c>
      <c r="E980" t="s">
        <v>30</v>
      </c>
      <c r="F980" s="12" t="s">
        <v>214</v>
      </c>
      <c r="G980" t="s">
        <v>115</v>
      </c>
      <c r="H980" t="s">
        <v>73</v>
      </c>
      <c r="I980" t="s">
        <v>215</v>
      </c>
      <c r="J980" t="s">
        <v>69</v>
      </c>
    </row>
    <row r="981" spans="1:10" x14ac:dyDescent="0.25">
      <c r="A981">
        <v>246</v>
      </c>
      <c r="B981">
        <v>100507286</v>
      </c>
      <c r="C981" t="s">
        <v>28</v>
      </c>
      <c r="D981" t="s">
        <v>213</v>
      </c>
      <c r="E981" t="s">
        <v>30</v>
      </c>
      <c r="F981" s="12" t="s">
        <v>214</v>
      </c>
      <c r="G981" t="s">
        <v>115</v>
      </c>
      <c r="H981" t="s">
        <v>73</v>
      </c>
      <c r="I981" t="s">
        <v>215</v>
      </c>
      <c r="J981" t="s">
        <v>69</v>
      </c>
    </row>
    <row r="982" spans="1:10" x14ac:dyDescent="0.25">
      <c r="A982">
        <v>245</v>
      </c>
      <c r="B982">
        <v>100507538</v>
      </c>
      <c r="C982" t="s">
        <v>28</v>
      </c>
      <c r="D982" t="s">
        <v>392</v>
      </c>
      <c r="E982" t="s">
        <v>30</v>
      </c>
      <c r="F982" t="s">
        <v>393</v>
      </c>
      <c r="G982" t="s">
        <v>394</v>
      </c>
      <c r="H982" t="s">
        <v>302</v>
      </c>
      <c r="I982" t="s">
        <v>395</v>
      </c>
      <c r="J982" t="s">
        <v>339</v>
      </c>
    </row>
    <row r="983" spans="1:10" x14ac:dyDescent="0.25">
      <c r="A983">
        <v>196</v>
      </c>
      <c r="B983">
        <v>100507541</v>
      </c>
      <c r="C983" t="s">
        <v>28</v>
      </c>
      <c r="D983" t="s">
        <v>392</v>
      </c>
      <c r="E983" t="s">
        <v>30</v>
      </c>
      <c r="F983" t="s">
        <v>393</v>
      </c>
      <c r="G983" t="s">
        <v>394</v>
      </c>
      <c r="H983" t="s">
        <v>302</v>
      </c>
      <c r="I983" t="s">
        <v>395</v>
      </c>
      <c r="J983" t="s">
        <v>339</v>
      </c>
    </row>
    <row r="984" spans="1:10" x14ac:dyDescent="0.25">
      <c r="A984">
        <v>225</v>
      </c>
      <c r="B984">
        <v>100507557</v>
      </c>
      <c r="C984" t="s">
        <v>28</v>
      </c>
      <c r="D984" t="s">
        <v>161</v>
      </c>
      <c r="E984" t="s">
        <v>30</v>
      </c>
      <c r="F984" t="s">
        <v>162</v>
      </c>
      <c r="G984" t="s">
        <v>95</v>
      </c>
      <c r="H984" t="s">
        <v>107</v>
      </c>
      <c r="I984" t="s">
        <v>163</v>
      </c>
      <c r="J984" t="s">
        <v>35</v>
      </c>
    </row>
    <row r="985" spans="1:10" x14ac:dyDescent="0.25">
      <c r="A985">
        <v>190</v>
      </c>
      <c r="B985">
        <v>100507570</v>
      </c>
      <c r="C985" t="s">
        <v>28</v>
      </c>
      <c r="D985" t="s">
        <v>109</v>
      </c>
      <c r="E985" t="s">
        <v>30</v>
      </c>
      <c r="F985" t="s">
        <v>110</v>
      </c>
      <c r="G985" t="s">
        <v>111</v>
      </c>
      <c r="H985" t="s">
        <v>33</v>
      </c>
      <c r="I985" t="s">
        <v>112</v>
      </c>
      <c r="J985" t="s">
        <v>36</v>
      </c>
    </row>
    <row r="986" spans="1:10" x14ac:dyDescent="0.25">
      <c r="A986">
        <v>247</v>
      </c>
      <c r="B986">
        <v>100508830</v>
      </c>
      <c r="C986" t="s">
        <v>28</v>
      </c>
      <c r="D986" t="s">
        <v>295</v>
      </c>
      <c r="E986" t="s">
        <v>30</v>
      </c>
      <c r="F986" t="s">
        <v>296</v>
      </c>
      <c r="G986" t="s">
        <v>297</v>
      </c>
      <c r="H986" t="s">
        <v>61</v>
      </c>
      <c r="I986" t="s">
        <v>298</v>
      </c>
      <c r="J986" t="s">
        <v>52</v>
      </c>
    </row>
    <row r="987" spans="1:10" x14ac:dyDescent="0.25">
      <c r="A987">
        <v>220</v>
      </c>
      <c r="B987">
        <v>100508862</v>
      </c>
      <c r="C987" t="s">
        <v>28</v>
      </c>
      <c r="D987" t="s">
        <v>284</v>
      </c>
      <c r="E987" t="s">
        <v>30</v>
      </c>
      <c r="F987" t="s">
        <v>285</v>
      </c>
      <c r="G987" t="s">
        <v>95</v>
      </c>
      <c r="H987" t="s">
        <v>101</v>
      </c>
      <c r="I987" t="s">
        <v>286</v>
      </c>
      <c r="J987" t="s">
        <v>52</v>
      </c>
    </row>
    <row r="988" spans="1:10" x14ac:dyDescent="0.25">
      <c r="A988">
        <v>195</v>
      </c>
      <c r="B988">
        <v>100509160</v>
      </c>
      <c r="C988" t="s">
        <v>28</v>
      </c>
      <c r="D988" t="s">
        <v>141</v>
      </c>
      <c r="E988" t="s">
        <v>30</v>
      </c>
      <c r="F988" t="s">
        <v>142</v>
      </c>
      <c r="G988" t="s">
        <v>143</v>
      </c>
      <c r="H988" t="s">
        <v>130</v>
      </c>
      <c r="I988" t="s">
        <v>144</v>
      </c>
      <c r="J988" t="s">
        <v>35</v>
      </c>
    </row>
    <row r="989" spans="1:10" x14ac:dyDescent="0.25">
      <c r="A989">
        <v>232</v>
      </c>
      <c r="B989">
        <v>100509172</v>
      </c>
      <c r="C989" t="s">
        <v>28</v>
      </c>
      <c r="D989" t="s">
        <v>275</v>
      </c>
      <c r="E989" t="s">
        <v>30</v>
      </c>
      <c r="F989" t="s">
        <v>276</v>
      </c>
      <c r="G989" t="s">
        <v>277</v>
      </c>
      <c r="H989" t="s">
        <v>73</v>
      </c>
      <c r="I989" t="s">
        <v>278</v>
      </c>
      <c r="J989" t="s">
        <v>35</v>
      </c>
    </row>
    <row r="990" spans="1:10" x14ac:dyDescent="0.25">
      <c r="A990">
        <v>221</v>
      </c>
      <c r="B990">
        <v>100509207</v>
      </c>
      <c r="C990" t="s">
        <v>28</v>
      </c>
      <c r="D990" t="s">
        <v>291</v>
      </c>
      <c r="E990" t="s">
        <v>30</v>
      </c>
      <c r="F990" t="s">
        <v>292</v>
      </c>
      <c r="G990" t="s">
        <v>293</v>
      </c>
      <c r="H990" t="s">
        <v>67</v>
      </c>
      <c r="I990" t="s">
        <v>294</v>
      </c>
      <c r="J990" t="s">
        <v>35</v>
      </c>
    </row>
    <row r="991" spans="1:10" x14ac:dyDescent="0.25">
      <c r="A991">
        <v>192</v>
      </c>
      <c r="B991">
        <v>100509214</v>
      </c>
      <c r="C991" t="s">
        <v>28</v>
      </c>
      <c r="D991" t="s">
        <v>80</v>
      </c>
      <c r="E991" t="s">
        <v>30</v>
      </c>
      <c r="F991" t="s">
        <v>81</v>
      </c>
      <c r="G991" t="s">
        <v>82</v>
      </c>
      <c r="H991" t="s">
        <v>33</v>
      </c>
      <c r="I991" t="s">
        <v>83</v>
      </c>
      <c r="J991" t="s">
        <v>35</v>
      </c>
    </row>
    <row r="992" spans="1:10" x14ac:dyDescent="0.25">
      <c r="A992">
        <v>211</v>
      </c>
      <c r="B992">
        <v>100509228</v>
      </c>
      <c r="C992" t="s">
        <v>28</v>
      </c>
      <c r="D992" t="s">
        <v>287</v>
      </c>
      <c r="E992" t="s">
        <v>30</v>
      </c>
      <c r="F992" t="s">
        <v>288</v>
      </c>
      <c r="G992" t="s">
        <v>289</v>
      </c>
      <c r="H992" t="s">
        <v>61</v>
      </c>
      <c r="I992" t="s">
        <v>290</v>
      </c>
      <c r="J992" t="s">
        <v>35</v>
      </c>
    </row>
    <row r="993" spans="1:10" x14ac:dyDescent="0.25">
      <c r="A993">
        <v>222</v>
      </c>
      <c r="B993">
        <v>100509290</v>
      </c>
      <c r="C993" t="s">
        <v>28</v>
      </c>
      <c r="D993" t="s">
        <v>408</v>
      </c>
      <c r="E993" t="s">
        <v>30</v>
      </c>
      <c r="F993" t="s">
        <v>409</v>
      </c>
      <c r="G993" t="s">
        <v>410</v>
      </c>
      <c r="H993" t="s">
        <v>67</v>
      </c>
      <c r="I993" t="s">
        <v>411</v>
      </c>
      <c r="J993" t="s">
        <v>35</v>
      </c>
    </row>
    <row r="994" spans="1:10" x14ac:dyDescent="0.25">
      <c r="A994">
        <v>239</v>
      </c>
      <c r="B994">
        <v>100509316</v>
      </c>
      <c r="C994" t="s">
        <v>28</v>
      </c>
      <c r="D994" t="s">
        <v>408</v>
      </c>
      <c r="E994" t="s">
        <v>30</v>
      </c>
      <c r="F994" t="s">
        <v>409</v>
      </c>
      <c r="G994" t="s">
        <v>410</v>
      </c>
      <c r="H994" t="s">
        <v>67</v>
      </c>
      <c r="I994" t="s">
        <v>411</v>
      </c>
      <c r="J994" t="s">
        <v>35</v>
      </c>
    </row>
    <row r="995" spans="1:10" x14ac:dyDescent="0.25">
      <c r="A995">
        <v>240</v>
      </c>
      <c r="B995">
        <v>100509318</v>
      </c>
      <c r="C995" t="s">
        <v>28</v>
      </c>
      <c r="D995" t="s">
        <v>408</v>
      </c>
      <c r="E995" t="s">
        <v>30</v>
      </c>
      <c r="F995" t="s">
        <v>409</v>
      </c>
      <c r="G995" t="s">
        <v>410</v>
      </c>
      <c r="H995" t="s">
        <v>67</v>
      </c>
      <c r="I995" t="s">
        <v>411</v>
      </c>
      <c r="J995" t="s">
        <v>35</v>
      </c>
    </row>
    <row r="996" spans="1:10" x14ac:dyDescent="0.25">
      <c r="A996">
        <v>193</v>
      </c>
      <c r="B996">
        <v>100509337</v>
      </c>
      <c r="C996" t="s">
        <v>28</v>
      </c>
      <c r="D996" t="s">
        <v>323</v>
      </c>
      <c r="E996" t="s">
        <v>30</v>
      </c>
      <c r="F996" t="s">
        <v>324</v>
      </c>
      <c r="G996" t="s">
        <v>325</v>
      </c>
      <c r="H996" t="s">
        <v>78</v>
      </c>
      <c r="I996" t="s">
        <v>326</v>
      </c>
      <c r="J996" t="s">
        <v>35</v>
      </c>
    </row>
    <row r="997" spans="1:10" x14ac:dyDescent="0.25">
      <c r="A997">
        <v>194</v>
      </c>
      <c r="B997">
        <v>100509341</v>
      </c>
      <c r="C997" t="s">
        <v>28</v>
      </c>
      <c r="D997" t="s">
        <v>374</v>
      </c>
      <c r="E997" t="s">
        <v>30</v>
      </c>
      <c r="F997" t="s">
        <v>375</v>
      </c>
      <c r="G997" t="s">
        <v>147</v>
      </c>
      <c r="H997" t="s">
        <v>116</v>
      </c>
      <c r="I997" t="s">
        <v>376</v>
      </c>
      <c r="J997" t="s">
        <v>35</v>
      </c>
    </row>
    <row r="998" spans="1:10" x14ac:dyDescent="0.25">
      <c r="A998">
        <v>85</v>
      </c>
      <c r="B998">
        <v>100509524</v>
      </c>
      <c r="C998" t="s">
        <v>28</v>
      </c>
      <c r="D998" t="s">
        <v>164</v>
      </c>
      <c r="E998" t="s">
        <v>30</v>
      </c>
      <c r="F998" t="s">
        <v>165</v>
      </c>
      <c r="G998" t="s">
        <v>166</v>
      </c>
      <c r="H998" t="s">
        <v>73</v>
      </c>
      <c r="I998" t="s">
        <v>167</v>
      </c>
      <c r="J998" t="s">
        <v>52</v>
      </c>
    </row>
    <row r="999" spans="1:10" x14ac:dyDescent="0.25">
      <c r="A999">
        <v>43</v>
      </c>
      <c r="B999">
        <v>100509651</v>
      </c>
      <c r="C999" t="s">
        <v>28</v>
      </c>
      <c r="D999" t="s">
        <v>213</v>
      </c>
      <c r="E999" t="s">
        <v>30</v>
      </c>
      <c r="F999" s="12" t="s">
        <v>214</v>
      </c>
      <c r="G999" t="s">
        <v>115</v>
      </c>
      <c r="H999" t="s">
        <v>73</v>
      </c>
      <c r="I999" t="s">
        <v>215</v>
      </c>
      <c r="J999" t="s">
        <v>69</v>
      </c>
    </row>
    <row r="1000" spans="1:10" x14ac:dyDescent="0.25">
      <c r="A1000">
        <v>90</v>
      </c>
      <c r="B1000">
        <v>100510032</v>
      </c>
      <c r="C1000" t="s">
        <v>28</v>
      </c>
      <c r="D1000" t="s">
        <v>124</v>
      </c>
      <c r="E1000" t="s">
        <v>30</v>
      </c>
      <c r="F1000" t="s">
        <v>125</v>
      </c>
      <c r="G1000" t="s">
        <v>126</v>
      </c>
      <c r="H1000" t="s">
        <v>107</v>
      </c>
      <c r="I1000" t="s">
        <v>127</v>
      </c>
      <c r="J1000" t="s">
        <v>35</v>
      </c>
    </row>
    <row r="1001" spans="1:10" x14ac:dyDescent="0.25">
      <c r="A1001">
        <v>80</v>
      </c>
      <c r="B1001">
        <v>100510091</v>
      </c>
      <c r="C1001" t="s">
        <v>28</v>
      </c>
      <c r="D1001" t="s">
        <v>311</v>
      </c>
      <c r="E1001" t="s">
        <v>30</v>
      </c>
      <c r="F1001" t="s">
        <v>312</v>
      </c>
      <c r="G1001" t="s">
        <v>313</v>
      </c>
      <c r="I1001" t="s">
        <v>314</v>
      </c>
      <c r="J1001" t="s">
        <v>35</v>
      </c>
    </row>
    <row r="1002" spans="1:10" x14ac:dyDescent="0.25">
      <c r="A1002">
        <v>142</v>
      </c>
      <c r="B1002">
        <v>100510140</v>
      </c>
      <c r="C1002" t="s">
        <v>28</v>
      </c>
      <c r="D1002" t="s">
        <v>299</v>
      </c>
      <c r="E1002" t="s">
        <v>30</v>
      </c>
      <c r="F1002" t="s">
        <v>300</v>
      </c>
      <c r="G1002" t="s">
        <v>301</v>
      </c>
      <c r="H1002" t="s">
        <v>302</v>
      </c>
      <c r="I1002" t="s">
        <v>303</v>
      </c>
      <c r="J1002" t="s">
        <v>118</v>
      </c>
    </row>
    <row r="1003" spans="1:10" x14ac:dyDescent="0.25">
      <c r="A1003">
        <v>100</v>
      </c>
      <c r="B1003">
        <v>100510402</v>
      </c>
      <c r="C1003" t="s">
        <v>28</v>
      </c>
      <c r="D1003" t="s">
        <v>347</v>
      </c>
      <c r="E1003" t="s">
        <v>30</v>
      </c>
      <c r="F1003" t="s">
        <v>348</v>
      </c>
      <c r="G1003" t="s">
        <v>349</v>
      </c>
      <c r="H1003" t="s">
        <v>67</v>
      </c>
      <c r="I1003" t="s">
        <v>350</v>
      </c>
      <c r="J1003" t="s">
        <v>35</v>
      </c>
    </row>
    <row r="1004" spans="1:10" x14ac:dyDescent="0.25">
      <c r="A1004">
        <v>201</v>
      </c>
      <c r="B1004">
        <v>100510472</v>
      </c>
      <c r="C1004" t="s">
        <v>28</v>
      </c>
      <c r="D1004" t="s">
        <v>181</v>
      </c>
      <c r="E1004" t="s">
        <v>30</v>
      </c>
      <c r="F1004" t="s">
        <v>182</v>
      </c>
      <c r="G1004" t="s">
        <v>183</v>
      </c>
      <c r="H1004" t="s">
        <v>61</v>
      </c>
      <c r="I1004" t="s">
        <v>184</v>
      </c>
      <c r="J1004" t="s">
        <v>36</v>
      </c>
    </row>
    <row r="1005" spans="1:10" x14ac:dyDescent="0.25">
      <c r="A1005">
        <v>95</v>
      </c>
      <c r="B1005">
        <v>100510829</v>
      </c>
      <c r="C1005" t="s">
        <v>28</v>
      </c>
      <c r="D1005" t="s">
        <v>53</v>
      </c>
      <c r="E1005" t="s">
        <v>30</v>
      </c>
      <c r="F1005" t="s">
        <v>54</v>
      </c>
      <c r="G1005" t="s">
        <v>55</v>
      </c>
      <c r="H1005" t="s">
        <v>56</v>
      </c>
      <c r="I1005" t="s">
        <v>57</v>
      </c>
      <c r="J1005" t="s">
        <v>35</v>
      </c>
    </row>
    <row r="1006" spans="1:10" x14ac:dyDescent="0.25">
      <c r="A1006">
        <v>96</v>
      </c>
      <c r="B1006">
        <v>100511108</v>
      </c>
      <c r="C1006" t="s">
        <v>28</v>
      </c>
      <c r="D1006" t="s">
        <v>344</v>
      </c>
      <c r="E1006" t="s">
        <v>30</v>
      </c>
      <c r="F1006" t="s">
        <v>345</v>
      </c>
      <c r="G1006" t="s">
        <v>317</v>
      </c>
      <c r="H1006" t="s">
        <v>78</v>
      </c>
      <c r="I1006" t="s">
        <v>346</v>
      </c>
      <c r="J1006" t="s">
        <v>35</v>
      </c>
    </row>
    <row r="1007" spans="1:10" x14ac:dyDescent="0.25">
      <c r="A1007">
        <v>171</v>
      </c>
      <c r="B1007">
        <v>100511109</v>
      </c>
      <c r="C1007" t="s">
        <v>28</v>
      </c>
      <c r="D1007" t="s">
        <v>344</v>
      </c>
      <c r="E1007" t="s">
        <v>30</v>
      </c>
      <c r="F1007" t="s">
        <v>345</v>
      </c>
      <c r="G1007" t="s">
        <v>317</v>
      </c>
      <c r="H1007" t="s">
        <v>78</v>
      </c>
      <c r="I1007" t="s">
        <v>346</v>
      </c>
      <c r="J1007" t="s">
        <v>35</v>
      </c>
    </row>
    <row r="1008" spans="1:10" x14ac:dyDescent="0.25">
      <c r="A1008">
        <v>97</v>
      </c>
      <c r="B1008">
        <v>100511110</v>
      </c>
      <c r="C1008" t="s">
        <v>28</v>
      </c>
      <c r="D1008" t="s">
        <v>344</v>
      </c>
      <c r="E1008" t="s">
        <v>30</v>
      </c>
      <c r="F1008" t="s">
        <v>345</v>
      </c>
      <c r="G1008" t="s">
        <v>317</v>
      </c>
      <c r="H1008" t="s">
        <v>78</v>
      </c>
      <c r="I1008" t="s">
        <v>346</v>
      </c>
      <c r="J1008" t="s">
        <v>35</v>
      </c>
    </row>
    <row r="1009" spans="1:10" x14ac:dyDescent="0.25">
      <c r="A1009">
        <v>98</v>
      </c>
      <c r="B1009">
        <v>100511111</v>
      </c>
      <c r="C1009" t="s">
        <v>28</v>
      </c>
      <c r="D1009" t="s">
        <v>344</v>
      </c>
      <c r="E1009" t="s">
        <v>30</v>
      </c>
      <c r="F1009" t="s">
        <v>345</v>
      </c>
      <c r="G1009" t="s">
        <v>317</v>
      </c>
      <c r="H1009" t="s">
        <v>78</v>
      </c>
      <c r="I1009" t="s">
        <v>346</v>
      </c>
      <c r="J1009" t="s">
        <v>35</v>
      </c>
    </row>
    <row r="1010" spans="1:10" x14ac:dyDescent="0.25">
      <c r="A1010">
        <v>174</v>
      </c>
      <c r="B1010">
        <v>100511112</v>
      </c>
      <c r="C1010" t="s">
        <v>28</v>
      </c>
      <c r="D1010" t="s">
        <v>344</v>
      </c>
      <c r="E1010" t="s">
        <v>30</v>
      </c>
      <c r="F1010" t="s">
        <v>345</v>
      </c>
      <c r="G1010" t="s">
        <v>317</v>
      </c>
      <c r="H1010" t="s">
        <v>78</v>
      </c>
      <c r="I1010" t="s">
        <v>346</v>
      </c>
      <c r="J1010" t="s">
        <v>35</v>
      </c>
    </row>
    <row r="1011" spans="1:10" x14ac:dyDescent="0.25">
      <c r="A1011">
        <v>172</v>
      </c>
      <c r="B1011">
        <v>100511113</v>
      </c>
      <c r="C1011" t="s">
        <v>28</v>
      </c>
      <c r="D1011" t="s">
        <v>344</v>
      </c>
      <c r="E1011" t="s">
        <v>30</v>
      </c>
      <c r="F1011" t="s">
        <v>345</v>
      </c>
      <c r="G1011" t="s">
        <v>317</v>
      </c>
      <c r="H1011" t="s">
        <v>78</v>
      </c>
      <c r="I1011" t="s">
        <v>346</v>
      </c>
      <c r="J1011" t="s">
        <v>35</v>
      </c>
    </row>
    <row r="1012" spans="1:10" x14ac:dyDescent="0.25">
      <c r="A1012">
        <v>119</v>
      </c>
      <c r="B1012">
        <v>100511114</v>
      </c>
      <c r="C1012" t="s">
        <v>28</v>
      </c>
      <c r="D1012" t="s">
        <v>344</v>
      </c>
      <c r="E1012" t="s">
        <v>30</v>
      </c>
      <c r="F1012" t="s">
        <v>345</v>
      </c>
      <c r="G1012" t="s">
        <v>317</v>
      </c>
      <c r="H1012" t="s">
        <v>78</v>
      </c>
      <c r="I1012" t="s">
        <v>346</v>
      </c>
      <c r="J1012" t="s">
        <v>35</v>
      </c>
    </row>
    <row r="1013" spans="1:10" x14ac:dyDescent="0.25">
      <c r="A1013">
        <v>120</v>
      </c>
      <c r="B1013">
        <v>100511115</v>
      </c>
      <c r="C1013" t="s">
        <v>28</v>
      </c>
      <c r="D1013" t="s">
        <v>344</v>
      </c>
      <c r="E1013" t="s">
        <v>30</v>
      </c>
      <c r="F1013" t="s">
        <v>345</v>
      </c>
      <c r="G1013" t="s">
        <v>317</v>
      </c>
      <c r="H1013" t="s">
        <v>78</v>
      </c>
      <c r="I1013" t="s">
        <v>346</v>
      </c>
      <c r="J1013" t="s">
        <v>35</v>
      </c>
    </row>
    <row r="1014" spans="1:10" x14ac:dyDescent="0.25">
      <c r="A1014">
        <v>165</v>
      </c>
      <c r="B1014">
        <v>100511892</v>
      </c>
      <c r="C1014" t="s">
        <v>28</v>
      </c>
      <c r="D1014" t="s">
        <v>259</v>
      </c>
      <c r="E1014" t="s">
        <v>30</v>
      </c>
      <c r="F1014" t="s">
        <v>260</v>
      </c>
      <c r="G1014" t="s">
        <v>261</v>
      </c>
      <c r="I1014" t="s">
        <v>262</v>
      </c>
      <c r="J1014" t="s">
        <v>35</v>
      </c>
    </row>
    <row r="1015" spans="1:10" x14ac:dyDescent="0.25">
      <c r="A1015">
        <v>230</v>
      </c>
      <c r="B1015">
        <v>100511893</v>
      </c>
      <c r="C1015" t="s">
        <v>28</v>
      </c>
      <c r="D1015" t="s">
        <v>259</v>
      </c>
      <c r="E1015" t="s">
        <v>30</v>
      </c>
      <c r="F1015" t="s">
        <v>260</v>
      </c>
      <c r="G1015" t="s">
        <v>261</v>
      </c>
      <c r="I1015" t="s">
        <v>262</v>
      </c>
      <c r="J1015" t="s">
        <v>35</v>
      </c>
    </row>
    <row r="1016" spans="1:10" x14ac:dyDescent="0.25">
      <c r="A1016">
        <v>88</v>
      </c>
      <c r="B1016">
        <v>100511951</v>
      </c>
      <c r="C1016" t="s">
        <v>28</v>
      </c>
      <c r="D1016" t="s">
        <v>319</v>
      </c>
      <c r="E1016" t="s">
        <v>30</v>
      </c>
      <c r="F1016" t="s">
        <v>320</v>
      </c>
      <c r="G1016" t="s">
        <v>321</v>
      </c>
      <c r="H1016" t="s">
        <v>91</v>
      </c>
      <c r="I1016" t="s">
        <v>322</v>
      </c>
      <c r="J1016" t="s">
        <v>35</v>
      </c>
    </row>
    <row r="1017" spans="1:10" x14ac:dyDescent="0.25">
      <c r="A1017">
        <v>148</v>
      </c>
      <c r="B1017">
        <v>100511969</v>
      </c>
      <c r="C1017" t="s">
        <v>28</v>
      </c>
      <c r="D1017" t="s">
        <v>202</v>
      </c>
      <c r="E1017" t="s">
        <v>30</v>
      </c>
      <c r="F1017" t="s">
        <v>203</v>
      </c>
      <c r="G1017" t="s">
        <v>204</v>
      </c>
      <c r="H1017" t="s">
        <v>56</v>
      </c>
      <c r="I1017" t="s">
        <v>205</v>
      </c>
      <c r="J1017" t="s">
        <v>35</v>
      </c>
    </row>
    <row r="1018" spans="1:10" x14ac:dyDescent="0.25">
      <c r="A1018">
        <v>244</v>
      </c>
      <c r="B1018">
        <v>100512427</v>
      </c>
      <c r="C1018" t="s">
        <v>28</v>
      </c>
      <c r="D1018" t="s">
        <v>109</v>
      </c>
      <c r="E1018" t="s">
        <v>30</v>
      </c>
      <c r="F1018" t="s">
        <v>110</v>
      </c>
      <c r="G1018" t="s">
        <v>111</v>
      </c>
      <c r="H1018" t="s">
        <v>33</v>
      </c>
      <c r="I1018" t="s">
        <v>112</v>
      </c>
      <c r="J1018" t="s">
        <v>36</v>
      </c>
    </row>
    <row r="1019" spans="1:10" x14ac:dyDescent="0.25">
      <c r="A1019">
        <v>208</v>
      </c>
      <c r="B1019">
        <v>100512554</v>
      </c>
      <c r="C1019" t="s">
        <v>28</v>
      </c>
      <c r="D1019" t="s">
        <v>64</v>
      </c>
      <c r="E1019" t="s">
        <v>30</v>
      </c>
      <c r="F1019" s="12" t="s">
        <v>65</v>
      </c>
      <c r="G1019" t="s">
        <v>66</v>
      </c>
      <c r="H1019" t="s">
        <v>67</v>
      </c>
      <c r="I1019" t="s">
        <v>68</v>
      </c>
      <c r="J1019" t="s">
        <v>69</v>
      </c>
    </row>
    <row r="1020" spans="1:10" x14ac:dyDescent="0.25">
      <c r="A1020">
        <v>223</v>
      </c>
      <c r="B1020">
        <v>100513493</v>
      </c>
      <c r="C1020" t="s">
        <v>28</v>
      </c>
      <c r="D1020" t="s">
        <v>385</v>
      </c>
      <c r="E1020" t="s">
        <v>30</v>
      </c>
      <c r="F1020" t="s">
        <v>386</v>
      </c>
      <c r="G1020" t="s">
        <v>49</v>
      </c>
      <c r="H1020" t="s">
        <v>96</v>
      </c>
      <c r="I1020" t="s">
        <v>387</v>
      </c>
      <c r="J1020" t="s">
        <v>36</v>
      </c>
    </row>
    <row r="1021" spans="1:10" x14ac:dyDescent="0.25">
      <c r="A1021">
        <v>224</v>
      </c>
      <c r="B1021">
        <v>100513500</v>
      </c>
      <c r="C1021" t="s">
        <v>28</v>
      </c>
      <c r="D1021" t="s">
        <v>385</v>
      </c>
      <c r="E1021" t="s">
        <v>30</v>
      </c>
      <c r="F1021" t="s">
        <v>386</v>
      </c>
      <c r="G1021" t="s">
        <v>49</v>
      </c>
      <c r="H1021" t="s">
        <v>96</v>
      </c>
      <c r="I1021" t="s">
        <v>387</v>
      </c>
      <c r="J1021" t="s">
        <v>36</v>
      </c>
    </row>
    <row r="1022" spans="1:10" x14ac:dyDescent="0.25">
      <c r="A1022">
        <v>214</v>
      </c>
      <c r="B1022">
        <v>100513514</v>
      </c>
      <c r="C1022" t="s">
        <v>28</v>
      </c>
      <c r="D1022" t="s">
        <v>385</v>
      </c>
      <c r="E1022" t="s">
        <v>30</v>
      </c>
      <c r="F1022" t="s">
        <v>386</v>
      </c>
      <c r="G1022" t="s">
        <v>49</v>
      </c>
      <c r="H1022" t="s">
        <v>96</v>
      </c>
      <c r="I1022" t="s">
        <v>387</v>
      </c>
      <c r="J1022" t="s">
        <v>36</v>
      </c>
    </row>
    <row r="1023" spans="1:10" x14ac:dyDescent="0.25">
      <c r="A1023">
        <v>215</v>
      </c>
      <c r="B1023">
        <v>100513577</v>
      </c>
      <c r="C1023" t="s">
        <v>28</v>
      </c>
      <c r="D1023" t="s">
        <v>385</v>
      </c>
      <c r="E1023" t="s">
        <v>30</v>
      </c>
      <c r="F1023" t="s">
        <v>386</v>
      </c>
      <c r="G1023" t="s">
        <v>49</v>
      </c>
      <c r="H1023" t="s">
        <v>96</v>
      </c>
      <c r="I1023" t="s">
        <v>387</v>
      </c>
      <c r="J1023" t="s">
        <v>36</v>
      </c>
    </row>
    <row r="1024" spans="1:10" x14ac:dyDescent="0.25">
      <c r="A1024">
        <v>250</v>
      </c>
      <c r="B1024">
        <v>100513809</v>
      </c>
      <c r="C1024" t="s">
        <v>28</v>
      </c>
      <c r="D1024" t="s">
        <v>385</v>
      </c>
      <c r="E1024" t="s">
        <v>30</v>
      </c>
      <c r="F1024" t="s">
        <v>386</v>
      </c>
      <c r="G1024" t="s">
        <v>49</v>
      </c>
      <c r="H1024" t="s">
        <v>96</v>
      </c>
      <c r="I1024" t="s">
        <v>387</v>
      </c>
      <c r="J1024" t="s">
        <v>36</v>
      </c>
    </row>
    <row r="1025" spans="1:10" x14ac:dyDescent="0.25">
      <c r="A1025">
        <v>180</v>
      </c>
      <c r="B1025">
        <v>100513810</v>
      </c>
      <c r="C1025" t="s">
        <v>28</v>
      </c>
      <c r="D1025" t="s">
        <v>385</v>
      </c>
      <c r="E1025" t="s">
        <v>30</v>
      </c>
      <c r="F1025" t="s">
        <v>386</v>
      </c>
      <c r="G1025" t="s">
        <v>49</v>
      </c>
      <c r="H1025" t="s">
        <v>96</v>
      </c>
      <c r="I1025" t="s">
        <v>387</v>
      </c>
      <c r="J1025" t="s">
        <v>36</v>
      </c>
    </row>
    <row r="1026" spans="1:10" x14ac:dyDescent="0.25">
      <c r="A1026">
        <v>189</v>
      </c>
      <c r="B1026">
        <v>100513813</v>
      </c>
      <c r="C1026" t="s">
        <v>28</v>
      </c>
      <c r="D1026" t="s">
        <v>366</v>
      </c>
      <c r="E1026" t="s">
        <v>30</v>
      </c>
      <c r="F1026" t="s">
        <v>367</v>
      </c>
      <c r="G1026" t="s">
        <v>368</v>
      </c>
      <c r="H1026" t="s">
        <v>107</v>
      </c>
      <c r="I1026" t="s">
        <v>369</v>
      </c>
      <c r="J1026" t="s">
        <v>36</v>
      </c>
    </row>
    <row r="1027" spans="1:10" x14ac:dyDescent="0.25">
      <c r="A1027">
        <v>251</v>
      </c>
      <c r="B1027">
        <v>100513816</v>
      </c>
      <c r="C1027" t="s">
        <v>28</v>
      </c>
      <c r="D1027" t="s">
        <v>385</v>
      </c>
      <c r="E1027" t="s">
        <v>30</v>
      </c>
      <c r="F1027" t="s">
        <v>386</v>
      </c>
      <c r="G1027" t="s">
        <v>49</v>
      </c>
      <c r="H1027" t="s">
        <v>96</v>
      </c>
      <c r="I1027" t="s">
        <v>387</v>
      </c>
      <c r="J1027" t="s">
        <v>36</v>
      </c>
    </row>
    <row r="1028" spans="1:10" x14ac:dyDescent="0.25">
      <c r="A1028">
        <v>237</v>
      </c>
      <c r="B1028">
        <v>100514602</v>
      </c>
      <c r="C1028" t="s">
        <v>28</v>
      </c>
      <c r="D1028" t="s">
        <v>415</v>
      </c>
      <c r="E1028" t="s">
        <v>30</v>
      </c>
      <c r="F1028" t="s">
        <v>214</v>
      </c>
      <c r="G1028" t="s">
        <v>115</v>
      </c>
      <c r="H1028" t="s">
        <v>73</v>
      </c>
      <c r="I1028" t="s">
        <v>215</v>
      </c>
      <c r="J1028" t="s">
        <v>118</v>
      </c>
    </row>
    <row r="1029" spans="1:10" x14ac:dyDescent="0.25">
      <c r="A1029">
        <v>205</v>
      </c>
      <c r="B1029">
        <v>100514799</v>
      </c>
      <c r="C1029" t="s">
        <v>28</v>
      </c>
      <c r="D1029" t="s">
        <v>400</v>
      </c>
      <c r="E1029" t="s">
        <v>30</v>
      </c>
      <c r="F1029" t="s">
        <v>401</v>
      </c>
      <c r="G1029" t="s">
        <v>402</v>
      </c>
      <c r="H1029" t="s">
        <v>67</v>
      </c>
      <c r="I1029" t="s">
        <v>403</v>
      </c>
      <c r="J1029" t="s">
        <v>36</v>
      </c>
    </row>
    <row r="1030" spans="1:10" x14ac:dyDescent="0.25">
      <c r="A1030">
        <v>206</v>
      </c>
      <c r="B1030">
        <v>100514818</v>
      </c>
      <c r="C1030" t="s">
        <v>28</v>
      </c>
      <c r="D1030" t="s">
        <v>400</v>
      </c>
      <c r="E1030" t="s">
        <v>30</v>
      </c>
      <c r="F1030" t="s">
        <v>401</v>
      </c>
      <c r="G1030" t="s">
        <v>402</v>
      </c>
      <c r="H1030" t="s">
        <v>67</v>
      </c>
      <c r="I1030" t="s">
        <v>403</v>
      </c>
      <c r="J1030" t="s">
        <v>36</v>
      </c>
    </row>
    <row r="1031" spans="1:10" x14ac:dyDescent="0.25">
      <c r="A1031">
        <v>156</v>
      </c>
      <c r="B1031">
        <v>100515756</v>
      </c>
      <c r="C1031" t="s">
        <v>28</v>
      </c>
      <c r="D1031" t="s">
        <v>213</v>
      </c>
      <c r="E1031" t="s">
        <v>30</v>
      </c>
      <c r="F1031" s="12" t="s">
        <v>214</v>
      </c>
      <c r="G1031" t="s">
        <v>115</v>
      </c>
      <c r="H1031" t="s">
        <v>73</v>
      </c>
      <c r="I1031" t="s">
        <v>215</v>
      </c>
      <c r="J1031" t="s">
        <v>69</v>
      </c>
    </row>
    <row r="1032" spans="1:10" x14ac:dyDescent="0.25">
      <c r="A1032">
        <v>149</v>
      </c>
      <c r="B1032">
        <v>100515760</v>
      </c>
      <c r="C1032" t="s">
        <v>28</v>
      </c>
      <c r="D1032" t="s">
        <v>213</v>
      </c>
      <c r="E1032" t="s">
        <v>30</v>
      </c>
      <c r="F1032" s="12" t="s">
        <v>214</v>
      </c>
      <c r="G1032" t="s">
        <v>115</v>
      </c>
      <c r="H1032" t="s">
        <v>73</v>
      </c>
      <c r="I1032" t="s">
        <v>215</v>
      </c>
      <c r="J1032" t="s">
        <v>69</v>
      </c>
    </row>
    <row r="1033" spans="1:10" x14ac:dyDescent="0.25">
      <c r="A1033">
        <v>182</v>
      </c>
      <c r="B1033">
        <v>100515786</v>
      </c>
      <c r="C1033" t="s">
        <v>28</v>
      </c>
      <c r="D1033" t="s">
        <v>213</v>
      </c>
      <c r="E1033" t="s">
        <v>30</v>
      </c>
      <c r="F1033" s="12" t="s">
        <v>214</v>
      </c>
      <c r="G1033" t="s">
        <v>115</v>
      </c>
      <c r="H1033" t="s">
        <v>73</v>
      </c>
      <c r="I1033" t="s">
        <v>215</v>
      </c>
      <c r="J1033" t="s">
        <v>69</v>
      </c>
    </row>
    <row r="1034" spans="1:10" x14ac:dyDescent="0.25">
      <c r="A1034">
        <v>160</v>
      </c>
      <c r="B1034">
        <v>100515788</v>
      </c>
      <c r="C1034" t="s">
        <v>28</v>
      </c>
      <c r="D1034" t="s">
        <v>213</v>
      </c>
      <c r="E1034" t="s">
        <v>30</v>
      </c>
      <c r="F1034" s="12" t="s">
        <v>214</v>
      </c>
      <c r="G1034" t="s">
        <v>115</v>
      </c>
      <c r="H1034" t="s">
        <v>73</v>
      </c>
      <c r="I1034" t="s">
        <v>215</v>
      </c>
      <c r="J1034" t="s">
        <v>69</v>
      </c>
    </row>
    <row r="1035" spans="1:10" x14ac:dyDescent="0.25">
      <c r="A1035">
        <v>153</v>
      </c>
      <c r="B1035">
        <v>100516042</v>
      </c>
      <c r="C1035" t="s">
        <v>28</v>
      </c>
      <c r="D1035" t="s">
        <v>202</v>
      </c>
      <c r="E1035" t="s">
        <v>30</v>
      </c>
      <c r="F1035" t="s">
        <v>203</v>
      </c>
      <c r="G1035" t="s">
        <v>204</v>
      </c>
      <c r="H1035" t="s">
        <v>56</v>
      </c>
      <c r="I1035" t="s">
        <v>205</v>
      </c>
      <c r="J1035" t="s">
        <v>35</v>
      </c>
    </row>
    <row r="1036" spans="1:10" x14ac:dyDescent="0.25">
      <c r="A1036">
        <v>154</v>
      </c>
      <c r="B1036">
        <v>100516099</v>
      </c>
      <c r="C1036" t="s">
        <v>28</v>
      </c>
      <c r="D1036" t="s">
        <v>213</v>
      </c>
      <c r="E1036" t="s">
        <v>30</v>
      </c>
      <c r="F1036" s="12" t="s">
        <v>214</v>
      </c>
      <c r="G1036" t="s">
        <v>115</v>
      </c>
      <c r="H1036" t="s">
        <v>73</v>
      </c>
      <c r="I1036" t="s">
        <v>215</v>
      </c>
      <c r="J1036" t="s">
        <v>69</v>
      </c>
    </row>
    <row r="1037" spans="1:10" x14ac:dyDescent="0.25">
      <c r="A1037">
        <v>248</v>
      </c>
      <c r="B1037">
        <v>100517763</v>
      </c>
      <c r="C1037" t="s">
        <v>28</v>
      </c>
      <c r="D1037" t="s">
        <v>331</v>
      </c>
      <c r="E1037" t="s">
        <v>30</v>
      </c>
      <c r="F1037" t="s">
        <v>332</v>
      </c>
      <c r="G1037" t="s">
        <v>333</v>
      </c>
      <c r="H1037" t="s">
        <v>67</v>
      </c>
      <c r="I1037" t="s">
        <v>334</v>
      </c>
      <c r="J1037" t="s">
        <v>193</v>
      </c>
    </row>
    <row r="1038" spans="1:10" x14ac:dyDescent="0.25">
      <c r="A1038">
        <v>242</v>
      </c>
      <c r="B1038">
        <v>100518831</v>
      </c>
      <c r="C1038" t="s">
        <v>28</v>
      </c>
      <c r="D1038" t="s">
        <v>113</v>
      </c>
      <c r="E1038" t="s">
        <v>30</v>
      </c>
      <c r="F1038" t="s">
        <v>114</v>
      </c>
      <c r="G1038" t="s">
        <v>115</v>
      </c>
      <c r="H1038" t="s">
        <v>116</v>
      </c>
      <c r="I1038" t="s">
        <v>117</v>
      </c>
      <c r="J1038" t="s">
        <v>118</v>
      </c>
    </row>
    <row r="1039" spans="1:10" x14ac:dyDescent="0.25">
      <c r="A1039">
        <v>249</v>
      </c>
      <c r="B1039">
        <v>100519191</v>
      </c>
      <c r="C1039" t="s">
        <v>28</v>
      </c>
      <c r="D1039" t="s">
        <v>109</v>
      </c>
      <c r="E1039" t="s">
        <v>30</v>
      </c>
      <c r="F1039" t="s">
        <v>110</v>
      </c>
      <c r="G1039" t="s">
        <v>111</v>
      </c>
      <c r="H1039" t="s">
        <v>33</v>
      </c>
      <c r="I1039" t="s">
        <v>112</v>
      </c>
      <c r="J1039" t="s">
        <v>36</v>
      </c>
    </row>
    <row r="1040" spans="1:10" x14ac:dyDescent="0.25">
      <c r="A1040">
        <v>238</v>
      </c>
      <c r="B1040">
        <v>100533137</v>
      </c>
      <c r="C1040" t="s">
        <v>28</v>
      </c>
      <c r="D1040" t="s">
        <v>220</v>
      </c>
      <c r="E1040" t="s">
        <v>30</v>
      </c>
      <c r="F1040" t="s">
        <v>221</v>
      </c>
      <c r="G1040" t="s">
        <v>222</v>
      </c>
      <c r="H1040" t="s">
        <v>116</v>
      </c>
      <c r="I1040" t="s">
        <v>223</v>
      </c>
      <c r="J1040" t="s">
        <v>63</v>
      </c>
    </row>
    <row r="1041" spans="1:10" x14ac:dyDescent="0.25">
      <c r="A1041">
        <v>241</v>
      </c>
      <c r="B1041">
        <v>100533138</v>
      </c>
      <c r="C1041" t="s">
        <v>28</v>
      </c>
      <c r="D1041" t="s">
        <v>220</v>
      </c>
      <c r="E1041" t="s">
        <v>30</v>
      </c>
      <c r="F1041" t="s">
        <v>221</v>
      </c>
      <c r="G1041" t="s">
        <v>222</v>
      </c>
      <c r="H1041" t="s">
        <v>116</v>
      </c>
      <c r="I1041" t="s">
        <v>223</v>
      </c>
      <c r="J1041" t="s">
        <v>63</v>
      </c>
    </row>
    <row r="1042" spans="1:10" x14ac:dyDescent="0.25">
      <c r="A1042">
        <v>255</v>
      </c>
      <c r="B1042">
        <v>100537702</v>
      </c>
      <c r="C1042" t="s">
        <v>28</v>
      </c>
      <c r="D1042" t="s">
        <v>400</v>
      </c>
      <c r="E1042" t="s">
        <v>30</v>
      </c>
      <c r="F1042" t="s">
        <v>401</v>
      </c>
      <c r="G1042" t="s">
        <v>402</v>
      </c>
      <c r="H1042" t="s">
        <v>67</v>
      </c>
      <c r="I1042" t="s">
        <v>403</v>
      </c>
      <c r="J1042" t="s">
        <v>36</v>
      </c>
    </row>
    <row r="1043" spans="1:10" x14ac:dyDescent="0.25">
      <c r="A1043">
        <v>235</v>
      </c>
      <c r="B1043">
        <v>100538262</v>
      </c>
      <c r="C1043" t="s">
        <v>28</v>
      </c>
      <c r="D1043" t="s">
        <v>202</v>
      </c>
      <c r="E1043" t="s">
        <v>30</v>
      </c>
      <c r="F1043" t="s">
        <v>203</v>
      </c>
      <c r="G1043" t="s">
        <v>204</v>
      </c>
      <c r="H1043" t="s">
        <v>56</v>
      </c>
      <c r="I1043" t="s">
        <v>205</v>
      </c>
      <c r="J1043" t="s">
        <v>35</v>
      </c>
    </row>
    <row r="1044" spans="1:10" x14ac:dyDescent="0.25">
      <c r="A1044">
        <v>243</v>
      </c>
      <c r="B1044">
        <v>100599472</v>
      </c>
      <c r="C1044" t="s">
        <v>28</v>
      </c>
      <c r="D1044" t="s">
        <v>113</v>
      </c>
      <c r="E1044" t="s">
        <v>30</v>
      </c>
      <c r="F1044" t="s">
        <v>114</v>
      </c>
      <c r="G1044" t="s">
        <v>115</v>
      </c>
      <c r="H1044" t="s">
        <v>116</v>
      </c>
      <c r="I1044" t="s">
        <v>117</v>
      </c>
      <c r="J1044" t="s">
        <v>118</v>
      </c>
    </row>
  </sheetData>
  <sortState ref="A2:J1044">
    <sortCondition ref="B2:B104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4"/>
  <sheetViews>
    <sheetView workbookViewId="0">
      <selection activeCell="E12" sqref="E12"/>
    </sheetView>
  </sheetViews>
  <sheetFormatPr defaultRowHeight="15" x14ac:dyDescent="0.25"/>
  <cols>
    <col min="2" max="2" width="10.7109375" bestFit="1" customWidth="1"/>
    <col min="3" max="3" width="19.140625" customWidth="1"/>
  </cols>
  <sheetData>
    <row r="1" spans="1:4" x14ac:dyDescent="0.25">
      <c r="A1" s="2" t="s">
        <v>992</v>
      </c>
      <c r="B1" s="2" t="s">
        <v>19</v>
      </c>
      <c r="C1" s="2" t="s">
        <v>0</v>
      </c>
      <c r="D1" s="2" t="s">
        <v>993</v>
      </c>
    </row>
    <row r="2" spans="1:4" x14ac:dyDescent="0.25">
      <c r="A2">
        <v>305</v>
      </c>
      <c r="B2" s="1">
        <v>40117</v>
      </c>
      <c r="C2">
        <v>100346104</v>
      </c>
      <c r="D2">
        <v>0</v>
      </c>
    </row>
    <row r="3" spans="1:4" x14ac:dyDescent="0.25">
      <c r="A3">
        <v>317</v>
      </c>
      <c r="B3" s="1">
        <v>40117</v>
      </c>
      <c r="C3">
        <v>100347485</v>
      </c>
      <c r="D3">
        <f>IF(C3&lt;C2,1,0)</f>
        <v>0</v>
      </c>
    </row>
    <row r="4" spans="1:4" x14ac:dyDescent="0.25">
      <c r="A4">
        <v>318</v>
      </c>
      <c r="B4" s="1">
        <v>40117</v>
      </c>
      <c r="C4">
        <v>100348165</v>
      </c>
      <c r="D4">
        <f t="shared" ref="D4:D67" si="0">IF(C4&lt;C3,1,0)</f>
        <v>0</v>
      </c>
    </row>
    <row r="5" spans="1:4" x14ac:dyDescent="0.25">
      <c r="A5">
        <v>314</v>
      </c>
      <c r="B5" s="1">
        <v>40117</v>
      </c>
      <c r="C5">
        <v>100348845</v>
      </c>
      <c r="D5">
        <f t="shared" si="0"/>
        <v>0</v>
      </c>
    </row>
    <row r="6" spans="1:4" x14ac:dyDescent="0.25">
      <c r="A6">
        <v>324</v>
      </c>
      <c r="B6" s="1">
        <v>40117</v>
      </c>
      <c r="C6">
        <v>100348860</v>
      </c>
      <c r="D6">
        <f t="shared" si="0"/>
        <v>0</v>
      </c>
    </row>
    <row r="7" spans="1:4" x14ac:dyDescent="0.25">
      <c r="A7">
        <v>347</v>
      </c>
      <c r="B7" s="1">
        <v>40117</v>
      </c>
      <c r="C7">
        <v>100349557</v>
      </c>
      <c r="D7">
        <f t="shared" si="0"/>
        <v>0</v>
      </c>
    </row>
    <row r="8" spans="1:4" x14ac:dyDescent="0.25">
      <c r="A8">
        <v>319</v>
      </c>
      <c r="B8" s="1">
        <v>40117</v>
      </c>
      <c r="C8">
        <v>100357755</v>
      </c>
      <c r="D8">
        <f t="shared" si="0"/>
        <v>0</v>
      </c>
    </row>
    <row r="9" spans="1:4" x14ac:dyDescent="0.25">
      <c r="A9">
        <v>320</v>
      </c>
      <c r="B9" s="1">
        <v>40117</v>
      </c>
      <c r="C9">
        <v>100360842</v>
      </c>
      <c r="D9">
        <f t="shared" si="0"/>
        <v>0</v>
      </c>
    </row>
    <row r="10" spans="1:4" x14ac:dyDescent="0.25">
      <c r="A10">
        <v>315</v>
      </c>
      <c r="B10" s="1">
        <v>40117</v>
      </c>
      <c r="C10">
        <v>100365929</v>
      </c>
      <c r="D10">
        <f t="shared" si="0"/>
        <v>0</v>
      </c>
    </row>
    <row r="11" spans="1:4" x14ac:dyDescent="0.25">
      <c r="A11">
        <v>326</v>
      </c>
      <c r="B11" s="1">
        <v>40117</v>
      </c>
      <c r="C11">
        <v>100366437</v>
      </c>
      <c r="D11">
        <f t="shared" si="0"/>
        <v>0</v>
      </c>
    </row>
    <row r="12" spans="1:4" x14ac:dyDescent="0.25">
      <c r="A12">
        <v>328</v>
      </c>
      <c r="B12" s="1">
        <v>40117</v>
      </c>
      <c r="C12">
        <v>100366438</v>
      </c>
      <c r="D12">
        <f t="shared" si="0"/>
        <v>0</v>
      </c>
    </row>
    <row r="13" spans="1:4" x14ac:dyDescent="0.25">
      <c r="A13">
        <v>329</v>
      </c>
      <c r="B13" s="1">
        <v>40117</v>
      </c>
      <c r="C13">
        <v>100371214</v>
      </c>
      <c r="D13">
        <f t="shared" si="0"/>
        <v>0</v>
      </c>
    </row>
    <row r="14" spans="1:4" x14ac:dyDescent="0.25">
      <c r="A14">
        <v>332</v>
      </c>
      <c r="B14" s="1">
        <v>40117</v>
      </c>
      <c r="C14">
        <v>100372792</v>
      </c>
      <c r="D14">
        <f t="shared" si="0"/>
        <v>0</v>
      </c>
    </row>
    <row r="15" spans="1:4" x14ac:dyDescent="0.25">
      <c r="A15">
        <v>257</v>
      </c>
      <c r="B15" s="1">
        <v>40117</v>
      </c>
      <c r="C15">
        <v>100376308</v>
      </c>
      <c r="D15">
        <f t="shared" si="0"/>
        <v>0</v>
      </c>
    </row>
    <row r="16" spans="1:4" x14ac:dyDescent="0.25">
      <c r="A16">
        <v>341</v>
      </c>
      <c r="B16" s="1">
        <v>40117</v>
      </c>
      <c r="C16">
        <v>100382356</v>
      </c>
      <c r="D16">
        <f t="shared" si="0"/>
        <v>0</v>
      </c>
    </row>
    <row r="17" spans="1:4" x14ac:dyDescent="0.25">
      <c r="A17">
        <v>333</v>
      </c>
      <c r="B17" s="1">
        <v>40117</v>
      </c>
      <c r="C17">
        <v>100382516</v>
      </c>
      <c r="D17">
        <f t="shared" si="0"/>
        <v>0</v>
      </c>
    </row>
    <row r="18" spans="1:4" x14ac:dyDescent="0.25">
      <c r="A18" s="11">
        <v>308</v>
      </c>
      <c r="B18" s="23">
        <v>40147</v>
      </c>
      <c r="C18" s="11">
        <v>100355455</v>
      </c>
      <c r="D18" s="11">
        <f t="shared" si="0"/>
        <v>1</v>
      </c>
    </row>
    <row r="19" spans="1:4" x14ac:dyDescent="0.25">
      <c r="A19">
        <v>321</v>
      </c>
      <c r="B19" s="1">
        <v>40147</v>
      </c>
      <c r="C19">
        <v>100360064</v>
      </c>
      <c r="D19">
        <f t="shared" si="0"/>
        <v>0</v>
      </c>
    </row>
    <row r="20" spans="1:4" x14ac:dyDescent="0.25">
      <c r="A20">
        <v>322</v>
      </c>
      <c r="B20" s="1">
        <v>40147</v>
      </c>
      <c r="C20">
        <v>100366453</v>
      </c>
      <c r="D20">
        <f t="shared" si="0"/>
        <v>0</v>
      </c>
    </row>
    <row r="21" spans="1:4" x14ac:dyDescent="0.25">
      <c r="A21">
        <v>323</v>
      </c>
      <c r="B21" s="1">
        <v>40147</v>
      </c>
      <c r="C21">
        <v>100366454</v>
      </c>
      <c r="D21">
        <f t="shared" si="0"/>
        <v>0</v>
      </c>
    </row>
    <row r="22" spans="1:4" x14ac:dyDescent="0.25">
      <c r="A22">
        <v>331</v>
      </c>
      <c r="B22" s="1">
        <v>40147</v>
      </c>
      <c r="C22">
        <v>100377400</v>
      </c>
      <c r="D22">
        <f t="shared" si="0"/>
        <v>0</v>
      </c>
    </row>
    <row r="23" spans="1:4" x14ac:dyDescent="0.25">
      <c r="A23" s="11">
        <v>316</v>
      </c>
      <c r="B23" s="23">
        <v>40178</v>
      </c>
      <c r="C23" s="11">
        <v>100347481</v>
      </c>
      <c r="D23" s="11">
        <f t="shared" si="0"/>
        <v>1</v>
      </c>
    </row>
    <row r="24" spans="1:4" x14ac:dyDescent="0.25">
      <c r="A24">
        <v>309</v>
      </c>
      <c r="B24" s="1">
        <v>40209</v>
      </c>
      <c r="C24">
        <v>100355909</v>
      </c>
      <c r="D24">
        <f t="shared" si="0"/>
        <v>0</v>
      </c>
    </row>
    <row r="25" spans="1:4" x14ac:dyDescent="0.25">
      <c r="A25" s="11">
        <v>306</v>
      </c>
      <c r="B25" s="23">
        <v>40237</v>
      </c>
      <c r="C25" s="11">
        <v>100351304</v>
      </c>
      <c r="D25" s="11">
        <f t="shared" si="0"/>
        <v>1</v>
      </c>
    </row>
    <row r="26" spans="1:4" x14ac:dyDescent="0.25">
      <c r="A26">
        <v>307</v>
      </c>
      <c r="B26" s="1">
        <v>40237</v>
      </c>
      <c r="C26">
        <v>100351985</v>
      </c>
      <c r="D26">
        <f t="shared" si="0"/>
        <v>0</v>
      </c>
    </row>
    <row r="27" spans="1:4" x14ac:dyDescent="0.25">
      <c r="A27">
        <v>335</v>
      </c>
      <c r="B27" s="1">
        <v>40237</v>
      </c>
      <c r="C27">
        <v>100383394</v>
      </c>
      <c r="D27">
        <f t="shared" si="0"/>
        <v>0</v>
      </c>
    </row>
    <row r="28" spans="1:4" x14ac:dyDescent="0.25">
      <c r="A28">
        <v>338</v>
      </c>
      <c r="B28" s="1">
        <v>40237</v>
      </c>
      <c r="C28">
        <v>100383436</v>
      </c>
      <c r="D28">
        <f t="shared" si="0"/>
        <v>0</v>
      </c>
    </row>
    <row r="29" spans="1:4" x14ac:dyDescent="0.25">
      <c r="A29">
        <v>336</v>
      </c>
      <c r="B29" s="1">
        <v>40237</v>
      </c>
      <c r="C29">
        <v>100390183</v>
      </c>
      <c r="D29">
        <f t="shared" si="0"/>
        <v>0</v>
      </c>
    </row>
    <row r="30" spans="1:4" x14ac:dyDescent="0.25">
      <c r="A30">
        <v>339</v>
      </c>
      <c r="B30" s="1">
        <v>40237</v>
      </c>
      <c r="C30">
        <v>100391472</v>
      </c>
      <c r="D30">
        <f t="shared" si="0"/>
        <v>0</v>
      </c>
    </row>
    <row r="31" spans="1:4" x14ac:dyDescent="0.25">
      <c r="A31" s="11">
        <v>342</v>
      </c>
      <c r="B31" s="23">
        <v>40451</v>
      </c>
      <c r="C31" s="11">
        <v>100389695</v>
      </c>
      <c r="D31" s="11">
        <f t="shared" si="0"/>
        <v>1</v>
      </c>
    </row>
    <row r="32" spans="1:4" x14ac:dyDescent="0.25">
      <c r="A32">
        <v>348</v>
      </c>
      <c r="B32" s="1">
        <v>40451</v>
      </c>
      <c r="C32">
        <v>100390174</v>
      </c>
      <c r="D32">
        <f t="shared" si="0"/>
        <v>0</v>
      </c>
    </row>
    <row r="33" spans="1:4" x14ac:dyDescent="0.25">
      <c r="A33">
        <v>340</v>
      </c>
      <c r="B33" s="1">
        <v>40482</v>
      </c>
      <c r="C33">
        <v>100390272</v>
      </c>
      <c r="D33">
        <f t="shared" si="0"/>
        <v>0</v>
      </c>
    </row>
    <row r="34" spans="1:4" x14ac:dyDescent="0.25">
      <c r="A34">
        <v>378</v>
      </c>
      <c r="B34" s="1">
        <v>40482</v>
      </c>
      <c r="C34">
        <v>100391963</v>
      </c>
      <c r="D34">
        <f t="shared" si="0"/>
        <v>0</v>
      </c>
    </row>
    <row r="35" spans="1:4" x14ac:dyDescent="0.25">
      <c r="A35">
        <v>380</v>
      </c>
      <c r="B35" s="1">
        <v>40482</v>
      </c>
      <c r="C35">
        <v>100392427</v>
      </c>
      <c r="D35">
        <f t="shared" si="0"/>
        <v>0</v>
      </c>
    </row>
    <row r="36" spans="1:4" x14ac:dyDescent="0.25">
      <c r="A36">
        <v>372</v>
      </c>
      <c r="B36" s="1">
        <v>40482</v>
      </c>
      <c r="C36">
        <v>100392609</v>
      </c>
      <c r="D36">
        <f t="shared" si="0"/>
        <v>0</v>
      </c>
    </row>
    <row r="37" spans="1:4" x14ac:dyDescent="0.25">
      <c r="A37">
        <v>349</v>
      </c>
      <c r="B37" s="1">
        <v>40482</v>
      </c>
      <c r="C37">
        <v>100392633</v>
      </c>
      <c r="D37">
        <f t="shared" si="0"/>
        <v>0</v>
      </c>
    </row>
    <row r="38" spans="1:4" x14ac:dyDescent="0.25">
      <c r="A38">
        <v>370</v>
      </c>
      <c r="B38" s="1">
        <v>40482</v>
      </c>
      <c r="C38">
        <v>100396445</v>
      </c>
      <c r="D38">
        <f t="shared" si="0"/>
        <v>0</v>
      </c>
    </row>
    <row r="39" spans="1:4" x14ac:dyDescent="0.25">
      <c r="A39" s="11">
        <v>385</v>
      </c>
      <c r="B39" s="23">
        <v>40512</v>
      </c>
      <c r="C39" s="11">
        <v>100393888</v>
      </c>
      <c r="D39" s="11">
        <f t="shared" si="0"/>
        <v>1</v>
      </c>
    </row>
    <row r="40" spans="1:4" x14ac:dyDescent="0.25">
      <c r="A40">
        <v>346</v>
      </c>
      <c r="B40" s="1">
        <v>40512</v>
      </c>
      <c r="C40">
        <v>100396790</v>
      </c>
      <c r="D40">
        <f t="shared" si="0"/>
        <v>0</v>
      </c>
    </row>
    <row r="41" spans="1:4" x14ac:dyDescent="0.25">
      <c r="A41">
        <v>260</v>
      </c>
      <c r="B41" s="1">
        <v>40512</v>
      </c>
      <c r="C41">
        <v>100401118</v>
      </c>
      <c r="D41">
        <f t="shared" si="0"/>
        <v>0</v>
      </c>
    </row>
    <row r="42" spans="1:4" x14ac:dyDescent="0.25">
      <c r="A42">
        <v>267</v>
      </c>
      <c r="B42" s="1">
        <v>40512</v>
      </c>
      <c r="C42">
        <v>100401121</v>
      </c>
      <c r="D42">
        <f t="shared" si="0"/>
        <v>0</v>
      </c>
    </row>
    <row r="43" spans="1:4" x14ac:dyDescent="0.25">
      <c r="A43">
        <v>262</v>
      </c>
      <c r="B43" s="1">
        <v>40512</v>
      </c>
      <c r="C43">
        <v>100401129</v>
      </c>
      <c r="D43">
        <f t="shared" si="0"/>
        <v>0</v>
      </c>
    </row>
    <row r="44" spans="1:4" x14ac:dyDescent="0.25">
      <c r="A44">
        <v>263</v>
      </c>
      <c r="B44" s="1">
        <v>40512</v>
      </c>
      <c r="C44">
        <v>100401146</v>
      </c>
      <c r="D44">
        <f t="shared" si="0"/>
        <v>0</v>
      </c>
    </row>
    <row r="45" spans="1:4" x14ac:dyDescent="0.25">
      <c r="A45">
        <v>258</v>
      </c>
      <c r="B45" s="1">
        <v>40512</v>
      </c>
      <c r="C45">
        <v>100401172</v>
      </c>
      <c r="D45">
        <f t="shared" si="0"/>
        <v>0</v>
      </c>
    </row>
    <row r="46" spans="1:4" x14ac:dyDescent="0.25">
      <c r="A46">
        <v>259</v>
      </c>
      <c r="B46" s="1">
        <v>40512</v>
      </c>
      <c r="C46">
        <v>100401203</v>
      </c>
      <c r="D46">
        <f t="shared" si="0"/>
        <v>0</v>
      </c>
    </row>
    <row r="47" spans="1:4" x14ac:dyDescent="0.25">
      <c r="A47">
        <v>261</v>
      </c>
      <c r="B47" s="1">
        <v>40512</v>
      </c>
      <c r="C47">
        <v>100401205</v>
      </c>
      <c r="D47">
        <f t="shared" si="0"/>
        <v>0</v>
      </c>
    </row>
    <row r="48" spans="1:4" x14ac:dyDescent="0.25">
      <c r="A48">
        <v>265</v>
      </c>
      <c r="B48" s="1">
        <v>40512</v>
      </c>
      <c r="C48">
        <v>100401341</v>
      </c>
      <c r="D48">
        <f t="shared" si="0"/>
        <v>0</v>
      </c>
    </row>
    <row r="49" spans="1:4" x14ac:dyDescent="0.25">
      <c r="A49">
        <v>268</v>
      </c>
      <c r="B49" s="1">
        <v>40512</v>
      </c>
      <c r="C49">
        <v>100401360</v>
      </c>
      <c r="D49">
        <f t="shared" si="0"/>
        <v>0</v>
      </c>
    </row>
    <row r="50" spans="1:4" x14ac:dyDescent="0.25">
      <c r="A50">
        <v>369</v>
      </c>
      <c r="B50" s="1">
        <v>40512</v>
      </c>
      <c r="C50">
        <v>100401392</v>
      </c>
      <c r="D50">
        <f t="shared" si="0"/>
        <v>0</v>
      </c>
    </row>
    <row r="51" spans="1:4" x14ac:dyDescent="0.25">
      <c r="A51">
        <v>356</v>
      </c>
      <c r="B51" s="1">
        <v>40512</v>
      </c>
      <c r="C51">
        <v>100401404</v>
      </c>
      <c r="D51">
        <f t="shared" si="0"/>
        <v>0</v>
      </c>
    </row>
    <row r="52" spans="1:4" x14ac:dyDescent="0.25">
      <c r="A52">
        <v>360</v>
      </c>
      <c r="B52" s="1">
        <v>40512</v>
      </c>
      <c r="C52">
        <v>100403160</v>
      </c>
      <c r="D52">
        <f t="shared" si="0"/>
        <v>0</v>
      </c>
    </row>
    <row r="53" spans="1:4" x14ac:dyDescent="0.25">
      <c r="A53">
        <v>362</v>
      </c>
      <c r="B53" s="1">
        <v>40512</v>
      </c>
      <c r="C53">
        <v>100403579</v>
      </c>
      <c r="D53">
        <f t="shared" si="0"/>
        <v>0</v>
      </c>
    </row>
    <row r="54" spans="1:4" x14ac:dyDescent="0.25">
      <c r="A54">
        <v>394</v>
      </c>
      <c r="B54" s="1">
        <v>40512</v>
      </c>
      <c r="C54">
        <v>100408067</v>
      </c>
      <c r="D54">
        <f t="shared" si="0"/>
        <v>0</v>
      </c>
    </row>
    <row r="55" spans="1:4" x14ac:dyDescent="0.25">
      <c r="A55" s="11">
        <v>343</v>
      </c>
      <c r="B55" s="23">
        <v>40543</v>
      </c>
      <c r="C55" s="11">
        <v>100396697</v>
      </c>
      <c r="D55" s="11">
        <f t="shared" si="0"/>
        <v>1</v>
      </c>
    </row>
    <row r="56" spans="1:4" x14ac:dyDescent="0.25">
      <c r="A56">
        <v>345</v>
      </c>
      <c r="B56" s="1">
        <v>40543</v>
      </c>
      <c r="C56">
        <v>100396781</v>
      </c>
      <c r="D56">
        <f t="shared" si="0"/>
        <v>0</v>
      </c>
    </row>
    <row r="57" spans="1:4" x14ac:dyDescent="0.25">
      <c r="A57">
        <v>344</v>
      </c>
      <c r="B57" s="1">
        <v>40543</v>
      </c>
      <c r="C57">
        <v>100396827</v>
      </c>
      <c r="D57">
        <f t="shared" si="0"/>
        <v>0</v>
      </c>
    </row>
    <row r="58" spans="1:4" x14ac:dyDescent="0.25">
      <c r="A58">
        <v>264</v>
      </c>
      <c r="B58" s="1">
        <v>40543</v>
      </c>
      <c r="C58">
        <v>100401136</v>
      </c>
      <c r="D58">
        <f t="shared" si="0"/>
        <v>0</v>
      </c>
    </row>
    <row r="59" spans="1:4" x14ac:dyDescent="0.25">
      <c r="A59">
        <v>379</v>
      </c>
      <c r="B59" s="1">
        <v>40543</v>
      </c>
      <c r="C59">
        <v>100401390</v>
      </c>
      <c r="D59">
        <f t="shared" si="0"/>
        <v>0</v>
      </c>
    </row>
    <row r="60" spans="1:4" x14ac:dyDescent="0.25">
      <c r="A60">
        <v>365</v>
      </c>
      <c r="B60" s="1">
        <v>40543</v>
      </c>
      <c r="C60">
        <v>100403256</v>
      </c>
      <c r="D60">
        <f t="shared" si="0"/>
        <v>0</v>
      </c>
    </row>
    <row r="61" spans="1:4" x14ac:dyDescent="0.25">
      <c r="A61">
        <v>395</v>
      </c>
      <c r="B61" s="1">
        <v>40574</v>
      </c>
      <c r="C61">
        <v>100408035</v>
      </c>
      <c r="D61">
        <f t="shared" si="0"/>
        <v>0</v>
      </c>
    </row>
    <row r="62" spans="1:4" x14ac:dyDescent="0.25">
      <c r="A62">
        <v>396</v>
      </c>
      <c r="B62" s="1">
        <v>40574</v>
      </c>
      <c r="C62">
        <v>100408052</v>
      </c>
      <c r="D62">
        <f t="shared" si="0"/>
        <v>0</v>
      </c>
    </row>
    <row r="63" spans="1:4" x14ac:dyDescent="0.25">
      <c r="A63">
        <v>425</v>
      </c>
      <c r="B63" s="1">
        <v>40574</v>
      </c>
      <c r="C63">
        <v>100410356</v>
      </c>
      <c r="D63">
        <f t="shared" si="0"/>
        <v>0</v>
      </c>
    </row>
    <row r="64" spans="1:4" x14ac:dyDescent="0.25">
      <c r="A64">
        <v>373</v>
      </c>
      <c r="B64" s="1">
        <v>40574</v>
      </c>
      <c r="C64">
        <v>100419706</v>
      </c>
      <c r="D64">
        <f t="shared" si="0"/>
        <v>0</v>
      </c>
    </row>
    <row r="65" spans="1:4" x14ac:dyDescent="0.25">
      <c r="A65">
        <v>405</v>
      </c>
      <c r="B65" s="1">
        <v>40574</v>
      </c>
      <c r="C65">
        <v>100425079</v>
      </c>
      <c r="D65">
        <f t="shared" si="0"/>
        <v>0</v>
      </c>
    </row>
    <row r="66" spans="1:4" x14ac:dyDescent="0.25">
      <c r="A66">
        <v>516</v>
      </c>
      <c r="B66" s="1">
        <v>40574</v>
      </c>
      <c r="C66">
        <v>100437965</v>
      </c>
      <c r="D66">
        <f t="shared" si="0"/>
        <v>0</v>
      </c>
    </row>
    <row r="67" spans="1:4" x14ac:dyDescent="0.25">
      <c r="A67">
        <v>507</v>
      </c>
      <c r="B67" s="1">
        <v>40574</v>
      </c>
      <c r="C67">
        <v>100437984</v>
      </c>
      <c r="D67">
        <f t="shared" si="0"/>
        <v>0</v>
      </c>
    </row>
    <row r="68" spans="1:4" x14ac:dyDescent="0.25">
      <c r="A68">
        <v>622</v>
      </c>
      <c r="B68" s="1">
        <v>40574</v>
      </c>
      <c r="C68">
        <v>100439674</v>
      </c>
      <c r="D68">
        <f t="shared" ref="D68:D131" si="1">IF(C68&lt;C67,1,0)</f>
        <v>0</v>
      </c>
    </row>
    <row r="69" spans="1:4" x14ac:dyDescent="0.25">
      <c r="A69" s="11">
        <v>350</v>
      </c>
      <c r="B69" s="23">
        <v>40602</v>
      </c>
      <c r="C69" s="11">
        <v>100403808</v>
      </c>
      <c r="D69" s="11">
        <f t="shared" si="1"/>
        <v>1</v>
      </c>
    </row>
    <row r="70" spans="1:4" x14ac:dyDescent="0.25">
      <c r="A70">
        <v>375</v>
      </c>
      <c r="B70" s="1">
        <v>40602</v>
      </c>
      <c r="C70">
        <v>100403815</v>
      </c>
      <c r="D70">
        <f t="shared" si="1"/>
        <v>0</v>
      </c>
    </row>
    <row r="71" spans="1:4" x14ac:dyDescent="0.25">
      <c r="A71">
        <v>353</v>
      </c>
      <c r="B71" s="1">
        <v>40602</v>
      </c>
      <c r="C71">
        <v>100404069</v>
      </c>
      <c r="D71">
        <f t="shared" si="1"/>
        <v>0</v>
      </c>
    </row>
    <row r="72" spans="1:4" x14ac:dyDescent="0.25">
      <c r="A72">
        <v>351</v>
      </c>
      <c r="B72" s="1">
        <v>40602</v>
      </c>
      <c r="C72">
        <v>100404123</v>
      </c>
      <c r="D72">
        <f t="shared" si="1"/>
        <v>0</v>
      </c>
    </row>
    <row r="73" spans="1:4" x14ac:dyDescent="0.25">
      <c r="A73">
        <v>352</v>
      </c>
      <c r="B73" s="1">
        <v>40602</v>
      </c>
      <c r="C73">
        <v>100404147</v>
      </c>
      <c r="D73">
        <f t="shared" si="1"/>
        <v>0</v>
      </c>
    </row>
    <row r="74" spans="1:4" x14ac:dyDescent="0.25">
      <c r="A74">
        <v>363</v>
      </c>
      <c r="B74" s="1">
        <v>40602</v>
      </c>
      <c r="C74">
        <v>100404154</v>
      </c>
      <c r="D74">
        <f t="shared" si="1"/>
        <v>0</v>
      </c>
    </row>
    <row r="75" spans="1:4" x14ac:dyDescent="0.25">
      <c r="A75">
        <v>389</v>
      </c>
      <c r="B75" s="1">
        <v>40602</v>
      </c>
      <c r="C75">
        <v>100407081</v>
      </c>
      <c r="D75">
        <f t="shared" si="1"/>
        <v>0</v>
      </c>
    </row>
    <row r="76" spans="1:4" x14ac:dyDescent="0.25">
      <c r="A76">
        <v>357</v>
      </c>
      <c r="B76" s="1">
        <v>40602</v>
      </c>
      <c r="C76">
        <v>100407144</v>
      </c>
      <c r="D76">
        <f t="shared" si="1"/>
        <v>0</v>
      </c>
    </row>
    <row r="77" spans="1:4" x14ac:dyDescent="0.25">
      <c r="A77">
        <v>392</v>
      </c>
      <c r="B77" s="1">
        <v>40602</v>
      </c>
      <c r="C77">
        <v>100408057</v>
      </c>
      <c r="D77">
        <f t="shared" si="1"/>
        <v>0</v>
      </c>
    </row>
    <row r="78" spans="1:4" x14ac:dyDescent="0.25">
      <c r="A78">
        <v>413</v>
      </c>
      <c r="B78" s="1">
        <v>40602</v>
      </c>
      <c r="C78">
        <v>100408063</v>
      </c>
      <c r="D78">
        <f t="shared" si="1"/>
        <v>0</v>
      </c>
    </row>
    <row r="79" spans="1:4" x14ac:dyDescent="0.25">
      <c r="A79">
        <v>433</v>
      </c>
      <c r="B79" s="1">
        <v>40602</v>
      </c>
      <c r="C79">
        <v>100410201</v>
      </c>
      <c r="D79">
        <f t="shared" si="1"/>
        <v>0</v>
      </c>
    </row>
    <row r="80" spans="1:4" x14ac:dyDescent="0.25">
      <c r="A80">
        <v>455</v>
      </c>
      <c r="B80" s="1">
        <v>40602</v>
      </c>
      <c r="C80">
        <v>100413121</v>
      </c>
      <c r="D80">
        <f t="shared" si="1"/>
        <v>0</v>
      </c>
    </row>
    <row r="81" spans="1:4" x14ac:dyDescent="0.25">
      <c r="A81">
        <v>371</v>
      </c>
      <c r="B81" s="1">
        <v>40602</v>
      </c>
      <c r="C81">
        <v>100418753</v>
      </c>
      <c r="D81">
        <f t="shared" si="1"/>
        <v>0</v>
      </c>
    </row>
    <row r="82" spans="1:4" x14ac:dyDescent="0.25">
      <c r="A82">
        <v>511</v>
      </c>
      <c r="B82" s="1">
        <v>40602</v>
      </c>
      <c r="C82">
        <v>100437918</v>
      </c>
      <c r="D82">
        <f t="shared" si="1"/>
        <v>0</v>
      </c>
    </row>
    <row r="83" spans="1:4" x14ac:dyDescent="0.25">
      <c r="A83">
        <v>629</v>
      </c>
      <c r="B83" s="1">
        <v>40602</v>
      </c>
      <c r="C83">
        <v>100440355</v>
      </c>
      <c r="D83">
        <f t="shared" si="1"/>
        <v>0</v>
      </c>
    </row>
    <row r="84" spans="1:4" x14ac:dyDescent="0.25">
      <c r="A84" s="11">
        <v>355</v>
      </c>
      <c r="B84" s="23">
        <v>40633</v>
      </c>
      <c r="C84" s="11">
        <v>100407146</v>
      </c>
      <c r="D84" s="11">
        <f t="shared" si="1"/>
        <v>1</v>
      </c>
    </row>
    <row r="85" spans="1:4" x14ac:dyDescent="0.25">
      <c r="A85">
        <v>412</v>
      </c>
      <c r="B85" s="1">
        <v>40633</v>
      </c>
      <c r="C85">
        <v>100407331</v>
      </c>
      <c r="D85">
        <f t="shared" si="1"/>
        <v>0</v>
      </c>
    </row>
    <row r="86" spans="1:4" x14ac:dyDescent="0.25">
      <c r="A86">
        <v>386</v>
      </c>
      <c r="B86" s="1">
        <v>40633</v>
      </c>
      <c r="C86">
        <v>100407962</v>
      </c>
      <c r="D86">
        <f t="shared" si="1"/>
        <v>0</v>
      </c>
    </row>
    <row r="87" spans="1:4" x14ac:dyDescent="0.25">
      <c r="A87">
        <v>374</v>
      </c>
      <c r="B87" s="1">
        <v>40633</v>
      </c>
      <c r="C87">
        <v>100408034</v>
      </c>
      <c r="D87">
        <f t="shared" si="1"/>
        <v>0</v>
      </c>
    </row>
    <row r="88" spans="1:4" x14ac:dyDescent="0.25">
      <c r="A88">
        <v>411</v>
      </c>
      <c r="B88" s="1">
        <v>40633</v>
      </c>
      <c r="C88">
        <v>100408041</v>
      </c>
      <c r="D88">
        <f t="shared" si="1"/>
        <v>0</v>
      </c>
    </row>
    <row r="89" spans="1:4" x14ac:dyDescent="0.25">
      <c r="A89">
        <v>377</v>
      </c>
      <c r="B89" s="1">
        <v>40633</v>
      </c>
      <c r="C89">
        <v>100408044</v>
      </c>
      <c r="D89">
        <f t="shared" si="1"/>
        <v>0</v>
      </c>
    </row>
    <row r="90" spans="1:4" x14ac:dyDescent="0.25">
      <c r="A90">
        <v>383</v>
      </c>
      <c r="B90" s="1">
        <v>40633</v>
      </c>
      <c r="C90">
        <v>100408062</v>
      </c>
      <c r="D90">
        <f t="shared" si="1"/>
        <v>0</v>
      </c>
    </row>
    <row r="91" spans="1:4" x14ac:dyDescent="0.25">
      <c r="A91">
        <v>381</v>
      </c>
      <c r="B91" s="1">
        <v>40633</v>
      </c>
      <c r="C91">
        <v>100408064</v>
      </c>
      <c r="D91">
        <f t="shared" si="1"/>
        <v>0</v>
      </c>
    </row>
    <row r="92" spans="1:4" x14ac:dyDescent="0.25">
      <c r="A92">
        <v>384</v>
      </c>
      <c r="B92" s="1">
        <v>40633</v>
      </c>
      <c r="C92">
        <v>100408069</v>
      </c>
      <c r="D92">
        <f t="shared" si="1"/>
        <v>0</v>
      </c>
    </row>
    <row r="93" spans="1:4" x14ac:dyDescent="0.25">
      <c r="A93">
        <v>390</v>
      </c>
      <c r="B93" s="1">
        <v>40633</v>
      </c>
      <c r="C93">
        <v>100408070</v>
      </c>
      <c r="D93">
        <f t="shared" si="1"/>
        <v>0</v>
      </c>
    </row>
    <row r="94" spans="1:4" x14ac:dyDescent="0.25">
      <c r="A94">
        <v>391</v>
      </c>
      <c r="B94" s="1">
        <v>40633</v>
      </c>
      <c r="C94">
        <v>100408076</v>
      </c>
      <c r="D94">
        <f t="shared" si="1"/>
        <v>0</v>
      </c>
    </row>
    <row r="95" spans="1:4" x14ac:dyDescent="0.25">
      <c r="A95">
        <v>416</v>
      </c>
      <c r="B95" s="1">
        <v>40633</v>
      </c>
      <c r="C95">
        <v>100409160</v>
      </c>
      <c r="D95">
        <f t="shared" si="1"/>
        <v>0</v>
      </c>
    </row>
    <row r="96" spans="1:4" x14ac:dyDescent="0.25">
      <c r="A96">
        <v>424</v>
      </c>
      <c r="B96" s="1">
        <v>40633</v>
      </c>
      <c r="C96">
        <v>100409530</v>
      </c>
      <c r="D96">
        <f t="shared" si="1"/>
        <v>0</v>
      </c>
    </row>
    <row r="97" spans="1:4" x14ac:dyDescent="0.25">
      <c r="A97">
        <v>404</v>
      </c>
      <c r="B97" s="1">
        <v>40633</v>
      </c>
      <c r="C97">
        <v>100410169</v>
      </c>
      <c r="D97">
        <f t="shared" si="1"/>
        <v>0</v>
      </c>
    </row>
    <row r="98" spans="1:4" x14ac:dyDescent="0.25">
      <c r="A98">
        <v>434</v>
      </c>
      <c r="B98" s="1">
        <v>40633</v>
      </c>
      <c r="C98">
        <v>100410341</v>
      </c>
      <c r="D98">
        <f t="shared" si="1"/>
        <v>0</v>
      </c>
    </row>
    <row r="99" spans="1:4" x14ac:dyDescent="0.25">
      <c r="A99">
        <v>399</v>
      </c>
      <c r="B99" s="1">
        <v>40633</v>
      </c>
      <c r="C99">
        <v>100410509</v>
      </c>
      <c r="D99">
        <f t="shared" si="1"/>
        <v>0</v>
      </c>
    </row>
    <row r="100" spans="1:4" x14ac:dyDescent="0.25">
      <c r="A100">
        <v>354</v>
      </c>
      <c r="B100" s="1">
        <v>40633</v>
      </c>
      <c r="C100">
        <v>100417899</v>
      </c>
      <c r="D100">
        <f t="shared" si="1"/>
        <v>0</v>
      </c>
    </row>
    <row r="101" spans="1:4" x14ac:dyDescent="0.25">
      <c r="A101">
        <v>376</v>
      </c>
      <c r="B101" s="1">
        <v>40633</v>
      </c>
      <c r="C101">
        <v>100419694</v>
      </c>
      <c r="D101">
        <f t="shared" si="1"/>
        <v>0</v>
      </c>
    </row>
    <row r="102" spans="1:4" x14ac:dyDescent="0.25">
      <c r="A102">
        <v>491</v>
      </c>
      <c r="B102" s="1">
        <v>40633</v>
      </c>
      <c r="C102">
        <v>100420587</v>
      </c>
      <c r="D102">
        <f t="shared" si="1"/>
        <v>0</v>
      </c>
    </row>
    <row r="103" spans="1:4" x14ac:dyDescent="0.25">
      <c r="A103">
        <v>492</v>
      </c>
      <c r="B103" s="1">
        <v>40633</v>
      </c>
      <c r="C103">
        <v>100420589</v>
      </c>
      <c r="D103">
        <f t="shared" si="1"/>
        <v>0</v>
      </c>
    </row>
    <row r="104" spans="1:4" x14ac:dyDescent="0.25">
      <c r="A104">
        <v>514</v>
      </c>
      <c r="B104" s="1">
        <v>40633</v>
      </c>
      <c r="C104">
        <v>100421974</v>
      </c>
      <c r="D104">
        <f t="shared" si="1"/>
        <v>0</v>
      </c>
    </row>
    <row r="105" spans="1:4" x14ac:dyDescent="0.25">
      <c r="A105">
        <v>393</v>
      </c>
      <c r="B105" s="1">
        <v>40633</v>
      </c>
      <c r="C105">
        <v>100424461</v>
      </c>
      <c r="D105">
        <f t="shared" si="1"/>
        <v>0</v>
      </c>
    </row>
    <row r="106" spans="1:4" x14ac:dyDescent="0.25">
      <c r="A106">
        <v>421</v>
      </c>
      <c r="B106" s="1">
        <v>40633</v>
      </c>
      <c r="C106">
        <v>100424859</v>
      </c>
      <c r="D106">
        <f t="shared" si="1"/>
        <v>0</v>
      </c>
    </row>
    <row r="107" spans="1:4" x14ac:dyDescent="0.25">
      <c r="A107">
        <v>430</v>
      </c>
      <c r="B107" s="1">
        <v>40633</v>
      </c>
      <c r="C107">
        <v>100427379</v>
      </c>
      <c r="D107">
        <f t="shared" si="1"/>
        <v>0</v>
      </c>
    </row>
    <row r="108" spans="1:4" x14ac:dyDescent="0.25">
      <c r="A108">
        <v>432</v>
      </c>
      <c r="B108" s="1">
        <v>40633</v>
      </c>
      <c r="C108">
        <v>100428301</v>
      </c>
      <c r="D108">
        <f t="shared" si="1"/>
        <v>0</v>
      </c>
    </row>
    <row r="109" spans="1:4" x14ac:dyDescent="0.25">
      <c r="A109">
        <v>450</v>
      </c>
      <c r="B109" s="1">
        <v>40633</v>
      </c>
      <c r="C109">
        <v>100430583</v>
      </c>
      <c r="D109">
        <f t="shared" si="1"/>
        <v>0</v>
      </c>
    </row>
    <row r="110" spans="1:4" x14ac:dyDescent="0.25">
      <c r="A110">
        <v>431</v>
      </c>
      <c r="B110" s="1">
        <v>40633</v>
      </c>
      <c r="C110">
        <v>100431143</v>
      </c>
      <c r="D110">
        <f t="shared" si="1"/>
        <v>0</v>
      </c>
    </row>
    <row r="111" spans="1:4" x14ac:dyDescent="0.25">
      <c r="A111">
        <v>480</v>
      </c>
      <c r="B111" s="1">
        <v>40633</v>
      </c>
      <c r="C111">
        <v>100437868</v>
      </c>
      <c r="D111">
        <f t="shared" si="1"/>
        <v>0</v>
      </c>
    </row>
    <row r="112" spans="1:4" x14ac:dyDescent="0.25">
      <c r="A112" s="11">
        <v>461</v>
      </c>
      <c r="B112" s="23">
        <v>40663</v>
      </c>
      <c r="C112" s="11">
        <v>100412197</v>
      </c>
      <c r="D112" s="11">
        <f t="shared" si="1"/>
        <v>1</v>
      </c>
    </row>
    <row r="113" spans="1:4" x14ac:dyDescent="0.25">
      <c r="A113">
        <v>426</v>
      </c>
      <c r="B113" s="1">
        <v>40663</v>
      </c>
      <c r="C113">
        <v>100412581</v>
      </c>
      <c r="D113">
        <f t="shared" si="1"/>
        <v>0</v>
      </c>
    </row>
    <row r="114" spans="1:4" x14ac:dyDescent="0.25">
      <c r="A114">
        <v>453</v>
      </c>
      <c r="B114" s="1">
        <v>40663</v>
      </c>
      <c r="C114">
        <v>100413436</v>
      </c>
      <c r="D114">
        <f t="shared" si="1"/>
        <v>0</v>
      </c>
    </row>
    <row r="115" spans="1:4" x14ac:dyDescent="0.25">
      <c r="A115">
        <v>367</v>
      </c>
      <c r="B115" s="1">
        <v>40663</v>
      </c>
      <c r="C115">
        <v>100418878</v>
      </c>
      <c r="D115">
        <f t="shared" si="1"/>
        <v>0</v>
      </c>
    </row>
    <row r="116" spans="1:4" x14ac:dyDescent="0.25">
      <c r="A116">
        <v>481</v>
      </c>
      <c r="B116" s="1">
        <v>40663</v>
      </c>
      <c r="C116">
        <v>100419010</v>
      </c>
      <c r="D116">
        <f t="shared" si="1"/>
        <v>0</v>
      </c>
    </row>
    <row r="117" spans="1:4" x14ac:dyDescent="0.25">
      <c r="A117">
        <v>359</v>
      </c>
      <c r="B117" s="1">
        <v>40663</v>
      </c>
      <c r="C117">
        <v>100419011</v>
      </c>
      <c r="D117">
        <f t="shared" si="1"/>
        <v>0</v>
      </c>
    </row>
    <row r="118" spans="1:4" x14ac:dyDescent="0.25">
      <c r="A118">
        <v>366</v>
      </c>
      <c r="B118" s="1">
        <v>40663</v>
      </c>
      <c r="C118">
        <v>100419020</v>
      </c>
      <c r="D118">
        <f t="shared" si="1"/>
        <v>0</v>
      </c>
    </row>
    <row r="119" spans="1:4" x14ac:dyDescent="0.25">
      <c r="A119">
        <v>477</v>
      </c>
      <c r="B119" s="1">
        <v>40663</v>
      </c>
      <c r="C119">
        <v>100419024</v>
      </c>
      <c r="D119">
        <f t="shared" si="1"/>
        <v>0</v>
      </c>
    </row>
    <row r="120" spans="1:4" x14ac:dyDescent="0.25">
      <c r="A120">
        <v>364</v>
      </c>
      <c r="B120" s="1">
        <v>40663</v>
      </c>
      <c r="C120">
        <v>100419032</v>
      </c>
      <c r="D120">
        <f t="shared" si="1"/>
        <v>0</v>
      </c>
    </row>
    <row r="121" spans="1:4" x14ac:dyDescent="0.25">
      <c r="A121">
        <v>474</v>
      </c>
      <c r="B121" s="1">
        <v>40663</v>
      </c>
      <c r="C121">
        <v>100419042</v>
      </c>
      <c r="D121">
        <f t="shared" si="1"/>
        <v>0</v>
      </c>
    </row>
    <row r="122" spans="1:4" x14ac:dyDescent="0.25">
      <c r="A122">
        <v>475</v>
      </c>
      <c r="B122" s="1">
        <v>40663</v>
      </c>
      <c r="C122">
        <v>100419660</v>
      </c>
      <c r="D122">
        <f t="shared" si="1"/>
        <v>0</v>
      </c>
    </row>
    <row r="123" spans="1:4" x14ac:dyDescent="0.25">
      <c r="A123">
        <v>619</v>
      </c>
      <c r="B123" s="1">
        <v>40663</v>
      </c>
      <c r="C123">
        <v>100422066</v>
      </c>
      <c r="D123">
        <f t="shared" si="1"/>
        <v>0</v>
      </c>
    </row>
    <row r="124" spans="1:4" x14ac:dyDescent="0.25">
      <c r="A124">
        <v>397</v>
      </c>
      <c r="B124" s="1">
        <v>40663</v>
      </c>
      <c r="C124">
        <v>100423866</v>
      </c>
      <c r="D124">
        <f t="shared" si="1"/>
        <v>0</v>
      </c>
    </row>
    <row r="125" spans="1:4" x14ac:dyDescent="0.25">
      <c r="A125">
        <v>382</v>
      </c>
      <c r="B125" s="1">
        <v>40663</v>
      </c>
      <c r="C125">
        <v>100423916</v>
      </c>
      <c r="D125">
        <f t="shared" si="1"/>
        <v>0</v>
      </c>
    </row>
    <row r="126" spans="1:4" x14ac:dyDescent="0.25">
      <c r="A126">
        <v>398</v>
      </c>
      <c r="B126" s="1">
        <v>40663</v>
      </c>
      <c r="C126">
        <v>100426725</v>
      </c>
      <c r="D126">
        <f t="shared" si="1"/>
        <v>0</v>
      </c>
    </row>
    <row r="127" spans="1:4" x14ac:dyDescent="0.25">
      <c r="A127">
        <v>400</v>
      </c>
      <c r="B127" s="1">
        <v>40663</v>
      </c>
      <c r="C127">
        <v>100428003</v>
      </c>
      <c r="D127">
        <f t="shared" si="1"/>
        <v>0</v>
      </c>
    </row>
    <row r="128" spans="1:4" x14ac:dyDescent="0.25">
      <c r="A128">
        <v>650</v>
      </c>
      <c r="B128" s="1">
        <v>40663</v>
      </c>
      <c r="C128">
        <v>100457817</v>
      </c>
      <c r="D128">
        <f t="shared" si="1"/>
        <v>0</v>
      </c>
    </row>
    <row r="129" spans="1:4" x14ac:dyDescent="0.25">
      <c r="A129">
        <v>596</v>
      </c>
      <c r="B129" s="1">
        <v>40663</v>
      </c>
      <c r="C129">
        <v>100459370</v>
      </c>
      <c r="D129">
        <f t="shared" si="1"/>
        <v>0</v>
      </c>
    </row>
    <row r="130" spans="1:4" x14ac:dyDescent="0.25">
      <c r="A130" s="11">
        <v>440</v>
      </c>
      <c r="B130" s="23">
        <v>40694</v>
      </c>
      <c r="C130" s="11">
        <v>100431135</v>
      </c>
      <c r="D130" s="11">
        <f t="shared" si="1"/>
        <v>1</v>
      </c>
    </row>
    <row r="131" spans="1:4" x14ac:dyDescent="0.25">
      <c r="A131">
        <v>441</v>
      </c>
      <c r="B131" s="1">
        <v>40694</v>
      </c>
      <c r="C131">
        <v>100431193</v>
      </c>
      <c r="D131">
        <f t="shared" si="1"/>
        <v>0</v>
      </c>
    </row>
    <row r="132" spans="1:4" x14ac:dyDescent="0.25">
      <c r="A132">
        <v>473</v>
      </c>
      <c r="B132" s="1">
        <v>40694</v>
      </c>
      <c r="C132">
        <v>100431207</v>
      </c>
      <c r="D132">
        <f t="shared" ref="D132:D195" si="2">IF(C132&lt;C131,1,0)</f>
        <v>0</v>
      </c>
    </row>
    <row r="133" spans="1:4" x14ac:dyDescent="0.25">
      <c r="A133">
        <v>506</v>
      </c>
      <c r="B133" s="1">
        <v>40694</v>
      </c>
      <c r="C133">
        <v>100432303</v>
      </c>
      <c r="D133">
        <f t="shared" si="2"/>
        <v>0</v>
      </c>
    </row>
    <row r="134" spans="1:4" x14ac:dyDescent="0.25">
      <c r="A134" s="11">
        <v>358</v>
      </c>
      <c r="B134" s="23">
        <v>40724</v>
      </c>
      <c r="C134" s="11">
        <v>100418977</v>
      </c>
      <c r="D134" s="11">
        <f t="shared" si="2"/>
        <v>1</v>
      </c>
    </row>
    <row r="135" spans="1:4" x14ac:dyDescent="0.25">
      <c r="A135">
        <v>482</v>
      </c>
      <c r="B135" s="1">
        <v>40724</v>
      </c>
      <c r="C135">
        <v>100419016</v>
      </c>
      <c r="D135">
        <f t="shared" si="2"/>
        <v>0</v>
      </c>
    </row>
    <row r="136" spans="1:4" x14ac:dyDescent="0.25">
      <c r="A136">
        <v>599</v>
      </c>
      <c r="B136" s="1">
        <v>40724</v>
      </c>
      <c r="C136">
        <v>100422644</v>
      </c>
      <c r="D136">
        <f t="shared" si="2"/>
        <v>0</v>
      </c>
    </row>
    <row r="137" spans="1:4" x14ac:dyDescent="0.25">
      <c r="A137">
        <v>253</v>
      </c>
      <c r="B137" s="1">
        <v>40724</v>
      </c>
      <c r="C137">
        <v>100422683</v>
      </c>
      <c r="D137">
        <f t="shared" si="2"/>
        <v>0</v>
      </c>
    </row>
    <row r="138" spans="1:4" x14ac:dyDescent="0.25">
      <c r="A138">
        <v>420</v>
      </c>
      <c r="B138" s="1">
        <v>40724</v>
      </c>
      <c r="C138">
        <v>100423350</v>
      </c>
      <c r="D138">
        <f t="shared" si="2"/>
        <v>0</v>
      </c>
    </row>
    <row r="139" spans="1:4" x14ac:dyDescent="0.25">
      <c r="A139">
        <v>254</v>
      </c>
      <c r="B139" s="1">
        <v>40724</v>
      </c>
      <c r="C139">
        <v>100423770</v>
      </c>
      <c r="D139">
        <f t="shared" si="2"/>
        <v>0</v>
      </c>
    </row>
    <row r="140" spans="1:4" x14ac:dyDescent="0.25">
      <c r="A140">
        <v>418</v>
      </c>
      <c r="B140" s="1">
        <v>40724</v>
      </c>
      <c r="C140">
        <v>100423778</v>
      </c>
      <c r="D140">
        <f t="shared" si="2"/>
        <v>0</v>
      </c>
    </row>
    <row r="141" spans="1:4" x14ac:dyDescent="0.25">
      <c r="A141">
        <v>414</v>
      </c>
      <c r="B141" s="1">
        <v>40724</v>
      </c>
      <c r="C141">
        <v>100423846</v>
      </c>
      <c r="D141">
        <f t="shared" si="2"/>
        <v>0</v>
      </c>
    </row>
    <row r="142" spans="1:4" x14ac:dyDescent="0.25">
      <c r="A142">
        <v>419</v>
      </c>
      <c r="B142" s="1">
        <v>40724</v>
      </c>
      <c r="C142">
        <v>100424126</v>
      </c>
      <c r="D142">
        <f t="shared" si="2"/>
        <v>0</v>
      </c>
    </row>
    <row r="143" spans="1:4" x14ac:dyDescent="0.25">
      <c r="A143">
        <v>388</v>
      </c>
      <c r="B143" s="1">
        <v>40724</v>
      </c>
      <c r="C143">
        <v>100424166</v>
      </c>
      <c r="D143">
        <f t="shared" si="2"/>
        <v>0</v>
      </c>
    </row>
    <row r="144" spans="1:4" x14ac:dyDescent="0.25">
      <c r="A144">
        <v>387</v>
      </c>
      <c r="B144" s="1">
        <v>40724</v>
      </c>
      <c r="C144">
        <v>100426576</v>
      </c>
      <c r="D144">
        <f t="shared" si="2"/>
        <v>0</v>
      </c>
    </row>
    <row r="145" spans="1:4" x14ac:dyDescent="0.25">
      <c r="A145">
        <v>410</v>
      </c>
      <c r="B145" s="1">
        <v>40724</v>
      </c>
      <c r="C145">
        <v>100428062</v>
      </c>
      <c r="D145">
        <f t="shared" si="2"/>
        <v>0</v>
      </c>
    </row>
    <row r="146" spans="1:4" x14ac:dyDescent="0.25">
      <c r="A146">
        <v>415</v>
      </c>
      <c r="B146" s="1">
        <v>40724</v>
      </c>
      <c r="C146">
        <v>100428205</v>
      </c>
      <c r="D146">
        <f t="shared" si="2"/>
        <v>0</v>
      </c>
    </row>
    <row r="147" spans="1:4" x14ac:dyDescent="0.25">
      <c r="A147">
        <v>428</v>
      </c>
      <c r="B147" s="1">
        <v>40724</v>
      </c>
      <c r="C147">
        <v>100428210</v>
      </c>
      <c r="D147">
        <f t="shared" si="2"/>
        <v>0</v>
      </c>
    </row>
    <row r="148" spans="1:4" x14ac:dyDescent="0.25">
      <c r="A148">
        <v>407</v>
      </c>
      <c r="B148" s="1">
        <v>40724</v>
      </c>
      <c r="C148">
        <v>100428273</v>
      </c>
      <c r="D148">
        <f t="shared" si="2"/>
        <v>0</v>
      </c>
    </row>
    <row r="149" spans="1:4" x14ac:dyDescent="0.25">
      <c r="A149">
        <v>417</v>
      </c>
      <c r="B149" s="1">
        <v>40724</v>
      </c>
      <c r="C149">
        <v>100428329</v>
      </c>
      <c r="D149">
        <f t="shared" si="2"/>
        <v>0</v>
      </c>
    </row>
    <row r="150" spans="1:4" x14ac:dyDescent="0.25">
      <c r="A150">
        <v>406</v>
      </c>
      <c r="B150" s="1">
        <v>40724</v>
      </c>
      <c r="C150">
        <v>100428380</v>
      </c>
      <c r="D150">
        <f t="shared" si="2"/>
        <v>0</v>
      </c>
    </row>
    <row r="151" spans="1:4" x14ac:dyDescent="0.25">
      <c r="A151">
        <v>449</v>
      </c>
      <c r="B151" s="1">
        <v>40724</v>
      </c>
      <c r="C151">
        <v>100429351</v>
      </c>
      <c r="D151">
        <f t="shared" si="2"/>
        <v>0</v>
      </c>
    </row>
    <row r="152" spans="1:4" x14ac:dyDescent="0.25">
      <c r="A152">
        <v>451</v>
      </c>
      <c r="B152" s="1">
        <v>40724</v>
      </c>
      <c r="C152">
        <v>100430890</v>
      </c>
      <c r="D152">
        <f t="shared" si="2"/>
        <v>0</v>
      </c>
    </row>
    <row r="153" spans="1:4" x14ac:dyDescent="0.25">
      <c r="A153">
        <v>429</v>
      </c>
      <c r="B153" s="1">
        <v>40724</v>
      </c>
      <c r="C153">
        <v>100431127</v>
      </c>
      <c r="D153">
        <f t="shared" si="2"/>
        <v>0</v>
      </c>
    </row>
    <row r="154" spans="1:4" x14ac:dyDescent="0.25">
      <c r="A154">
        <v>408</v>
      </c>
      <c r="B154" s="1">
        <v>40724</v>
      </c>
      <c r="C154">
        <v>100431206</v>
      </c>
      <c r="D154">
        <f t="shared" si="2"/>
        <v>0</v>
      </c>
    </row>
    <row r="155" spans="1:4" x14ac:dyDescent="0.25">
      <c r="A155">
        <v>409</v>
      </c>
      <c r="B155" s="1">
        <v>40724</v>
      </c>
      <c r="C155">
        <v>100431208</v>
      </c>
      <c r="D155">
        <f t="shared" si="2"/>
        <v>0</v>
      </c>
    </row>
    <row r="156" spans="1:4" x14ac:dyDescent="0.25">
      <c r="A156">
        <v>427</v>
      </c>
      <c r="B156" s="1">
        <v>40724</v>
      </c>
      <c r="C156">
        <v>100431594</v>
      </c>
      <c r="D156">
        <f t="shared" si="2"/>
        <v>0</v>
      </c>
    </row>
    <row r="157" spans="1:4" x14ac:dyDescent="0.25">
      <c r="A157">
        <v>464</v>
      </c>
      <c r="B157" s="1">
        <v>40724</v>
      </c>
      <c r="C157">
        <v>100431708</v>
      </c>
      <c r="D157">
        <f t="shared" si="2"/>
        <v>0</v>
      </c>
    </row>
    <row r="158" spans="1:4" x14ac:dyDescent="0.25">
      <c r="A158">
        <v>437</v>
      </c>
      <c r="B158" s="1">
        <v>40724</v>
      </c>
      <c r="C158">
        <v>100431773</v>
      </c>
      <c r="D158">
        <f t="shared" si="2"/>
        <v>0</v>
      </c>
    </row>
    <row r="159" spans="1:4" x14ac:dyDescent="0.25">
      <c r="A159">
        <v>445</v>
      </c>
      <c r="B159" s="1">
        <v>40724</v>
      </c>
      <c r="C159">
        <v>100431851</v>
      </c>
      <c r="D159">
        <f t="shared" si="2"/>
        <v>0</v>
      </c>
    </row>
    <row r="160" spans="1:4" x14ac:dyDescent="0.25">
      <c r="A160">
        <v>465</v>
      </c>
      <c r="B160" s="1">
        <v>40724</v>
      </c>
      <c r="C160">
        <v>100432302</v>
      </c>
      <c r="D160">
        <f t="shared" si="2"/>
        <v>0</v>
      </c>
    </row>
    <row r="161" spans="1:4" x14ac:dyDescent="0.25">
      <c r="A161">
        <v>466</v>
      </c>
      <c r="B161" s="1">
        <v>40724</v>
      </c>
      <c r="C161">
        <v>100432305</v>
      </c>
      <c r="D161">
        <f t="shared" si="2"/>
        <v>0</v>
      </c>
    </row>
    <row r="162" spans="1:4" x14ac:dyDescent="0.25">
      <c r="A162">
        <v>472</v>
      </c>
      <c r="B162" s="1">
        <v>40724</v>
      </c>
      <c r="C162">
        <v>100433899</v>
      </c>
      <c r="D162">
        <f t="shared" si="2"/>
        <v>0</v>
      </c>
    </row>
    <row r="163" spans="1:4" x14ac:dyDescent="0.25">
      <c r="A163">
        <v>462</v>
      </c>
      <c r="B163" s="1">
        <v>40724</v>
      </c>
      <c r="C163">
        <v>100434267</v>
      </c>
      <c r="D163">
        <f t="shared" si="2"/>
        <v>0</v>
      </c>
    </row>
    <row r="164" spans="1:4" x14ac:dyDescent="0.25">
      <c r="A164">
        <v>463</v>
      </c>
      <c r="B164" s="1">
        <v>40724</v>
      </c>
      <c r="C164">
        <v>100434271</v>
      </c>
      <c r="D164">
        <f t="shared" si="2"/>
        <v>0</v>
      </c>
    </row>
    <row r="165" spans="1:4" x14ac:dyDescent="0.25">
      <c r="A165">
        <v>493</v>
      </c>
      <c r="B165" s="1">
        <v>40724</v>
      </c>
      <c r="C165">
        <v>100436232</v>
      </c>
      <c r="D165">
        <f t="shared" si="2"/>
        <v>0</v>
      </c>
    </row>
    <row r="166" spans="1:4" x14ac:dyDescent="0.25">
      <c r="A166">
        <v>510</v>
      </c>
      <c r="B166" s="1">
        <v>40724</v>
      </c>
      <c r="C166">
        <v>100437190</v>
      </c>
      <c r="D166">
        <f t="shared" si="2"/>
        <v>0</v>
      </c>
    </row>
    <row r="167" spans="1:4" x14ac:dyDescent="0.25">
      <c r="A167">
        <v>476</v>
      </c>
      <c r="B167" s="1">
        <v>40724</v>
      </c>
      <c r="C167">
        <v>100437250</v>
      </c>
      <c r="D167">
        <f t="shared" si="2"/>
        <v>0</v>
      </c>
    </row>
    <row r="168" spans="1:4" x14ac:dyDescent="0.25">
      <c r="A168">
        <v>468</v>
      </c>
      <c r="B168" s="1">
        <v>40724</v>
      </c>
      <c r="C168">
        <v>100437309</v>
      </c>
      <c r="D168">
        <f t="shared" si="2"/>
        <v>0</v>
      </c>
    </row>
    <row r="169" spans="1:4" x14ac:dyDescent="0.25">
      <c r="A169">
        <v>645</v>
      </c>
      <c r="B169" s="1">
        <v>40724</v>
      </c>
      <c r="C169">
        <v>100437850</v>
      </c>
      <c r="D169">
        <f t="shared" si="2"/>
        <v>0</v>
      </c>
    </row>
    <row r="170" spans="1:4" x14ac:dyDescent="0.25">
      <c r="A170">
        <v>469</v>
      </c>
      <c r="B170" s="1">
        <v>40724</v>
      </c>
      <c r="C170">
        <v>100437896</v>
      </c>
      <c r="D170">
        <f t="shared" si="2"/>
        <v>0</v>
      </c>
    </row>
    <row r="171" spans="1:4" x14ac:dyDescent="0.25">
      <c r="A171">
        <v>538</v>
      </c>
      <c r="B171" s="1">
        <v>40724</v>
      </c>
      <c r="C171">
        <v>100437902</v>
      </c>
      <c r="D171">
        <f t="shared" si="2"/>
        <v>0</v>
      </c>
    </row>
    <row r="172" spans="1:4" x14ac:dyDescent="0.25">
      <c r="A172">
        <v>539</v>
      </c>
      <c r="B172" s="1">
        <v>40724</v>
      </c>
      <c r="C172">
        <v>100437948</v>
      </c>
      <c r="D172">
        <f t="shared" si="2"/>
        <v>0</v>
      </c>
    </row>
    <row r="173" spans="1:4" x14ac:dyDescent="0.25">
      <c r="A173">
        <v>498</v>
      </c>
      <c r="B173" s="1">
        <v>40724</v>
      </c>
      <c r="C173">
        <v>100437953</v>
      </c>
      <c r="D173">
        <f t="shared" si="2"/>
        <v>0</v>
      </c>
    </row>
    <row r="174" spans="1:4" x14ac:dyDescent="0.25">
      <c r="A174">
        <v>499</v>
      </c>
      <c r="B174" s="1">
        <v>40724</v>
      </c>
      <c r="C174">
        <v>100437982</v>
      </c>
      <c r="D174">
        <f t="shared" si="2"/>
        <v>0</v>
      </c>
    </row>
    <row r="175" spans="1:4" x14ac:dyDescent="0.25">
      <c r="A175">
        <v>518</v>
      </c>
      <c r="B175" s="1">
        <v>40724</v>
      </c>
      <c r="C175">
        <v>100438014</v>
      </c>
      <c r="D175">
        <f t="shared" si="2"/>
        <v>0</v>
      </c>
    </row>
    <row r="176" spans="1:4" x14ac:dyDescent="0.25">
      <c r="A176">
        <v>534</v>
      </c>
      <c r="B176" s="1">
        <v>40724</v>
      </c>
      <c r="C176">
        <v>100439795</v>
      </c>
      <c r="D176">
        <f t="shared" si="2"/>
        <v>0</v>
      </c>
    </row>
    <row r="177" spans="1:4" x14ac:dyDescent="0.25">
      <c r="A177">
        <v>609</v>
      </c>
      <c r="B177" s="1">
        <v>40724</v>
      </c>
      <c r="C177">
        <v>100439846</v>
      </c>
      <c r="D177">
        <f t="shared" si="2"/>
        <v>0</v>
      </c>
    </row>
    <row r="178" spans="1:4" x14ac:dyDescent="0.25">
      <c r="A178">
        <v>526</v>
      </c>
      <c r="B178" s="1">
        <v>40724</v>
      </c>
      <c r="C178">
        <v>100440012</v>
      </c>
      <c r="D178">
        <f t="shared" si="2"/>
        <v>0</v>
      </c>
    </row>
    <row r="179" spans="1:4" x14ac:dyDescent="0.25">
      <c r="A179">
        <v>589</v>
      </c>
      <c r="B179" s="1">
        <v>40724</v>
      </c>
      <c r="C179">
        <v>100440319</v>
      </c>
      <c r="D179">
        <f t="shared" si="2"/>
        <v>0</v>
      </c>
    </row>
    <row r="180" spans="1:4" x14ac:dyDescent="0.25">
      <c r="A180">
        <v>560</v>
      </c>
      <c r="B180" s="1">
        <v>40724</v>
      </c>
      <c r="C180">
        <v>100440334</v>
      </c>
      <c r="D180">
        <f t="shared" si="2"/>
        <v>0</v>
      </c>
    </row>
    <row r="181" spans="1:4" x14ac:dyDescent="0.25">
      <c r="A181">
        <v>552</v>
      </c>
      <c r="B181" s="1">
        <v>40724</v>
      </c>
      <c r="C181">
        <v>100440449</v>
      </c>
      <c r="D181">
        <f t="shared" si="2"/>
        <v>0</v>
      </c>
    </row>
    <row r="182" spans="1:4" x14ac:dyDescent="0.25">
      <c r="A182">
        <v>576</v>
      </c>
      <c r="B182" s="1">
        <v>40724</v>
      </c>
      <c r="C182">
        <v>100440856</v>
      </c>
      <c r="D182">
        <f t="shared" si="2"/>
        <v>0</v>
      </c>
    </row>
    <row r="183" spans="1:4" x14ac:dyDescent="0.25">
      <c r="A183">
        <v>607</v>
      </c>
      <c r="B183" s="1">
        <v>40724</v>
      </c>
      <c r="C183">
        <v>100440889</v>
      </c>
      <c r="D183">
        <f t="shared" si="2"/>
        <v>0</v>
      </c>
    </row>
    <row r="184" spans="1:4" x14ac:dyDescent="0.25">
      <c r="A184">
        <v>612</v>
      </c>
      <c r="B184" s="1">
        <v>40724</v>
      </c>
      <c r="C184">
        <v>100440923</v>
      </c>
      <c r="D184">
        <f t="shared" si="2"/>
        <v>0</v>
      </c>
    </row>
    <row r="185" spans="1:4" x14ac:dyDescent="0.25">
      <c r="A185">
        <v>583</v>
      </c>
      <c r="B185" s="1">
        <v>40724</v>
      </c>
      <c r="C185">
        <v>100441029</v>
      </c>
      <c r="D185">
        <f t="shared" si="2"/>
        <v>0</v>
      </c>
    </row>
    <row r="186" spans="1:4" x14ac:dyDescent="0.25">
      <c r="A186">
        <v>554</v>
      </c>
      <c r="B186" s="1">
        <v>40724</v>
      </c>
      <c r="C186">
        <v>100441074</v>
      </c>
      <c r="D186">
        <f t="shared" si="2"/>
        <v>0</v>
      </c>
    </row>
    <row r="187" spans="1:4" x14ac:dyDescent="0.25">
      <c r="A187">
        <v>667</v>
      </c>
      <c r="B187" s="1">
        <v>40724</v>
      </c>
      <c r="C187">
        <v>100441801</v>
      </c>
      <c r="D187">
        <f t="shared" si="2"/>
        <v>0</v>
      </c>
    </row>
    <row r="188" spans="1:4" x14ac:dyDescent="0.25">
      <c r="A188">
        <v>697</v>
      </c>
      <c r="B188" s="1">
        <v>40724</v>
      </c>
      <c r="C188">
        <v>100441811</v>
      </c>
      <c r="D188">
        <f t="shared" si="2"/>
        <v>0</v>
      </c>
    </row>
    <row r="189" spans="1:4" x14ac:dyDescent="0.25">
      <c r="A189">
        <v>467</v>
      </c>
      <c r="B189" s="1">
        <v>40724</v>
      </c>
      <c r="C189">
        <v>100444773</v>
      </c>
      <c r="D189">
        <f t="shared" si="2"/>
        <v>0</v>
      </c>
    </row>
    <row r="190" spans="1:4" x14ac:dyDescent="0.25">
      <c r="A190">
        <v>582</v>
      </c>
      <c r="B190" s="1">
        <v>40724</v>
      </c>
      <c r="C190">
        <v>100446156</v>
      </c>
      <c r="D190">
        <f t="shared" si="2"/>
        <v>0</v>
      </c>
    </row>
    <row r="191" spans="1:4" x14ac:dyDescent="0.25">
      <c r="A191">
        <v>533</v>
      </c>
      <c r="B191" s="1">
        <v>40724</v>
      </c>
      <c r="C191">
        <v>100446170</v>
      </c>
      <c r="D191">
        <f t="shared" si="2"/>
        <v>0</v>
      </c>
    </row>
    <row r="192" spans="1:4" x14ac:dyDescent="0.25">
      <c r="A192" s="11">
        <v>368</v>
      </c>
      <c r="B192" s="23">
        <v>40755</v>
      </c>
      <c r="C192" s="11">
        <v>100423831</v>
      </c>
      <c r="D192" s="11">
        <f t="shared" si="2"/>
        <v>1</v>
      </c>
    </row>
    <row r="193" spans="1:4" x14ac:dyDescent="0.25">
      <c r="A193">
        <v>403</v>
      </c>
      <c r="B193" s="1">
        <v>40755</v>
      </c>
      <c r="C193">
        <v>100424325</v>
      </c>
      <c r="D193">
        <f t="shared" si="2"/>
        <v>0</v>
      </c>
    </row>
    <row r="194" spans="1:4" x14ac:dyDescent="0.25">
      <c r="A194">
        <v>401</v>
      </c>
      <c r="B194" s="1">
        <v>40755</v>
      </c>
      <c r="C194">
        <v>100424327</v>
      </c>
      <c r="D194">
        <f t="shared" si="2"/>
        <v>0</v>
      </c>
    </row>
    <row r="195" spans="1:4" x14ac:dyDescent="0.25">
      <c r="A195">
        <v>422</v>
      </c>
      <c r="B195" s="1">
        <v>40755</v>
      </c>
      <c r="C195">
        <v>100424558</v>
      </c>
      <c r="D195">
        <f t="shared" si="2"/>
        <v>0</v>
      </c>
    </row>
    <row r="196" spans="1:4" x14ac:dyDescent="0.25">
      <c r="A196">
        <v>423</v>
      </c>
      <c r="B196" s="1">
        <v>40755</v>
      </c>
      <c r="C196">
        <v>100428254</v>
      </c>
      <c r="D196">
        <f t="shared" ref="D196:D259" si="3">IF(C196&lt;C195,1,0)</f>
        <v>0</v>
      </c>
    </row>
    <row r="197" spans="1:4" x14ac:dyDescent="0.25">
      <c r="A197" s="11">
        <v>402</v>
      </c>
      <c r="B197" s="23">
        <v>40786</v>
      </c>
      <c r="C197" s="11">
        <v>100428130</v>
      </c>
      <c r="D197" s="11">
        <f t="shared" si="3"/>
        <v>1</v>
      </c>
    </row>
    <row r="198" spans="1:4" x14ac:dyDescent="0.25">
      <c r="A198">
        <v>435</v>
      </c>
      <c r="B198" s="1">
        <v>40786</v>
      </c>
      <c r="C198">
        <v>100428284</v>
      </c>
      <c r="D198">
        <f t="shared" si="3"/>
        <v>0</v>
      </c>
    </row>
    <row r="199" spans="1:4" x14ac:dyDescent="0.25">
      <c r="A199">
        <v>454</v>
      </c>
      <c r="B199" s="1">
        <v>40786</v>
      </c>
      <c r="C199">
        <v>100429019</v>
      </c>
      <c r="D199">
        <f t="shared" si="3"/>
        <v>0</v>
      </c>
    </row>
    <row r="200" spans="1:4" x14ac:dyDescent="0.25">
      <c r="A200">
        <v>438</v>
      </c>
      <c r="B200" s="1">
        <v>40786</v>
      </c>
      <c r="C200">
        <v>100430582</v>
      </c>
      <c r="D200">
        <f t="shared" si="3"/>
        <v>0</v>
      </c>
    </row>
    <row r="201" spans="1:4" x14ac:dyDescent="0.25">
      <c r="A201">
        <v>256</v>
      </c>
      <c r="B201" s="1">
        <v>40786</v>
      </c>
      <c r="C201">
        <v>100431013</v>
      </c>
      <c r="D201">
        <f t="shared" si="3"/>
        <v>0</v>
      </c>
    </row>
    <row r="202" spans="1:4" x14ac:dyDescent="0.25">
      <c r="A202">
        <v>452</v>
      </c>
      <c r="B202" s="1">
        <v>40786</v>
      </c>
      <c r="C202">
        <v>100431154</v>
      </c>
      <c r="D202">
        <f t="shared" si="3"/>
        <v>0</v>
      </c>
    </row>
    <row r="203" spans="1:4" x14ac:dyDescent="0.25">
      <c r="A203">
        <v>460</v>
      </c>
      <c r="B203" s="1">
        <v>40786</v>
      </c>
      <c r="C203">
        <v>100432182</v>
      </c>
      <c r="D203">
        <f t="shared" si="3"/>
        <v>0</v>
      </c>
    </row>
    <row r="204" spans="1:4" x14ac:dyDescent="0.25">
      <c r="A204" s="11">
        <v>458</v>
      </c>
      <c r="B204" s="23">
        <v>40816</v>
      </c>
      <c r="C204" s="11">
        <v>100431145</v>
      </c>
      <c r="D204" s="11">
        <f t="shared" si="3"/>
        <v>1</v>
      </c>
    </row>
    <row r="205" spans="1:4" x14ac:dyDescent="0.25">
      <c r="A205">
        <v>439</v>
      </c>
      <c r="B205" s="1">
        <v>40816</v>
      </c>
      <c r="C205">
        <v>100431148</v>
      </c>
      <c r="D205">
        <f t="shared" si="3"/>
        <v>0</v>
      </c>
    </row>
    <row r="206" spans="1:4" x14ac:dyDescent="0.25">
      <c r="A206">
        <v>459</v>
      </c>
      <c r="B206" s="1">
        <v>40816</v>
      </c>
      <c r="C206">
        <v>100431196</v>
      </c>
      <c r="D206">
        <f t="shared" si="3"/>
        <v>0</v>
      </c>
    </row>
    <row r="207" spans="1:4" x14ac:dyDescent="0.25">
      <c r="A207">
        <v>436</v>
      </c>
      <c r="B207" s="1">
        <v>40816</v>
      </c>
      <c r="C207">
        <v>100431205</v>
      </c>
      <c r="D207">
        <f t="shared" si="3"/>
        <v>0</v>
      </c>
    </row>
    <row r="208" spans="1:4" x14ac:dyDescent="0.25">
      <c r="A208">
        <v>444</v>
      </c>
      <c r="B208" s="1">
        <v>40816</v>
      </c>
      <c r="C208">
        <v>100431265</v>
      </c>
      <c r="D208">
        <f t="shared" si="3"/>
        <v>0</v>
      </c>
    </row>
    <row r="209" spans="1:4" x14ac:dyDescent="0.25">
      <c r="A209">
        <v>442</v>
      </c>
      <c r="B209" s="1">
        <v>40816</v>
      </c>
      <c r="C209">
        <v>100431878</v>
      </c>
      <c r="D209">
        <f t="shared" si="3"/>
        <v>0</v>
      </c>
    </row>
    <row r="210" spans="1:4" x14ac:dyDescent="0.25">
      <c r="A210">
        <v>456</v>
      </c>
      <c r="B210" s="1">
        <v>40816</v>
      </c>
      <c r="C210">
        <v>100432215</v>
      </c>
      <c r="D210">
        <f t="shared" si="3"/>
        <v>0</v>
      </c>
    </row>
    <row r="211" spans="1:4" x14ac:dyDescent="0.25">
      <c r="A211">
        <v>471</v>
      </c>
      <c r="B211" s="1">
        <v>40816</v>
      </c>
      <c r="C211">
        <v>100433898</v>
      </c>
      <c r="D211">
        <f t="shared" si="3"/>
        <v>0</v>
      </c>
    </row>
    <row r="212" spans="1:4" x14ac:dyDescent="0.25">
      <c r="A212">
        <v>495</v>
      </c>
      <c r="B212" s="1">
        <v>40816</v>
      </c>
      <c r="C212">
        <v>100434852</v>
      </c>
      <c r="D212">
        <f t="shared" si="3"/>
        <v>0</v>
      </c>
    </row>
    <row r="213" spans="1:4" x14ac:dyDescent="0.25">
      <c r="A213">
        <v>470</v>
      </c>
      <c r="B213" s="1">
        <v>40816</v>
      </c>
      <c r="C213">
        <v>100437840</v>
      </c>
      <c r="D213">
        <f t="shared" si="3"/>
        <v>0</v>
      </c>
    </row>
    <row r="214" spans="1:4" x14ac:dyDescent="0.25">
      <c r="A214">
        <v>673</v>
      </c>
      <c r="B214" s="1">
        <v>40816</v>
      </c>
      <c r="C214">
        <v>100441828</v>
      </c>
      <c r="D214">
        <f t="shared" si="3"/>
        <v>0</v>
      </c>
    </row>
    <row r="215" spans="1:4" x14ac:dyDescent="0.25">
      <c r="A215">
        <v>515</v>
      </c>
      <c r="B215" s="1">
        <v>40816</v>
      </c>
      <c r="C215">
        <v>100442422</v>
      </c>
      <c r="D215">
        <f t="shared" si="3"/>
        <v>0</v>
      </c>
    </row>
    <row r="216" spans="1:4" x14ac:dyDescent="0.25">
      <c r="A216">
        <v>496</v>
      </c>
      <c r="B216" s="1">
        <v>40816</v>
      </c>
      <c r="C216">
        <v>100445217</v>
      </c>
      <c r="D216">
        <f t="shared" si="3"/>
        <v>0</v>
      </c>
    </row>
    <row r="217" spans="1:4" x14ac:dyDescent="0.25">
      <c r="A217">
        <v>561</v>
      </c>
      <c r="B217" s="1">
        <v>40816</v>
      </c>
      <c r="C217">
        <v>100446166</v>
      </c>
      <c r="D217">
        <f t="shared" si="3"/>
        <v>0</v>
      </c>
    </row>
    <row r="218" spans="1:4" x14ac:dyDescent="0.25">
      <c r="A218">
        <v>527</v>
      </c>
      <c r="B218" s="1">
        <v>40816</v>
      </c>
      <c r="C218">
        <v>100446273</v>
      </c>
      <c r="D218">
        <f t="shared" si="3"/>
        <v>0</v>
      </c>
    </row>
    <row r="219" spans="1:4" x14ac:dyDescent="0.25">
      <c r="A219">
        <v>522</v>
      </c>
      <c r="B219" s="1">
        <v>40816</v>
      </c>
      <c r="C219">
        <v>100447221</v>
      </c>
      <c r="D219">
        <f t="shared" si="3"/>
        <v>0</v>
      </c>
    </row>
    <row r="220" spans="1:4" x14ac:dyDescent="0.25">
      <c r="A220">
        <v>559</v>
      </c>
      <c r="B220" s="1">
        <v>40816</v>
      </c>
      <c r="C220">
        <v>100449351</v>
      </c>
      <c r="D220">
        <f t="shared" si="3"/>
        <v>0</v>
      </c>
    </row>
    <row r="221" spans="1:4" x14ac:dyDescent="0.25">
      <c r="A221">
        <v>553</v>
      </c>
      <c r="B221" s="1">
        <v>40816</v>
      </c>
      <c r="C221">
        <v>100449355</v>
      </c>
      <c r="D221">
        <f t="shared" si="3"/>
        <v>0</v>
      </c>
    </row>
    <row r="222" spans="1:4" x14ac:dyDescent="0.25">
      <c r="A222">
        <v>558</v>
      </c>
      <c r="B222" s="1">
        <v>40816</v>
      </c>
      <c r="C222">
        <v>100449580</v>
      </c>
      <c r="D222">
        <f t="shared" si="3"/>
        <v>0</v>
      </c>
    </row>
    <row r="223" spans="1:4" x14ac:dyDescent="0.25">
      <c r="A223">
        <v>528</v>
      </c>
      <c r="B223" s="1">
        <v>40816</v>
      </c>
      <c r="C223">
        <v>100449603</v>
      </c>
      <c r="D223">
        <f t="shared" si="3"/>
        <v>0</v>
      </c>
    </row>
    <row r="224" spans="1:4" x14ac:dyDescent="0.25">
      <c r="A224">
        <v>571</v>
      </c>
      <c r="B224" s="1">
        <v>40816</v>
      </c>
      <c r="C224">
        <v>100449618</v>
      </c>
      <c r="D224">
        <f t="shared" si="3"/>
        <v>0</v>
      </c>
    </row>
    <row r="225" spans="1:4" x14ac:dyDescent="0.25">
      <c r="A225">
        <v>556</v>
      </c>
      <c r="B225" s="1">
        <v>40816</v>
      </c>
      <c r="C225">
        <v>100449623</v>
      </c>
      <c r="D225">
        <f t="shared" si="3"/>
        <v>0</v>
      </c>
    </row>
    <row r="226" spans="1:4" x14ac:dyDescent="0.25">
      <c r="A226">
        <v>557</v>
      </c>
      <c r="B226" s="1">
        <v>40816</v>
      </c>
      <c r="C226">
        <v>100449624</v>
      </c>
      <c r="D226">
        <f t="shared" si="3"/>
        <v>0</v>
      </c>
    </row>
    <row r="227" spans="1:4" x14ac:dyDescent="0.25">
      <c r="A227">
        <v>525</v>
      </c>
      <c r="B227" s="1">
        <v>40816</v>
      </c>
      <c r="C227">
        <v>100449629</v>
      </c>
      <c r="D227">
        <f t="shared" si="3"/>
        <v>0</v>
      </c>
    </row>
    <row r="228" spans="1:4" x14ac:dyDescent="0.25">
      <c r="A228">
        <v>633</v>
      </c>
      <c r="B228" s="1">
        <v>40816</v>
      </c>
      <c r="C228">
        <v>100450278</v>
      </c>
      <c r="D228">
        <f t="shared" si="3"/>
        <v>0</v>
      </c>
    </row>
    <row r="229" spans="1:4" x14ac:dyDescent="0.25">
      <c r="A229">
        <v>579</v>
      </c>
      <c r="B229" s="1">
        <v>40816</v>
      </c>
      <c r="C229">
        <v>100450777</v>
      </c>
      <c r="D229">
        <f t="shared" si="3"/>
        <v>0</v>
      </c>
    </row>
    <row r="230" spans="1:4" x14ac:dyDescent="0.25">
      <c r="A230">
        <v>529</v>
      </c>
      <c r="B230" s="1">
        <v>40816</v>
      </c>
      <c r="C230">
        <v>100454280</v>
      </c>
      <c r="D230">
        <f t="shared" si="3"/>
        <v>0</v>
      </c>
    </row>
    <row r="231" spans="1:4" x14ac:dyDescent="0.25">
      <c r="A231">
        <v>988</v>
      </c>
      <c r="B231" s="1">
        <v>40816</v>
      </c>
      <c r="C231">
        <v>100454578</v>
      </c>
      <c r="D231">
        <f t="shared" si="3"/>
        <v>0</v>
      </c>
    </row>
    <row r="232" spans="1:4" x14ac:dyDescent="0.25">
      <c r="A232">
        <v>1019</v>
      </c>
      <c r="B232" s="1">
        <v>40816</v>
      </c>
      <c r="C232">
        <v>100454592</v>
      </c>
      <c r="D232">
        <f t="shared" si="3"/>
        <v>0</v>
      </c>
    </row>
    <row r="233" spans="1:4" x14ac:dyDescent="0.25">
      <c r="A233">
        <v>1014</v>
      </c>
      <c r="B233" s="1">
        <v>40816</v>
      </c>
      <c r="C233">
        <v>100455045</v>
      </c>
      <c r="D233">
        <f t="shared" si="3"/>
        <v>0</v>
      </c>
    </row>
    <row r="234" spans="1:4" x14ac:dyDescent="0.25">
      <c r="A234">
        <v>1031</v>
      </c>
      <c r="B234" s="1">
        <v>40816</v>
      </c>
      <c r="C234">
        <v>100455084</v>
      </c>
      <c r="D234">
        <f t="shared" si="3"/>
        <v>0</v>
      </c>
    </row>
    <row r="235" spans="1:4" x14ac:dyDescent="0.25">
      <c r="A235">
        <v>1020</v>
      </c>
      <c r="B235" s="1">
        <v>40816</v>
      </c>
      <c r="C235">
        <v>100455452</v>
      </c>
      <c r="D235">
        <f t="shared" si="3"/>
        <v>0</v>
      </c>
    </row>
    <row r="236" spans="1:4" x14ac:dyDescent="0.25">
      <c r="A236">
        <v>1039</v>
      </c>
      <c r="B236" s="1">
        <v>40816</v>
      </c>
      <c r="C236">
        <v>100455550</v>
      </c>
      <c r="D236">
        <f t="shared" si="3"/>
        <v>0</v>
      </c>
    </row>
    <row r="237" spans="1:4" x14ac:dyDescent="0.25">
      <c r="A237">
        <v>1038</v>
      </c>
      <c r="B237" s="1">
        <v>40816</v>
      </c>
      <c r="C237">
        <v>100456246</v>
      </c>
      <c r="D237">
        <f t="shared" si="3"/>
        <v>0</v>
      </c>
    </row>
    <row r="238" spans="1:4" x14ac:dyDescent="0.25">
      <c r="A238">
        <v>1040</v>
      </c>
      <c r="B238" s="1">
        <v>40816</v>
      </c>
      <c r="C238">
        <v>100456327</v>
      </c>
      <c r="D238">
        <f t="shared" si="3"/>
        <v>0</v>
      </c>
    </row>
    <row r="239" spans="1:4" x14ac:dyDescent="0.25">
      <c r="A239">
        <v>570</v>
      </c>
      <c r="B239" s="1">
        <v>40816</v>
      </c>
      <c r="C239">
        <v>100457829</v>
      </c>
      <c r="D239">
        <f t="shared" si="3"/>
        <v>0</v>
      </c>
    </row>
    <row r="240" spans="1:4" x14ac:dyDescent="0.25">
      <c r="A240">
        <v>577</v>
      </c>
      <c r="B240" s="1">
        <v>40816</v>
      </c>
      <c r="C240">
        <v>100458303</v>
      </c>
      <c r="D240">
        <f t="shared" si="3"/>
        <v>0</v>
      </c>
    </row>
    <row r="241" spans="1:4" x14ac:dyDescent="0.25">
      <c r="A241">
        <v>578</v>
      </c>
      <c r="B241" s="1">
        <v>40816</v>
      </c>
      <c r="C241">
        <v>100458409</v>
      </c>
      <c r="D241">
        <f t="shared" si="3"/>
        <v>0</v>
      </c>
    </row>
    <row r="242" spans="1:4" x14ac:dyDescent="0.25">
      <c r="A242">
        <v>573</v>
      </c>
      <c r="B242" s="1">
        <v>40816</v>
      </c>
      <c r="C242">
        <v>100458416</v>
      </c>
      <c r="D242">
        <f t="shared" si="3"/>
        <v>0</v>
      </c>
    </row>
    <row r="243" spans="1:4" x14ac:dyDescent="0.25">
      <c r="A243">
        <v>574</v>
      </c>
      <c r="B243" s="1">
        <v>40816</v>
      </c>
      <c r="C243">
        <v>100458522</v>
      </c>
      <c r="D243">
        <f t="shared" si="3"/>
        <v>0</v>
      </c>
    </row>
    <row r="244" spans="1:4" x14ac:dyDescent="0.25">
      <c r="A244">
        <v>1034</v>
      </c>
      <c r="B244" s="1">
        <v>40816</v>
      </c>
      <c r="C244">
        <v>100460196</v>
      </c>
      <c r="D244">
        <f t="shared" si="3"/>
        <v>0</v>
      </c>
    </row>
    <row r="245" spans="1:4" x14ac:dyDescent="0.25">
      <c r="A245" s="11">
        <v>487</v>
      </c>
      <c r="B245" s="23">
        <v>40847</v>
      </c>
      <c r="C245" s="11">
        <v>100437889</v>
      </c>
      <c r="D245" s="11">
        <f t="shared" si="3"/>
        <v>1</v>
      </c>
    </row>
    <row r="246" spans="1:4" x14ac:dyDescent="0.25">
      <c r="A246">
        <v>512</v>
      </c>
      <c r="B246" s="1">
        <v>40847</v>
      </c>
      <c r="C246">
        <v>100437939</v>
      </c>
      <c r="D246">
        <f t="shared" si="3"/>
        <v>0</v>
      </c>
    </row>
    <row r="247" spans="1:4" x14ac:dyDescent="0.25">
      <c r="A247">
        <v>520</v>
      </c>
      <c r="B247" s="1">
        <v>40847</v>
      </c>
      <c r="C247">
        <v>100437949</v>
      </c>
      <c r="D247">
        <f t="shared" si="3"/>
        <v>0</v>
      </c>
    </row>
    <row r="248" spans="1:4" x14ac:dyDescent="0.25">
      <c r="A248">
        <v>618</v>
      </c>
      <c r="B248" s="1">
        <v>40847</v>
      </c>
      <c r="C248">
        <v>100437973</v>
      </c>
      <c r="D248">
        <f t="shared" si="3"/>
        <v>0</v>
      </c>
    </row>
    <row r="249" spans="1:4" x14ac:dyDescent="0.25">
      <c r="A249">
        <v>517</v>
      </c>
      <c r="B249" s="1">
        <v>40847</v>
      </c>
      <c r="C249">
        <v>100437979</v>
      </c>
      <c r="D249">
        <f t="shared" si="3"/>
        <v>0</v>
      </c>
    </row>
    <row r="250" spans="1:4" x14ac:dyDescent="0.25">
      <c r="A250">
        <v>540</v>
      </c>
      <c r="B250" s="1">
        <v>40847</v>
      </c>
      <c r="C250">
        <v>100437995</v>
      </c>
      <c r="D250">
        <f t="shared" si="3"/>
        <v>0</v>
      </c>
    </row>
    <row r="251" spans="1:4" x14ac:dyDescent="0.25">
      <c r="A251">
        <v>513</v>
      </c>
      <c r="B251" s="1">
        <v>40847</v>
      </c>
      <c r="C251">
        <v>100438340</v>
      </c>
      <c r="D251">
        <f t="shared" si="3"/>
        <v>0</v>
      </c>
    </row>
    <row r="252" spans="1:4" x14ac:dyDescent="0.25">
      <c r="A252">
        <v>521</v>
      </c>
      <c r="B252" s="1">
        <v>40847</v>
      </c>
      <c r="C252">
        <v>100438603</v>
      </c>
      <c r="D252">
        <f t="shared" si="3"/>
        <v>0</v>
      </c>
    </row>
    <row r="253" spans="1:4" x14ac:dyDescent="0.25">
      <c r="A253">
        <v>564</v>
      </c>
      <c r="B253" s="1">
        <v>40847</v>
      </c>
      <c r="C253">
        <v>100439636</v>
      </c>
      <c r="D253">
        <f t="shared" si="3"/>
        <v>0</v>
      </c>
    </row>
    <row r="254" spans="1:4" x14ac:dyDescent="0.25">
      <c r="A254">
        <v>598</v>
      </c>
      <c r="B254" s="1">
        <v>40847</v>
      </c>
      <c r="C254">
        <v>100439839</v>
      </c>
      <c r="D254">
        <f t="shared" si="3"/>
        <v>0</v>
      </c>
    </row>
    <row r="255" spans="1:4" x14ac:dyDescent="0.25">
      <c r="A255">
        <v>600</v>
      </c>
      <c r="B255" s="1">
        <v>40847</v>
      </c>
      <c r="C255">
        <v>100440279</v>
      </c>
      <c r="D255">
        <f t="shared" si="3"/>
        <v>0</v>
      </c>
    </row>
    <row r="256" spans="1:4" x14ac:dyDescent="0.25">
      <c r="A256">
        <v>631</v>
      </c>
      <c r="B256" s="1">
        <v>40847</v>
      </c>
      <c r="C256">
        <v>100440305</v>
      </c>
      <c r="D256">
        <f t="shared" si="3"/>
        <v>0</v>
      </c>
    </row>
    <row r="257" spans="1:4" x14ac:dyDescent="0.25">
      <c r="A257">
        <v>568</v>
      </c>
      <c r="B257" s="1">
        <v>40847</v>
      </c>
      <c r="C257">
        <v>100440400</v>
      </c>
      <c r="D257">
        <f t="shared" si="3"/>
        <v>0</v>
      </c>
    </row>
    <row r="258" spans="1:4" x14ac:dyDescent="0.25">
      <c r="A258">
        <v>637</v>
      </c>
      <c r="B258" s="1">
        <v>40847</v>
      </c>
      <c r="C258">
        <v>100440879</v>
      </c>
      <c r="D258">
        <f t="shared" si="3"/>
        <v>0</v>
      </c>
    </row>
    <row r="259" spans="1:4" x14ac:dyDescent="0.25">
      <c r="A259">
        <v>681</v>
      </c>
      <c r="B259" s="1">
        <v>40847</v>
      </c>
      <c r="C259">
        <v>100441796</v>
      </c>
      <c r="D259">
        <f t="shared" si="3"/>
        <v>0</v>
      </c>
    </row>
    <row r="260" spans="1:4" x14ac:dyDescent="0.25">
      <c r="A260">
        <v>662</v>
      </c>
      <c r="B260" s="1">
        <v>40847</v>
      </c>
      <c r="C260">
        <v>100441797</v>
      </c>
      <c r="D260">
        <f t="shared" ref="D260:D323" si="4">IF(C260&lt;C259,1,0)</f>
        <v>0</v>
      </c>
    </row>
    <row r="261" spans="1:4" x14ac:dyDescent="0.25">
      <c r="A261">
        <v>544</v>
      </c>
      <c r="B261" s="1">
        <v>40847</v>
      </c>
      <c r="C261">
        <v>100441798</v>
      </c>
      <c r="D261">
        <f t="shared" si="4"/>
        <v>0</v>
      </c>
    </row>
    <row r="262" spans="1:4" x14ac:dyDescent="0.25">
      <c r="A262">
        <v>545</v>
      </c>
      <c r="B262" s="1">
        <v>40847</v>
      </c>
      <c r="C262">
        <v>100441803</v>
      </c>
      <c r="D262">
        <f t="shared" si="4"/>
        <v>0</v>
      </c>
    </row>
    <row r="263" spans="1:4" x14ac:dyDescent="0.25">
      <c r="A263">
        <v>715</v>
      </c>
      <c r="B263" s="1">
        <v>40847</v>
      </c>
      <c r="C263">
        <v>100441873</v>
      </c>
      <c r="D263">
        <f t="shared" si="4"/>
        <v>0</v>
      </c>
    </row>
    <row r="264" spans="1:4" x14ac:dyDescent="0.25">
      <c r="A264">
        <v>494</v>
      </c>
      <c r="B264" s="1">
        <v>40847</v>
      </c>
      <c r="C264">
        <v>100442312</v>
      </c>
      <c r="D264">
        <f t="shared" si="4"/>
        <v>0</v>
      </c>
    </row>
    <row r="265" spans="1:4" x14ac:dyDescent="0.25">
      <c r="A265">
        <v>502</v>
      </c>
      <c r="B265" s="1">
        <v>40847</v>
      </c>
      <c r="C265">
        <v>100446303</v>
      </c>
      <c r="D265">
        <f t="shared" si="4"/>
        <v>0</v>
      </c>
    </row>
    <row r="266" spans="1:4" x14ac:dyDescent="0.25">
      <c r="A266">
        <v>617</v>
      </c>
      <c r="B266" s="1">
        <v>40847</v>
      </c>
      <c r="C266">
        <v>100446319</v>
      </c>
      <c r="D266">
        <f t="shared" si="4"/>
        <v>0</v>
      </c>
    </row>
    <row r="267" spans="1:4" x14ac:dyDescent="0.25">
      <c r="A267">
        <v>508</v>
      </c>
      <c r="B267" s="1">
        <v>40847</v>
      </c>
      <c r="C267">
        <v>100446401</v>
      </c>
      <c r="D267">
        <f t="shared" si="4"/>
        <v>0</v>
      </c>
    </row>
    <row r="268" spans="1:4" x14ac:dyDescent="0.25">
      <c r="A268">
        <v>509</v>
      </c>
      <c r="B268" s="1">
        <v>40847</v>
      </c>
      <c r="C268">
        <v>100446402</v>
      </c>
      <c r="D268">
        <f t="shared" si="4"/>
        <v>0</v>
      </c>
    </row>
    <row r="269" spans="1:4" x14ac:dyDescent="0.25">
      <c r="A269">
        <v>524</v>
      </c>
      <c r="B269" s="1">
        <v>40847</v>
      </c>
      <c r="C269">
        <v>100449613</v>
      </c>
      <c r="D269">
        <f t="shared" si="4"/>
        <v>0</v>
      </c>
    </row>
    <row r="270" spans="1:4" x14ac:dyDescent="0.25">
      <c r="A270">
        <v>535</v>
      </c>
      <c r="B270" s="1">
        <v>40847</v>
      </c>
      <c r="C270">
        <v>100450235</v>
      </c>
      <c r="D270">
        <f t="shared" si="4"/>
        <v>0</v>
      </c>
    </row>
    <row r="271" spans="1:4" x14ac:dyDescent="0.25">
      <c r="A271">
        <v>489</v>
      </c>
      <c r="B271" s="1">
        <v>40847</v>
      </c>
      <c r="C271">
        <v>100451392</v>
      </c>
      <c r="D271">
        <f t="shared" si="4"/>
        <v>0</v>
      </c>
    </row>
    <row r="272" spans="1:4" x14ac:dyDescent="0.25">
      <c r="A272">
        <v>490</v>
      </c>
      <c r="B272" s="1">
        <v>40847</v>
      </c>
      <c r="C272">
        <v>100453763</v>
      </c>
      <c r="D272">
        <f t="shared" si="4"/>
        <v>0</v>
      </c>
    </row>
    <row r="273" spans="1:4" x14ac:dyDescent="0.25">
      <c r="A273">
        <v>478</v>
      </c>
      <c r="B273" s="1">
        <v>40847</v>
      </c>
      <c r="C273">
        <v>100453785</v>
      </c>
      <c r="D273">
        <f t="shared" si="4"/>
        <v>0</v>
      </c>
    </row>
    <row r="274" spans="1:4" x14ac:dyDescent="0.25">
      <c r="A274">
        <v>479</v>
      </c>
      <c r="B274" s="1">
        <v>40847</v>
      </c>
      <c r="C274">
        <v>100453787</v>
      </c>
      <c r="D274">
        <f t="shared" si="4"/>
        <v>0</v>
      </c>
    </row>
    <row r="275" spans="1:4" x14ac:dyDescent="0.25">
      <c r="A275">
        <v>603</v>
      </c>
      <c r="B275" s="1">
        <v>40847</v>
      </c>
      <c r="C275">
        <v>100457797</v>
      </c>
      <c r="D275">
        <f t="shared" si="4"/>
        <v>0</v>
      </c>
    </row>
    <row r="276" spans="1:4" x14ac:dyDescent="0.25">
      <c r="A276">
        <v>610</v>
      </c>
      <c r="B276" s="1">
        <v>40847</v>
      </c>
      <c r="C276">
        <v>100457835</v>
      </c>
      <c r="D276">
        <f t="shared" si="4"/>
        <v>0</v>
      </c>
    </row>
    <row r="277" spans="1:4" x14ac:dyDescent="0.25">
      <c r="A277">
        <v>594</v>
      </c>
      <c r="B277" s="1">
        <v>40847</v>
      </c>
      <c r="C277">
        <v>100457885</v>
      </c>
      <c r="D277">
        <f t="shared" si="4"/>
        <v>0</v>
      </c>
    </row>
    <row r="278" spans="1:4" x14ac:dyDescent="0.25">
      <c r="A278">
        <v>536</v>
      </c>
      <c r="B278" s="1">
        <v>40847</v>
      </c>
      <c r="C278">
        <v>100457937</v>
      </c>
      <c r="D278">
        <f t="shared" si="4"/>
        <v>0</v>
      </c>
    </row>
    <row r="279" spans="1:4" x14ac:dyDescent="0.25">
      <c r="A279">
        <v>601</v>
      </c>
      <c r="B279" s="1">
        <v>40847</v>
      </c>
      <c r="C279">
        <v>100458738</v>
      </c>
      <c r="D279">
        <f t="shared" si="4"/>
        <v>0</v>
      </c>
    </row>
    <row r="280" spans="1:4" x14ac:dyDescent="0.25">
      <c r="A280">
        <v>593</v>
      </c>
      <c r="B280" s="1">
        <v>40847</v>
      </c>
      <c r="C280">
        <v>100458897</v>
      </c>
      <c r="D280">
        <f t="shared" si="4"/>
        <v>0</v>
      </c>
    </row>
    <row r="281" spans="1:4" x14ac:dyDescent="0.25">
      <c r="A281">
        <v>605</v>
      </c>
      <c r="B281" s="1">
        <v>40847</v>
      </c>
      <c r="C281">
        <v>100458952</v>
      </c>
      <c r="D281">
        <f t="shared" si="4"/>
        <v>0</v>
      </c>
    </row>
    <row r="282" spans="1:4" x14ac:dyDescent="0.25">
      <c r="A282">
        <v>709</v>
      </c>
      <c r="B282" s="1">
        <v>40847</v>
      </c>
      <c r="C282">
        <v>100461582</v>
      </c>
      <c r="D282">
        <f t="shared" si="4"/>
        <v>0</v>
      </c>
    </row>
    <row r="283" spans="1:4" x14ac:dyDescent="0.25">
      <c r="A283">
        <v>646</v>
      </c>
      <c r="B283" s="1">
        <v>40847</v>
      </c>
      <c r="C283">
        <v>100461972</v>
      </c>
      <c r="D283">
        <f t="shared" si="4"/>
        <v>0</v>
      </c>
    </row>
    <row r="284" spans="1:4" x14ac:dyDescent="0.25">
      <c r="A284">
        <v>647</v>
      </c>
      <c r="B284" s="1">
        <v>40847</v>
      </c>
      <c r="C284">
        <v>100462221</v>
      </c>
      <c r="D284">
        <f t="shared" si="4"/>
        <v>0</v>
      </c>
    </row>
    <row r="285" spans="1:4" x14ac:dyDescent="0.25">
      <c r="A285">
        <v>648</v>
      </c>
      <c r="B285" s="1">
        <v>40847</v>
      </c>
      <c r="C285">
        <v>100462286</v>
      </c>
      <c r="D285">
        <f t="shared" si="4"/>
        <v>0</v>
      </c>
    </row>
    <row r="286" spans="1:4" x14ac:dyDescent="0.25">
      <c r="A286">
        <v>664</v>
      </c>
      <c r="B286" s="1">
        <v>40847</v>
      </c>
      <c r="C286">
        <v>100462421</v>
      </c>
      <c r="D286">
        <f t="shared" si="4"/>
        <v>0</v>
      </c>
    </row>
    <row r="287" spans="1:4" x14ac:dyDescent="0.25">
      <c r="A287">
        <v>665</v>
      </c>
      <c r="B287" s="1">
        <v>40847</v>
      </c>
      <c r="C287">
        <v>100462616</v>
      </c>
      <c r="D287">
        <f t="shared" si="4"/>
        <v>0</v>
      </c>
    </row>
    <row r="288" spans="1:4" x14ac:dyDescent="0.25">
      <c r="A288">
        <v>621</v>
      </c>
      <c r="B288" s="1">
        <v>40847</v>
      </c>
      <c r="C288">
        <v>100463037</v>
      </c>
      <c r="D288">
        <f t="shared" si="4"/>
        <v>0</v>
      </c>
    </row>
    <row r="289" spans="1:4" x14ac:dyDescent="0.25">
      <c r="A289" s="11">
        <v>656</v>
      </c>
      <c r="B289" s="23">
        <v>40877</v>
      </c>
      <c r="C289" s="11">
        <v>100440827</v>
      </c>
      <c r="D289" s="11">
        <f t="shared" si="4"/>
        <v>1</v>
      </c>
    </row>
    <row r="290" spans="1:4" x14ac:dyDescent="0.25">
      <c r="A290">
        <v>686</v>
      </c>
      <c r="B290" s="1">
        <v>40877</v>
      </c>
      <c r="C290">
        <v>100441065</v>
      </c>
      <c r="D290">
        <f t="shared" si="4"/>
        <v>0</v>
      </c>
    </row>
    <row r="291" spans="1:4" x14ac:dyDescent="0.25">
      <c r="A291">
        <v>572</v>
      </c>
      <c r="B291" s="1">
        <v>40877</v>
      </c>
      <c r="C291">
        <v>100441090</v>
      </c>
      <c r="D291">
        <f t="shared" si="4"/>
        <v>0</v>
      </c>
    </row>
    <row r="292" spans="1:4" x14ac:dyDescent="0.25">
      <c r="A292">
        <v>661</v>
      </c>
      <c r="B292" s="1">
        <v>40877</v>
      </c>
      <c r="C292">
        <v>100441518</v>
      </c>
      <c r="D292">
        <f t="shared" si="4"/>
        <v>0</v>
      </c>
    </row>
    <row r="293" spans="1:4" x14ac:dyDescent="0.25">
      <c r="A293">
        <v>668</v>
      </c>
      <c r="B293" s="1">
        <v>40877</v>
      </c>
      <c r="C293">
        <v>100441802</v>
      </c>
      <c r="D293">
        <f t="shared" si="4"/>
        <v>0</v>
      </c>
    </row>
    <row r="294" spans="1:4" x14ac:dyDescent="0.25">
      <c r="A294">
        <v>682</v>
      </c>
      <c r="B294" s="1">
        <v>40877</v>
      </c>
      <c r="C294">
        <v>100441805</v>
      </c>
      <c r="D294">
        <f t="shared" si="4"/>
        <v>0</v>
      </c>
    </row>
    <row r="295" spans="1:4" x14ac:dyDescent="0.25">
      <c r="A295">
        <v>669</v>
      </c>
      <c r="B295" s="1">
        <v>40877</v>
      </c>
      <c r="C295">
        <v>100441812</v>
      </c>
      <c r="D295">
        <f t="shared" si="4"/>
        <v>0</v>
      </c>
    </row>
    <row r="296" spans="1:4" x14ac:dyDescent="0.25">
      <c r="A296">
        <v>519</v>
      </c>
      <c r="B296" s="1">
        <v>40877</v>
      </c>
      <c r="C296">
        <v>100444762</v>
      </c>
      <c r="D296">
        <f t="shared" si="4"/>
        <v>0</v>
      </c>
    </row>
    <row r="297" spans="1:4" x14ac:dyDescent="0.25">
      <c r="A297">
        <v>643</v>
      </c>
      <c r="B297" s="1">
        <v>40877</v>
      </c>
      <c r="C297">
        <v>100445751</v>
      </c>
      <c r="D297">
        <f t="shared" si="4"/>
        <v>0</v>
      </c>
    </row>
    <row r="298" spans="1:4" x14ac:dyDescent="0.25">
      <c r="A298">
        <v>627</v>
      </c>
      <c r="B298" s="1">
        <v>40877</v>
      </c>
      <c r="C298">
        <v>100446149</v>
      </c>
      <c r="D298">
        <f t="shared" si="4"/>
        <v>0</v>
      </c>
    </row>
    <row r="299" spans="1:4" x14ac:dyDescent="0.25">
      <c r="A299">
        <v>497</v>
      </c>
      <c r="B299" s="1">
        <v>40877</v>
      </c>
      <c r="C299">
        <v>100446162</v>
      </c>
      <c r="D299">
        <f t="shared" si="4"/>
        <v>0</v>
      </c>
    </row>
    <row r="300" spans="1:4" x14ac:dyDescent="0.25">
      <c r="A300">
        <v>501</v>
      </c>
      <c r="B300" s="1">
        <v>40877</v>
      </c>
      <c r="C300">
        <v>100446278</v>
      </c>
      <c r="D300">
        <f t="shared" si="4"/>
        <v>0</v>
      </c>
    </row>
    <row r="301" spans="1:4" x14ac:dyDescent="0.25">
      <c r="A301">
        <v>546</v>
      </c>
      <c r="B301" s="1">
        <v>40877</v>
      </c>
      <c r="C301">
        <v>100446291</v>
      </c>
      <c r="D301">
        <f t="shared" si="4"/>
        <v>0</v>
      </c>
    </row>
    <row r="302" spans="1:4" x14ac:dyDescent="0.25">
      <c r="A302">
        <v>644</v>
      </c>
      <c r="B302" s="1">
        <v>40877</v>
      </c>
      <c r="C302">
        <v>100446393</v>
      </c>
      <c r="D302">
        <f t="shared" si="4"/>
        <v>0</v>
      </c>
    </row>
    <row r="303" spans="1:4" x14ac:dyDescent="0.25">
      <c r="A303">
        <v>457</v>
      </c>
      <c r="B303" s="1">
        <v>40877</v>
      </c>
      <c r="C303">
        <v>100449239</v>
      </c>
      <c r="D303">
        <f t="shared" si="4"/>
        <v>0</v>
      </c>
    </row>
    <row r="304" spans="1:4" x14ac:dyDescent="0.25">
      <c r="A304">
        <v>523</v>
      </c>
      <c r="B304" s="1">
        <v>40877</v>
      </c>
      <c r="C304">
        <v>100449356</v>
      </c>
      <c r="D304">
        <f t="shared" si="4"/>
        <v>0</v>
      </c>
    </row>
    <row r="305" spans="1:4" x14ac:dyDescent="0.25">
      <c r="A305">
        <v>628</v>
      </c>
      <c r="B305" s="1">
        <v>40877</v>
      </c>
      <c r="C305">
        <v>100449538</v>
      </c>
      <c r="D305">
        <f t="shared" si="4"/>
        <v>0</v>
      </c>
    </row>
    <row r="306" spans="1:4" x14ac:dyDescent="0.25">
      <c r="A306">
        <v>532</v>
      </c>
      <c r="B306" s="1">
        <v>40877</v>
      </c>
      <c r="C306">
        <v>100449540</v>
      </c>
      <c r="D306">
        <f t="shared" si="4"/>
        <v>0</v>
      </c>
    </row>
    <row r="307" spans="1:4" x14ac:dyDescent="0.25">
      <c r="A307">
        <v>555</v>
      </c>
      <c r="B307" s="1">
        <v>40877</v>
      </c>
      <c r="C307">
        <v>100449610</v>
      </c>
      <c r="D307">
        <f t="shared" si="4"/>
        <v>0</v>
      </c>
    </row>
    <row r="308" spans="1:4" x14ac:dyDescent="0.25">
      <c r="A308">
        <v>632</v>
      </c>
      <c r="B308" s="1">
        <v>40877</v>
      </c>
      <c r="C308">
        <v>100449633</v>
      </c>
      <c r="D308">
        <f t="shared" si="4"/>
        <v>0</v>
      </c>
    </row>
    <row r="309" spans="1:4" x14ac:dyDescent="0.25">
      <c r="A309">
        <v>566</v>
      </c>
      <c r="B309" s="1">
        <v>40877</v>
      </c>
      <c r="C309">
        <v>100450132</v>
      </c>
      <c r="D309">
        <f t="shared" si="4"/>
        <v>0</v>
      </c>
    </row>
    <row r="310" spans="1:4" x14ac:dyDescent="0.25">
      <c r="A310">
        <v>624</v>
      </c>
      <c r="B310" s="1">
        <v>40877</v>
      </c>
      <c r="C310">
        <v>100450158</v>
      </c>
      <c r="D310">
        <f t="shared" si="4"/>
        <v>0</v>
      </c>
    </row>
    <row r="311" spans="1:4" x14ac:dyDescent="0.25">
      <c r="A311">
        <v>597</v>
      </c>
      <c r="B311" s="1">
        <v>40877</v>
      </c>
      <c r="C311">
        <v>100450976</v>
      </c>
      <c r="D311">
        <f t="shared" si="4"/>
        <v>0</v>
      </c>
    </row>
    <row r="312" spans="1:4" x14ac:dyDescent="0.25">
      <c r="A312">
        <v>530</v>
      </c>
      <c r="B312" s="1">
        <v>40877</v>
      </c>
      <c r="C312">
        <v>100454526</v>
      </c>
      <c r="D312">
        <f t="shared" si="4"/>
        <v>0</v>
      </c>
    </row>
    <row r="313" spans="1:4" x14ac:dyDescent="0.25">
      <c r="A313">
        <v>1016</v>
      </c>
      <c r="B313" s="1">
        <v>40877</v>
      </c>
      <c r="C313">
        <v>100454591</v>
      </c>
      <c r="D313">
        <f t="shared" si="4"/>
        <v>0</v>
      </c>
    </row>
    <row r="314" spans="1:4" x14ac:dyDescent="0.25">
      <c r="A314">
        <v>531</v>
      </c>
      <c r="B314" s="1">
        <v>40877</v>
      </c>
      <c r="C314">
        <v>100454674</v>
      </c>
      <c r="D314">
        <f t="shared" si="4"/>
        <v>0</v>
      </c>
    </row>
    <row r="315" spans="1:4" x14ac:dyDescent="0.25">
      <c r="A315">
        <v>581</v>
      </c>
      <c r="B315" s="1">
        <v>40877</v>
      </c>
      <c r="C315">
        <v>100454720</v>
      </c>
      <c r="D315">
        <f t="shared" si="4"/>
        <v>0</v>
      </c>
    </row>
    <row r="316" spans="1:4" x14ac:dyDescent="0.25">
      <c r="A316">
        <v>623</v>
      </c>
      <c r="B316" s="1">
        <v>40877</v>
      </c>
      <c r="C316">
        <v>100454758</v>
      </c>
      <c r="D316">
        <f t="shared" si="4"/>
        <v>0</v>
      </c>
    </row>
    <row r="317" spans="1:4" x14ac:dyDescent="0.25">
      <c r="A317">
        <v>1027</v>
      </c>
      <c r="B317" s="1">
        <v>40877</v>
      </c>
      <c r="C317">
        <v>100454868</v>
      </c>
      <c r="D317">
        <f t="shared" si="4"/>
        <v>0</v>
      </c>
    </row>
    <row r="318" spans="1:4" x14ac:dyDescent="0.25">
      <c r="A318">
        <v>1029</v>
      </c>
      <c r="B318" s="1">
        <v>40877</v>
      </c>
      <c r="C318">
        <v>100454959</v>
      </c>
      <c r="D318">
        <f t="shared" si="4"/>
        <v>0</v>
      </c>
    </row>
    <row r="319" spans="1:4" x14ac:dyDescent="0.25">
      <c r="A319">
        <v>1013</v>
      </c>
      <c r="B319" s="1">
        <v>40877</v>
      </c>
      <c r="C319">
        <v>100454964</v>
      </c>
      <c r="D319">
        <f t="shared" si="4"/>
        <v>0</v>
      </c>
    </row>
    <row r="320" spans="1:4" x14ac:dyDescent="0.25">
      <c r="A320">
        <v>1010</v>
      </c>
      <c r="B320" s="1">
        <v>40877</v>
      </c>
      <c r="C320">
        <v>100455526</v>
      </c>
      <c r="D320">
        <f t="shared" si="4"/>
        <v>0</v>
      </c>
    </row>
    <row r="321" spans="1:4" x14ac:dyDescent="0.25">
      <c r="A321">
        <v>1030</v>
      </c>
      <c r="B321" s="1">
        <v>40877</v>
      </c>
      <c r="C321">
        <v>100455588</v>
      </c>
      <c r="D321">
        <f t="shared" si="4"/>
        <v>0</v>
      </c>
    </row>
    <row r="322" spans="1:4" x14ac:dyDescent="0.25">
      <c r="A322">
        <v>1026</v>
      </c>
      <c r="B322" s="1">
        <v>40877</v>
      </c>
      <c r="C322">
        <v>100455802</v>
      </c>
      <c r="D322">
        <f t="shared" si="4"/>
        <v>0</v>
      </c>
    </row>
    <row r="323" spans="1:4" x14ac:dyDescent="0.25">
      <c r="A323">
        <v>1037</v>
      </c>
      <c r="B323" s="1">
        <v>40877</v>
      </c>
      <c r="C323">
        <v>100457262</v>
      </c>
      <c r="D323">
        <f t="shared" si="4"/>
        <v>0</v>
      </c>
    </row>
    <row r="324" spans="1:4" x14ac:dyDescent="0.25">
      <c r="A324">
        <v>1041</v>
      </c>
      <c r="B324" s="1">
        <v>40877</v>
      </c>
      <c r="C324">
        <v>100457468</v>
      </c>
      <c r="D324">
        <f t="shared" ref="D324:D387" si="5">IF(C324&lt;C323,1,0)</f>
        <v>0</v>
      </c>
    </row>
    <row r="325" spans="1:4" x14ac:dyDescent="0.25">
      <c r="A325">
        <v>569</v>
      </c>
      <c r="B325" s="1">
        <v>40877</v>
      </c>
      <c r="C325">
        <v>100457722</v>
      </c>
      <c r="D325">
        <f t="shared" si="5"/>
        <v>0</v>
      </c>
    </row>
    <row r="326" spans="1:4" x14ac:dyDescent="0.25">
      <c r="A326">
        <v>565</v>
      </c>
      <c r="B326" s="1">
        <v>40877</v>
      </c>
      <c r="C326">
        <v>100457723</v>
      </c>
      <c r="D326">
        <f t="shared" si="5"/>
        <v>0</v>
      </c>
    </row>
    <row r="327" spans="1:4" x14ac:dyDescent="0.25">
      <c r="A327">
        <v>634</v>
      </c>
      <c r="B327" s="1">
        <v>40877</v>
      </c>
      <c r="C327">
        <v>100457825</v>
      </c>
      <c r="D327">
        <f t="shared" si="5"/>
        <v>0</v>
      </c>
    </row>
    <row r="328" spans="1:4" x14ac:dyDescent="0.25">
      <c r="A328">
        <v>649</v>
      </c>
      <c r="B328" s="1">
        <v>40877</v>
      </c>
      <c r="C328">
        <v>100457877</v>
      </c>
      <c r="D328">
        <f t="shared" si="5"/>
        <v>0</v>
      </c>
    </row>
    <row r="329" spans="1:4" x14ac:dyDescent="0.25">
      <c r="A329">
        <v>685</v>
      </c>
      <c r="B329" s="1">
        <v>40877</v>
      </c>
      <c r="C329">
        <v>100457878</v>
      </c>
      <c r="D329">
        <f t="shared" si="5"/>
        <v>0</v>
      </c>
    </row>
    <row r="330" spans="1:4" x14ac:dyDescent="0.25">
      <c r="A330">
        <v>651</v>
      </c>
      <c r="B330" s="1">
        <v>40877</v>
      </c>
      <c r="C330">
        <v>100457893</v>
      </c>
      <c r="D330">
        <f t="shared" si="5"/>
        <v>0</v>
      </c>
    </row>
    <row r="331" spans="1:4" x14ac:dyDescent="0.25">
      <c r="A331">
        <v>630</v>
      </c>
      <c r="B331" s="1">
        <v>40877</v>
      </c>
      <c r="C331">
        <v>100458051</v>
      </c>
      <c r="D331">
        <f t="shared" si="5"/>
        <v>0</v>
      </c>
    </row>
    <row r="332" spans="1:4" x14ac:dyDescent="0.25">
      <c r="A332">
        <v>652</v>
      </c>
      <c r="B332" s="1">
        <v>40877</v>
      </c>
      <c r="C332">
        <v>100458450</v>
      </c>
      <c r="D332">
        <f t="shared" si="5"/>
        <v>0</v>
      </c>
    </row>
    <row r="333" spans="1:4" x14ac:dyDescent="0.25">
      <c r="A333">
        <v>537</v>
      </c>
      <c r="B333" s="1">
        <v>40877</v>
      </c>
      <c r="C333">
        <v>100458481</v>
      </c>
      <c r="D333">
        <f t="shared" si="5"/>
        <v>0</v>
      </c>
    </row>
    <row r="334" spans="1:4" x14ac:dyDescent="0.25">
      <c r="A334">
        <v>575</v>
      </c>
      <c r="B334" s="1">
        <v>40877</v>
      </c>
      <c r="C334">
        <v>100458621</v>
      </c>
      <c r="D334">
        <f t="shared" si="5"/>
        <v>0</v>
      </c>
    </row>
    <row r="335" spans="1:4" x14ac:dyDescent="0.25">
      <c r="A335">
        <v>638</v>
      </c>
      <c r="B335" s="1">
        <v>40877</v>
      </c>
      <c r="C335">
        <v>100458772</v>
      </c>
      <c r="D335">
        <f t="shared" si="5"/>
        <v>0</v>
      </c>
    </row>
    <row r="336" spans="1:4" x14ac:dyDescent="0.25">
      <c r="A336">
        <v>595</v>
      </c>
      <c r="B336" s="1">
        <v>40877</v>
      </c>
      <c r="C336">
        <v>100458801</v>
      </c>
      <c r="D336">
        <f t="shared" si="5"/>
        <v>0</v>
      </c>
    </row>
    <row r="337" spans="1:4" x14ac:dyDescent="0.25">
      <c r="A337">
        <v>602</v>
      </c>
      <c r="B337" s="1">
        <v>40877</v>
      </c>
      <c r="C337">
        <v>100458832</v>
      </c>
      <c r="D337">
        <f t="shared" si="5"/>
        <v>0</v>
      </c>
    </row>
    <row r="338" spans="1:4" x14ac:dyDescent="0.25">
      <c r="A338">
        <v>567</v>
      </c>
      <c r="B338" s="1">
        <v>40877</v>
      </c>
      <c r="C338">
        <v>100459086</v>
      </c>
      <c r="D338">
        <f t="shared" si="5"/>
        <v>0</v>
      </c>
    </row>
    <row r="339" spans="1:4" x14ac:dyDescent="0.25">
      <c r="A339">
        <v>636</v>
      </c>
      <c r="B339" s="1">
        <v>40877</v>
      </c>
      <c r="C339">
        <v>100459379</v>
      </c>
      <c r="D339">
        <f t="shared" si="5"/>
        <v>0</v>
      </c>
    </row>
    <row r="340" spans="1:4" x14ac:dyDescent="0.25">
      <c r="A340">
        <v>684</v>
      </c>
      <c r="B340" s="1">
        <v>40877</v>
      </c>
      <c r="C340">
        <v>100459652</v>
      </c>
      <c r="D340">
        <f t="shared" si="5"/>
        <v>0</v>
      </c>
    </row>
    <row r="341" spans="1:4" x14ac:dyDescent="0.25">
      <c r="A341">
        <v>1032</v>
      </c>
      <c r="B341" s="1">
        <v>40877</v>
      </c>
      <c r="C341">
        <v>100460190</v>
      </c>
      <c r="D341">
        <f t="shared" si="5"/>
        <v>0</v>
      </c>
    </row>
    <row r="342" spans="1:4" x14ac:dyDescent="0.25">
      <c r="A342">
        <v>1033</v>
      </c>
      <c r="B342" s="1">
        <v>40877</v>
      </c>
      <c r="C342">
        <v>100460191</v>
      </c>
      <c r="D342">
        <f t="shared" si="5"/>
        <v>0</v>
      </c>
    </row>
    <row r="343" spans="1:4" x14ac:dyDescent="0.25">
      <c r="A343">
        <v>1036</v>
      </c>
      <c r="B343" s="1">
        <v>40877</v>
      </c>
      <c r="C343">
        <v>100460221</v>
      </c>
      <c r="D343">
        <f t="shared" si="5"/>
        <v>0</v>
      </c>
    </row>
    <row r="344" spans="1:4" x14ac:dyDescent="0.25">
      <c r="A344">
        <v>1035</v>
      </c>
      <c r="B344" s="1">
        <v>40877</v>
      </c>
      <c r="C344">
        <v>100460222</v>
      </c>
      <c r="D344">
        <f t="shared" si="5"/>
        <v>0</v>
      </c>
    </row>
    <row r="345" spans="1:4" x14ac:dyDescent="0.25">
      <c r="A345">
        <v>639</v>
      </c>
      <c r="B345" s="1">
        <v>40877</v>
      </c>
      <c r="C345">
        <v>100461042</v>
      </c>
      <c r="D345">
        <f t="shared" si="5"/>
        <v>0</v>
      </c>
    </row>
    <row r="346" spans="1:4" x14ac:dyDescent="0.25">
      <c r="A346">
        <v>641</v>
      </c>
      <c r="B346" s="1">
        <v>40877</v>
      </c>
      <c r="C346">
        <v>100461815</v>
      </c>
      <c r="D346">
        <f t="shared" si="5"/>
        <v>0</v>
      </c>
    </row>
    <row r="347" spans="1:4" x14ac:dyDescent="0.25">
      <c r="A347">
        <v>615</v>
      </c>
      <c r="B347" s="1">
        <v>40877</v>
      </c>
      <c r="C347">
        <v>100461966</v>
      </c>
      <c r="D347">
        <f t="shared" si="5"/>
        <v>0</v>
      </c>
    </row>
    <row r="348" spans="1:4" x14ac:dyDescent="0.25">
      <c r="A348">
        <v>688</v>
      </c>
      <c r="B348" s="1">
        <v>40877</v>
      </c>
      <c r="C348">
        <v>100461976</v>
      </c>
      <c r="D348">
        <f t="shared" si="5"/>
        <v>0</v>
      </c>
    </row>
    <row r="349" spans="1:4" x14ac:dyDescent="0.25">
      <c r="A349">
        <v>683</v>
      </c>
      <c r="B349" s="1">
        <v>40877</v>
      </c>
      <c r="C349">
        <v>100461998</v>
      </c>
      <c r="D349">
        <f t="shared" si="5"/>
        <v>0</v>
      </c>
    </row>
    <row r="350" spans="1:4" x14ac:dyDescent="0.25">
      <c r="A350">
        <v>653</v>
      </c>
      <c r="B350" s="1">
        <v>40877</v>
      </c>
      <c r="C350">
        <v>100462213</v>
      </c>
      <c r="D350">
        <f t="shared" si="5"/>
        <v>0</v>
      </c>
    </row>
    <row r="351" spans="1:4" x14ac:dyDescent="0.25">
      <c r="A351">
        <v>672</v>
      </c>
      <c r="B351" s="1">
        <v>40877</v>
      </c>
      <c r="C351">
        <v>100462215</v>
      </c>
      <c r="D351">
        <f t="shared" si="5"/>
        <v>0</v>
      </c>
    </row>
    <row r="352" spans="1:4" x14ac:dyDescent="0.25">
      <c r="A352">
        <v>676</v>
      </c>
      <c r="B352" s="1">
        <v>40877</v>
      </c>
      <c r="C352">
        <v>100462239</v>
      </c>
      <c r="D352">
        <f t="shared" si="5"/>
        <v>0</v>
      </c>
    </row>
    <row r="353" spans="1:4" x14ac:dyDescent="0.25">
      <c r="A353">
        <v>671</v>
      </c>
      <c r="B353" s="1">
        <v>40877</v>
      </c>
      <c r="C353">
        <v>100462298</v>
      </c>
      <c r="D353">
        <f t="shared" si="5"/>
        <v>0</v>
      </c>
    </row>
    <row r="354" spans="1:4" x14ac:dyDescent="0.25">
      <c r="A354">
        <v>689</v>
      </c>
      <c r="B354" s="1">
        <v>40877</v>
      </c>
      <c r="C354">
        <v>100462332</v>
      </c>
      <c r="D354">
        <f t="shared" si="5"/>
        <v>0</v>
      </c>
    </row>
    <row r="355" spans="1:4" x14ac:dyDescent="0.25">
      <c r="A355">
        <v>703</v>
      </c>
      <c r="B355" s="1">
        <v>40877</v>
      </c>
      <c r="C355">
        <v>100462413</v>
      </c>
      <c r="D355">
        <f t="shared" si="5"/>
        <v>0</v>
      </c>
    </row>
    <row r="356" spans="1:4" x14ac:dyDescent="0.25">
      <c r="A356">
        <v>654</v>
      </c>
      <c r="B356" s="1">
        <v>40877</v>
      </c>
      <c r="C356">
        <v>100462761</v>
      </c>
      <c r="D356">
        <f t="shared" si="5"/>
        <v>0</v>
      </c>
    </row>
    <row r="357" spans="1:4" x14ac:dyDescent="0.25">
      <c r="A357">
        <v>710</v>
      </c>
      <c r="B357" s="1">
        <v>40877</v>
      </c>
      <c r="C357">
        <v>100462772</v>
      </c>
      <c r="D357">
        <f t="shared" si="5"/>
        <v>0</v>
      </c>
    </row>
    <row r="358" spans="1:4" x14ac:dyDescent="0.25">
      <c r="A358">
        <v>674</v>
      </c>
      <c r="B358" s="1">
        <v>40877</v>
      </c>
      <c r="C358">
        <v>100463060</v>
      </c>
      <c r="D358">
        <f t="shared" si="5"/>
        <v>0</v>
      </c>
    </row>
    <row r="359" spans="1:4" x14ac:dyDescent="0.25">
      <c r="A359">
        <v>705</v>
      </c>
      <c r="B359" s="1">
        <v>40877</v>
      </c>
      <c r="C359">
        <v>100466785</v>
      </c>
      <c r="D359">
        <f t="shared" si="5"/>
        <v>0</v>
      </c>
    </row>
    <row r="360" spans="1:4" x14ac:dyDescent="0.25">
      <c r="A360">
        <v>814</v>
      </c>
      <c r="B360" s="1">
        <v>40877</v>
      </c>
      <c r="C360">
        <v>100467026</v>
      </c>
      <c r="D360">
        <f t="shared" si="5"/>
        <v>0</v>
      </c>
    </row>
    <row r="361" spans="1:4" x14ac:dyDescent="0.25">
      <c r="A361">
        <v>743</v>
      </c>
      <c r="B361" s="1">
        <v>40877</v>
      </c>
      <c r="C361">
        <v>100468074</v>
      </c>
      <c r="D361">
        <f t="shared" si="5"/>
        <v>0</v>
      </c>
    </row>
    <row r="362" spans="1:4" x14ac:dyDescent="0.25">
      <c r="A362">
        <v>744</v>
      </c>
      <c r="B362" s="1">
        <v>40877</v>
      </c>
      <c r="C362">
        <v>100468404</v>
      </c>
      <c r="D362">
        <f t="shared" si="5"/>
        <v>0</v>
      </c>
    </row>
    <row r="363" spans="1:4" x14ac:dyDescent="0.25">
      <c r="A363">
        <v>815</v>
      </c>
      <c r="B363" s="1">
        <v>40877</v>
      </c>
      <c r="C363">
        <v>100468957</v>
      </c>
      <c r="D363">
        <f t="shared" si="5"/>
        <v>0</v>
      </c>
    </row>
    <row r="364" spans="1:4" x14ac:dyDescent="0.25">
      <c r="A364">
        <v>700</v>
      </c>
      <c r="B364" s="1">
        <v>40877</v>
      </c>
      <c r="C364">
        <v>100469141</v>
      </c>
      <c r="D364">
        <f t="shared" si="5"/>
        <v>0</v>
      </c>
    </row>
    <row r="365" spans="1:4" x14ac:dyDescent="0.25">
      <c r="A365" s="11">
        <v>486</v>
      </c>
      <c r="B365" s="23">
        <v>40908</v>
      </c>
      <c r="C365" s="11">
        <v>100446208</v>
      </c>
      <c r="D365" s="11">
        <f t="shared" si="5"/>
        <v>1</v>
      </c>
    </row>
    <row r="366" spans="1:4" x14ac:dyDescent="0.25">
      <c r="A366">
        <v>548</v>
      </c>
      <c r="B366" s="1">
        <v>40908</v>
      </c>
      <c r="C366">
        <v>100446285</v>
      </c>
      <c r="D366">
        <f t="shared" si="5"/>
        <v>0</v>
      </c>
    </row>
    <row r="367" spans="1:4" x14ac:dyDescent="0.25">
      <c r="A367">
        <v>606</v>
      </c>
      <c r="B367" s="1">
        <v>40908</v>
      </c>
      <c r="C367">
        <v>100446309</v>
      </c>
      <c r="D367">
        <f t="shared" si="5"/>
        <v>0</v>
      </c>
    </row>
    <row r="368" spans="1:4" x14ac:dyDescent="0.25">
      <c r="A368">
        <v>549</v>
      </c>
      <c r="B368" s="1">
        <v>40908</v>
      </c>
      <c r="C368">
        <v>100446407</v>
      </c>
      <c r="D368">
        <f t="shared" si="5"/>
        <v>0</v>
      </c>
    </row>
    <row r="369" spans="1:4" x14ac:dyDescent="0.25">
      <c r="A369">
        <v>550</v>
      </c>
      <c r="B369" s="1">
        <v>40908</v>
      </c>
      <c r="C369">
        <v>100446414</v>
      </c>
      <c r="D369">
        <f t="shared" si="5"/>
        <v>0</v>
      </c>
    </row>
    <row r="370" spans="1:4" x14ac:dyDescent="0.25">
      <c r="A370">
        <v>447</v>
      </c>
      <c r="B370" s="1">
        <v>40908</v>
      </c>
      <c r="C370">
        <v>100449247</v>
      </c>
      <c r="D370">
        <f t="shared" si="5"/>
        <v>0</v>
      </c>
    </row>
    <row r="371" spans="1:4" x14ac:dyDescent="0.25">
      <c r="A371">
        <v>551</v>
      </c>
      <c r="B371" s="1">
        <v>40908</v>
      </c>
      <c r="C371">
        <v>100449353</v>
      </c>
      <c r="D371">
        <f t="shared" si="5"/>
        <v>0</v>
      </c>
    </row>
    <row r="372" spans="1:4" x14ac:dyDescent="0.25">
      <c r="A372">
        <v>590</v>
      </c>
      <c r="B372" s="1">
        <v>40908</v>
      </c>
      <c r="C372">
        <v>100449544</v>
      </c>
      <c r="D372">
        <f t="shared" si="5"/>
        <v>0</v>
      </c>
    </row>
    <row r="373" spans="1:4" x14ac:dyDescent="0.25">
      <c r="A373">
        <v>562</v>
      </c>
      <c r="B373" s="1">
        <v>40908</v>
      </c>
      <c r="C373">
        <v>100449576</v>
      </c>
      <c r="D373">
        <f t="shared" si="5"/>
        <v>0</v>
      </c>
    </row>
    <row r="374" spans="1:4" x14ac:dyDescent="0.25">
      <c r="A374">
        <v>563</v>
      </c>
      <c r="B374" s="1">
        <v>40939</v>
      </c>
      <c r="C374">
        <v>100449615</v>
      </c>
      <c r="D374">
        <f t="shared" si="5"/>
        <v>0</v>
      </c>
    </row>
    <row r="375" spans="1:4" x14ac:dyDescent="0.25">
      <c r="A375">
        <v>611</v>
      </c>
      <c r="B375" s="1">
        <v>40939</v>
      </c>
      <c r="C375">
        <v>100449616</v>
      </c>
      <c r="D375">
        <f t="shared" si="5"/>
        <v>0</v>
      </c>
    </row>
    <row r="376" spans="1:4" x14ac:dyDescent="0.25">
      <c r="A376">
        <v>640</v>
      </c>
      <c r="B376" s="1">
        <v>40939</v>
      </c>
      <c r="C376">
        <v>100450146</v>
      </c>
      <c r="D376">
        <f t="shared" si="5"/>
        <v>0</v>
      </c>
    </row>
    <row r="377" spans="1:4" x14ac:dyDescent="0.25">
      <c r="A377">
        <v>500</v>
      </c>
      <c r="B377" s="1">
        <v>40939</v>
      </c>
      <c r="C377">
        <v>100450310</v>
      </c>
      <c r="D377">
        <f t="shared" si="5"/>
        <v>0</v>
      </c>
    </row>
    <row r="378" spans="1:4" x14ac:dyDescent="0.25">
      <c r="A378">
        <v>972</v>
      </c>
      <c r="B378" s="1">
        <v>40939</v>
      </c>
      <c r="C378">
        <v>100451374</v>
      </c>
      <c r="D378">
        <f t="shared" si="5"/>
        <v>0</v>
      </c>
    </row>
    <row r="379" spans="1:4" x14ac:dyDescent="0.25">
      <c r="A379">
        <v>485</v>
      </c>
      <c r="B379" s="1">
        <v>40939</v>
      </c>
      <c r="C379">
        <v>100453947</v>
      </c>
      <c r="D379">
        <f t="shared" si="5"/>
        <v>0</v>
      </c>
    </row>
    <row r="380" spans="1:4" x14ac:dyDescent="0.25">
      <c r="A380">
        <v>547</v>
      </c>
      <c r="B380" s="1">
        <v>40939</v>
      </c>
      <c r="C380">
        <v>100454169</v>
      </c>
      <c r="D380">
        <f t="shared" si="5"/>
        <v>0</v>
      </c>
    </row>
    <row r="381" spans="1:4" x14ac:dyDescent="0.25">
      <c r="A381">
        <v>608</v>
      </c>
      <c r="B381" s="1">
        <v>40939</v>
      </c>
      <c r="C381">
        <v>100454577</v>
      </c>
      <c r="D381">
        <f t="shared" si="5"/>
        <v>0</v>
      </c>
    </row>
    <row r="382" spans="1:4" x14ac:dyDescent="0.25">
      <c r="A382">
        <v>970</v>
      </c>
      <c r="B382" s="1">
        <v>40939</v>
      </c>
      <c r="C382">
        <v>100454673</v>
      </c>
      <c r="D382">
        <f t="shared" si="5"/>
        <v>0</v>
      </c>
    </row>
    <row r="383" spans="1:4" x14ac:dyDescent="0.25">
      <c r="A383">
        <v>1012</v>
      </c>
      <c r="B383" s="1">
        <v>40939</v>
      </c>
      <c r="C383">
        <v>100454725</v>
      </c>
      <c r="D383">
        <f t="shared" si="5"/>
        <v>0</v>
      </c>
    </row>
    <row r="384" spans="1:4" x14ac:dyDescent="0.25">
      <c r="A384">
        <v>1009</v>
      </c>
      <c r="B384" s="1">
        <v>40939</v>
      </c>
      <c r="C384">
        <v>100454746</v>
      </c>
      <c r="D384">
        <f t="shared" si="5"/>
        <v>0</v>
      </c>
    </row>
    <row r="385" spans="1:4" x14ac:dyDescent="0.25">
      <c r="A385">
        <v>971</v>
      </c>
      <c r="B385" s="1">
        <v>40939</v>
      </c>
      <c r="C385">
        <v>100454858</v>
      </c>
      <c r="D385">
        <f t="shared" si="5"/>
        <v>0</v>
      </c>
    </row>
    <row r="386" spans="1:4" x14ac:dyDescent="0.25">
      <c r="A386">
        <v>1042</v>
      </c>
      <c r="B386" s="1">
        <v>40939</v>
      </c>
      <c r="C386">
        <v>100455654</v>
      </c>
      <c r="D386">
        <f t="shared" si="5"/>
        <v>0</v>
      </c>
    </row>
    <row r="387" spans="1:4" x14ac:dyDescent="0.25">
      <c r="A387">
        <v>591</v>
      </c>
      <c r="B387" s="1">
        <v>40939</v>
      </c>
      <c r="C387">
        <v>100457716</v>
      </c>
      <c r="D387">
        <f t="shared" si="5"/>
        <v>0</v>
      </c>
    </row>
    <row r="388" spans="1:4" x14ac:dyDescent="0.25">
      <c r="A388">
        <v>592</v>
      </c>
      <c r="B388" s="1">
        <v>40939</v>
      </c>
      <c r="C388">
        <v>100457727</v>
      </c>
      <c r="D388">
        <f t="shared" ref="D388:D451" si="6">IF(C388&lt;C387,1,0)</f>
        <v>0</v>
      </c>
    </row>
    <row r="389" spans="1:4" x14ac:dyDescent="0.25">
      <c r="A389">
        <v>658</v>
      </c>
      <c r="B389" s="1">
        <v>40939</v>
      </c>
      <c r="C389">
        <v>100457840</v>
      </c>
      <c r="D389">
        <f t="shared" si="6"/>
        <v>0</v>
      </c>
    </row>
    <row r="390" spans="1:4" x14ac:dyDescent="0.25">
      <c r="A390">
        <v>635</v>
      </c>
      <c r="B390" s="1">
        <v>40939</v>
      </c>
      <c r="C390">
        <v>100457887</v>
      </c>
      <c r="D390">
        <f t="shared" si="6"/>
        <v>0</v>
      </c>
    </row>
    <row r="391" spans="1:4" x14ac:dyDescent="0.25">
      <c r="A391">
        <v>541</v>
      </c>
      <c r="B391" s="1">
        <v>40939</v>
      </c>
      <c r="C391">
        <v>100458484</v>
      </c>
      <c r="D391">
        <f t="shared" si="6"/>
        <v>0</v>
      </c>
    </row>
    <row r="392" spans="1:4" x14ac:dyDescent="0.25">
      <c r="A392">
        <v>542</v>
      </c>
      <c r="B392" s="1">
        <v>40939</v>
      </c>
      <c r="C392">
        <v>100458575</v>
      </c>
      <c r="D392">
        <f t="shared" si="6"/>
        <v>0</v>
      </c>
    </row>
    <row r="393" spans="1:4" x14ac:dyDescent="0.25">
      <c r="A393">
        <v>543</v>
      </c>
      <c r="B393" s="1">
        <v>40939</v>
      </c>
      <c r="C393">
        <v>100458625</v>
      </c>
      <c r="D393">
        <f t="shared" si="6"/>
        <v>0</v>
      </c>
    </row>
    <row r="394" spans="1:4" x14ac:dyDescent="0.25">
      <c r="A394">
        <v>604</v>
      </c>
      <c r="B394" s="1">
        <v>40939</v>
      </c>
      <c r="C394">
        <v>100458843</v>
      </c>
      <c r="D394">
        <f t="shared" si="6"/>
        <v>0</v>
      </c>
    </row>
    <row r="395" spans="1:4" x14ac:dyDescent="0.25">
      <c r="A395">
        <v>584</v>
      </c>
      <c r="B395" s="1">
        <v>40939</v>
      </c>
      <c r="C395">
        <v>100461964</v>
      </c>
      <c r="D395">
        <f t="shared" si="6"/>
        <v>0</v>
      </c>
    </row>
    <row r="396" spans="1:4" x14ac:dyDescent="0.25">
      <c r="A396">
        <v>585</v>
      </c>
      <c r="B396" s="1">
        <v>40939</v>
      </c>
      <c r="C396">
        <v>100462001</v>
      </c>
      <c r="D396">
        <f t="shared" si="6"/>
        <v>0</v>
      </c>
    </row>
    <row r="397" spans="1:4" x14ac:dyDescent="0.25">
      <c r="A397">
        <v>586</v>
      </c>
      <c r="B397" s="1">
        <v>40939</v>
      </c>
      <c r="C397">
        <v>100462025</v>
      </c>
      <c r="D397">
        <f t="shared" si="6"/>
        <v>0</v>
      </c>
    </row>
    <row r="398" spans="1:4" x14ac:dyDescent="0.25">
      <c r="A398">
        <v>625</v>
      </c>
      <c r="B398" s="1">
        <v>40939</v>
      </c>
      <c r="C398">
        <v>100462249</v>
      </c>
      <c r="D398">
        <f t="shared" si="6"/>
        <v>0</v>
      </c>
    </row>
    <row r="399" spans="1:4" x14ac:dyDescent="0.25">
      <c r="A399">
        <v>862</v>
      </c>
      <c r="B399" s="1">
        <v>40939</v>
      </c>
      <c r="C399">
        <v>100477403</v>
      </c>
      <c r="D399">
        <f t="shared" si="6"/>
        <v>0</v>
      </c>
    </row>
    <row r="400" spans="1:4" x14ac:dyDescent="0.25">
      <c r="A400">
        <v>861</v>
      </c>
      <c r="B400" s="1">
        <v>40939</v>
      </c>
      <c r="C400">
        <v>100477418</v>
      </c>
      <c r="D400">
        <f t="shared" si="6"/>
        <v>0</v>
      </c>
    </row>
    <row r="401" spans="1:4" x14ac:dyDescent="0.25">
      <c r="A401">
        <v>802</v>
      </c>
      <c r="B401" s="1">
        <v>40939</v>
      </c>
      <c r="C401">
        <v>100482143</v>
      </c>
      <c r="D401">
        <f t="shared" si="6"/>
        <v>0</v>
      </c>
    </row>
    <row r="402" spans="1:4" x14ac:dyDescent="0.25">
      <c r="A402">
        <v>961</v>
      </c>
      <c r="B402" s="1">
        <v>40939</v>
      </c>
      <c r="C402">
        <v>100482704</v>
      </c>
      <c r="D402">
        <f t="shared" si="6"/>
        <v>0</v>
      </c>
    </row>
    <row r="403" spans="1:4" x14ac:dyDescent="0.25">
      <c r="A403">
        <v>929</v>
      </c>
      <c r="B403" s="1">
        <v>40939</v>
      </c>
      <c r="C403">
        <v>100484265</v>
      </c>
      <c r="D403">
        <f t="shared" si="6"/>
        <v>0</v>
      </c>
    </row>
    <row r="404" spans="1:4" x14ac:dyDescent="0.25">
      <c r="A404">
        <v>932</v>
      </c>
      <c r="B404" s="1">
        <v>40939</v>
      </c>
      <c r="C404">
        <v>100485385</v>
      </c>
      <c r="D404">
        <f t="shared" si="6"/>
        <v>0</v>
      </c>
    </row>
    <row r="405" spans="1:4" x14ac:dyDescent="0.25">
      <c r="A405">
        <v>930</v>
      </c>
      <c r="B405" s="1">
        <v>40939</v>
      </c>
      <c r="C405">
        <v>100485387</v>
      </c>
      <c r="D405">
        <f t="shared" si="6"/>
        <v>0</v>
      </c>
    </row>
    <row r="406" spans="1:4" x14ac:dyDescent="0.25">
      <c r="A406" s="11">
        <v>580</v>
      </c>
      <c r="B406" s="23">
        <v>40968</v>
      </c>
      <c r="C406" s="11">
        <v>100454339</v>
      </c>
      <c r="D406" s="11">
        <f t="shared" si="6"/>
        <v>1</v>
      </c>
    </row>
    <row r="407" spans="1:4" x14ac:dyDescent="0.25">
      <c r="A407">
        <v>1011</v>
      </c>
      <c r="B407" s="1">
        <v>40968</v>
      </c>
      <c r="C407">
        <v>100454676</v>
      </c>
      <c r="D407">
        <f t="shared" si="6"/>
        <v>0</v>
      </c>
    </row>
    <row r="408" spans="1:4" x14ac:dyDescent="0.25">
      <c r="A408">
        <v>663</v>
      </c>
      <c r="B408" s="1">
        <v>40968</v>
      </c>
      <c r="C408">
        <v>100461979</v>
      </c>
      <c r="D408">
        <f t="shared" si="6"/>
        <v>0</v>
      </c>
    </row>
    <row r="409" spans="1:4" x14ac:dyDescent="0.25">
      <c r="A409">
        <v>826</v>
      </c>
      <c r="B409" s="1">
        <v>40968</v>
      </c>
      <c r="C409">
        <v>100468246</v>
      </c>
      <c r="D409">
        <f t="shared" si="6"/>
        <v>0</v>
      </c>
    </row>
    <row r="410" spans="1:4" x14ac:dyDescent="0.25">
      <c r="A410">
        <v>848</v>
      </c>
      <c r="B410" s="1">
        <v>40968</v>
      </c>
      <c r="C410">
        <v>100469890</v>
      </c>
      <c r="D410">
        <f t="shared" si="6"/>
        <v>0</v>
      </c>
    </row>
    <row r="411" spans="1:4" x14ac:dyDescent="0.25">
      <c r="A411">
        <v>827</v>
      </c>
      <c r="B411" s="1">
        <v>40968</v>
      </c>
      <c r="C411">
        <v>100469894</v>
      </c>
      <c r="D411">
        <f t="shared" si="6"/>
        <v>0</v>
      </c>
    </row>
    <row r="412" spans="1:4" x14ac:dyDescent="0.25">
      <c r="A412">
        <v>828</v>
      </c>
      <c r="B412" s="1">
        <v>40968</v>
      </c>
      <c r="C412">
        <v>100469918</v>
      </c>
      <c r="D412">
        <f t="shared" si="6"/>
        <v>0</v>
      </c>
    </row>
    <row r="413" spans="1:4" x14ac:dyDescent="0.25">
      <c r="A413">
        <v>907</v>
      </c>
      <c r="B413" s="1">
        <v>40968</v>
      </c>
      <c r="C413">
        <v>100476811</v>
      </c>
      <c r="D413">
        <f t="shared" si="6"/>
        <v>0</v>
      </c>
    </row>
    <row r="414" spans="1:4" x14ac:dyDescent="0.25">
      <c r="A414">
        <v>917</v>
      </c>
      <c r="B414" s="1">
        <v>40968</v>
      </c>
      <c r="C414">
        <v>100476853</v>
      </c>
      <c r="D414">
        <f t="shared" si="6"/>
        <v>0</v>
      </c>
    </row>
    <row r="415" spans="1:4" x14ac:dyDescent="0.25">
      <c r="A415">
        <v>829</v>
      </c>
      <c r="B415" s="1">
        <v>40968</v>
      </c>
      <c r="C415">
        <v>100476998</v>
      </c>
      <c r="D415">
        <f t="shared" si="6"/>
        <v>0</v>
      </c>
    </row>
    <row r="416" spans="1:4" x14ac:dyDescent="0.25">
      <c r="A416">
        <v>830</v>
      </c>
      <c r="B416" s="1">
        <v>40968</v>
      </c>
      <c r="C416">
        <v>100477024</v>
      </c>
      <c r="D416">
        <f t="shared" si="6"/>
        <v>0</v>
      </c>
    </row>
    <row r="417" spans="1:4" x14ac:dyDescent="0.25">
      <c r="A417">
        <v>902</v>
      </c>
      <c r="B417" s="1">
        <v>40968</v>
      </c>
      <c r="C417">
        <v>100477044</v>
      </c>
      <c r="D417">
        <f t="shared" si="6"/>
        <v>0</v>
      </c>
    </row>
    <row r="418" spans="1:4" x14ac:dyDescent="0.25">
      <c r="A418">
        <v>849</v>
      </c>
      <c r="B418" s="1">
        <v>40968</v>
      </c>
      <c r="C418">
        <v>100477085</v>
      </c>
      <c r="D418">
        <f t="shared" si="6"/>
        <v>0</v>
      </c>
    </row>
    <row r="419" spans="1:4" x14ac:dyDescent="0.25">
      <c r="A419">
        <v>898</v>
      </c>
      <c r="B419" s="1">
        <v>40968</v>
      </c>
      <c r="C419">
        <v>100477185</v>
      </c>
      <c r="D419">
        <f t="shared" si="6"/>
        <v>0</v>
      </c>
    </row>
    <row r="420" spans="1:4" x14ac:dyDescent="0.25">
      <c r="A420">
        <v>899</v>
      </c>
      <c r="B420" s="1">
        <v>40968</v>
      </c>
      <c r="C420">
        <v>100477228</v>
      </c>
      <c r="D420">
        <f t="shared" si="6"/>
        <v>0</v>
      </c>
    </row>
    <row r="421" spans="1:4" x14ac:dyDescent="0.25">
      <c r="A421">
        <v>912</v>
      </c>
      <c r="B421" s="1">
        <v>40968</v>
      </c>
      <c r="C421">
        <v>100477249</v>
      </c>
      <c r="D421">
        <f t="shared" si="6"/>
        <v>0</v>
      </c>
    </row>
    <row r="422" spans="1:4" x14ac:dyDescent="0.25">
      <c r="A422">
        <v>900</v>
      </c>
      <c r="B422" s="1">
        <v>40968</v>
      </c>
      <c r="C422">
        <v>100477270</v>
      </c>
      <c r="D422">
        <f t="shared" si="6"/>
        <v>0</v>
      </c>
    </row>
    <row r="423" spans="1:4" x14ac:dyDescent="0.25">
      <c r="A423">
        <v>910</v>
      </c>
      <c r="B423" s="1">
        <v>40968</v>
      </c>
      <c r="C423">
        <v>100477281</v>
      </c>
      <c r="D423">
        <f t="shared" si="6"/>
        <v>0</v>
      </c>
    </row>
    <row r="424" spans="1:4" x14ac:dyDescent="0.25">
      <c r="A424">
        <v>865</v>
      </c>
      <c r="B424" s="1">
        <v>40968</v>
      </c>
      <c r="C424">
        <v>100477375</v>
      </c>
      <c r="D424">
        <f t="shared" si="6"/>
        <v>0</v>
      </c>
    </row>
    <row r="425" spans="1:4" x14ac:dyDescent="0.25">
      <c r="A425">
        <v>905</v>
      </c>
      <c r="B425" s="1">
        <v>40968</v>
      </c>
      <c r="C425">
        <v>100477695</v>
      </c>
      <c r="D425">
        <f t="shared" si="6"/>
        <v>0</v>
      </c>
    </row>
    <row r="426" spans="1:4" x14ac:dyDescent="0.25">
      <c r="A426">
        <v>906</v>
      </c>
      <c r="B426" s="1">
        <v>40968</v>
      </c>
      <c r="C426">
        <v>100477962</v>
      </c>
      <c r="D426">
        <f t="shared" si="6"/>
        <v>0</v>
      </c>
    </row>
    <row r="427" spans="1:4" x14ac:dyDescent="0.25">
      <c r="A427">
        <v>832</v>
      </c>
      <c r="B427" s="1">
        <v>40968</v>
      </c>
      <c r="C427">
        <v>100478803</v>
      </c>
      <c r="D427">
        <f t="shared" si="6"/>
        <v>0</v>
      </c>
    </row>
    <row r="428" spans="1:4" x14ac:dyDescent="0.25">
      <c r="A428">
        <v>838</v>
      </c>
      <c r="B428" s="1">
        <v>40968</v>
      </c>
      <c r="C428">
        <v>100479856</v>
      </c>
      <c r="D428">
        <f t="shared" si="6"/>
        <v>0</v>
      </c>
    </row>
    <row r="429" spans="1:4" x14ac:dyDescent="0.25">
      <c r="A429">
        <v>850</v>
      </c>
      <c r="B429" s="1">
        <v>40968</v>
      </c>
      <c r="C429">
        <v>100480422</v>
      </c>
      <c r="D429">
        <f t="shared" si="6"/>
        <v>0</v>
      </c>
    </row>
    <row r="430" spans="1:4" x14ac:dyDescent="0.25">
      <c r="A430">
        <v>887</v>
      </c>
      <c r="B430" s="1">
        <v>40968</v>
      </c>
      <c r="C430">
        <v>100480671</v>
      </c>
      <c r="D430">
        <f t="shared" si="6"/>
        <v>0</v>
      </c>
    </row>
    <row r="431" spans="1:4" x14ac:dyDescent="0.25">
      <c r="A431">
        <v>913</v>
      </c>
      <c r="B431" s="1">
        <v>40968</v>
      </c>
      <c r="C431">
        <v>100480746</v>
      </c>
      <c r="D431">
        <f t="shared" si="6"/>
        <v>0</v>
      </c>
    </row>
    <row r="432" spans="1:4" x14ac:dyDescent="0.25">
      <c r="A432">
        <v>914</v>
      </c>
      <c r="B432" s="1">
        <v>40968</v>
      </c>
      <c r="C432">
        <v>100480775</v>
      </c>
      <c r="D432">
        <f t="shared" si="6"/>
        <v>0</v>
      </c>
    </row>
    <row r="433" spans="1:4" x14ac:dyDescent="0.25">
      <c r="A433">
        <v>817</v>
      </c>
      <c r="B433" s="1">
        <v>40968</v>
      </c>
      <c r="C433">
        <v>100480857</v>
      </c>
      <c r="D433">
        <f t="shared" si="6"/>
        <v>0</v>
      </c>
    </row>
    <row r="434" spans="1:4" x14ac:dyDescent="0.25">
      <c r="A434">
        <v>903</v>
      </c>
      <c r="B434" s="1">
        <v>40968</v>
      </c>
      <c r="C434">
        <v>100481013</v>
      </c>
      <c r="D434">
        <f t="shared" si="6"/>
        <v>0</v>
      </c>
    </row>
    <row r="435" spans="1:4" x14ac:dyDescent="0.25">
      <c r="A435">
        <v>888</v>
      </c>
      <c r="B435" s="1">
        <v>40968</v>
      </c>
      <c r="C435">
        <v>100481102</v>
      </c>
      <c r="D435">
        <f t="shared" si="6"/>
        <v>0</v>
      </c>
    </row>
    <row r="436" spans="1:4" x14ac:dyDescent="0.25">
      <c r="A436">
        <v>897</v>
      </c>
      <c r="B436" s="1">
        <v>40968</v>
      </c>
      <c r="C436">
        <v>100481114</v>
      </c>
      <c r="D436">
        <f t="shared" si="6"/>
        <v>0</v>
      </c>
    </row>
    <row r="437" spans="1:4" x14ac:dyDescent="0.25">
      <c r="A437">
        <v>831</v>
      </c>
      <c r="B437" s="1">
        <v>40968</v>
      </c>
      <c r="C437">
        <v>100481121</v>
      </c>
      <c r="D437">
        <f t="shared" si="6"/>
        <v>0</v>
      </c>
    </row>
    <row r="438" spans="1:4" x14ac:dyDescent="0.25">
      <c r="A438">
        <v>908</v>
      </c>
      <c r="B438" s="1">
        <v>40968</v>
      </c>
      <c r="C438">
        <v>100481271</v>
      </c>
      <c r="D438">
        <f t="shared" si="6"/>
        <v>0</v>
      </c>
    </row>
    <row r="439" spans="1:4" x14ac:dyDescent="0.25">
      <c r="A439">
        <v>818</v>
      </c>
      <c r="B439" s="1">
        <v>40968</v>
      </c>
      <c r="C439">
        <v>100481361</v>
      </c>
      <c r="D439">
        <f t="shared" si="6"/>
        <v>0</v>
      </c>
    </row>
    <row r="440" spans="1:4" x14ac:dyDescent="0.25">
      <c r="A440">
        <v>909</v>
      </c>
      <c r="B440" s="1">
        <v>40968</v>
      </c>
      <c r="C440">
        <v>100481434</v>
      </c>
      <c r="D440">
        <f t="shared" si="6"/>
        <v>0</v>
      </c>
    </row>
    <row r="441" spans="1:4" x14ac:dyDescent="0.25">
      <c r="A441">
        <v>819</v>
      </c>
      <c r="B441" s="1">
        <v>40968</v>
      </c>
      <c r="C441">
        <v>100482033</v>
      </c>
      <c r="D441">
        <f t="shared" si="6"/>
        <v>0</v>
      </c>
    </row>
    <row r="442" spans="1:4" x14ac:dyDescent="0.25">
      <c r="A442">
        <v>820</v>
      </c>
      <c r="B442" s="1">
        <v>40968</v>
      </c>
      <c r="C442">
        <v>100482039</v>
      </c>
      <c r="D442">
        <f t="shared" si="6"/>
        <v>0</v>
      </c>
    </row>
    <row r="443" spans="1:4" x14ac:dyDescent="0.25">
      <c r="A443">
        <v>824</v>
      </c>
      <c r="B443" s="1">
        <v>40968</v>
      </c>
      <c r="C443">
        <v>100482182</v>
      </c>
      <c r="D443">
        <f t="shared" si="6"/>
        <v>0</v>
      </c>
    </row>
    <row r="444" spans="1:4" x14ac:dyDescent="0.25">
      <c r="A444">
        <v>866</v>
      </c>
      <c r="B444" s="1">
        <v>40968</v>
      </c>
      <c r="C444">
        <v>100483271</v>
      </c>
      <c r="D444">
        <f t="shared" si="6"/>
        <v>0</v>
      </c>
    </row>
    <row r="445" spans="1:4" x14ac:dyDescent="0.25">
      <c r="A445">
        <v>871</v>
      </c>
      <c r="B445" s="1">
        <v>40968</v>
      </c>
      <c r="C445">
        <v>100484337</v>
      </c>
      <c r="D445">
        <f t="shared" si="6"/>
        <v>0</v>
      </c>
    </row>
    <row r="446" spans="1:4" x14ac:dyDescent="0.25">
      <c r="A446">
        <v>872</v>
      </c>
      <c r="B446" s="1">
        <v>40968</v>
      </c>
      <c r="C446">
        <v>100484338</v>
      </c>
      <c r="D446">
        <f t="shared" si="6"/>
        <v>0</v>
      </c>
    </row>
    <row r="447" spans="1:4" x14ac:dyDescent="0.25">
      <c r="A447">
        <v>904</v>
      </c>
      <c r="B447" s="1">
        <v>40968</v>
      </c>
      <c r="C447">
        <v>100484504</v>
      </c>
      <c r="D447">
        <f t="shared" si="6"/>
        <v>0</v>
      </c>
    </row>
    <row r="448" spans="1:4" x14ac:dyDescent="0.25">
      <c r="A448">
        <v>901</v>
      </c>
      <c r="B448" s="1">
        <v>40968</v>
      </c>
      <c r="C448">
        <v>100485369</v>
      </c>
      <c r="D448">
        <f t="shared" si="6"/>
        <v>0</v>
      </c>
    </row>
    <row r="449" spans="1:4" x14ac:dyDescent="0.25">
      <c r="A449">
        <v>889</v>
      </c>
      <c r="B449" s="1">
        <v>40968</v>
      </c>
      <c r="C449">
        <v>100485390</v>
      </c>
      <c r="D449">
        <f t="shared" si="6"/>
        <v>0</v>
      </c>
    </row>
    <row r="450" spans="1:4" x14ac:dyDescent="0.25">
      <c r="A450">
        <v>919</v>
      </c>
      <c r="B450" s="1">
        <v>40968</v>
      </c>
      <c r="C450">
        <v>100486118</v>
      </c>
      <c r="D450">
        <f t="shared" si="6"/>
        <v>0</v>
      </c>
    </row>
    <row r="451" spans="1:4" x14ac:dyDescent="0.25">
      <c r="A451">
        <v>911</v>
      </c>
      <c r="B451" s="1">
        <v>40968</v>
      </c>
      <c r="C451">
        <v>100486569</v>
      </c>
      <c r="D451">
        <f t="shared" si="6"/>
        <v>0</v>
      </c>
    </row>
    <row r="452" spans="1:4" x14ac:dyDescent="0.25">
      <c r="A452">
        <v>951</v>
      </c>
      <c r="B452" s="1">
        <v>40968</v>
      </c>
      <c r="C452">
        <v>100486676</v>
      </c>
      <c r="D452">
        <f t="shared" ref="D452:D515" si="7">IF(C452&lt;C451,1,0)</f>
        <v>0</v>
      </c>
    </row>
    <row r="453" spans="1:4" x14ac:dyDescent="0.25">
      <c r="A453">
        <v>952</v>
      </c>
      <c r="B453" s="1">
        <v>40968</v>
      </c>
      <c r="C453">
        <v>100486678</v>
      </c>
      <c r="D453">
        <f t="shared" si="7"/>
        <v>0</v>
      </c>
    </row>
    <row r="454" spans="1:4" x14ac:dyDescent="0.25">
      <c r="A454">
        <v>822</v>
      </c>
      <c r="B454" s="1">
        <v>40968</v>
      </c>
      <c r="C454">
        <v>100486679</v>
      </c>
      <c r="D454">
        <f t="shared" si="7"/>
        <v>0</v>
      </c>
    </row>
    <row r="455" spans="1:4" x14ac:dyDescent="0.25">
      <c r="A455">
        <v>916</v>
      </c>
      <c r="B455" s="1">
        <v>40968</v>
      </c>
      <c r="C455">
        <v>100486693</v>
      </c>
      <c r="D455">
        <f t="shared" si="7"/>
        <v>0</v>
      </c>
    </row>
    <row r="456" spans="1:4" x14ac:dyDescent="0.25">
      <c r="A456">
        <v>891</v>
      </c>
      <c r="B456" s="1">
        <v>40968</v>
      </c>
      <c r="C456">
        <v>100486864</v>
      </c>
      <c r="D456">
        <f t="shared" si="7"/>
        <v>0</v>
      </c>
    </row>
    <row r="457" spans="1:4" x14ac:dyDescent="0.25">
      <c r="A457">
        <v>944</v>
      </c>
      <c r="B457" s="1">
        <v>40968</v>
      </c>
      <c r="C457">
        <v>100486972</v>
      </c>
      <c r="D457">
        <f t="shared" si="7"/>
        <v>0</v>
      </c>
    </row>
    <row r="458" spans="1:4" x14ac:dyDescent="0.25">
      <c r="A458">
        <v>918</v>
      </c>
      <c r="B458" s="1">
        <v>40968</v>
      </c>
      <c r="C458">
        <v>100487139</v>
      </c>
      <c r="D458">
        <f t="shared" si="7"/>
        <v>0</v>
      </c>
    </row>
    <row r="459" spans="1:4" x14ac:dyDescent="0.25">
      <c r="A459">
        <v>892</v>
      </c>
      <c r="B459" s="1">
        <v>40968</v>
      </c>
      <c r="C459">
        <v>100487199</v>
      </c>
      <c r="D459">
        <f t="shared" si="7"/>
        <v>0</v>
      </c>
    </row>
    <row r="460" spans="1:4" x14ac:dyDescent="0.25">
      <c r="A460">
        <v>893</v>
      </c>
      <c r="B460" s="1">
        <v>40968</v>
      </c>
      <c r="C460">
        <v>100487200</v>
      </c>
      <c r="D460">
        <f t="shared" si="7"/>
        <v>0</v>
      </c>
    </row>
    <row r="461" spans="1:4" x14ac:dyDescent="0.25">
      <c r="A461">
        <v>956</v>
      </c>
      <c r="B461" s="1">
        <v>40968</v>
      </c>
      <c r="C461">
        <v>100487219</v>
      </c>
      <c r="D461">
        <f t="shared" si="7"/>
        <v>0</v>
      </c>
    </row>
    <row r="462" spans="1:4" x14ac:dyDescent="0.25">
      <c r="A462">
        <v>890</v>
      </c>
      <c r="B462" s="1">
        <v>40968</v>
      </c>
      <c r="C462">
        <v>100487428</v>
      </c>
      <c r="D462">
        <f t="shared" si="7"/>
        <v>0</v>
      </c>
    </row>
    <row r="463" spans="1:4" x14ac:dyDescent="0.25">
      <c r="A463">
        <v>945</v>
      </c>
      <c r="B463" s="1">
        <v>40968</v>
      </c>
      <c r="C463">
        <v>100487475</v>
      </c>
      <c r="D463">
        <f t="shared" si="7"/>
        <v>0</v>
      </c>
    </row>
    <row r="464" spans="1:4" x14ac:dyDescent="0.25">
      <c r="A464">
        <v>920</v>
      </c>
      <c r="B464" s="1">
        <v>40968</v>
      </c>
      <c r="C464">
        <v>100487476</v>
      </c>
      <c r="D464">
        <f t="shared" si="7"/>
        <v>0</v>
      </c>
    </row>
    <row r="465" spans="1:4" x14ac:dyDescent="0.25">
      <c r="A465">
        <v>894</v>
      </c>
      <c r="B465" s="1">
        <v>40968</v>
      </c>
      <c r="C465">
        <v>100487478</v>
      </c>
      <c r="D465">
        <f t="shared" si="7"/>
        <v>0</v>
      </c>
    </row>
    <row r="466" spans="1:4" x14ac:dyDescent="0.25">
      <c r="A466">
        <v>954</v>
      </c>
      <c r="B466" s="1">
        <v>40968</v>
      </c>
      <c r="C466">
        <v>100487500</v>
      </c>
      <c r="D466">
        <f t="shared" si="7"/>
        <v>0</v>
      </c>
    </row>
    <row r="467" spans="1:4" x14ac:dyDescent="0.25">
      <c r="A467">
        <v>959</v>
      </c>
      <c r="B467" s="1">
        <v>40968</v>
      </c>
      <c r="C467">
        <v>100487544</v>
      </c>
      <c r="D467">
        <f t="shared" si="7"/>
        <v>0</v>
      </c>
    </row>
    <row r="468" spans="1:4" x14ac:dyDescent="0.25">
      <c r="A468">
        <v>895</v>
      </c>
      <c r="B468" s="1">
        <v>40968</v>
      </c>
      <c r="C468">
        <v>100487557</v>
      </c>
      <c r="D468">
        <f t="shared" si="7"/>
        <v>0</v>
      </c>
    </row>
    <row r="469" spans="1:4" x14ac:dyDescent="0.25">
      <c r="A469">
        <v>957</v>
      </c>
      <c r="B469" s="1">
        <v>40968</v>
      </c>
      <c r="C469">
        <v>100487604</v>
      </c>
      <c r="D469">
        <f t="shared" si="7"/>
        <v>0</v>
      </c>
    </row>
    <row r="470" spans="1:4" x14ac:dyDescent="0.25">
      <c r="A470">
        <v>896</v>
      </c>
      <c r="B470" s="1">
        <v>40968</v>
      </c>
      <c r="C470">
        <v>100487679</v>
      </c>
      <c r="D470">
        <f t="shared" si="7"/>
        <v>0</v>
      </c>
    </row>
    <row r="471" spans="1:4" x14ac:dyDescent="0.25">
      <c r="A471">
        <v>953</v>
      </c>
      <c r="B471" s="1">
        <v>40968</v>
      </c>
      <c r="C471">
        <v>100487802</v>
      </c>
      <c r="D471">
        <f t="shared" si="7"/>
        <v>0</v>
      </c>
    </row>
    <row r="472" spans="1:4" x14ac:dyDescent="0.25">
      <c r="A472">
        <v>981</v>
      </c>
      <c r="B472" s="1">
        <v>40968</v>
      </c>
      <c r="C472">
        <v>100487894</v>
      </c>
      <c r="D472">
        <f t="shared" si="7"/>
        <v>0</v>
      </c>
    </row>
    <row r="473" spans="1:4" x14ac:dyDescent="0.25">
      <c r="A473">
        <v>974</v>
      </c>
      <c r="B473" s="1">
        <v>40968</v>
      </c>
      <c r="C473">
        <v>100488171</v>
      </c>
      <c r="D473">
        <f t="shared" si="7"/>
        <v>0</v>
      </c>
    </row>
    <row r="474" spans="1:4" x14ac:dyDescent="0.25">
      <c r="A474">
        <v>1024</v>
      </c>
      <c r="B474" s="1">
        <v>40968</v>
      </c>
      <c r="C474">
        <v>100488506</v>
      </c>
      <c r="D474">
        <f t="shared" si="7"/>
        <v>0</v>
      </c>
    </row>
    <row r="475" spans="1:4" x14ac:dyDescent="0.25">
      <c r="A475">
        <v>985</v>
      </c>
      <c r="B475" s="1">
        <v>40968</v>
      </c>
      <c r="C475">
        <v>100488602</v>
      </c>
      <c r="D475">
        <f t="shared" si="7"/>
        <v>0</v>
      </c>
    </row>
    <row r="476" spans="1:4" x14ac:dyDescent="0.25">
      <c r="A476">
        <v>1003</v>
      </c>
      <c r="B476" s="1">
        <v>40968</v>
      </c>
      <c r="C476">
        <v>100488620</v>
      </c>
      <c r="D476">
        <f t="shared" si="7"/>
        <v>0</v>
      </c>
    </row>
    <row r="477" spans="1:4" x14ac:dyDescent="0.25">
      <c r="A477">
        <v>987</v>
      </c>
      <c r="B477" s="1">
        <v>40968</v>
      </c>
      <c r="C477">
        <v>100488624</v>
      </c>
      <c r="D477">
        <f t="shared" si="7"/>
        <v>0</v>
      </c>
    </row>
    <row r="478" spans="1:4" x14ac:dyDescent="0.25">
      <c r="A478">
        <v>1023</v>
      </c>
      <c r="B478" s="1">
        <v>40968</v>
      </c>
      <c r="C478">
        <v>100488637</v>
      </c>
      <c r="D478">
        <f t="shared" si="7"/>
        <v>0</v>
      </c>
    </row>
    <row r="479" spans="1:4" x14ac:dyDescent="0.25">
      <c r="A479">
        <v>1015</v>
      </c>
      <c r="B479" s="1">
        <v>40968</v>
      </c>
      <c r="C479">
        <v>100488640</v>
      </c>
      <c r="D479">
        <f t="shared" si="7"/>
        <v>0</v>
      </c>
    </row>
    <row r="480" spans="1:4" x14ac:dyDescent="0.25">
      <c r="A480">
        <v>998</v>
      </c>
      <c r="B480" s="1">
        <v>40968</v>
      </c>
      <c r="C480">
        <v>100488679</v>
      </c>
      <c r="D480">
        <f t="shared" si="7"/>
        <v>0</v>
      </c>
    </row>
    <row r="481" spans="1:4" x14ac:dyDescent="0.25">
      <c r="A481">
        <v>978</v>
      </c>
      <c r="B481" s="1">
        <v>40968</v>
      </c>
      <c r="C481">
        <v>100488762</v>
      </c>
      <c r="D481">
        <f t="shared" si="7"/>
        <v>0</v>
      </c>
    </row>
    <row r="482" spans="1:4" x14ac:dyDescent="0.25">
      <c r="A482">
        <v>979</v>
      </c>
      <c r="B482" s="1">
        <v>40968</v>
      </c>
      <c r="C482">
        <v>100488765</v>
      </c>
      <c r="D482">
        <f t="shared" si="7"/>
        <v>0</v>
      </c>
    </row>
    <row r="483" spans="1:4" x14ac:dyDescent="0.25">
      <c r="A483">
        <v>935</v>
      </c>
      <c r="B483" s="1">
        <v>40968</v>
      </c>
      <c r="C483">
        <v>100488782</v>
      </c>
      <c r="D483">
        <f t="shared" si="7"/>
        <v>0</v>
      </c>
    </row>
    <row r="484" spans="1:4" x14ac:dyDescent="0.25">
      <c r="A484">
        <v>941</v>
      </c>
      <c r="B484" s="1">
        <v>40968</v>
      </c>
      <c r="C484">
        <v>100488812</v>
      </c>
      <c r="D484">
        <f t="shared" si="7"/>
        <v>0</v>
      </c>
    </row>
    <row r="485" spans="1:4" x14ac:dyDescent="0.25">
      <c r="A485">
        <v>999</v>
      </c>
      <c r="B485" s="1">
        <v>40968</v>
      </c>
      <c r="C485">
        <v>100488813</v>
      </c>
      <c r="D485">
        <f t="shared" si="7"/>
        <v>0</v>
      </c>
    </row>
    <row r="486" spans="1:4" x14ac:dyDescent="0.25">
      <c r="A486">
        <v>1004</v>
      </c>
      <c r="B486" s="1">
        <v>40968</v>
      </c>
      <c r="C486">
        <v>100488910</v>
      </c>
      <c r="D486">
        <f t="shared" si="7"/>
        <v>0</v>
      </c>
    </row>
    <row r="487" spans="1:4" x14ac:dyDescent="0.25">
      <c r="A487">
        <v>942</v>
      </c>
      <c r="B487" s="1">
        <v>40968</v>
      </c>
      <c r="C487">
        <v>100488911</v>
      </c>
      <c r="D487">
        <f t="shared" si="7"/>
        <v>0</v>
      </c>
    </row>
    <row r="488" spans="1:4" x14ac:dyDescent="0.25">
      <c r="A488">
        <v>1017</v>
      </c>
      <c r="B488" s="1">
        <v>40968</v>
      </c>
      <c r="C488">
        <v>100488935</v>
      </c>
      <c r="D488">
        <f t="shared" si="7"/>
        <v>0</v>
      </c>
    </row>
    <row r="489" spans="1:4" x14ac:dyDescent="0.25">
      <c r="A489">
        <v>1005</v>
      </c>
      <c r="B489" s="1">
        <v>40968</v>
      </c>
      <c r="C489">
        <v>100489157</v>
      </c>
      <c r="D489">
        <f t="shared" si="7"/>
        <v>0</v>
      </c>
    </row>
    <row r="490" spans="1:4" x14ac:dyDescent="0.25">
      <c r="A490">
        <v>1006</v>
      </c>
      <c r="B490" s="1">
        <v>40968</v>
      </c>
      <c r="C490">
        <v>100489158</v>
      </c>
      <c r="D490">
        <f t="shared" si="7"/>
        <v>0</v>
      </c>
    </row>
    <row r="491" spans="1:4" x14ac:dyDescent="0.25">
      <c r="A491">
        <v>993</v>
      </c>
      <c r="B491" s="1">
        <v>40968</v>
      </c>
      <c r="C491">
        <v>100489690</v>
      </c>
      <c r="D491">
        <f t="shared" si="7"/>
        <v>0</v>
      </c>
    </row>
    <row r="492" spans="1:4" x14ac:dyDescent="0.25">
      <c r="A492">
        <v>1025</v>
      </c>
      <c r="B492" s="1">
        <v>40968</v>
      </c>
      <c r="C492">
        <v>100489763</v>
      </c>
      <c r="D492">
        <f t="shared" si="7"/>
        <v>0</v>
      </c>
    </row>
    <row r="493" spans="1:4" x14ac:dyDescent="0.25">
      <c r="A493">
        <v>1007</v>
      </c>
      <c r="B493" s="1">
        <v>40968</v>
      </c>
      <c r="C493">
        <v>100490065</v>
      </c>
      <c r="D493">
        <f t="shared" si="7"/>
        <v>0</v>
      </c>
    </row>
    <row r="494" spans="1:4" x14ac:dyDescent="0.25">
      <c r="A494">
        <v>1028</v>
      </c>
      <c r="B494" s="1">
        <v>40968</v>
      </c>
      <c r="C494">
        <v>100490105</v>
      </c>
      <c r="D494">
        <f t="shared" si="7"/>
        <v>0</v>
      </c>
    </row>
    <row r="495" spans="1:4" x14ac:dyDescent="0.25">
      <c r="A495">
        <v>70</v>
      </c>
      <c r="B495" s="1">
        <v>40968</v>
      </c>
      <c r="C495">
        <v>100492336</v>
      </c>
      <c r="D495">
        <f t="shared" si="7"/>
        <v>0</v>
      </c>
    </row>
    <row r="496" spans="1:4" x14ac:dyDescent="0.25">
      <c r="A496">
        <v>48</v>
      </c>
      <c r="B496" s="1">
        <v>40968</v>
      </c>
      <c r="C496">
        <v>100492378</v>
      </c>
      <c r="D496">
        <f t="shared" si="7"/>
        <v>0</v>
      </c>
    </row>
    <row r="497" spans="1:4" x14ac:dyDescent="0.25">
      <c r="A497">
        <v>57</v>
      </c>
      <c r="B497" s="1">
        <v>40968</v>
      </c>
      <c r="C497">
        <v>100492657</v>
      </c>
      <c r="D497">
        <f t="shared" si="7"/>
        <v>0</v>
      </c>
    </row>
    <row r="498" spans="1:4" x14ac:dyDescent="0.25">
      <c r="A498">
        <v>33</v>
      </c>
      <c r="B498" s="1">
        <v>40968</v>
      </c>
      <c r="C498">
        <v>100492706</v>
      </c>
      <c r="D498">
        <f t="shared" si="7"/>
        <v>0</v>
      </c>
    </row>
    <row r="499" spans="1:4" x14ac:dyDescent="0.25">
      <c r="A499">
        <v>29</v>
      </c>
      <c r="B499" s="1">
        <v>40968</v>
      </c>
      <c r="C499">
        <v>100493352</v>
      </c>
      <c r="D499">
        <f t="shared" si="7"/>
        <v>0</v>
      </c>
    </row>
    <row r="500" spans="1:4" x14ac:dyDescent="0.25">
      <c r="A500">
        <v>77</v>
      </c>
      <c r="B500" s="1">
        <v>40968</v>
      </c>
      <c r="C500">
        <v>100493753</v>
      </c>
      <c r="D500">
        <f t="shared" si="7"/>
        <v>0</v>
      </c>
    </row>
    <row r="501" spans="1:4" x14ac:dyDescent="0.25">
      <c r="A501">
        <v>58</v>
      </c>
      <c r="B501" s="1">
        <v>40968</v>
      </c>
      <c r="C501">
        <v>100493913</v>
      </c>
      <c r="D501">
        <f t="shared" si="7"/>
        <v>0</v>
      </c>
    </row>
    <row r="502" spans="1:4" x14ac:dyDescent="0.25">
      <c r="A502">
        <v>34</v>
      </c>
      <c r="B502" s="1">
        <v>40968</v>
      </c>
      <c r="C502">
        <v>100494160</v>
      </c>
      <c r="D502">
        <f t="shared" si="7"/>
        <v>0</v>
      </c>
    </row>
    <row r="503" spans="1:4" x14ac:dyDescent="0.25">
      <c r="A503">
        <v>27</v>
      </c>
      <c r="B503" s="1">
        <v>40968</v>
      </c>
      <c r="C503">
        <v>100494847</v>
      </c>
      <c r="D503">
        <f t="shared" si="7"/>
        <v>0</v>
      </c>
    </row>
    <row r="504" spans="1:4" x14ac:dyDescent="0.25">
      <c r="A504">
        <v>71</v>
      </c>
      <c r="B504" s="1">
        <v>40968</v>
      </c>
      <c r="C504">
        <v>100495138</v>
      </c>
      <c r="D504">
        <f t="shared" si="7"/>
        <v>0</v>
      </c>
    </row>
    <row r="505" spans="1:4" x14ac:dyDescent="0.25">
      <c r="A505">
        <v>59</v>
      </c>
      <c r="B505" s="1">
        <v>40968</v>
      </c>
      <c r="C505">
        <v>100495216</v>
      </c>
      <c r="D505">
        <f t="shared" si="7"/>
        <v>0</v>
      </c>
    </row>
    <row r="506" spans="1:4" x14ac:dyDescent="0.25">
      <c r="A506">
        <v>62</v>
      </c>
      <c r="B506" s="1">
        <v>40968</v>
      </c>
      <c r="C506">
        <v>100495258</v>
      </c>
      <c r="D506">
        <f t="shared" si="7"/>
        <v>0</v>
      </c>
    </row>
    <row r="507" spans="1:4" x14ac:dyDescent="0.25">
      <c r="A507">
        <v>53</v>
      </c>
      <c r="B507" s="1">
        <v>40968</v>
      </c>
      <c r="C507">
        <v>100495310</v>
      </c>
      <c r="D507">
        <f t="shared" si="7"/>
        <v>0</v>
      </c>
    </row>
    <row r="508" spans="1:4" x14ac:dyDescent="0.25">
      <c r="A508" s="11">
        <v>626</v>
      </c>
      <c r="B508" s="23">
        <v>40999</v>
      </c>
      <c r="C508" s="11">
        <v>100458424</v>
      </c>
      <c r="D508" s="11">
        <f t="shared" si="7"/>
        <v>1</v>
      </c>
    </row>
    <row r="509" spans="1:4" x14ac:dyDescent="0.25">
      <c r="A509">
        <v>736</v>
      </c>
      <c r="B509" s="1">
        <v>40999</v>
      </c>
      <c r="C509">
        <v>100458808</v>
      </c>
      <c r="D509">
        <f t="shared" si="7"/>
        <v>0</v>
      </c>
    </row>
    <row r="510" spans="1:4" x14ac:dyDescent="0.25">
      <c r="A510">
        <v>613</v>
      </c>
      <c r="B510" s="1">
        <v>40999</v>
      </c>
      <c r="C510">
        <v>100458860</v>
      </c>
      <c r="D510">
        <f t="shared" si="7"/>
        <v>0</v>
      </c>
    </row>
    <row r="511" spans="1:4" x14ac:dyDescent="0.25">
      <c r="A511">
        <v>614</v>
      </c>
      <c r="B511" s="1">
        <v>40999</v>
      </c>
      <c r="C511">
        <v>100459083</v>
      </c>
      <c r="D511">
        <f t="shared" si="7"/>
        <v>0</v>
      </c>
    </row>
    <row r="512" spans="1:4" x14ac:dyDescent="0.25">
      <c r="A512">
        <v>587</v>
      </c>
      <c r="B512" s="1">
        <v>40999</v>
      </c>
      <c r="C512">
        <v>100462204</v>
      </c>
      <c r="D512">
        <f t="shared" si="7"/>
        <v>0</v>
      </c>
    </row>
    <row r="513" spans="1:4" x14ac:dyDescent="0.25">
      <c r="A513">
        <v>659</v>
      </c>
      <c r="B513" s="1">
        <v>40999</v>
      </c>
      <c r="C513">
        <v>100462265</v>
      </c>
      <c r="D513">
        <f t="shared" si="7"/>
        <v>0</v>
      </c>
    </row>
    <row r="514" spans="1:4" x14ac:dyDescent="0.25">
      <c r="A514">
        <v>660</v>
      </c>
      <c r="B514" s="1">
        <v>40999</v>
      </c>
      <c r="C514">
        <v>100462303</v>
      </c>
      <c r="D514">
        <f t="shared" si="7"/>
        <v>0</v>
      </c>
    </row>
    <row r="515" spans="1:4" x14ac:dyDescent="0.25">
      <c r="A515">
        <v>794</v>
      </c>
      <c r="B515" s="1">
        <v>40999</v>
      </c>
      <c r="C515">
        <v>100470983</v>
      </c>
      <c r="D515">
        <f t="shared" si="7"/>
        <v>0</v>
      </c>
    </row>
    <row r="516" spans="1:4" x14ac:dyDescent="0.25">
      <c r="A516">
        <v>745</v>
      </c>
      <c r="B516" s="1">
        <v>40999</v>
      </c>
      <c r="C516">
        <v>100470987</v>
      </c>
      <c r="D516">
        <f t="shared" ref="D516:D579" si="8">IF(C516&lt;C515,1,0)</f>
        <v>0</v>
      </c>
    </row>
    <row r="517" spans="1:4" x14ac:dyDescent="0.25">
      <c r="A517">
        <v>986</v>
      </c>
      <c r="B517" s="1">
        <v>40999</v>
      </c>
      <c r="C517">
        <v>100488607</v>
      </c>
      <c r="D517">
        <f t="shared" si="8"/>
        <v>0</v>
      </c>
    </row>
    <row r="518" spans="1:4" x14ac:dyDescent="0.25">
      <c r="A518" s="11">
        <v>679</v>
      </c>
      <c r="B518" s="23">
        <v>41029</v>
      </c>
      <c r="C518" s="11">
        <v>100462075</v>
      </c>
      <c r="D518" s="11">
        <f t="shared" si="8"/>
        <v>1</v>
      </c>
    </row>
    <row r="519" spans="1:4" x14ac:dyDescent="0.25">
      <c r="A519">
        <v>588</v>
      </c>
      <c r="B519" s="1">
        <v>41029</v>
      </c>
      <c r="C519">
        <v>100462294</v>
      </c>
      <c r="D519">
        <f t="shared" si="8"/>
        <v>0</v>
      </c>
    </row>
    <row r="520" spans="1:4" x14ac:dyDescent="0.25">
      <c r="A520">
        <v>690</v>
      </c>
      <c r="B520" s="1">
        <v>41029</v>
      </c>
      <c r="C520">
        <v>100462334</v>
      </c>
      <c r="D520">
        <f t="shared" si="8"/>
        <v>0</v>
      </c>
    </row>
    <row r="521" spans="1:4" x14ac:dyDescent="0.25">
      <c r="A521">
        <v>706</v>
      </c>
      <c r="B521" s="1">
        <v>41029</v>
      </c>
      <c r="C521">
        <v>100462343</v>
      </c>
      <c r="D521">
        <f t="shared" si="8"/>
        <v>0</v>
      </c>
    </row>
    <row r="522" spans="1:4" x14ac:dyDescent="0.25">
      <c r="A522">
        <v>620</v>
      </c>
      <c r="B522" s="1">
        <v>41029</v>
      </c>
      <c r="C522">
        <v>100462364</v>
      </c>
      <c r="D522">
        <f t="shared" si="8"/>
        <v>0</v>
      </c>
    </row>
    <row r="523" spans="1:4" x14ac:dyDescent="0.25">
      <c r="A523">
        <v>657</v>
      </c>
      <c r="B523" s="1">
        <v>41029</v>
      </c>
      <c r="C523">
        <v>100462608</v>
      </c>
      <c r="D523">
        <f t="shared" si="8"/>
        <v>0</v>
      </c>
    </row>
    <row r="524" spans="1:4" x14ac:dyDescent="0.25">
      <c r="A524">
        <v>737</v>
      </c>
      <c r="B524" s="1">
        <v>41029</v>
      </c>
      <c r="C524">
        <v>100462610</v>
      </c>
      <c r="D524">
        <f t="shared" si="8"/>
        <v>0</v>
      </c>
    </row>
    <row r="525" spans="1:4" x14ac:dyDescent="0.25">
      <c r="A525">
        <v>738</v>
      </c>
      <c r="B525" s="1">
        <v>41029</v>
      </c>
      <c r="C525">
        <v>100462653</v>
      </c>
      <c r="D525">
        <f t="shared" si="8"/>
        <v>0</v>
      </c>
    </row>
    <row r="526" spans="1:4" x14ac:dyDescent="0.25">
      <c r="A526">
        <v>707</v>
      </c>
      <c r="B526" s="1">
        <v>41029</v>
      </c>
      <c r="C526">
        <v>100462662</v>
      </c>
      <c r="D526">
        <f t="shared" si="8"/>
        <v>0</v>
      </c>
    </row>
    <row r="527" spans="1:4" x14ac:dyDescent="0.25">
      <c r="A527">
        <v>740</v>
      </c>
      <c r="B527" s="1">
        <v>41029</v>
      </c>
      <c r="C527">
        <v>100462963</v>
      </c>
      <c r="D527">
        <f t="shared" si="8"/>
        <v>0</v>
      </c>
    </row>
    <row r="528" spans="1:4" x14ac:dyDescent="0.25">
      <c r="A528">
        <v>670</v>
      </c>
      <c r="B528" s="1">
        <v>41029</v>
      </c>
      <c r="C528">
        <v>100463094</v>
      </c>
      <c r="D528">
        <f t="shared" si="8"/>
        <v>0</v>
      </c>
    </row>
    <row r="529" spans="1:4" x14ac:dyDescent="0.25">
      <c r="A529">
        <v>718</v>
      </c>
      <c r="B529" s="1">
        <v>41029</v>
      </c>
      <c r="C529">
        <v>100463230</v>
      </c>
      <c r="D529">
        <f t="shared" si="8"/>
        <v>0</v>
      </c>
    </row>
    <row r="530" spans="1:4" x14ac:dyDescent="0.25">
      <c r="A530">
        <v>675</v>
      </c>
      <c r="B530" s="1">
        <v>41029</v>
      </c>
      <c r="C530">
        <v>100463241</v>
      </c>
      <c r="D530">
        <f t="shared" si="8"/>
        <v>0</v>
      </c>
    </row>
    <row r="531" spans="1:4" x14ac:dyDescent="0.25">
      <c r="A531">
        <v>655</v>
      </c>
      <c r="B531" s="1">
        <v>41029</v>
      </c>
      <c r="C531">
        <v>100463301</v>
      </c>
      <c r="D531">
        <f t="shared" si="8"/>
        <v>0</v>
      </c>
    </row>
    <row r="532" spans="1:4" x14ac:dyDescent="0.25">
      <c r="A532">
        <v>692</v>
      </c>
      <c r="B532" s="1">
        <v>41029</v>
      </c>
      <c r="C532">
        <v>100463354</v>
      </c>
      <c r="D532">
        <f t="shared" si="8"/>
        <v>0</v>
      </c>
    </row>
    <row r="533" spans="1:4" x14ac:dyDescent="0.25">
      <c r="A533">
        <v>708</v>
      </c>
      <c r="B533" s="1">
        <v>41029</v>
      </c>
      <c r="C533">
        <v>100463365</v>
      </c>
      <c r="D533">
        <f t="shared" si="8"/>
        <v>0</v>
      </c>
    </row>
    <row r="534" spans="1:4" x14ac:dyDescent="0.25">
      <c r="A534">
        <v>666</v>
      </c>
      <c r="B534" s="1">
        <v>41029</v>
      </c>
      <c r="C534">
        <v>100463381</v>
      </c>
      <c r="D534">
        <f t="shared" si="8"/>
        <v>0</v>
      </c>
    </row>
    <row r="535" spans="1:4" x14ac:dyDescent="0.25">
      <c r="A535">
        <v>693</v>
      </c>
      <c r="B535" s="1">
        <v>41029</v>
      </c>
      <c r="C535">
        <v>100463416</v>
      </c>
      <c r="D535">
        <f t="shared" si="8"/>
        <v>0</v>
      </c>
    </row>
    <row r="536" spans="1:4" x14ac:dyDescent="0.25">
      <c r="A536">
        <v>777</v>
      </c>
      <c r="B536" s="1">
        <v>41029</v>
      </c>
      <c r="C536">
        <v>100463418</v>
      </c>
      <c r="D536">
        <f t="shared" si="8"/>
        <v>0</v>
      </c>
    </row>
    <row r="537" spans="1:4" x14ac:dyDescent="0.25">
      <c r="A537">
        <v>741</v>
      </c>
      <c r="B537" s="1">
        <v>41029</v>
      </c>
      <c r="C537">
        <v>100463426</v>
      </c>
      <c r="D537">
        <f t="shared" si="8"/>
        <v>0</v>
      </c>
    </row>
    <row r="538" spans="1:4" x14ac:dyDescent="0.25">
      <c r="A538">
        <v>923</v>
      </c>
      <c r="B538" s="1">
        <v>41029</v>
      </c>
      <c r="C538">
        <v>100463438</v>
      </c>
      <c r="D538">
        <f t="shared" si="8"/>
        <v>0</v>
      </c>
    </row>
    <row r="539" spans="1:4" x14ac:dyDescent="0.25">
      <c r="A539">
        <v>719</v>
      </c>
      <c r="B539" s="1">
        <v>41029</v>
      </c>
      <c r="C539">
        <v>100463464</v>
      </c>
      <c r="D539">
        <f t="shared" si="8"/>
        <v>0</v>
      </c>
    </row>
    <row r="540" spans="1:4" x14ac:dyDescent="0.25">
      <c r="A540">
        <v>687</v>
      </c>
      <c r="B540" s="1">
        <v>41029</v>
      </c>
      <c r="C540">
        <v>100463480</v>
      </c>
      <c r="D540">
        <f t="shared" si="8"/>
        <v>0</v>
      </c>
    </row>
    <row r="541" spans="1:4" x14ac:dyDescent="0.25">
      <c r="A541">
        <v>677</v>
      </c>
      <c r="B541" s="1">
        <v>41029</v>
      </c>
      <c r="C541">
        <v>100463531</v>
      </c>
      <c r="D541">
        <f t="shared" si="8"/>
        <v>0</v>
      </c>
    </row>
    <row r="542" spans="1:4" x14ac:dyDescent="0.25">
      <c r="A542">
        <v>694</v>
      </c>
      <c r="B542" s="1">
        <v>41029</v>
      </c>
      <c r="C542">
        <v>100463851</v>
      </c>
      <c r="D542">
        <f t="shared" si="8"/>
        <v>0</v>
      </c>
    </row>
    <row r="543" spans="1:4" x14ac:dyDescent="0.25">
      <c r="A543">
        <v>716</v>
      </c>
      <c r="B543" s="1">
        <v>41029</v>
      </c>
      <c r="C543">
        <v>100465329</v>
      </c>
      <c r="D543">
        <f t="shared" si="8"/>
        <v>0</v>
      </c>
    </row>
    <row r="544" spans="1:4" x14ac:dyDescent="0.25">
      <c r="A544">
        <v>642</v>
      </c>
      <c r="B544" s="1">
        <v>41029</v>
      </c>
      <c r="C544">
        <v>100466650</v>
      </c>
      <c r="D544">
        <f t="shared" si="8"/>
        <v>0</v>
      </c>
    </row>
    <row r="545" spans="1:4" x14ac:dyDescent="0.25">
      <c r="A545">
        <v>742</v>
      </c>
      <c r="B545" s="1">
        <v>41029</v>
      </c>
      <c r="C545">
        <v>100466684</v>
      </c>
      <c r="D545">
        <f t="shared" si="8"/>
        <v>0</v>
      </c>
    </row>
    <row r="546" spans="1:4" x14ac:dyDescent="0.25">
      <c r="A546">
        <v>616</v>
      </c>
      <c r="B546" s="1">
        <v>41029</v>
      </c>
      <c r="C546">
        <v>100467015</v>
      </c>
      <c r="D546">
        <f t="shared" si="8"/>
        <v>0</v>
      </c>
    </row>
    <row r="547" spans="1:4" x14ac:dyDescent="0.25">
      <c r="A547">
        <v>691</v>
      </c>
      <c r="B547" s="1">
        <v>41029</v>
      </c>
      <c r="C547">
        <v>100467292</v>
      </c>
      <c r="D547">
        <f t="shared" si="8"/>
        <v>0</v>
      </c>
    </row>
    <row r="548" spans="1:4" x14ac:dyDescent="0.25">
      <c r="A548">
        <v>867</v>
      </c>
      <c r="B548" s="1">
        <v>41029</v>
      </c>
      <c r="C548">
        <v>100467476</v>
      </c>
      <c r="D548">
        <f t="shared" si="8"/>
        <v>0</v>
      </c>
    </row>
    <row r="549" spans="1:4" x14ac:dyDescent="0.25">
      <c r="A549">
        <v>721</v>
      </c>
      <c r="B549" s="1">
        <v>41029</v>
      </c>
      <c r="C549">
        <v>100467776</v>
      </c>
      <c r="D549">
        <f t="shared" si="8"/>
        <v>0</v>
      </c>
    </row>
    <row r="550" spans="1:4" x14ac:dyDescent="0.25">
      <c r="A550">
        <v>875</v>
      </c>
      <c r="B550" s="1">
        <v>41029</v>
      </c>
      <c r="C550">
        <v>100467857</v>
      </c>
      <c r="D550">
        <f t="shared" si="8"/>
        <v>0</v>
      </c>
    </row>
    <row r="551" spans="1:4" x14ac:dyDescent="0.25">
      <c r="A551">
        <v>847</v>
      </c>
      <c r="B551" s="1">
        <v>41029</v>
      </c>
      <c r="C551">
        <v>100467965</v>
      </c>
      <c r="D551">
        <f t="shared" si="8"/>
        <v>0</v>
      </c>
    </row>
    <row r="552" spans="1:4" x14ac:dyDescent="0.25">
      <c r="A552">
        <v>868</v>
      </c>
      <c r="B552" s="1">
        <v>41029</v>
      </c>
      <c r="C552">
        <v>100468034</v>
      </c>
      <c r="D552">
        <f t="shared" si="8"/>
        <v>0</v>
      </c>
    </row>
    <row r="553" spans="1:4" x14ac:dyDescent="0.25">
      <c r="A553">
        <v>779</v>
      </c>
      <c r="B553" s="1">
        <v>41029</v>
      </c>
      <c r="C553">
        <v>100468148</v>
      </c>
      <c r="D553">
        <f t="shared" si="8"/>
        <v>0</v>
      </c>
    </row>
    <row r="554" spans="1:4" x14ac:dyDescent="0.25">
      <c r="A554">
        <v>702</v>
      </c>
      <c r="B554" s="1">
        <v>41029</v>
      </c>
      <c r="C554">
        <v>100468202</v>
      </c>
      <c r="D554">
        <f t="shared" si="8"/>
        <v>0</v>
      </c>
    </row>
    <row r="555" spans="1:4" x14ac:dyDescent="0.25">
      <c r="A555">
        <v>729</v>
      </c>
      <c r="B555" s="1">
        <v>41029</v>
      </c>
      <c r="C555">
        <v>100468209</v>
      </c>
      <c r="D555">
        <f t="shared" si="8"/>
        <v>0</v>
      </c>
    </row>
    <row r="556" spans="1:4" x14ac:dyDescent="0.25">
      <c r="A556">
        <v>699</v>
      </c>
      <c r="B556" s="1">
        <v>41029</v>
      </c>
      <c r="C556">
        <v>100468524</v>
      </c>
      <c r="D556">
        <f t="shared" si="8"/>
        <v>0</v>
      </c>
    </row>
    <row r="557" spans="1:4" x14ac:dyDescent="0.25">
      <c r="A557">
        <v>795</v>
      </c>
      <c r="B557" s="1">
        <v>41029</v>
      </c>
      <c r="C557">
        <v>100468917</v>
      </c>
      <c r="D557">
        <f t="shared" si="8"/>
        <v>0</v>
      </c>
    </row>
    <row r="558" spans="1:4" x14ac:dyDescent="0.25">
      <c r="A558">
        <v>698</v>
      </c>
      <c r="B558" s="1">
        <v>41029</v>
      </c>
      <c r="C558">
        <v>100471542</v>
      </c>
      <c r="D558">
        <f t="shared" si="8"/>
        <v>0</v>
      </c>
    </row>
    <row r="559" spans="1:4" x14ac:dyDescent="0.25">
      <c r="A559">
        <v>755</v>
      </c>
      <c r="B559" s="1">
        <v>41029</v>
      </c>
      <c r="C559">
        <v>100474597</v>
      </c>
      <c r="D559">
        <f t="shared" si="8"/>
        <v>0</v>
      </c>
    </row>
    <row r="560" spans="1:4" x14ac:dyDescent="0.25">
      <c r="A560">
        <v>727</v>
      </c>
      <c r="B560" s="1">
        <v>41029</v>
      </c>
      <c r="C560">
        <v>100474974</v>
      </c>
      <c r="D560">
        <f t="shared" si="8"/>
        <v>0</v>
      </c>
    </row>
    <row r="561" spans="1:4" x14ac:dyDescent="0.25">
      <c r="A561">
        <v>756</v>
      </c>
      <c r="B561" s="1">
        <v>41029</v>
      </c>
      <c r="C561">
        <v>100475080</v>
      </c>
      <c r="D561">
        <f t="shared" si="8"/>
        <v>0</v>
      </c>
    </row>
    <row r="562" spans="1:4" x14ac:dyDescent="0.25">
      <c r="A562">
        <v>851</v>
      </c>
      <c r="B562" s="1">
        <v>41029</v>
      </c>
      <c r="C562">
        <v>100475519</v>
      </c>
      <c r="D562">
        <f t="shared" si="8"/>
        <v>0</v>
      </c>
    </row>
    <row r="563" spans="1:4" x14ac:dyDescent="0.25">
      <c r="A563">
        <v>751</v>
      </c>
      <c r="B563" s="1">
        <v>41029</v>
      </c>
      <c r="C563">
        <v>100480738</v>
      </c>
      <c r="D563">
        <f t="shared" si="8"/>
        <v>0</v>
      </c>
    </row>
    <row r="564" spans="1:4" x14ac:dyDescent="0.25">
      <c r="A564">
        <v>784</v>
      </c>
      <c r="B564" s="1">
        <v>41029</v>
      </c>
      <c r="C564">
        <v>100480749</v>
      </c>
      <c r="D564">
        <f t="shared" si="8"/>
        <v>0</v>
      </c>
    </row>
    <row r="565" spans="1:4" x14ac:dyDescent="0.25">
      <c r="A565">
        <v>809</v>
      </c>
      <c r="B565" s="1">
        <v>41029</v>
      </c>
      <c r="C565">
        <v>100480788</v>
      </c>
      <c r="D565">
        <f t="shared" si="8"/>
        <v>0</v>
      </c>
    </row>
    <row r="566" spans="1:4" x14ac:dyDescent="0.25">
      <c r="A566">
        <v>1001</v>
      </c>
      <c r="B566" s="1">
        <v>41029</v>
      </c>
      <c r="C566">
        <v>100488611</v>
      </c>
      <c r="D566">
        <f t="shared" si="8"/>
        <v>0</v>
      </c>
    </row>
    <row r="567" spans="1:4" x14ac:dyDescent="0.25">
      <c r="A567" s="11">
        <v>882</v>
      </c>
      <c r="B567" s="23">
        <v>41060</v>
      </c>
      <c r="C567" s="11">
        <v>100466895</v>
      </c>
      <c r="D567" s="11">
        <f t="shared" si="8"/>
        <v>1</v>
      </c>
    </row>
    <row r="568" spans="1:4" x14ac:dyDescent="0.25">
      <c r="A568">
        <v>720</v>
      </c>
      <c r="B568" s="1">
        <v>41060</v>
      </c>
      <c r="C568">
        <v>100467366</v>
      </c>
      <c r="D568">
        <f t="shared" si="8"/>
        <v>0</v>
      </c>
    </row>
    <row r="569" spans="1:4" x14ac:dyDescent="0.25">
      <c r="A569">
        <v>704</v>
      </c>
      <c r="B569" s="1">
        <v>41060</v>
      </c>
      <c r="C569">
        <v>100467505</v>
      </c>
      <c r="D569">
        <f t="shared" si="8"/>
        <v>0</v>
      </c>
    </row>
    <row r="570" spans="1:4" x14ac:dyDescent="0.25">
      <c r="A570">
        <v>717</v>
      </c>
      <c r="B570" s="1">
        <v>41060</v>
      </c>
      <c r="C570">
        <v>100467544</v>
      </c>
      <c r="D570">
        <f t="shared" si="8"/>
        <v>0</v>
      </c>
    </row>
    <row r="571" spans="1:4" x14ac:dyDescent="0.25">
      <c r="A571">
        <v>680</v>
      </c>
      <c r="B571" s="1">
        <v>41060</v>
      </c>
      <c r="C571">
        <v>100467612</v>
      </c>
      <c r="D571">
        <f t="shared" si="8"/>
        <v>0</v>
      </c>
    </row>
    <row r="572" spans="1:4" x14ac:dyDescent="0.25">
      <c r="A572">
        <v>778</v>
      </c>
      <c r="B572" s="1">
        <v>41060</v>
      </c>
      <c r="C572">
        <v>100468142</v>
      </c>
      <c r="D572">
        <f t="shared" si="8"/>
        <v>0</v>
      </c>
    </row>
    <row r="573" spans="1:4" x14ac:dyDescent="0.25">
      <c r="A573">
        <v>731</v>
      </c>
      <c r="B573" s="1">
        <v>41060</v>
      </c>
      <c r="C573">
        <v>100468240</v>
      </c>
      <c r="D573">
        <f t="shared" si="8"/>
        <v>0</v>
      </c>
    </row>
    <row r="574" spans="1:4" x14ac:dyDescent="0.25">
      <c r="A574">
        <v>722</v>
      </c>
      <c r="B574" s="1">
        <v>41060</v>
      </c>
      <c r="C574">
        <v>100468483</v>
      </c>
      <c r="D574">
        <f t="shared" si="8"/>
        <v>0</v>
      </c>
    </row>
    <row r="575" spans="1:4" x14ac:dyDescent="0.25">
      <c r="A575">
        <v>696</v>
      </c>
      <c r="B575" s="1">
        <v>41060</v>
      </c>
      <c r="C575">
        <v>100468630</v>
      </c>
      <c r="D575">
        <f t="shared" si="8"/>
        <v>0</v>
      </c>
    </row>
    <row r="576" spans="1:4" x14ac:dyDescent="0.25">
      <c r="A576">
        <v>711</v>
      </c>
      <c r="B576" s="1">
        <v>41060</v>
      </c>
      <c r="C576">
        <v>100468733</v>
      </c>
      <c r="D576">
        <f t="shared" si="8"/>
        <v>0</v>
      </c>
    </row>
    <row r="577" spans="1:4" x14ac:dyDescent="0.25">
      <c r="A577">
        <v>735</v>
      </c>
      <c r="B577" s="1">
        <v>41060</v>
      </c>
      <c r="C577">
        <v>100468885</v>
      </c>
      <c r="D577">
        <f t="shared" si="8"/>
        <v>0</v>
      </c>
    </row>
    <row r="578" spans="1:4" x14ac:dyDescent="0.25">
      <c r="A578">
        <v>712</v>
      </c>
      <c r="B578" s="1">
        <v>41060</v>
      </c>
      <c r="C578">
        <v>100468892</v>
      </c>
      <c r="D578">
        <f t="shared" si="8"/>
        <v>0</v>
      </c>
    </row>
    <row r="579" spans="1:4" x14ac:dyDescent="0.25">
      <c r="A579">
        <v>713</v>
      </c>
      <c r="B579" s="1">
        <v>41060</v>
      </c>
      <c r="C579">
        <v>100468895</v>
      </c>
      <c r="D579">
        <f t="shared" si="8"/>
        <v>0</v>
      </c>
    </row>
    <row r="580" spans="1:4" x14ac:dyDescent="0.25">
      <c r="A580">
        <v>732</v>
      </c>
      <c r="B580" s="1">
        <v>41060</v>
      </c>
      <c r="C580">
        <v>100468914</v>
      </c>
      <c r="D580">
        <f t="shared" ref="D580:D643" si="9">IF(C580&lt;C579,1,0)</f>
        <v>0</v>
      </c>
    </row>
    <row r="581" spans="1:4" x14ac:dyDescent="0.25">
      <c r="A581">
        <v>714</v>
      </c>
      <c r="B581" s="1">
        <v>41060</v>
      </c>
      <c r="C581">
        <v>100468956</v>
      </c>
      <c r="D581">
        <f t="shared" si="9"/>
        <v>0</v>
      </c>
    </row>
    <row r="582" spans="1:4" x14ac:dyDescent="0.25">
      <c r="A582">
        <v>765</v>
      </c>
      <c r="B582" s="1">
        <v>41060</v>
      </c>
      <c r="C582">
        <v>100469101</v>
      </c>
      <c r="D582">
        <f t="shared" si="9"/>
        <v>0</v>
      </c>
    </row>
    <row r="583" spans="1:4" x14ac:dyDescent="0.25">
      <c r="A583">
        <v>733</v>
      </c>
      <c r="B583" s="1">
        <v>41060</v>
      </c>
      <c r="C583">
        <v>100469156</v>
      </c>
      <c r="D583">
        <f t="shared" si="9"/>
        <v>0</v>
      </c>
    </row>
    <row r="584" spans="1:4" x14ac:dyDescent="0.25">
      <c r="A584">
        <v>701</v>
      </c>
      <c r="B584" s="1">
        <v>41060</v>
      </c>
      <c r="C584">
        <v>100469232</v>
      </c>
      <c r="D584">
        <f t="shared" si="9"/>
        <v>0</v>
      </c>
    </row>
    <row r="585" spans="1:4" x14ac:dyDescent="0.25">
      <c r="A585">
        <v>766</v>
      </c>
      <c r="B585" s="1">
        <v>41060</v>
      </c>
      <c r="C585">
        <v>100469242</v>
      </c>
      <c r="D585">
        <f t="shared" si="9"/>
        <v>0</v>
      </c>
    </row>
    <row r="586" spans="1:4" x14ac:dyDescent="0.25">
      <c r="A586">
        <v>747</v>
      </c>
      <c r="B586" s="1">
        <v>41060</v>
      </c>
      <c r="C586">
        <v>100469262</v>
      </c>
      <c r="D586">
        <f t="shared" si="9"/>
        <v>0</v>
      </c>
    </row>
    <row r="587" spans="1:4" x14ac:dyDescent="0.25">
      <c r="A587">
        <v>767</v>
      </c>
      <c r="B587" s="1">
        <v>41060</v>
      </c>
      <c r="C587">
        <v>100469294</v>
      </c>
      <c r="D587">
        <f t="shared" si="9"/>
        <v>0</v>
      </c>
    </row>
    <row r="588" spans="1:4" x14ac:dyDescent="0.25">
      <c r="A588">
        <v>726</v>
      </c>
      <c r="B588" s="1">
        <v>41060</v>
      </c>
      <c r="C588">
        <v>100469362</v>
      </c>
      <c r="D588">
        <f t="shared" si="9"/>
        <v>0</v>
      </c>
    </row>
    <row r="589" spans="1:4" x14ac:dyDescent="0.25">
      <c r="A589">
        <v>764</v>
      </c>
      <c r="B589" s="1">
        <v>41060</v>
      </c>
      <c r="C589">
        <v>100469372</v>
      </c>
      <c r="D589">
        <f t="shared" si="9"/>
        <v>0</v>
      </c>
    </row>
    <row r="590" spans="1:4" x14ac:dyDescent="0.25">
      <c r="A590">
        <v>768</v>
      </c>
      <c r="B590" s="1">
        <v>41060</v>
      </c>
      <c r="C590">
        <v>100469394</v>
      </c>
      <c r="D590">
        <f t="shared" si="9"/>
        <v>0</v>
      </c>
    </row>
    <row r="591" spans="1:4" x14ac:dyDescent="0.25">
      <c r="A591">
        <v>883</v>
      </c>
      <c r="B591" s="1">
        <v>41060</v>
      </c>
      <c r="C591">
        <v>100469456</v>
      </c>
      <c r="D591">
        <f t="shared" si="9"/>
        <v>0</v>
      </c>
    </row>
    <row r="592" spans="1:4" x14ac:dyDescent="0.25">
      <c r="A592">
        <v>754</v>
      </c>
      <c r="B592" s="1">
        <v>41060</v>
      </c>
      <c r="C592">
        <v>100469468</v>
      </c>
      <c r="D592">
        <f t="shared" si="9"/>
        <v>0</v>
      </c>
    </row>
    <row r="593" spans="1:4" x14ac:dyDescent="0.25">
      <c r="A593">
        <v>844</v>
      </c>
      <c r="B593" s="1">
        <v>41060</v>
      </c>
      <c r="C593">
        <v>100469566</v>
      </c>
      <c r="D593">
        <f t="shared" si="9"/>
        <v>0</v>
      </c>
    </row>
    <row r="594" spans="1:4" x14ac:dyDescent="0.25">
      <c r="A594">
        <v>748</v>
      </c>
      <c r="B594" s="1">
        <v>41060</v>
      </c>
      <c r="C594">
        <v>100469579</v>
      </c>
      <c r="D594">
        <f t="shared" si="9"/>
        <v>0</v>
      </c>
    </row>
    <row r="595" spans="1:4" x14ac:dyDescent="0.25">
      <c r="A595">
        <v>752</v>
      </c>
      <c r="B595" s="1">
        <v>41060</v>
      </c>
      <c r="C595">
        <v>100469681</v>
      </c>
      <c r="D595">
        <f t="shared" si="9"/>
        <v>0</v>
      </c>
    </row>
    <row r="596" spans="1:4" x14ac:dyDescent="0.25">
      <c r="A596">
        <v>749</v>
      </c>
      <c r="B596" s="1">
        <v>41060</v>
      </c>
      <c r="C596">
        <v>100469682</v>
      </c>
      <c r="D596">
        <f t="shared" si="9"/>
        <v>0</v>
      </c>
    </row>
    <row r="597" spans="1:4" x14ac:dyDescent="0.25">
      <c r="A597">
        <v>760</v>
      </c>
      <c r="B597" s="1">
        <v>41060</v>
      </c>
      <c r="C597">
        <v>100469745</v>
      </c>
      <c r="D597">
        <f t="shared" si="9"/>
        <v>0</v>
      </c>
    </row>
    <row r="598" spans="1:4" x14ac:dyDescent="0.25">
      <c r="A598">
        <v>884</v>
      </c>
      <c r="B598" s="1">
        <v>41060</v>
      </c>
      <c r="C598">
        <v>100469760</v>
      </c>
      <c r="D598">
        <f t="shared" si="9"/>
        <v>0</v>
      </c>
    </row>
    <row r="599" spans="1:4" x14ac:dyDescent="0.25">
      <c r="A599">
        <v>723</v>
      </c>
      <c r="B599" s="1">
        <v>41060</v>
      </c>
      <c r="C599">
        <v>100469923</v>
      </c>
      <c r="D599">
        <f t="shared" si="9"/>
        <v>0</v>
      </c>
    </row>
    <row r="600" spans="1:4" x14ac:dyDescent="0.25">
      <c r="A600">
        <v>761</v>
      </c>
      <c r="B600" s="1">
        <v>41060</v>
      </c>
      <c r="C600">
        <v>100469980</v>
      </c>
      <c r="D600">
        <f t="shared" si="9"/>
        <v>0</v>
      </c>
    </row>
    <row r="601" spans="1:4" x14ac:dyDescent="0.25">
      <c r="A601">
        <v>734</v>
      </c>
      <c r="B601" s="1">
        <v>41060</v>
      </c>
      <c r="C601">
        <v>100469987</v>
      </c>
      <c r="D601">
        <f t="shared" si="9"/>
        <v>0</v>
      </c>
    </row>
    <row r="602" spans="1:4" x14ac:dyDescent="0.25">
      <c r="A602">
        <v>876</v>
      </c>
      <c r="B602" s="1">
        <v>41060</v>
      </c>
      <c r="C602">
        <v>100470007</v>
      </c>
      <c r="D602">
        <f t="shared" si="9"/>
        <v>0</v>
      </c>
    </row>
    <row r="603" spans="1:4" x14ac:dyDescent="0.25">
      <c r="A603">
        <v>775</v>
      </c>
      <c r="B603" s="1">
        <v>41060</v>
      </c>
      <c r="C603">
        <v>100470225</v>
      </c>
      <c r="D603">
        <f t="shared" si="9"/>
        <v>0</v>
      </c>
    </row>
    <row r="604" spans="1:4" x14ac:dyDescent="0.25">
      <c r="A604">
        <v>750</v>
      </c>
      <c r="B604" s="1">
        <v>41060</v>
      </c>
      <c r="C604">
        <v>100470512</v>
      </c>
      <c r="D604">
        <f t="shared" si="9"/>
        <v>0</v>
      </c>
    </row>
    <row r="605" spans="1:4" x14ac:dyDescent="0.25">
      <c r="A605">
        <v>780</v>
      </c>
      <c r="B605" s="1">
        <v>41060</v>
      </c>
      <c r="C605">
        <v>100470677</v>
      </c>
      <c r="D605">
        <f t="shared" si="9"/>
        <v>0</v>
      </c>
    </row>
    <row r="606" spans="1:4" x14ac:dyDescent="0.25">
      <c r="A606">
        <v>678</v>
      </c>
      <c r="B606" s="1">
        <v>41060</v>
      </c>
      <c r="C606">
        <v>100471547</v>
      </c>
      <c r="D606">
        <f t="shared" si="9"/>
        <v>0</v>
      </c>
    </row>
    <row r="607" spans="1:4" x14ac:dyDescent="0.25">
      <c r="A607">
        <v>753</v>
      </c>
      <c r="B607" s="1">
        <v>41060</v>
      </c>
      <c r="C607">
        <v>100471642</v>
      </c>
      <c r="D607">
        <f t="shared" si="9"/>
        <v>0</v>
      </c>
    </row>
    <row r="608" spans="1:4" x14ac:dyDescent="0.25">
      <c r="A608">
        <v>695</v>
      </c>
      <c r="B608" s="1">
        <v>41060</v>
      </c>
      <c r="C608">
        <v>100471781</v>
      </c>
      <c r="D608">
        <f t="shared" si="9"/>
        <v>0</v>
      </c>
    </row>
    <row r="609" spans="1:4" x14ac:dyDescent="0.25">
      <c r="A609">
        <v>730</v>
      </c>
      <c r="B609" s="1">
        <v>41060</v>
      </c>
      <c r="C609">
        <v>100472699</v>
      </c>
      <c r="D609">
        <f t="shared" si="9"/>
        <v>0</v>
      </c>
    </row>
    <row r="610" spans="1:4" x14ac:dyDescent="0.25">
      <c r="A610">
        <v>724</v>
      </c>
      <c r="B610" s="1">
        <v>41060</v>
      </c>
      <c r="C610">
        <v>100473673</v>
      </c>
      <c r="D610">
        <f t="shared" si="9"/>
        <v>0</v>
      </c>
    </row>
    <row r="611" spans="1:4" x14ac:dyDescent="0.25">
      <c r="A611">
        <v>885</v>
      </c>
      <c r="B611" s="1">
        <v>41060</v>
      </c>
      <c r="C611">
        <v>100474498</v>
      </c>
      <c r="D611">
        <f t="shared" si="9"/>
        <v>0</v>
      </c>
    </row>
    <row r="612" spans="1:4" x14ac:dyDescent="0.25">
      <c r="A612">
        <v>922</v>
      </c>
      <c r="B612" s="1">
        <v>41060</v>
      </c>
      <c r="C612">
        <v>100475072</v>
      </c>
      <c r="D612">
        <f t="shared" si="9"/>
        <v>0</v>
      </c>
    </row>
    <row r="613" spans="1:4" x14ac:dyDescent="0.25">
      <c r="A613">
        <v>877</v>
      </c>
      <c r="B613" s="1">
        <v>41060</v>
      </c>
      <c r="C613">
        <v>100475233</v>
      </c>
      <c r="D613">
        <f t="shared" si="9"/>
        <v>0</v>
      </c>
    </row>
    <row r="614" spans="1:4" x14ac:dyDescent="0.25">
      <c r="A614">
        <v>746</v>
      </c>
      <c r="B614" s="1">
        <v>41060</v>
      </c>
      <c r="C614">
        <v>100475517</v>
      </c>
      <c r="D614">
        <f t="shared" si="9"/>
        <v>0</v>
      </c>
    </row>
    <row r="615" spans="1:4" x14ac:dyDescent="0.25">
      <c r="A615">
        <v>816</v>
      </c>
      <c r="B615" s="1">
        <v>41060</v>
      </c>
      <c r="C615">
        <v>100476408</v>
      </c>
      <c r="D615">
        <f t="shared" si="9"/>
        <v>0</v>
      </c>
    </row>
    <row r="616" spans="1:4" x14ac:dyDescent="0.25">
      <c r="A616">
        <v>792</v>
      </c>
      <c r="B616" s="1">
        <v>41060</v>
      </c>
      <c r="C616">
        <v>100476493</v>
      </c>
      <c r="D616">
        <f t="shared" si="9"/>
        <v>0</v>
      </c>
    </row>
    <row r="617" spans="1:4" x14ac:dyDescent="0.25">
      <c r="A617">
        <v>886</v>
      </c>
      <c r="B617" s="1">
        <v>41060</v>
      </c>
      <c r="C617">
        <v>100476529</v>
      </c>
      <c r="D617">
        <f t="shared" si="9"/>
        <v>0</v>
      </c>
    </row>
    <row r="618" spans="1:4" x14ac:dyDescent="0.25">
      <c r="A618">
        <v>793</v>
      </c>
      <c r="B618" s="1">
        <v>41060</v>
      </c>
      <c r="C618">
        <v>100476636</v>
      </c>
      <c r="D618">
        <f t="shared" si="9"/>
        <v>0</v>
      </c>
    </row>
    <row r="619" spans="1:4" x14ac:dyDescent="0.25">
      <c r="A619">
        <v>863</v>
      </c>
      <c r="B619" s="1">
        <v>41060</v>
      </c>
      <c r="C619">
        <v>100476647</v>
      </c>
      <c r="D619">
        <f t="shared" si="9"/>
        <v>0</v>
      </c>
    </row>
    <row r="620" spans="1:4" x14ac:dyDescent="0.25">
      <c r="A620">
        <v>739</v>
      </c>
      <c r="B620" s="1">
        <v>41060</v>
      </c>
      <c r="C620">
        <v>100476697</v>
      </c>
      <c r="D620">
        <f t="shared" si="9"/>
        <v>0</v>
      </c>
    </row>
    <row r="621" spans="1:4" x14ac:dyDescent="0.25">
      <c r="A621">
        <v>915</v>
      </c>
      <c r="B621" s="1">
        <v>41060</v>
      </c>
      <c r="C621">
        <v>100476748</v>
      </c>
      <c r="D621">
        <f t="shared" si="9"/>
        <v>0</v>
      </c>
    </row>
    <row r="622" spans="1:4" x14ac:dyDescent="0.25">
      <c r="A622">
        <v>874</v>
      </c>
      <c r="B622" s="1">
        <v>41060</v>
      </c>
      <c r="C622">
        <v>100476772</v>
      </c>
      <c r="D622">
        <f t="shared" si="9"/>
        <v>0</v>
      </c>
    </row>
    <row r="623" spans="1:4" x14ac:dyDescent="0.25">
      <c r="A623">
        <v>833</v>
      </c>
      <c r="B623" s="1">
        <v>41060</v>
      </c>
      <c r="C623">
        <v>100476774</v>
      </c>
      <c r="D623">
        <f t="shared" si="9"/>
        <v>0</v>
      </c>
    </row>
    <row r="624" spans="1:4" x14ac:dyDescent="0.25">
      <c r="A624">
        <v>846</v>
      </c>
      <c r="B624" s="1">
        <v>41060</v>
      </c>
      <c r="C624">
        <v>100476909</v>
      </c>
      <c r="D624">
        <f t="shared" si="9"/>
        <v>0</v>
      </c>
    </row>
    <row r="625" spans="1:4" x14ac:dyDescent="0.25">
      <c r="A625">
        <v>841</v>
      </c>
      <c r="B625" s="1">
        <v>41060</v>
      </c>
      <c r="C625">
        <v>100477084</v>
      </c>
      <c r="D625">
        <f t="shared" si="9"/>
        <v>0</v>
      </c>
    </row>
    <row r="626" spans="1:4" x14ac:dyDescent="0.25">
      <c r="A626">
        <v>834</v>
      </c>
      <c r="B626" s="1">
        <v>41060</v>
      </c>
      <c r="C626">
        <v>100477088</v>
      </c>
      <c r="D626">
        <f t="shared" si="9"/>
        <v>0</v>
      </c>
    </row>
    <row r="627" spans="1:4" x14ac:dyDescent="0.25">
      <c r="A627">
        <v>836</v>
      </c>
      <c r="B627" s="1">
        <v>41060</v>
      </c>
      <c r="C627">
        <v>100477090</v>
      </c>
      <c r="D627">
        <f t="shared" si="9"/>
        <v>0</v>
      </c>
    </row>
    <row r="628" spans="1:4" x14ac:dyDescent="0.25">
      <c r="A628">
        <v>864</v>
      </c>
      <c r="B628" s="1">
        <v>41060</v>
      </c>
      <c r="C628">
        <v>100477101</v>
      </c>
      <c r="D628">
        <f t="shared" si="9"/>
        <v>0</v>
      </c>
    </row>
    <row r="629" spans="1:4" x14ac:dyDescent="0.25">
      <c r="A629">
        <v>925</v>
      </c>
      <c r="B629" s="1">
        <v>41060</v>
      </c>
      <c r="C629">
        <v>100477169</v>
      </c>
      <c r="D629">
        <f t="shared" si="9"/>
        <v>0</v>
      </c>
    </row>
    <row r="630" spans="1:4" x14ac:dyDescent="0.25">
      <c r="A630">
        <v>837</v>
      </c>
      <c r="B630" s="1">
        <v>41060</v>
      </c>
      <c r="C630">
        <v>100477194</v>
      </c>
      <c r="D630">
        <f t="shared" si="9"/>
        <v>0</v>
      </c>
    </row>
    <row r="631" spans="1:4" x14ac:dyDescent="0.25">
      <c r="A631">
        <v>858</v>
      </c>
      <c r="B631" s="1">
        <v>41060</v>
      </c>
      <c r="C631">
        <v>100477208</v>
      </c>
      <c r="D631">
        <f t="shared" si="9"/>
        <v>0</v>
      </c>
    </row>
    <row r="632" spans="1:4" x14ac:dyDescent="0.25">
      <c r="A632">
        <v>859</v>
      </c>
      <c r="B632" s="1">
        <v>41060</v>
      </c>
      <c r="C632">
        <v>100477227</v>
      </c>
      <c r="D632">
        <f t="shared" si="9"/>
        <v>0</v>
      </c>
    </row>
    <row r="633" spans="1:4" x14ac:dyDescent="0.25">
      <c r="A633">
        <v>860</v>
      </c>
      <c r="B633" s="1">
        <v>41060</v>
      </c>
      <c r="C633">
        <v>100477265</v>
      </c>
      <c r="D633">
        <f t="shared" si="9"/>
        <v>0</v>
      </c>
    </row>
    <row r="634" spans="1:4" x14ac:dyDescent="0.25">
      <c r="A634">
        <v>856</v>
      </c>
      <c r="B634" s="1">
        <v>41060</v>
      </c>
      <c r="C634">
        <v>100477446</v>
      </c>
      <c r="D634">
        <f t="shared" si="9"/>
        <v>0</v>
      </c>
    </row>
    <row r="635" spans="1:4" x14ac:dyDescent="0.25">
      <c r="A635">
        <v>857</v>
      </c>
      <c r="B635" s="1">
        <v>41060</v>
      </c>
      <c r="C635">
        <v>100477447</v>
      </c>
      <c r="D635">
        <f t="shared" si="9"/>
        <v>0</v>
      </c>
    </row>
    <row r="636" spans="1:4" x14ac:dyDescent="0.25">
      <c r="A636">
        <v>774</v>
      </c>
      <c r="B636" s="1">
        <v>41060</v>
      </c>
      <c r="C636">
        <v>100477545</v>
      </c>
      <c r="D636">
        <f t="shared" si="9"/>
        <v>0</v>
      </c>
    </row>
    <row r="637" spans="1:4" x14ac:dyDescent="0.25">
      <c r="A637">
        <v>963</v>
      </c>
      <c r="B637" s="1">
        <v>41060</v>
      </c>
      <c r="C637">
        <v>100478378</v>
      </c>
      <c r="D637">
        <f t="shared" si="9"/>
        <v>0</v>
      </c>
    </row>
    <row r="638" spans="1:4" x14ac:dyDescent="0.25">
      <c r="A638">
        <v>943</v>
      </c>
      <c r="B638" s="1">
        <v>41060</v>
      </c>
      <c r="C638">
        <v>100478447</v>
      </c>
      <c r="D638">
        <f t="shared" si="9"/>
        <v>0</v>
      </c>
    </row>
    <row r="639" spans="1:4" x14ac:dyDescent="0.25">
      <c r="A639">
        <v>781</v>
      </c>
      <c r="B639" s="1">
        <v>41060</v>
      </c>
      <c r="C639">
        <v>100478901</v>
      </c>
      <c r="D639">
        <f t="shared" si="9"/>
        <v>0</v>
      </c>
    </row>
    <row r="640" spans="1:4" x14ac:dyDescent="0.25">
      <c r="A640">
        <v>869</v>
      </c>
      <c r="B640" s="1">
        <v>41060</v>
      </c>
      <c r="C640">
        <v>100480819</v>
      </c>
      <c r="D640">
        <f t="shared" si="9"/>
        <v>0</v>
      </c>
    </row>
    <row r="641" spans="1:4" x14ac:dyDescent="0.25">
      <c r="A641">
        <v>870</v>
      </c>
      <c r="B641" s="1">
        <v>41060</v>
      </c>
      <c r="C641">
        <v>100480944</v>
      </c>
      <c r="D641">
        <f t="shared" si="9"/>
        <v>0</v>
      </c>
    </row>
    <row r="642" spans="1:4" x14ac:dyDescent="0.25">
      <c r="A642">
        <v>927</v>
      </c>
      <c r="B642" s="1">
        <v>41060</v>
      </c>
      <c r="C642">
        <v>100481590</v>
      </c>
      <c r="D642">
        <f t="shared" si="9"/>
        <v>0</v>
      </c>
    </row>
    <row r="643" spans="1:4" x14ac:dyDescent="0.25">
      <c r="A643">
        <v>1002</v>
      </c>
      <c r="B643" s="1">
        <v>41060</v>
      </c>
      <c r="C643">
        <v>100488615</v>
      </c>
      <c r="D643">
        <f t="shared" si="9"/>
        <v>0</v>
      </c>
    </row>
    <row r="644" spans="1:4" x14ac:dyDescent="0.25">
      <c r="A644" s="11">
        <v>728</v>
      </c>
      <c r="B644" s="23">
        <v>41090</v>
      </c>
      <c r="C644" s="11">
        <v>100474977</v>
      </c>
      <c r="D644" s="11">
        <f t="shared" ref="D644:D707" si="10">IF(C644&lt;C643,1,0)</f>
        <v>1</v>
      </c>
    </row>
    <row r="645" spans="1:4" x14ac:dyDescent="0.25">
      <c r="A645">
        <v>878</v>
      </c>
      <c r="B645" s="1">
        <v>41090</v>
      </c>
      <c r="C645">
        <v>100475234</v>
      </c>
      <c r="D645">
        <f t="shared" si="10"/>
        <v>0</v>
      </c>
    </row>
    <row r="646" spans="1:4" x14ac:dyDescent="0.25">
      <c r="A646">
        <v>725</v>
      </c>
      <c r="B646" s="1">
        <v>41090</v>
      </c>
      <c r="C646">
        <v>100475516</v>
      </c>
      <c r="D646">
        <f t="shared" si="10"/>
        <v>0</v>
      </c>
    </row>
    <row r="647" spans="1:4" x14ac:dyDescent="0.25">
      <c r="A647">
        <v>839</v>
      </c>
      <c r="B647" s="1">
        <v>41090</v>
      </c>
      <c r="C647">
        <v>100476052</v>
      </c>
      <c r="D647">
        <f t="shared" si="10"/>
        <v>0</v>
      </c>
    </row>
    <row r="648" spans="1:4" x14ac:dyDescent="0.25">
      <c r="A648">
        <v>840</v>
      </c>
      <c r="B648" s="1">
        <v>41090</v>
      </c>
      <c r="C648">
        <v>100476467</v>
      </c>
      <c r="D648">
        <f t="shared" si="10"/>
        <v>0</v>
      </c>
    </row>
    <row r="649" spans="1:4" x14ac:dyDescent="0.25">
      <c r="A649">
        <v>879</v>
      </c>
      <c r="B649" s="1">
        <v>41090</v>
      </c>
      <c r="C649">
        <v>100477034</v>
      </c>
      <c r="D649">
        <f t="shared" si="10"/>
        <v>0</v>
      </c>
    </row>
    <row r="650" spans="1:4" x14ac:dyDescent="0.25">
      <c r="A650">
        <v>825</v>
      </c>
      <c r="B650" s="1">
        <v>41090</v>
      </c>
      <c r="C650">
        <v>100477173</v>
      </c>
      <c r="D650">
        <f t="shared" si="10"/>
        <v>0</v>
      </c>
    </row>
    <row r="651" spans="1:4" x14ac:dyDescent="0.25">
      <c r="A651">
        <v>880</v>
      </c>
      <c r="B651" s="1">
        <v>41090</v>
      </c>
      <c r="C651">
        <v>100477179</v>
      </c>
      <c r="D651">
        <f t="shared" si="10"/>
        <v>0</v>
      </c>
    </row>
    <row r="652" spans="1:4" x14ac:dyDescent="0.25">
      <c r="A652">
        <v>881</v>
      </c>
      <c r="B652" s="1">
        <v>41090</v>
      </c>
      <c r="C652">
        <v>100477189</v>
      </c>
      <c r="D652">
        <f t="shared" si="10"/>
        <v>0</v>
      </c>
    </row>
    <row r="653" spans="1:4" x14ac:dyDescent="0.25">
      <c r="A653">
        <v>843</v>
      </c>
      <c r="B653" s="1">
        <v>41090</v>
      </c>
      <c r="C653">
        <v>100477196</v>
      </c>
      <c r="D653">
        <f t="shared" si="10"/>
        <v>0</v>
      </c>
    </row>
    <row r="654" spans="1:4" x14ac:dyDescent="0.25">
      <c r="A654">
        <v>931</v>
      </c>
      <c r="B654" s="1">
        <v>41090</v>
      </c>
      <c r="C654">
        <v>100477197</v>
      </c>
      <c r="D654">
        <f t="shared" si="10"/>
        <v>0</v>
      </c>
    </row>
    <row r="655" spans="1:4" x14ac:dyDescent="0.25">
      <c r="A655">
        <v>823</v>
      </c>
      <c r="B655" s="1">
        <v>41090</v>
      </c>
      <c r="C655">
        <v>100477283</v>
      </c>
      <c r="D655">
        <f t="shared" si="10"/>
        <v>0</v>
      </c>
    </row>
    <row r="656" spans="1:4" x14ac:dyDescent="0.25">
      <c r="A656">
        <v>955</v>
      </c>
      <c r="B656" s="1">
        <v>41090</v>
      </c>
      <c r="C656">
        <v>100477412</v>
      </c>
      <c r="D656">
        <f t="shared" si="10"/>
        <v>0</v>
      </c>
    </row>
    <row r="657" spans="1:4" x14ac:dyDescent="0.25">
      <c r="A657">
        <v>821</v>
      </c>
      <c r="B657" s="1">
        <v>41090</v>
      </c>
      <c r="C657">
        <v>100477455</v>
      </c>
      <c r="D657">
        <f t="shared" si="10"/>
        <v>0</v>
      </c>
    </row>
    <row r="658" spans="1:4" x14ac:dyDescent="0.25">
      <c r="A658" s="11">
        <v>773</v>
      </c>
      <c r="B658" s="23">
        <v>41106</v>
      </c>
      <c r="C658" s="11">
        <v>100477190</v>
      </c>
      <c r="D658" s="11">
        <f t="shared" si="10"/>
        <v>1</v>
      </c>
    </row>
    <row r="659" spans="1:4" x14ac:dyDescent="0.25">
      <c r="A659">
        <v>798</v>
      </c>
      <c r="B659" s="1">
        <v>41106</v>
      </c>
      <c r="C659">
        <v>100477693</v>
      </c>
      <c r="D659">
        <f t="shared" si="10"/>
        <v>0</v>
      </c>
    </row>
    <row r="660" spans="1:4" x14ac:dyDescent="0.25">
      <c r="A660">
        <v>808</v>
      </c>
      <c r="B660" s="1">
        <v>41106</v>
      </c>
      <c r="C660">
        <v>100480666</v>
      </c>
      <c r="D660">
        <f t="shared" si="10"/>
        <v>0</v>
      </c>
    </row>
    <row r="661" spans="1:4" x14ac:dyDescent="0.25">
      <c r="A661">
        <v>759</v>
      </c>
      <c r="B661" s="1">
        <v>41106</v>
      </c>
      <c r="C661">
        <v>100480676</v>
      </c>
      <c r="D661">
        <f t="shared" si="10"/>
        <v>0</v>
      </c>
    </row>
    <row r="662" spans="1:4" x14ac:dyDescent="0.25">
      <c r="A662">
        <v>757</v>
      </c>
      <c r="B662" s="1">
        <v>41106</v>
      </c>
      <c r="C662">
        <v>100480682</v>
      </c>
      <c r="D662">
        <f t="shared" si="10"/>
        <v>0</v>
      </c>
    </row>
    <row r="663" spans="1:4" x14ac:dyDescent="0.25">
      <c r="A663">
        <v>786</v>
      </c>
      <c r="B663" s="1">
        <v>41106</v>
      </c>
      <c r="C663">
        <v>100480745</v>
      </c>
      <c r="D663">
        <f t="shared" si="10"/>
        <v>0</v>
      </c>
    </row>
    <row r="664" spans="1:4" x14ac:dyDescent="0.25">
      <c r="A664">
        <v>785</v>
      </c>
      <c r="B664" s="1">
        <v>41106</v>
      </c>
      <c r="C664">
        <v>100480771</v>
      </c>
      <c r="D664">
        <f t="shared" si="10"/>
        <v>0</v>
      </c>
    </row>
    <row r="665" spans="1:4" x14ac:dyDescent="0.25">
      <c r="A665">
        <v>789</v>
      </c>
      <c r="B665" s="1">
        <v>41106</v>
      </c>
      <c r="C665">
        <v>100480778</v>
      </c>
      <c r="D665">
        <f t="shared" si="10"/>
        <v>0</v>
      </c>
    </row>
    <row r="666" spans="1:4" x14ac:dyDescent="0.25">
      <c r="A666">
        <v>787</v>
      </c>
      <c r="B666" s="1">
        <v>41106</v>
      </c>
      <c r="C666">
        <v>100480805</v>
      </c>
      <c r="D666">
        <f t="shared" si="10"/>
        <v>0</v>
      </c>
    </row>
    <row r="667" spans="1:4" x14ac:dyDescent="0.25">
      <c r="A667">
        <v>810</v>
      </c>
      <c r="B667" s="1">
        <v>41106</v>
      </c>
      <c r="C667">
        <v>100480841</v>
      </c>
      <c r="D667">
        <f t="shared" si="10"/>
        <v>0</v>
      </c>
    </row>
    <row r="668" spans="1:4" x14ac:dyDescent="0.25">
      <c r="A668">
        <v>806</v>
      </c>
      <c r="B668" s="1">
        <v>41106</v>
      </c>
      <c r="C668">
        <v>100481000</v>
      </c>
      <c r="D668">
        <f t="shared" si="10"/>
        <v>0</v>
      </c>
    </row>
    <row r="669" spans="1:4" x14ac:dyDescent="0.25">
      <c r="A669">
        <v>807</v>
      </c>
      <c r="B669" s="1">
        <v>41106</v>
      </c>
      <c r="C669">
        <v>100481053</v>
      </c>
      <c r="D669">
        <f t="shared" si="10"/>
        <v>0</v>
      </c>
    </row>
    <row r="670" spans="1:4" x14ac:dyDescent="0.25">
      <c r="A670">
        <v>769</v>
      </c>
      <c r="B670" s="1">
        <v>41106</v>
      </c>
      <c r="C670">
        <v>100481120</v>
      </c>
      <c r="D670">
        <f t="shared" si="10"/>
        <v>0</v>
      </c>
    </row>
    <row r="671" spans="1:4" x14ac:dyDescent="0.25">
      <c r="A671">
        <v>800</v>
      </c>
      <c r="B671" s="1">
        <v>41106</v>
      </c>
      <c r="C671">
        <v>100481141</v>
      </c>
      <c r="D671">
        <f t="shared" si="10"/>
        <v>0</v>
      </c>
    </row>
    <row r="672" spans="1:4" x14ac:dyDescent="0.25">
      <c r="A672">
        <v>770</v>
      </c>
      <c r="B672" s="1">
        <v>41106</v>
      </c>
      <c r="C672">
        <v>100481266</v>
      </c>
      <c r="D672">
        <f t="shared" si="10"/>
        <v>0</v>
      </c>
    </row>
    <row r="673" spans="1:4" x14ac:dyDescent="0.25">
      <c r="A673">
        <v>771</v>
      </c>
      <c r="B673" s="1">
        <v>41106</v>
      </c>
      <c r="C673">
        <v>100481480</v>
      </c>
      <c r="D673">
        <f t="shared" si="10"/>
        <v>0</v>
      </c>
    </row>
    <row r="674" spans="1:4" x14ac:dyDescent="0.25">
      <c r="A674">
        <v>924</v>
      </c>
      <c r="B674" s="1">
        <v>41106</v>
      </c>
      <c r="C674">
        <v>100481591</v>
      </c>
      <c r="D674">
        <f t="shared" si="10"/>
        <v>0</v>
      </c>
    </row>
    <row r="675" spans="1:4" x14ac:dyDescent="0.25">
      <c r="A675">
        <v>788</v>
      </c>
      <c r="B675" s="1">
        <v>41106</v>
      </c>
      <c r="C675">
        <v>100481602</v>
      </c>
      <c r="D675">
        <f t="shared" si="10"/>
        <v>0</v>
      </c>
    </row>
    <row r="676" spans="1:4" x14ac:dyDescent="0.25">
      <c r="A676">
        <v>772</v>
      </c>
      <c r="B676" s="1">
        <v>41106</v>
      </c>
      <c r="C676">
        <v>100481604</v>
      </c>
      <c r="D676">
        <f t="shared" si="10"/>
        <v>0</v>
      </c>
    </row>
    <row r="677" spans="1:4" x14ac:dyDescent="0.25">
      <c r="A677">
        <v>801</v>
      </c>
      <c r="B677" s="1">
        <v>41106</v>
      </c>
      <c r="C677">
        <v>100481713</v>
      </c>
      <c r="D677">
        <f t="shared" si="10"/>
        <v>0</v>
      </c>
    </row>
    <row r="678" spans="1:4" x14ac:dyDescent="0.25">
      <c r="A678">
        <v>928</v>
      </c>
      <c r="B678" s="1">
        <v>41106</v>
      </c>
      <c r="C678">
        <v>100482133</v>
      </c>
      <c r="D678">
        <f t="shared" si="10"/>
        <v>0</v>
      </c>
    </row>
    <row r="679" spans="1:4" x14ac:dyDescent="0.25">
      <c r="A679">
        <v>804</v>
      </c>
      <c r="B679" s="1">
        <v>41106</v>
      </c>
      <c r="C679">
        <v>100483200</v>
      </c>
      <c r="D679">
        <f t="shared" si="10"/>
        <v>0</v>
      </c>
    </row>
    <row r="680" spans="1:4" x14ac:dyDescent="0.25">
      <c r="A680">
        <v>813</v>
      </c>
      <c r="B680" s="1">
        <v>41106</v>
      </c>
      <c r="C680">
        <v>100483277</v>
      </c>
      <c r="D680">
        <f t="shared" si="10"/>
        <v>0</v>
      </c>
    </row>
    <row r="681" spans="1:4" x14ac:dyDescent="0.25">
      <c r="A681">
        <v>805</v>
      </c>
      <c r="B681" s="1">
        <v>41106</v>
      </c>
      <c r="C681">
        <v>100483293</v>
      </c>
      <c r="D681">
        <f t="shared" si="10"/>
        <v>0</v>
      </c>
    </row>
    <row r="682" spans="1:4" x14ac:dyDescent="0.25">
      <c r="A682">
        <v>921</v>
      </c>
      <c r="B682" s="1">
        <v>41106</v>
      </c>
      <c r="C682">
        <v>100483447</v>
      </c>
      <c r="D682">
        <f t="shared" si="10"/>
        <v>0</v>
      </c>
    </row>
    <row r="683" spans="1:4" x14ac:dyDescent="0.25">
      <c r="A683">
        <v>933</v>
      </c>
      <c r="B683" s="1">
        <v>41106</v>
      </c>
      <c r="C683">
        <v>100486287</v>
      </c>
      <c r="D683">
        <f t="shared" si="10"/>
        <v>0</v>
      </c>
    </row>
    <row r="684" spans="1:4" x14ac:dyDescent="0.25">
      <c r="A684">
        <v>994</v>
      </c>
      <c r="B684" s="1">
        <v>41106</v>
      </c>
      <c r="C684">
        <v>100487693</v>
      </c>
      <c r="D684">
        <f t="shared" si="10"/>
        <v>0</v>
      </c>
    </row>
    <row r="685" spans="1:4" x14ac:dyDescent="0.25">
      <c r="A685">
        <v>938</v>
      </c>
      <c r="B685" s="1">
        <v>41106</v>
      </c>
      <c r="C685">
        <v>100487853</v>
      </c>
      <c r="D685">
        <f t="shared" si="10"/>
        <v>0</v>
      </c>
    </row>
    <row r="686" spans="1:4" x14ac:dyDescent="0.25">
      <c r="A686">
        <v>1043</v>
      </c>
      <c r="B686" s="1">
        <v>41106</v>
      </c>
      <c r="C686">
        <v>100495508</v>
      </c>
      <c r="D686">
        <f t="shared" si="10"/>
        <v>0</v>
      </c>
    </row>
    <row r="687" spans="1:4" x14ac:dyDescent="0.25">
      <c r="A687">
        <v>60</v>
      </c>
      <c r="B687" s="1">
        <v>41106</v>
      </c>
      <c r="C687">
        <v>100495619</v>
      </c>
      <c r="D687">
        <f t="shared" si="10"/>
        <v>0</v>
      </c>
    </row>
    <row r="688" spans="1:4" x14ac:dyDescent="0.25">
      <c r="A688">
        <v>124</v>
      </c>
      <c r="B688" s="1">
        <v>41106</v>
      </c>
      <c r="C688">
        <v>100495624</v>
      </c>
      <c r="D688">
        <f t="shared" si="10"/>
        <v>0</v>
      </c>
    </row>
    <row r="689" spans="1:4" x14ac:dyDescent="0.25">
      <c r="A689">
        <v>21</v>
      </c>
      <c r="B689" s="1">
        <v>41106</v>
      </c>
      <c r="C689">
        <v>100495633</v>
      </c>
      <c r="D689">
        <f t="shared" si="10"/>
        <v>0</v>
      </c>
    </row>
    <row r="690" spans="1:4" x14ac:dyDescent="0.25">
      <c r="A690">
        <v>75</v>
      </c>
      <c r="B690" s="1">
        <v>41106</v>
      </c>
      <c r="C690">
        <v>100495770</v>
      </c>
      <c r="D690">
        <f t="shared" si="10"/>
        <v>0</v>
      </c>
    </row>
    <row r="691" spans="1:4" x14ac:dyDescent="0.25">
      <c r="A691">
        <v>105</v>
      </c>
      <c r="B691" s="1">
        <v>41106</v>
      </c>
      <c r="C691">
        <v>100495787</v>
      </c>
      <c r="D691">
        <f t="shared" si="10"/>
        <v>0</v>
      </c>
    </row>
    <row r="692" spans="1:4" x14ac:dyDescent="0.25">
      <c r="A692">
        <v>89</v>
      </c>
      <c r="B692" s="1">
        <v>41106</v>
      </c>
      <c r="C692">
        <v>100495872</v>
      </c>
      <c r="D692">
        <f t="shared" si="10"/>
        <v>0</v>
      </c>
    </row>
    <row r="693" spans="1:4" x14ac:dyDescent="0.25">
      <c r="A693">
        <v>109</v>
      </c>
      <c r="B693" s="1">
        <v>41106</v>
      </c>
      <c r="C693">
        <v>100495927</v>
      </c>
      <c r="D693">
        <f t="shared" si="10"/>
        <v>0</v>
      </c>
    </row>
    <row r="694" spans="1:4" x14ac:dyDescent="0.25">
      <c r="A694">
        <v>8</v>
      </c>
      <c r="B694" s="1">
        <v>41106</v>
      </c>
      <c r="C694">
        <v>100495977</v>
      </c>
      <c r="D694">
        <f t="shared" si="10"/>
        <v>0</v>
      </c>
    </row>
    <row r="695" spans="1:4" x14ac:dyDescent="0.25">
      <c r="A695">
        <v>39</v>
      </c>
      <c r="B695" s="1">
        <v>41106</v>
      </c>
      <c r="C695">
        <v>100495981</v>
      </c>
      <c r="D695">
        <f t="shared" si="10"/>
        <v>0</v>
      </c>
    </row>
    <row r="696" spans="1:4" x14ac:dyDescent="0.25">
      <c r="A696">
        <v>14</v>
      </c>
      <c r="B696" s="1">
        <v>41106</v>
      </c>
      <c r="C696">
        <v>100495982</v>
      </c>
      <c r="D696">
        <f t="shared" si="10"/>
        <v>0</v>
      </c>
    </row>
    <row r="697" spans="1:4" x14ac:dyDescent="0.25">
      <c r="A697">
        <v>4</v>
      </c>
      <c r="B697" s="1">
        <v>41106</v>
      </c>
      <c r="C697">
        <v>100495987</v>
      </c>
      <c r="D697">
        <f t="shared" si="10"/>
        <v>0</v>
      </c>
    </row>
    <row r="698" spans="1:4" x14ac:dyDescent="0.25">
      <c r="A698">
        <v>1</v>
      </c>
      <c r="B698" s="1">
        <v>41106</v>
      </c>
      <c r="C698">
        <v>100495995</v>
      </c>
      <c r="D698">
        <f t="shared" si="10"/>
        <v>0</v>
      </c>
    </row>
    <row r="699" spans="1:4" x14ac:dyDescent="0.25">
      <c r="A699">
        <v>56</v>
      </c>
      <c r="B699" s="1">
        <v>41106</v>
      </c>
      <c r="C699">
        <v>100496096</v>
      </c>
      <c r="D699">
        <f t="shared" si="10"/>
        <v>0</v>
      </c>
    </row>
    <row r="700" spans="1:4" x14ac:dyDescent="0.25">
      <c r="A700">
        <v>25</v>
      </c>
      <c r="B700" s="1">
        <v>41106</v>
      </c>
      <c r="C700">
        <v>100496108</v>
      </c>
      <c r="D700">
        <f t="shared" si="10"/>
        <v>0</v>
      </c>
    </row>
    <row r="701" spans="1:4" x14ac:dyDescent="0.25">
      <c r="A701">
        <v>16</v>
      </c>
      <c r="B701" s="1">
        <v>41106</v>
      </c>
      <c r="C701">
        <v>100496113</v>
      </c>
      <c r="D701">
        <f t="shared" si="10"/>
        <v>0</v>
      </c>
    </row>
    <row r="702" spans="1:4" x14ac:dyDescent="0.25">
      <c r="A702">
        <v>45</v>
      </c>
      <c r="B702" s="1">
        <v>41106</v>
      </c>
      <c r="C702">
        <v>100496120</v>
      </c>
      <c r="D702">
        <f t="shared" si="10"/>
        <v>0</v>
      </c>
    </row>
    <row r="703" spans="1:4" x14ac:dyDescent="0.25">
      <c r="A703">
        <v>17</v>
      </c>
      <c r="B703" s="1">
        <v>41106</v>
      </c>
      <c r="C703">
        <v>100496161</v>
      </c>
      <c r="D703">
        <f t="shared" si="10"/>
        <v>0</v>
      </c>
    </row>
    <row r="704" spans="1:4" x14ac:dyDescent="0.25">
      <c r="A704">
        <v>32</v>
      </c>
      <c r="B704" s="1">
        <v>41106</v>
      </c>
      <c r="C704">
        <v>100496165</v>
      </c>
      <c r="D704">
        <f t="shared" si="10"/>
        <v>0</v>
      </c>
    </row>
    <row r="705" spans="1:4" x14ac:dyDescent="0.25">
      <c r="A705">
        <v>9</v>
      </c>
      <c r="B705" s="1">
        <v>41106</v>
      </c>
      <c r="C705">
        <v>100496190</v>
      </c>
      <c r="D705">
        <f t="shared" si="10"/>
        <v>0</v>
      </c>
    </row>
    <row r="706" spans="1:4" x14ac:dyDescent="0.25">
      <c r="A706">
        <v>6</v>
      </c>
      <c r="B706" s="1">
        <v>41106</v>
      </c>
      <c r="C706">
        <v>100496199</v>
      </c>
      <c r="D706">
        <f t="shared" si="10"/>
        <v>0</v>
      </c>
    </row>
    <row r="707" spans="1:4" x14ac:dyDescent="0.25">
      <c r="A707">
        <v>78</v>
      </c>
      <c r="B707" s="1">
        <v>41106</v>
      </c>
      <c r="C707">
        <v>100496205</v>
      </c>
      <c r="D707">
        <f t="shared" si="10"/>
        <v>0</v>
      </c>
    </row>
    <row r="708" spans="1:4" x14ac:dyDescent="0.25">
      <c r="A708">
        <v>49</v>
      </c>
      <c r="B708" s="1">
        <v>41106</v>
      </c>
      <c r="C708">
        <v>100496209</v>
      </c>
      <c r="D708">
        <f t="shared" ref="D708:D771" si="11">IF(C708&lt;C707,1,0)</f>
        <v>0</v>
      </c>
    </row>
    <row r="709" spans="1:4" x14ac:dyDescent="0.25">
      <c r="A709">
        <v>64</v>
      </c>
      <c r="B709" s="1">
        <v>41106</v>
      </c>
      <c r="C709">
        <v>100496216</v>
      </c>
      <c r="D709">
        <f t="shared" si="11"/>
        <v>0</v>
      </c>
    </row>
    <row r="710" spans="1:4" x14ac:dyDescent="0.25">
      <c r="A710">
        <v>65</v>
      </c>
      <c r="B710" s="1">
        <v>41106</v>
      </c>
      <c r="C710">
        <v>100496222</v>
      </c>
      <c r="D710">
        <f t="shared" si="11"/>
        <v>0</v>
      </c>
    </row>
    <row r="711" spans="1:4" x14ac:dyDescent="0.25">
      <c r="A711">
        <v>5</v>
      </c>
      <c r="B711" s="1">
        <v>41106</v>
      </c>
      <c r="C711">
        <v>100496259</v>
      </c>
      <c r="D711">
        <f t="shared" si="11"/>
        <v>0</v>
      </c>
    </row>
    <row r="712" spans="1:4" x14ac:dyDescent="0.25">
      <c r="A712">
        <v>15</v>
      </c>
      <c r="B712" s="1">
        <v>41106</v>
      </c>
      <c r="C712">
        <v>100496270</v>
      </c>
      <c r="D712">
        <f t="shared" si="11"/>
        <v>0</v>
      </c>
    </row>
    <row r="713" spans="1:4" x14ac:dyDescent="0.25">
      <c r="A713">
        <v>10</v>
      </c>
      <c r="B713" s="1">
        <v>41106</v>
      </c>
      <c r="C713">
        <v>100496281</v>
      </c>
      <c r="D713">
        <f t="shared" si="11"/>
        <v>0</v>
      </c>
    </row>
    <row r="714" spans="1:4" x14ac:dyDescent="0.25">
      <c r="A714">
        <v>50</v>
      </c>
      <c r="B714" s="1">
        <v>41106</v>
      </c>
      <c r="C714">
        <v>100496318</v>
      </c>
      <c r="D714">
        <f t="shared" si="11"/>
        <v>0</v>
      </c>
    </row>
    <row r="715" spans="1:4" x14ac:dyDescent="0.25">
      <c r="A715">
        <v>26</v>
      </c>
      <c r="B715" s="1">
        <v>41106</v>
      </c>
      <c r="C715">
        <v>100496328</v>
      </c>
      <c r="D715">
        <f t="shared" si="11"/>
        <v>0</v>
      </c>
    </row>
    <row r="716" spans="1:4" x14ac:dyDescent="0.25">
      <c r="A716">
        <v>7</v>
      </c>
      <c r="B716" s="1">
        <v>41106</v>
      </c>
      <c r="C716">
        <v>100496375</v>
      </c>
      <c r="D716">
        <f t="shared" si="11"/>
        <v>0</v>
      </c>
    </row>
    <row r="717" spans="1:4" x14ac:dyDescent="0.25">
      <c r="A717">
        <v>66</v>
      </c>
      <c r="B717" s="1">
        <v>41106</v>
      </c>
      <c r="C717">
        <v>100496525</v>
      </c>
      <c r="D717">
        <f t="shared" si="11"/>
        <v>0</v>
      </c>
    </row>
    <row r="718" spans="1:4" x14ac:dyDescent="0.25">
      <c r="A718">
        <v>2</v>
      </c>
      <c r="B718" s="1">
        <v>41106</v>
      </c>
      <c r="C718">
        <v>100496548</v>
      </c>
      <c r="D718">
        <f t="shared" si="11"/>
        <v>0</v>
      </c>
    </row>
    <row r="719" spans="1:4" x14ac:dyDescent="0.25">
      <c r="A719">
        <v>23</v>
      </c>
      <c r="B719" s="1">
        <v>41106</v>
      </c>
      <c r="C719">
        <v>100496719</v>
      </c>
      <c r="D719">
        <f t="shared" si="11"/>
        <v>0</v>
      </c>
    </row>
    <row r="720" spans="1:4" x14ac:dyDescent="0.25">
      <c r="A720">
        <v>51</v>
      </c>
      <c r="B720" s="1">
        <v>41106</v>
      </c>
      <c r="C720">
        <v>100496847</v>
      </c>
      <c r="D720">
        <f t="shared" si="11"/>
        <v>0</v>
      </c>
    </row>
    <row r="721" spans="1:4" x14ac:dyDescent="0.25">
      <c r="A721">
        <v>52</v>
      </c>
      <c r="B721" s="1">
        <v>41106</v>
      </c>
      <c r="C721">
        <v>100496858</v>
      </c>
      <c r="D721">
        <f t="shared" si="11"/>
        <v>0</v>
      </c>
    </row>
    <row r="722" spans="1:4" x14ac:dyDescent="0.25">
      <c r="A722">
        <v>12</v>
      </c>
      <c r="B722" s="1">
        <v>41106</v>
      </c>
      <c r="C722">
        <v>100497042</v>
      </c>
      <c r="D722">
        <f t="shared" si="11"/>
        <v>0</v>
      </c>
    </row>
    <row r="723" spans="1:4" x14ac:dyDescent="0.25">
      <c r="A723">
        <v>44</v>
      </c>
      <c r="B723" s="1">
        <v>41106</v>
      </c>
      <c r="C723">
        <v>100497101</v>
      </c>
      <c r="D723">
        <f t="shared" si="11"/>
        <v>0</v>
      </c>
    </row>
    <row r="724" spans="1:4" x14ac:dyDescent="0.25">
      <c r="A724">
        <v>13</v>
      </c>
      <c r="B724" s="1">
        <v>41106</v>
      </c>
      <c r="C724">
        <v>100497228</v>
      </c>
      <c r="D724">
        <f t="shared" si="11"/>
        <v>0</v>
      </c>
    </row>
    <row r="725" spans="1:4" x14ac:dyDescent="0.25">
      <c r="A725">
        <v>47</v>
      </c>
      <c r="B725" s="1">
        <v>41106</v>
      </c>
      <c r="C725">
        <v>100497797</v>
      </c>
      <c r="D725">
        <f t="shared" si="11"/>
        <v>0</v>
      </c>
    </row>
    <row r="726" spans="1:4" x14ac:dyDescent="0.25">
      <c r="A726">
        <v>40</v>
      </c>
      <c r="B726" s="1">
        <v>41106</v>
      </c>
      <c r="C726">
        <v>100497802</v>
      </c>
      <c r="D726">
        <f t="shared" si="11"/>
        <v>0</v>
      </c>
    </row>
    <row r="727" spans="1:4" x14ac:dyDescent="0.25">
      <c r="A727">
        <v>54</v>
      </c>
      <c r="B727" s="1">
        <v>41106</v>
      </c>
      <c r="C727">
        <v>100497810</v>
      </c>
      <c r="D727">
        <f t="shared" si="11"/>
        <v>0</v>
      </c>
    </row>
    <row r="728" spans="1:4" x14ac:dyDescent="0.25">
      <c r="A728">
        <v>69</v>
      </c>
      <c r="B728" s="1">
        <v>41106</v>
      </c>
      <c r="C728">
        <v>100497944</v>
      </c>
      <c r="D728">
        <f t="shared" si="11"/>
        <v>0</v>
      </c>
    </row>
    <row r="729" spans="1:4" x14ac:dyDescent="0.25">
      <c r="A729">
        <v>3</v>
      </c>
      <c r="B729" s="1">
        <v>41106</v>
      </c>
      <c r="C729">
        <v>100498383</v>
      </c>
      <c r="D729">
        <f t="shared" si="11"/>
        <v>0</v>
      </c>
    </row>
    <row r="730" spans="1:4" x14ac:dyDescent="0.25">
      <c r="A730">
        <v>24</v>
      </c>
      <c r="B730" s="1">
        <v>41106</v>
      </c>
      <c r="C730">
        <v>100498435</v>
      </c>
      <c r="D730">
        <f t="shared" si="11"/>
        <v>0</v>
      </c>
    </row>
    <row r="731" spans="1:4" x14ac:dyDescent="0.25">
      <c r="A731">
        <v>86</v>
      </c>
      <c r="B731" s="1">
        <v>41106</v>
      </c>
      <c r="C731">
        <v>100498814</v>
      </c>
      <c r="D731">
        <f t="shared" si="11"/>
        <v>0</v>
      </c>
    </row>
    <row r="732" spans="1:4" x14ac:dyDescent="0.25">
      <c r="A732">
        <v>74</v>
      </c>
      <c r="B732" s="1">
        <v>41106</v>
      </c>
      <c r="C732">
        <v>100499000</v>
      </c>
      <c r="D732">
        <f t="shared" si="11"/>
        <v>0</v>
      </c>
    </row>
    <row r="733" spans="1:4" x14ac:dyDescent="0.25">
      <c r="A733">
        <v>11</v>
      </c>
      <c r="B733" s="1">
        <v>41106</v>
      </c>
      <c r="C733">
        <v>100499005</v>
      </c>
      <c r="D733">
        <f t="shared" si="11"/>
        <v>0</v>
      </c>
    </row>
    <row r="734" spans="1:4" x14ac:dyDescent="0.25">
      <c r="A734">
        <v>19</v>
      </c>
      <c r="B734" s="1">
        <v>41106</v>
      </c>
      <c r="C734">
        <v>100499021</v>
      </c>
      <c r="D734">
        <f t="shared" si="11"/>
        <v>0</v>
      </c>
    </row>
    <row r="735" spans="1:4" x14ac:dyDescent="0.25">
      <c r="A735">
        <v>108</v>
      </c>
      <c r="B735" s="1">
        <v>41106</v>
      </c>
      <c r="C735">
        <v>100499026</v>
      </c>
      <c r="D735">
        <f t="shared" si="11"/>
        <v>0</v>
      </c>
    </row>
    <row r="736" spans="1:4" x14ac:dyDescent="0.25">
      <c r="A736">
        <v>146</v>
      </c>
      <c r="B736" s="1">
        <v>41106</v>
      </c>
      <c r="C736">
        <v>100499029</v>
      </c>
      <c r="D736">
        <f t="shared" si="11"/>
        <v>0</v>
      </c>
    </row>
    <row r="737" spans="1:4" x14ac:dyDescent="0.25">
      <c r="A737">
        <v>113</v>
      </c>
      <c r="B737" s="1">
        <v>41106</v>
      </c>
      <c r="C737">
        <v>100499061</v>
      </c>
      <c r="D737">
        <f t="shared" si="11"/>
        <v>0</v>
      </c>
    </row>
    <row r="738" spans="1:4" x14ac:dyDescent="0.25">
      <c r="A738">
        <v>137</v>
      </c>
      <c r="B738" s="1">
        <v>41106</v>
      </c>
      <c r="C738">
        <v>100499119</v>
      </c>
      <c r="D738">
        <f t="shared" si="11"/>
        <v>0</v>
      </c>
    </row>
    <row r="739" spans="1:4" x14ac:dyDescent="0.25">
      <c r="A739">
        <v>114</v>
      </c>
      <c r="B739" s="1">
        <v>41106</v>
      </c>
      <c r="C739">
        <v>100499131</v>
      </c>
      <c r="D739">
        <f t="shared" si="11"/>
        <v>0</v>
      </c>
    </row>
    <row r="740" spans="1:4" x14ac:dyDescent="0.25">
      <c r="A740">
        <v>20</v>
      </c>
      <c r="B740" s="1">
        <v>41106</v>
      </c>
      <c r="C740">
        <v>100499134</v>
      </c>
      <c r="D740">
        <f t="shared" si="11"/>
        <v>0</v>
      </c>
    </row>
    <row r="741" spans="1:4" x14ac:dyDescent="0.25">
      <c r="A741">
        <v>18</v>
      </c>
      <c r="B741" s="1">
        <v>41106</v>
      </c>
      <c r="C741">
        <v>100499147</v>
      </c>
      <c r="D741">
        <f t="shared" si="11"/>
        <v>0</v>
      </c>
    </row>
    <row r="742" spans="1:4" x14ac:dyDescent="0.25">
      <c r="A742">
        <v>107</v>
      </c>
      <c r="B742" s="1">
        <v>41106</v>
      </c>
      <c r="C742">
        <v>100499199</v>
      </c>
      <c r="D742">
        <f t="shared" si="11"/>
        <v>0</v>
      </c>
    </row>
    <row r="743" spans="1:4" x14ac:dyDescent="0.25">
      <c r="A743">
        <v>155</v>
      </c>
      <c r="B743" s="1">
        <v>41106</v>
      </c>
      <c r="C743">
        <v>100499202</v>
      </c>
      <c r="D743">
        <f t="shared" si="11"/>
        <v>0</v>
      </c>
    </row>
    <row r="744" spans="1:4" x14ac:dyDescent="0.25">
      <c r="A744">
        <v>125</v>
      </c>
      <c r="B744" s="1">
        <v>41106</v>
      </c>
      <c r="C744">
        <v>100499249</v>
      </c>
      <c r="D744">
        <f t="shared" si="11"/>
        <v>0</v>
      </c>
    </row>
    <row r="745" spans="1:4" x14ac:dyDescent="0.25">
      <c r="A745">
        <v>55</v>
      </c>
      <c r="B745" s="1">
        <v>41106</v>
      </c>
      <c r="C745">
        <v>100499259</v>
      </c>
      <c r="D745">
        <f t="shared" si="11"/>
        <v>0</v>
      </c>
    </row>
    <row r="746" spans="1:4" x14ac:dyDescent="0.25">
      <c r="A746">
        <v>126</v>
      </c>
      <c r="B746" s="1">
        <v>41106</v>
      </c>
      <c r="C746">
        <v>100499261</v>
      </c>
      <c r="D746">
        <f t="shared" si="11"/>
        <v>0</v>
      </c>
    </row>
    <row r="747" spans="1:4" x14ac:dyDescent="0.25">
      <c r="A747">
        <v>101</v>
      </c>
      <c r="B747" s="1">
        <v>41106</v>
      </c>
      <c r="C747">
        <v>100499262</v>
      </c>
      <c r="D747">
        <f t="shared" si="11"/>
        <v>0</v>
      </c>
    </row>
    <row r="748" spans="1:4" x14ac:dyDescent="0.25">
      <c r="A748">
        <v>22</v>
      </c>
      <c r="B748" s="1">
        <v>41106</v>
      </c>
      <c r="C748">
        <v>100499267</v>
      </c>
      <c r="D748">
        <f t="shared" si="11"/>
        <v>0</v>
      </c>
    </row>
    <row r="749" spans="1:4" x14ac:dyDescent="0.25">
      <c r="A749">
        <v>46</v>
      </c>
      <c r="B749" s="1">
        <v>41106</v>
      </c>
      <c r="C749">
        <v>100499312</v>
      </c>
      <c r="D749">
        <f t="shared" si="11"/>
        <v>0</v>
      </c>
    </row>
    <row r="750" spans="1:4" x14ac:dyDescent="0.25">
      <c r="A750">
        <v>132</v>
      </c>
      <c r="B750" s="1">
        <v>41106</v>
      </c>
      <c r="C750">
        <v>100499372</v>
      </c>
      <c r="D750">
        <f t="shared" si="11"/>
        <v>0</v>
      </c>
    </row>
    <row r="751" spans="1:4" x14ac:dyDescent="0.25">
      <c r="A751">
        <v>81</v>
      </c>
      <c r="B751" s="1">
        <v>41106</v>
      </c>
      <c r="C751">
        <v>100499378</v>
      </c>
      <c r="D751">
        <f t="shared" si="11"/>
        <v>0</v>
      </c>
    </row>
    <row r="752" spans="1:4" x14ac:dyDescent="0.25">
      <c r="A752">
        <v>82</v>
      </c>
      <c r="B752" s="1">
        <v>41106</v>
      </c>
      <c r="C752">
        <v>100499385</v>
      </c>
      <c r="D752">
        <f t="shared" si="11"/>
        <v>0</v>
      </c>
    </row>
    <row r="753" spans="1:4" x14ac:dyDescent="0.25">
      <c r="A753">
        <v>87</v>
      </c>
      <c r="B753" s="1">
        <v>41106</v>
      </c>
      <c r="C753">
        <v>100499398</v>
      </c>
      <c r="D753">
        <f t="shared" si="11"/>
        <v>0</v>
      </c>
    </row>
    <row r="754" spans="1:4" x14ac:dyDescent="0.25">
      <c r="A754">
        <v>133</v>
      </c>
      <c r="B754" s="1">
        <v>41106</v>
      </c>
      <c r="C754">
        <v>100499424</v>
      </c>
      <c r="D754">
        <f t="shared" si="11"/>
        <v>0</v>
      </c>
    </row>
    <row r="755" spans="1:4" x14ac:dyDescent="0.25">
      <c r="A755">
        <v>41</v>
      </c>
      <c r="B755" s="1">
        <v>41106</v>
      </c>
      <c r="C755">
        <v>100499430</v>
      </c>
      <c r="D755">
        <f t="shared" si="11"/>
        <v>0</v>
      </c>
    </row>
    <row r="756" spans="1:4" x14ac:dyDescent="0.25">
      <c r="A756">
        <v>164</v>
      </c>
      <c r="B756" s="1">
        <v>41106</v>
      </c>
      <c r="C756">
        <v>100499438</v>
      </c>
      <c r="D756">
        <f t="shared" si="11"/>
        <v>0</v>
      </c>
    </row>
    <row r="757" spans="1:4" x14ac:dyDescent="0.25">
      <c r="A757">
        <v>110</v>
      </c>
      <c r="B757" s="1">
        <v>41106</v>
      </c>
      <c r="C757">
        <v>100499460</v>
      </c>
      <c r="D757">
        <f t="shared" si="11"/>
        <v>0</v>
      </c>
    </row>
    <row r="758" spans="1:4" x14ac:dyDescent="0.25">
      <c r="A758">
        <v>28</v>
      </c>
      <c r="B758" s="1">
        <v>41106</v>
      </c>
      <c r="C758">
        <v>100499533</v>
      </c>
      <c r="D758">
        <f t="shared" si="11"/>
        <v>0</v>
      </c>
    </row>
    <row r="759" spans="1:4" x14ac:dyDescent="0.25">
      <c r="A759">
        <v>102</v>
      </c>
      <c r="B759" s="1">
        <v>41106</v>
      </c>
      <c r="C759">
        <v>100499535</v>
      </c>
      <c r="D759">
        <f t="shared" si="11"/>
        <v>0</v>
      </c>
    </row>
    <row r="760" spans="1:4" x14ac:dyDescent="0.25">
      <c r="A760">
        <v>31</v>
      </c>
      <c r="B760" s="1">
        <v>41106</v>
      </c>
      <c r="C760">
        <v>100499542</v>
      </c>
      <c r="D760">
        <f t="shared" si="11"/>
        <v>0</v>
      </c>
    </row>
    <row r="761" spans="1:4" x14ac:dyDescent="0.25">
      <c r="A761">
        <v>134</v>
      </c>
      <c r="B761" s="1">
        <v>41106</v>
      </c>
      <c r="C761">
        <v>100499555</v>
      </c>
      <c r="D761">
        <f t="shared" si="11"/>
        <v>0</v>
      </c>
    </row>
    <row r="762" spans="1:4" x14ac:dyDescent="0.25">
      <c r="A762">
        <v>135</v>
      </c>
      <c r="B762" s="1">
        <v>41106</v>
      </c>
      <c r="C762">
        <v>100499567</v>
      </c>
      <c r="D762">
        <f t="shared" si="11"/>
        <v>0</v>
      </c>
    </row>
    <row r="763" spans="1:4" x14ac:dyDescent="0.25">
      <c r="A763">
        <v>30</v>
      </c>
      <c r="B763" s="1">
        <v>41106</v>
      </c>
      <c r="C763">
        <v>100499574</v>
      </c>
      <c r="D763">
        <f t="shared" si="11"/>
        <v>0</v>
      </c>
    </row>
    <row r="764" spans="1:4" x14ac:dyDescent="0.25">
      <c r="A764">
        <v>161</v>
      </c>
      <c r="B764" s="1">
        <v>41106</v>
      </c>
      <c r="C764">
        <v>100499579</v>
      </c>
      <c r="D764">
        <f t="shared" si="11"/>
        <v>0</v>
      </c>
    </row>
    <row r="765" spans="1:4" x14ac:dyDescent="0.25">
      <c r="A765">
        <v>83</v>
      </c>
      <c r="B765" s="1">
        <v>41106</v>
      </c>
      <c r="C765">
        <v>100499605</v>
      </c>
      <c r="D765">
        <f t="shared" si="11"/>
        <v>0</v>
      </c>
    </row>
    <row r="766" spans="1:4" x14ac:dyDescent="0.25">
      <c r="A766">
        <v>61</v>
      </c>
      <c r="B766" s="1">
        <v>41106</v>
      </c>
      <c r="C766">
        <v>100499614</v>
      </c>
      <c r="D766">
        <f t="shared" si="11"/>
        <v>0</v>
      </c>
    </row>
    <row r="767" spans="1:4" x14ac:dyDescent="0.25">
      <c r="A767">
        <v>106</v>
      </c>
      <c r="B767" s="1">
        <v>41106</v>
      </c>
      <c r="C767">
        <v>100499616</v>
      </c>
      <c r="D767">
        <f t="shared" si="11"/>
        <v>0</v>
      </c>
    </row>
    <row r="768" spans="1:4" x14ac:dyDescent="0.25">
      <c r="A768">
        <v>116</v>
      </c>
      <c r="B768" s="1">
        <v>41106</v>
      </c>
      <c r="C768">
        <v>100499624</v>
      </c>
      <c r="D768">
        <f t="shared" si="11"/>
        <v>0</v>
      </c>
    </row>
    <row r="769" spans="1:4" x14ac:dyDescent="0.25">
      <c r="A769">
        <v>103</v>
      </c>
      <c r="B769" s="1">
        <v>41106</v>
      </c>
      <c r="C769">
        <v>100499629</v>
      </c>
      <c r="D769">
        <f t="shared" si="11"/>
        <v>0</v>
      </c>
    </row>
    <row r="770" spans="1:4" x14ac:dyDescent="0.25">
      <c r="A770">
        <v>67</v>
      </c>
      <c r="B770" s="1">
        <v>41106</v>
      </c>
      <c r="C770">
        <v>100499659</v>
      </c>
      <c r="D770">
        <f t="shared" si="11"/>
        <v>0</v>
      </c>
    </row>
    <row r="771" spans="1:4" x14ac:dyDescent="0.25">
      <c r="A771">
        <v>68</v>
      </c>
      <c r="B771" s="1">
        <v>41106</v>
      </c>
      <c r="C771">
        <v>100499678</v>
      </c>
      <c r="D771">
        <f t="shared" si="11"/>
        <v>0</v>
      </c>
    </row>
    <row r="772" spans="1:4" x14ac:dyDescent="0.25">
      <c r="A772">
        <v>122</v>
      </c>
      <c r="B772" s="1">
        <v>41106</v>
      </c>
      <c r="C772">
        <v>100499708</v>
      </c>
      <c r="D772">
        <f t="shared" ref="D772:D835" si="12">IF(C772&lt;C771,1,0)</f>
        <v>0</v>
      </c>
    </row>
    <row r="773" spans="1:4" x14ac:dyDescent="0.25">
      <c r="A773">
        <v>94</v>
      </c>
      <c r="B773" s="1">
        <v>41106</v>
      </c>
      <c r="C773">
        <v>100499709</v>
      </c>
      <c r="D773">
        <f t="shared" si="12"/>
        <v>0</v>
      </c>
    </row>
    <row r="774" spans="1:4" x14ac:dyDescent="0.25">
      <c r="A774">
        <v>117</v>
      </c>
      <c r="B774" s="1">
        <v>41106</v>
      </c>
      <c r="C774">
        <v>100499729</v>
      </c>
      <c r="D774">
        <f t="shared" si="12"/>
        <v>0</v>
      </c>
    </row>
    <row r="775" spans="1:4" x14ac:dyDescent="0.25">
      <c r="A775">
        <v>111</v>
      </c>
      <c r="B775" s="1">
        <v>41106</v>
      </c>
      <c r="C775">
        <v>100499733</v>
      </c>
      <c r="D775">
        <f t="shared" si="12"/>
        <v>0</v>
      </c>
    </row>
    <row r="776" spans="1:4" x14ac:dyDescent="0.25">
      <c r="A776">
        <v>42</v>
      </c>
      <c r="B776" s="1">
        <v>41106</v>
      </c>
      <c r="C776">
        <v>100499735</v>
      </c>
      <c r="D776">
        <f t="shared" si="12"/>
        <v>0</v>
      </c>
    </row>
    <row r="777" spans="1:4" x14ac:dyDescent="0.25">
      <c r="A777">
        <v>104</v>
      </c>
      <c r="B777" s="1">
        <v>41106</v>
      </c>
      <c r="C777">
        <v>100499768</v>
      </c>
      <c r="D777">
        <f t="shared" si="12"/>
        <v>0</v>
      </c>
    </row>
    <row r="778" spans="1:4" x14ac:dyDescent="0.25">
      <c r="A778">
        <v>127</v>
      </c>
      <c r="B778" s="1">
        <v>41106</v>
      </c>
      <c r="C778">
        <v>100499784</v>
      </c>
      <c r="D778">
        <f t="shared" si="12"/>
        <v>0</v>
      </c>
    </row>
    <row r="779" spans="1:4" x14ac:dyDescent="0.25">
      <c r="A779">
        <v>141</v>
      </c>
      <c r="B779" s="1">
        <v>41106</v>
      </c>
      <c r="C779">
        <v>100499787</v>
      </c>
      <c r="D779">
        <f t="shared" si="12"/>
        <v>0</v>
      </c>
    </row>
    <row r="780" spans="1:4" x14ac:dyDescent="0.25">
      <c r="A780">
        <v>128</v>
      </c>
      <c r="B780" s="1">
        <v>41106</v>
      </c>
      <c r="C780">
        <v>100499803</v>
      </c>
      <c r="D780">
        <f t="shared" si="12"/>
        <v>0</v>
      </c>
    </row>
    <row r="781" spans="1:4" x14ac:dyDescent="0.25">
      <c r="A781">
        <v>123</v>
      </c>
      <c r="B781" s="1">
        <v>41106</v>
      </c>
      <c r="C781">
        <v>100499806</v>
      </c>
      <c r="D781">
        <f t="shared" si="12"/>
        <v>0</v>
      </c>
    </row>
    <row r="782" spans="1:4" x14ac:dyDescent="0.25">
      <c r="A782">
        <v>84</v>
      </c>
      <c r="B782" s="1">
        <v>41106</v>
      </c>
      <c r="C782">
        <v>100499839</v>
      </c>
      <c r="D782">
        <f t="shared" si="12"/>
        <v>0</v>
      </c>
    </row>
    <row r="783" spans="1:4" x14ac:dyDescent="0.25">
      <c r="A783">
        <v>112</v>
      </c>
      <c r="B783" s="1">
        <v>41106</v>
      </c>
      <c r="C783">
        <v>100499853</v>
      </c>
      <c r="D783">
        <f t="shared" si="12"/>
        <v>0</v>
      </c>
    </row>
    <row r="784" spans="1:4" x14ac:dyDescent="0.25">
      <c r="A784">
        <v>145</v>
      </c>
      <c r="B784" s="1">
        <v>41106</v>
      </c>
      <c r="C784">
        <v>100499887</v>
      </c>
      <c r="D784">
        <f t="shared" si="12"/>
        <v>0</v>
      </c>
    </row>
    <row r="785" spans="1:4" x14ac:dyDescent="0.25">
      <c r="A785">
        <v>147</v>
      </c>
      <c r="B785" s="1">
        <v>41106</v>
      </c>
      <c r="C785">
        <v>100499889</v>
      </c>
      <c r="D785">
        <f t="shared" si="12"/>
        <v>0</v>
      </c>
    </row>
    <row r="786" spans="1:4" x14ac:dyDescent="0.25">
      <c r="A786">
        <v>76</v>
      </c>
      <c r="B786" s="1">
        <v>41106</v>
      </c>
      <c r="C786">
        <v>100499891</v>
      </c>
      <c r="D786">
        <f t="shared" si="12"/>
        <v>0</v>
      </c>
    </row>
    <row r="787" spans="1:4" x14ac:dyDescent="0.25">
      <c r="A787">
        <v>79</v>
      </c>
      <c r="B787" s="1">
        <v>41106</v>
      </c>
      <c r="C787">
        <v>100500037</v>
      </c>
      <c r="D787">
        <f t="shared" si="12"/>
        <v>0</v>
      </c>
    </row>
    <row r="788" spans="1:4" x14ac:dyDescent="0.25">
      <c r="A788">
        <v>118</v>
      </c>
      <c r="B788" s="1">
        <v>41106</v>
      </c>
      <c r="C788">
        <v>100500174</v>
      </c>
      <c r="D788">
        <f t="shared" si="12"/>
        <v>0</v>
      </c>
    </row>
    <row r="789" spans="1:4" x14ac:dyDescent="0.25">
      <c r="A789">
        <v>72</v>
      </c>
      <c r="B789" s="1">
        <v>41106</v>
      </c>
      <c r="C789">
        <v>100500207</v>
      </c>
      <c r="D789">
        <f t="shared" si="12"/>
        <v>0</v>
      </c>
    </row>
    <row r="790" spans="1:4" x14ac:dyDescent="0.25">
      <c r="A790">
        <v>91</v>
      </c>
      <c r="B790" s="1">
        <v>41106</v>
      </c>
      <c r="C790">
        <v>100500300</v>
      </c>
      <c r="D790">
        <f t="shared" si="12"/>
        <v>0</v>
      </c>
    </row>
    <row r="791" spans="1:4" x14ac:dyDescent="0.25">
      <c r="A791">
        <v>92</v>
      </c>
      <c r="B791" s="1">
        <v>41106</v>
      </c>
      <c r="C791">
        <v>100500900</v>
      </c>
      <c r="D791">
        <f t="shared" si="12"/>
        <v>0</v>
      </c>
    </row>
    <row r="792" spans="1:4" x14ac:dyDescent="0.25">
      <c r="A792">
        <v>159</v>
      </c>
      <c r="B792" s="1">
        <v>41106</v>
      </c>
      <c r="C792">
        <v>100501268</v>
      </c>
      <c r="D792">
        <f t="shared" si="12"/>
        <v>0</v>
      </c>
    </row>
    <row r="793" spans="1:4" x14ac:dyDescent="0.25">
      <c r="A793">
        <v>73</v>
      </c>
      <c r="B793" s="1">
        <v>41106</v>
      </c>
      <c r="C793">
        <v>100501613</v>
      </c>
      <c r="D793">
        <f t="shared" si="12"/>
        <v>0</v>
      </c>
    </row>
    <row r="794" spans="1:4" x14ac:dyDescent="0.25">
      <c r="A794">
        <v>200</v>
      </c>
      <c r="B794" s="1">
        <v>41106</v>
      </c>
      <c r="C794">
        <v>100501798</v>
      </c>
      <c r="D794">
        <f t="shared" si="12"/>
        <v>0</v>
      </c>
    </row>
    <row r="795" spans="1:4" x14ac:dyDescent="0.25">
      <c r="A795">
        <v>203</v>
      </c>
      <c r="B795" s="1">
        <v>41106</v>
      </c>
      <c r="C795">
        <v>100501834</v>
      </c>
      <c r="D795">
        <f t="shared" si="12"/>
        <v>0</v>
      </c>
    </row>
    <row r="796" spans="1:4" x14ac:dyDescent="0.25">
      <c r="A796">
        <v>173</v>
      </c>
      <c r="B796" s="1">
        <v>41106</v>
      </c>
      <c r="C796">
        <v>100502187</v>
      </c>
      <c r="D796">
        <f t="shared" si="12"/>
        <v>0</v>
      </c>
    </row>
    <row r="797" spans="1:4" x14ac:dyDescent="0.25">
      <c r="A797">
        <v>115</v>
      </c>
      <c r="B797" s="1">
        <v>41106</v>
      </c>
      <c r="C797">
        <v>100502768</v>
      </c>
      <c r="D797">
        <f t="shared" si="12"/>
        <v>0</v>
      </c>
    </row>
    <row r="798" spans="1:4" x14ac:dyDescent="0.25">
      <c r="A798">
        <v>170</v>
      </c>
      <c r="B798" s="1">
        <v>41106</v>
      </c>
      <c r="C798">
        <v>100502770</v>
      </c>
      <c r="D798">
        <f t="shared" si="12"/>
        <v>0</v>
      </c>
    </row>
    <row r="799" spans="1:4" x14ac:dyDescent="0.25">
      <c r="A799">
        <v>175</v>
      </c>
      <c r="B799" s="1">
        <v>41106</v>
      </c>
      <c r="C799">
        <v>100502774</v>
      </c>
      <c r="D799">
        <f t="shared" si="12"/>
        <v>0</v>
      </c>
    </row>
    <row r="800" spans="1:4" x14ac:dyDescent="0.25">
      <c r="A800">
        <v>93</v>
      </c>
      <c r="B800" s="1">
        <v>41106</v>
      </c>
      <c r="C800">
        <v>100502906</v>
      </c>
      <c r="D800">
        <f t="shared" si="12"/>
        <v>0</v>
      </c>
    </row>
    <row r="801" spans="1:4" x14ac:dyDescent="0.25">
      <c r="A801">
        <v>204</v>
      </c>
      <c r="B801" s="1">
        <v>41106</v>
      </c>
      <c r="C801">
        <v>100502940</v>
      </c>
      <c r="D801">
        <f t="shared" si="12"/>
        <v>0</v>
      </c>
    </row>
    <row r="802" spans="1:4" x14ac:dyDescent="0.25">
      <c r="A802">
        <v>202</v>
      </c>
      <c r="B802" s="1">
        <v>41106</v>
      </c>
      <c r="C802">
        <v>100503237</v>
      </c>
      <c r="D802">
        <f t="shared" si="12"/>
        <v>0</v>
      </c>
    </row>
    <row r="803" spans="1:4" x14ac:dyDescent="0.25">
      <c r="A803">
        <v>157</v>
      </c>
      <c r="B803" s="1">
        <v>41106</v>
      </c>
      <c r="C803">
        <v>100503258</v>
      </c>
      <c r="D803">
        <f t="shared" si="12"/>
        <v>0</v>
      </c>
    </row>
    <row r="804" spans="1:4" x14ac:dyDescent="0.25">
      <c r="A804">
        <v>35</v>
      </c>
      <c r="B804" s="1">
        <v>41106</v>
      </c>
      <c r="C804">
        <v>100503263</v>
      </c>
      <c r="D804">
        <f t="shared" si="12"/>
        <v>0</v>
      </c>
    </row>
    <row r="805" spans="1:4" x14ac:dyDescent="0.25">
      <c r="A805">
        <v>36</v>
      </c>
      <c r="B805" s="1">
        <v>41106</v>
      </c>
      <c r="C805">
        <v>100503264</v>
      </c>
      <c r="D805">
        <f t="shared" si="12"/>
        <v>0</v>
      </c>
    </row>
    <row r="806" spans="1:4" x14ac:dyDescent="0.25">
      <c r="A806">
        <v>167</v>
      </c>
      <c r="B806" s="1">
        <v>41106</v>
      </c>
      <c r="C806">
        <v>100503265</v>
      </c>
      <c r="D806">
        <f t="shared" si="12"/>
        <v>0</v>
      </c>
    </row>
    <row r="807" spans="1:4" x14ac:dyDescent="0.25">
      <c r="A807">
        <v>168</v>
      </c>
      <c r="B807" s="1">
        <v>41106</v>
      </c>
      <c r="C807">
        <v>100503266</v>
      </c>
      <c r="D807">
        <f t="shared" si="12"/>
        <v>0</v>
      </c>
    </row>
    <row r="808" spans="1:4" x14ac:dyDescent="0.25">
      <c r="A808">
        <v>150</v>
      </c>
      <c r="B808" s="1">
        <v>41106</v>
      </c>
      <c r="C808">
        <v>100503296</v>
      </c>
      <c r="D808">
        <f t="shared" si="12"/>
        <v>0</v>
      </c>
    </row>
    <row r="809" spans="1:4" x14ac:dyDescent="0.25">
      <c r="A809">
        <v>37</v>
      </c>
      <c r="B809" s="1">
        <v>41106</v>
      </c>
      <c r="C809">
        <v>100503320</v>
      </c>
      <c r="D809">
        <f t="shared" si="12"/>
        <v>0</v>
      </c>
    </row>
    <row r="810" spans="1:4" x14ac:dyDescent="0.25">
      <c r="A810">
        <v>129</v>
      </c>
      <c r="B810" s="1">
        <v>41106</v>
      </c>
      <c r="C810">
        <v>100503331</v>
      </c>
      <c r="D810">
        <f t="shared" si="12"/>
        <v>0</v>
      </c>
    </row>
    <row r="811" spans="1:4" x14ac:dyDescent="0.25">
      <c r="A811">
        <v>63</v>
      </c>
      <c r="B811" s="1">
        <v>41106</v>
      </c>
      <c r="C811">
        <v>100503374</v>
      </c>
      <c r="D811">
        <f t="shared" si="12"/>
        <v>0</v>
      </c>
    </row>
    <row r="812" spans="1:4" x14ac:dyDescent="0.25">
      <c r="A812">
        <v>163</v>
      </c>
      <c r="B812" s="1">
        <v>41106</v>
      </c>
      <c r="C812">
        <v>100503376</v>
      </c>
      <c r="D812">
        <f t="shared" si="12"/>
        <v>0</v>
      </c>
    </row>
    <row r="813" spans="1:4" x14ac:dyDescent="0.25">
      <c r="A813">
        <v>166</v>
      </c>
      <c r="B813" s="1">
        <v>41106</v>
      </c>
      <c r="C813">
        <v>100503378</v>
      </c>
      <c r="D813">
        <f t="shared" si="12"/>
        <v>0</v>
      </c>
    </row>
    <row r="814" spans="1:4" x14ac:dyDescent="0.25">
      <c r="A814">
        <v>183</v>
      </c>
      <c r="B814" s="1">
        <v>41106</v>
      </c>
      <c r="C814">
        <v>100503381</v>
      </c>
      <c r="D814">
        <f t="shared" si="12"/>
        <v>0</v>
      </c>
    </row>
    <row r="815" spans="1:4" x14ac:dyDescent="0.25">
      <c r="A815">
        <v>138</v>
      </c>
      <c r="B815" s="1">
        <v>41106</v>
      </c>
      <c r="C815">
        <v>100503382</v>
      </c>
      <c r="D815">
        <f t="shared" si="12"/>
        <v>0</v>
      </c>
    </row>
    <row r="816" spans="1:4" x14ac:dyDescent="0.25">
      <c r="A816">
        <v>143</v>
      </c>
      <c r="B816" s="1">
        <v>41106</v>
      </c>
      <c r="C816">
        <v>100503399</v>
      </c>
      <c r="D816">
        <f t="shared" si="12"/>
        <v>0</v>
      </c>
    </row>
    <row r="817" spans="1:4" x14ac:dyDescent="0.25">
      <c r="A817">
        <v>162</v>
      </c>
      <c r="B817" s="1">
        <v>41106</v>
      </c>
      <c r="C817">
        <v>100503449</v>
      </c>
      <c r="D817">
        <f t="shared" si="12"/>
        <v>0</v>
      </c>
    </row>
    <row r="818" spans="1:4" x14ac:dyDescent="0.25">
      <c r="A818">
        <v>99</v>
      </c>
      <c r="B818" s="1">
        <v>41106</v>
      </c>
      <c r="C818">
        <v>100503456</v>
      </c>
      <c r="D818">
        <f t="shared" si="12"/>
        <v>0</v>
      </c>
    </row>
    <row r="819" spans="1:4" x14ac:dyDescent="0.25">
      <c r="A819">
        <v>130</v>
      </c>
      <c r="B819" s="1">
        <v>41106</v>
      </c>
      <c r="C819">
        <v>100503544</v>
      </c>
      <c r="D819">
        <f t="shared" si="12"/>
        <v>0</v>
      </c>
    </row>
    <row r="820" spans="1:4" x14ac:dyDescent="0.25">
      <c r="A820">
        <v>151</v>
      </c>
      <c r="B820" s="1">
        <v>41106</v>
      </c>
      <c r="C820">
        <v>100503560</v>
      </c>
      <c r="D820">
        <f t="shared" si="12"/>
        <v>0</v>
      </c>
    </row>
    <row r="821" spans="1:4" x14ac:dyDescent="0.25">
      <c r="A821">
        <v>144</v>
      </c>
      <c r="B821" s="1">
        <v>41106</v>
      </c>
      <c r="C821">
        <v>100503583</v>
      </c>
      <c r="D821">
        <f t="shared" si="12"/>
        <v>0</v>
      </c>
    </row>
    <row r="822" spans="1:4" x14ac:dyDescent="0.25">
      <c r="A822">
        <v>184</v>
      </c>
      <c r="B822" s="1">
        <v>41106</v>
      </c>
      <c r="C822">
        <v>100503601</v>
      </c>
      <c r="D822">
        <f t="shared" si="12"/>
        <v>0</v>
      </c>
    </row>
    <row r="823" spans="1:4" x14ac:dyDescent="0.25">
      <c r="A823">
        <v>139</v>
      </c>
      <c r="B823" s="1">
        <v>41106</v>
      </c>
      <c r="C823">
        <v>100503606</v>
      </c>
      <c r="D823">
        <f t="shared" si="12"/>
        <v>0</v>
      </c>
    </row>
    <row r="824" spans="1:4" x14ac:dyDescent="0.25">
      <c r="A824">
        <v>38</v>
      </c>
      <c r="B824" s="1">
        <v>41106</v>
      </c>
      <c r="C824">
        <v>100503642</v>
      </c>
      <c r="D824">
        <f t="shared" si="12"/>
        <v>0</v>
      </c>
    </row>
    <row r="825" spans="1:4" x14ac:dyDescent="0.25">
      <c r="A825">
        <v>169</v>
      </c>
      <c r="B825" s="1">
        <v>41106</v>
      </c>
      <c r="C825">
        <v>100503652</v>
      </c>
      <c r="D825">
        <f t="shared" si="12"/>
        <v>0</v>
      </c>
    </row>
    <row r="826" spans="1:4" x14ac:dyDescent="0.25">
      <c r="A826">
        <v>158</v>
      </c>
      <c r="B826" s="1">
        <v>41106</v>
      </c>
      <c r="C826">
        <v>100503720</v>
      </c>
      <c r="D826">
        <f t="shared" si="12"/>
        <v>0</v>
      </c>
    </row>
    <row r="827" spans="1:4" x14ac:dyDescent="0.25">
      <c r="A827">
        <v>176</v>
      </c>
      <c r="B827" s="1">
        <v>41106</v>
      </c>
      <c r="C827">
        <v>100503796</v>
      </c>
      <c r="D827">
        <f t="shared" si="12"/>
        <v>0</v>
      </c>
    </row>
    <row r="828" spans="1:4" x14ac:dyDescent="0.25">
      <c r="A828">
        <v>121</v>
      </c>
      <c r="B828" s="1">
        <v>41106</v>
      </c>
      <c r="C828">
        <v>100503818</v>
      </c>
      <c r="D828">
        <f t="shared" si="12"/>
        <v>0</v>
      </c>
    </row>
    <row r="829" spans="1:4" x14ac:dyDescent="0.25">
      <c r="A829">
        <v>152</v>
      </c>
      <c r="B829" s="1">
        <v>41106</v>
      </c>
      <c r="C829">
        <v>100503830</v>
      </c>
      <c r="D829">
        <f t="shared" si="12"/>
        <v>0</v>
      </c>
    </row>
    <row r="830" spans="1:4" x14ac:dyDescent="0.25">
      <c r="A830">
        <v>212</v>
      </c>
      <c r="B830" s="1">
        <v>41106</v>
      </c>
      <c r="C830">
        <v>100503835</v>
      </c>
      <c r="D830">
        <f t="shared" si="12"/>
        <v>0</v>
      </c>
    </row>
    <row r="831" spans="1:4" x14ac:dyDescent="0.25">
      <c r="A831">
        <v>188</v>
      </c>
      <c r="B831" s="1">
        <v>41106</v>
      </c>
      <c r="C831">
        <v>100503854</v>
      </c>
      <c r="D831">
        <f t="shared" si="12"/>
        <v>0</v>
      </c>
    </row>
    <row r="832" spans="1:4" x14ac:dyDescent="0.25">
      <c r="A832">
        <v>131</v>
      </c>
      <c r="B832" s="1">
        <v>41106</v>
      </c>
      <c r="C832">
        <v>100503871</v>
      </c>
      <c r="D832">
        <f t="shared" si="12"/>
        <v>0</v>
      </c>
    </row>
    <row r="833" spans="1:4" x14ac:dyDescent="0.25">
      <c r="A833">
        <v>216</v>
      </c>
      <c r="B833" s="1">
        <v>41106</v>
      </c>
      <c r="C833">
        <v>100503887</v>
      </c>
      <c r="D833">
        <f t="shared" si="12"/>
        <v>0</v>
      </c>
    </row>
    <row r="834" spans="1:4" x14ac:dyDescent="0.25">
      <c r="A834">
        <v>140</v>
      </c>
      <c r="B834" s="1">
        <v>41106</v>
      </c>
      <c r="C834">
        <v>100503897</v>
      </c>
      <c r="D834">
        <f t="shared" si="12"/>
        <v>0</v>
      </c>
    </row>
    <row r="835" spans="1:4" x14ac:dyDescent="0.25">
      <c r="A835">
        <v>136</v>
      </c>
      <c r="B835" s="1">
        <v>41106</v>
      </c>
      <c r="C835">
        <v>100503901</v>
      </c>
      <c r="D835">
        <f t="shared" si="12"/>
        <v>0</v>
      </c>
    </row>
    <row r="836" spans="1:4" x14ac:dyDescent="0.25">
      <c r="A836">
        <v>185</v>
      </c>
      <c r="B836" s="1">
        <v>41106</v>
      </c>
      <c r="C836">
        <v>100503921</v>
      </c>
      <c r="D836">
        <f t="shared" ref="D836:D899" si="13">IF(C836&lt;C835,1,0)</f>
        <v>0</v>
      </c>
    </row>
    <row r="837" spans="1:4" x14ac:dyDescent="0.25">
      <c r="A837">
        <v>186</v>
      </c>
      <c r="B837" s="1">
        <v>41106</v>
      </c>
      <c r="C837">
        <v>100503922</v>
      </c>
      <c r="D837">
        <f t="shared" si="13"/>
        <v>0</v>
      </c>
    </row>
    <row r="838" spans="1:4" x14ac:dyDescent="0.25">
      <c r="A838">
        <v>217</v>
      </c>
      <c r="B838" s="1">
        <v>41106</v>
      </c>
      <c r="C838">
        <v>100503998</v>
      </c>
      <c r="D838">
        <f t="shared" si="13"/>
        <v>0</v>
      </c>
    </row>
    <row r="839" spans="1:4" x14ac:dyDescent="0.25">
      <c r="A839">
        <v>197</v>
      </c>
      <c r="B839" s="1">
        <v>41106</v>
      </c>
      <c r="C839">
        <v>100504078</v>
      </c>
      <c r="D839">
        <f t="shared" si="13"/>
        <v>0</v>
      </c>
    </row>
    <row r="840" spans="1:4" x14ac:dyDescent="0.25">
      <c r="A840">
        <v>252</v>
      </c>
      <c r="B840" s="1">
        <v>41106</v>
      </c>
      <c r="C840">
        <v>100504099</v>
      </c>
      <c r="D840">
        <f t="shared" si="13"/>
        <v>0</v>
      </c>
    </row>
    <row r="841" spans="1:4" x14ac:dyDescent="0.25">
      <c r="A841">
        <v>207</v>
      </c>
      <c r="B841" s="1">
        <v>41106</v>
      </c>
      <c r="C841">
        <v>100504137</v>
      </c>
      <c r="D841">
        <f t="shared" si="13"/>
        <v>0</v>
      </c>
    </row>
    <row r="842" spans="1:4" x14ac:dyDescent="0.25">
      <c r="A842">
        <v>187</v>
      </c>
      <c r="B842" s="1">
        <v>41106</v>
      </c>
      <c r="C842">
        <v>100504170</v>
      </c>
      <c r="D842">
        <f t="shared" si="13"/>
        <v>0</v>
      </c>
    </row>
    <row r="843" spans="1:4" x14ac:dyDescent="0.25">
      <c r="A843">
        <v>209</v>
      </c>
      <c r="B843" s="1">
        <v>41106</v>
      </c>
      <c r="C843">
        <v>100504171</v>
      </c>
      <c r="D843">
        <f t="shared" si="13"/>
        <v>0</v>
      </c>
    </row>
    <row r="844" spans="1:4" x14ac:dyDescent="0.25">
      <c r="A844">
        <v>213</v>
      </c>
      <c r="B844" s="1">
        <v>41106</v>
      </c>
      <c r="C844">
        <v>100504189</v>
      </c>
      <c r="D844">
        <f t="shared" si="13"/>
        <v>0</v>
      </c>
    </row>
    <row r="845" spans="1:4" x14ac:dyDescent="0.25">
      <c r="A845">
        <v>229</v>
      </c>
      <c r="B845" s="1">
        <v>41106</v>
      </c>
      <c r="C845">
        <v>100504263</v>
      </c>
      <c r="D845">
        <f t="shared" si="13"/>
        <v>0</v>
      </c>
    </row>
    <row r="846" spans="1:4" x14ac:dyDescent="0.25">
      <c r="A846">
        <v>218</v>
      </c>
      <c r="B846" s="1">
        <v>41106</v>
      </c>
      <c r="C846">
        <v>100504437</v>
      </c>
      <c r="D846">
        <f t="shared" si="13"/>
        <v>0</v>
      </c>
    </row>
    <row r="847" spans="1:4" x14ac:dyDescent="0.25">
      <c r="A847">
        <v>219</v>
      </c>
      <c r="B847" s="1">
        <v>41106</v>
      </c>
      <c r="C847">
        <v>100504517</v>
      </c>
      <c r="D847">
        <f t="shared" si="13"/>
        <v>0</v>
      </c>
    </row>
    <row r="848" spans="1:4" x14ac:dyDescent="0.25">
      <c r="A848">
        <v>210</v>
      </c>
      <c r="B848" s="1">
        <v>41106</v>
      </c>
      <c r="C848">
        <v>100504518</v>
      </c>
      <c r="D848">
        <f t="shared" si="13"/>
        <v>0</v>
      </c>
    </row>
    <row r="849" spans="1:4" x14ac:dyDescent="0.25">
      <c r="A849">
        <v>198</v>
      </c>
      <c r="B849" s="1">
        <v>41106</v>
      </c>
      <c r="C849">
        <v>100504540</v>
      </c>
      <c r="D849">
        <f t="shared" si="13"/>
        <v>0</v>
      </c>
    </row>
    <row r="850" spans="1:4" x14ac:dyDescent="0.25">
      <c r="A850">
        <v>199</v>
      </c>
      <c r="B850" s="1">
        <v>41106</v>
      </c>
      <c r="C850">
        <v>100504541</v>
      </c>
      <c r="D850">
        <f t="shared" si="13"/>
        <v>0</v>
      </c>
    </row>
    <row r="851" spans="1:4" x14ac:dyDescent="0.25">
      <c r="A851">
        <v>181</v>
      </c>
      <c r="B851" s="1">
        <v>41106</v>
      </c>
      <c r="C851">
        <v>100504574</v>
      </c>
      <c r="D851">
        <f t="shared" si="13"/>
        <v>0</v>
      </c>
    </row>
    <row r="852" spans="1:4" x14ac:dyDescent="0.25">
      <c r="A852">
        <v>236</v>
      </c>
      <c r="B852" s="1">
        <v>41106</v>
      </c>
      <c r="C852">
        <v>100504676</v>
      </c>
      <c r="D852">
        <f t="shared" si="13"/>
        <v>0</v>
      </c>
    </row>
    <row r="853" spans="1:4" x14ac:dyDescent="0.25">
      <c r="A853">
        <v>177</v>
      </c>
      <c r="B853" s="1">
        <v>41106</v>
      </c>
      <c r="C853">
        <v>100504677</v>
      </c>
      <c r="D853">
        <f t="shared" si="13"/>
        <v>0</v>
      </c>
    </row>
    <row r="854" spans="1:4" x14ac:dyDescent="0.25">
      <c r="A854">
        <v>178</v>
      </c>
      <c r="B854" s="1">
        <v>41106</v>
      </c>
      <c r="C854">
        <v>100504678</v>
      </c>
      <c r="D854">
        <f t="shared" si="13"/>
        <v>0</v>
      </c>
    </row>
    <row r="855" spans="1:4" x14ac:dyDescent="0.25">
      <c r="A855">
        <v>179</v>
      </c>
      <c r="B855" s="1">
        <v>41106</v>
      </c>
      <c r="C855">
        <v>100504679</v>
      </c>
      <c r="D855">
        <f t="shared" si="13"/>
        <v>0</v>
      </c>
    </row>
    <row r="856" spans="1:4" x14ac:dyDescent="0.25">
      <c r="A856">
        <v>226</v>
      </c>
      <c r="B856" s="1">
        <v>41106</v>
      </c>
      <c r="C856">
        <v>100504694</v>
      </c>
      <c r="D856">
        <f t="shared" si="13"/>
        <v>0</v>
      </c>
    </row>
    <row r="857" spans="1:4" x14ac:dyDescent="0.25">
      <c r="A857">
        <v>233</v>
      </c>
      <c r="B857" s="1">
        <v>41106</v>
      </c>
      <c r="C857">
        <v>100504695</v>
      </c>
      <c r="D857">
        <f t="shared" si="13"/>
        <v>0</v>
      </c>
    </row>
    <row r="858" spans="1:4" x14ac:dyDescent="0.25">
      <c r="A858">
        <v>227</v>
      </c>
      <c r="B858" s="1">
        <v>41106</v>
      </c>
      <c r="C858">
        <v>100504696</v>
      </c>
      <c r="D858">
        <f t="shared" si="13"/>
        <v>0</v>
      </c>
    </row>
    <row r="859" spans="1:4" x14ac:dyDescent="0.25">
      <c r="A859">
        <v>228</v>
      </c>
      <c r="B859" s="1">
        <v>41106</v>
      </c>
      <c r="C859">
        <v>100504698</v>
      </c>
      <c r="D859">
        <f t="shared" si="13"/>
        <v>0</v>
      </c>
    </row>
    <row r="860" spans="1:4" x14ac:dyDescent="0.25">
      <c r="A860">
        <v>191</v>
      </c>
      <c r="B860" s="1">
        <v>41106</v>
      </c>
      <c r="C860">
        <v>100504832</v>
      </c>
      <c r="D860">
        <f t="shared" si="13"/>
        <v>0</v>
      </c>
    </row>
    <row r="861" spans="1:4" x14ac:dyDescent="0.25">
      <c r="A861">
        <v>231</v>
      </c>
      <c r="B861" s="1">
        <v>41106</v>
      </c>
      <c r="C861">
        <v>100504866</v>
      </c>
      <c r="D861">
        <f t="shared" si="13"/>
        <v>0</v>
      </c>
    </row>
    <row r="862" spans="1:4" x14ac:dyDescent="0.25">
      <c r="A862">
        <v>234</v>
      </c>
      <c r="B862" s="1">
        <v>41106</v>
      </c>
      <c r="C862">
        <v>100507264</v>
      </c>
      <c r="D862">
        <f t="shared" si="13"/>
        <v>0</v>
      </c>
    </row>
    <row r="863" spans="1:4" x14ac:dyDescent="0.25">
      <c r="A863">
        <v>246</v>
      </c>
      <c r="B863" s="1">
        <v>41106</v>
      </c>
      <c r="C863">
        <v>100507286</v>
      </c>
      <c r="D863">
        <f t="shared" si="13"/>
        <v>0</v>
      </c>
    </row>
    <row r="864" spans="1:4" x14ac:dyDescent="0.25">
      <c r="A864">
        <v>245</v>
      </c>
      <c r="B864" s="1">
        <v>41106</v>
      </c>
      <c r="C864">
        <v>100507538</v>
      </c>
      <c r="D864">
        <f t="shared" si="13"/>
        <v>0</v>
      </c>
    </row>
    <row r="865" spans="1:4" x14ac:dyDescent="0.25">
      <c r="A865">
        <v>196</v>
      </c>
      <c r="B865" s="1">
        <v>41106</v>
      </c>
      <c r="C865">
        <v>100507541</v>
      </c>
      <c r="D865">
        <f t="shared" si="13"/>
        <v>0</v>
      </c>
    </row>
    <row r="866" spans="1:4" x14ac:dyDescent="0.25">
      <c r="A866">
        <v>225</v>
      </c>
      <c r="B866" s="1">
        <v>41106</v>
      </c>
      <c r="C866">
        <v>100507557</v>
      </c>
      <c r="D866">
        <f t="shared" si="13"/>
        <v>0</v>
      </c>
    </row>
    <row r="867" spans="1:4" x14ac:dyDescent="0.25">
      <c r="A867">
        <v>190</v>
      </c>
      <c r="B867" s="1">
        <v>41106</v>
      </c>
      <c r="C867">
        <v>100507570</v>
      </c>
      <c r="D867">
        <f t="shared" si="13"/>
        <v>0</v>
      </c>
    </row>
    <row r="868" spans="1:4" x14ac:dyDescent="0.25">
      <c r="A868">
        <v>247</v>
      </c>
      <c r="B868" s="1">
        <v>41106</v>
      </c>
      <c r="C868">
        <v>100508830</v>
      </c>
      <c r="D868">
        <f t="shared" si="13"/>
        <v>0</v>
      </c>
    </row>
    <row r="869" spans="1:4" x14ac:dyDescent="0.25">
      <c r="A869">
        <v>220</v>
      </c>
      <c r="B869" s="1">
        <v>41106</v>
      </c>
      <c r="C869">
        <v>100508862</v>
      </c>
      <c r="D869">
        <f t="shared" si="13"/>
        <v>0</v>
      </c>
    </row>
    <row r="870" spans="1:4" x14ac:dyDescent="0.25">
      <c r="A870">
        <v>195</v>
      </c>
      <c r="B870" s="1">
        <v>41106</v>
      </c>
      <c r="C870">
        <v>100509160</v>
      </c>
      <c r="D870">
        <f t="shared" si="13"/>
        <v>0</v>
      </c>
    </row>
    <row r="871" spans="1:4" x14ac:dyDescent="0.25">
      <c r="A871">
        <v>232</v>
      </c>
      <c r="B871" s="1">
        <v>41106</v>
      </c>
      <c r="C871">
        <v>100509172</v>
      </c>
      <c r="D871">
        <f t="shared" si="13"/>
        <v>0</v>
      </c>
    </row>
    <row r="872" spans="1:4" x14ac:dyDescent="0.25">
      <c r="A872">
        <v>221</v>
      </c>
      <c r="B872" s="1">
        <v>41106</v>
      </c>
      <c r="C872">
        <v>100509207</v>
      </c>
      <c r="D872">
        <f t="shared" si="13"/>
        <v>0</v>
      </c>
    </row>
    <row r="873" spans="1:4" x14ac:dyDescent="0.25">
      <c r="A873">
        <v>192</v>
      </c>
      <c r="B873" s="1">
        <v>41106</v>
      </c>
      <c r="C873">
        <v>100509214</v>
      </c>
      <c r="D873">
        <f t="shared" si="13"/>
        <v>0</v>
      </c>
    </row>
    <row r="874" spans="1:4" x14ac:dyDescent="0.25">
      <c r="A874">
        <v>211</v>
      </c>
      <c r="B874" s="1">
        <v>41106</v>
      </c>
      <c r="C874">
        <v>100509228</v>
      </c>
      <c r="D874">
        <f t="shared" si="13"/>
        <v>0</v>
      </c>
    </row>
    <row r="875" spans="1:4" x14ac:dyDescent="0.25">
      <c r="A875">
        <v>222</v>
      </c>
      <c r="B875" s="1">
        <v>41106</v>
      </c>
      <c r="C875">
        <v>100509290</v>
      </c>
      <c r="D875">
        <f t="shared" si="13"/>
        <v>0</v>
      </c>
    </row>
    <row r="876" spans="1:4" x14ac:dyDescent="0.25">
      <c r="A876">
        <v>239</v>
      </c>
      <c r="B876" s="1">
        <v>41106</v>
      </c>
      <c r="C876">
        <v>100509316</v>
      </c>
      <c r="D876">
        <f t="shared" si="13"/>
        <v>0</v>
      </c>
    </row>
    <row r="877" spans="1:4" x14ac:dyDescent="0.25">
      <c r="A877">
        <v>240</v>
      </c>
      <c r="B877" s="1">
        <v>41106</v>
      </c>
      <c r="C877">
        <v>100509318</v>
      </c>
      <c r="D877">
        <f t="shared" si="13"/>
        <v>0</v>
      </c>
    </row>
    <row r="878" spans="1:4" x14ac:dyDescent="0.25">
      <c r="A878">
        <v>193</v>
      </c>
      <c r="B878" s="1">
        <v>41106</v>
      </c>
      <c r="C878">
        <v>100509337</v>
      </c>
      <c r="D878">
        <f t="shared" si="13"/>
        <v>0</v>
      </c>
    </row>
    <row r="879" spans="1:4" x14ac:dyDescent="0.25">
      <c r="A879">
        <v>194</v>
      </c>
      <c r="B879" s="1">
        <v>41106</v>
      </c>
      <c r="C879">
        <v>100509341</v>
      </c>
      <c r="D879">
        <f t="shared" si="13"/>
        <v>0</v>
      </c>
    </row>
    <row r="880" spans="1:4" x14ac:dyDescent="0.25">
      <c r="A880">
        <v>85</v>
      </c>
      <c r="B880" s="1">
        <v>41106</v>
      </c>
      <c r="C880">
        <v>100509524</v>
      </c>
      <c r="D880">
        <f t="shared" si="13"/>
        <v>0</v>
      </c>
    </row>
    <row r="881" spans="1:4" x14ac:dyDescent="0.25">
      <c r="A881">
        <v>43</v>
      </c>
      <c r="B881" s="1">
        <v>41106</v>
      </c>
      <c r="C881">
        <v>100509651</v>
      </c>
      <c r="D881">
        <f t="shared" si="13"/>
        <v>0</v>
      </c>
    </row>
    <row r="882" spans="1:4" x14ac:dyDescent="0.25">
      <c r="A882">
        <v>90</v>
      </c>
      <c r="B882" s="1">
        <v>41106</v>
      </c>
      <c r="C882">
        <v>100510032</v>
      </c>
      <c r="D882">
        <f t="shared" si="13"/>
        <v>0</v>
      </c>
    </row>
    <row r="883" spans="1:4" x14ac:dyDescent="0.25">
      <c r="A883">
        <v>80</v>
      </c>
      <c r="B883" s="1">
        <v>41106</v>
      </c>
      <c r="C883">
        <v>100510091</v>
      </c>
      <c r="D883">
        <f t="shared" si="13"/>
        <v>0</v>
      </c>
    </row>
    <row r="884" spans="1:4" x14ac:dyDescent="0.25">
      <c r="A884">
        <v>142</v>
      </c>
      <c r="B884" s="1">
        <v>41106</v>
      </c>
      <c r="C884">
        <v>100510140</v>
      </c>
      <c r="D884">
        <f t="shared" si="13"/>
        <v>0</v>
      </c>
    </row>
    <row r="885" spans="1:4" x14ac:dyDescent="0.25">
      <c r="A885">
        <v>100</v>
      </c>
      <c r="B885" s="1">
        <v>41106</v>
      </c>
      <c r="C885">
        <v>100510402</v>
      </c>
      <c r="D885">
        <f t="shared" si="13"/>
        <v>0</v>
      </c>
    </row>
    <row r="886" spans="1:4" x14ac:dyDescent="0.25">
      <c r="A886">
        <v>201</v>
      </c>
      <c r="B886" s="1">
        <v>41106</v>
      </c>
      <c r="C886">
        <v>100510472</v>
      </c>
      <c r="D886">
        <f t="shared" si="13"/>
        <v>0</v>
      </c>
    </row>
    <row r="887" spans="1:4" x14ac:dyDescent="0.25">
      <c r="A887">
        <v>95</v>
      </c>
      <c r="B887" s="1">
        <v>41106</v>
      </c>
      <c r="C887">
        <v>100510829</v>
      </c>
      <c r="D887">
        <f t="shared" si="13"/>
        <v>0</v>
      </c>
    </row>
    <row r="888" spans="1:4" x14ac:dyDescent="0.25">
      <c r="A888">
        <v>96</v>
      </c>
      <c r="B888" s="1">
        <v>41106</v>
      </c>
      <c r="C888">
        <v>100511108</v>
      </c>
      <c r="D888">
        <f t="shared" si="13"/>
        <v>0</v>
      </c>
    </row>
    <row r="889" spans="1:4" x14ac:dyDescent="0.25">
      <c r="A889">
        <v>171</v>
      </c>
      <c r="B889" s="1">
        <v>41106</v>
      </c>
      <c r="C889">
        <v>100511109</v>
      </c>
      <c r="D889">
        <f t="shared" si="13"/>
        <v>0</v>
      </c>
    </row>
    <row r="890" spans="1:4" x14ac:dyDescent="0.25">
      <c r="A890">
        <v>97</v>
      </c>
      <c r="B890" s="1">
        <v>41106</v>
      </c>
      <c r="C890">
        <v>100511110</v>
      </c>
      <c r="D890">
        <f t="shared" si="13"/>
        <v>0</v>
      </c>
    </row>
    <row r="891" spans="1:4" x14ac:dyDescent="0.25">
      <c r="A891">
        <v>98</v>
      </c>
      <c r="B891" s="1">
        <v>41106</v>
      </c>
      <c r="C891">
        <v>100511111</v>
      </c>
      <c r="D891">
        <f t="shared" si="13"/>
        <v>0</v>
      </c>
    </row>
    <row r="892" spans="1:4" x14ac:dyDescent="0.25">
      <c r="A892">
        <v>174</v>
      </c>
      <c r="B892" s="1">
        <v>41106</v>
      </c>
      <c r="C892">
        <v>100511112</v>
      </c>
      <c r="D892">
        <f t="shared" si="13"/>
        <v>0</v>
      </c>
    </row>
    <row r="893" spans="1:4" x14ac:dyDescent="0.25">
      <c r="A893">
        <v>172</v>
      </c>
      <c r="B893" s="1">
        <v>41106</v>
      </c>
      <c r="C893">
        <v>100511113</v>
      </c>
      <c r="D893">
        <f t="shared" si="13"/>
        <v>0</v>
      </c>
    </row>
    <row r="894" spans="1:4" x14ac:dyDescent="0.25">
      <c r="A894">
        <v>119</v>
      </c>
      <c r="B894" s="1">
        <v>41106</v>
      </c>
      <c r="C894">
        <v>100511114</v>
      </c>
      <c r="D894">
        <f t="shared" si="13"/>
        <v>0</v>
      </c>
    </row>
    <row r="895" spans="1:4" x14ac:dyDescent="0.25">
      <c r="A895">
        <v>120</v>
      </c>
      <c r="B895" s="1">
        <v>41106</v>
      </c>
      <c r="C895">
        <v>100511115</v>
      </c>
      <c r="D895">
        <f t="shared" si="13"/>
        <v>0</v>
      </c>
    </row>
    <row r="896" spans="1:4" x14ac:dyDescent="0.25">
      <c r="A896">
        <v>165</v>
      </c>
      <c r="B896" s="1">
        <v>41106</v>
      </c>
      <c r="C896">
        <v>100511892</v>
      </c>
      <c r="D896">
        <f t="shared" si="13"/>
        <v>0</v>
      </c>
    </row>
    <row r="897" spans="1:4" x14ac:dyDescent="0.25">
      <c r="A897">
        <v>230</v>
      </c>
      <c r="B897" s="1">
        <v>41106</v>
      </c>
      <c r="C897">
        <v>100511893</v>
      </c>
      <c r="D897">
        <f t="shared" si="13"/>
        <v>0</v>
      </c>
    </row>
    <row r="898" spans="1:4" x14ac:dyDescent="0.25">
      <c r="A898">
        <v>88</v>
      </c>
      <c r="B898" s="1">
        <v>41106</v>
      </c>
      <c r="C898">
        <v>100511951</v>
      </c>
      <c r="D898">
        <f t="shared" si="13"/>
        <v>0</v>
      </c>
    </row>
    <row r="899" spans="1:4" x14ac:dyDescent="0.25">
      <c r="A899">
        <v>148</v>
      </c>
      <c r="B899" s="1">
        <v>41106</v>
      </c>
      <c r="C899">
        <v>100511969</v>
      </c>
      <c r="D899">
        <f t="shared" si="13"/>
        <v>0</v>
      </c>
    </row>
    <row r="900" spans="1:4" x14ac:dyDescent="0.25">
      <c r="A900">
        <v>244</v>
      </c>
      <c r="B900" s="1">
        <v>41106</v>
      </c>
      <c r="C900">
        <v>100512427</v>
      </c>
      <c r="D900">
        <f t="shared" ref="D900:D963" si="14">IF(C900&lt;C899,1,0)</f>
        <v>0</v>
      </c>
    </row>
    <row r="901" spans="1:4" x14ac:dyDescent="0.25">
      <c r="A901">
        <v>208</v>
      </c>
      <c r="B901" s="1">
        <v>41106</v>
      </c>
      <c r="C901">
        <v>100512554</v>
      </c>
      <c r="D901">
        <f t="shared" si="14"/>
        <v>0</v>
      </c>
    </row>
    <row r="902" spans="1:4" x14ac:dyDescent="0.25">
      <c r="A902">
        <v>223</v>
      </c>
      <c r="B902" s="1">
        <v>41106</v>
      </c>
      <c r="C902">
        <v>100513493</v>
      </c>
      <c r="D902">
        <f t="shared" si="14"/>
        <v>0</v>
      </c>
    </row>
    <row r="903" spans="1:4" x14ac:dyDescent="0.25">
      <c r="A903">
        <v>224</v>
      </c>
      <c r="B903" s="1">
        <v>41106</v>
      </c>
      <c r="C903">
        <v>100513500</v>
      </c>
      <c r="D903">
        <f t="shared" si="14"/>
        <v>0</v>
      </c>
    </row>
    <row r="904" spans="1:4" x14ac:dyDescent="0.25">
      <c r="A904">
        <v>214</v>
      </c>
      <c r="B904" s="1">
        <v>41106</v>
      </c>
      <c r="C904">
        <v>100513514</v>
      </c>
      <c r="D904">
        <f t="shared" si="14"/>
        <v>0</v>
      </c>
    </row>
    <row r="905" spans="1:4" x14ac:dyDescent="0.25">
      <c r="A905">
        <v>215</v>
      </c>
      <c r="B905" s="1">
        <v>41106</v>
      </c>
      <c r="C905">
        <v>100513577</v>
      </c>
      <c r="D905">
        <f t="shared" si="14"/>
        <v>0</v>
      </c>
    </row>
    <row r="906" spans="1:4" x14ac:dyDescent="0.25">
      <c r="A906">
        <v>250</v>
      </c>
      <c r="B906" s="1">
        <v>41106</v>
      </c>
      <c r="C906">
        <v>100513809</v>
      </c>
      <c r="D906">
        <f t="shared" si="14"/>
        <v>0</v>
      </c>
    </row>
    <row r="907" spans="1:4" x14ac:dyDescent="0.25">
      <c r="A907">
        <v>180</v>
      </c>
      <c r="B907" s="1">
        <v>41106</v>
      </c>
      <c r="C907">
        <v>100513810</v>
      </c>
      <c r="D907">
        <f t="shared" si="14"/>
        <v>0</v>
      </c>
    </row>
    <row r="908" spans="1:4" x14ac:dyDescent="0.25">
      <c r="A908">
        <v>189</v>
      </c>
      <c r="B908" s="1">
        <v>41106</v>
      </c>
      <c r="C908">
        <v>100513813</v>
      </c>
      <c r="D908">
        <f t="shared" si="14"/>
        <v>0</v>
      </c>
    </row>
    <row r="909" spans="1:4" x14ac:dyDescent="0.25">
      <c r="A909">
        <v>251</v>
      </c>
      <c r="B909" s="1">
        <v>41106</v>
      </c>
      <c r="C909">
        <v>100513816</v>
      </c>
      <c r="D909">
        <f t="shared" si="14"/>
        <v>0</v>
      </c>
    </row>
    <row r="910" spans="1:4" x14ac:dyDescent="0.25">
      <c r="A910">
        <v>237</v>
      </c>
      <c r="B910" s="1">
        <v>41106</v>
      </c>
      <c r="C910">
        <v>100514602</v>
      </c>
      <c r="D910">
        <f t="shared" si="14"/>
        <v>0</v>
      </c>
    </row>
    <row r="911" spans="1:4" x14ac:dyDescent="0.25">
      <c r="A911">
        <v>205</v>
      </c>
      <c r="B911" s="1">
        <v>41106</v>
      </c>
      <c r="C911">
        <v>100514799</v>
      </c>
      <c r="D911">
        <f t="shared" si="14"/>
        <v>0</v>
      </c>
    </row>
    <row r="912" spans="1:4" x14ac:dyDescent="0.25">
      <c r="A912">
        <v>206</v>
      </c>
      <c r="B912" s="1">
        <v>41106</v>
      </c>
      <c r="C912">
        <v>100514818</v>
      </c>
      <c r="D912">
        <f t="shared" si="14"/>
        <v>0</v>
      </c>
    </row>
    <row r="913" spans="1:4" x14ac:dyDescent="0.25">
      <c r="A913">
        <v>156</v>
      </c>
      <c r="B913" s="1">
        <v>41106</v>
      </c>
      <c r="C913">
        <v>100515756</v>
      </c>
      <c r="D913">
        <f t="shared" si="14"/>
        <v>0</v>
      </c>
    </row>
    <row r="914" spans="1:4" x14ac:dyDescent="0.25">
      <c r="A914">
        <v>149</v>
      </c>
      <c r="B914" s="1">
        <v>41106</v>
      </c>
      <c r="C914">
        <v>100515760</v>
      </c>
      <c r="D914">
        <f t="shared" si="14"/>
        <v>0</v>
      </c>
    </row>
    <row r="915" spans="1:4" x14ac:dyDescent="0.25">
      <c r="A915">
        <v>182</v>
      </c>
      <c r="B915" s="1">
        <v>41106</v>
      </c>
      <c r="C915">
        <v>100515786</v>
      </c>
      <c r="D915">
        <f t="shared" si="14"/>
        <v>0</v>
      </c>
    </row>
    <row r="916" spans="1:4" x14ac:dyDescent="0.25">
      <c r="A916">
        <v>160</v>
      </c>
      <c r="B916" s="1">
        <v>41106</v>
      </c>
      <c r="C916">
        <v>100515788</v>
      </c>
      <c r="D916">
        <f t="shared" si="14"/>
        <v>0</v>
      </c>
    </row>
    <row r="917" spans="1:4" x14ac:dyDescent="0.25">
      <c r="A917">
        <v>153</v>
      </c>
      <c r="B917" s="1">
        <v>41106</v>
      </c>
      <c r="C917">
        <v>100516042</v>
      </c>
      <c r="D917">
        <f t="shared" si="14"/>
        <v>0</v>
      </c>
    </row>
    <row r="918" spans="1:4" x14ac:dyDescent="0.25">
      <c r="A918">
        <v>154</v>
      </c>
      <c r="B918" s="1">
        <v>41106</v>
      </c>
      <c r="C918">
        <v>100516099</v>
      </c>
      <c r="D918">
        <f t="shared" si="14"/>
        <v>0</v>
      </c>
    </row>
    <row r="919" spans="1:4" x14ac:dyDescent="0.25">
      <c r="A919">
        <v>248</v>
      </c>
      <c r="B919" s="1">
        <v>41106</v>
      </c>
      <c r="C919">
        <v>100517763</v>
      </c>
      <c r="D919">
        <f t="shared" si="14"/>
        <v>0</v>
      </c>
    </row>
    <row r="920" spans="1:4" x14ac:dyDescent="0.25">
      <c r="A920">
        <v>242</v>
      </c>
      <c r="B920" s="1">
        <v>41106</v>
      </c>
      <c r="C920">
        <v>100518831</v>
      </c>
      <c r="D920">
        <f t="shared" si="14"/>
        <v>0</v>
      </c>
    </row>
    <row r="921" spans="1:4" x14ac:dyDescent="0.25">
      <c r="A921">
        <v>249</v>
      </c>
      <c r="B921" s="1">
        <v>41106</v>
      </c>
      <c r="C921">
        <v>100519191</v>
      </c>
      <c r="D921">
        <f t="shared" si="14"/>
        <v>0</v>
      </c>
    </row>
    <row r="922" spans="1:4" x14ac:dyDescent="0.25">
      <c r="A922">
        <v>238</v>
      </c>
      <c r="B922" s="1">
        <v>41106</v>
      </c>
      <c r="C922">
        <v>100533137</v>
      </c>
      <c r="D922">
        <f t="shared" si="14"/>
        <v>0</v>
      </c>
    </row>
    <row r="923" spans="1:4" x14ac:dyDescent="0.25">
      <c r="A923">
        <v>241</v>
      </c>
      <c r="B923" s="1">
        <v>41106</v>
      </c>
      <c r="C923">
        <v>100533138</v>
      </c>
      <c r="D923">
        <f t="shared" si="14"/>
        <v>0</v>
      </c>
    </row>
    <row r="924" spans="1:4" x14ac:dyDescent="0.25">
      <c r="A924">
        <v>255</v>
      </c>
      <c r="B924" s="1">
        <v>41106</v>
      </c>
      <c r="C924">
        <v>100537702</v>
      </c>
      <c r="D924">
        <f t="shared" si="14"/>
        <v>0</v>
      </c>
    </row>
    <row r="925" spans="1:4" x14ac:dyDescent="0.25">
      <c r="A925">
        <v>235</v>
      </c>
      <c r="B925" s="1">
        <v>41106</v>
      </c>
      <c r="C925">
        <v>100538262</v>
      </c>
      <c r="D925">
        <f t="shared" si="14"/>
        <v>0</v>
      </c>
    </row>
    <row r="926" spans="1:4" x14ac:dyDescent="0.25">
      <c r="A926">
        <v>243</v>
      </c>
      <c r="B926" s="1">
        <v>41106</v>
      </c>
      <c r="C926">
        <v>100599472</v>
      </c>
      <c r="D926">
        <f t="shared" si="14"/>
        <v>0</v>
      </c>
    </row>
    <row r="927" spans="1:4" x14ac:dyDescent="0.25">
      <c r="A927" s="11">
        <v>782</v>
      </c>
      <c r="B927" s="23">
        <v>41120</v>
      </c>
      <c r="C927" s="11">
        <v>100479994</v>
      </c>
      <c r="D927" s="11">
        <f t="shared" si="14"/>
        <v>1</v>
      </c>
    </row>
    <row r="928" spans="1:4" x14ac:dyDescent="0.25">
      <c r="A928">
        <v>776</v>
      </c>
      <c r="B928" s="1">
        <v>41120</v>
      </c>
      <c r="C928">
        <v>100480713</v>
      </c>
      <c r="D928">
        <f t="shared" si="14"/>
        <v>0</v>
      </c>
    </row>
    <row r="929" spans="1:4" x14ac:dyDescent="0.25">
      <c r="A929">
        <v>799</v>
      </c>
      <c r="B929" s="1">
        <v>41120</v>
      </c>
      <c r="C929">
        <v>100480739</v>
      </c>
      <c r="D929">
        <f t="shared" si="14"/>
        <v>0</v>
      </c>
    </row>
    <row r="930" spans="1:4" x14ac:dyDescent="0.25">
      <c r="A930">
        <v>790</v>
      </c>
      <c r="B930" s="1">
        <v>41120</v>
      </c>
      <c r="C930">
        <v>100480779</v>
      </c>
      <c r="D930">
        <f t="shared" si="14"/>
        <v>0</v>
      </c>
    </row>
    <row r="931" spans="1:4" x14ac:dyDescent="0.25">
      <c r="A931">
        <v>842</v>
      </c>
      <c r="B931" s="1">
        <v>41120</v>
      </c>
      <c r="C931">
        <v>100480782</v>
      </c>
      <c r="D931">
        <f t="shared" si="14"/>
        <v>0</v>
      </c>
    </row>
    <row r="932" spans="1:4" x14ac:dyDescent="0.25">
      <c r="A932">
        <v>803</v>
      </c>
      <c r="B932" s="1">
        <v>41120</v>
      </c>
      <c r="C932">
        <v>100480808</v>
      </c>
      <c r="D932">
        <f t="shared" si="14"/>
        <v>0</v>
      </c>
    </row>
    <row r="933" spans="1:4" x14ac:dyDescent="0.25">
      <c r="A933">
        <v>926</v>
      </c>
      <c r="B933" s="1">
        <v>41120</v>
      </c>
      <c r="C933">
        <v>100480842</v>
      </c>
      <c r="D933">
        <f t="shared" si="14"/>
        <v>0</v>
      </c>
    </row>
    <row r="934" spans="1:4" x14ac:dyDescent="0.25">
      <c r="A934">
        <v>796</v>
      </c>
      <c r="B934" s="1">
        <v>41120</v>
      </c>
      <c r="C934">
        <v>100480862</v>
      </c>
      <c r="D934">
        <f t="shared" si="14"/>
        <v>0</v>
      </c>
    </row>
    <row r="935" spans="1:4" x14ac:dyDescent="0.25">
      <c r="A935">
        <v>797</v>
      </c>
      <c r="B935" s="1">
        <v>41120</v>
      </c>
      <c r="C935">
        <v>100480869</v>
      </c>
      <c r="D935">
        <f t="shared" si="14"/>
        <v>0</v>
      </c>
    </row>
    <row r="936" spans="1:4" x14ac:dyDescent="0.25">
      <c r="A936">
        <v>758</v>
      </c>
      <c r="B936" s="1">
        <v>41120</v>
      </c>
      <c r="C936">
        <v>100480939</v>
      </c>
      <c r="D936">
        <f t="shared" si="14"/>
        <v>0</v>
      </c>
    </row>
    <row r="937" spans="1:4" x14ac:dyDescent="0.25">
      <c r="A937">
        <v>791</v>
      </c>
      <c r="B937" s="1">
        <v>41120</v>
      </c>
      <c r="C937">
        <v>100481008</v>
      </c>
      <c r="D937">
        <f t="shared" si="14"/>
        <v>0</v>
      </c>
    </row>
    <row r="938" spans="1:4" x14ac:dyDescent="0.25">
      <c r="A938">
        <v>811</v>
      </c>
      <c r="B938" s="1">
        <v>41120</v>
      </c>
      <c r="C938">
        <v>100481105</v>
      </c>
      <c r="D938">
        <f t="shared" si="14"/>
        <v>0</v>
      </c>
    </row>
    <row r="939" spans="1:4" x14ac:dyDescent="0.25">
      <c r="A939">
        <v>762</v>
      </c>
      <c r="B939" s="1">
        <v>41120</v>
      </c>
      <c r="C939">
        <v>100481115</v>
      </c>
      <c r="D939">
        <f t="shared" si="14"/>
        <v>0</v>
      </c>
    </row>
    <row r="940" spans="1:4" x14ac:dyDescent="0.25">
      <c r="A940">
        <v>852</v>
      </c>
      <c r="B940" s="1">
        <v>41120</v>
      </c>
      <c r="C940">
        <v>100481149</v>
      </c>
      <c r="D940">
        <f t="shared" si="14"/>
        <v>0</v>
      </c>
    </row>
    <row r="941" spans="1:4" x14ac:dyDescent="0.25">
      <c r="A941">
        <v>853</v>
      </c>
      <c r="B941" s="1">
        <v>41120</v>
      </c>
      <c r="C941">
        <v>100481180</v>
      </c>
      <c r="D941">
        <f t="shared" si="14"/>
        <v>0</v>
      </c>
    </row>
    <row r="942" spans="1:4" x14ac:dyDescent="0.25">
      <c r="A942">
        <v>873</v>
      </c>
      <c r="B942" s="1">
        <v>41120</v>
      </c>
      <c r="C942">
        <v>100481203</v>
      </c>
      <c r="D942">
        <f t="shared" si="14"/>
        <v>0</v>
      </c>
    </row>
    <row r="943" spans="1:4" x14ac:dyDescent="0.25">
      <c r="A943">
        <v>763</v>
      </c>
      <c r="B943" s="1">
        <v>41120</v>
      </c>
      <c r="C943">
        <v>100481287</v>
      </c>
      <c r="D943">
        <f t="shared" si="14"/>
        <v>0</v>
      </c>
    </row>
    <row r="944" spans="1:4" x14ac:dyDescent="0.25">
      <c r="A944">
        <v>812</v>
      </c>
      <c r="B944" s="1">
        <v>41120</v>
      </c>
      <c r="C944">
        <v>100481322</v>
      </c>
      <c r="D944">
        <f t="shared" si="14"/>
        <v>0</v>
      </c>
    </row>
    <row r="945" spans="1:4" x14ac:dyDescent="0.25">
      <c r="A945">
        <v>783</v>
      </c>
      <c r="B945" s="1">
        <v>41120</v>
      </c>
      <c r="C945">
        <v>100481362</v>
      </c>
      <c r="D945">
        <f t="shared" si="14"/>
        <v>0</v>
      </c>
    </row>
    <row r="946" spans="1:4" x14ac:dyDescent="0.25">
      <c r="A946">
        <v>845</v>
      </c>
      <c r="B946" s="1">
        <v>41120</v>
      </c>
      <c r="C946">
        <v>100482048</v>
      </c>
      <c r="D946">
        <f t="shared" si="14"/>
        <v>0</v>
      </c>
    </row>
    <row r="947" spans="1:4" x14ac:dyDescent="0.25">
      <c r="A947">
        <v>855</v>
      </c>
      <c r="B947" s="1">
        <v>41120</v>
      </c>
      <c r="C947">
        <v>100482705</v>
      </c>
      <c r="D947">
        <f t="shared" si="14"/>
        <v>0</v>
      </c>
    </row>
    <row r="948" spans="1:4" x14ac:dyDescent="0.25">
      <c r="A948">
        <v>835</v>
      </c>
      <c r="B948" s="1">
        <v>41120</v>
      </c>
      <c r="C948">
        <v>100483301</v>
      </c>
      <c r="D948">
        <f t="shared" si="14"/>
        <v>0</v>
      </c>
    </row>
    <row r="949" spans="1:4" x14ac:dyDescent="0.25">
      <c r="A949">
        <v>962</v>
      </c>
      <c r="B949" s="1">
        <v>41120</v>
      </c>
      <c r="C949">
        <v>100483303</v>
      </c>
      <c r="D949">
        <f t="shared" si="14"/>
        <v>0</v>
      </c>
    </row>
    <row r="950" spans="1:4" x14ac:dyDescent="0.25">
      <c r="A950">
        <v>854</v>
      </c>
      <c r="B950" s="1">
        <v>41120</v>
      </c>
      <c r="C950">
        <v>100484235</v>
      </c>
      <c r="D950">
        <f t="shared" si="14"/>
        <v>0</v>
      </c>
    </row>
    <row r="951" spans="1:4" x14ac:dyDescent="0.25">
      <c r="A951">
        <v>967</v>
      </c>
      <c r="B951" s="1">
        <v>41120</v>
      </c>
      <c r="C951">
        <v>100486506</v>
      </c>
      <c r="D951">
        <f t="shared" si="14"/>
        <v>0</v>
      </c>
    </row>
    <row r="952" spans="1:4" x14ac:dyDescent="0.25">
      <c r="A952">
        <v>937</v>
      </c>
      <c r="B952" s="1">
        <v>41120</v>
      </c>
      <c r="C952">
        <v>100487077</v>
      </c>
      <c r="D952">
        <f t="shared" si="14"/>
        <v>0</v>
      </c>
    </row>
    <row r="953" spans="1:4" x14ac:dyDescent="0.25">
      <c r="A953">
        <v>948</v>
      </c>
      <c r="B953" s="1">
        <v>41120</v>
      </c>
      <c r="C953">
        <v>100487160</v>
      </c>
      <c r="D953">
        <f t="shared" si="14"/>
        <v>0</v>
      </c>
    </row>
    <row r="954" spans="1:4" x14ac:dyDescent="0.25">
      <c r="A954">
        <v>947</v>
      </c>
      <c r="B954" s="1">
        <v>41120</v>
      </c>
      <c r="C954">
        <v>100487209</v>
      </c>
      <c r="D954">
        <f t="shared" si="14"/>
        <v>0</v>
      </c>
    </row>
    <row r="955" spans="1:4" x14ac:dyDescent="0.25">
      <c r="A955">
        <v>946</v>
      </c>
      <c r="B955" s="1">
        <v>41120</v>
      </c>
      <c r="C955">
        <v>100487477</v>
      </c>
      <c r="D955">
        <f t="shared" si="14"/>
        <v>0</v>
      </c>
    </row>
    <row r="956" spans="1:4" x14ac:dyDescent="0.25">
      <c r="A956">
        <v>958</v>
      </c>
      <c r="B956" s="1">
        <v>41120</v>
      </c>
      <c r="C956">
        <v>100487543</v>
      </c>
      <c r="D956">
        <f t="shared" si="14"/>
        <v>0</v>
      </c>
    </row>
    <row r="957" spans="1:4" x14ac:dyDescent="0.25">
      <c r="A957">
        <v>1018</v>
      </c>
      <c r="B957" s="1">
        <v>41120</v>
      </c>
      <c r="C957">
        <v>100488687</v>
      </c>
      <c r="D957">
        <f t="shared" si="14"/>
        <v>0</v>
      </c>
    </row>
    <row r="958" spans="1:4" x14ac:dyDescent="0.25">
      <c r="A958" s="11">
        <v>936</v>
      </c>
      <c r="B958" s="23">
        <v>41152</v>
      </c>
      <c r="C958" s="11">
        <v>100486696</v>
      </c>
      <c r="D958" s="11">
        <f t="shared" si="14"/>
        <v>1</v>
      </c>
    </row>
    <row r="959" spans="1:4" x14ac:dyDescent="0.25">
      <c r="A959">
        <v>934</v>
      </c>
      <c r="B959" s="1">
        <v>41152</v>
      </c>
      <c r="C959">
        <v>100487043</v>
      </c>
      <c r="D959">
        <f t="shared" si="14"/>
        <v>0</v>
      </c>
    </row>
    <row r="960" spans="1:4" x14ac:dyDescent="0.25">
      <c r="A960">
        <v>973</v>
      </c>
      <c r="B960" s="1">
        <v>41152</v>
      </c>
      <c r="C960">
        <v>100487295</v>
      </c>
      <c r="D960">
        <f t="shared" si="14"/>
        <v>0</v>
      </c>
    </row>
    <row r="961" spans="1:4" x14ac:dyDescent="0.25">
      <c r="A961">
        <v>975</v>
      </c>
      <c r="B961" s="1">
        <v>41152</v>
      </c>
      <c r="C961">
        <v>100487307</v>
      </c>
      <c r="D961">
        <f t="shared" si="14"/>
        <v>0</v>
      </c>
    </row>
    <row r="962" spans="1:4" x14ac:dyDescent="0.25">
      <c r="A962">
        <v>966</v>
      </c>
      <c r="B962" s="1">
        <v>41152</v>
      </c>
      <c r="C962">
        <v>100487505</v>
      </c>
      <c r="D962">
        <f t="shared" si="14"/>
        <v>0</v>
      </c>
    </row>
    <row r="963" spans="1:4" x14ac:dyDescent="0.25">
      <c r="A963">
        <v>949</v>
      </c>
      <c r="B963" s="1">
        <v>41152</v>
      </c>
      <c r="C963">
        <v>100487579</v>
      </c>
      <c r="D963">
        <f t="shared" si="14"/>
        <v>0</v>
      </c>
    </row>
    <row r="964" spans="1:4" x14ac:dyDescent="0.25">
      <c r="A964">
        <v>960</v>
      </c>
      <c r="B964" s="1">
        <v>41152</v>
      </c>
      <c r="C964">
        <v>100487637</v>
      </c>
      <c r="D964">
        <f t="shared" ref="D964:D1027" si="15">IF(C964&lt;C963,1,0)</f>
        <v>0</v>
      </c>
    </row>
    <row r="965" spans="1:4" x14ac:dyDescent="0.25">
      <c r="A965">
        <v>984</v>
      </c>
      <c r="B965" s="1">
        <v>41152</v>
      </c>
      <c r="C965">
        <v>100487845</v>
      </c>
      <c r="D965">
        <f t="shared" si="15"/>
        <v>0</v>
      </c>
    </row>
    <row r="966" spans="1:4" x14ac:dyDescent="0.25">
      <c r="A966">
        <v>950</v>
      </c>
      <c r="B966" s="1">
        <v>41152</v>
      </c>
      <c r="C966">
        <v>100487882</v>
      </c>
      <c r="D966">
        <f t="shared" si="15"/>
        <v>0</v>
      </c>
    </row>
    <row r="967" spans="1:4" x14ac:dyDescent="0.25">
      <c r="A967">
        <v>982</v>
      </c>
      <c r="B967" s="1">
        <v>41152</v>
      </c>
      <c r="C967">
        <v>100487908</v>
      </c>
      <c r="D967">
        <f t="shared" si="15"/>
        <v>0</v>
      </c>
    </row>
    <row r="968" spans="1:4" x14ac:dyDescent="0.25">
      <c r="A968">
        <v>964</v>
      </c>
      <c r="B968" s="1">
        <v>41152</v>
      </c>
      <c r="C968">
        <v>100488010</v>
      </c>
      <c r="D968">
        <f t="shared" si="15"/>
        <v>0</v>
      </c>
    </row>
    <row r="969" spans="1:4" x14ac:dyDescent="0.25">
      <c r="A969">
        <v>968</v>
      </c>
      <c r="B969" s="1">
        <v>41152</v>
      </c>
      <c r="C969">
        <v>100488048</v>
      </c>
      <c r="D969">
        <f t="shared" si="15"/>
        <v>0</v>
      </c>
    </row>
    <row r="970" spans="1:4" x14ac:dyDescent="0.25">
      <c r="A970">
        <v>980</v>
      </c>
      <c r="B970" s="1">
        <v>41152</v>
      </c>
      <c r="C970">
        <v>100488156</v>
      </c>
      <c r="D970">
        <f t="shared" si="15"/>
        <v>0</v>
      </c>
    </row>
    <row r="971" spans="1:4" x14ac:dyDescent="0.25">
      <c r="A971">
        <v>965</v>
      </c>
      <c r="B971" s="1">
        <v>41152</v>
      </c>
      <c r="C971">
        <v>100488159</v>
      </c>
      <c r="D971">
        <f t="shared" si="15"/>
        <v>0</v>
      </c>
    </row>
    <row r="972" spans="1:4" x14ac:dyDescent="0.25">
      <c r="A972">
        <v>991</v>
      </c>
      <c r="B972" s="1">
        <v>41152</v>
      </c>
      <c r="C972">
        <v>100488165</v>
      </c>
      <c r="D972">
        <f t="shared" si="15"/>
        <v>0</v>
      </c>
    </row>
    <row r="973" spans="1:4" x14ac:dyDescent="0.25">
      <c r="A973">
        <v>995</v>
      </c>
      <c r="B973" s="1">
        <v>41152</v>
      </c>
      <c r="C973">
        <v>100488176</v>
      </c>
      <c r="D973">
        <f t="shared" si="15"/>
        <v>0</v>
      </c>
    </row>
    <row r="974" spans="1:4" x14ac:dyDescent="0.25">
      <c r="A974">
        <v>976</v>
      </c>
      <c r="B974" s="1">
        <v>41152</v>
      </c>
      <c r="C974">
        <v>100488202</v>
      </c>
      <c r="D974">
        <f t="shared" si="15"/>
        <v>0</v>
      </c>
    </row>
    <row r="975" spans="1:4" x14ac:dyDescent="0.25">
      <c r="A975">
        <v>1021</v>
      </c>
      <c r="B975" s="1">
        <v>41152</v>
      </c>
      <c r="C975">
        <v>100488203</v>
      </c>
      <c r="D975">
        <f t="shared" si="15"/>
        <v>0</v>
      </c>
    </row>
    <row r="976" spans="1:4" x14ac:dyDescent="0.25">
      <c r="A976">
        <v>969</v>
      </c>
      <c r="B976" s="1">
        <v>41152</v>
      </c>
      <c r="C976">
        <v>100488243</v>
      </c>
      <c r="D976">
        <f t="shared" si="15"/>
        <v>0</v>
      </c>
    </row>
    <row r="977" spans="1:4" x14ac:dyDescent="0.25">
      <c r="A977">
        <v>977</v>
      </c>
      <c r="B977" s="1">
        <v>41152</v>
      </c>
      <c r="C977">
        <v>100488245</v>
      </c>
      <c r="D977">
        <f t="shared" si="15"/>
        <v>0</v>
      </c>
    </row>
    <row r="978" spans="1:4" x14ac:dyDescent="0.25">
      <c r="A978">
        <v>1000</v>
      </c>
      <c r="B978" s="1">
        <v>41152</v>
      </c>
      <c r="C978">
        <v>100488256</v>
      </c>
      <c r="D978">
        <f t="shared" si="15"/>
        <v>0</v>
      </c>
    </row>
    <row r="979" spans="1:4" x14ac:dyDescent="0.25">
      <c r="A979">
        <v>990</v>
      </c>
      <c r="B979" s="1">
        <v>41152</v>
      </c>
      <c r="C979">
        <v>100488260</v>
      </c>
      <c r="D979">
        <f t="shared" si="15"/>
        <v>0</v>
      </c>
    </row>
    <row r="980" spans="1:4" x14ac:dyDescent="0.25">
      <c r="A980">
        <v>989</v>
      </c>
      <c r="B980" s="1">
        <v>41152</v>
      </c>
      <c r="C980">
        <v>100488324</v>
      </c>
      <c r="D980">
        <f t="shared" si="15"/>
        <v>0</v>
      </c>
    </row>
    <row r="981" spans="1:4" x14ac:dyDescent="0.25">
      <c r="A981">
        <v>996</v>
      </c>
      <c r="B981" s="1">
        <v>41152</v>
      </c>
      <c r="C981">
        <v>100488348</v>
      </c>
      <c r="D981">
        <f t="shared" si="15"/>
        <v>0</v>
      </c>
    </row>
    <row r="982" spans="1:4" x14ac:dyDescent="0.25">
      <c r="A982">
        <v>983</v>
      </c>
      <c r="B982" s="1">
        <v>41152</v>
      </c>
      <c r="C982">
        <v>100488349</v>
      </c>
      <c r="D982">
        <f t="shared" si="15"/>
        <v>0</v>
      </c>
    </row>
    <row r="983" spans="1:4" x14ac:dyDescent="0.25">
      <c r="A983">
        <v>1022</v>
      </c>
      <c r="B983" s="1">
        <v>41152</v>
      </c>
      <c r="C983">
        <v>100488441</v>
      </c>
      <c r="D983">
        <f t="shared" si="15"/>
        <v>0</v>
      </c>
    </row>
    <row r="984" spans="1:4" x14ac:dyDescent="0.25">
      <c r="A984">
        <v>939</v>
      </c>
      <c r="B984" s="1">
        <v>41152</v>
      </c>
      <c r="C984">
        <v>100488481</v>
      </c>
      <c r="D984">
        <f t="shared" si="15"/>
        <v>0</v>
      </c>
    </row>
    <row r="985" spans="1:4" x14ac:dyDescent="0.25">
      <c r="A985">
        <v>940</v>
      </c>
      <c r="B985" s="1">
        <v>41152</v>
      </c>
      <c r="C985">
        <v>100488574</v>
      </c>
      <c r="D985">
        <f t="shared" si="15"/>
        <v>0</v>
      </c>
    </row>
    <row r="986" spans="1:4" x14ac:dyDescent="0.25">
      <c r="A986">
        <v>997</v>
      </c>
      <c r="B986" s="1">
        <v>41152</v>
      </c>
      <c r="C986">
        <v>100488595</v>
      </c>
      <c r="D986">
        <f t="shared" si="15"/>
        <v>0</v>
      </c>
    </row>
    <row r="987" spans="1:4" x14ac:dyDescent="0.25">
      <c r="A987">
        <v>1008</v>
      </c>
      <c r="B987" s="1">
        <v>41152</v>
      </c>
      <c r="C987">
        <v>100488638</v>
      </c>
      <c r="D987">
        <f t="shared" si="15"/>
        <v>0</v>
      </c>
    </row>
    <row r="988" spans="1:4" x14ac:dyDescent="0.25">
      <c r="A988">
        <v>992</v>
      </c>
      <c r="B988" s="1">
        <v>41152</v>
      </c>
      <c r="C988">
        <v>100488667</v>
      </c>
      <c r="D988">
        <f t="shared" si="15"/>
        <v>0</v>
      </c>
    </row>
    <row r="989" spans="1:4" x14ac:dyDescent="0.25">
      <c r="A989" s="11">
        <v>277</v>
      </c>
      <c r="B989" s="11" t="e">
        <v>#N/A</v>
      </c>
      <c r="C989" s="11">
        <v>100298485</v>
      </c>
      <c r="D989" s="11">
        <f t="shared" si="15"/>
        <v>1</v>
      </c>
    </row>
    <row r="990" spans="1:4" x14ac:dyDescent="0.25">
      <c r="A990">
        <v>289</v>
      </c>
      <c r="B990" t="e">
        <v>#N/A</v>
      </c>
      <c r="C990">
        <v>100298487</v>
      </c>
      <c r="D990">
        <f t="shared" si="15"/>
        <v>0</v>
      </c>
    </row>
    <row r="991" spans="1:4" x14ac:dyDescent="0.25">
      <c r="A991">
        <v>282</v>
      </c>
      <c r="B991" t="e">
        <v>#N/A</v>
      </c>
      <c r="C991">
        <v>100298971</v>
      </c>
      <c r="D991">
        <f t="shared" si="15"/>
        <v>0</v>
      </c>
    </row>
    <row r="992" spans="1:4" x14ac:dyDescent="0.25">
      <c r="A992">
        <v>283</v>
      </c>
      <c r="B992" t="e">
        <v>#N/A</v>
      </c>
      <c r="C992">
        <v>100298975</v>
      </c>
      <c r="D992">
        <f t="shared" si="15"/>
        <v>0</v>
      </c>
    </row>
    <row r="993" spans="1:4" x14ac:dyDescent="0.25">
      <c r="A993">
        <v>287</v>
      </c>
      <c r="B993" t="e">
        <v>#N/A</v>
      </c>
      <c r="C993">
        <v>100298995</v>
      </c>
      <c r="D993">
        <f t="shared" si="15"/>
        <v>0</v>
      </c>
    </row>
    <row r="994" spans="1:4" x14ac:dyDescent="0.25">
      <c r="A994">
        <v>284</v>
      </c>
      <c r="B994" t="e">
        <v>#N/A</v>
      </c>
      <c r="C994">
        <v>100300744</v>
      </c>
      <c r="D994">
        <f t="shared" si="15"/>
        <v>0</v>
      </c>
    </row>
    <row r="995" spans="1:4" x14ac:dyDescent="0.25">
      <c r="A995">
        <v>291</v>
      </c>
      <c r="B995" t="e">
        <v>#N/A</v>
      </c>
      <c r="C995">
        <v>100300858</v>
      </c>
      <c r="D995">
        <f t="shared" si="15"/>
        <v>0</v>
      </c>
    </row>
    <row r="996" spans="1:4" x14ac:dyDescent="0.25">
      <c r="A996">
        <v>294</v>
      </c>
      <c r="B996" t="e">
        <v>#N/A</v>
      </c>
      <c r="C996">
        <v>100301159</v>
      </c>
      <c r="D996">
        <f t="shared" si="15"/>
        <v>0</v>
      </c>
    </row>
    <row r="997" spans="1:4" x14ac:dyDescent="0.25">
      <c r="A997">
        <v>295</v>
      </c>
      <c r="B997" t="e">
        <v>#N/A</v>
      </c>
      <c r="C997">
        <v>100301295</v>
      </c>
      <c r="D997">
        <f t="shared" si="15"/>
        <v>0</v>
      </c>
    </row>
    <row r="998" spans="1:4" x14ac:dyDescent="0.25">
      <c r="A998">
        <v>270</v>
      </c>
      <c r="B998" t="e">
        <v>#N/A</v>
      </c>
      <c r="C998">
        <v>100303151</v>
      </c>
      <c r="D998">
        <f t="shared" si="15"/>
        <v>0</v>
      </c>
    </row>
    <row r="999" spans="1:4" x14ac:dyDescent="0.25">
      <c r="A999">
        <v>269</v>
      </c>
      <c r="B999" t="e">
        <v>#N/A</v>
      </c>
      <c r="C999">
        <v>100303478</v>
      </c>
      <c r="D999">
        <f t="shared" si="15"/>
        <v>0</v>
      </c>
    </row>
    <row r="1000" spans="1:4" x14ac:dyDescent="0.25">
      <c r="A1000">
        <v>275</v>
      </c>
      <c r="B1000" t="e">
        <v>#N/A</v>
      </c>
      <c r="C1000">
        <v>100303841</v>
      </c>
      <c r="D1000">
        <f t="shared" si="15"/>
        <v>0</v>
      </c>
    </row>
    <row r="1001" spans="1:4" x14ac:dyDescent="0.25">
      <c r="A1001">
        <v>266</v>
      </c>
      <c r="B1001" t="e">
        <v>#N/A</v>
      </c>
      <c r="C1001">
        <v>100310762</v>
      </c>
      <c r="D1001">
        <f t="shared" si="15"/>
        <v>0</v>
      </c>
    </row>
    <row r="1002" spans="1:4" x14ac:dyDescent="0.25">
      <c r="A1002">
        <v>271</v>
      </c>
      <c r="B1002" t="e">
        <v>#N/A</v>
      </c>
      <c r="C1002">
        <v>100314731</v>
      </c>
      <c r="D1002">
        <f t="shared" si="15"/>
        <v>0</v>
      </c>
    </row>
    <row r="1003" spans="1:4" x14ac:dyDescent="0.25">
      <c r="A1003">
        <v>278</v>
      </c>
      <c r="B1003" t="e">
        <v>#N/A</v>
      </c>
      <c r="C1003">
        <v>100314807</v>
      </c>
      <c r="D1003">
        <f t="shared" si="15"/>
        <v>0</v>
      </c>
    </row>
    <row r="1004" spans="1:4" x14ac:dyDescent="0.25">
      <c r="A1004">
        <v>279</v>
      </c>
      <c r="B1004" t="e">
        <v>#N/A</v>
      </c>
      <c r="C1004">
        <v>100314808</v>
      </c>
      <c r="D1004">
        <f t="shared" si="15"/>
        <v>0</v>
      </c>
    </row>
    <row r="1005" spans="1:4" x14ac:dyDescent="0.25">
      <c r="A1005">
        <v>276</v>
      </c>
      <c r="B1005" t="e">
        <v>#N/A</v>
      </c>
      <c r="C1005">
        <v>100314998</v>
      </c>
      <c r="D1005">
        <f t="shared" si="15"/>
        <v>0</v>
      </c>
    </row>
    <row r="1006" spans="1:4" x14ac:dyDescent="0.25">
      <c r="A1006">
        <v>281</v>
      </c>
      <c r="B1006" t="e">
        <v>#N/A</v>
      </c>
      <c r="C1006">
        <v>100315233</v>
      </c>
      <c r="D1006">
        <f t="shared" si="15"/>
        <v>0</v>
      </c>
    </row>
    <row r="1007" spans="1:4" x14ac:dyDescent="0.25">
      <c r="A1007">
        <v>274</v>
      </c>
      <c r="B1007" t="e">
        <v>#N/A</v>
      </c>
      <c r="C1007">
        <v>100315236</v>
      </c>
      <c r="D1007">
        <f t="shared" si="15"/>
        <v>0</v>
      </c>
    </row>
    <row r="1008" spans="1:4" x14ac:dyDescent="0.25">
      <c r="A1008">
        <v>272</v>
      </c>
      <c r="B1008" t="e">
        <v>#N/A</v>
      </c>
      <c r="C1008">
        <v>100319314</v>
      </c>
      <c r="D1008">
        <f t="shared" si="15"/>
        <v>0</v>
      </c>
    </row>
    <row r="1009" spans="1:4" x14ac:dyDescent="0.25">
      <c r="A1009">
        <v>273</v>
      </c>
      <c r="B1009" t="e">
        <v>#N/A</v>
      </c>
      <c r="C1009">
        <v>100319618</v>
      </c>
      <c r="D1009">
        <f t="shared" si="15"/>
        <v>0</v>
      </c>
    </row>
    <row r="1010" spans="1:4" x14ac:dyDescent="0.25">
      <c r="A1010">
        <v>280</v>
      </c>
      <c r="B1010" t="e">
        <v>#N/A</v>
      </c>
      <c r="C1010">
        <v>100319694</v>
      </c>
      <c r="D1010">
        <f t="shared" si="15"/>
        <v>0</v>
      </c>
    </row>
    <row r="1011" spans="1:4" x14ac:dyDescent="0.25">
      <c r="A1011">
        <v>285</v>
      </c>
      <c r="B1011" t="e">
        <v>#N/A</v>
      </c>
      <c r="C1011">
        <v>100321886</v>
      </c>
      <c r="D1011">
        <f t="shared" si="15"/>
        <v>0</v>
      </c>
    </row>
    <row r="1012" spans="1:4" x14ac:dyDescent="0.25">
      <c r="A1012">
        <v>296</v>
      </c>
      <c r="B1012" t="e">
        <v>#N/A</v>
      </c>
      <c r="C1012">
        <v>100323475</v>
      </c>
      <c r="D1012">
        <f t="shared" si="15"/>
        <v>0</v>
      </c>
    </row>
    <row r="1013" spans="1:4" x14ac:dyDescent="0.25">
      <c r="A1013">
        <v>292</v>
      </c>
      <c r="B1013" t="e">
        <v>#N/A</v>
      </c>
      <c r="C1013">
        <v>100323688</v>
      </c>
      <c r="D1013">
        <f t="shared" si="15"/>
        <v>0</v>
      </c>
    </row>
    <row r="1014" spans="1:4" x14ac:dyDescent="0.25">
      <c r="A1014">
        <v>293</v>
      </c>
      <c r="B1014" t="e">
        <v>#N/A</v>
      </c>
      <c r="C1014">
        <v>100324292</v>
      </c>
      <c r="D1014">
        <f t="shared" si="15"/>
        <v>0</v>
      </c>
    </row>
    <row r="1015" spans="1:4" x14ac:dyDescent="0.25">
      <c r="A1015">
        <v>297</v>
      </c>
      <c r="B1015" t="e">
        <v>#N/A</v>
      </c>
      <c r="C1015">
        <v>100324490</v>
      </c>
      <c r="D1015">
        <f t="shared" si="15"/>
        <v>0</v>
      </c>
    </row>
    <row r="1016" spans="1:4" x14ac:dyDescent="0.25">
      <c r="A1016">
        <v>286</v>
      </c>
      <c r="B1016" t="e">
        <v>#N/A</v>
      </c>
      <c r="C1016">
        <v>100328515</v>
      </c>
      <c r="D1016">
        <f t="shared" si="15"/>
        <v>0</v>
      </c>
    </row>
    <row r="1017" spans="1:4" x14ac:dyDescent="0.25">
      <c r="A1017">
        <v>290</v>
      </c>
      <c r="B1017" t="e">
        <v>#N/A</v>
      </c>
      <c r="C1017">
        <v>100328692</v>
      </c>
      <c r="D1017">
        <f t="shared" si="15"/>
        <v>0</v>
      </c>
    </row>
    <row r="1018" spans="1:4" x14ac:dyDescent="0.25">
      <c r="A1018">
        <v>288</v>
      </c>
      <c r="B1018" t="e">
        <v>#N/A</v>
      </c>
      <c r="C1018">
        <v>100328711</v>
      </c>
      <c r="D1018">
        <f t="shared" si="15"/>
        <v>0</v>
      </c>
    </row>
    <row r="1019" spans="1:4" x14ac:dyDescent="0.25">
      <c r="A1019">
        <v>299</v>
      </c>
      <c r="B1019" t="e">
        <v>#N/A</v>
      </c>
      <c r="C1019">
        <v>100332463</v>
      </c>
      <c r="D1019">
        <f t="shared" si="15"/>
        <v>0</v>
      </c>
    </row>
    <row r="1020" spans="1:4" x14ac:dyDescent="0.25">
      <c r="A1020">
        <v>303</v>
      </c>
      <c r="B1020" t="e">
        <v>#N/A</v>
      </c>
      <c r="C1020">
        <v>100333014</v>
      </c>
      <c r="D1020">
        <f t="shared" si="15"/>
        <v>0</v>
      </c>
    </row>
    <row r="1021" spans="1:4" x14ac:dyDescent="0.25">
      <c r="A1021">
        <v>301</v>
      </c>
      <c r="B1021" t="e">
        <v>#N/A</v>
      </c>
      <c r="C1021">
        <v>100333474</v>
      </c>
      <c r="D1021">
        <f t="shared" si="15"/>
        <v>0</v>
      </c>
    </row>
    <row r="1022" spans="1:4" x14ac:dyDescent="0.25">
      <c r="A1022">
        <v>325</v>
      </c>
      <c r="B1022" t="e">
        <v>#N/A</v>
      </c>
      <c r="C1022">
        <v>100334254</v>
      </c>
      <c r="D1022">
        <f t="shared" si="15"/>
        <v>0</v>
      </c>
    </row>
    <row r="1023" spans="1:4" x14ac:dyDescent="0.25">
      <c r="A1023">
        <v>327</v>
      </c>
      <c r="B1023" t="e">
        <v>#N/A</v>
      </c>
      <c r="C1023">
        <v>100335423</v>
      </c>
      <c r="D1023">
        <f t="shared" si="15"/>
        <v>0</v>
      </c>
    </row>
    <row r="1024" spans="1:4" x14ac:dyDescent="0.25">
      <c r="A1024">
        <v>330</v>
      </c>
      <c r="B1024" t="e">
        <v>#N/A</v>
      </c>
      <c r="C1024">
        <v>100335629</v>
      </c>
      <c r="D1024">
        <f t="shared" si="15"/>
        <v>0</v>
      </c>
    </row>
    <row r="1025" spans="1:4" x14ac:dyDescent="0.25">
      <c r="A1025">
        <v>334</v>
      </c>
      <c r="B1025" t="e">
        <v>#N/A</v>
      </c>
      <c r="C1025">
        <v>100336719</v>
      </c>
      <c r="D1025">
        <f t="shared" si="15"/>
        <v>0</v>
      </c>
    </row>
    <row r="1026" spans="1:4" x14ac:dyDescent="0.25">
      <c r="A1026">
        <v>337</v>
      </c>
      <c r="B1026" t="e">
        <v>#N/A</v>
      </c>
      <c r="C1026">
        <v>100336720</v>
      </c>
      <c r="D1026">
        <f t="shared" si="15"/>
        <v>0</v>
      </c>
    </row>
    <row r="1027" spans="1:4" x14ac:dyDescent="0.25">
      <c r="A1027">
        <v>311</v>
      </c>
      <c r="B1027" t="e">
        <v>#N/A</v>
      </c>
      <c r="C1027">
        <v>100337977</v>
      </c>
      <c r="D1027">
        <f t="shared" si="15"/>
        <v>0</v>
      </c>
    </row>
    <row r="1028" spans="1:4" x14ac:dyDescent="0.25">
      <c r="A1028">
        <v>310</v>
      </c>
      <c r="B1028" t="e">
        <v>#N/A</v>
      </c>
      <c r="C1028">
        <v>100337978</v>
      </c>
      <c r="D1028">
        <f t="shared" ref="D1028:D1044" si="16">IF(C1028&lt;C1027,1,0)</f>
        <v>0</v>
      </c>
    </row>
    <row r="1029" spans="1:4" x14ac:dyDescent="0.25">
      <c r="A1029">
        <v>304</v>
      </c>
      <c r="B1029" t="e">
        <v>#N/A</v>
      </c>
      <c r="C1029">
        <v>100340114</v>
      </c>
      <c r="D1029">
        <f t="shared" si="16"/>
        <v>0</v>
      </c>
    </row>
    <row r="1030" spans="1:4" x14ac:dyDescent="0.25">
      <c r="A1030">
        <v>302</v>
      </c>
      <c r="B1030" t="e">
        <v>#N/A</v>
      </c>
      <c r="C1030">
        <v>100340881</v>
      </c>
      <c r="D1030">
        <f t="shared" si="16"/>
        <v>0</v>
      </c>
    </row>
    <row r="1031" spans="1:4" x14ac:dyDescent="0.25">
      <c r="A1031">
        <v>313</v>
      </c>
      <c r="B1031" t="e">
        <v>#N/A</v>
      </c>
      <c r="C1031">
        <v>100345807</v>
      </c>
      <c r="D1031">
        <f t="shared" si="16"/>
        <v>0</v>
      </c>
    </row>
    <row r="1032" spans="1:4" x14ac:dyDescent="0.25">
      <c r="A1032">
        <v>361</v>
      </c>
      <c r="B1032" t="e">
        <v>#N/A</v>
      </c>
      <c r="C1032">
        <v>100350078</v>
      </c>
      <c r="D1032">
        <f t="shared" si="16"/>
        <v>0</v>
      </c>
    </row>
    <row r="1033" spans="1:4" x14ac:dyDescent="0.25">
      <c r="A1033">
        <v>298</v>
      </c>
      <c r="B1033" t="e">
        <v>#N/A</v>
      </c>
      <c r="C1033">
        <v>100351903</v>
      </c>
      <c r="D1033">
        <f t="shared" si="16"/>
        <v>0</v>
      </c>
    </row>
    <row r="1034" spans="1:4" x14ac:dyDescent="0.25">
      <c r="A1034">
        <v>300</v>
      </c>
      <c r="B1034" t="e">
        <v>#N/A</v>
      </c>
      <c r="C1034">
        <v>100352155</v>
      </c>
      <c r="D1034">
        <f t="shared" si="16"/>
        <v>0</v>
      </c>
    </row>
    <row r="1035" spans="1:4" x14ac:dyDescent="0.25">
      <c r="A1035">
        <v>312</v>
      </c>
      <c r="B1035" t="e">
        <v>#N/A</v>
      </c>
      <c r="C1035">
        <v>100361106</v>
      </c>
      <c r="D1035">
        <f t="shared" si="16"/>
        <v>0</v>
      </c>
    </row>
    <row r="1036" spans="1:4" x14ac:dyDescent="0.25">
      <c r="A1036">
        <v>448</v>
      </c>
      <c r="B1036" t="e">
        <v>#N/A</v>
      </c>
      <c r="C1036">
        <v>100410371</v>
      </c>
      <c r="D1036">
        <f t="shared" si="16"/>
        <v>0</v>
      </c>
    </row>
    <row r="1037" spans="1:4" x14ac:dyDescent="0.25">
      <c r="A1037">
        <v>443</v>
      </c>
      <c r="B1037" t="e">
        <v>#N/A</v>
      </c>
      <c r="C1037">
        <v>100412636</v>
      </c>
      <c r="D1037">
        <f t="shared" si="16"/>
        <v>0</v>
      </c>
    </row>
    <row r="1038" spans="1:4" x14ac:dyDescent="0.25">
      <c r="A1038">
        <v>446</v>
      </c>
      <c r="B1038" t="e">
        <v>#N/A</v>
      </c>
      <c r="C1038">
        <v>100413337</v>
      </c>
      <c r="D1038">
        <f t="shared" si="16"/>
        <v>0</v>
      </c>
    </row>
    <row r="1039" spans="1:4" x14ac:dyDescent="0.25">
      <c r="A1039">
        <v>504</v>
      </c>
      <c r="B1039" t="e">
        <v>#N/A</v>
      </c>
      <c r="C1039">
        <v>100419000</v>
      </c>
      <c r="D1039">
        <f t="shared" si="16"/>
        <v>0</v>
      </c>
    </row>
    <row r="1040" spans="1:4" x14ac:dyDescent="0.25">
      <c r="A1040">
        <v>483</v>
      </c>
      <c r="B1040" t="e">
        <v>#N/A</v>
      </c>
      <c r="C1040">
        <v>100419017</v>
      </c>
      <c r="D1040">
        <f t="shared" si="16"/>
        <v>0</v>
      </c>
    </row>
    <row r="1041" spans="1:4" x14ac:dyDescent="0.25">
      <c r="A1041">
        <v>503</v>
      </c>
      <c r="B1041" t="e">
        <v>#N/A</v>
      </c>
      <c r="C1041">
        <v>100419018</v>
      </c>
      <c r="D1041">
        <f t="shared" si="16"/>
        <v>0</v>
      </c>
    </row>
    <row r="1042" spans="1:4" x14ac:dyDescent="0.25">
      <c r="A1042">
        <v>505</v>
      </c>
      <c r="B1042" t="e">
        <v>#N/A</v>
      </c>
      <c r="C1042">
        <v>100419019</v>
      </c>
      <c r="D1042">
        <f t="shared" si="16"/>
        <v>0</v>
      </c>
    </row>
    <row r="1043" spans="1:4" x14ac:dyDescent="0.25">
      <c r="A1043">
        <v>484</v>
      </c>
      <c r="B1043" t="e">
        <v>#N/A</v>
      </c>
      <c r="C1043">
        <v>100419021</v>
      </c>
      <c r="D1043">
        <f t="shared" si="16"/>
        <v>0</v>
      </c>
    </row>
    <row r="1044" spans="1:4" x14ac:dyDescent="0.25">
      <c r="A1044">
        <v>488</v>
      </c>
      <c r="B1044" t="e">
        <v>#N/A</v>
      </c>
      <c r="C1044">
        <v>100419030</v>
      </c>
      <c r="D1044">
        <f t="shared" si="16"/>
        <v>0</v>
      </c>
    </row>
  </sheetData>
  <autoFilter ref="A1:D1044"/>
  <sortState ref="A2:C1044">
    <sortCondition ref="B2:B1044"/>
    <sortCondition ref="C2:C1044"/>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
  <sheetViews>
    <sheetView workbookViewId="0">
      <selection activeCell="B3" sqref="B3:B18"/>
    </sheetView>
  </sheetViews>
  <sheetFormatPr defaultRowHeight="15" x14ac:dyDescent="0.25"/>
  <cols>
    <col min="1" max="1" width="29.140625" bestFit="1" customWidth="1"/>
    <col min="2" max="3" width="14.28515625" bestFit="1" customWidth="1"/>
    <col min="4" max="4" width="20.28515625" customWidth="1"/>
  </cols>
  <sheetData>
    <row r="2" spans="1:4" x14ac:dyDescent="0.25">
      <c r="A2" s="16" t="s">
        <v>998</v>
      </c>
      <c r="B2" s="16" t="s">
        <v>995</v>
      </c>
      <c r="C2" s="16" t="s">
        <v>996</v>
      </c>
      <c r="D2" s="16" t="s">
        <v>997</v>
      </c>
    </row>
    <row r="3" spans="1:4" x14ac:dyDescent="0.25">
      <c r="A3" s="25" t="s">
        <v>836</v>
      </c>
      <c r="B3" s="26">
        <v>4</v>
      </c>
      <c r="C3" s="26">
        <v>0</v>
      </c>
      <c r="D3" s="27">
        <f t="shared" ref="D3:D19" si="0">B3-C3</f>
        <v>4</v>
      </c>
    </row>
    <row r="4" spans="1:4" x14ac:dyDescent="0.25">
      <c r="A4" s="29" t="s">
        <v>118</v>
      </c>
      <c r="B4" s="30">
        <v>36</v>
      </c>
      <c r="C4" s="30">
        <v>49</v>
      </c>
      <c r="D4" s="31">
        <f t="shared" si="0"/>
        <v>-13</v>
      </c>
    </row>
    <row r="5" spans="1:4" x14ac:dyDescent="0.25">
      <c r="A5" s="17" t="s">
        <v>197</v>
      </c>
      <c r="B5" s="18">
        <v>19</v>
      </c>
      <c r="C5" s="18">
        <v>2</v>
      </c>
      <c r="D5" s="9">
        <f t="shared" si="0"/>
        <v>17</v>
      </c>
    </row>
    <row r="6" spans="1:4" x14ac:dyDescent="0.25">
      <c r="A6" s="17" t="s">
        <v>52</v>
      </c>
      <c r="B6" s="18">
        <v>72</v>
      </c>
      <c r="C6" s="18">
        <v>44</v>
      </c>
      <c r="D6" s="9">
        <f t="shared" si="0"/>
        <v>28</v>
      </c>
    </row>
    <row r="7" spans="1:4" x14ac:dyDescent="0.25">
      <c r="A7" s="17" t="s">
        <v>193</v>
      </c>
      <c r="B7" s="18">
        <v>15</v>
      </c>
      <c r="C7" s="18">
        <v>3</v>
      </c>
      <c r="D7" s="9">
        <f t="shared" si="0"/>
        <v>12</v>
      </c>
    </row>
    <row r="8" spans="1:4" x14ac:dyDescent="0.25">
      <c r="A8" s="17" t="s">
        <v>63</v>
      </c>
      <c r="B8" s="18">
        <v>17</v>
      </c>
      <c r="C8" s="18">
        <v>8</v>
      </c>
      <c r="D8" s="9">
        <f t="shared" si="0"/>
        <v>9</v>
      </c>
    </row>
    <row r="9" spans="1:4" x14ac:dyDescent="0.25">
      <c r="A9" s="29" t="s">
        <v>69</v>
      </c>
      <c r="B9" s="30">
        <v>48</v>
      </c>
      <c r="C9" s="30">
        <v>101</v>
      </c>
      <c r="D9" s="31">
        <f t="shared" si="0"/>
        <v>-53</v>
      </c>
    </row>
    <row r="10" spans="1:4" x14ac:dyDescent="0.25">
      <c r="A10" s="17" t="s">
        <v>235</v>
      </c>
      <c r="B10" s="18">
        <v>38</v>
      </c>
      <c r="C10" s="18">
        <v>21</v>
      </c>
      <c r="D10" s="9">
        <f t="shared" si="0"/>
        <v>17</v>
      </c>
    </row>
    <row r="11" spans="1:4" x14ac:dyDescent="0.25">
      <c r="A11" s="17" t="s">
        <v>283</v>
      </c>
      <c r="B11" s="18">
        <v>8</v>
      </c>
      <c r="C11" s="18">
        <v>2</v>
      </c>
      <c r="D11" s="9">
        <f t="shared" si="0"/>
        <v>6</v>
      </c>
    </row>
    <row r="12" spans="1:4" x14ac:dyDescent="0.25">
      <c r="A12" s="25" t="s">
        <v>103</v>
      </c>
      <c r="B12" s="26">
        <v>11</v>
      </c>
      <c r="C12" s="26">
        <v>0</v>
      </c>
      <c r="D12" s="27">
        <f t="shared" si="0"/>
        <v>11</v>
      </c>
    </row>
    <row r="13" spans="1:4" x14ac:dyDescent="0.25">
      <c r="A13" s="17" t="s">
        <v>258</v>
      </c>
      <c r="B13" s="18">
        <v>7</v>
      </c>
      <c r="C13" s="18">
        <v>4</v>
      </c>
      <c r="D13" s="9">
        <f t="shared" si="0"/>
        <v>3</v>
      </c>
    </row>
    <row r="14" spans="1:4" x14ac:dyDescent="0.25">
      <c r="A14" s="17" t="s">
        <v>35</v>
      </c>
      <c r="B14" s="18">
        <v>535</v>
      </c>
      <c r="C14" s="18">
        <v>384</v>
      </c>
      <c r="D14" s="9">
        <f t="shared" si="0"/>
        <v>151</v>
      </c>
    </row>
    <row r="15" spans="1:4" x14ac:dyDescent="0.25">
      <c r="A15" s="29" t="s">
        <v>36</v>
      </c>
      <c r="B15" s="30">
        <v>144</v>
      </c>
      <c r="C15" s="30">
        <v>305</v>
      </c>
      <c r="D15" s="31">
        <f t="shared" si="0"/>
        <v>-161</v>
      </c>
    </row>
    <row r="16" spans="1:4" x14ac:dyDescent="0.25">
      <c r="A16" s="17" t="s">
        <v>339</v>
      </c>
      <c r="B16" s="18">
        <v>28</v>
      </c>
      <c r="C16" s="18">
        <v>12</v>
      </c>
      <c r="D16" s="9">
        <f t="shared" si="0"/>
        <v>16</v>
      </c>
    </row>
    <row r="17" spans="1:4" x14ac:dyDescent="0.25">
      <c r="A17" s="17" t="s">
        <v>140</v>
      </c>
      <c r="B17" s="18">
        <v>28</v>
      </c>
      <c r="C17" s="18">
        <v>28</v>
      </c>
      <c r="D17" s="9">
        <f t="shared" si="0"/>
        <v>0</v>
      </c>
    </row>
    <row r="18" spans="1:4" x14ac:dyDescent="0.25">
      <c r="A18" s="17" t="s">
        <v>123</v>
      </c>
      <c r="B18" s="18">
        <v>33</v>
      </c>
      <c r="C18" s="18">
        <v>24</v>
      </c>
      <c r="D18" s="9">
        <f t="shared" si="0"/>
        <v>9</v>
      </c>
    </row>
    <row r="19" spans="1:4" x14ac:dyDescent="0.25">
      <c r="A19" s="32" t="s">
        <v>983</v>
      </c>
      <c r="B19" s="33">
        <v>0</v>
      </c>
      <c r="C19" s="33">
        <v>56</v>
      </c>
      <c r="D19" s="34">
        <f t="shared" si="0"/>
        <v>-56</v>
      </c>
    </row>
  </sheetData>
  <autoFilter ref="A2:D19"/>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H14" sqref="H14"/>
    </sheetView>
  </sheetViews>
  <sheetFormatPr defaultRowHeight="15" x14ac:dyDescent="0.25"/>
  <cols>
    <col min="1" max="1" width="29.140625" bestFit="1" customWidth="1"/>
    <col min="2" max="2" width="28.85546875" customWidth="1"/>
    <col min="7" max="7" width="28.85546875" bestFit="1" customWidth="1"/>
  </cols>
  <sheetData>
    <row r="1" spans="1:7" x14ac:dyDescent="0.25">
      <c r="A1" s="6" t="s">
        <v>15</v>
      </c>
      <c r="B1" s="7">
        <v>2012</v>
      </c>
    </row>
    <row r="3" spans="1:7" x14ac:dyDescent="0.25">
      <c r="A3" s="6" t="s">
        <v>953</v>
      </c>
      <c r="B3" t="s">
        <v>1001</v>
      </c>
      <c r="F3" s="13" t="s">
        <v>953</v>
      </c>
      <c r="G3" s="13" t="s">
        <v>1001</v>
      </c>
    </row>
    <row r="4" spans="1:7" x14ac:dyDescent="0.25">
      <c r="A4" s="7" t="s">
        <v>118</v>
      </c>
      <c r="B4" s="8">
        <v>11</v>
      </c>
      <c r="F4" s="7" t="s">
        <v>118</v>
      </c>
      <c r="G4" s="8">
        <v>11</v>
      </c>
    </row>
    <row r="5" spans="1:7" x14ac:dyDescent="0.25">
      <c r="A5" s="7" t="s">
        <v>197</v>
      </c>
      <c r="B5" s="8">
        <v>0</v>
      </c>
      <c r="F5" s="7" t="s">
        <v>197</v>
      </c>
      <c r="G5" s="8">
        <v>0</v>
      </c>
    </row>
    <row r="6" spans="1:7" x14ac:dyDescent="0.25">
      <c r="A6" s="7" t="s">
        <v>52</v>
      </c>
      <c r="B6" s="8">
        <v>12</v>
      </c>
      <c r="F6" s="7" t="s">
        <v>52</v>
      </c>
      <c r="G6" s="8">
        <v>12</v>
      </c>
    </row>
    <row r="7" spans="1:7" x14ac:dyDescent="0.25">
      <c r="A7" s="7" t="s">
        <v>193</v>
      </c>
      <c r="B7" s="8">
        <v>0</v>
      </c>
      <c r="F7" s="7" t="s">
        <v>193</v>
      </c>
      <c r="G7" s="8">
        <v>0</v>
      </c>
    </row>
    <row r="8" spans="1:7" x14ac:dyDescent="0.25">
      <c r="A8" s="7" t="s">
        <v>63</v>
      </c>
      <c r="B8" s="8">
        <v>1</v>
      </c>
      <c r="F8" s="7" t="s">
        <v>63</v>
      </c>
      <c r="G8" s="8">
        <v>1</v>
      </c>
    </row>
    <row r="9" spans="1:7" x14ac:dyDescent="0.25">
      <c r="A9" s="7" t="s">
        <v>69</v>
      </c>
      <c r="B9" s="8">
        <v>54</v>
      </c>
      <c r="F9" s="7" t="s">
        <v>69</v>
      </c>
      <c r="G9" s="8">
        <v>54</v>
      </c>
    </row>
    <row r="10" spans="1:7" x14ac:dyDescent="0.25">
      <c r="A10" s="7" t="s">
        <v>235</v>
      </c>
      <c r="B10" s="8">
        <v>4</v>
      </c>
      <c r="F10" s="7" t="s">
        <v>235</v>
      </c>
      <c r="G10" s="8">
        <v>4</v>
      </c>
    </row>
    <row r="11" spans="1:7" x14ac:dyDescent="0.25">
      <c r="A11" s="7" t="s">
        <v>283</v>
      </c>
      <c r="B11" s="8">
        <v>0</v>
      </c>
      <c r="F11" s="7" t="s">
        <v>283</v>
      </c>
      <c r="G11" s="8">
        <v>0</v>
      </c>
    </row>
    <row r="12" spans="1:7" x14ac:dyDescent="0.25">
      <c r="A12" s="7" t="s">
        <v>258</v>
      </c>
      <c r="B12" s="8">
        <v>0</v>
      </c>
      <c r="F12" s="7" t="s">
        <v>258</v>
      </c>
      <c r="G12" s="8">
        <v>0</v>
      </c>
    </row>
    <row r="13" spans="1:7" x14ac:dyDescent="0.25">
      <c r="A13" s="7" t="s">
        <v>35</v>
      </c>
      <c r="B13" s="8">
        <v>69</v>
      </c>
      <c r="F13" s="7" t="s">
        <v>35</v>
      </c>
      <c r="G13" s="8">
        <v>69</v>
      </c>
    </row>
    <row r="14" spans="1:7" x14ac:dyDescent="0.25">
      <c r="A14" s="7" t="s">
        <v>36</v>
      </c>
      <c r="B14" s="8">
        <v>241</v>
      </c>
      <c r="F14" s="7" t="s">
        <v>36</v>
      </c>
      <c r="G14" s="8">
        <v>241</v>
      </c>
    </row>
    <row r="15" spans="1:7" x14ac:dyDescent="0.25">
      <c r="A15" s="7" t="s">
        <v>339</v>
      </c>
      <c r="B15" s="8">
        <v>0</v>
      </c>
      <c r="F15" s="7" t="s">
        <v>339</v>
      </c>
      <c r="G15" s="8">
        <v>0</v>
      </c>
    </row>
    <row r="16" spans="1:7" x14ac:dyDescent="0.25">
      <c r="A16" s="7" t="s">
        <v>140</v>
      </c>
      <c r="B16" s="8">
        <v>6</v>
      </c>
      <c r="F16" s="7" t="s">
        <v>140</v>
      </c>
      <c r="G16" s="8">
        <v>6</v>
      </c>
    </row>
    <row r="17" spans="1:7" x14ac:dyDescent="0.25">
      <c r="A17" s="7" t="s">
        <v>123</v>
      </c>
      <c r="B17" s="8">
        <v>6</v>
      </c>
      <c r="F17" s="7" t="s">
        <v>123</v>
      </c>
      <c r="G17" s="8">
        <v>6</v>
      </c>
    </row>
    <row r="18" spans="1:7" x14ac:dyDescent="0.25">
      <c r="A18" s="7" t="s">
        <v>954</v>
      </c>
      <c r="B18" s="8">
        <v>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0"/>
  <sheetViews>
    <sheetView workbookViewId="0">
      <selection activeCell="J3" sqref="J3"/>
    </sheetView>
  </sheetViews>
  <sheetFormatPr defaultRowHeight="15" x14ac:dyDescent="0.25"/>
  <cols>
    <col min="1" max="1" width="23.140625" bestFit="1" customWidth="1"/>
    <col min="2" max="2" width="11.7109375" bestFit="1" customWidth="1"/>
    <col min="3" max="3" width="12.42578125" bestFit="1" customWidth="1"/>
    <col min="4" max="4" width="13.42578125" bestFit="1" customWidth="1"/>
    <col min="5" max="6" width="29.140625" bestFit="1" customWidth="1"/>
    <col min="7" max="7" width="16.42578125" bestFit="1" customWidth="1"/>
    <col min="8" max="8" width="8.28515625" customWidth="1"/>
    <col min="9" max="9" width="14.7109375" bestFit="1" customWidth="1"/>
    <col min="10" max="10" width="29.28515625" bestFit="1" customWidth="1"/>
    <col min="11" max="11" width="15.5703125" bestFit="1" customWidth="1"/>
    <col min="12" max="12" width="9.7109375" bestFit="1" customWidth="1"/>
  </cols>
  <sheetData>
    <row r="1" spans="1:13" x14ac:dyDescent="0.25">
      <c r="A1" s="24" t="s">
        <v>4</v>
      </c>
      <c r="B1" s="24" t="s">
        <v>5</v>
      </c>
      <c r="C1" s="24" t="s">
        <v>6</v>
      </c>
      <c r="D1" s="24" t="s">
        <v>7</v>
      </c>
      <c r="E1" s="24" t="s">
        <v>8</v>
      </c>
      <c r="F1" s="22" t="s">
        <v>941</v>
      </c>
      <c r="G1" s="22" t="s">
        <v>9</v>
      </c>
      <c r="H1" s="22" t="s">
        <v>10</v>
      </c>
      <c r="I1" s="2" t="s">
        <v>11</v>
      </c>
      <c r="J1" s="22" t="s">
        <v>12</v>
      </c>
      <c r="K1" s="35" t="s">
        <v>1003</v>
      </c>
      <c r="L1" s="35" t="s">
        <v>1004</v>
      </c>
      <c r="M1" t="s">
        <v>1009</v>
      </c>
    </row>
    <row r="2" spans="1:13" x14ac:dyDescent="0.25">
      <c r="A2" t="s">
        <v>114</v>
      </c>
      <c r="B2" t="s">
        <v>115</v>
      </c>
      <c r="C2" t="s">
        <v>116</v>
      </c>
      <c r="D2" t="s">
        <v>117</v>
      </c>
      <c r="E2" t="s">
        <v>118</v>
      </c>
      <c r="F2" t="s">
        <v>118</v>
      </c>
      <c r="I2" t="s">
        <v>168</v>
      </c>
      <c r="J2" t="s">
        <v>490</v>
      </c>
      <c r="K2" t="s">
        <v>968</v>
      </c>
      <c r="L2" t="s">
        <v>116</v>
      </c>
    </row>
    <row r="3" spans="1:13" x14ac:dyDescent="0.25">
      <c r="A3" t="s">
        <v>300</v>
      </c>
      <c r="B3" t="s">
        <v>301</v>
      </c>
      <c r="C3" t="s">
        <v>302</v>
      </c>
      <c r="D3" t="s">
        <v>303</v>
      </c>
      <c r="E3" t="s">
        <v>118</v>
      </c>
      <c r="F3" t="s">
        <v>118</v>
      </c>
      <c r="I3" t="s">
        <v>168</v>
      </c>
      <c r="J3" t="s">
        <v>490</v>
      </c>
      <c r="K3" t="s">
        <v>968</v>
      </c>
      <c r="L3" t="s">
        <v>130</v>
      </c>
      <c r="M3" t="s">
        <v>1010</v>
      </c>
    </row>
    <row r="4" spans="1:13" x14ac:dyDescent="0.25">
      <c r="A4" t="s">
        <v>761</v>
      </c>
      <c r="B4" t="s">
        <v>183</v>
      </c>
      <c r="C4" t="s">
        <v>251</v>
      </c>
      <c r="D4" t="s">
        <v>762</v>
      </c>
      <c r="E4" t="s">
        <v>52</v>
      </c>
      <c r="F4" t="s">
        <v>52</v>
      </c>
      <c r="H4">
        <v>1</v>
      </c>
      <c r="I4" t="s">
        <v>168</v>
      </c>
      <c r="J4" t="s">
        <v>650</v>
      </c>
    </row>
    <row r="5" spans="1:13" x14ac:dyDescent="0.25">
      <c r="A5" t="s">
        <v>48</v>
      </c>
      <c r="B5" t="s">
        <v>49</v>
      </c>
      <c r="C5" t="s">
        <v>50</v>
      </c>
      <c r="D5" t="s">
        <v>51</v>
      </c>
      <c r="E5" t="s">
        <v>52</v>
      </c>
      <c r="F5" t="s">
        <v>52</v>
      </c>
      <c r="H5">
        <v>1</v>
      </c>
      <c r="I5" t="s">
        <v>168</v>
      </c>
      <c r="J5" t="s">
        <v>650</v>
      </c>
    </row>
    <row r="6" spans="1:13" x14ac:dyDescent="0.25">
      <c r="A6" t="s">
        <v>165</v>
      </c>
      <c r="B6" t="s">
        <v>166</v>
      </c>
      <c r="C6" t="s">
        <v>73</v>
      </c>
      <c r="D6" t="s">
        <v>167</v>
      </c>
      <c r="E6" t="s">
        <v>52</v>
      </c>
      <c r="F6" t="s">
        <v>52</v>
      </c>
      <c r="H6">
        <v>1</v>
      </c>
      <c r="I6" t="s">
        <v>168</v>
      </c>
      <c r="J6" t="s">
        <v>650</v>
      </c>
    </row>
    <row r="7" spans="1:13" x14ac:dyDescent="0.25">
      <c r="A7" t="s">
        <v>285</v>
      </c>
      <c r="B7" t="s">
        <v>95</v>
      </c>
      <c r="C7" t="s">
        <v>101</v>
      </c>
      <c r="D7" t="s">
        <v>286</v>
      </c>
      <c r="E7" t="s">
        <v>52</v>
      </c>
      <c r="F7" t="s">
        <v>52</v>
      </c>
      <c r="H7">
        <v>1</v>
      </c>
      <c r="I7" t="s">
        <v>168</v>
      </c>
      <c r="J7" t="s">
        <v>650</v>
      </c>
    </row>
    <row r="8" spans="1:13" x14ac:dyDescent="0.25">
      <c r="A8" t="s">
        <v>48</v>
      </c>
      <c r="B8" t="s">
        <v>49</v>
      </c>
      <c r="C8" t="s">
        <v>50</v>
      </c>
      <c r="D8" t="s">
        <v>51</v>
      </c>
      <c r="E8" t="s">
        <v>52</v>
      </c>
      <c r="F8" t="s">
        <v>52</v>
      </c>
      <c r="H8">
        <v>2</v>
      </c>
      <c r="I8" t="s">
        <v>37</v>
      </c>
      <c r="J8" t="s">
        <v>925</v>
      </c>
    </row>
    <row r="9" spans="1:13" x14ac:dyDescent="0.25">
      <c r="A9" t="s">
        <v>756</v>
      </c>
      <c r="B9" t="s">
        <v>222</v>
      </c>
      <c r="C9" t="s">
        <v>78</v>
      </c>
      <c r="D9" t="s">
        <v>757</v>
      </c>
      <c r="E9" t="s">
        <v>52</v>
      </c>
      <c r="F9" t="s">
        <v>52</v>
      </c>
      <c r="H9">
        <v>2</v>
      </c>
      <c r="I9" t="s">
        <v>37</v>
      </c>
      <c r="J9" t="s">
        <v>831</v>
      </c>
    </row>
    <row r="10" spans="1:13" x14ac:dyDescent="0.25">
      <c r="A10" t="s">
        <v>48</v>
      </c>
      <c r="B10" t="s">
        <v>49</v>
      </c>
      <c r="C10" t="s">
        <v>50</v>
      </c>
      <c r="D10" t="s">
        <v>51</v>
      </c>
      <c r="E10" t="s">
        <v>52</v>
      </c>
      <c r="F10" t="s">
        <v>52</v>
      </c>
      <c r="H10">
        <v>2</v>
      </c>
      <c r="I10" t="s">
        <v>37</v>
      </c>
      <c r="J10" t="s">
        <v>831</v>
      </c>
    </row>
    <row r="11" spans="1:13" x14ac:dyDescent="0.25">
      <c r="A11" t="s">
        <v>165</v>
      </c>
      <c r="B11" t="s">
        <v>166</v>
      </c>
      <c r="C11" t="s">
        <v>73</v>
      </c>
      <c r="D11" t="s">
        <v>167</v>
      </c>
      <c r="E11" t="s">
        <v>52</v>
      </c>
      <c r="F11" t="s">
        <v>52</v>
      </c>
      <c r="H11">
        <v>3</v>
      </c>
      <c r="I11" t="s">
        <v>720</v>
      </c>
      <c r="J11" t="s">
        <v>650</v>
      </c>
    </row>
    <row r="12" spans="1:13" x14ac:dyDescent="0.25">
      <c r="A12" t="s">
        <v>221</v>
      </c>
      <c r="B12" t="s">
        <v>222</v>
      </c>
      <c r="C12" t="s">
        <v>116</v>
      </c>
      <c r="D12" t="s">
        <v>223</v>
      </c>
      <c r="E12" t="s">
        <v>63</v>
      </c>
      <c r="F12" t="s">
        <v>63</v>
      </c>
      <c r="I12" t="s">
        <v>548</v>
      </c>
      <c r="J12" t="s">
        <v>716</v>
      </c>
    </row>
    <row r="13" spans="1:13" x14ac:dyDescent="0.25">
      <c r="A13" s="12" t="s">
        <v>445</v>
      </c>
      <c r="B13" t="s">
        <v>446</v>
      </c>
      <c r="C13" t="s">
        <v>447</v>
      </c>
      <c r="D13" t="s">
        <v>448</v>
      </c>
      <c r="E13" t="s">
        <v>69</v>
      </c>
      <c r="F13" s="12" t="s">
        <v>69</v>
      </c>
      <c r="I13" t="s">
        <v>168</v>
      </c>
      <c r="J13" t="s">
        <v>169</v>
      </c>
      <c r="M13" t="s">
        <v>1012</v>
      </c>
    </row>
    <row r="14" spans="1:13" x14ac:dyDescent="0.25">
      <c r="A14" s="12" t="s">
        <v>65</v>
      </c>
      <c r="B14" t="s">
        <v>66</v>
      </c>
      <c r="C14" t="s">
        <v>67</v>
      </c>
      <c r="D14" t="s">
        <v>68</v>
      </c>
      <c r="E14" t="s">
        <v>69</v>
      </c>
      <c r="F14" s="12" t="s">
        <v>69</v>
      </c>
      <c r="I14" t="s">
        <v>168</v>
      </c>
      <c r="J14" t="s">
        <v>169</v>
      </c>
      <c r="K14" t="s">
        <v>968</v>
      </c>
      <c r="L14" t="s">
        <v>116</v>
      </c>
      <c r="M14" t="s">
        <v>1011</v>
      </c>
    </row>
    <row r="15" spans="1:13" x14ac:dyDescent="0.25">
      <c r="A15" t="s">
        <v>232</v>
      </c>
      <c r="B15" t="s">
        <v>233</v>
      </c>
      <c r="C15" t="s">
        <v>78</v>
      </c>
      <c r="D15" t="s">
        <v>234</v>
      </c>
      <c r="E15" t="s">
        <v>235</v>
      </c>
      <c r="F15" t="s">
        <v>235</v>
      </c>
      <c r="I15" t="s">
        <v>168</v>
      </c>
      <c r="J15" t="s">
        <v>431</v>
      </c>
    </row>
    <row r="16" spans="1:13" x14ac:dyDescent="0.25">
      <c r="A16" t="s">
        <v>280</v>
      </c>
      <c r="B16" t="s">
        <v>281</v>
      </c>
      <c r="C16" t="s">
        <v>130</v>
      </c>
      <c r="D16" t="s">
        <v>282</v>
      </c>
      <c r="E16" t="s">
        <v>283</v>
      </c>
      <c r="F16" t="s">
        <v>283</v>
      </c>
      <c r="H16">
        <v>1</v>
      </c>
      <c r="I16" t="s">
        <v>548</v>
      </c>
      <c r="J16" t="s">
        <v>863</v>
      </c>
    </row>
    <row r="17" spans="1:10" x14ac:dyDescent="0.25">
      <c r="A17" t="s">
        <v>868</v>
      </c>
      <c r="B17" t="s">
        <v>869</v>
      </c>
      <c r="C17" t="s">
        <v>33</v>
      </c>
      <c r="D17" t="s">
        <v>870</v>
      </c>
      <c r="E17" t="s">
        <v>35</v>
      </c>
      <c r="F17" t="s">
        <v>35</v>
      </c>
      <c r="G17">
        <v>3</v>
      </c>
      <c r="H17">
        <v>1</v>
      </c>
      <c r="I17" t="s">
        <v>37</v>
      </c>
      <c r="J17" t="s">
        <v>871</v>
      </c>
    </row>
    <row r="18" spans="1:10" x14ac:dyDescent="0.25">
      <c r="A18" t="s">
        <v>661</v>
      </c>
      <c r="B18" t="s">
        <v>662</v>
      </c>
      <c r="D18" t="s">
        <v>663</v>
      </c>
      <c r="E18" t="s">
        <v>35</v>
      </c>
      <c r="F18" t="s">
        <v>35</v>
      </c>
      <c r="G18">
        <v>8</v>
      </c>
      <c r="H18">
        <v>1</v>
      </c>
      <c r="I18" t="s">
        <v>168</v>
      </c>
      <c r="J18" t="s">
        <v>796</v>
      </c>
    </row>
    <row r="19" spans="1:10" x14ac:dyDescent="0.25">
      <c r="A19" t="s">
        <v>54</v>
      </c>
      <c r="B19" t="s">
        <v>55</v>
      </c>
      <c r="C19" t="s">
        <v>56</v>
      </c>
      <c r="D19" t="s">
        <v>57</v>
      </c>
      <c r="E19" t="s">
        <v>35</v>
      </c>
      <c r="F19" t="s">
        <v>35</v>
      </c>
      <c r="G19">
        <v>8</v>
      </c>
      <c r="H19">
        <v>1</v>
      </c>
      <c r="I19" t="s">
        <v>168</v>
      </c>
      <c r="J19" t="s">
        <v>796</v>
      </c>
    </row>
    <row r="20" spans="1:10" x14ac:dyDescent="0.25">
      <c r="A20" t="s">
        <v>81</v>
      </c>
      <c r="B20" t="s">
        <v>82</v>
      </c>
      <c r="C20" t="s">
        <v>33</v>
      </c>
      <c r="D20" t="s">
        <v>83</v>
      </c>
      <c r="E20" t="s">
        <v>35</v>
      </c>
      <c r="F20" t="s">
        <v>35</v>
      </c>
      <c r="G20">
        <v>8</v>
      </c>
      <c r="H20">
        <v>1</v>
      </c>
      <c r="I20" t="s">
        <v>168</v>
      </c>
      <c r="J20" t="s">
        <v>796</v>
      </c>
    </row>
    <row r="21" spans="1:10" x14ac:dyDescent="0.25">
      <c r="A21" t="s">
        <v>207</v>
      </c>
      <c r="B21" t="s">
        <v>138</v>
      </c>
      <c r="C21" t="s">
        <v>78</v>
      </c>
      <c r="D21" t="s">
        <v>208</v>
      </c>
      <c r="E21" t="s">
        <v>35</v>
      </c>
      <c r="F21" t="s">
        <v>35</v>
      </c>
      <c r="G21">
        <v>11</v>
      </c>
      <c r="H21">
        <v>1</v>
      </c>
      <c r="I21" t="s">
        <v>168</v>
      </c>
      <c r="J21" t="s">
        <v>668</v>
      </c>
    </row>
    <row r="22" spans="1:10" x14ac:dyDescent="0.25">
      <c r="A22" t="s">
        <v>154</v>
      </c>
      <c r="B22" t="s">
        <v>155</v>
      </c>
      <c r="C22" t="s">
        <v>33</v>
      </c>
      <c r="D22" t="s">
        <v>156</v>
      </c>
      <c r="E22" t="s">
        <v>35</v>
      </c>
      <c r="F22" t="s">
        <v>35</v>
      </c>
      <c r="G22">
        <v>14</v>
      </c>
      <c r="H22">
        <v>1</v>
      </c>
      <c r="I22" t="s">
        <v>168</v>
      </c>
      <c r="J22" t="s">
        <v>807</v>
      </c>
    </row>
    <row r="23" spans="1:10" x14ac:dyDescent="0.25">
      <c r="A23" t="s">
        <v>341</v>
      </c>
      <c r="B23" t="s">
        <v>342</v>
      </c>
      <c r="C23" t="s">
        <v>179</v>
      </c>
      <c r="D23" t="s">
        <v>343</v>
      </c>
      <c r="E23" t="s">
        <v>35</v>
      </c>
      <c r="F23" t="s">
        <v>35</v>
      </c>
      <c r="G23">
        <v>14</v>
      </c>
      <c r="H23">
        <v>1</v>
      </c>
      <c r="I23" t="s">
        <v>168</v>
      </c>
      <c r="J23" t="s">
        <v>807</v>
      </c>
    </row>
    <row r="24" spans="1:10" x14ac:dyDescent="0.25">
      <c r="A24" t="s">
        <v>31</v>
      </c>
      <c r="B24" t="s">
        <v>32</v>
      </c>
      <c r="C24" t="s">
        <v>33</v>
      </c>
      <c r="D24" t="s">
        <v>34</v>
      </c>
      <c r="E24" t="s">
        <v>35</v>
      </c>
      <c r="F24" t="s">
        <v>35</v>
      </c>
      <c r="G24">
        <v>22</v>
      </c>
      <c r="H24">
        <v>1</v>
      </c>
      <c r="I24" t="s">
        <v>168</v>
      </c>
      <c r="J24" t="s">
        <v>597</v>
      </c>
    </row>
    <row r="25" spans="1:10" x14ac:dyDescent="0.25">
      <c r="A25" t="s">
        <v>207</v>
      </c>
      <c r="B25" t="s">
        <v>138</v>
      </c>
      <c r="C25" t="s">
        <v>78</v>
      </c>
      <c r="D25" t="s">
        <v>208</v>
      </c>
      <c r="E25" t="s">
        <v>35</v>
      </c>
      <c r="F25" t="s">
        <v>35</v>
      </c>
      <c r="G25">
        <v>24</v>
      </c>
      <c r="H25">
        <v>1</v>
      </c>
      <c r="I25" t="s">
        <v>168</v>
      </c>
      <c r="J25" t="s">
        <v>677</v>
      </c>
    </row>
    <row r="26" spans="1:10" x14ac:dyDescent="0.25">
      <c r="A26" t="s">
        <v>241</v>
      </c>
      <c r="B26" t="s">
        <v>242</v>
      </c>
      <c r="C26" t="s">
        <v>67</v>
      </c>
      <c r="D26" t="s">
        <v>243</v>
      </c>
      <c r="E26" t="s">
        <v>35</v>
      </c>
      <c r="F26" t="s">
        <v>35</v>
      </c>
      <c r="G26">
        <v>24</v>
      </c>
      <c r="H26">
        <v>1</v>
      </c>
      <c r="I26" t="s">
        <v>168</v>
      </c>
      <c r="J26" t="s">
        <v>677</v>
      </c>
    </row>
    <row r="27" spans="1:10" x14ac:dyDescent="0.25">
      <c r="A27" t="s">
        <v>731</v>
      </c>
      <c r="B27" t="s">
        <v>732</v>
      </c>
      <c r="C27" t="s">
        <v>130</v>
      </c>
      <c r="D27" t="s">
        <v>733</v>
      </c>
      <c r="E27" t="s">
        <v>35</v>
      </c>
      <c r="F27" t="s">
        <v>35</v>
      </c>
      <c r="G27">
        <v>25</v>
      </c>
      <c r="H27">
        <v>1</v>
      </c>
      <c r="I27" t="s">
        <v>37</v>
      </c>
      <c r="J27" t="s">
        <v>734</v>
      </c>
    </row>
    <row r="28" spans="1:10" x14ac:dyDescent="0.25">
      <c r="A28" t="s">
        <v>305</v>
      </c>
      <c r="B28" t="s">
        <v>306</v>
      </c>
      <c r="C28" t="s">
        <v>33</v>
      </c>
      <c r="D28" t="s">
        <v>196</v>
      </c>
      <c r="E28" t="s">
        <v>35</v>
      </c>
      <c r="F28" t="s">
        <v>35</v>
      </c>
      <c r="G28">
        <v>25</v>
      </c>
      <c r="H28">
        <v>1</v>
      </c>
      <c r="I28" t="s">
        <v>37</v>
      </c>
      <c r="J28" t="s">
        <v>734</v>
      </c>
    </row>
    <row r="29" spans="1:10" x14ac:dyDescent="0.25">
      <c r="A29" t="s">
        <v>268</v>
      </c>
      <c r="B29" t="s">
        <v>269</v>
      </c>
      <c r="D29" t="s">
        <v>270</v>
      </c>
      <c r="E29" t="s">
        <v>35</v>
      </c>
      <c r="F29" t="s">
        <v>35</v>
      </c>
      <c r="G29">
        <v>25</v>
      </c>
      <c r="H29">
        <v>1</v>
      </c>
      <c r="I29" t="s">
        <v>37</v>
      </c>
      <c r="J29" t="s">
        <v>734</v>
      </c>
    </row>
    <row r="30" spans="1:10" x14ac:dyDescent="0.25">
      <c r="A30" t="s">
        <v>409</v>
      </c>
      <c r="B30" t="s">
        <v>410</v>
      </c>
      <c r="C30" t="s">
        <v>67</v>
      </c>
      <c r="D30" t="s">
        <v>411</v>
      </c>
      <c r="E30" t="s">
        <v>35</v>
      </c>
      <c r="F30" t="s">
        <v>35</v>
      </c>
      <c r="G30">
        <v>26</v>
      </c>
      <c r="H30">
        <v>1</v>
      </c>
      <c r="I30" t="s">
        <v>168</v>
      </c>
      <c r="J30" t="s">
        <v>515</v>
      </c>
    </row>
    <row r="31" spans="1:10" x14ac:dyDescent="0.25">
      <c r="A31" t="s">
        <v>125</v>
      </c>
      <c r="B31" t="s">
        <v>126</v>
      </c>
      <c r="C31" t="s">
        <v>107</v>
      </c>
      <c r="D31" t="s">
        <v>127</v>
      </c>
      <c r="E31" t="s">
        <v>35</v>
      </c>
      <c r="F31" t="s">
        <v>35</v>
      </c>
      <c r="G31">
        <v>27</v>
      </c>
      <c r="H31">
        <v>1</v>
      </c>
      <c r="I31" t="s">
        <v>168</v>
      </c>
      <c r="J31" t="s">
        <v>421</v>
      </c>
    </row>
    <row r="32" spans="1:10" x14ac:dyDescent="0.25">
      <c r="A32" t="s">
        <v>324</v>
      </c>
      <c r="B32" t="s">
        <v>325</v>
      </c>
      <c r="C32" t="s">
        <v>78</v>
      </c>
      <c r="D32" t="s">
        <v>326</v>
      </c>
      <c r="E32" t="s">
        <v>35</v>
      </c>
      <c r="F32" t="s">
        <v>35</v>
      </c>
      <c r="G32">
        <v>27</v>
      </c>
      <c r="H32">
        <v>1</v>
      </c>
      <c r="I32" t="s">
        <v>168</v>
      </c>
      <c r="J32" t="s">
        <v>421</v>
      </c>
    </row>
    <row r="33" spans="1:10" x14ac:dyDescent="0.25">
      <c r="A33" t="s">
        <v>312</v>
      </c>
      <c r="B33" t="s">
        <v>313</v>
      </c>
      <c r="D33" t="s">
        <v>314</v>
      </c>
      <c r="E33" t="s">
        <v>35</v>
      </c>
      <c r="F33" t="s">
        <v>35</v>
      </c>
      <c r="G33">
        <v>28</v>
      </c>
      <c r="H33">
        <v>1</v>
      </c>
      <c r="I33" t="s">
        <v>168</v>
      </c>
      <c r="J33" t="s">
        <v>554</v>
      </c>
    </row>
    <row r="34" spans="1:10" x14ac:dyDescent="0.25">
      <c r="A34" t="s">
        <v>142</v>
      </c>
      <c r="B34" t="s">
        <v>143</v>
      </c>
      <c r="C34" t="s">
        <v>130</v>
      </c>
      <c r="D34" t="s">
        <v>144</v>
      </c>
      <c r="E34" t="s">
        <v>35</v>
      </c>
      <c r="F34" t="s">
        <v>35</v>
      </c>
      <c r="G34">
        <v>28</v>
      </c>
      <c r="H34">
        <v>1</v>
      </c>
      <c r="I34" t="s">
        <v>37</v>
      </c>
      <c r="J34" t="s">
        <v>554</v>
      </c>
    </row>
    <row r="35" spans="1:10" x14ac:dyDescent="0.25">
      <c r="A35" t="s">
        <v>852</v>
      </c>
      <c r="B35" t="s">
        <v>178</v>
      </c>
      <c r="C35" t="s">
        <v>251</v>
      </c>
      <c r="D35" t="s">
        <v>853</v>
      </c>
      <c r="E35" t="s">
        <v>35</v>
      </c>
      <c r="F35" t="s">
        <v>35</v>
      </c>
      <c r="G35">
        <v>28</v>
      </c>
      <c r="H35">
        <v>1</v>
      </c>
      <c r="I35" t="s">
        <v>37</v>
      </c>
      <c r="J35" t="s">
        <v>554</v>
      </c>
    </row>
    <row r="36" spans="1:10" x14ac:dyDescent="0.25">
      <c r="A36" t="s">
        <v>85</v>
      </c>
      <c r="B36" t="s">
        <v>86</v>
      </c>
      <c r="C36" t="s">
        <v>56</v>
      </c>
      <c r="D36" t="s">
        <v>87</v>
      </c>
      <c r="E36" t="s">
        <v>35</v>
      </c>
      <c r="F36" t="s">
        <v>35</v>
      </c>
      <c r="G36">
        <v>28</v>
      </c>
      <c r="H36">
        <v>1</v>
      </c>
      <c r="I36" t="s">
        <v>37</v>
      </c>
      <c r="J36" t="s">
        <v>554</v>
      </c>
    </row>
    <row r="37" spans="1:10" x14ac:dyDescent="0.25">
      <c r="A37" t="s">
        <v>89</v>
      </c>
      <c r="B37" t="s">
        <v>90</v>
      </c>
      <c r="C37" t="s">
        <v>91</v>
      </c>
      <c r="D37" t="s">
        <v>92</v>
      </c>
      <c r="E37" t="s">
        <v>35</v>
      </c>
      <c r="F37" t="s">
        <v>35</v>
      </c>
      <c r="G37">
        <v>28</v>
      </c>
      <c r="H37">
        <v>1</v>
      </c>
      <c r="I37" t="s">
        <v>37</v>
      </c>
      <c r="J37" t="s">
        <v>554</v>
      </c>
    </row>
    <row r="38" spans="1:10" x14ac:dyDescent="0.25">
      <c r="A38" t="s">
        <v>207</v>
      </c>
      <c r="B38" t="s">
        <v>138</v>
      </c>
      <c r="C38" t="s">
        <v>78</v>
      </c>
      <c r="D38" t="s">
        <v>208</v>
      </c>
      <c r="E38" t="s">
        <v>35</v>
      </c>
      <c r="F38" t="s">
        <v>35</v>
      </c>
      <c r="G38">
        <v>28</v>
      </c>
      <c r="H38">
        <v>1</v>
      </c>
      <c r="I38" t="s">
        <v>37</v>
      </c>
      <c r="J38" t="s">
        <v>554</v>
      </c>
    </row>
    <row r="39" spans="1:10" x14ac:dyDescent="0.25">
      <c r="A39" t="s">
        <v>413</v>
      </c>
      <c r="B39" t="s">
        <v>115</v>
      </c>
      <c r="C39" t="s">
        <v>251</v>
      </c>
      <c r="D39" t="s">
        <v>414</v>
      </c>
      <c r="E39" t="s">
        <v>35</v>
      </c>
      <c r="F39" t="s">
        <v>35</v>
      </c>
      <c r="G39">
        <v>28</v>
      </c>
      <c r="H39">
        <v>1</v>
      </c>
      <c r="I39" t="s">
        <v>37</v>
      </c>
      <c r="J39" t="s">
        <v>554</v>
      </c>
    </row>
    <row r="40" spans="1:10" x14ac:dyDescent="0.25">
      <c r="A40" t="s">
        <v>661</v>
      </c>
      <c r="B40" t="s">
        <v>662</v>
      </c>
      <c r="D40" t="s">
        <v>663</v>
      </c>
      <c r="E40" t="s">
        <v>35</v>
      </c>
      <c r="F40" t="s">
        <v>35</v>
      </c>
      <c r="G40">
        <v>29</v>
      </c>
      <c r="H40">
        <v>1</v>
      </c>
      <c r="I40" t="s">
        <v>168</v>
      </c>
      <c r="J40" t="s">
        <v>709</v>
      </c>
    </row>
    <row r="41" spans="1:10" x14ac:dyDescent="0.25">
      <c r="A41" t="s">
        <v>31</v>
      </c>
      <c r="B41" t="s">
        <v>32</v>
      </c>
      <c r="C41" t="s">
        <v>33</v>
      </c>
      <c r="D41" t="s">
        <v>34</v>
      </c>
      <c r="E41" t="s">
        <v>35</v>
      </c>
      <c r="F41" t="s">
        <v>35</v>
      </c>
      <c r="G41">
        <v>32</v>
      </c>
      <c r="H41">
        <v>1</v>
      </c>
      <c r="I41" t="s">
        <v>168</v>
      </c>
      <c r="J41" t="s">
        <v>475</v>
      </c>
    </row>
    <row r="42" spans="1:10" x14ac:dyDescent="0.25">
      <c r="A42" t="s">
        <v>199</v>
      </c>
      <c r="B42" t="s">
        <v>200</v>
      </c>
      <c r="C42" t="s">
        <v>67</v>
      </c>
      <c r="D42" t="s">
        <v>201</v>
      </c>
      <c r="E42" t="s">
        <v>35</v>
      </c>
      <c r="F42" t="s">
        <v>35</v>
      </c>
      <c r="G42">
        <v>32</v>
      </c>
      <c r="H42">
        <v>1</v>
      </c>
      <c r="I42" t="s">
        <v>168</v>
      </c>
      <c r="J42" t="s">
        <v>475</v>
      </c>
    </row>
    <row r="43" spans="1:10" x14ac:dyDescent="0.25">
      <c r="A43" t="s">
        <v>382</v>
      </c>
      <c r="B43" t="s">
        <v>383</v>
      </c>
      <c r="C43" t="s">
        <v>91</v>
      </c>
      <c r="D43" t="s">
        <v>384</v>
      </c>
      <c r="E43" t="s">
        <v>35</v>
      </c>
      <c r="F43" t="s">
        <v>35</v>
      </c>
      <c r="G43">
        <v>32</v>
      </c>
      <c r="H43">
        <v>1</v>
      </c>
      <c r="I43" t="s">
        <v>168</v>
      </c>
      <c r="J43" t="s">
        <v>475</v>
      </c>
    </row>
    <row r="44" spans="1:10" x14ac:dyDescent="0.25">
      <c r="A44" t="s">
        <v>505</v>
      </c>
      <c r="B44" t="s">
        <v>222</v>
      </c>
      <c r="C44" t="s">
        <v>96</v>
      </c>
      <c r="D44" t="s">
        <v>506</v>
      </c>
      <c r="E44" t="s">
        <v>35</v>
      </c>
      <c r="F44" t="s">
        <v>35</v>
      </c>
      <c r="G44">
        <v>32</v>
      </c>
      <c r="H44">
        <v>1</v>
      </c>
      <c r="I44" t="s">
        <v>168</v>
      </c>
      <c r="J44" t="s">
        <v>475</v>
      </c>
    </row>
    <row r="45" spans="1:10" x14ac:dyDescent="0.25">
      <c r="A45" t="s">
        <v>363</v>
      </c>
      <c r="B45" t="s">
        <v>364</v>
      </c>
      <c r="C45" t="s">
        <v>107</v>
      </c>
      <c r="D45" t="s">
        <v>365</v>
      </c>
      <c r="E45" t="s">
        <v>35</v>
      </c>
      <c r="F45" t="s">
        <v>35</v>
      </c>
      <c r="G45">
        <v>32</v>
      </c>
      <c r="H45">
        <v>1</v>
      </c>
      <c r="I45" t="s">
        <v>168</v>
      </c>
      <c r="J45" t="s">
        <v>475</v>
      </c>
    </row>
    <row r="46" spans="1:10" x14ac:dyDescent="0.25">
      <c r="A46" t="s">
        <v>241</v>
      </c>
      <c r="B46" t="s">
        <v>242</v>
      </c>
      <c r="C46" t="s">
        <v>67</v>
      </c>
      <c r="D46" t="s">
        <v>243</v>
      </c>
      <c r="E46" t="s">
        <v>35</v>
      </c>
      <c r="F46" t="s">
        <v>35</v>
      </c>
      <c r="G46">
        <v>34</v>
      </c>
      <c r="H46">
        <v>1</v>
      </c>
      <c r="I46" t="s">
        <v>168</v>
      </c>
      <c r="J46" t="s">
        <v>560</v>
      </c>
    </row>
    <row r="47" spans="1:10" x14ac:dyDescent="0.25">
      <c r="A47" t="s">
        <v>207</v>
      </c>
      <c r="B47" t="s">
        <v>138</v>
      </c>
      <c r="C47" t="s">
        <v>78</v>
      </c>
      <c r="D47" t="s">
        <v>208</v>
      </c>
      <c r="E47" t="s">
        <v>35</v>
      </c>
      <c r="F47" t="s">
        <v>35</v>
      </c>
      <c r="G47">
        <v>34</v>
      </c>
      <c r="H47">
        <v>1</v>
      </c>
      <c r="I47" t="s">
        <v>168</v>
      </c>
      <c r="J47" t="s">
        <v>560</v>
      </c>
    </row>
    <row r="48" spans="1:10" x14ac:dyDescent="0.25">
      <c r="A48" t="s">
        <v>375</v>
      </c>
      <c r="B48" t="s">
        <v>147</v>
      </c>
      <c r="C48" t="s">
        <v>116</v>
      </c>
      <c r="D48" t="s">
        <v>376</v>
      </c>
      <c r="E48" t="s">
        <v>35</v>
      </c>
      <c r="F48" t="s">
        <v>35</v>
      </c>
      <c r="G48">
        <v>34</v>
      </c>
      <c r="H48">
        <v>1</v>
      </c>
      <c r="I48" t="s">
        <v>168</v>
      </c>
      <c r="J48" t="s">
        <v>560</v>
      </c>
    </row>
    <row r="49" spans="1:10" x14ac:dyDescent="0.25">
      <c r="A49" t="s">
        <v>154</v>
      </c>
      <c r="B49" t="s">
        <v>155</v>
      </c>
      <c r="C49" t="s">
        <v>33</v>
      </c>
      <c r="D49" t="s">
        <v>156</v>
      </c>
      <c r="E49" t="s">
        <v>35</v>
      </c>
      <c r="F49" t="s">
        <v>35</v>
      </c>
      <c r="G49">
        <v>34</v>
      </c>
      <c r="H49">
        <v>1</v>
      </c>
      <c r="I49" t="s">
        <v>168</v>
      </c>
      <c r="J49" t="s">
        <v>560</v>
      </c>
    </row>
    <row r="50" spans="1:10" x14ac:dyDescent="0.25">
      <c r="A50" t="s">
        <v>352</v>
      </c>
      <c r="B50" t="s">
        <v>353</v>
      </c>
      <c r="D50" t="s">
        <v>354</v>
      </c>
      <c r="E50" t="s">
        <v>35</v>
      </c>
      <c r="F50" t="s">
        <v>35</v>
      </c>
      <c r="G50">
        <v>34</v>
      </c>
      <c r="H50">
        <v>1</v>
      </c>
      <c r="I50" t="s">
        <v>168</v>
      </c>
      <c r="J50" t="s">
        <v>560</v>
      </c>
    </row>
    <row r="51" spans="1:10" x14ac:dyDescent="0.25">
      <c r="A51" t="s">
        <v>690</v>
      </c>
      <c r="B51" t="s">
        <v>691</v>
      </c>
      <c r="C51" t="s">
        <v>33</v>
      </c>
      <c r="D51" t="s">
        <v>692</v>
      </c>
      <c r="E51" t="s">
        <v>35</v>
      </c>
      <c r="F51" t="s">
        <v>35</v>
      </c>
      <c r="G51">
        <v>40</v>
      </c>
      <c r="H51">
        <v>1</v>
      </c>
      <c r="I51" t="s">
        <v>168</v>
      </c>
      <c r="J51" t="s">
        <v>526</v>
      </c>
    </row>
    <row r="52" spans="1:10" x14ac:dyDescent="0.25">
      <c r="A52" t="s">
        <v>264</v>
      </c>
      <c r="B52" t="s">
        <v>265</v>
      </c>
      <c r="C52" t="s">
        <v>251</v>
      </c>
      <c r="D52" t="s">
        <v>266</v>
      </c>
      <c r="E52" t="s">
        <v>35</v>
      </c>
      <c r="F52" t="s">
        <v>35</v>
      </c>
      <c r="G52">
        <v>40</v>
      </c>
      <c r="H52">
        <v>1</v>
      </c>
      <c r="I52" t="s">
        <v>168</v>
      </c>
      <c r="J52" t="s">
        <v>526</v>
      </c>
    </row>
    <row r="53" spans="1:10" x14ac:dyDescent="0.25">
      <c r="A53" t="s">
        <v>352</v>
      </c>
      <c r="B53" t="s">
        <v>353</v>
      </c>
      <c r="D53" t="s">
        <v>354</v>
      </c>
      <c r="E53" t="s">
        <v>35</v>
      </c>
      <c r="F53" t="s">
        <v>35</v>
      </c>
      <c r="G53">
        <v>41</v>
      </c>
      <c r="H53">
        <v>1</v>
      </c>
      <c r="I53" t="s">
        <v>168</v>
      </c>
      <c r="J53" t="s">
        <v>580</v>
      </c>
    </row>
    <row r="54" spans="1:10" x14ac:dyDescent="0.25">
      <c r="A54" t="s">
        <v>264</v>
      </c>
      <c r="B54" t="s">
        <v>265</v>
      </c>
      <c r="C54" t="s">
        <v>251</v>
      </c>
      <c r="D54" t="s">
        <v>266</v>
      </c>
      <c r="E54" t="s">
        <v>35</v>
      </c>
      <c r="F54" t="s">
        <v>35</v>
      </c>
      <c r="G54">
        <v>41</v>
      </c>
      <c r="H54">
        <v>1</v>
      </c>
      <c r="I54" t="s">
        <v>168</v>
      </c>
      <c r="J54" t="s">
        <v>580</v>
      </c>
    </row>
    <row r="55" spans="1:10" x14ac:dyDescent="0.25">
      <c r="A55" t="s">
        <v>31</v>
      </c>
      <c r="B55" t="s">
        <v>32</v>
      </c>
      <c r="C55" t="s">
        <v>33</v>
      </c>
      <c r="D55" t="s">
        <v>34</v>
      </c>
      <c r="E55" t="s">
        <v>35</v>
      </c>
      <c r="F55" t="s">
        <v>35</v>
      </c>
      <c r="G55">
        <v>44</v>
      </c>
      <c r="H55">
        <v>1</v>
      </c>
      <c r="I55" t="s">
        <v>168</v>
      </c>
      <c r="J55" t="s">
        <v>684</v>
      </c>
    </row>
    <row r="56" spans="1:10" x14ac:dyDescent="0.25">
      <c r="A56" t="s">
        <v>158</v>
      </c>
      <c r="B56" t="s">
        <v>159</v>
      </c>
      <c r="D56" t="s">
        <v>160</v>
      </c>
      <c r="E56" t="s">
        <v>35</v>
      </c>
      <c r="F56" t="s">
        <v>35</v>
      </c>
      <c r="G56">
        <v>46</v>
      </c>
      <c r="H56">
        <v>1</v>
      </c>
      <c r="I56" t="s">
        <v>168</v>
      </c>
      <c r="J56" t="s">
        <v>673</v>
      </c>
    </row>
    <row r="57" spans="1:10" x14ac:dyDescent="0.25">
      <c r="A57" t="s">
        <v>81</v>
      </c>
      <c r="B57" t="s">
        <v>82</v>
      </c>
      <c r="C57" t="s">
        <v>33</v>
      </c>
      <c r="D57" t="s">
        <v>83</v>
      </c>
      <c r="E57" t="s">
        <v>35</v>
      </c>
      <c r="F57" t="s">
        <v>35</v>
      </c>
      <c r="G57">
        <v>47</v>
      </c>
      <c r="H57">
        <v>1</v>
      </c>
      <c r="I57" t="s">
        <v>168</v>
      </c>
      <c r="J57" t="s">
        <v>499</v>
      </c>
    </row>
    <row r="58" spans="1:10" x14ac:dyDescent="0.25">
      <c r="A58" t="s">
        <v>129</v>
      </c>
      <c r="B58" t="s">
        <v>77</v>
      </c>
      <c r="C58" t="s">
        <v>130</v>
      </c>
      <c r="D58" t="s">
        <v>131</v>
      </c>
      <c r="E58" t="s">
        <v>35</v>
      </c>
      <c r="F58" t="s">
        <v>35</v>
      </c>
      <c r="G58">
        <v>47</v>
      </c>
      <c r="H58">
        <v>1</v>
      </c>
      <c r="I58" t="s">
        <v>168</v>
      </c>
      <c r="J58" t="s">
        <v>499</v>
      </c>
    </row>
    <row r="59" spans="1:10" x14ac:dyDescent="0.25">
      <c r="A59" t="s">
        <v>154</v>
      </c>
      <c r="B59" t="s">
        <v>155</v>
      </c>
      <c r="C59" t="s">
        <v>33</v>
      </c>
      <c r="D59" t="s">
        <v>156</v>
      </c>
      <c r="E59" t="s">
        <v>35</v>
      </c>
      <c r="F59" t="s">
        <v>35</v>
      </c>
      <c r="G59">
        <v>47</v>
      </c>
      <c r="H59">
        <v>1</v>
      </c>
      <c r="I59" t="s">
        <v>168</v>
      </c>
      <c r="J59" t="s">
        <v>499</v>
      </c>
    </row>
    <row r="60" spans="1:10" x14ac:dyDescent="0.25">
      <c r="A60" t="s">
        <v>241</v>
      </c>
      <c r="B60" t="s">
        <v>242</v>
      </c>
      <c r="C60" t="s">
        <v>67</v>
      </c>
      <c r="D60" t="s">
        <v>243</v>
      </c>
      <c r="E60" t="s">
        <v>35</v>
      </c>
      <c r="F60" t="s">
        <v>35</v>
      </c>
      <c r="G60">
        <v>48</v>
      </c>
      <c r="H60">
        <v>1</v>
      </c>
      <c r="I60" t="s">
        <v>168</v>
      </c>
      <c r="J60" t="s">
        <v>594</v>
      </c>
    </row>
    <row r="61" spans="1:10" x14ac:dyDescent="0.25">
      <c r="A61" t="s">
        <v>434</v>
      </c>
      <c r="B61" t="s">
        <v>435</v>
      </c>
      <c r="C61" t="s">
        <v>33</v>
      </c>
      <c r="D61" t="s">
        <v>436</v>
      </c>
      <c r="E61" t="s">
        <v>35</v>
      </c>
      <c r="F61" t="s">
        <v>35</v>
      </c>
      <c r="G61">
        <v>48</v>
      </c>
      <c r="H61">
        <v>1</v>
      </c>
      <c r="I61" t="s">
        <v>168</v>
      </c>
      <c r="J61" t="s">
        <v>594</v>
      </c>
    </row>
    <row r="62" spans="1:10" x14ac:dyDescent="0.25">
      <c r="A62" t="s">
        <v>363</v>
      </c>
      <c r="B62" t="s">
        <v>364</v>
      </c>
      <c r="C62" t="s">
        <v>107</v>
      </c>
      <c r="D62" t="s">
        <v>365</v>
      </c>
      <c r="E62" t="s">
        <v>35</v>
      </c>
      <c r="F62" t="s">
        <v>35</v>
      </c>
      <c r="G62">
        <v>48</v>
      </c>
      <c r="H62">
        <v>1</v>
      </c>
      <c r="I62" t="s">
        <v>168</v>
      </c>
      <c r="J62" t="s">
        <v>594</v>
      </c>
    </row>
    <row r="63" spans="1:10" x14ac:dyDescent="0.25">
      <c r="A63" t="s">
        <v>162</v>
      </c>
      <c r="B63" t="s">
        <v>95</v>
      </c>
      <c r="C63" t="s">
        <v>107</v>
      </c>
      <c r="D63" t="s">
        <v>163</v>
      </c>
      <c r="E63" t="s">
        <v>35</v>
      </c>
      <c r="F63" t="s">
        <v>35</v>
      </c>
      <c r="G63">
        <v>48</v>
      </c>
      <c r="H63">
        <v>1</v>
      </c>
      <c r="I63" t="s">
        <v>168</v>
      </c>
      <c r="J63" t="s">
        <v>594</v>
      </c>
    </row>
    <row r="64" spans="1:10" x14ac:dyDescent="0.25">
      <c r="A64" t="s">
        <v>268</v>
      </c>
      <c r="B64" t="s">
        <v>269</v>
      </c>
      <c r="D64" t="s">
        <v>270</v>
      </c>
      <c r="E64" t="s">
        <v>35</v>
      </c>
      <c r="F64" t="s">
        <v>35</v>
      </c>
      <c r="G64">
        <v>48</v>
      </c>
      <c r="H64">
        <v>1</v>
      </c>
      <c r="I64" t="s">
        <v>168</v>
      </c>
      <c r="J64" t="s">
        <v>594</v>
      </c>
    </row>
    <row r="65" spans="1:10" x14ac:dyDescent="0.25">
      <c r="A65" t="s">
        <v>81</v>
      </c>
      <c r="B65" t="s">
        <v>82</v>
      </c>
      <c r="C65" t="s">
        <v>33</v>
      </c>
      <c r="D65" t="s">
        <v>83</v>
      </c>
      <c r="E65" t="s">
        <v>35</v>
      </c>
      <c r="F65" t="s">
        <v>35</v>
      </c>
      <c r="G65">
        <v>1</v>
      </c>
      <c r="H65">
        <v>2</v>
      </c>
      <c r="I65" t="s">
        <v>168</v>
      </c>
      <c r="J65" t="s">
        <v>613</v>
      </c>
    </row>
    <row r="66" spans="1:10" x14ac:dyDescent="0.25">
      <c r="A66" t="s">
        <v>413</v>
      </c>
      <c r="B66" t="s">
        <v>115</v>
      </c>
      <c r="C66" t="s">
        <v>251</v>
      </c>
      <c r="D66" t="s">
        <v>414</v>
      </c>
      <c r="E66" t="s">
        <v>35</v>
      </c>
      <c r="F66" t="s">
        <v>35</v>
      </c>
      <c r="G66">
        <v>11</v>
      </c>
      <c r="H66">
        <v>2</v>
      </c>
      <c r="I66" t="s">
        <v>168</v>
      </c>
      <c r="J66" t="s">
        <v>668</v>
      </c>
    </row>
    <row r="67" spans="1:10" x14ac:dyDescent="0.25">
      <c r="A67" t="s">
        <v>324</v>
      </c>
      <c r="B67" t="s">
        <v>325</v>
      </c>
      <c r="C67" t="s">
        <v>78</v>
      </c>
      <c r="D67" t="s">
        <v>326</v>
      </c>
      <c r="E67" t="s">
        <v>35</v>
      </c>
      <c r="F67" t="s">
        <v>35</v>
      </c>
      <c r="G67">
        <v>11</v>
      </c>
      <c r="H67">
        <v>2</v>
      </c>
      <c r="I67" t="s">
        <v>168</v>
      </c>
      <c r="J67" t="s">
        <v>668</v>
      </c>
    </row>
    <row r="68" spans="1:10" x14ac:dyDescent="0.25">
      <c r="A68" t="s">
        <v>129</v>
      </c>
      <c r="B68" t="s">
        <v>77</v>
      </c>
      <c r="C68" t="s">
        <v>130</v>
      </c>
      <c r="D68" t="s">
        <v>131</v>
      </c>
      <c r="E68" t="s">
        <v>35</v>
      </c>
      <c r="F68" t="s">
        <v>35</v>
      </c>
      <c r="G68">
        <v>11</v>
      </c>
      <c r="H68">
        <v>2</v>
      </c>
      <c r="I68" t="s">
        <v>168</v>
      </c>
      <c r="J68" t="s">
        <v>668</v>
      </c>
    </row>
    <row r="69" spans="1:10" x14ac:dyDescent="0.25">
      <c r="A69" t="s">
        <v>434</v>
      </c>
      <c r="B69" t="s">
        <v>435</v>
      </c>
      <c r="C69" t="s">
        <v>33</v>
      </c>
      <c r="D69" t="s">
        <v>436</v>
      </c>
      <c r="E69" t="s">
        <v>35</v>
      </c>
      <c r="F69" t="s">
        <v>35</v>
      </c>
      <c r="G69">
        <v>21</v>
      </c>
      <c r="H69">
        <v>2</v>
      </c>
      <c r="I69" t="s">
        <v>168</v>
      </c>
      <c r="J69" t="s">
        <v>480</v>
      </c>
    </row>
    <row r="70" spans="1:10" x14ac:dyDescent="0.25">
      <c r="A70" t="s">
        <v>324</v>
      </c>
      <c r="B70" t="s">
        <v>325</v>
      </c>
      <c r="C70" t="s">
        <v>78</v>
      </c>
      <c r="D70" t="s">
        <v>326</v>
      </c>
      <c r="E70" t="s">
        <v>35</v>
      </c>
      <c r="F70" t="s">
        <v>35</v>
      </c>
      <c r="G70">
        <v>21</v>
      </c>
      <c r="H70">
        <v>2</v>
      </c>
      <c r="I70" t="s">
        <v>168</v>
      </c>
      <c r="J70" t="s">
        <v>480</v>
      </c>
    </row>
    <row r="71" spans="1:10" x14ac:dyDescent="0.25">
      <c r="A71" t="s">
        <v>409</v>
      </c>
      <c r="B71" t="s">
        <v>410</v>
      </c>
      <c r="C71" t="s">
        <v>67</v>
      </c>
      <c r="D71" t="s">
        <v>411</v>
      </c>
      <c r="E71" t="s">
        <v>35</v>
      </c>
      <c r="F71" t="s">
        <v>35</v>
      </c>
      <c r="G71">
        <v>21</v>
      </c>
      <c r="H71">
        <v>2</v>
      </c>
      <c r="I71" t="s">
        <v>168</v>
      </c>
      <c r="J71" t="s">
        <v>480</v>
      </c>
    </row>
    <row r="72" spans="1:10" x14ac:dyDescent="0.25">
      <c r="A72" t="s">
        <v>484</v>
      </c>
      <c r="B72" t="s">
        <v>446</v>
      </c>
      <c r="C72" t="s">
        <v>50</v>
      </c>
      <c r="D72" t="s">
        <v>485</v>
      </c>
      <c r="E72" t="s">
        <v>35</v>
      </c>
      <c r="F72" t="s">
        <v>35</v>
      </c>
      <c r="G72">
        <v>21</v>
      </c>
      <c r="H72">
        <v>2</v>
      </c>
      <c r="I72" t="s">
        <v>168</v>
      </c>
      <c r="J72" t="s">
        <v>480</v>
      </c>
    </row>
    <row r="73" spans="1:10" x14ac:dyDescent="0.25">
      <c r="A73" t="s">
        <v>517</v>
      </c>
      <c r="B73" t="s">
        <v>518</v>
      </c>
      <c r="C73" t="s">
        <v>56</v>
      </c>
      <c r="D73" t="s">
        <v>519</v>
      </c>
      <c r="E73" t="s">
        <v>35</v>
      </c>
      <c r="F73" t="s">
        <v>35</v>
      </c>
      <c r="G73">
        <v>21</v>
      </c>
      <c r="H73">
        <v>2</v>
      </c>
      <c r="I73" t="s">
        <v>168</v>
      </c>
      <c r="J73" t="s">
        <v>480</v>
      </c>
    </row>
    <row r="74" spans="1:10" x14ac:dyDescent="0.25">
      <c r="A74" t="s">
        <v>312</v>
      </c>
      <c r="B74" t="s">
        <v>313</v>
      </c>
      <c r="D74" t="s">
        <v>314</v>
      </c>
      <c r="E74" t="s">
        <v>35</v>
      </c>
      <c r="F74" t="s">
        <v>35</v>
      </c>
      <c r="G74">
        <v>21</v>
      </c>
      <c r="H74">
        <v>2</v>
      </c>
      <c r="I74" t="s">
        <v>168</v>
      </c>
      <c r="J74" t="s">
        <v>480</v>
      </c>
    </row>
    <row r="75" spans="1:10" x14ac:dyDescent="0.25">
      <c r="A75" t="s">
        <v>375</v>
      </c>
      <c r="B75" t="s">
        <v>147</v>
      </c>
      <c r="C75" t="s">
        <v>116</v>
      </c>
      <c r="D75" t="s">
        <v>376</v>
      </c>
      <c r="E75" t="s">
        <v>35</v>
      </c>
      <c r="F75" t="s">
        <v>35</v>
      </c>
      <c r="G75">
        <v>21</v>
      </c>
      <c r="H75">
        <v>2</v>
      </c>
      <c r="I75" t="s">
        <v>168</v>
      </c>
      <c r="J75" t="s">
        <v>480</v>
      </c>
    </row>
    <row r="76" spans="1:10" x14ac:dyDescent="0.25">
      <c r="A76" t="s">
        <v>382</v>
      </c>
      <c r="B76" t="s">
        <v>383</v>
      </c>
      <c r="C76" t="s">
        <v>91</v>
      </c>
      <c r="D76" t="s">
        <v>384</v>
      </c>
      <c r="E76" t="s">
        <v>35</v>
      </c>
      <c r="F76" t="s">
        <v>35</v>
      </c>
      <c r="G76">
        <v>21</v>
      </c>
      <c r="H76">
        <v>2</v>
      </c>
      <c r="I76" t="s">
        <v>168</v>
      </c>
      <c r="J76" t="s">
        <v>480</v>
      </c>
    </row>
    <row r="77" spans="1:10" x14ac:dyDescent="0.25">
      <c r="A77" t="s">
        <v>292</v>
      </c>
      <c r="B77" t="s">
        <v>293</v>
      </c>
      <c r="C77" t="s">
        <v>67</v>
      </c>
      <c r="D77" t="s">
        <v>294</v>
      </c>
      <c r="E77" t="s">
        <v>35</v>
      </c>
      <c r="F77" t="s">
        <v>35</v>
      </c>
      <c r="G77">
        <v>21</v>
      </c>
      <c r="H77">
        <v>2</v>
      </c>
      <c r="I77" t="s">
        <v>168</v>
      </c>
      <c r="J77" t="s">
        <v>480</v>
      </c>
    </row>
    <row r="78" spans="1:10" x14ac:dyDescent="0.25">
      <c r="A78" t="s">
        <v>154</v>
      </c>
      <c r="B78" t="s">
        <v>155</v>
      </c>
      <c r="C78" t="s">
        <v>33</v>
      </c>
      <c r="D78" t="s">
        <v>156</v>
      </c>
      <c r="E78" t="s">
        <v>35</v>
      </c>
      <c r="F78" t="s">
        <v>35</v>
      </c>
      <c r="G78">
        <v>21</v>
      </c>
      <c r="H78">
        <v>2</v>
      </c>
      <c r="I78" t="s">
        <v>168</v>
      </c>
      <c r="J78" t="s">
        <v>480</v>
      </c>
    </row>
    <row r="79" spans="1:10" x14ac:dyDescent="0.25">
      <c r="A79" t="s">
        <v>81</v>
      </c>
      <c r="B79" t="s">
        <v>82</v>
      </c>
      <c r="C79" t="s">
        <v>33</v>
      </c>
      <c r="D79" t="s">
        <v>83</v>
      </c>
      <c r="E79" t="s">
        <v>35</v>
      </c>
      <c r="F79" t="s">
        <v>35</v>
      </c>
      <c r="G79">
        <v>21</v>
      </c>
      <c r="H79">
        <v>2</v>
      </c>
      <c r="I79" t="s">
        <v>168</v>
      </c>
      <c r="J79" t="s">
        <v>480</v>
      </c>
    </row>
    <row r="80" spans="1:10" x14ac:dyDescent="0.25">
      <c r="A80" t="s">
        <v>142</v>
      </c>
      <c r="B80" t="s">
        <v>143</v>
      </c>
      <c r="C80" t="s">
        <v>130</v>
      </c>
      <c r="D80" t="s">
        <v>144</v>
      </c>
      <c r="E80" t="s">
        <v>35</v>
      </c>
      <c r="F80" t="s">
        <v>35</v>
      </c>
      <c r="G80">
        <v>21</v>
      </c>
      <c r="H80">
        <v>2</v>
      </c>
      <c r="I80" t="s">
        <v>168</v>
      </c>
      <c r="J80" t="s">
        <v>480</v>
      </c>
    </row>
    <row r="81" spans="1:10" x14ac:dyDescent="0.25">
      <c r="A81" t="s">
        <v>241</v>
      </c>
      <c r="B81" t="s">
        <v>242</v>
      </c>
      <c r="C81" t="s">
        <v>67</v>
      </c>
      <c r="D81" t="s">
        <v>243</v>
      </c>
      <c r="E81" t="s">
        <v>35</v>
      </c>
      <c r="F81" t="s">
        <v>35</v>
      </c>
      <c r="G81">
        <v>21</v>
      </c>
      <c r="H81">
        <v>2</v>
      </c>
      <c r="I81" t="s">
        <v>168</v>
      </c>
      <c r="J81" t="s">
        <v>480</v>
      </c>
    </row>
    <row r="82" spans="1:10" x14ac:dyDescent="0.25">
      <c r="A82" t="s">
        <v>276</v>
      </c>
      <c r="B82" t="s">
        <v>277</v>
      </c>
      <c r="C82" t="s">
        <v>73</v>
      </c>
      <c r="D82" t="s">
        <v>278</v>
      </c>
      <c r="E82" t="s">
        <v>35</v>
      </c>
      <c r="F82" t="s">
        <v>35</v>
      </c>
      <c r="G82">
        <v>21</v>
      </c>
      <c r="H82">
        <v>2</v>
      </c>
      <c r="I82" t="s">
        <v>168</v>
      </c>
      <c r="J82" t="s">
        <v>480</v>
      </c>
    </row>
    <row r="83" spans="1:10" x14ac:dyDescent="0.25">
      <c r="A83" t="s">
        <v>794</v>
      </c>
      <c r="B83" t="s">
        <v>662</v>
      </c>
      <c r="C83" t="s">
        <v>398</v>
      </c>
      <c r="D83" t="s">
        <v>795</v>
      </c>
      <c r="E83" t="s">
        <v>35</v>
      </c>
      <c r="F83" t="s">
        <v>35</v>
      </c>
      <c r="G83">
        <v>21</v>
      </c>
      <c r="H83">
        <v>2</v>
      </c>
      <c r="I83" t="s">
        <v>168</v>
      </c>
      <c r="J83" t="s">
        <v>480</v>
      </c>
    </row>
    <row r="84" spans="1:10" x14ac:dyDescent="0.25">
      <c r="A84" t="s">
        <v>249</v>
      </c>
      <c r="B84" t="s">
        <v>250</v>
      </c>
      <c r="C84" t="s">
        <v>251</v>
      </c>
      <c r="D84" t="s">
        <v>252</v>
      </c>
      <c r="E84" t="s">
        <v>35</v>
      </c>
      <c r="F84" t="s">
        <v>35</v>
      </c>
      <c r="G84">
        <v>21</v>
      </c>
      <c r="H84">
        <v>2</v>
      </c>
      <c r="I84" t="s">
        <v>168</v>
      </c>
      <c r="J84" t="s">
        <v>480</v>
      </c>
    </row>
    <row r="85" spans="1:10" x14ac:dyDescent="0.25">
      <c r="A85" t="s">
        <v>341</v>
      </c>
      <c r="B85" t="s">
        <v>342</v>
      </c>
      <c r="C85" t="s">
        <v>179</v>
      </c>
      <c r="D85" t="s">
        <v>343</v>
      </c>
      <c r="E85" t="s">
        <v>35</v>
      </c>
      <c r="F85" t="s">
        <v>35</v>
      </c>
      <c r="G85">
        <v>21</v>
      </c>
      <c r="H85">
        <v>2</v>
      </c>
      <c r="I85" t="s">
        <v>168</v>
      </c>
      <c r="J85" t="s">
        <v>480</v>
      </c>
    </row>
    <row r="86" spans="1:10" x14ac:dyDescent="0.25">
      <c r="A86" t="s">
        <v>158</v>
      </c>
      <c r="B86" t="s">
        <v>159</v>
      </c>
      <c r="D86" t="s">
        <v>160</v>
      </c>
      <c r="E86" t="s">
        <v>35</v>
      </c>
      <c r="F86" t="s">
        <v>35</v>
      </c>
      <c r="G86">
        <v>21</v>
      </c>
      <c r="H86">
        <v>2</v>
      </c>
      <c r="I86" t="s">
        <v>168</v>
      </c>
      <c r="J86" t="s">
        <v>480</v>
      </c>
    </row>
    <row r="87" spans="1:10" x14ac:dyDescent="0.25">
      <c r="A87" t="s">
        <v>633</v>
      </c>
      <c r="B87" t="s">
        <v>634</v>
      </c>
      <c r="C87" t="s">
        <v>635</v>
      </c>
      <c r="D87" t="s">
        <v>636</v>
      </c>
      <c r="E87" t="s">
        <v>35</v>
      </c>
      <c r="F87" t="s">
        <v>35</v>
      </c>
      <c r="G87">
        <v>21</v>
      </c>
      <c r="H87">
        <v>2</v>
      </c>
      <c r="I87" t="s">
        <v>168</v>
      </c>
      <c r="J87" t="s">
        <v>480</v>
      </c>
    </row>
    <row r="88" spans="1:10" x14ac:dyDescent="0.25">
      <c r="A88" t="s">
        <v>150</v>
      </c>
      <c r="B88" t="s">
        <v>151</v>
      </c>
      <c r="C88" t="s">
        <v>73</v>
      </c>
      <c r="D88" t="s">
        <v>152</v>
      </c>
      <c r="E88" t="s">
        <v>35</v>
      </c>
      <c r="F88" t="s">
        <v>35</v>
      </c>
      <c r="G88">
        <v>21</v>
      </c>
      <c r="H88">
        <v>2</v>
      </c>
      <c r="I88" t="s">
        <v>168</v>
      </c>
      <c r="J88" t="s">
        <v>480</v>
      </c>
    </row>
    <row r="89" spans="1:10" x14ac:dyDescent="0.25">
      <c r="A89" t="s">
        <v>207</v>
      </c>
      <c r="B89" t="s">
        <v>138</v>
      </c>
      <c r="C89" t="s">
        <v>78</v>
      </c>
      <c r="D89" t="s">
        <v>208</v>
      </c>
      <c r="E89" t="s">
        <v>35</v>
      </c>
      <c r="F89" t="s">
        <v>35</v>
      </c>
      <c r="G89">
        <v>21</v>
      </c>
      <c r="H89">
        <v>2</v>
      </c>
      <c r="I89" t="s">
        <v>168</v>
      </c>
      <c r="J89" t="s">
        <v>480</v>
      </c>
    </row>
    <row r="90" spans="1:10" x14ac:dyDescent="0.25">
      <c r="A90" t="s">
        <v>133</v>
      </c>
      <c r="B90" t="s">
        <v>134</v>
      </c>
      <c r="C90" t="s">
        <v>130</v>
      </c>
      <c r="D90" t="s">
        <v>135</v>
      </c>
      <c r="E90" t="s">
        <v>35</v>
      </c>
      <c r="F90" t="s">
        <v>35</v>
      </c>
      <c r="G90">
        <v>21</v>
      </c>
      <c r="H90">
        <v>2</v>
      </c>
      <c r="I90" t="s">
        <v>168</v>
      </c>
      <c r="J90" t="s">
        <v>480</v>
      </c>
    </row>
    <row r="91" spans="1:10" x14ac:dyDescent="0.25">
      <c r="A91" t="s">
        <v>570</v>
      </c>
      <c r="B91" t="s">
        <v>571</v>
      </c>
      <c r="C91" t="s">
        <v>96</v>
      </c>
      <c r="D91" t="s">
        <v>572</v>
      </c>
      <c r="E91" t="s">
        <v>35</v>
      </c>
      <c r="F91" t="s">
        <v>35</v>
      </c>
      <c r="G91">
        <v>23</v>
      </c>
      <c r="H91">
        <v>2</v>
      </c>
      <c r="I91" t="s">
        <v>168</v>
      </c>
      <c r="J91" t="s">
        <v>533</v>
      </c>
    </row>
    <row r="92" spans="1:10" x14ac:dyDescent="0.25">
      <c r="A92" t="s">
        <v>409</v>
      </c>
      <c r="B92" t="s">
        <v>410</v>
      </c>
      <c r="C92" t="s">
        <v>67</v>
      </c>
      <c r="D92" t="s">
        <v>411</v>
      </c>
      <c r="E92" t="s">
        <v>35</v>
      </c>
      <c r="F92" t="s">
        <v>35</v>
      </c>
      <c r="G92">
        <v>26</v>
      </c>
      <c r="H92">
        <v>2</v>
      </c>
      <c r="I92" t="s">
        <v>168</v>
      </c>
      <c r="J92" t="s">
        <v>515</v>
      </c>
    </row>
    <row r="93" spans="1:10" x14ac:dyDescent="0.25">
      <c r="A93" t="s">
        <v>264</v>
      </c>
      <c r="B93" t="s">
        <v>265</v>
      </c>
      <c r="C93" t="s">
        <v>251</v>
      </c>
      <c r="D93" t="s">
        <v>266</v>
      </c>
      <c r="E93" t="s">
        <v>35</v>
      </c>
      <c r="F93" t="s">
        <v>35</v>
      </c>
      <c r="G93">
        <v>26</v>
      </c>
      <c r="H93">
        <v>2</v>
      </c>
      <c r="I93" t="s">
        <v>168</v>
      </c>
      <c r="J93" t="s">
        <v>515</v>
      </c>
    </row>
    <row r="94" spans="1:10" x14ac:dyDescent="0.25">
      <c r="A94" t="s">
        <v>434</v>
      </c>
      <c r="B94" t="s">
        <v>435</v>
      </c>
      <c r="C94" t="s">
        <v>33</v>
      </c>
      <c r="D94" t="s">
        <v>436</v>
      </c>
      <c r="E94" t="s">
        <v>35</v>
      </c>
      <c r="F94" t="s">
        <v>35</v>
      </c>
      <c r="G94">
        <v>26</v>
      </c>
      <c r="H94">
        <v>2</v>
      </c>
      <c r="I94" t="s">
        <v>168</v>
      </c>
      <c r="J94" t="s">
        <v>515</v>
      </c>
    </row>
    <row r="95" spans="1:10" x14ac:dyDescent="0.25">
      <c r="A95" t="s">
        <v>81</v>
      </c>
      <c r="B95" t="s">
        <v>82</v>
      </c>
      <c r="C95" t="s">
        <v>33</v>
      </c>
      <c r="D95" t="s">
        <v>83</v>
      </c>
      <c r="E95" t="s">
        <v>35</v>
      </c>
      <c r="F95" t="s">
        <v>35</v>
      </c>
      <c r="G95">
        <v>26</v>
      </c>
      <c r="H95">
        <v>2</v>
      </c>
      <c r="I95" t="s">
        <v>168</v>
      </c>
      <c r="J95" t="s">
        <v>515</v>
      </c>
    </row>
    <row r="96" spans="1:10" x14ac:dyDescent="0.25">
      <c r="A96" t="s">
        <v>31</v>
      </c>
      <c r="B96" t="s">
        <v>32</v>
      </c>
      <c r="C96" t="s">
        <v>33</v>
      </c>
      <c r="D96" t="s">
        <v>34</v>
      </c>
      <c r="E96" t="s">
        <v>35</v>
      </c>
      <c r="F96" t="s">
        <v>35</v>
      </c>
      <c r="G96">
        <v>26</v>
      </c>
      <c r="H96">
        <v>2</v>
      </c>
      <c r="I96" t="s">
        <v>168</v>
      </c>
      <c r="J96" t="s">
        <v>515</v>
      </c>
    </row>
    <row r="97" spans="1:10" x14ac:dyDescent="0.25">
      <c r="A97" t="s">
        <v>125</v>
      </c>
      <c r="B97" t="s">
        <v>126</v>
      </c>
      <c r="C97" t="s">
        <v>107</v>
      </c>
      <c r="D97" t="s">
        <v>127</v>
      </c>
      <c r="E97" t="s">
        <v>35</v>
      </c>
      <c r="F97" t="s">
        <v>35</v>
      </c>
      <c r="G97">
        <v>26</v>
      </c>
      <c r="H97">
        <v>2</v>
      </c>
      <c r="I97" t="s">
        <v>168</v>
      </c>
      <c r="J97" t="s">
        <v>515</v>
      </c>
    </row>
    <row r="98" spans="1:10" x14ac:dyDescent="0.25">
      <c r="A98" t="s">
        <v>517</v>
      </c>
      <c r="B98" t="s">
        <v>518</v>
      </c>
      <c r="C98" t="s">
        <v>56</v>
      </c>
      <c r="D98" t="s">
        <v>519</v>
      </c>
      <c r="E98" t="s">
        <v>35</v>
      </c>
      <c r="F98" t="s">
        <v>35</v>
      </c>
      <c r="G98">
        <v>26</v>
      </c>
      <c r="H98">
        <v>2</v>
      </c>
      <c r="I98" t="s">
        <v>168</v>
      </c>
      <c r="J98" t="s">
        <v>515</v>
      </c>
    </row>
    <row r="99" spans="1:10" x14ac:dyDescent="0.25">
      <c r="A99" t="s">
        <v>409</v>
      </c>
      <c r="B99" t="s">
        <v>410</v>
      </c>
      <c r="C99" t="s">
        <v>67</v>
      </c>
      <c r="D99" t="s">
        <v>411</v>
      </c>
      <c r="E99" t="s">
        <v>35</v>
      </c>
      <c r="F99" t="s">
        <v>35</v>
      </c>
      <c r="G99">
        <v>26</v>
      </c>
      <c r="H99">
        <v>2</v>
      </c>
      <c r="I99" t="s">
        <v>37</v>
      </c>
      <c r="J99" t="s">
        <v>515</v>
      </c>
    </row>
    <row r="100" spans="1:10" x14ac:dyDescent="0.25">
      <c r="A100" t="s">
        <v>154</v>
      </c>
      <c r="B100" t="s">
        <v>155</v>
      </c>
      <c r="C100" t="s">
        <v>33</v>
      </c>
      <c r="D100" t="s">
        <v>156</v>
      </c>
      <c r="E100" t="s">
        <v>35</v>
      </c>
      <c r="F100" t="s">
        <v>35</v>
      </c>
      <c r="G100">
        <v>26</v>
      </c>
      <c r="H100">
        <v>2</v>
      </c>
      <c r="I100" t="s">
        <v>37</v>
      </c>
      <c r="J100" t="s">
        <v>515</v>
      </c>
    </row>
    <row r="101" spans="1:10" x14ac:dyDescent="0.25">
      <c r="A101" t="s">
        <v>382</v>
      </c>
      <c r="B101" t="s">
        <v>383</v>
      </c>
      <c r="C101" t="s">
        <v>91</v>
      </c>
      <c r="D101" t="s">
        <v>384</v>
      </c>
      <c r="E101" t="s">
        <v>35</v>
      </c>
      <c r="F101" t="s">
        <v>35</v>
      </c>
      <c r="G101">
        <v>26</v>
      </c>
      <c r="H101">
        <v>2</v>
      </c>
      <c r="I101" t="s">
        <v>37</v>
      </c>
      <c r="J101" t="s">
        <v>515</v>
      </c>
    </row>
    <row r="102" spans="1:10" x14ac:dyDescent="0.25">
      <c r="A102" t="s">
        <v>254</v>
      </c>
      <c r="B102" t="s">
        <v>255</v>
      </c>
      <c r="C102" t="s">
        <v>256</v>
      </c>
      <c r="D102" t="s">
        <v>257</v>
      </c>
      <c r="E102" t="s">
        <v>35</v>
      </c>
      <c r="F102" t="s">
        <v>35</v>
      </c>
      <c r="G102">
        <v>26</v>
      </c>
      <c r="H102">
        <v>2</v>
      </c>
      <c r="I102" t="s">
        <v>37</v>
      </c>
      <c r="J102" t="s">
        <v>515</v>
      </c>
    </row>
    <row r="103" spans="1:10" x14ac:dyDescent="0.25">
      <c r="A103" t="s">
        <v>276</v>
      </c>
      <c r="B103" t="s">
        <v>277</v>
      </c>
      <c r="C103" t="s">
        <v>73</v>
      </c>
      <c r="D103" t="s">
        <v>278</v>
      </c>
      <c r="E103" t="s">
        <v>35</v>
      </c>
      <c r="F103" t="s">
        <v>35</v>
      </c>
      <c r="G103">
        <v>26</v>
      </c>
      <c r="H103">
        <v>2</v>
      </c>
      <c r="I103" t="s">
        <v>37</v>
      </c>
      <c r="J103" t="s">
        <v>515</v>
      </c>
    </row>
    <row r="104" spans="1:10" x14ac:dyDescent="0.25">
      <c r="A104" t="s">
        <v>199</v>
      </c>
      <c r="B104" t="s">
        <v>200</v>
      </c>
      <c r="C104" t="s">
        <v>67</v>
      </c>
      <c r="D104" t="s">
        <v>201</v>
      </c>
      <c r="E104" t="s">
        <v>35</v>
      </c>
      <c r="F104" t="s">
        <v>35</v>
      </c>
      <c r="G104">
        <v>26</v>
      </c>
      <c r="H104">
        <v>2</v>
      </c>
      <c r="I104" t="s">
        <v>168</v>
      </c>
      <c r="J104" t="s">
        <v>515</v>
      </c>
    </row>
    <row r="105" spans="1:10" x14ac:dyDescent="0.25">
      <c r="A105" t="s">
        <v>81</v>
      </c>
      <c r="B105" t="s">
        <v>82</v>
      </c>
      <c r="C105" t="s">
        <v>33</v>
      </c>
      <c r="D105" t="s">
        <v>83</v>
      </c>
      <c r="E105" t="s">
        <v>35</v>
      </c>
      <c r="F105" t="s">
        <v>35</v>
      </c>
      <c r="G105">
        <v>26</v>
      </c>
      <c r="H105">
        <v>2</v>
      </c>
      <c r="I105" t="s">
        <v>37</v>
      </c>
      <c r="J105" t="s">
        <v>515</v>
      </c>
    </row>
    <row r="106" spans="1:10" x14ac:dyDescent="0.25">
      <c r="A106" t="s">
        <v>89</v>
      </c>
      <c r="B106" t="s">
        <v>90</v>
      </c>
      <c r="C106" t="s">
        <v>91</v>
      </c>
      <c r="D106" t="s">
        <v>92</v>
      </c>
      <c r="E106" t="s">
        <v>35</v>
      </c>
      <c r="F106" t="s">
        <v>35</v>
      </c>
      <c r="G106">
        <v>26</v>
      </c>
      <c r="H106">
        <v>2</v>
      </c>
      <c r="I106" t="s">
        <v>168</v>
      </c>
      <c r="J106" t="s">
        <v>515</v>
      </c>
    </row>
    <row r="107" spans="1:10" x14ac:dyDescent="0.25">
      <c r="A107" t="s">
        <v>162</v>
      </c>
      <c r="B107" t="s">
        <v>95</v>
      </c>
      <c r="C107" t="s">
        <v>107</v>
      </c>
      <c r="D107" t="s">
        <v>163</v>
      </c>
      <c r="E107" t="s">
        <v>35</v>
      </c>
      <c r="F107" t="s">
        <v>35</v>
      </c>
      <c r="G107">
        <v>26</v>
      </c>
      <c r="H107">
        <v>2</v>
      </c>
      <c r="I107" t="s">
        <v>168</v>
      </c>
      <c r="J107" t="s">
        <v>515</v>
      </c>
    </row>
    <row r="108" spans="1:10" x14ac:dyDescent="0.25">
      <c r="A108" t="s">
        <v>264</v>
      </c>
      <c r="B108" t="s">
        <v>265</v>
      </c>
      <c r="C108" t="s">
        <v>251</v>
      </c>
      <c r="D108" t="s">
        <v>266</v>
      </c>
      <c r="E108" t="s">
        <v>35</v>
      </c>
      <c r="F108" t="s">
        <v>35</v>
      </c>
      <c r="G108">
        <v>26</v>
      </c>
      <c r="H108">
        <v>2</v>
      </c>
      <c r="I108" t="s">
        <v>37</v>
      </c>
      <c r="J108" t="s">
        <v>515</v>
      </c>
    </row>
    <row r="109" spans="1:10" x14ac:dyDescent="0.25">
      <c r="A109" t="s">
        <v>154</v>
      </c>
      <c r="B109" t="s">
        <v>155</v>
      </c>
      <c r="C109" t="s">
        <v>33</v>
      </c>
      <c r="D109" t="s">
        <v>156</v>
      </c>
      <c r="E109" t="s">
        <v>35</v>
      </c>
      <c r="F109" t="s">
        <v>35</v>
      </c>
      <c r="G109">
        <v>26</v>
      </c>
      <c r="H109">
        <v>2</v>
      </c>
      <c r="I109" t="s">
        <v>168</v>
      </c>
      <c r="J109" t="s">
        <v>515</v>
      </c>
    </row>
    <row r="110" spans="1:10" x14ac:dyDescent="0.25">
      <c r="A110" t="s">
        <v>133</v>
      </c>
      <c r="B110" t="s">
        <v>134</v>
      </c>
      <c r="C110" t="s">
        <v>130</v>
      </c>
      <c r="D110" t="s">
        <v>135</v>
      </c>
      <c r="E110" t="s">
        <v>35</v>
      </c>
      <c r="F110" t="s">
        <v>35</v>
      </c>
      <c r="G110">
        <v>26</v>
      </c>
      <c r="H110">
        <v>2</v>
      </c>
      <c r="I110" t="s">
        <v>168</v>
      </c>
      <c r="J110" t="s">
        <v>515</v>
      </c>
    </row>
    <row r="111" spans="1:10" x14ac:dyDescent="0.25">
      <c r="A111" t="s">
        <v>409</v>
      </c>
      <c r="B111" t="s">
        <v>410</v>
      </c>
      <c r="C111" t="s">
        <v>67</v>
      </c>
      <c r="D111" t="s">
        <v>411</v>
      </c>
      <c r="E111" t="s">
        <v>35</v>
      </c>
      <c r="F111" t="s">
        <v>35</v>
      </c>
      <c r="G111">
        <v>27</v>
      </c>
      <c r="H111">
        <v>2</v>
      </c>
      <c r="I111" t="s">
        <v>168</v>
      </c>
      <c r="J111" t="s">
        <v>421</v>
      </c>
    </row>
    <row r="112" spans="1:10" x14ac:dyDescent="0.25">
      <c r="A112" t="s">
        <v>54</v>
      </c>
      <c r="B112" t="s">
        <v>55</v>
      </c>
      <c r="C112" t="s">
        <v>56</v>
      </c>
      <c r="D112" t="s">
        <v>57</v>
      </c>
      <c r="E112" t="s">
        <v>35</v>
      </c>
      <c r="F112" t="s">
        <v>35</v>
      </c>
      <c r="G112">
        <v>27</v>
      </c>
      <c r="H112">
        <v>2</v>
      </c>
      <c r="I112" t="s">
        <v>168</v>
      </c>
      <c r="J112" t="s">
        <v>421</v>
      </c>
    </row>
    <row r="113" spans="1:10" x14ac:dyDescent="0.25">
      <c r="A113" t="s">
        <v>85</v>
      </c>
      <c r="B113" t="s">
        <v>86</v>
      </c>
      <c r="C113" t="s">
        <v>56</v>
      </c>
      <c r="D113" t="s">
        <v>87</v>
      </c>
      <c r="E113" t="s">
        <v>35</v>
      </c>
      <c r="F113" t="s">
        <v>35</v>
      </c>
      <c r="G113">
        <v>28</v>
      </c>
      <c r="H113">
        <v>2</v>
      </c>
      <c r="I113" t="s">
        <v>37</v>
      </c>
      <c r="J113" t="s">
        <v>554</v>
      </c>
    </row>
    <row r="114" spans="1:10" x14ac:dyDescent="0.25">
      <c r="A114" t="s">
        <v>794</v>
      </c>
      <c r="B114" t="s">
        <v>662</v>
      </c>
      <c r="C114" t="s">
        <v>398</v>
      </c>
      <c r="D114" t="s">
        <v>795</v>
      </c>
      <c r="E114" t="s">
        <v>35</v>
      </c>
      <c r="F114" t="s">
        <v>35</v>
      </c>
      <c r="G114">
        <v>28</v>
      </c>
      <c r="H114">
        <v>2</v>
      </c>
      <c r="I114" t="s">
        <v>37</v>
      </c>
      <c r="J114" t="s">
        <v>554</v>
      </c>
    </row>
    <row r="115" spans="1:10" x14ac:dyDescent="0.25">
      <c r="A115" t="s">
        <v>105</v>
      </c>
      <c r="B115" t="s">
        <v>106</v>
      </c>
      <c r="C115" t="s">
        <v>107</v>
      </c>
      <c r="D115" t="s">
        <v>108</v>
      </c>
      <c r="E115" t="s">
        <v>35</v>
      </c>
      <c r="F115" t="s">
        <v>35</v>
      </c>
      <c r="G115">
        <v>28</v>
      </c>
      <c r="H115">
        <v>2</v>
      </c>
      <c r="I115" t="s">
        <v>37</v>
      </c>
      <c r="J115" t="s">
        <v>554</v>
      </c>
    </row>
    <row r="116" spans="1:10" x14ac:dyDescent="0.25">
      <c r="A116" t="s">
        <v>241</v>
      </c>
      <c r="B116" t="s">
        <v>242</v>
      </c>
      <c r="C116" t="s">
        <v>67</v>
      </c>
      <c r="D116" t="s">
        <v>243</v>
      </c>
      <c r="E116" t="s">
        <v>35</v>
      </c>
      <c r="F116" t="s">
        <v>35</v>
      </c>
      <c r="G116">
        <v>28</v>
      </c>
      <c r="H116">
        <v>2</v>
      </c>
      <c r="I116" t="s">
        <v>37</v>
      </c>
      <c r="J116" t="s">
        <v>554</v>
      </c>
    </row>
    <row r="117" spans="1:10" x14ac:dyDescent="0.25">
      <c r="A117" t="s">
        <v>158</v>
      </c>
      <c r="B117" t="s">
        <v>159</v>
      </c>
      <c r="D117" t="s">
        <v>160</v>
      </c>
      <c r="E117" t="s">
        <v>35</v>
      </c>
      <c r="F117" t="s">
        <v>35</v>
      </c>
      <c r="G117">
        <v>28</v>
      </c>
      <c r="H117">
        <v>2</v>
      </c>
      <c r="I117" t="s">
        <v>37</v>
      </c>
      <c r="J117" t="s">
        <v>554</v>
      </c>
    </row>
    <row r="118" spans="1:10" x14ac:dyDescent="0.25">
      <c r="A118" t="s">
        <v>505</v>
      </c>
      <c r="B118" t="s">
        <v>222</v>
      </c>
      <c r="C118" t="s">
        <v>96</v>
      </c>
      <c r="D118" t="s">
        <v>506</v>
      </c>
      <c r="E118" t="s">
        <v>35</v>
      </c>
      <c r="F118" t="s">
        <v>35</v>
      </c>
      <c r="G118">
        <v>36</v>
      </c>
      <c r="H118">
        <v>2</v>
      </c>
      <c r="I118" t="s">
        <v>168</v>
      </c>
      <c r="J118" t="s">
        <v>712</v>
      </c>
    </row>
    <row r="119" spans="1:10" x14ac:dyDescent="0.25">
      <c r="A119" t="s">
        <v>288</v>
      </c>
      <c r="B119" t="s">
        <v>289</v>
      </c>
      <c r="C119" t="s">
        <v>61</v>
      </c>
      <c r="D119" t="s">
        <v>290</v>
      </c>
      <c r="E119" t="s">
        <v>35</v>
      </c>
      <c r="F119" t="s">
        <v>35</v>
      </c>
      <c r="G119">
        <v>36</v>
      </c>
      <c r="H119">
        <v>2</v>
      </c>
      <c r="I119" t="s">
        <v>168</v>
      </c>
      <c r="J119" t="s">
        <v>712</v>
      </c>
    </row>
    <row r="120" spans="1:10" x14ac:dyDescent="0.25">
      <c r="A120" t="s">
        <v>434</v>
      </c>
      <c r="B120" t="s">
        <v>435</v>
      </c>
      <c r="C120" t="s">
        <v>33</v>
      </c>
      <c r="D120" t="s">
        <v>436</v>
      </c>
      <c r="E120" t="s">
        <v>35</v>
      </c>
      <c r="F120" t="s">
        <v>35</v>
      </c>
      <c r="G120">
        <v>40</v>
      </c>
      <c r="H120">
        <v>2</v>
      </c>
      <c r="I120" t="s">
        <v>168</v>
      </c>
      <c r="J120" t="s">
        <v>526</v>
      </c>
    </row>
    <row r="121" spans="1:10" x14ac:dyDescent="0.25">
      <c r="A121" t="s">
        <v>81</v>
      </c>
      <c r="B121" t="s">
        <v>82</v>
      </c>
      <c r="C121" t="s">
        <v>33</v>
      </c>
      <c r="D121" t="s">
        <v>83</v>
      </c>
      <c r="E121" t="s">
        <v>35</v>
      </c>
      <c r="F121" t="s">
        <v>35</v>
      </c>
      <c r="G121">
        <v>40</v>
      </c>
      <c r="H121">
        <v>2</v>
      </c>
      <c r="I121" t="s">
        <v>168</v>
      </c>
      <c r="J121" t="s">
        <v>526</v>
      </c>
    </row>
    <row r="122" spans="1:10" x14ac:dyDescent="0.25">
      <c r="A122" t="s">
        <v>292</v>
      </c>
      <c r="B122" t="s">
        <v>293</v>
      </c>
      <c r="C122" t="s">
        <v>67</v>
      </c>
      <c r="D122" t="s">
        <v>294</v>
      </c>
      <c r="E122" t="s">
        <v>35</v>
      </c>
      <c r="F122" t="s">
        <v>35</v>
      </c>
      <c r="G122">
        <v>40</v>
      </c>
      <c r="H122">
        <v>2</v>
      </c>
      <c r="I122" t="s">
        <v>168</v>
      </c>
      <c r="J122" t="s">
        <v>526</v>
      </c>
    </row>
    <row r="123" spans="1:10" x14ac:dyDescent="0.25">
      <c r="A123" t="s">
        <v>409</v>
      </c>
      <c r="B123" t="s">
        <v>410</v>
      </c>
      <c r="C123" t="s">
        <v>67</v>
      </c>
      <c r="D123" t="s">
        <v>411</v>
      </c>
      <c r="E123" t="s">
        <v>35</v>
      </c>
      <c r="F123" t="s">
        <v>35</v>
      </c>
      <c r="G123">
        <v>41</v>
      </c>
      <c r="H123">
        <v>2</v>
      </c>
      <c r="I123" t="s">
        <v>168</v>
      </c>
      <c r="J123" t="s">
        <v>580</v>
      </c>
    </row>
    <row r="124" spans="1:10" x14ac:dyDescent="0.25">
      <c r="A124" t="s">
        <v>292</v>
      </c>
      <c r="B124" t="s">
        <v>293</v>
      </c>
      <c r="C124" t="s">
        <v>67</v>
      </c>
      <c r="D124" t="s">
        <v>294</v>
      </c>
      <c r="E124" t="s">
        <v>35</v>
      </c>
      <c r="F124" t="s">
        <v>35</v>
      </c>
      <c r="G124">
        <v>43</v>
      </c>
      <c r="H124">
        <v>2</v>
      </c>
      <c r="I124" t="s">
        <v>168</v>
      </c>
      <c r="J124" t="s">
        <v>521</v>
      </c>
    </row>
    <row r="125" spans="1:10" x14ac:dyDescent="0.25">
      <c r="A125" t="s">
        <v>54</v>
      </c>
      <c r="B125" t="s">
        <v>55</v>
      </c>
      <c r="C125" t="s">
        <v>56</v>
      </c>
      <c r="D125" t="s">
        <v>57</v>
      </c>
      <c r="E125" t="s">
        <v>35</v>
      </c>
      <c r="F125" t="s">
        <v>35</v>
      </c>
      <c r="G125">
        <v>43</v>
      </c>
      <c r="H125">
        <v>2</v>
      </c>
      <c r="I125" t="s">
        <v>168</v>
      </c>
      <c r="J125" t="s">
        <v>521</v>
      </c>
    </row>
    <row r="126" spans="1:10" x14ac:dyDescent="0.25">
      <c r="A126" t="s">
        <v>31</v>
      </c>
      <c r="B126" t="s">
        <v>32</v>
      </c>
      <c r="C126" t="s">
        <v>33</v>
      </c>
      <c r="D126" t="s">
        <v>34</v>
      </c>
      <c r="E126" t="s">
        <v>35</v>
      </c>
      <c r="F126" t="s">
        <v>35</v>
      </c>
      <c r="G126">
        <v>43</v>
      </c>
      <c r="H126">
        <v>2</v>
      </c>
      <c r="I126" t="s">
        <v>168</v>
      </c>
      <c r="J126" t="s">
        <v>521</v>
      </c>
    </row>
    <row r="127" spans="1:10" x14ac:dyDescent="0.25">
      <c r="A127" t="s">
        <v>409</v>
      </c>
      <c r="B127" t="s">
        <v>410</v>
      </c>
      <c r="C127" t="s">
        <v>67</v>
      </c>
      <c r="D127" t="s">
        <v>411</v>
      </c>
      <c r="E127" t="s">
        <v>35</v>
      </c>
      <c r="F127" t="s">
        <v>35</v>
      </c>
      <c r="G127">
        <v>43</v>
      </c>
      <c r="H127">
        <v>2</v>
      </c>
      <c r="I127" t="s">
        <v>168</v>
      </c>
      <c r="J127" t="s">
        <v>521</v>
      </c>
    </row>
    <row r="128" spans="1:10" x14ac:dyDescent="0.25">
      <c r="A128" t="s">
        <v>312</v>
      </c>
      <c r="B128" t="s">
        <v>313</v>
      </c>
      <c r="D128" t="s">
        <v>314</v>
      </c>
      <c r="E128" t="s">
        <v>35</v>
      </c>
      <c r="F128" t="s">
        <v>35</v>
      </c>
      <c r="G128">
        <v>43</v>
      </c>
      <c r="H128">
        <v>2</v>
      </c>
      <c r="I128" t="s">
        <v>168</v>
      </c>
      <c r="J128" t="s">
        <v>521</v>
      </c>
    </row>
    <row r="129" spans="1:10" x14ac:dyDescent="0.25">
      <c r="A129" t="s">
        <v>81</v>
      </c>
      <c r="B129" t="s">
        <v>82</v>
      </c>
      <c r="C129" t="s">
        <v>33</v>
      </c>
      <c r="D129" t="s">
        <v>83</v>
      </c>
      <c r="E129" t="s">
        <v>35</v>
      </c>
      <c r="F129" t="s">
        <v>35</v>
      </c>
      <c r="G129">
        <v>43</v>
      </c>
      <c r="H129">
        <v>2</v>
      </c>
      <c r="I129" t="s">
        <v>168</v>
      </c>
      <c r="J129" t="s">
        <v>521</v>
      </c>
    </row>
    <row r="130" spans="1:10" x14ac:dyDescent="0.25">
      <c r="A130" t="s">
        <v>324</v>
      </c>
      <c r="B130" t="s">
        <v>325</v>
      </c>
      <c r="C130" t="s">
        <v>78</v>
      </c>
      <c r="D130" t="s">
        <v>326</v>
      </c>
      <c r="E130" t="s">
        <v>35</v>
      </c>
      <c r="F130" t="s">
        <v>35</v>
      </c>
      <c r="G130">
        <v>43</v>
      </c>
      <c r="H130">
        <v>2</v>
      </c>
      <c r="I130" t="s">
        <v>168</v>
      </c>
      <c r="J130" t="s">
        <v>521</v>
      </c>
    </row>
    <row r="131" spans="1:10" x14ac:dyDescent="0.25">
      <c r="A131" t="s">
        <v>434</v>
      </c>
      <c r="B131" t="s">
        <v>435</v>
      </c>
      <c r="C131" t="s">
        <v>33</v>
      </c>
      <c r="D131" t="s">
        <v>436</v>
      </c>
      <c r="E131" t="s">
        <v>35</v>
      </c>
      <c r="F131" t="s">
        <v>35</v>
      </c>
      <c r="G131">
        <v>43</v>
      </c>
      <c r="H131">
        <v>2</v>
      </c>
      <c r="I131" t="s">
        <v>168</v>
      </c>
      <c r="J131" t="s">
        <v>521</v>
      </c>
    </row>
    <row r="132" spans="1:10" x14ac:dyDescent="0.25">
      <c r="A132" t="s">
        <v>305</v>
      </c>
      <c r="B132" t="s">
        <v>306</v>
      </c>
      <c r="C132" t="s">
        <v>33</v>
      </c>
      <c r="D132" t="s">
        <v>196</v>
      </c>
      <c r="E132" t="s">
        <v>35</v>
      </c>
      <c r="F132" t="s">
        <v>35</v>
      </c>
      <c r="G132">
        <v>43</v>
      </c>
      <c r="H132">
        <v>2</v>
      </c>
      <c r="I132" t="s">
        <v>168</v>
      </c>
      <c r="J132" t="s">
        <v>521</v>
      </c>
    </row>
    <row r="133" spans="1:10" x14ac:dyDescent="0.25">
      <c r="A133" t="s">
        <v>375</v>
      </c>
      <c r="B133" t="s">
        <v>147</v>
      </c>
      <c r="C133" t="s">
        <v>116</v>
      </c>
      <c r="D133" t="s">
        <v>376</v>
      </c>
      <c r="E133" t="s">
        <v>35</v>
      </c>
      <c r="F133" t="s">
        <v>35</v>
      </c>
      <c r="G133">
        <v>43</v>
      </c>
      <c r="H133">
        <v>2</v>
      </c>
      <c r="I133" t="s">
        <v>168</v>
      </c>
      <c r="J133" t="s">
        <v>521</v>
      </c>
    </row>
    <row r="134" spans="1:10" x14ac:dyDescent="0.25">
      <c r="A134" t="s">
        <v>154</v>
      </c>
      <c r="B134" t="s">
        <v>155</v>
      </c>
      <c r="C134" t="s">
        <v>33</v>
      </c>
      <c r="D134" t="s">
        <v>156</v>
      </c>
      <c r="E134" t="s">
        <v>35</v>
      </c>
      <c r="F134" t="s">
        <v>35</v>
      </c>
      <c r="G134">
        <v>43</v>
      </c>
      <c r="H134">
        <v>2</v>
      </c>
      <c r="I134" t="s">
        <v>168</v>
      </c>
      <c r="J134" t="s">
        <v>521</v>
      </c>
    </row>
    <row r="135" spans="1:10" x14ac:dyDescent="0.25">
      <c r="A135" t="s">
        <v>150</v>
      </c>
      <c r="B135" t="s">
        <v>151</v>
      </c>
      <c r="C135" t="s">
        <v>73</v>
      </c>
      <c r="D135" t="s">
        <v>152</v>
      </c>
      <c r="E135" t="s">
        <v>35</v>
      </c>
      <c r="F135" t="s">
        <v>35</v>
      </c>
      <c r="G135">
        <v>43</v>
      </c>
      <c r="H135">
        <v>2</v>
      </c>
      <c r="I135" t="s">
        <v>168</v>
      </c>
      <c r="J135" t="s">
        <v>521</v>
      </c>
    </row>
    <row r="136" spans="1:10" x14ac:dyDescent="0.25">
      <c r="A136" t="s">
        <v>142</v>
      </c>
      <c r="B136" t="s">
        <v>143</v>
      </c>
      <c r="C136" t="s">
        <v>130</v>
      </c>
      <c r="D136" t="s">
        <v>144</v>
      </c>
      <c r="E136" t="s">
        <v>35</v>
      </c>
      <c r="F136" t="s">
        <v>35</v>
      </c>
      <c r="G136">
        <v>43</v>
      </c>
      <c r="H136">
        <v>2</v>
      </c>
      <c r="I136" t="s">
        <v>168</v>
      </c>
      <c r="J136" t="s">
        <v>521</v>
      </c>
    </row>
    <row r="137" spans="1:10" x14ac:dyDescent="0.25">
      <c r="A137" t="s">
        <v>633</v>
      </c>
      <c r="B137" t="s">
        <v>634</v>
      </c>
      <c r="C137" t="s">
        <v>635</v>
      </c>
      <c r="D137" t="s">
        <v>636</v>
      </c>
      <c r="E137" t="s">
        <v>35</v>
      </c>
      <c r="F137" t="s">
        <v>35</v>
      </c>
      <c r="G137">
        <v>43</v>
      </c>
      <c r="H137">
        <v>2</v>
      </c>
      <c r="I137" t="s">
        <v>168</v>
      </c>
      <c r="J137" t="s">
        <v>521</v>
      </c>
    </row>
    <row r="138" spans="1:10" x14ac:dyDescent="0.25">
      <c r="A138" t="s">
        <v>288</v>
      </c>
      <c r="B138" t="s">
        <v>289</v>
      </c>
      <c r="C138" t="s">
        <v>61</v>
      </c>
      <c r="D138" t="s">
        <v>290</v>
      </c>
      <c r="E138" t="s">
        <v>35</v>
      </c>
      <c r="F138" t="s">
        <v>35</v>
      </c>
      <c r="G138">
        <v>43</v>
      </c>
      <c r="H138">
        <v>2</v>
      </c>
      <c r="I138" t="s">
        <v>168</v>
      </c>
      <c r="J138" t="s">
        <v>521</v>
      </c>
    </row>
    <row r="139" spans="1:10" x14ac:dyDescent="0.25">
      <c r="A139" t="s">
        <v>268</v>
      </c>
      <c r="B139" t="s">
        <v>269</v>
      </c>
      <c r="D139" t="s">
        <v>270</v>
      </c>
      <c r="E139" t="s">
        <v>35</v>
      </c>
      <c r="F139" t="s">
        <v>35</v>
      </c>
      <c r="G139">
        <v>43</v>
      </c>
      <c r="H139">
        <v>2</v>
      </c>
      <c r="I139" t="s">
        <v>168</v>
      </c>
      <c r="J139" t="s">
        <v>521</v>
      </c>
    </row>
    <row r="140" spans="1:10" x14ac:dyDescent="0.25">
      <c r="A140" t="s">
        <v>199</v>
      </c>
      <c r="B140" t="s">
        <v>200</v>
      </c>
      <c r="C140" t="s">
        <v>67</v>
      </c>
      <c r="D140" t="s">
        <v>201</v>
      </c>
      <c r="E140" t="s">
        <v>35</v>
      </c>
      <c r="F140" t="s">
        <v>35</v>
      </c>
      <c r="G140">
        <v>43</v>
      </c>
      <c r="H140">
        <v>2</v>
      </c>
      <c r="I140" t="s">
        <v>168</v>
      </c>
      <c r="J140" t="s">
        <v>521</v>
      </c>
    </row>
    <row r="141" spans="1:10" x14ac:dyDescent="0.25">
      <c r="A141" t="s">
        <v>203</v>
      </c>
      <c r="B141" t="s">
        <v>204</v>
      </c>
      <c r="C141" t="s">
        <v>56</v>
      </c>
      <c r="D141" t="s">
        <v>205</v>
      </c>
      <c r="E141" t="s">
        <v>35</v>
      </c>
      <c r="F141" t="s">
        <v>35</v>
      </c>
      <c r="G141">
        <v>43</v>
      </c>
      <c r="H141">
        <v>2</v>
      </c>
      <c r="I141" t="s">
        <v>168</v>
      </c>
      <c r="J141" t="s">
        <v>521</v>
      </c>
    </row>
    <row r="142" spans="1:10" x14ac:dyDescent="0.25">
      <c r="A142" t="s">
        <v>162</v>
      </c>
      <c r="B142" t="s">
        <v>95</v>
      </c>
      <c r="C142" t="s">
        <v>107</v>
      </c>
      <c r="D142" t="s">
        <v>163</v>
      </c>
      <c r="E142" t="s">
        <v>35</v>
      </c>
      <c r="F142" t="s">
        <v>35</v>
      </c>
      <c r="G142">
        <v>43</v>
      </c>
      <c r="H142">
        <v>2</v>
      </c>
      <c r="I142" t="s">
        <v>168</v>
      </c>
      <c r="J142" t="s">
        <v>521</v>
      </c>
    </row>
    <row r="143" spans="1:10" x14ac:dyDescent="0.25">
      <c r="A143" t="s">
        <v>249</v>
      </c>
      <c r="B143" t="s">
        <v>250</v>
      </c>
      <c r="C143" t="s">
        <v>251</v>
      </c>
      <c r="D143" t="s">
        <v>252</v>
      </c>
      <c r="E143" t="s">
        <v>35</v>
      </c>
      <c r="F143" t="s">
        <v>35</v>
      </c>
      <c r="G143">
        <v>43</v>
      </c>
      <c r="H143">
        <v>2</v>
      </c>
      <c r="I143" t="s">
        <v>168</v>
      </c>
      <c r="J143" t="s">
        <v>521</v>
      </c>
    </row>
    <row r="144" spans="1:10" x14ac:dyDescent="0.25">
      <c r="A144" t="s">
        <v>133</v>
      </c>
      <c r="B144" t="s">
        <v>134</v>
      </c>
      <c r="C144" t="s">
        <v>130</v>
      </c>
      <c r="D144" t="s">
        <v>135</v>
      </c>
      <c r="E144" t="s">
        <v>35</v>
      </c>
      <c r="F144" t="s">
        <v>35</v>
      </c>
      <c r="G144">
        <v>43</v>
      </c>
      <c r="H144">
        <v>2</v>
      </c>
      <c r="I144" t="s">
        <v>168</v>
      </c>
      <c r="J144" t="s">
        <v>521</v>
      </c>
    </row>
    <row r="145" spans="1:10" x14ac:dyDescent="0.25">
      <c r="A145" t="s">
        <v>382</v>
      </c>
      <c r="B145" t="s">
        <v>383</v>
      </c>
      <c r="C145" t="s">
        <v>91</v>
      </c>
      <c r="D145" t="s">
        <v>384</v>
      </c>
      <c r="E145" t="s">
        <v>35</v>
      </c>
      <c r="F145" t="s">
        <v>35</v>
      </c>
      <c r="G145">
        <v>43</v>
      </c>
      <c r="H145">
        <v>2</v>
      </c>
      <c r="I145" t="s">
        <v>168</v>
      </c>
      <c r="J145" t="s">
        <v>521</v>
      </c>
    </row>
    <row r="146" spans="1:10" x14ac:dyDescent="0.25">
      <c r="A146" t="s">
        <v>260</v>
      </c>
      <c r="B146" t="s">
        <v>261</v>
      </c>
      <c r="D146" t="s">
        <v>262</v>
      </c>
      <c r="E146" t="s">
        <v>35</v>
      </c>
      <c r="F146" t="s">
        <v>35</v>
      </c>
      <c r="G146">
        <v>43</v>
      </c>
      <c r="H146">
        <v>2</v>
      </c>
      <c r="I146" t="s">
        <v>168</v>
      </c>
      <c r="J146" t="s">
        <v>521</v>
      </c>
    </row>
    <row r="147" spans="1:10" x14ac:dyDescent="0.25">
      <c r="A147" t="s">
        <v>158</v>
      </c>
      <c r="B147" t="s">
        <v>159</v>
      </c>
      <c r="D147" t="s">
        <v>160</v>
      </c>
      <c r="E147" t="s">
        <v>35</v>
      </c>
      <c r="F147" t="s">
        <v>35</v>
      </c>
      <c r="G147">
        <v>43</v>
      </c>
      <c r="H147">
        <v>2</v>
      </c>
      <c r="I147" t="s">
        <v>168</v>
      </c>
      <c r="J147" t="s">
        <v>521</v>
      </c>
    </row>
    <row r="148" spans="1:10" x14ac:dyDescent="0.25">
      <c r="A148" t="s">
        <v>89</v>
      </c>
      <c r="B148" t="s">
        <v>90</v>
      </c>
      <c r="C148" t="s">
        <v>91</v>
      </c>
      <c r="D148" t="s">
        <v>92</v>
      </c>
      <c r="E148" t="s">
        <v>35</v>
      </c>
      <c r="F148" t="s">
        <v>35</v>
      </c>
      <c r="G148">
        <v>43</v>
      </c>
      <c r="H148">
        <v>2</v>
      </c>
      <c r="I148" t="s">
        <v>168</v>
      </c>
      <c r="J148" t="s">
        <v>521</v>
      </c>
    </row>
    <row r="149" spans="1:10" x14ac:dyDescent="0.25">
      <c r="A149" t="s">
        <v>690</v>
      </c>
      <c r="B149" t="s">
        <v>691</v>
      </c>
      <c r="C149" t="s">
        <v>33</v>
      </c>
      <c r="D149" t="s">
        <v>692</v>
      </c>
      <c r="E149" t="s">
        <v>35</v>
      </c>
      <c r="F149" t="s">
        <v>35</v>
      </c>
      <c r="G149">
        <v>43</v>
      </c>
      <c r="H149">
        <v>2</v>
      </c>
      <c r="I149" t="s">
        <v>168</v>
      </c>
      <c r="J149" t="s">
        <v>521</v>
      </c>
    </row>
    <row r="150" spans="1:10" x14ac:dyDescent="0.25">
      <c r="A150" t="s">
        <v>505</v>
      </c>
      <c r="B150" t="s">
        <v>222</v>
      </c>
      <c r="C150" t="s">
        <v>96</v>
      </c>
      <c r="D150" t="s">
        <v>506</v>
      </c>
      <c r="E150" t="s">
        <v>35</v>
      </c>
      <c r="F150" t="s">
        <v>35</v>
      </c>
      <c r="G150">
        <v>43</v>
      </c>
      <c r="H150">
        <v>2</v>
      </c>
      <c r="I150" t="s">
        <v>168</v>
      </c>
      <c r="J150" t="s">
        <v>521</v>
      </c>
    </row>
    <row r="151" spans="1:10" x14ac:dyDescent="0.25">
      <c r="A151" t="s">
        <v>505</v>
      </c>
      <c r="B151" t="s">
        <v>222</v>
      </c>
      <c r="C151" t="s">
        <v>96</v>
      </c>
      <c r="D151" t="s">
        <v>506</v>
      </c>
      <c r="E151" t="s">
        <v>35</v>
      </c>
      <c r="F151" t="s">
        <v>35</v>
      </c>
      <c r="G151">
        <v>45</v>
      </c>
      <c r="H151">
        <v>2</v>
      </c>
      <c r="I151" t="s">
        <v>168</v>
      </c>
      <c r="J151" t="s">
        <v>507</v>
      </c>
    </row>
    <row r="152" spans="1:10" x14ac:dyDescent="0.25">
      <c r="A152" t="s">
        <v>324</v>
      </c>
      <c r="B152" t="s">
        <v>325</v>
      </c>
      <c r="C152" t="s">
        <v>78</v>
      </c>
      <c r="D152" t="s">
        <v>326</v>
      </c>
      <c r="E152" t="s">
        <v>35</v>
      </c>
      <c r="F152" t="s">
        <v>35</v>
      </c>
      <c r="G152">
        <v>45</v>
      </c>
      <c r="H152">
        <v>2</v>
      </c>
      <c r="I152" t="s">
        <v>168</v>
      </c>
      <c r="J152" t="s">
        <v>507</v>
      </c>
    </row>
    <row r="153" spans="1:10" x14ac:dyDescent="0.25">
      <c r="A153" t="s">
        <v>154</v>
      </c>
      <c r="B153" t="s">
        <v>155</v>
      </c>
      <c r="C153" t="s">
        <v>33</v>
      </c>
      <c r="D153" t="s">
        <v>156</v>
      </c>
      <c r="E153" t="s">
        <v>35</v>
      </c>
      <c r="F153" t="s">
        <v>35</v>
      </c>
      <c r="G153">
        <v>45</v>
      </c>
      <c r="H153">
        <v>2</v>
      </c>
      <c r="I153" t="s">
        <v>168</v>
      </c>
      <c r="J153" t="s">
        <v>507</v>
      </c>
    </row>
    <row r="154" spans="1:10" x14ac:dyDescent="0.25">
      <c r="A154" t="s">
        <v>292</v>
      </c>
      <c r="B154" t="s">
        <v>293</v>
      </c>
      <c r="C154" t="s">
        <v>67</v>
      </c>
      <c r="D154" t="s">
        <v>294</v>
      </c>
      <c r="E154" t="s">
        <v>35</v>
      </c>
      <c r="F154" t="s">
        <v>35</v>
      </c>
      <c r="G154">
        <v>45</v>
      </c>
      <c r="H154">
        <v>2</v>
      </c>
      <c r="I154" t="s">
        <v>168</v>
      </c>
      <c r="J154" t="s">
        <v>507</v>
      </c>
    </row>
    <row r="155" spans="1:10" x14ac:dyDescent="0.25">
      <c r="A155" t="s">
        <v>312</v>
      </c>
      <c r="B155" t="s">
        <v>313</v>
      </c>
      <c r="D155" t="s">
        <v>314</v>
      </c>
      <c r="E155" t="s">
        <v>35</v>
      </c>
      <c r="F155" t="s">
        <v>35</v>
      </c>
      <c r="G155">
        <v>45</v>
      </c>
      <c r="H155">
        <v>2</v>
      </c>
      <c r="I155" t="s">
        <v>168</v>
      </c>
      <c r="J155" t="s">
        <v>507</v>
      </c>
    </row>
    <row r="156" spans="1:10" x14ac:dyDescent="0.25">
      <c r="A156" t="s">
        <v>241</v>
      </c>
      <c r="B156" t="s">
        <v>242</v>
      </c>
      <c r="C156" t="s">
        <v>67</v>
      </c>
      <c r="D156" t="s">
        <v>243</v>
      </c>
      <c r="E156" t="s">
        <v>35</v>
      </c>
      <c r="F156" t="s">
        <v>35</v>
      </c>
      <c r="G156">
        <v>45</v>
      </c>
      <c r="H156">
        <v>2</v>
      </c>
      <c r="I156" t="s">
        <v>168</v>
      </c>
      <c r="J156" t="s">
        <v>507</v>
      </c>
    </row>
    <row r="157" spans="1:10" x14ac:dyDescent="0.25">
      <c r="A157" t="s">
        <v>409</v>
      </c>
      <c r="B157" t="s">
        <v>410</v>
      </c>
      <c r="C157" t="s">
        <v>67</v>
      </c>
      <c r="D157" t="s">
        <v>411</v>
      </c>
      <c r="E157" t="s">
        <v>35</v>
      </c>
      <c r="F157" t="s">
        <v>35</v>
      </c>
      <c r="G157">
        <v>45</v>
      </c>
      <c r="H157">
        <v>2</v>
      </c>
      <c r="I157" t="s">
        <v>168</v>
      </c>
      <c r="J157" t="s">
        <v>507</v>
      </c>
    </row>
    <row r="158" spans="1:10" x14ac:dyDescent="0.25">
      <c r="A158" t="s">
        <v>150</v>
      </c>
      <c r="B158" t="s">
        <v>151</v>
      </c>
      <c r="C158" t="s">
        <v>73</v>
      </c>
      <c r="D158" t="s">
        <v>152</v>
      </c>
      <c r="E158" t="s">
        <v>35</v>
      </c>
      <c r="F158" t="s">
        <v>35</v>
      </c>
      <c r="G158">
        <v>45</v>
      </c>
      <c r="H158">
        <v>2</v>
      </c>
      <c r="I158" t="s">
        <v>168</v>
      </c>
      <c r="J158" t="s">
        <v>507</v>
      </c>
    </row>
    <row r="159" spans="1:10" x14ac:dyDescent="0.25">
      <c r="A159" t="s">
        <v>142</v>
      </c>
      <c r="B159" t="s">
        <v>143</v>
      </c>
      <c r="C159" t="s">
        <v>130</v>
      </c>
      <c r="D159" t="s">
        <v>144</v>
      </c>
      <c r="E159" t="s">
        <v>35</v>
      </c>
      <c r="F159" t="s">
        <v>35</v>
      </c>
      <c r="G159">
        <v>45</v>
      </c>
      <c r="H159">
        <v>2</v>
      </c>
      <c r="I159" t="s">
        <v>168</v>
      </c>
      <c r="J159" t="s">
        <v>507</v>
      </c>
    </row>
    <row r="160" spans="1:10" x14ac:dyDescent="0.25">
      <c r="A160" t="s">
        <v>264</v>
      </c>
      <c r="B160" t="s">
        <v>265</v>
      </c>
      <c r="C160" t="s">
        <v>251</v>
      </c>
      <c r="D160" t="s">
        <v>266</v>
      </c>
      <c r="E160" t="s">
        <v>35</v>
      </c>
      <c r="F160" t="s">
        <v>35</v>
      </c>
      <c r="G160">
        <v>45</v>
      </c>
      <c r="H160">
        <v>2</v>
      </c>
      <c r="I160" t="s">
        <v>168</v>
      </c>
      <c r="J160" t="s">
        <v>507</v>
      </c>
    </row>
    <row r="161" spans="1:10" x14ac:dyDescent="0.25">
      <c r="A161" t="s">
        <v>570</v>
      </c>
      <c r="B161" t="s">
        <v>571</v>
      </c>
      <c r="C161" t="s">
        <v>96</v>
      </c>
      <c r="D161" t="s">
        <v>572</v>
      </c>
      <c r="E161" t="s">
        <v>35</v>
      </c>
      <c r="F161" t="s">
        <v>35</v>
      </c>
      <c r="G161">
        <v>45</v>
      </c>
      <c r="H161">
        <v>2</v>
      </c>
      <c r="I161" t="s">
        <v>168</v>
      </c>
      <c r="J161" t="s">
        <v>507</v>
      </c>
    </row>
    <row r="162" spans="1:10" x14ac:dyDescent="0.25">
      <c r="A162" t="s">
        <v>517</v>
      </c>
      <c r="B162" t="s">
        <v>518</v>
      </c>
      <c r="C162" t="s">
        <v>56</v>
      </c>
      <c r="D162" t="s">
        <v>519</v>
      </c>
      <c r="E162" t="s">
        <v>35</v>
      </c>
      <c r="F162" t="s">
        <v>35</v>
      </c>
      <c r="G162">
        <v>45</v>
      </c>
      <c r="H162">
        <v>2</v>
      </c>
      <c r="I162" t="s">
        <v>168</v>
      </c>
      <c r="J162" t="s">
        <v>507</v>
      </c>
    </row>
    <row r="163" spans="1:10" x14ac:dyDescent="0.25">
      <c r="A163" t="s">
        <v>382</v>
      </c>
      <c r="B163" t="s">
        <v>383</v>
      </c>
      <c r="C163" t="s">
        <v>91</v>
      </c>
      <c r="D163" t="s">
        <v>384</v>
      </c>
      <c r="E163" t="s">
        <v>35</v>
      </c>
      <c r="F163" t="s">
        <v>35</v>
      </c>
      <c r="G163">
        <v>45</v>
      </c>
      <c r="H163">
        <v>2</v>
      </c>
      <c r="I163" t="s">
        <v>168</v>
      </c>
      <c r="J163" t="s">
        <v>507</v>
      </c>
    </row>
    <row r="164" spans="1:10" x14ac:dyDescent="0.25">
      <c r="A164" t="s">
        <v>31</v>
      </c>
      <c r="B164" t="s">
        <v>32</v>
      </c>
      <c r="C164" t="s">
        <v>33</v>
      </c>
      <c r="D164" t="s">
        <v>34</v>
      </c>
      <c r="E164" t="s">
        <v>35</v>
      </c>
      <c r="F164" t="s">
        <v>35</v>
      </c>
      <c r="G164">
        <v>45</v>
      </c>
      <c r="H164">
        <v>2</v>
      </c>
      <c r="I164" t="s">
        <v>168</v>
      </c>
      <c r="J164" t="s">
        <v>507</v>
      </c>
    </row>
    <row r="165" spans="1:10" x14ac:dyDescent="0.25">
      <c r="A165" t="s">
        <v>125</v>
      </c>
      <c r="B165" t="s">
        <v>126</v>
      </c>
      <c r="C165" t="s">
        <v>107</v>
      </c>
      <c r="D165" t="s">
        <v>127</v>
      </c>
      <c r="E165" t="s">
        <v>35</v>
      </c>
      <c r="F165" t="s">
        <v>35</v>
      </c>
      <c r="G165">
        <v>45</v>
      </c>
      <c r="H165">
        <v>2</v>
      </c>
      <c r="I165" t="s">
        <v>168</v>
      </c>
      <c r="J165" t="s">
        <v>507</v>
      </c>
    </row>
    <row r="166" spans="1:10" x14ac:dyDescent="0.25">
      <c r="A166" t="s">
        <v>375</v>
      </c>
      <c r="B166" t="s">
        <v>147</v>
      </c>
      <c r="C166" t="s">
        <v>116</v>
      </c>
      <c r="D166" t="s">
        <v>376</v>
      </c>
      <c r="E166" t="s">
        <v>35</v>
      </c>
      <c r="F166" t="s">
        <v>35</v>
      </c>
      <c r="G166">
        <v>45</v>
      </c>
      <c r="H166">
        <v>2</v>
      </c>
      <c r="I166" t="s">
        <v>168</v>
      </c>
      <c r="J166" t="s">
        <v>507</v>
      </c>
    </row>
    <row r="167" spans="1:10" x14ac:dyDescent="0.25">
      <c r="A167" t="s">
        <v>316</v>
      </c>
      <c r="B167" t="s">
        <v>317</v>
      </c>
      <c r="C167" t="s">
        <v>33</v>
      </c>
      <c r="D167" t="s">
        <v>318</v>
      </c>
      <c r="E167" t="s">
        <v>35</v>
      </c>
      <c r="F167" t="s">
        <v>35</v>
      </c>
      <c r="G167">
        <v>45</v>
      </c>
      <c r="H167">
        <v>2</v>
      </c>
      <c r="I167" t="s">
        <v>168</v>
      </c>
      <c r="J167" t="s">
        <v>507</v>
      </c>
    </row>
    <row r="168" spans="1:10" x14ac:dyDescent="0.25">
      <c r="A168" t="s">
        <v>81</v>
      </c>
      <c r="B168" t="s">
        <v>82</v>
      </c>
      <c r="C168" t="s">
        <v>33</v>
      </c>
      <c r="D168" t="s">
        <v>83</v>
      </c>
      <c r="E168" t="s">
        <v>35</v>
      </c>
      <c r="F168" t="s">
        <v>35</v>
      </c>
      <c r="G168">
        <v>45</v>
      </c>
      <c r="H168">
        <v>2</v>
      </c>
      <c r="I168" t="s">
        <v>168</v>
      </c>
      <c r="J168" t="s">
        <v>507</v>
      </c>
    </row>
    <row r="169" spans="1:10" x14ac:dyDescent="0.25">
      <c r="A169" t="s">
        <v>276</v>
      </c>
      <c r="B169" t="s">
        <v>277</v>
      </c>
      <c r="C169" t="s">
        <v>73</v>
      </c>
      <c r="D169" t="s">
        <v>278</v>
      </c>
      <c r="E169" t="s">
        <v>35</v>
      </c>
      <c r="F169" t="s">
        <v>35</v>
      </c>
      <c r="G169">
        <v>45</v>
      </c>
      <c r="H169">
        <v>2</v>
      </c>
      <c r="I169" t="s">
        <v>168</v>
      </c>
      <c r="J169" t="s">
        <v>507</v>
      </c>
    </row>
    <row r="170" spans="1:10" x14ac:dyDescent="0.25">
      <c r="A170" t="s">
        <v>305</v>
      </c>
      <c r="B170" t="s">
        <v>306</v>
      </c>
      <c r="C170" t="s">
        <v>33</v>
      </c>
      <c r="D170" t="s">
        <v>196</v>
      </c>
      <c r="E170" t="s">
        <v>35</v>
      </c>
      <c r="F170" t="s">
        <v>35</v>
      </c>
      <c r="G170">
        <v>45</v>
      </c>
      <c r="H170">
        <v>2</v>
      </c>
      <c r="I170" t="s">
        <v>168</v>
      </c>
      <c r="J170" t="s">
        <v>507</v>
      </c>
    </row>
    <row r="171" spans="1:10" x14ac:dyDescent="0.25">
      <c r="A171" t="s">
        <v>707</v>
      </c>
      <c r="B171" t="s">
        <v>77</v>
      </c>
      <c r="C171" t="s">
        <v>130</v>
      </c>
      <c r="D171" t="s">
        <v>708</v>
      </c>
      <c r="E171" t="s">
        <v>35</v>
      </c>
      <c r="F171" t="s">
        <v>35</v>
      </c>
      <c r="G171">
        <v>45</v>
      </c>
      <c r="H171">
        <v>2</v>
      </c>
      <c r="I171" t="s">
        <v>168</v>
      </c>
      <c r="J171" t="s">
        <v>507</v>
      </c>
    </row>
    <row r="172" spans="1:10" x14ac:dyDescent="0.25">
      <c r="A172" t="s">
        <v>352</v>
      </c>
      <c r="B172" t="s">
        <v>353</v>
      </c>
      <c r="D172" t="s">
        <v>354</v>
      </c>
      <c r="E172" t="s">
        <v>35</v>
      </c>
      <c r="F172" t="s">
        <v>35</v>
      </c>
      <c r="G172">
        <v>45</v>
      </c>
      <c r="H172">
        <v>2</v>
      </c>
      <c r="I172" t="s">
        <v>168</v>
      </c>
      <c r="J172" t="s">
        <v>507</v>
      </c>
    </row>
    <row r="173" spans="1:10" x14ac:dyDescent="0.25">
      <c r="A173" t="s">
        <v>690</v>
      </c>
      <c r="B173" t="s">
        <v>691</v>
      </c>
      <c r="C173" t="s">
        <v>33</v>
      </c>
      <c r="D173" t="s">
        <v>692</v>
      </c>
      <c r="E173" t="s">
        <v>35</v>
      </c>
      <c r="F173" t="s">
        <v>35</v>
      </c>
      <c r="G173">
        <v>45</v>
      </c>
      <c r="H173">
        <v>2</v>
      </c>
      <c r="I173" t="s">
        <v>168</v>
      </c>
      <c r="J173" t="s">
        <v>507</v>
      </c>
    </row>
    <row r="174" spans="1:10" x14ac:dyDescent="0.25">
      <c r="A174" t="s">
        <v>292</v>
      </c>
      <c r="B174" t="s">
        <v>293</v>
      </c>
      <c r="C174" t="s">
        <v>67</v>
      </c>
      <c r="D174" t="s">
        <v>294</v>
      </c>
      <c r="E174" t="s">
        <v>35</v>
      </c>
      <c r="F174" t="s">
        <v>35</v>
      </c>
      <c r="G174">
        <v>46</v>
      </c>
      <c r="H174">
        <v>2</v>
      </c>
      <c r="I174" t="s">
        <v>168</v>
      </c>
      <c r="J174" t="s">
        <v>673</v>
      </c>
    </row>
    <row r="175" spans="1:10" x14ac:dyDescent="0.25">
      <c r="A175" t="s">
        <v>89</v>
      </c>
      <c r="B175" t="s">
        <v>90</v>
      </c>
      <c r="C175" t="s">
        <v>91</v>
      </c>
      <c r="D175" t="s">
        <v>92</v>
      </c>
      <c r="E175" t="s">
        <v>35</v>
      </c>
      <c r="F175" t="s">
        <v>35</v>
      </c>
      <c r="G175">
        <v>46</v>
      </c>
      <c r="H175">
        <v>2</v>
      </c>
      <c r="I175" t="s">
        <v>168</v>
      </c>
      <c r="J175" t="s">
        <v>673</v>
      </c>
    </row>
    <row r="176" spans="1:10" x14ac:dyDescent="0.25">
      <c r="A176" t="s">
        <v>707</v>
      </c>
      <c r="B176" t="s">
        <v>77</v>
      </c>
      <c r="C176" t="s">
        <v>130</v>
      </c>
      <c r="D176" t="s">
        <v>708</v>
      </c>
      <c r="E176" t="s">
        <v>35</v>
      </c>
      <c r="F176" t="s">
        <v>35</v>
      </c>
      <c r="G176">
        <v>46</v>
      </c>
      <c r="H176">
        <v>2</v>
      </c>
      <c r="I176" t="s">
        <v>168</v>
      </c>
      <c r="J176" t="s">
        <v>673</v>
      </c>
    </row>
    <row r="177" spans="1:10" x14ac:dyDescent="0.25">
      <c r="A177" t="s">
        <v>186</v>
      </c>
      <c r="B177" t="s">
        <v>187</v>
      </c>
      <c r="C177" t="s">
        <v>56</v>
      </c>
      <c r="D177" t="s">
        <v>188</v>
      </c>
      <c r="E177" t="s">
        <v>35</v>
      </c>
      <c r="F177" t="s">
        <v>35</v>
      </c>
      <c r="G177">
        <v>46</v>
      </c>
      <c r="H177">
        <v>2</v>
      </c>
      <c r="I177" t="s">
        <v>168</v>
      </c>
      <c r="J177" t="s">
        <v>673</v>
      </c>
    </row>
    <row r="178" spans="1:10" x14ac:dyDescent="0.25">
      <c r="A178" t="s">
        <v>341</v>
      </c>
      <c r="B178" t="s">
        <v>342</v>
      </c>
      <c r="C178" t="s">
        <v>179</v>
      </c>
      <c r="D178" t="s">
        <v>343</v>
      </c>
      <c r="E178" t="s">
        <v>35</v>
      </c>
      <c r="F178" t="s">
        <v>35</v>
      </c>
      <c r="G178">
        <v>46</v>
      </c>
      <c r="H178">
        <v>2</v>
      </c>
      <c r="I178" t="s">
        <v>168</v>
      </c>
      <c r="J178" t="s">
        <v>673</v>
      </c>
    </row>
    <row r="179" spans="1:10" x14ac:dyDescent="0.25">
      <c r="A179" t="s">
        <v>661</v>
      </c>
      <c r="B179" t="s">
        <v>662</v>
      </c>
      <c r="D179" t="s">
        <v>663</v>
      </c>
      <c r="E179" t="s">
        <v>35</v>
      </c>
      <c r="F179" t="s">
        <v>35</v>
      </c>
      <c r="G179">
        <v>46</v>
      </c>
      <c r="H179">
        <v>2</v>
      </c>
      <c r="I179" t="s">
        <v>168</v>
      </c>
      <c r="J179" t="s">
        <v>673</v>
      </c>
    </row>
    <row r="180" spans="1:10" x14ac:dyDescent="0.25">
      <c r="A180" t="s">
        <v>203</v>
      </c>
      <c r="B180" t="s">
        <v>204</v>
      </c>
      <c r="C180" t="s">
        <v>56</v>
      </c>
      <c r="D180" t="s">
        <v>205</v>
      </c>
      <c r="E180" t="s">
        <v>35</v>
      </c>
      <c r="F180" t="s">
        <v>35</v>
      </c>
      <c r="G180">
        <v>46</v>
      </c>
      <c r="H180">
        <v>2</v>
      </c>
      <c r="I180" t="s">
        <v>168</v>
      </c>
      <c r="J180" t="s">
        <v>673</v>
      </c>
    </row>
    <row r="181" spans="1:10" x14ac:dyDescent="0.25">
      <c r="A181" t="s">
        <v>276</v>
      </c>
      <c r="B181" t="s">
        <v>277</v>
      </c>
      <c r="C181" t="s">
        <v>73</v>
      </c>
      <c r="D181" t="s">
        <v>278</v>
      </c>
      <c r="E181" t="s">
        <v>35</v>
      </c>
      <c r="F181" t="s">
        <v>35</v>
      </c>
      <c r="G181">
        <v>47</v>
      </c>
      <c r="H181">
        <v>2</v>
      </c>
      <c r="I181" t="s">
        <v>168</v>
      </c>
      <c r="J181" t="s">
        <v>499</v>
      </c>
    </row>
    <row r="182" spans="1:10" x14ac:dyDescent="0.25">
      <c r="A182" t="s">
        <v>363</v>
      </c>
      <c r="B182" t="s">
        <v>364</v>
      </c>
      <c r="C182" t="s">
        <v>107</v>
      </c>
      <c r="D182" t="s">
        <v>365</v>
      </c>
      <c r="E182" t="s">
        <v>35</v>
      </c>
      <c r="F182" t="s">
        <v>35</v>
      </c>
      <c r="G182">
        <v>47</v>
      </c>
      <c r="H182">
        <v>2</v>
      </c>
      <c r="I182" t="s">
        <v>168</v>
      </c>
      <c r="J182" t="s">
        <v>499</v>
      </c>
    </row>
    <row r="183" spans="1:10" x14ac:dyDescent="0.25">
      <c r="A183" t="s">
        <v>324</v>
      </c>
      <c r="B183" t="s">
        <v>325</v>
      </c>
      <c r="C183" t="s">
        <v>78</v>
      </c>
      <c r="D183" t="s">
        <v>326</v>
      </c>
      <c r="E183" t="s">
        <v>35</v>
      </c>
      <c r="F183" t="s">
        <v>35</v>
      </c>
      <c r="G183">
        <v>47</v>
      </c>
      <c r="H183">
        <v>2</v>
      </c>
      <c r="I183" t="s">
        <v>168</v>
      </c>
      <c r="J183" t="s">
        <v>499</v>
      </c>
    </row>
    <row r="184" spans="1:10" x14ac:dyDescent="0.25">
      <c r="A184" t="s">
        <v>260</v>
      </c>
      <c r="B184" t="s">
        <v>261</v>
      </c>
      <c r="D184" t="s">
        <v>262</v>
      </c>
      <c r="E184" t="s">
        <v>35</v>
      </c>
      <c r="F184" t="s">
        <v>35</v>
      </c>
      <c r="G184">
        <v>48</v>
      </c>
      <c r="H184">
        <v>2</v>
      </c>
      <c r="I184" t="s">
        <v>168</v>
      </c>
      <c r="J184" t="s">
        <v>594</v>
      </c>
    </row>
    <row r="185" spans="1:10" x14ac:dyDescent="0.25">
      <c r="A185" t="s">
        <v>375</v>
      </c>
      <c r="B185" t="s">
        <v>147</v>
      </c>
      <c r="C185" t="s">
        <v>116</v>
      </c>
      <c r="D185" t="s">
        <v>376</v>
      </c>
      <c r="E185" t="s">
        <v>35</v>
      </c>
      <c r="F185" t="s">
        <v>35</v>
      </c>
      <c r="G185">
        <v>48</v>
      </c>
      <c r="H185">
        <v>2</v>
      </c>
      <c r="I185" t="s">
        <v>168</v>
      </c>
      <c r="J185" t="s">
        <v>594</v>
      </c>
    </row>
    <row r="186" spans="1:10" x14ac:dyDescent="0.25">
      <c r="A186" t="s">
        <v>110</v>
      </c>
      <c r="B186" t="s">
        <v>111</v>
      </c>
      <c r="C186" t="s">
        <v>33</v>
      </c>
      <c r="D186" t="s">
        <v>112</v>
      </c>
      <c r="E186" t="s">
        <v>36</v>
      </c>
      <c r="F186" t="s">
        <v>36</v>
      </c>
      <c r="G186">
        <v>1</v>
      </c>
      <c r="I186" t="s">
        <v>37</v>
      </c>
      <c r="J186" t="s">
        <v>38</v>
      </c>
    </row>
    <row r="187" spans="1:10" x14ac:dyDescent="0.25">
      <c r="A187" t="s">
        <v>146</v>
      </c>
      <c r="B187" t="s">
        <v>147</v>
      </c>
      <c r="C187" t="s">
        <v>73</v>
      </c>
      <c r="D187" t="s">
        <v>148</v>
      </c>
      <c r="E187" t="s">
        <v>36</v>
      </c>
      <c r="F187" t="s">
        <v>36</v>
      </c>
      <c r="G187">
        <v>1</v>
      </c>
      <c r="I187" t="s">
        <v>37</v>
      </c>
      <c r="J187" t="s">
        <v>38</v>
      </c>
    </row>
    <row r="188" spans="1:10" x14ac:dyDescent="0.25">
      <c r="A188" t="s">
        <v>182</v>
      </c>
      <c r="B188" t="s">
        <v>183</v>
      </c>
      <c r="C188" t="s">
        <v>61</v>
      </c>
      <c r="D188" t="s">
        <v>184</v>
      </c>
      <c r="E188" t="s">
        <v>36</v>
      </c>
      <c r="F188" t="s">
        <v>36</v>
      </c>
      <c r="G188">
        <v>1</v>
      </c>
      <c r="I188" t="s">
        <v>37</v>
      </c>
      <c r="J188" t="s">
        <v>38</v>
      </c>
    </row>
    <row r="189" spans="1:10" x14ac:dyDescent="0.25">
      <c r="A189" t="s">
        <v>308</v>
      </c>
      <c r="B189" t="s">
        <v>309</v>
      </c>
      <c r="C189" t="s">
        <v>107</v>
      </c>
      <c r="D189" t="s">
        <v>310</v>
      </c>
      <c r="E189" t="s">
        <v>36</v>
      </c>
      <c r="F189" t="s">
        <v>36</v>
      </c>
      <c r="G189">
        <v>1</v>
      </c>
      <c r="I189" t="s">
        <v>37</v>
      </c>
      <c r="J189" t="s">
        <v>38</v>
      </c>
    </row>
    <row r="190" spans="1:10" x14ac:dyDescent="0.25">
      <c r="A190" t="s">
        <v>316</v>
      </c>
      <c r="B190" t="s">
        <v>317</v>
      </c>
      <c r="C190" t="s">
        <v>33</v>
      </c>
      <c r="D190" t="s">
        <v>318</v>
      </c>
      <c r="E190" t="s">
        <v>36</v>
      </c>
      <c r="F190" t="s">
        <v>36</v>
      </c>
      <c r="G190">
        <v>1</v>
      </c>
      <c r="I190" t="s">
        <v>37</v>
      </c>
      <c r="J190" t="s">
        <v>38</v>
      </c>
    </row>
    <row r="191" spans="1:10" x14ac:dyDescent="0.25">
      <c r="A191" t="s">
        <v>367</v>
      </c>
      <c r="B191" t="s">
        <v>368</v>
      </c>
      <c r="C191" t="s">
        <v>107</v>
      </c>
      <c r="D191" t="s">
        <v>369</v>
      </c>
      <c r="E191" t="s">
        <v>36</v>
      </c>
      <c r="F191" t="s">
        <v>36</v>
      </c>
      <c r="G191">
        <v>1</v>
      </c>
      <c r="I191" t="s">
        <v>37</v>
      </c>
      <c r="J191" t="s">
        <v>38</v>
      </c>
    </row>
    <row r="192" spans="1:10" x14ac:dyDescent="0.25">
      <c r="A192" t="s">
        <v>378</v>
      </c>
      <c r="B192" t="s">
        <v>379</v>
      </c>
      <c r="C192" t="s">
        <v>73</v>
      </c>
      <c r="D192" t="s">
        <v>380</v>
      </c>
      <c r="E192" t="s">
        <v>36</v>
      </c>
      <c r="F192" t="s">
        <v>36</v>
      </c>
      <c r="G192">
        <v>1</v>
      </c>
      <c r="I192" t="s">
        <v>37</v>
      </c>
      <c r="J192" t="s">
        <v>38</v>
      </c>
    </row>
    <row r="193" spans="1:10" x14ac:dyDescent="0.25">
      <c r="A193" t="s">
        <v>386</v>
      </c>
      <c r="B193" t="s">
        <v>49</v>
      </c>
      <c r="C193" t="s">
        <v>96</v>
      </c>
      <c r="D193" t="s">
        <v>387</v>
      </c>
      <c r="E193" t="s">
        <v>36</v>
      </c>
      <c r="F193" t="s">
        <v>36</v>
      </c>
      <c r="G193">
        <v>1</v>
      </c>
      <c r="I193" t="s">
        <v>37</v>
      </c>
      <c r="J193" t="s">
        <v>38</v>
      </c>
    </row>
    <row r="194" spans="1:10" x14ac:dyDescent="0.25">
      <c r="A194" t="s">
        <v>401</v>
      </c>
      <c r="B194" t="s">
        <v>402</v>
      </c>
      <c r="C194" t="s">
        <v>67</v>
      </c>
      <c r="D194" t="s">
        <v>403</v>
      </c>
      <c r="E194" t="s">
        <v>36</v>
      </c>
      <c r="F194" t="s">
        <v>36</v>
      </c>
      <c r="G194">
        <v>1</v>
      </c>
      <c r="I194" t="s">
        <v>37</v>
      </c>
      <c r="J194" t="s">
        <v>38</v>
      </c>
    </row>
    <row r="195" spans="1:10" x14ac:dyDescent="0.25">
      <c r="A195" t="s">
        <v>367</v>
      </c>
      <c r="B195" t="s">
        <v>368</v>
      </c>
      <c r="C195" t="s">
        <v>107</v>
      </c>
      <c r="D195" t="s">
        <v>369</v>
      </c>
      <c r="E195" t="s">
        <v>36</v>
      </c>
      <c r="F195" t="s">
        <v>36</v>
      </c>
      <c r="G195">
        <v>1</v>
      </c>
      <c r="I195" t="s">
        <v>168</v>
      </c>
      <c r="J195" t="s">
        <v>38</v>
      </c>
    </row>
    <row r="196" spans="1:10" x14ac:dyDescent="0.25">
      <c r="A196" t="s">
        <v>751</v>
      </c>
      <c r="B196" t="s">
        <v>752</v>
      </c>
      <c r="C196" t="s">
        <v>73</v>
      </c>
      <c r="D196" t="s">
        <v>753</v>
      </c>
      <c r="E196" t="s">
        <v>36</v>
      </c>
      <c r="F196" t="s">
        <v>36</v>
      </c>
      <c r="G196">
        <v>1</v>
      </c>
      <c r="I196" t="s">
        <v>37</v>
      </c>
      <c r="J196" t="s">
        <v>38</v>
      </c>
    </row>
    <row r="197" spans="1:10" x14ac:dyDescent="0.25">
      <c r="A197" t="s">
        <v>450</v>
      </c>
      <c r="B197" t="s">
        <v>451</v>
      </c>
      <c r="C197" t="s">
        <v>130</v>
      </c>
      <c r="D197" t="s">
        <v>452</v>
      </c>
      <c r="E197" t="s">
        <v>36</v>
      </c>
      <c r="F197" t="s">
        <v>36</v>
      </c>
      <c r="G197">
        <v>3</v>
      </c>
      <c r="I197" t="s">
        <v>168</v>
      </c>
      <c r="J197" t="s">
        <v>441</v>
      </c>
    </row>
    <row r="198" spans="1:10" x14ac:dyDescent="0.25">
      <c r="A198" t="s">
        <v>438</v>
      </c>
      <c r="B198" t="s">
        <v>439</v>
      </c>
      <c r="C198" t="s">
        <v>78</v>
      </c>
      <c r="D198" t="s">
        <v>440</v>
      </c>
      <c r="E198" t="s">
        <v>36</v>
      </c>
      <c r="F198" t="s">
        <v>36</v>
      </c>
      <c r="G198">
        <v>3</v>
      </c>
      <c r="I198" t="s">
        <v>168</v>
      </c>
      <c r="J198" t="s">
        <v>441</v>
      </c>
    </row>
    <row r="199" spans="1:10" x14ac:dyDescent="0.25">
      <c r="A199" t="s">
        <v>438</v>
      </c>
      <c r="B199" t="s">
        <v>439</v>
      </c>
      <c r="C199" t="s">
        <v>78</v>
      </c>
      <c r="D199" t="s">
        <v>440</v>
      </c>
      <c r="E199" t="s">
        <v>36</v>
      </c>
      <c r="F199" t="s">
        <v>36</v>
      </c>
      <c r="G199">
        <v>5</v>
      </c>
      <c r="I199" t="s">
        <v>168</v>
      </c>
      <c r="J199" t="s">
        <v>645</v>
      </c>
    </row>
    <row r="200" spans="1:10" x14ac:dyDescent="0.25">
      <c r="A200" t="s">
        <v>146</v>
      </c>
      <c r="B200" t="s">
        <v>147</v>
      </c>
      <c r="C200" t="s">
        <v>73</v>
      </c>
      <c r="D200" t="s">
        <v>148</v>
      </c>
      <c r="E200" t="s">
        <v>36</v>
      </c>
      <c r="F200" t="s">
        <v>36</v>
      </c>
      <c r="G200">
        <v>5</v>
      </c>
      <c r="I200" t="s">
        <v>168</v>
      </c>
      <c r="J200" t="s">
        <v>645</v>
      </c>
    </row>
    <row r="201" spans="1:10" x14ac:dyDescent="0.25">
      <c r="A201" t="s">
        <v>438</v>
      </c>
      <c r="B201" t="s">
        <v>439</v>
      </c>
      <c r="C201" t="s">
        <v>78</v>
      </c>
      <c r="D201" t="s">
        <v>440</v>
      </c>
      <c r="E201" t="s">
        <v>36</v>
      </c>
      <c r="F201" t="s">
        <v>36</v>
      </c>
      <c r="G201">
        <v>11</v>
      </c>
      <c r="I201" t="s">
        <v>168</v>
      </c>
      <c r="J201" t="s">
        <v>426</v>
      </c>
    </row>
    <row r="202" spans="1:10" x14ac:dyDescent="0.25">
      <c r="A202" t="s">
        <v>450</v>
      </c>
      <c r="B202" t="s">
        <v>451</v>
      </c>
      <c r="C202" t="s">
        <v>130</v>
      </c>
      <c r="D202" t="s">
        <v>452</v>
      </c>
      <c r="E202" t="s">
        <v>36</v>
      </c>
      <c r="F202" t="s">
        <v>36</v>
      </c>
      <c r="G202">
        <v>11</v>
      </c>
      <c r="I202" t="s">
        <v>168</v>
      </c>
      <c r="J202" t="s">
        <v>426</v>
      </c>
    </row>
    <row r="203" spans="1:10" x14ac:dyDescent="0.25">
      <c r="A203" t="s">
        <v>146</v>
      </c>
      <c r="B203" t="s">
        <v>147</v>
      </c>
      <c r="C203" t="s">
        <v>73</v>
      </c>
      <c r="D203" t="s">
        <v>148</v>
      </c>
      <c r="E203" t="s">
        <v>36</v>
      </c>
      <c r="F203" t="s">
        <v>36</v>
      </c>
      <c r="G203">
        <v>40</v>
      </c>
      <c r="I203" t="s">
        <v>168</v>
      </c>
      <c r="J203" t="s">
        <v>565</v>
      </c>
    </row>
    <row r="204" spans="1:10" x14ac:dyDescent="0.25">
      <c r="A204" t="s">
        <v>438</v>
      </c>
      <c r="B204" t="s">
        <v>439</v>
      </c>
      <c r="C204" t="s">
        <v>78</v>
      </c>
      <c r="D204" t="s">
        <v>440</v>
      </c>
      <c r="E204" t="s">
        <v>36</v>
      </c>
      <c r="F204" t="s">
        <v>36</v>
      </c>
      <c r="G204">
        <v>40</v>
      </c>
      <c r="I204" t="s">
        <v>168</v>
      </c>
      <c r="J204" t="s">
        <v>565</v>
      </c>
    </row>
    <row r="205" spans="1:10" x14ac:dyDescent="0.25">
      <c r="A205" t="s">
        <v>110</v>
      </c>
      <c r="B205" t="s">
        <v>111</v>
      </c>
      <c r="C205" t="s">
        <v>33</v>
      </c>
      <c r="D205" t="s">
        <v>112</v>
      </c>
      <c r="E205" t="s">
        <v>36</v>
      </c>
      <c r="F205" t="s">
        <v>36</v>
      </c>
      <c r="G205">
        <v>41</v>
      </c>
      <c r="I205" t="s">
        <v>168</v>
      </c>
      <c r="J205" t="s">
        <v>679</v>
      </c>
    </row>
    <row r="206" spans="1:10" x14ac:dyDescent="0.25">
      <c r="A206" t="s">
        <v>360</v>
      </c>
      <c r="B206" t="s">
        <v>60</v>
      </c>
      <c r="C206" t="s">
        <v>56</v>
      </c>
      <c r="D206" t="s">
        <v>361</v>
      </c>
      <c r="E206" t="s">
        <v>339</v>
      </c>
      <c r="F206" t="s">
        <v>339</v>
      </c>
      <c r="H206">
        <v>8</v>
      </c>
      <c r="I206" t="s">
        <v>548</v>
      </c>
      <c r="J206" t="s">
        <v>585</v>
      </c>
    </row>
    <row r="207" spans="1:10" x14ac:dyDescent="0.25">
      <c r="A207" t="s">
        <v>137</v>
      </c>
      <c r="B207" t="s">
        <v>138</v>
      </c>
      <c r="C207" t="s">
        <v>130</v>
      </c>
      <c r="D207" t="s">
        <v>139</v>
      </c>
      <c r="E207" t="s">
        <v>140</v>
      </c>
      <c r="F207" t="s">
        <v>140</v>
      </c>
      <c r="I207" t="s">
        <v>168</v>
      </c>
      <c r="J207" t="s">
        <v>416</v>
      </c>
    </row>
    <row r="208" spans="1:10" x14ac:dyDescent="0.25">
      <c r="A208" t="s">
        <v>776</v>
      </c>
      <c r="B208" t="s">
        <v>317</v>
      </c>
      <c r="D208" t="s">
        <v>777</v>
      </c>
      <c r="E208" t="s">
        <v>123</v>
      </c>
      <c r="F208" t="s">
        <v>123</v>
      </c>
      <c r="H208">
        <v>12</v>
      </c>
      <c r="I208" t="s">
        <v>548</v>
      </c>
      <c r="J208" t="s">
        <v>778</v>
      </c>
    </row>
    <row r="209" spans="1:10" x14ac:dyDescent="0.25">
      <c r="A209" t="s">
        <v>811</v>
      </c>
      <c r="B209" t="s">
        <v>812</v>
      </c>
      <c r="C209" t="s">
        <v>635</v>
      </c>
      <c r="D209" t="s">
        <v>813</v>
      </c>
      <c r="E209" t="s">
        <v>123</v>
      </c>
      <c r="F209" t="s">
        <v>123</v>
      </c>
      <c r="H209">
        <v>19</v>
      </c>
      <c r="I209" t="s">
        <v>548</v>
      </c>
      <c r="J209" t="s">
        <v>637</v>
      </c>
    </row>
    <row r="210" spans="1:10" x14ac:dyDescent="0.25">
      <c r="A210" t="s">
        <v>811</v>
      </c>
      <c r="B210" t="s">
        <v>812</v>
      </c>
      <c r="C210" t="s">
        <v>635</v>
      </c>
      <c r="D210" t="s">
        <v>813</v>
      </c>
      <c r="E210" t="s">
        <v>123</v>
      </c>
      <c r="F210" t="s">
        <v>123</v>
      </c>
      <c r="H210">
        <v>40</v>
      </c>
      <c r="I210" t="s">
        <v>548</v>
      </c>
      <c r="J210" t="s">
        <v>637</v>
      </c>
    </row>
  </sheetData>
  <autoFilter ref="A1:M210"/>
  <sortState ref="A2:L210">
    <sortCondition ref="E2:E210"/>
    <sortCondition ref="G2:G210"/>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L650"/>
  <sheetViews>
    <sheetView workbookViewId="0">
      <selection activeCell="E1" sqref="E1"/>
    </sheetView>
  </sheetViews>
  <sheetFormatPr defaultRowHeight="15" x14ac:dyDescent="0.25"/>
  <cols>
    <col min="1" max="1" width="25.85546875" bestFit="1" customWidth="1"/>
    <col min="2" max="2" width="14.7109375" bestFit="1" customWidth="1"/>
    <col min="3" max="3" width="12.42578125" bestFit="1" customWidth="1"/>
    <col min="4" max="4" width="13.42578125" bestFit="1" customWidth="1"/>
    <col min="5" max="6" width="29.140625" bestFit="1" customWidth="1"/>
    <col min="7" max="7" width="16.42578125" bestFit="1" customWidth="1"/>
    <col min="8" max="8" width="8.28515625" customWidth="1"/>
    <col min="9" max="9" width="14.7109375" bestFit="1" customWidth="1"/>
    <col min="10" max="10" width="31" bestFit="1" customWidth="1"/>
    <col min="11" max="11" width="17.28515625" bestFit="1" customWidth="1"/>
    <col min="12" max="12" width="15.140625" bestFit="1" customWidth="1"/>
  </cols>
  <sheetData>
    <row r="1" spans="1:12" x14ac:dyDescent="0.25">
      <c r="A1" s="24" t="s">
        <v>4</v>
      </c>
      <c r="B1" s="24" t="s">
        <v>5</v>
      </c>
      <c r="C1" s="24" t="s">
        <v>6</v>
      </c>
      <c r="D1" s="24" t="s">
        <v>7</v>
      </c>
      <c r="E1" s="24" t="s">
        <v>8</v>
      </c>
      <c r="F1" s="22" t="s">
        <v>941</v>
      </c>
      <c r="G1" s="22" t="s">
        <v>9</v>
      </c>
      <c r="H1" s="22" t="s">
        <v>10</v>
      </c>
      <c r="I1" s="2" t="s">
        <v>11</v>
      </c>
      <c r="J1" s="22" t="s">
        <v>12</v>
      </c>
      <c r="K1" s="22" t="s">
        <v>13</v>
      </c>
      <c r="L1" s="22" t="s">
        <v>14</v>
      </c>
    </row>
    <row r="2" spans="1:12" hidden="1" x14ac:dyDescent="0.25">
      <c r="A2" t="s">
        <v>31</v>
      </c>
      <c r="B2" t="s">
        <v>32</v>
      </c>
      <c r="C2" t="s">
        <v>33</v>
      </c>
      <c r="D2" t="s">
        <v>34</v>
      </c>
      <c r="E2" t="s">
        <v>35</v>
      </c>
      <c r="F2" t="s">
        <v>36</v>
      </c>
      <c r="G2">
        <v>1</v>
      </c>
      <c r="I2" t="s">
        <v>37</v>
      </c>
      <c r="J2" t="s">
        <v>38</v>
      </c>
      <c r="K2" t="s">
        <v>39</v>
      </c>
      <c r="L2" t="s">
        <v>40</v>
      </c>
    </row>
    <row r="3" spans="1:12" hidden="1" x14ac:dyDescent="0.25">
      <c r="A3" t="s">
        <v>48</v>
      </c>
      <c r="B3" t="s">
        <v>49</v>
      </c>
      <c r="C3" t="s">
        <v>50</v>
      </c>
      <c r="D3" t="s">
        <v>51</v>
      </c>
      <c r="E3" t="s">
        <v>52</v>
      </c>
      <c r="F3" t="s">
        <v>36</v>
      </c>
      <c r="G3">
        <v>1</v>
      </c>
      <c r="I3" t="s">
        <v>37</v>
      </c>
      <c r="J3" t="s">
        <v>38</v>
      </c>
      <c r="K3" t="s">
        <v>39</v>
      </c>
      <c r="L3" t="s">
        <v>40</v>
      </c>
    </row>
    <row r="4" spans="1:12" hidden="1" x14ac:dyDescent="0.25">
      <c r="A4" t="s">
        <v>54</v>
      </c>
      <c r="B4" t="s">
        <v>55</v>
      </c>
      <c r="C4" t="s">
        <v>56</v>
      </c>
      <c r="D4" t="s">
        <v>57</v>
      </c>
      <c r="E4" t="s">
        <v>35</v>
      </c>
      <c r="F4" t="s">
        <v>36</v>
      </c>
      <c r="G4">
        <v>1</v>
      </c>
      <c r="I4" t="s">
        <v>37</v>
      </c>
      <c r="J4" t="s">
        <v>38</v>
      </c>
      <c r="K4" t="s">
        <v>39</v>
      </c>
      <c r="L4" t="s">
        <v>40</v>
      </c>
    </row>
    <row r="5" spans="1:12" hidden="1" x14ac:dyDescent="0.25">
      <c r="A5" t="s">
        <v>59</v>
      </c>
      <c r="B5" t="s">
        <v>60</v>
      </c>
      <c r="C5" t="s">
        <v>61</v>
      </c>
      <c r="D5" t="s">
        <v>62</v>
      </c>
      <c r="E5" t="s">
        <v>63</v>
      </c>
      <c r="F5" t="s">
        <v>36</v>
      </c>
      <c r="G5">
        <v>1</v>
      </c>
      <c r="I5" t="s">
        <v>37</v>
      </c>
      <c r="J5" t="s">
        <v>38</v>
      </c>
      <c r="K5" t="s">
        <v>39</v>
      </c>
      <c r="L5" t="s">
        <v>40</v>
      </c>
    </row>
    <row r="6" spans="1:12" hidden="1" x14ac:dyDescent="0.25">
      <c r="A6" s="12" t="s">
        <v>65</v>
      </c>
      <c r="B6" t="s">
        <v>66</v>
      </c>
      <c r="C6" t="s">
        <v>67</v>
      </c>
      <c r="D6" t="s">
        <v>68</v>
      </c>
      <c r="E6" t="s">
        <v>69</v>
      </c>
      <c r="F6" t="s">
        <v>36</v>
      </c>
      <c r="G6">
        <v>1</v>
      </c>
      <c r="I6" t="s">
        <v>37</v>
      </c>
      <c r="J6" t="s">
        <v>38</v>
      </c>
      <c r="K6" t="s">
        <v>39</v>
      </c>
      <c r="L6" t="s">
        <v>40</v>
      </c>
    </row>
    <row r="7" spans="1:12" hidden="1" x14ac:dyDescent="0.25">
      <c r="A7" t="s">
        <v>71</v>
      </c>
      <c r="B7" t="s">
        <v>72</v>
      </c>
      <c r="C7" t="s">
        <v>73</v>
      </c>
      <c r="D7" t="s">
        <v>74</v>
      </c>
      <c r="E7" t="s">
        <v>35</v>
      </c>
      <c r="F7" t="s">
        <v>36</v>
      </c>
      <c r="G7">
        <v>1</v>
      </c>
      <c r="I7" t="s">
        <v>37</v>
      </c>
      <c r="J7" t="s">
        <v>38</v>
      </c>
      <c r="K7" t="s">
        <v>39</v>
      </c>
      <c r="L7" t="s">
        <v>40</v>
      </c>
    </row>
    <row r="8" spans="1:12" hidden="1" x14ac:dyDescent="0.25">
      <c r="A8" t="s">
        <v>76</v>
      </c>
      <c r="B8" t="s">
        <v>77</v>
      </c>
      <c r="C8" t="s">
        <v>78</v>
      </c>
      <c r="D8" t="s">
        <v>79</v>
      </c>
      <c r="E8" t="s">
        <v>52</v>
      </c>
      <c r="F8" t="s">
        <v>36</v>
      </c>
      <c r="G8">
        <v>1</v>
      </c>
      <c r="I8" t="s">
        <v>37</v>
      </c>
      <c r="J8" t="s">
        <v>38</v>
      </c>
      <c r="K8" t="s">
        <v>39</v>
      </c>
      <c r="L8" t="s">
        <v>40</v>
      </c>
    </row>
    <row r="9" spans="1:12" hidden="1" x14ac:dyDescent="0.25">
      <c r="A9" t="s">
        <v>81</v>
      </c>
      <c r="B9" t="s">
        <v>82</v>
      </c>
      <c r="C9" t="s">
        <v>33</v>
      </c>
      <c r="D9" t="s">
        <v>83</v>
      </c>
      <c r="E9" t="s">
        <v>35</v>
      </c>
      <c r="F9" t="s">
        <v>36</v>
      </c>
      <c r="G9">
        <v>1</v>
      </c>
      <c r="I9" t="s">
        <v>37</v>
      </c>
      <c r="J9" t="s">
        <v>38</v>
      </c>
      <c r="K9" t="s">
        <v>39</v>
      </c>
      <c r="L9" t="s">
        <v>40</v>
      </c>
    </row>
    <row r="10" spans="1:12" hidden="1" x14ac:dyDescent="0.25">
      <c r="A10" t="s">
        <v>85</v>
      </c>
      <c r="B10" t="s">
        <v>86</v>
      </c>
      <c r="C10" t="s">
        <v>56</v>
      </c>
      <c r="D10" t="s">
        <v>87</v>
      </c>
      <c r="E10" t="s">
        <v>35</v>
      </c>
      <c r="F10" t="s">
        <v>36</v>
      </c>
      <c r="G10">
        <v>1</v>
      </c>
      <c r="I10" t="s">
        <v>37</v>
      </c>
      <c r="J10" t="s">
        <v>38</v>
      </c>
      <c r="K10" t="s">
        <v>39</v>
      </c>
      <c r="L10" t="s">
        <v>40</v>
      </c>
    </row>
    <row r="11" spans="1:12" hidden="1" x14ac:dyDescent="0.25">
      <c r="A11" t="s">
        <v>89</v>
      </c>
      <c r="B11" t="s">
        <v>90</v>
      </c>
      <c r="C11" t="s">
        <v>91</v>
      </c>
      <c r="D11" t="s">
        <v>92</v>
      </c>
      <c r="E11" t="s">
        <v>35</v>
      </c>
      <c r="F11" t="s">
        <v>36</v>
      </c>
      <c r="G11">
        <v>1</v>
      </c>
      <c r="I11" t="s">
        <v>37</v>
      </c>
      <c r="J11" t="s">
        <v>38</v>
      </c>
      <c r="K11" t="s">
        <v>39</v>
      </c>
      <c r="L11" t="s">
        <v>40</v>
      </c>
    </row>
    <row r="12" spans="1:12" hidden="1" x14ac:dyDescent="0.25">
      <c r="A12" t="s">
        <v>94</v>
      </c>
      <c r="B12" t="s">
        <v>95</v>
      </c>
      <c r="C12" t="s">
        <v>96</v>
      </c>
      <c r="D12" t="s">
        <v>97</v>
      </c>
      <c r="E12" t="s">
        <v>52</v>
      </c>
      <c r="F12" t="s">
        <v>36</v>
      </c>
      <c r="G12">
        <v>1</v>
      </c>
      <c r="I12" t="s">
        <v>37</v>
      </c>
      <c r="J12" t="s">
        <v>38</v>
      </c>
      <c r="K12" t="s">
        <v>39</v>
      </c>
      <c r="L12" t="s">
        <v>40</v>
      </c>
    </row>
    <row r="13" spans="1:12" hidden="1" x14ac:dyDescent="0.25">
      <c r="A13" t="s">
        <v>99</v>
      </c>
      <c r="B13" t="s">
        <v>100</v>
      </c>
      <c r="C13" t="s">
        <v>101</v>
      </c>
      <c r="D13" t="s">
        <v>102</v>
      </c>
      <c r="E13" t="s">
        <v>103</v>
      </c>
      <c r="F13" t="s">
        <v>36</v>
      </c>
      <c r="G13">
        <v>1</v>
      </c>
      <c r="I13" t="s">
        <v>37</v>
      </c>
      <c r="J13" t="s">
        <v>38</v>
      </c>
      <c r="K13" t="s">
        <v>39</v>
      </c>
      <c r="L13" t="s">
        <v>40</v>
      </c>
    </row>
    <row r="14" spans="1:12" hidden="1" x14ac:dyDescent="0.25">
      <c r="A14" t="s">
        <v>105</v>
      </c>
      <c r="B14" t="s">
        <v>106</v>
      </c>
      <c r="C14" t="s">
        <v>107</v>
      </c>
      <c r="D14" t="s">
        <v>108</v>
      </c>
      <c r="E14" t="s">
        <v>35</v>
      </c>
      <c r="F14" t="s">
        <v>36</v>
      </c>
      <c r="G14">
        <v>1</v>
      </c>
      <c r="I14" t="s">
        <v>37</v>
      </c>
      <c r="J14" t="s">
        <v>38</v>
      </c>
      <c r="K14" t="s">
        <v>39</v>
      </c>
      <c r="L14" t="s">
        <v>40</v>
      </c>
    </row>
    <row r="15" spans="1:12" hidden="1" x14ac:dyDescent="0.25">
      <c r="A15" t="s">
        <v>110</v>
      </c>
      <c r="B15" t="s">
        <v>111</v>
      </c>
      <c r="C15" t="s">
        <v>33</v>
      </c>
      <c r="D15" t="s">
        <v>112</v>
      </c>
      <c r="E15" t="s">
        <v>36</v>
      </c>
      <c r="F15" t="s">
        <v>36</v>
      </c>
      <c r="G15">
        <v>1</v>
      </c>
      <c r="I15" t="s">
        <v>37</v>
      </c>
      <c r="J15" t="s">
        <v>38</v>
      </c>
      <c r="K15" t="s">
        <v>39</v>
      </c>
      <c r="L15" t="s">
        <v>40</v>
      </c>
    </row>
    <row r="16" spans="1:12" hidden="1" x14ac:dyDescent="0.25">
      <c r="A16" t="s">
        <v>114</v>
      </c>
      <c r="B16" t="s">
        <v>115</v>
      </c>
      <c r="C16" t="s">
        <v>116</v>
      </c>
      <c r="D16" t="s">
        <v>117</v>
      </c>
      <c r="E16" t="s">
        <v>118</v>
      </c>
      <c r="F16" t="s">
        <v>36</v>
      </c>
      <c r="G16">
        <v>1</v>
      </c>
      <c r="I16" t="s">
        <v>37</v>
      </c>
      <c r="J16" t="s">
        <v>38</v>
      </c>
      <c r="K16" t="s">
        <v>39</v>
      </c>
      <c r="L16" t="s">
        <v>40</v>
      </c>
    </row>
    <row r="17" spans="1:12" hidden="1" x14ac:dyDescent="0.25">
      <c r="A17" t="s">
        <v>120</v>
      </c>
      <c r="B17" t="s">
        <v>121</v>
      </c>
      <c r="C17" t="s">
        <v>56</v>
      </c>
      <c r="D17" t="s">
        <v>122</v>
      </c>
      <c r="E17" t="s">
        <v>123</v>
      </c>
      <c r="F17" t="s">
        <v>36</v>
      </c>
      <c r="G17">
        <v>1</v>
      </c>
      <c r="I17" t="s">
        <v>37</v>
      </c>
      <c r="J17" t="s">
        <v>38</v>
      </c>
      <c r="K17" t="s">
        <v>39</v>
      </c>
      <c r="L17" t="s">
        <v>40</v>
      </c>
    </row>
    <row r="18" spans="1:12" hidden="1" x14ac:dyDescent="0.25">
      <c r="A18" t="s">
        <v>125</v>
      </c>
      <c r="B18" t="s">
        <v>126</v>
      </c>
      <c r="C18" t="s">
        <v>107</v>
      </c>
      <c r="D18" t="s">
        <v>127</v>
      </c>
      <c r="E18" t="s">
        <v>35</v>
      </c>
      <c r="F18" t="s">
        <v>36</v>
      </c>
      <c r="G18">
        <v>1</v>
      </c>
      <c r="I18" t="s">
        <v>37</v>
      </c>
      <c r="J18" t="s">
        <v>38</v>
      </c>
      <c r="K18" t="s">
        <v>39</v>
      </c>
      <c r="L18" t="s">
        <v>40</v>
      </c>
    </row>
    <row r="19" spans="1:12" hidden="1" x14ac:dyDescent="0.25">
      <c r="A19" t="s">
        <v>129</v>
      </c>
      <c r="B19" t="s">
        <v>77</v>
      </c>
      <c r="C19" t="s">
        <v>130</v>
      </c>
      <c r="D19" t="s">
        <v>131</v>
      </c>
      <c r="E19" t="s">
        <v>35</v>
      </c>
      <c r="F19" t="s">
        <v>36</v>
      </c>
      <c r="G19">
        <v>1</v>
      </c>
      <c r="I19" t="s">
        <v>37</v>
      </c>
      <c r="J19" t="s">
        <v>38</v>
      </c>
      <c r="K19" t="s">
        <v>39</v>
      </c>
      <c r="L19" t="s">
        <v>40</v>
      </c>
    </row>
    <row r="20" spans="1:12" hidden="1" x14ac:dyDescent="0.25">
      <c r="A20" t="s">
        <v>133</v>
      </c>
      <c r="B20" t="s">
        <v>134</v>
      </c>
      <c r="C20" t="s">
        <v>130</v>
      </c>
      <c r="D20" t="s">
        <v>135</v>
      </c>
      <c r="E20" t="s">
        <v>35</v>
      </c>
      <c r="F20" t="s">
        <v>36</v>
      </c>
      <c r="G20">
        <v>1</v>
      </c>
      <c r="I20" t="s">
        <v>37</v>
      </c>
      <c r="J20" t="s">
        <v>38</v>
      </c>
      <c r="K20" t="s">
        <v>39</v>
      </c>
      <c r="L20" t="s">
        <v>40</v>
      </c>
    </row>
    <row r="21" spans="1:12" hidden="1" x14ac:dyDescent="0.25">
      <c r="A21" t="s">
        <v>137</v>
      </c>
      <c r="B21" t="s">
        <v>138</v>
      </c>
      <c r="C21" t="s">
        <v>130</v>
      </c>
      <c r="D21" t="s">
        <v>139</v>
      </c>
      <c r="E21" t="s">
        <v>140</v>
      </c>
      <c r="F21" t="s">
        <v>36</v>
      </c>
      <c r="G21">
        <v>1</v>
      </c>
      <c r="I21" t="s">
        <v>37</v>
      </c>
      <c r="J21" t="s">
        <v>38</v>
      </c>
      <c r="K21" t="s">
        <v>39</v>
      </c>
      <c r="L21" t="s">
        <v>40</v>
      </c>
    </row>
    <row r="22" spans="1:12" hidden="1" x14ac:dyDescent="0.25">
      <c r="A22" t="s">
        <v>142</v>
      </c>
      <c r="B22" t="s">
        <v>143</v>
      </c>
      <c r="C22" t="s">
        <v>130</v>
      </c>
      <c r="D22" t="s">
        <v>144</v>
      </c>
      <c r="E22" t="s">
        <v>35</v>
      </c>
      <c r="F22" t="s">
        <v>36</v>
      </c>
      <c r="G22">
        <v>1</v>
      </c>
      <c r="I22" t="s">
        <v>37</v>
      </c>
      <c r="J22" t="s">
        <v>38</v>
      </c>
      <c r="K22" t="s">
        <v>39</v>
      </c>
      <c r="L22" t="s">
        <v>40</v>
      </c>
    </row>
    <row r="23" spans="1:12" hidden="1" x14ac:dyDescent="0.25">
      <c r="A23" t="s">
        <v>146</v>
      </c>
      <c r="B23" t="s">
        <v>147</v>
      </c>
      <c r="C23" t="s">
        <v>73</v>
      </c>
      <c r="D23" t="s">
        <v>148</v>
      </c>
      <c r="E23" t="s">
        <v>36</v>
      </c>
      <c r="F23" t="s">
        <v>36</v>
      </c>
      <c r="G23">
        <v>1</v>
      </c>
      <c r="I23" t="s">
        <v>37</v>
      </c>
      <c r="J23" t="s">
        <v>38</v>
      </c>
      <c r="K23" t="s">
        <v>39</v>
      </c>
      <c r="L23" t="s">
        <v>40</v>
      </c>
    </row>
    <row r="24" spans="1:12" hidden="1" x14ac:dyDescent="0.25">
      <c r="A24" t="s">
        <v>150</v>
      </c>
      <c r="B24" t="s">
        <v>151</v>
      </c>
      <c r="C24" t="s">
        <v>73</v>
      </c>
      <c r="D24" t="s">
        <v>152</v>
      </c>
      <c r="E24" t="s">
        <v>35</v>
      </c>
      <c r="F24" t="s">
        <v>36</v>
      </c>
      <c r="G24">
        <v>1</v>
      </c>
      <c r="I24" t="s">
        <v>37</v>
      </c>
      <c r="J24" t="s">
        <v>38</v>
      </c>
      <c r="K24" t="s">
        <v>39</v>
      </c>
      <c r="L24" t="s">
        <v>40</v>
      </c>
    </row>
    <row r="25" spans="1:12" hidden="1" x14ac:dyDescent="0.25">
      <c r="A25" t="s">
        <v>154</v>
      </c>
      <c r="B25" t="s">
        <v>155</v>
      </c>
      <c r="C25" t="s">
        <v>33</v>
      </c>
      <c r="D25" t="s">
        <v>156</v>
      </c>
      <c r="E25" t="s">
        <v>35</v>
      </c>
      <c r="F25" t="s">
        <v>36</v>
      </c>
      <c r="G25">
        <v>1</v>
      </c>
      <c r="I25" t="s">
        <v>37</v>
      </c>
      <c r="J25" t="s">
        <v>38</v>
      </c>
      <c r="K25" t="s">
        <v>39</v>
      </c>
      <c r="L25" t="s">
        <v>40</v>
      </c>
    </row>
    <row r="26" spans="1:12" hidden="1" x14ac:dyDescent="0.25">
      <c r="A26" t="s">
        <v>158</v>
      </c>
      <c r="B26" t="s">
        <v>159</v>
      </c>
      <c r="D26" t="s">
        <v>160</v>
      </c>
      <c r="E26" t="s">
        <v>35</v>
      </c>
      <c r="F26" t="s">
        <v>36</v>
      </c>
      <c r="G26">
        <v>1</v>
      </c>
      <c r="I26" t="s">
        <v>37</v>
      </c>
      <c r="J26" t="s">
        <v>38</v>
      </c>
      <c r="K26" t="s">
        <v>39</v>
      </c>
      <c r="L26" t="s">
        <v>40</v>
      </c>
    </row>
    <row r="27" spans="1:12" hidden="1" x14ac:dyDescent="0.25">
      <c r="A27" t="s">
        <v>162</v>
      </c>
      <c r="B27" t="s">
        <v>95</v>
      </c>
      <c r="C27" t="s">
        <v>107</v>
      </c>
      <c r="D27" t="s">
        <v>163</v>
      </c>
      <c r="E27" t="s">
        <v>35</v>
      </c>
      <c r="F27" t="s">
        <v>36</v>
      </c>
      <c r="G27">
        <v>1</v>
      </c>
      <c r="I27" t="s">
        <v>37</v>
      </c>
      <c r="J27" t="s">
        <v>38</v>
      </c>
      <c r="K27" t="s">
        <v>39</v>
      </c>
      <c r="L27" t="s">
        <v>40</v>
      </c>
    </row>
    <row r="28" spans="1:12" hidden="1" x14ac:dyDescent="0.25">
      <c r="A28" t="s">
        <v>165</v>
      </c>
      <c r="B28" t="s">
        <v>166</v>
      </c>
      <c r="C28" t="s">
        <v>73</v>
      </c>
      <c r="D28" t="s">
        <v>167</v>
      </c>
      <c r="E28" t="s">
        <v>52</v>
      </c>
      <c r="F28" s="12" t="s">
        <v>69</v>
      </c>
      <c r="I28" t="s">
        <v>168</v>
      </c>
      <c r="J28" t="s">
        <v>169</v>
      </c>
      <c r="L28" t="s">
        <v>170</v>
      </c>
    </row>
    <row r="29" spans="1:12" hidden="1" x14ac:dyDescent="0.25">
      <c r="A29" t="s">
        <v>177</v>
      </c>
      <c r="B29" t="s">
        <v>178</v>
      </c>
      <c r="C29" t="s">
        <v>179</v>
      </c>
      <c r="D29" t="s">
        <v>180</v>
      </c>
      <c r="E29" t="s">
        <v>35</v>
      </c>
      <c r="F29" s="12" t="s">
        <v>69</v>
      </c>
      <c r="I29" t="s">
        <v>168</v>
      </c>
      <c r="J29" t="s">
        <v>169</v>
      </c>
      <c r="L29" t="s">
        <v>170</v>
      </c>
    </row>
    <row r="30" spans="1:12" hidden="1" x14ac:dyDescent="0.25">
      <c r="A30" t="s">
        <v>182</v>
      </c>
      <c r="B30" t="s">
        <v>183</v>
      </c>
      <c r="C30" t="s">
        <v>61</v>
      </c>
      <c r="D30" t="s">
        <v>184</v>
      </c>
      <c r="E30" t="s">
        <v>36</v>
      </c>
      <c r="F30" t="s">
        <v>36</v>
      </c>
      <c r="G30">
        <v>1</v>
      </c>
      <c r="I30" t="s">
        <v>37</v>
      </c>
      <c r="J30" t="s">
        <v>38</v>
      </c>
      <c r="K30" t="s">
        <v>39</v>
      </c>
      <c r="L30" t="s">
        <v>40</v>
      </c>
    </row>
    <row r="31" spans="1:12" hidden="1" x14ac:dyDescent="0.25">
      <c r="A31" t="s">
        <v>186</v>
      </c>
      <c r="B31" t="s">
        <v>187</v>
      </c>
      <c r="C31" t="s">
        <v>56</v>
      </c>
      <c r="D31" t="s">
        <v>188</v>
      </c>
      <c r="E31" t="s">
        <v>35</v>
      </c>
      <c r="F31" t="s">
        <v>36</v>
      </c>
      <c r="G31">
        <v>1</v>
      </c>
      <c r="I31" t="s">
        <v>37</v>
      </c>
      <c r="J31" t="s">
        <v>38</v>
      </c>
      <c r="K31" t="s">
        <v>39</v>
      </c>
      <c r="L31" t="s">
        <v>40</v>
      </c>
    </row>
    <row r="32" spans="1:12" hidden="1" x14ac:dyDescent="0.25">
      <c r="A32" t="s">
        <v>190</v>
      </c>
      <c r="B32" t="s">
        <v>191</v>
      </c>
      <c r="C32" t="s">
        <v>107</v>
      </c>
      <c r="D32" t="s">
        <v>192</v>
      </c>
      <c r="E32" t="s">
        <v>193</v>
      </c>
      <c r="F32" s="12" t="s">
        <v>69</v>
      </c>
      <c r="I32" t="s">
        <v>168</v>
      </c>
      <c r="J32" t="s">
        <v>169</v>
      </c>
      <c r="L32" t="s">
        <v>170</v>
      </c>
    </row>
    <row r="33" spans="1:12" hidden="1" x14ac:dyDescent="0.25">
      <c r="A33" t="s">
        <v>31</v>
      </c>
      <c r="B33" t="s">
        <v>32</v>
      </c>
      <c r="C33" t="s">
        <v>33</v>
      </c>
      <c r="D33" t="s">
        <v>34</v>
      </c>
      <c r="E33" t="s">
        <v>35</v>
      </c>
      <c r="F33" s="12" t="s">
        <v>69</v>
      </c>
      <c r="I33" t="s">
        <v>168</v>
      </c>
      <c r="J33" t="s">
        <v>169</v>
      </c>
      <c r="L33" t="s">
        <v>170</v>
      </c>
    </row>
    <row r="34" spans="1:12" hidden="1" x14ac:dyDescent="0.25">
      <c r="A34" t="s">
        <v>195</v>
      </c>
      <c r="B34" t="s">
        <v>49</v>
      </c>
      <c r="C34" t="s">
        <v>73</v>
      </c>
      <c r="D34" t="s">
        <v>196</v>
      </c>
      <c r="E34" t="s">
        <v>197</v>
      </c>
      <c r="F34" t="s">
        <v>36</v>
      </c>
      <c r="G34">
        <v>1</v>
      </c>
      <c r="I34" t="s">
        <v>37</v>
      </c>
      <c r="J34" t="s">
        <v>38</v>
      </c>
      <c r="K34" t="s">
        <v>39</v>
      </c>
      <c r="L34" t="s">
        <v>40</v>
      </c>
    </row>
    <row r="35" spans="1:12" hidden="1" x14ac:dyDescent="0.25">
      <c r="A35" t="s">
        <v>199</v>
      </c>
      <c r="B35" t="s">
        <v>200</v>
      </c>
      <c r="C35" t="s">
        <v>67</v>
      </c>
      <c r="D35" t="s">
        <v>201</v>
      </c>
      <c r="E35" t="s">
        <v>35</v>
      </c>
      <c r="F35" t="s">
        <v>36</v>
      </c>
      <c r="G35">
        <v>1</v>
      </c>
      <c r="I35" t="s">
        <v>37</v>
      </c>
      <c r="J35" t="s">
        <v>38</v>
      </c>
      <c r="K35" t="s">
        <v>39</v>
      </c>
      <c r="L35" t="s">
        <v>40</v>
      </c>
    </row>
    <row r="36" spans="1:12" hidden="1" x14ac:dyDescent="0.25">
      <c r="A36" t="s">
        <v>203</v>
      </c>
      <c r="B36" t="s">
        <v>204</v>
      </c>
      <c r="C36" t="s">
        <v>56</v>
      </c>
      <c r="D36" t="s">
        <v>205</v>
      </c>
      <c r="E36" t="s">
        <v>35</v>
      </c>
      <c r="F36" t="s">
        <v>36</v>
      </c>
      <c r="G36">
        <v>1</v>
      </c>
      <c r="I36" t="s">
        <v>37</v>
      </c>
      <c r="J36" t="s">
        <v>38</v>
      </c>
      <c r="K36" t="s">
        <v>39</v>
      </c>
      <c r="L36" t="s">
        <v>40</v>
      </c>
    </row>
    <row r="37" spans="1:12" hidden="1" x14ac:dyDescent="0.25">
      <c r="A37" t="s">
        <v>207</v>
      </c>
      <c r="B37" t="s">
        <v>138</v>
      </c>
      <c r="C37" t="s">
        <v>78</v>
      </c>
      <c r="D37" t="s">
        <v>208</v>
      </c>
      <c r="E37" t="s">
        <v>35</v>
      </c>
      <c r="F37" t="s">
        <v>36</v>
      </c>
      <c r="G37">
        <v>1</v>
      </c>
      <c r="I37" t="s">
        <v>37</v>
      </c>
      <c r="J37" t="s">
        <v>38</v>
      </c>
      <c r="K37" t="s">
        <v>39</v>
      </c>
      <c r="L37" t="s">
        <v>40</v>
      </c>
    </row>
    <row r="38" spans="1:12" hidden="1" x14ac:dyDescent="0.25">
      <c r="A38" t="s">
        <v>210</v>
      </c>
      <c r="B38" t="s">
        <v>211</v>
      </c>
      <c r="C38" t="s">
        <v>130</v>
      </c>
      <c r="D38" t="s">
        <v>212</v>
      </c>
      <c r="E38" t="s">
        <v>35</v>
      </c>
      <c r="F38" t="s">
        <v>36</v>
      </c>
      <c r="G38">
        <v>1</v>
      </c>
      <c r="I38" t="s">
        <v>37</v>
      </c>
      <c r="J38" t="s">
        <v>38</v>
      </c>
      <c r="K38" t="s">
        <v>39</v>
      </c>
      <c r="L38" t="s">
        <v>40</v>
      </c>
    </row>
    <row r="39" spans="1:12" x14ac:dyDescent="0.25">
      <c r="A39" s="12" t="s">
        <v>214</v>
      </c>
      <c r="B39" t="s">
        <v>115</v>
      </c>
      <c r="C39" t="s">
        <v>73</v>
      </c>
      <c r="D39" t="s">
        <v>215</v>
      </c>
      <c r="E39" t="s">
        <v>69</v>
      </c>
      <c r="F39" t="s">
        <v>36</v>
      </c>
      <c r="G39">
        <v>1</v>
      </c>
      <c r="I39" t="s">
        <v>37</v>
      </c>
      <c r="J39" t="s">
        <v>38</v>
      </c>
      <c r="K39" t="s">
        <v>39</v>
      </c>
      <c r="L39" t="s">
        <v>40</v>
      </c>
    </row>
    <row r="40" spans="1:12" hidden="1" x14ac:dyDescent="0.25">
      <c r="A40" t="s">
        <v>217</v>
      </c>
      <c r="B40" t="s">
        <v>218</v>
      </c>
      <c r="C40" t="s">
        <v>78</v>
      </c>
      <c r="D40" t="s">
        <v>219</v>
      </c>
      <c r="E40" t="s">
        <v>193</v>
      </c>
      <c r="F40" t="s">
        <v>36</v>
      </c>
      <c r="G40">
        <v>1</v>
      </c>
      <c r="I40" t="s">
        <v>37</v>
      </c>
      <c r="J40" t="s">
        <v>38</v>
      </c>
      <c r="K40" t="s">
        <v>39</v>
      </c>
      <c r="L40" t="s">
        <v>40</v>
      </c>
    </row>
    <row r="41" spans="1:12" hidden="1" x14ac:dyDescent="0.25">
      <c r="A41" t="s">
        <v>221</v>
      </c>
      <c r="B41" t="s">
        <v>222</v>
      </c>
      <c r="C41" t="s">
        <v>116</v>
      </c>
      <c r="D41" t="s">
        <v>223</v>
      </c>
      <c r="E41" t="s">
        <v>63</v>
      </c>
      <c r="F41" t="s">
        <v>36</v>
      </c>
      <c r="G41">
        <v>1</v>
      </c>
      <c r="I41" t="s">
        <v>37</v>
      </c>
      <c r="J41" t="s">
        <v>38</v>
      </c>
      <c r="K41" t="s">
        <v>39</v>
      </c>
      <c r="L41" t="s">
        <v>40</v>
      </c>
    </row>
    <row r="42" spans="1:12" hidden="1" x14ac:dyDescent="0.25">
      <c r="A42" t="s">
        <v>225</v>
      </c>
      <c r="B42" t="s">
        <v>178</v>
      </c>
      <c r="C42" t="s">
        <v>61</v>
      </c>
      <c r="D42" t="s">
        <v>226</v>
      </c>
      <c r="E42" t="s">
        <v>35</v>
      </c>
      <c r="F42" t="s">
        <v>36</v>
      </c>
      <c r="G42">
        <v>1</v>
      </c>
      <c r="I42" t="s">
        <v>37</v>
      </c>
      <c r="J42" t="s">
        <v>38</v>
      </c>
      <c r="K42" t="s">
        <v>39</v>
      </c>
      <c r="L42" t="s">
        <v>40</v>
      </c>
    </row>
    <row r="43" spans="1:12" hidden="1" x14ac:dyDescent="0.25">
      <c r="A43" t="s">
        <v>228</v>
      </c>
      <c r="B43" t="s">
        <v>229</v>
      </c>
      <c r="C43" t="s">
        <v>33</v>
      </c>
      <c r="D43" t="s">
        <v>230</v>
      </c>
      <c r="E43" t="s">
        <v>35</v>
      </c>
      <c r="F43" s="12" t="s">
        <v>69</v>
      </c>
      <c r="I43" t="s">
        <v>168</v>
      </c>
      <c r="J43" t="s">
        <v>169</v>
      </c>
      <c r="L43" t="s">
        <v>170</v>
      </c>
    </row>
    <row r="44" spans="1:12" hidden="1" x14ac:dyDescent="0.25">
      <c r="A44" t="s">
        <v>232</v>
      </c>
      <c r="B44" t="s">
        <v>233</v>
      </c>
      <c r="C44" t="s">
        <v>78</v>
      </c>
      <c r="D44" t="s">
        <v>234</v>
      </c>
      <c r="E44" t="s">
        <v>235</v>
      </c>
      <c r="F44" t="s">
        <v>36</v>
      </c>
      <c r="G44">
        <v>1</v>
      </c>
      <c r="I44" t="s">
        <v>37</v>
      </c>
      <c r="J44" t="s">
        <v>38</v>
      </c>
      <c r="K44" t="s">
        <v>39</v>
      </c>
      <c r="L44" t="s">
        <v>40</v>
      </c>
    </row>
    <row r="45" spans="1:12" hidden="1" x14ac:dyDescent="0.25">
      <c r="A45" t="s">
        <v>237</v>
      </c>
      <c r="B45" t="s">
        <v>222</v>
      </c>
      <c r="C45" t="s">
        <v>238</v>
      </c>
      <c r="D45" t="s">
        <v>239</v>
      </c>
      <c r="E45" t="s">
        <v>52</v>
      </c>
      <c r="F45" t="s">
        <v>36</v>
      </c>
      <c r="G45">
        <v>1</v>
      </c>
      <c r="I45" t="s">
        <v>37</v>
      </c>
      <c r="J45" t="s">
        <v>38</v>
      </c>
      <c r="K45" t="s">
        <v>39</v>
      </c>
      <c r="L45" t="s">
        <v>40</v>
      </c>
    </row>
    <row r="46" spans="1:12" hidden="1" x14ac:dyDescent="0.25">
      <c r="A46" t="s">
        <v>241</v>
      </c>
      <c r="B46" t="s">
        <v>242</v>
      </c>
      <c r="C46" t="s">
        <v>67</v>
      </c>
      <c r="D46" t="s">
        <v>243</v>
      </c>
      <c r="E46" t="s">
        <v>35</v>
      </c>
      <c r="F46" t="s">
        <v>36</v>
      </c>
      <c r="G46">
        <v>1</v>
      </c>
      <c r="I46" t="s">
        <v>37</v>
      </c>
      <c r="J46" t="s">
        <v>38</v>
      </c>
      <c r="K46" t="s">
        <v>39</v>
      </c>
      <c r="L46" t="s">
        <v>40</v>
      </c>
    </row>
    <row r="47" spans="1:12" hidden="1" x14ac:dyDescent="0.25">
      <c r="A47" t="s">
        <v>245</v>
      </c>
      <c r="B47" t="s">
        <v>246</v>
      </c>
      <c r="C47" t="s">
        <v>73</v>
      </c>
      <c r="D47" t="s">
        <v>247</v>
      </c>
      <c r="E47" t="s">
        <v>103</v>
      </c>
      <c r="F47" t="s">
        <v>36</v>
      </c>
      <c r="G47">
        <v>1</v>
      </c>
      <c r="I47" t="s">
        <v>37</v>
      </c>
      <c r="J47" t="s">
        <v>38</v>
      </c>
      <c r="K47" t="s">
        <v>39</v>
      </c>
      <c r="L47" t="s">
        <v>40</v>
      </c>
    </row>
    <row r="48" spans="1:12" hidden="1" x14ac:dyDescent="0.25">
      <c r="A48" t="s">
        <v>249</v>
      </c>
      <c r="B48" t="s">
        <v>250</v>
      </c>
      <c r="C48" t="s">
        <v>251</v>
      </c>
      <c r="D48" t="s">
        <v>252</v>
      </c>
      <c r="E48" t="s">
        <v>35</v>
      </c>
      <c r="F48" s="12" t="s">
        <v>69</v>
      </c>
      <c r="I48" t="s">
        <v>168</v>
      </c>
      <c r="J48" t="s">
        <v>169</v>
      </c>
      <c r="L48" t="s">
        <v>170</v>
      </c>
    </row>
    <row r="49" spans="1:12" hidden="1" x14ac:dyDescent="0.25">
      <c r="A49" t="s">
        <v>254</v>
      </c>
      <c r="B49" t="s">
        <v>255</v>
      </c>
      <c r="C49" t="s">
        <v>256</v>
      </c>
      <c r="D49" t="s">
        <v>257</v>
      </c>
      <c r="E49" t="s">
        <v>258</v>
      </c>
      <c r="F49" t="s">
        <v>36</v>
      </c>
      <c r="G49">
        <v>1</v>
      </c>
      <c r="I49" t="s">
        <v>37</v>
      </c>
      <c r="J49" t="s">
        <v>38</v>
      </c>
      <c r="K49" t="s">
        <v>39</v>
      </c>
      <c r="L49" t="s">
        <v>40</v>
      </c>
    </row>
    <row r="50" spans="1:12" hidden="1" x14ac:dyDescent="0.25">
      <c r="A50" t="s">
        <v>260</v>
      </c>
      <c r="B50" t="s">
        <v>261</v>
      </c>
      <c r="D50" t="s">
        <v>262</v>
      </c>
      <c r="E50" t="s">
        <v>35</v>
      </c>
      <c r="F50" t="s">
        <v>36</v>
      </c>
      <c r="G50">
        <v>1</v>
      </c>
      <c r="I50" t="s">
        <v>37</v>
      </c>
      <c r="J50" t="s">
        <v>38</v>
      </c>
      <c r="K50" t="s">
        <v>39</v>
      </c>
      <c r="L50" t="s">
        <v>40</v>
      </c>
    </row>
    <row r="51" spans="1:12" hidden="1" x14ac:dyDescent="0.25">
      <c r="A51" t="s">
        <v>264</v>
      </c>
      <c r="B51" t="s">
        <v>265</v>
      </c>
      <c r="C51" t="s">
        <v>251</v>
      </c>
      <c r="D51" t="s">
        <v>266</v>
      </c>
      <c r="E51" t="s">
        <v>35</v>
      </c>
      <c r="F51" t="s">
        <v>36</v>
      </c>
      <c r="G51">
        <v>1</v>
      </c>
      <c r="I51" t="s">
        <v>37</v>
      </c>
      <c r="J51" t="s">
        <v>38</v>
      </c>
      <c r="K51" t="s">
        <v>39</v>
      </c>
      <c r="L51" t="s">
        <v>40</v>
      </c>
    </row>
    <row r="52" spans="1:12" hidden="1" x14ac:dyDescent="0.25">
      <c r="A52" t="s">
        <v>94</v>
      </c>
      <c r="B52" t="s">
        <v>95</v>
      </c>
      <c r="C52" t="s">
        <v>96</v>
      </c>
      <c r="D52" t="s">
        <v>97</v>
      </c>
      <c r="E52" t="s">
        <v>52</v>
      </c>
      <c r="F52" s="12" t="s">
        <v>69</v>
      </c>
      <c r="I52" t="s">
        <v>168</v>
      </c>
      <c r="J52" t="s">
        <v>169</v>
      </c>
      <c r="L52" t="s">
        <v>170</v>
      </c>
    </row>
    <row r="53" spans="1:12" hidden="1" x14ac:dyDescent="0.25">
      <c r="A53" t="s">
        <v>268</v>
      </c>
      <c r="B53" t="s">
        <v>269</v>
      </c>
      <c r="D53" t="s">
        <v>270</v>
      </c>
      <c r="E53" t="s">
        <v>35</v>
      </c>
      <c r="F53" s="12" t="s">
        <v>69</v>
      </c>
      <c r="I53" t="s">
        <v>168</v>
      </c>
      <c r="J53" t="s">
        <v>169</v>
      </c>
      <c r="L53" t="s">
        <v>170</v>
      </c>
    </row>
    <row r="54" spans="1:12" hidden="1" x14ac:dyDescent="0.25">
      <c r="A54" t="s">
        <v>272</v>
      </c>
      <c r="B54" t="s">
        <v>273</v>
      </c>
      <c r="C54" t="s">
        <v>130</v>
      </c>
      <c r="D54" t="s">
        <v>274</v>
      </c>
      <c r="E54" t="s">
        <v>52</v>
      </c>
      <c r="F54" s="12" t="s">
        <v>69</v>
      </c>
      <c r="I54" t="s">
        <v>168</v>
      </c>
      <c r="J54" t="s">
        <v>169</v>
      </c>
      <c r="L54" t="s">
        <v>170</v>
      </c>
    </row>
    <row r="55" spans="1:12" hidden="1" x14ac:dyDescent="0.25">
      <c r="A55" t="s">
        <v>276</v>
      </c>
      <c r="B55" t="s">
        <v>277</v>
      </c>
      <c r="C55" t="s">
        <v>73</v>
      </c>
      <c r="D55" t="s">
        <v>278</v>
      </c>
      <c r="E55" t="s">
        <v>35</v>
      </c>
      <c r="F55" t="s">
        <v>36</v>
      </c>
      <c r="G55">
        <v>1</v>
      </c>
      <c r="I55" t="s">
        <v>37</v>
      </c>
      <c r="J55" t="s">
        <v>38</v>
      </c>
      <c r="K55" t="s">
        <v>39</v>
      </c>
      <c r="L55" t="s">
        <v>40</v>
      </c>
    </row>
    <row r="56" spans="1:12" hidden="1" x14ac:dyDescent="0.25">
      <c r="A56" t="s">
        <v>280</v>
      </c>
      <c r="B56" t="s">
        <v>281</v>
      </c>
      <c r="C56" t="s">
        <v>130</v>
      </c>
      <c r="D56" t="s">
        <v>282</v>
      </c>
      <c r="E56" t="s">
        <v>283</v>
      </c>
      <c r="F56" s="12" t="s">
        <v>69</v>
      </c>
      <c r="I56" t="s">
        <v>168</v>
      </c>
      <c r="J56" t="s">
        <v>169</v>
      </c>
      <c r="L56" t="s">
        <v>170</v>
      </c>
    </row>
    <row r="57" spans="1:12" hidden="1" x14ac:dyDescent="0.25">
      <c r="A57" t="s">
        <v>285</v>
      </c>
      <c r="B57" t="s">
        <v>95</v>
      </c>
      <c r="C57" t="s">
        <v>101</v>
      </c>
      <c r="D57" t="s">
        <v>286</v>
      </c>
      <c r="E57" t="s">
        <v>52</v>
      </c>
      <c r="F57" t="s">
        <v>36</v>
      </c>
      <c r="G57">
        <v>1</v>
      </c>
      <c r="I57" t="s">
        <v>37</v>
      </c>
      <c r="J57" t="s">
        <v>38</v>
      </c>
      <c r="K57" t="s">
        <v>39</v>
      </c>
      <c r="L57" t="s">
        <v>40</v>
      </c>
    </row>
    <row r="58" spans="1:12" hidden="1" x14ac:dyDescent="0.25">
      <c r="A58" t="s">
        <v>288</v>
      </c>
      <c r="B58" t="s">
        <v>289</v>
      </c>
      <c r="C58" t="s">
        <v>61</v>
      </c>
      <c r="D58" t="s">
        <v>290</v>
      </c>
      <c r="E58" t="s">
        <v>35</v>
      </c>
      <c r="F58" t="s">
        <v>36</v>
      </c>
      <c r="G58">
        <v>1</v>
      </c>
      <c r="I58" t="s">
        <v>37</v>
      </c>
      <c r="J58" t="s">
        <v>38</v>
      </c>
      <c r="K58" t="s">
        <v>39</v>
      </c>
      <c r="L58" t="s">
        <v>40</v>
      </c>
    </row>
    <row r="59" spans="1:12" hidden="1" x14ac:dyDescent="0.25">
      <c r="A59" t="s">
        <v>292</v>
      </c>
      <c r="B59" t="s">
        <v>293</v>
      </c>
      <c r="C59" t="s">
        <v>67</v>
      </c>
      <c r="D59" t="s">
        <v>294</v>
      </c>
      <c r="E59" t="s">
        <v>35</v>
      </c>
      <c r="F59" t="s">
        <v>36</v>
      </c>
      <c r="G59">
        <v>1</v>
      </c>
      <c r="I59" t="s">
        <v>37</v>
      </c>
      <c r="J59" t="s">
        <v>38</v>
      </c>
      <c r="K59" t="s">
        <v>39</v>
      </c>
      <c r="L59" t="s">
        <v>40</v>
      </c>
    </row>
    <row r="60" spans="1:12" hidden="1" x14ac:dyDescent="0.25">
      <c r="A60" t="s">
        <v>280</v>
      </c>
      <c r="B60" t="s">
        <v>281</v>
      </c>
      <c r="C60" t="s">
        <v>130</v>
      </c>
      <c r="D60" t="s">
        <v>282</v>
      </c>
      <c r="E60" t="s">
        <v>283</v>
      </c>
      <c r="F60" t="s">
        <v>36</v>
      </c>
      <c r="G60">
        <v>1</v>
      </c>
      <c r="I60" t="s">
        <v>37</v>
      </c>
      <c r="J60" t="s">
        <v>38</v>
      </c>
      <c r="K60" t="s">
        <v>39</v>
      </c>
      <c r="L60" t="s">
        <v>40</v>
      </c>
    </row>
    <row r="61" spans="1:12" hidden="1" x14ac:dyDescent="0.25">
      <c r="A61" t="s">
        <v>296</v>
      </c>
      <c r="B61" t="s">
        <v>297</v>
      </c>
      <c r="C61" t="s">
        <v>61</v>
      </c>
      <c r="D61" t="s">
        <v>298</v>
      </c>
      <c r="E61" t="s">
        <v>52</v>
      </c>
      <c r="F61" t="s">
        <v>36</v>
      </c>
      <c r="G61">
        <v>1</v>
      </c>
      <c r="I61" t="s">
        <v>37</v>
      </c>
      <c r="J61" t="s">
        <v>38</v>
      </c>
      <c r="K61" t="s">
        <v>39</v>
      </c>
      <c r="L61" t="s">
        <v>40</v>
      </c>
    </row>
    <row r="62" spans="1:12" hidden="1" x14ac:dyDescent="0.25">
      <c r="A62" t="s">
        <v>285</v>
      </c>
      <c r="B62" t="s">
        <v>95</v>
      </c>
      <c r="C62" t="s">
        <v>101</v>
      </c>
      <c r="D62" t="s">
        <v>286</v>
      </c>
      <c r="E62" t="s">
        <v>52</v>
      </c>
      <c r="F62" s="12" t="s">
        <v>69</v>
      </c>
      <c r="I62" t="s">
        <v>168</v>
      </c>
      <c r="J62" t="s">
        <v>169</v>
      </c>
      <c r="L62" t="s">
        <v>170</v>
      </c>
    </row>
    <row r="63" spans="1:12" hidden="1" x14ac:dyDescent="0.25">
      <c r="A63" t="s">
        <v>300</v>
      </c>
      <c r="B63" t="s">
        <v>301</v>
      </c>
      <c r="C63" t="s">
        <v>302</v>
      </c>
      <c r="D63" t="s">
        <v>303</v>
      </c>
      <c r="E63" t="s">
        <v>118</v>
      </c>
      <c r="F63" t="s">
        <v>36</v>
      </c>
      <c r="G63">
        <v>1</v>
      </c>
      <c r="I63" t="s">
        <v>37</v>
      </c>
      <c r="J63" t="s">
        <v>38</v>
      </c>
      <c r="K63" t="s">
        <v>39</v>
      </c>
      <c r="L63" t="s">
        <v>40</v>
      </c>
    </row>
    <row r="64" spans="1:12" hidden="1" x14ac:dyDescent="0.25">
      <c r="A64" t="s">
        <v>305</v>
      </c>
      <c r="B64" t="s">
        <v>306</v>
      </c>
      <c r="C64" t="s">
        <v>33</v>
      </c>
      <c r="D64" t="s">
        <v>196</v>
      </c>
      <c r="E64" t="s">
        <v>35</v>
      </c>
      <c r="F64" s="12" t="s">
        <v>69</v>
      </c>
      <c r="I64" t="s">
        <v>168</v>
      </c>
      <c r="J64" t="s">
        <v>169</v>
      </c>
      <c r="L64" t="s">
        <v>170</v>
      </c>
    </row>
    <row r="65" spans="1:12" hidden="1" x14ac:dyDescent="0.25">
      <c r="A65" t="s">
        <v>308</v>
      </c>
      <c r="B65" t="s">
        <v>309</v>
      </c>
      <c r="C65" t="s">
        <v>107</v>
      </c>
      <c r="D65" t="s">
        <v>310</v>
      </c>
      <c r="E65" t="s">
        <v>36</v>
      </c>
      <c r="F65" t="s">
        <v>36</v>
      </c>
      <c r="G65">
        <v>1</v>
      </c>
      <c r="I65" t="s">
        <v>37</v>
      </c>
      <c r="J65" t="s">
        <v>38</v>
      </c>
      <c r="K65" t="s">
        <v>39</v>
      </c>
      <c r="L65" t="s">
        <v>40</v>
      </c>
    </row>
    <row r="66" spans="1:12" hidden="1" x14ac:dyDescent="0.25">
      <c r="A66" t="s">
        <v>312</v>
      </c>
      <c r="B66" t="s">
        <v>313</v>
      </c>
      <c r="D66" t="s">
        <v>314</v>
      </c>
      <c r="E66" t="s">
        <v>35</v>
      </c>
      <c r="F66" t="s">
        <v>36</v>
      </c>
      <c r="G66">
        <v>1</v>
      </c>
      <c r="I66" t="s">
        <v>37</v>
      </c>
      <c r="J66" t="s">
        <v>38</v>
      </c>
      <c r="K66" t="s">
        <v>39</v>
      </c>
      <c r="L66" t="s">
        <v>40</v>
      </c>
    </row>
    <row r="67" spans="1:12" hidden="1" x14ac:dyDescent="0.25">
      <c r="A67" t="s">
        <v>316</v>
      </c>
      <c r="B67" t="s">
        <v>317</v>
      </c>
      <c r="C67" t="s">
        <v>33</v>
      </c>
      <c r="D67" t="s">
        <v>318</v>
      </c>
      <c r="E67" t="s">
        <v>36</v>
      </c>
      <c r="F67" t="s">
        <v>36</v>
      </c>
      <c r="G67">
        <v>1</v>
      </c>
      <c r="I67" t="s">
        <v>37</v>
      </c>
      <c r="J67" t="s">
        <v>38</v>
      </c>
      <c r="K67" t="s">
        <v>39</v>
      </c>
      <c r="L67" t="s">
        <v>40</v>
      </c>
    </row>
    <row r="68" spans="1:12" hidden="1" x14ac:dyDescent="0.25">
      <c r="A68" t="s">
        <v>165</v>
      </c>
      <c r="B68" t="s">
        <v>166</v>
      </c>
      <c r="C68" t="s">
        <v>73</v>
      </c>
      <c r="D68" t="s">
        <v>167</v>
      </c>
      <c r="E68" t="s">
        <v>52</v>
      </c>
      <c r="F68" t="s">
        <v>36</v>
      </c>
      <c r="G68">
        <v>1</v>
      </c>
      <c r="I68" t="s">
        <v>37</v>
      </c>
      <c r="J68" t="s">
        <v>38</v>
      </c>
      <c r="K68" t="s">
        <v>39</v>
      </c>
      <c r="L68" t="s">
        <v>40</v>
      </c>
    </row>
    <row r="69" spans="1:12" hidden="1" x14ac:dyDescent="0.25">
      <c r="A69" t="s">
        <v>272</v>
      </c>
      <c r="B69" t="s">
        <v>273</v>
      </c>
      <c r="C69" t="s">
        <v>130</v>
      </c>
      <c r="D69" t="s">
        <v>274</v>
      </c>
      <c r="E69" t="s">
        <v>52</v>
      </c>
      <c r="F69" t="s">
        <v>36</v>
      </c>
      <c r="G69">
        <v>1</v>
      </c>
      <c r="I69" t="s">
        <v>37</v>
      </c>
      <c r="J69" t="s">
        <v>38</v>
      </c>
      <c r="K69" t="s">
        <v>39</v>
      </c>
      <c r="L69" t="s">
        <v>40</v>
      </c>
    </row>
    <row r="70" spans="1:12" hidden="1" x14ac:dyDescent="0.25">
      <c r="A70" t="s">
        <v>320</v>
      </c>
      <c r="B70" t="s">
        <v>321</v>
      </c>
      <c r="C70" t="s">
        <v>91</v>
      </c>
      <c r="D70" t="s">
        <v>322</v>
      </c>
      <c r="E70" t="s">
        <v>35</v>
      </c>
      <c r="F70" t="s">
        <v>36</v>
      </c>
      <c r="G70">
        <v>1</v>
      </c>
      <c r="I70" t="s">
        <v>37</v>
      </c>
      <c r="J70" t="s">
        <v>38</v>
      </c>
      <c r="K70" t="s">
        <v>39</v>
      </c>
      <c r="L70" t="s">
        <v>40</v>
      </c>
    </row>
    <row r="71" spans="1:12" hidden="1" x14ac:dyDescent="0.25">
      <c r="A71" t="s">
        <v>324</v>
      </c>
      <c r="B71" t="s">
        <v>325</v>
      </c>
      <c r="C71" t="s">
        <v>78</v>
      </c>
      <c r="D71" t="s">
        <v>326</v>
      </c>
      <c r="E71" t="s">
        <v>35</v>
      </c>
      <c r="F71" t="s">
        <v>36</v>
      </c>
      <c r="G71">
        <v>1</v>
      </c>
      <c r="I71" t="s">
        <v>37</v>
      </c>
      <c r="J71" t="s">
        <v>38</v>
      </c>
      <c r="K71" t="s">
        <v>39</v>
      </c>
      <c r="L71" t="s">
        <v>40</v>
      </c>
    </row>
    <row r="72" spans="1:12" hidden="1" x14ac:dyDescent="0.25">
      <c r="A72" t="s">
        <v>328</v>
      </c>
      <c r="B72" t="s">
        <v>329</v>
      </c>
      <c r="C72" t="s">
        <v>78</v>
      </c>
      <c r="D72" t="s">
        <v>330</v>
      </c>
      <c r="E72" t="s">
        <v>197</v>
      </c>
      <c r="F72" t="s">
        <v>36</v>
      </c>
      <c r="G72">
        <v>1</v>
      </c>
      <c r="I72" t="s">
        <v>37</v>
      </c>
      <c r="J72" t="s">
        <v>38</v>
      </c>
      <c r="K72" t="s">
        <v>39</v>
      </c>
      <c r="L72" t="s">
        <v>40</v>
      </c>
    </row>
    <row r="73" spans="1:12" hidden="1" x14ac:dyDescent="0.25">
      <c r="A73" t="s">
        <v>332</v>
      </c>
      <c r="B73" t="s">
        <v>333</v>
      </c>
      <c r="C73" t="s">
        <v>67</v>
      </c>
      <c r="D73" t="s">
        <v>334</v>
      </c>
      <c r="E73" t="s">
        <v>193</v>
      </c>
      <c r="F73" t="s">
        <v>36</v>
      </c>
      <c r="G73">
        <v>1</v>
      </c>
      <c r="I73" t="s">
        <v>37</v>
      </c>
      <c r="J73" t="s">
        <v>38</v>
      </c>
      <c r="K73" t="s">
        <v>39</v>
      </c>
      <c r="L73" t="s">
        <v>40</v>
      </c>
    </row>
    <row r="74" spans="1:12" hidden="1" x14ac:dyDescent="0.25">
      <c r="A74" t="s">
        <v>336</v>
      </c>
      <c r="B74" t="s">
        <v>337</v>
      </c>
      <c r="C74" t="s">
        <v>179</v>
      </c>
      <c r="D74" t="s">
        <v>338</v>
      </c>
      <c r="E74" t="s">
        <v>339</v>
      </c>
      <c r="F74" t="s">
        <v>36</v>
      </c>
      <c r="G74">
        <v>1</v>
      </c>
      <c r="I74" t="s">
        <v>37</v>
      </c>
      <c r="J74" t="s">
        <v>38</v>
      </c>
      <c r="K74" t="s">
        <v>39</v>
      </c>
      <c r="L74" t="s">
        <v>40</v>
      </c>
    </row>
    <row r="75" spans="1:12" hidden="1" x14ac:dyDescent="0.25">
      <c r="A75" t="s">
        <v>341</v>
      </c>
      <c r="B75" t="s">
        <v>342</v>
      </c>
      <c r="C75" t="s">
        <v>179</v>
      </c>
      <c r="D75" t="s">
        <v>343</v>
      </c>
      <c r="E75" t="s">
        <v>35</v>
      </c>
      <c r="F75" t="s">
        <v>36</v>
      </c>
      <c r="G75">
        <v>1</v>
      </c>
      <c r="I75" t="s">
        <v>37</v>
      </c>
      <c r="J75" t="s">
        <v>38</v>
      </c>
      <c r="K75" t="s">
        <v>39</v>
      </c>
      <c r="L75" t="s">
        <v>40</v>
      </c>
    </row>
    <row r="76" spans="1:12" hidden="1" x14ac:dyDescent="0.25">
      <c r="A76" t="s">
        <v>345</v>
      </c>
      <c r="B76" t="s">
        <v>317</v>
      </c>
      <c r="C76" t="s">
        <v>78</v>
      </c>
      <c r="D76" t="s">
        <v>346</v>
      </c>
      <c r="E76" t="s">
        <v>35</v>
      </c>
      <c r="F76" t="s">
        <v>36</v>
      </c>
      <c r="G76">
        <v>1</v>
      </c>
      <c r="I76" t="s">
        <v>37</v>
      </c>
      <c r="J76" t="s">
        <v>38</v>
      </c>
      <c r="K76" t="s">
        <v>39</v>
      </c>
      <c r="L76" t="s">
        <v>40</v>
      </c>
    </row>
    <row r="77" spans="1:12" hidden="1" x14ac:dyDescent="0.25">
      <c r="A77" t="s">
        <v>348</v>
      </c>
      <c r="B77" t="s">
        <v>349</v>
      </c>
      <c r="C77" t="s">
        <v>67</v>
      </c>
      <c r="D77" t="s">
        <v>350</v>
      </c>
      <c r="E77" t="s">
        <v>35</v>
      </c>
      <c r="F77" t="s">
        <v>36</v>
      </c>
      <c r="G77">
        <v>1</v>
      </c>
      <c r="I77" t="s">
        <v>37</v>
      </c>
      <c r="J77" t="s">
        <v>38</v>
      </c>
      <c r="K77" t="s">
        <v>39</v>
      </c>
      <c r="L77" t="s">
        <v>40</v>
      </c>
    </row>
    <row r="78" spans="1:12" hidden="1" x14ac:dyDescent="0.25">
      <c r="A78" t="s">
        <v>352</v>
      </c>
      <c r="B78" t="s">
        <v>353</v>
      </c>
      <c r="D78" t="s">
        <v>354</v>
      </c>
      <c r="E78" t="s">
        <v>35</v>
      </c>
      <c r="F78" t="s">
        <v>36</v>
      </c>
      <c r="G78">
        <v>1</v>
      </c>
      <c r="I78" t="s">
        <v>37</v>
      </c>
      <c r="J78" t="s">
        <v>38</v>
      </c>
      <c r="K78" t="s">
        <v>39</v>
      </c>
      <c r="L78" t="s">
        <v>40</v>
      </c>
    </row>
    <row r="79" spans="1:12" hidden="1" x14ac:dyDescent="0.25">
      <c r="A79" t="s">
        <v>356</v>
      </c>
      <c r="B79" t="s">
        <v>357</v>
      </c>
      <c r="C79" t="s">
        <v>61</v>
      </c>
      <c r="D79" t="s">
        <v>358</v>
      </c>
      <c r="E79" t="s">
        <v>52</v>
      </c>
      <c r="F79" t="s">
        <v>36</v>
      </c>
      <c r="G79">
        <v>1</v>
      </c>
      <c r="I79" t="s">
        <v>37</v>
      </c>
      <c r="J79" t="s">
        <v>38</v>
      </c>
      <c r="K79" t="s">
        <v>39</v>
      </c>
      <c r="L79" t="s">
        <v>40</v>
      </c>
    </row>
    <row r="80" spans="1:12" hidden="1" x14ac:dyDescent="0.25">
      <c r="A80" t="s">
        <v>360</v>
      </c>
      <c r="B80" t="s">
        <v>60</v>
      </c>
      <c r="C80" t="s">
        <v>56</v>
      </c>
      <c r="D80" t="s">
        <v>361</v>
      </c>
      <c r="E80" t="s">
        <v>339</v>
      </c>
      <c r="F80" t="s">
        <v>36</v>
      </c>
      <c r="G80">
        <v>1</v>
      </c>
      <c r="I80" t="s">
        <v>37</v>
      </c>
      <c r="J80" t="s">
        <v>38</v>
      </c>
      <c r="K80" t="s">
        <v>39</v>
      </c>
      <c r="L80" t="s">
        <v>40</v>
      </c>
    </row>
    <row r="81" spans="1:12" hidden="1" x14ac:dyDescent="0.25">
      <c r="A81" t="s">
        <v>363</v>
      </c>
      <c r="B81" t="s">
        <v>364</v>
      </c>
      <c r="C81" t="s">
        <v>107</v>
      </c>
      <c r="D81" t="s">
        <v>365</v>
      </c>
      <c r="E81" t="s">
        <v>35</v>
      </c>
      <c r="F81" t="s">
        <v>36</v>
      </c>
      <c r="G81">
        <v>1</v>
      </c>
      <c r="I81" t="s">
        <v>37</v>
      </c>
      <c r="J81" t="s">
        <v>38</v>
      </c>
      <c r="K81" t="s">
        <v>39</v>
      </c>
      <c r="L81" t="s">
        <v>40</v>
      </c>
    </row>
    <row r="82" spans="1:12" hidden="1" x14ac:dyDescent="0.25">
      <c r="A82" t="s">
        <v>367</v>
      </c>
      <c r="B82" t="s">
        <v>368</v>
      </c>
      <c r="C82" t="s">
        <v>107</v>
      </c>
      <c r="D82" t="s">
        <v>369</v>
      </c>
      <c r="E82" t="s">
        <v>36</v>
      </c>
      <c r="F82" t="s">
        <v>36</v>
      </c>
      <c r="G82">
        <v>1</v>
      </c>
      <c r="I82" t="s">
        <v>37</v>
      </c>
      <c r="J82" t="s">
        <v>38</v>
      </c>
      <c r="K82" t="s">
        <v>39</v>
      </c>
      <c r="L82" t="s">
        <v>40</v>
      </c>
    </row>
    <row r="83" spans="1:12" hidden="1" x14ac:dyDescent="0.25">
      <c r="A83" t="s">
        <v>268</v>
      </c>
      <c r="B83" t="s">
        <v>269</v>
      </c>
      <c r="D83" t="s">
        <v>270</v>
      </c>
      <c r="E83" t="s">
        <v>35</v>
      </c>
      <c r="F83" t="s">
        <v>36</v>
      </c>
      <c r="G83">
        <v>1</v>
      </c>
      <c r="I83" t="s">
        <v>37</v>
      </c>
      <c r="J83" t="s">
        <v>38</v>
      </c>
      <c r="K83" t="s">
        <v>39</v>
      </c>
      <c r="L83" t="s">
        <v>40</v>
      </c>
    </row>
    <row r="84" spans="1:12" hidden="1" x14ac:dyDescent="0.25">
      <c r="A84" t="s">
        <v>190</v>
      </c>
      <c r="B84" t="s">
        <v>191</v>
      </c>
      <c r="C84" t="s">
        <v>107</v>
      </c>
      <c r="D84" t="s">
        <v>192</v>
      </c>
      <c r="E84" t="s">
        <v>193</v>
      </c>
      <c r="F84" t="s">
        <v>36</v>
      </c>
      <c r="G84">
        <v>1</v>
      </c>
      <c r="I84" t="s">
        <v>37</v>
      </c>
      <c r="J84" t="s">
        <v>38</v>
      </c>
      <c r="K84" t="s">
        <v>39</v>
      </c>
      <c r="L84" t="s">
        <v>40</v>
      </c>
    </row>
    <row r="85" spans="1:12" hidden="1" x14ac:dyDescent="0.25">
      <c r="A85" t="s">
        <v>371</v>
      </c>
      <c r="B85" t="s">
        <v>372</v>
      </c>
      <c r="C85" t="s">
        <v>73</v>
      </c>
      <c r="D85" t="s">
        <v>373</v>
      </c>
      <c r="E85" t="s">
        <v>35</v>
      </c>
      <c r="F85" t="s">
        <v>36</v>
      </c>
      <c r="G85">
        <v>1</v>
      </c>
      <c r="I85" t="s">
        <v>37</v>
      </c>
      <c r="J85" t="s">
        <v>38</v>
      </c>
      <c r="K85" t="s">
        <v>39</v>
      </c>
      <c r="L85" t="s">
        <v>40</v>
      </c>
    </row>
    <row r="86" spans="1:12" hidden="1" x14ac:dyDescent="0.25">
      <c r="A86" t="s">
        <v>375</v>
      </c>
      <c r="B86" t="s">
        <v>147</v>
      </c>
      <c r="C86" t="s">
        <v>116</v>
      </c>
      <c r="D86" t="s">
        <v>376</v>
      </c>
      <c r="E86" t="s">
        <v>35</v>
      </c>
      <c r="F86" t="s">
        <v>36</v>
      </c>
      <c r="G86">
        <v>1</v>
      </c>
      <c r="I86" t="s">
        <v>37</v>
      </c>
      <c r="J86" t="s">
        <v>38</v>
      </c>
      <c r="K86" t="s">
        <v>39</v>
      </c>
      <c r="L86" t="s">
        <v>40</v>
      </c>
    </row>
    <row r="87" spans="1:12" hidden="1" x14ac:dyDescent="0.25">
      <c r="A87" t="s">
        <v>305</v>
      </c>
      <c r="B87" t="s">
        <v>306</v>
      </c>
      <c r="C87" t="s">
        <v>33</v>
      </c>
      <c r="D87" t="s">
        <v>196</v>
      </c>
      <c r="E87" t="s">
        <v>35</v>
      </c>
      <c r="F87" t="s">
        <v>36</v>
      </c>
      <c r="G87">
        <v>1</v>
      </c>
      <c r="I87" t="s">
        <v>37</v>
      </c>
      <c r="J87" t="s">
        <v>38</v>
      </c>
      <c r="K87" t="s">
        <v>39</v>
      </c>
      <c r="L87" t="s">
        <v>40</v>
      </c>
    </row>
    <row r="88" spans="1:12" hidden="1" x14ac:dyDescent="0.25">
      <c r="A88" t="s">
        <v>378</v>
      </c>
      <c r="B88" t="s">
        <v>379</v>
      </c>
      <c r="C88" t="s">
        <v>73</v>
      </c>
      <c r="D88" t="s">
        <v>380</v>
      </c>
      <c r="E88" t="s">
        <v>36</v>
      </c>
      <c r="F88" t="s">
        <v>36</v>
      </c>
      <c r="G88">
        <v>1</v>
      </c>
      <c r="I88" t="s">
        <v>37</v>
      </c>
      <c r="J88" t="s">
        <v>38</v>
      </c>
      <c r="K88" t="s">
        <v>39</v>
      </c>
      <c r="L88" t="s">
        <v>40</v>
      </c>
    </row>
    <row r="89" spans="1:12" hidden="1" x14ac:dyDescent="0.25">
      <c r="A89" t="s">
        <v>382</v>
      </c>
      <c r="B89" t="s">
        <v>383</v>
      </c>
      <c r="C89" t="s">
        <v>91</v>
      </c>
      <c r="D89" t="s">
        <v>384</v>
      </c>
      <c r="E89" t="s">
        <v>35</v>
      </c>
      <c r="F89" t="s">
        <v>36</v>
      </c>
      <c r="G89">
        <v>1</v>
      </c>
      <c r="I89" t="s">
        <v>37</v>
      </c>
      <c r="J89" t="s">
        <v>38</v>
      </c>
      <c r="K89" t="s">
        <v>39</v>
      </c>
      <c r="L89" t="s">
        <v>40</v>
      </c>
    </row>
    <row r="90" spans="1:12" hidden="1" x14ac:dyDescent="0.25">
      <c r="A90" t="s">
        <v>386</v>
      </c>
      <c r="B90" t="s">
        <v>49</v>
      </c>
      <c r="C90" t="s">
        <v>96</v>
      </c>
      <c r="D90" t="s">
        <v>387</v>
      </c>
      <c r="E90" t="s">
        <v>36</v>
      </c>
      <c r="F90" t="s">
        <v>36</v>
      </c>
      <c r="G90">
        <v>1</v>
      </c>
      <c r="I90" t="s">
        <v>37</v>
      </c>
      <c r="J90" t="s">
        <v>38</v>
      </c>
      <c r="K90" t="s">
        <v>39</v>
      </c>
      <c r="L90" t="s">
        <v>40</v>
      </c>
    </row>
    <row r="91" spans="1:12" hidden="1" x14ac:dyDescent="0.25">
      <c r="A91" t="s">
        <v>389</v>
      </c>
      <c r="B91" t="s">
        <v>390</v>
      </c>
      <c r="C91" t="s">
        <v>96</v>
      </c>
      <c r="D91" t="s">
        <v>391</v>
      </c>
      <c r="E91" t="s">
        <v>123</v>
      </c>
      <c r="F91" t="s">
        <v>36</v>
      </c>
      <c r="G91">
        <v>1</v>
      </c>
      <c r="I91" t="s">
        <v>37</v>
      </c>
      <c r="J91" t="s">
        <v>38</v>
      </c>
      <c r="K91" t="s">
        <v>39</v>
      </c>
      <c r="L91" t="s">
        <v>40</v>
      </c>
    </row>
    <row r="92" spans="1:12" hidden="1" x14ac:dyDescent="0.25">
      <c r="A92" t="s">
        <v>393</v>
      </c>
      <c r="B92" t="s">
        <v>394</v>
      </c>
      <c r="C92" t="s">
        <v>302</v>
      </c>
      <c r="D92" t="s">
        <v>395</v>
      </c>
      <c r="E92" t="s">
        <v>339</v>
      </c>
      <c r="F92" t="s">
        <v>36</v>
      </c>
      <c r="G92">
        <v>1</v>
      </c>
      <c r="I92" t="s">
        <v>37</v>
      </c>
      <c r="J92" t="s">
        <v>38</v>
      </c>
      <c r="K92" t="s">
        <v>39</v>
      </c>
      <c r="L92" t="s">
        <v>40</v>
      </c>
    </row>
    <row r="93" spans="1:12" hidden="1" x14ac:dyDescent="0.25">
      <c r="A93" t="s">
        <v>397</v>
      </c>
      <c r="B93" t="s">
        <v>313</v>
      </c>
      <c r="C93" t="s">
        <v>398</v>
      </c>
      <c r="D93" t="s">
        <v>399</v>
      </c>
      <c r="E93" t="s">
        <v>283</v>
      </c>
      <c r="F93" t="s">
        <v>36</v>
      </c>
      <c r="G93">
        <v>1</v>
      </c>
      <c r="I93" t="s">
        <v>37</v>
      </c>
      <c r="J93" t="s">
        <v>38</v>
      </c>
      <c r="K93" t="s">
        <v>39</v>
      </c>
      <c r="L93" t="s">
        <v>40</v>
      </c>
    </row>
    <row r="94" spans="1:12" hidden="1" x14ac:dyDescent="0.25">
      <c r="A94" t="s">
        <v>177</v>
      </c>
      <c r="B94" t="s">
        <v>178</v>
      </c>
      <c r="C94" t="s">
        <v>179</v>
      </c>
      <c r="D94" t="s">
        <v>180</v>
      </c>
      <c r="E94" t="s">
        <v>35</v>
      </c>
      <c r="F94" t="s">
        <v>36</v>
      </c>
      <c r="G94">
        <v>1</v>
      </c>
      <c r="I94" t="s">
        <v>37</v>
      </c>
      <c r="J94" t="s">
        <v>38</v>
      </c>
      <c r="K94" t="s">
        <v>39</v>
      </c>
      <c r="L94" t="s">
        <v>40</v>
      </c>
    </row>
    <row r="95" spans="1:12" hidden="1" x14ac:dyDescent="0.25">
      <c r="A95" t="s">
        <v>249</v>
      </c>
      <c r="B95" t="s">
        <v>250</v>
      </c>
      <c r="C95" t="s">
        <v>251</v>
      </c>
      <c r="D95" t="s">
        <v>252</v>
      </c>
      <c r="E95" t="s">
        <v>35</v>
      </c>
      <c r="F95" t="s">
        <v>36</v>
      </c>
      <c r="G95">
        <v>1</v>
      </c>
      <c r="I95" t="s">
        <v>37</v>
      </c>
      <c r="J95" t="s">
        <v>38</v>
      </c>
      <c r="K95" t="s">
        <v>39</v>
      </c>
      <c r="L95" t="s">
        <v>40</v>
      </c>
    </row>
    <row r="96" spans="1:12" hidden="1" x14ac:dyDescent="0.25">
      <c r="A96" t="s">
        <v>401</v>
      </c>
      <c r="B96" t="s">
        <v>402</v>
      </c>
      <c r="C96" t="s">
        <v>67</v>
      </c>
      <c r="D96" t="s">
        <v>403</v>
      </c>
      <c r="E96" t="s">
        <v>36</v>
      </c>
      <c r="F96" t="s">
        <v>36</v>
      </c>
      <c r="G96">
        <v>1</v>
      </c>
      <c r="I96" t="s">
        <v>37</v>
      </c>
      <c r="J96" t="s">
        <v>38</v>
      </c>
      <c r="K96" t="s">
        <v>39</v>
      </c>
      <c r="L96" t="s">
        <v>40</v>
      </c>
    </row>
    <row r="97" spans="1:12" hidden="1" x14ac:dyDescent="0.25">
      <c r="A97" t="s">
        <v>405</v>
      </c>
      <c r="B97" t="s">
        <v>406</v>
      </c>
      <c r="C97" t="s">
        <v>251</v>
      </c>
      <c r="D97" t="s">
        <v>407</v>
      </c>
      <c r="E97" t="s">
        <v>35</v>
      </c>
      <c r="F97" t="s">
        <v>36</v>
      </c>
      <c r="G97">
        <v>1</v>
      </c>
      <c r="I97" t="s">
        <v>37</v>
      </c>
      <c r="J97" t="s">
        <v>38</v>
      </c>
      <c r="K97" t="s">
        <v>39</v>
      </c>
      <c r="L97" t="s">
        <v>40</v>
      </c>
    </row>
    <row r="98" spans="1:12" hidden="1" x14ac:dyDescent="0.25">
      <c r="A98" t="s">
        <v>409</v>
      </c>
      <c r="B98" t="s">
        <v>410</v>
      </c>
      <c r="C98" t="s">
        <v>67</v>
      </c>
      <c r="D98" t="s">
        <v>411</v>
      </c>
      <c r="E98" t="s">
        <v>35</v>
      </c>
      <c r="F98" t="s">
        <v>36</v>
      </c>
      <c r="G98">
        <v>1</v>
      </c>
      <c r="I98" t="s">
        <v>37</v>
      </c>
      <c r="J98" t="s">
        <v>38</v>
      </c>
      <c r="K98" t="s">
        <v>39</v>
      </c>
      <c r="L98" t="s">
        <v>40</v>
      </c>
    </row>
    <row r="99" spans="1:12" hidden="1" x14ac:dyDescent="0.25">
      <c r="A99" t="s">
        <v>413</v>
      </c>
      <c r="B99" t="s">
        <v>115</v>
      </c>
      <c r="C99" t="s">
        <v>251</v>
      </c>
      <c r="D99" t="s">
        <v>414</v>
      </c>
      <c r="E99" t="s">
        <v>35</v>
      </c>
      <c r="F99" t="s">
        <v>36</v>
      </c>
      <c r="G99">
        <v>1</v>
      </c>
      <c r="I99" t="s">
        <v>37</v>
      </c>
      <c r="J99" t="s">
        <v>38</v>
      </c>
      <c r="K99" t="s">
        <v>39</v>
      </c>
      <c r="L99" t="s">
        <v>40</v>
      </c>
    </row>
    <row r="100" spans="1:12" x14ac:dyDescent="0.25">
      <c r="A100" t="s">
        <v>214</v>
      </c>
      <c r="B100" t="s">
        <v>115</v>
      </c>
      <c r="C100" t="s">
        <v>73</v>
      </c>
      <c r="D100" t="s">
        <v>215</v>
      </c>
      <c r="E100" t="s">
        <v>118</v>
      </c>
      <c r="F100" t="s">
        <v>36</v>
      </c>
      <c r="G100">
        <v>1</v>
      </c>
      <c r="I100" t="s">
        <v>37</v>
      </c>
      <c r="J100" t="s">
        <v>38</v>
      </c>
      <c r="K100" t="s">
        <v>39</v>
      </c>
      <c r="L100" t="s">
        <v>40</v>
      </c>
    </row>
    <row r="101" spans="1:12" hidden="1" x14ac:dyDescent="0.25">
      <c r="A101" t="s">
        <v>363</v>
      </c>
      <c r="B101" t="s">
        <v>364</v>
      </c>
      <c r="C101" t="s">
        <v>107</v>
      </c>
      <c r="D101" t="s">
        <v>365</v>
      </c>
      <c r="E101" t="s">
        <v>35</v>
      </c>
      <c r="F101" t="s">
        <v>140</v>
      </c>
      <c r="I101" t="s">
        <v>168</v>
      </c>
      <c r="J101" t="s">
        <v>416</v>
      </c>
      <c r="L101" t="s">
        <v>170</v>
      </c>
    </row>
    <row r="102" spans="1:12" hidden="1" x14ac:dyDescent="0.25">
      <c r="A102" t="s">
        <v>142</v>
      </c>
      <c r="B102" t="s">
        <v>143</v>
      </c>
      <c r="C102" t="s">
        <v>130</v>
      </c>
      <c r="D102" t="s">
        <v>144</v>
      </c>
      <c r="E102" t="s">
        <v>35</v>
      </c>
      <c r="F102" t="s">
        <v>140</v>
      </c>
      <c r="I102" t="s">
        <v>168</v>
      </c>
      <c r="J102" t="s">
        <v>416</v>
      </c>
      <c r="L102" t="s">
        <v>170</v>
      </c>
    </row>
    <row r="103" spans="1:12" hidden="1" x14ac:dyDescent="0.25">
      <c r="A103" t="s">
        <v>137</v>
      </c>
      <c r="B103" t="s">
        <v>138</v>
      </c>
      <c r="C103" t="s">
        <v>130</v>
      </c>
      <c r="D103" t="s">
        <v>139</v>
      </c>
      <c r="E103" t="s">
        <v>140</v>
      </c>
      <c r="F103" t="s">
        <v>35</v>
      </c>
      <c r="G103">
        <v>27</v>
      </c>
      <c r="H103">
        <v>1</v>
      </c>
      <c r="I103" t="s">
        <v>168</v>
      </c>
      <c r="J103" t="s">
        <v>421</v>
      </c>
      <c r="K103" t="s">
        <v>422</v>
      </c>
      <c r="L103" t="s">
        <v>40</v>
      </c>
    </row>
    <row r="104" spans="1:12" hidden="1" x14ac:dyDescent="0.25">
      <c r="A104" t="s">
        <v>137</v>
      </c>
      <c r="B104" t="s">
        <v>138</v>
      </c>
      <c r="C104" t="s">
        <v>130</v>
      </c>
      <c r="D104" t="s">
        <v>139</v>
      </c>
      <c r="E104" t="s">
        <v>140</v>
      </c>
      <c r="F104" t="s">
        <v>36</v>
      </c>
      <c r="G104">
        <v>11</v>
      </c>
      <c r="I104" t="s">
        <v>168</v>
      </c>
      <c r="J104" t="s">
        <v>426</v>
      </c>
      <c r="K104" t="s">
        <v>39</v>
      </c>
      <c r="L104" t="s">
        <v>40</v>
      </c>
    </row>
    <row r="105" spans="1:12" hidden="1" x14ac:dyDescent="0.25">
      <c r="A105" t="s">
        <v>232</v>
      </c>
      <c r="B105" t="s">
        <v>233</v>
      </c>
      <c r="C105" t="s">
        <v>78</v>
      </c>
      <c r="D105" t="s">
        <v>234</v>
      </c>
      <c r="E105" t="s">
        <v>235</v>
      </c>
      <c r="F105" t="s">
        <v>235</v>
      </c>
      <c r="I105" t="s">
        <v>168</v>
      </c>
      <c r="J105" t="s">
        <v>431</v>
      </c>
      <c r="L105" t="s">
        <v>170</v>
      </c>
    </row>
    <row r="106" spans="1:12" hidden="1" x14ac:dyDescent="0.25">
      <c r="A106" t="s">
        <v>434</v>
      </c>
      <c r="B106" t="s">
        <v>435</v>
      </c>
      <c r="C106" t="s">
        <v>33</v>
      </c>
      <c r="D106" t="s">
        <v>436</v>
      </c>
      <c r="E106" t="s">
        <v>35</v>
      </c>
      <c r="F106" t="s">
        <v>235</v>
      </c>
      <c r="I106" t="s">
        <v>168</v>
      </c>
      <c r="J106" t="s">
        <v>431</v>
      </c>
      <c r="L106" t="s">
        <v>170</v>
      </c>
    </row>
    <row r="107" spans="1:12" hidden="1" x14ac:dyDescent="0.25">
      <c r="A107" t="s">
        <v>438</v>
      </c>
      <c r="B107" t="s">
        <v>439</v>
      </c>
      <c r="C107" t="s">
        <v>78</v>
      </c>
      <c r="D107" t="s">
        <v>440</v>
      </c>
      <c r="E107" t="s">
        <v>36</v>
      </c>
      <c r="F107" t="s">
        <v>235</v>
      </c>
      <c r="I107" t="s">
        <v>168</v>
      </c>
      <c r="J107" t="s">
        <v>431</v>
      </c>
      <c r="L107" t="s">
        <v>170</v>
      </c>
    </row>
    <row r="108" spans="1:12" hidden="1" x14ac:dyDescent="0.25">
      <c r="A108" t="s">
        <v>312</v>
      </c>
      <c r="B108" t="s">
        <v>313</v>
      </c>
      <c r="D108" t="s">
        <v>314</v>
      </c>
      <c r="E108" t="s">
        <v>35</v>
      </c>
      <c r="F108" t="s">
        <v>36</v>
      </c>
      <c r="G108">
        <v>3</v>
      </c>
      <c r="I108" t="s">
        <v>168</v>
      </c>
      <c r="J108" t="s">
        <v>441</v>
      </c>
      <c r="K108" t="s">
        <v>442</v>
      </c>
      <c r="L108" t="s">
        <v>40</v>
      </c>
    </row>
    <row r="109" spans="1:12" hidden="1" x14ac:dyDescent="0.25">
      <c r="A109" s="12" t="s">
        <v>445</v>
      </c>
      <c r="B109" t="s">
        <v>446</v>
      </c>
      <c r="C109" t="s">
        <v>447</v>
      </c>
      <c r="D109" t="s">
        <v>448</v>
      </c>
      <c r="E109" t="s">
        <v>69</v>
      </c>
      <c r="F109" t="s">
        <v>235</v>
      </c>
      <c r="I109" t="s">
        <v>168</v>
      </c>
      <c r="J109" t="s">
        <v>431</v>
      </c>
      <c r="L109" t="s">
        <v>170</v>
      </c>
    </row>
    <row r="110" spans="1:12" hidden="1" x14ac:dyDescent="0.25">
      <c r="A110" t="s">
        <v>150</v>
      </c>
      <c r="B110" t="s">
        <v>151</v>
      </c>
      <c r="C110" t="s">
        <v>73</v>
      </c>
      <c r="D110" t="s">
        <v>152</v>
      </c>
      <c r="E110" t="s">
        <v>35</v>
      </c>
      <c r="F110" t="s">
        <v>235</v>
      </c>
      <c r="I110" t="s">
        <v>168</v>
      </c>
      <c r="J110" t="s">
        <v>431</v>
      </c>
      <c r="L110" t="s">
        <v>170</v>
      </c>
    </row>
    <row r="111" spans="1:12" hidden="1" x14ac:dyDescent="0.25">
      <c r="A111" t="s">
        <v>241</v>
      </c>
      <c r="B111" t="s">
        <v>242</v>
      </c>
      <c r="C111" t="s">
        <v>67</v>
      </c>
      <c r="D111" t="s">
        <v>243</v>
      </c>
      <c r="E111" t="s">
        <v>35</v>
      </c>
      <c r="F111" s="12" t="s">
        <v>69</v>
      </c>
      <c r="I111" t="s">
        <v>168</v>
      </c>
      <c r="J111" t="s">
        <v>169</v>
      </c>
      <c r="L111" t="s">
        <v>170</v>
      </c>
    </row>
    <row r="112" spans="1:12" hidden="1" x14ac:dyDescent="0.25">
      <c r="A112" t="s">
        <v>450</v>
      </c>
      <c r="B112" t="s">
        <v>451</v>
      </c>
      <c r="C112" t="s">
        <v>130</v>
      </c>
      <c r="D112" t="s">
        <v>452</v>
      </c>
      <c r="E112" t="s">
        <v>36</v>
      </c>
      <c r="F112" t="s">
        <v>235</v>
      </c>
      <c r="I112" t="s">
        <v>168</v>
      </c>
      <c r="J112" t="s">
        <v>431</v>
      </c>
      <c r="L112" t="s">
        <v>170</v>
      </c>
    </row>
    <row r="113" spans="1:12" hidden="1" x14ac:dyDescent="0.25">
      <c r="A113" t="s">
        <v>438</v>
      </c>
      <c r="B113" t="s">
        <v>439</v>
      </c>
      <c r="C113" t="s">
        <v>78</v>
      </c>
      <c r="D113" t="s">
        <v>440</v>
      </c>
      <c r="E113" t="s">
        <v>36</v>
      </c>
      <c r="F113" t="e">
        <v>#N/A</v>
      </c>
      <c r="G113" t="e">
        <v>#N/A</v>
      </c>
      <c r="H113" t="e">
        <v>#N/A</v>
      </c>
      <c r="I113" t="e">
        <v>#N/A</v>
      </c>
      <c r="J113" t="e">
        <v>#N/A</v>
      </c>
      <c r="K113" t="e">
        <v>#N/A</v>
      </c>
      <c r="L113" t="e">
        <v>#N/A</v>
      </c>
    </row>
    <row r="114" spans="1:12" hidden="1" x14ac:dyDescent="0.25">
      <c r="A114" t="s">
        <v>276</v>
      </c>
      <c r="B114" t="s">
        <v>277</v>
      </c>
      <c r="C114" t="s">
        <v>73</v>
      </c>
      <c r="D114" t="s">
        <v>278</v>
      </c>
      <c r="E114" t="s">
        <v>35</v>
      </c>
      <c r="F114" t="s">
        <v>235</v>
      </c>
      <c r="I114" t="s">
        <v>168</v>
      </c>
      <c r="J114" t="s">
        <v>431</v>
      </c>
      <c r="L114" t="s">
        <v>170</v>
      </c>
    </row>
    <row r="115" spans="1:12" hidden="1" x14ac:dyDescent="0.25">
      <c r="A115" t="s">
        <v>31</v>
      </c>
      <c r="B115" t="s">
        <v>32</v>
      </c>
      <c r="C115" t="s">
        <v>33</v>
      </c>
      <c r="D115" t="s">
        <v>34</v>
      </c>
      <c r="E115" t="s">
        <v>35</v>
      </c>
      <c r="F115" t="s">
        <v>235</v>
      </c>
      <c r="I115" t="s">
        <v>168</v>
      </c>
      <c r="J115" t="s">
        <v>431</v>
      </c>
      <c r="L115" t="s">
        <v>170</v>
      </c>
    </row>
    <row r="116" spans="1:12" hidden="1" x14ac:dyDescent="0.25">
      <c r="A116" t="s">
        <v>454</v>
      </c>
      <c r="B116" t="s">
        <v>455</v>
      </c>
      <c r="C116" t="s">
        <v>78</v>
      </c>
      <c r="D116" t="s">
        <v>456</v>
      </c>
      <c r="E116" t="s">
        <v>36</v>
      </c>
      <c r="F116" t="e">
        <v>#N/A</v>
      </c>
      <c r="G116" t="e">
        <v>#N/A</v>
      </c>
      <c r="H116" t="e">
        <v>#N/A</v>
      </c>
      <c r="I116" t="e">
        <v>#N/A</v>
      </c>
      <c r="J116" t="e">
        <v>#N/A</v>
      </c>
      <c r="K116" t="e">
        <v>#N/A</v>
      </c>
      <c r="L116" t="e">
        <v>#N/A</v>
      </c>
    </row>
    <row r="117" spans="1:12" hidden="1" x14ac:dyDescent="0.25">
      <c r="A117" s="12" t="s">
        <v>445</v>
      </c>
      <c r="B117" t="s">
        <v>446</v>
      </c>
      <c r="C117" t="s">
        <v>447</v>
      </c>
      <c r="D117" t="s">
        <v>448</v>
      </c>
      <c r="E117" t="s">
        <v>69</v>
      </c>
      <c r="F117" t="e">
        <v>#N/A</v>
      </c>
      <c r="G117" t="e">
        <v>#N/A</v>
      </c>
      <c r="H117" t="e">
        <v>#N/A</v>
      </c>
      <c r="I117" t="e">
        <v>#N/A</v>
      </c>
      <c r="J117" t="e">
        <v>#N/A</v>
      </c>
      <c r="K117" t="e">
        <v>#N/A</v>
      </c>
      <c r="L117" t="e">
        <v>#N/A</v>
      </c>
    </row>
    <row r="118" spans="1:12" hidden="1" x14ac:dyDescent="0.25">
      <c r="A118" t="s">
        <v>450</v>
      </c>
      <c r="B118" t="s">
        <v>451</v>
      </c>
      <c r="C118" t="s">
        <v>130</v>
      </c>
      <c r="D118" t="s">
        <v>452</v>
      </c>
      <c r="E118" t="s">
        <v>36</v>
      </c>
      <c r="F118" t="e">
        <v>#N/A</v>
      </c>
      <c r="G118" t="e">
        <v>#N/A</v>
      </c>
      <c r="H118" t="e">
        <v>#N/A</v>
      </c>
      <c r="I118" t="e">
        <v>#N/A</v>
      </c>
      <c r="J118" t="e">
        <v>#N/A</v>
      </c>
      <c r="K118" t="e">
        <v>#N/A</v>
      </c>
      <c r="L118" t="e">
        <v>#N/A</v>
      </c>
    </row>
    <row r="119" spans="1:12" hidden="1" x14ac:dyDescent="0.25">
      <c r="A119" t="s">
        <v>232</v>
      </c>
      <c r="B119" t="s">
        <v>233</v>
      </c>
      <c r="C119" t="s">
        <v>78</v>
      </c>
      <c r="D119" t="s">
        <v>234</v>
      </c>
      <c r="E119" t="s">
        <v>235</v>
      </c>
      <c r="F119" t="e">
        <v>#N/A</v>
      </c>
      <c r="G119" t="e">
        <v>#N/A</v>
      </c>
      <c r="H119" t="e">
        <v>#N/A</v>
      </c>
      <c r="I119" t="e">
        <v>#N/A</v>
      </c>
      <c r="J119" t="e">
        <v>#N/A</v>
      </c>
      <c r="K119" t="e">
        <v>#N/A</v>
      </c>
      <c r="L119" t="e">
        <v>#N/A</v>
      </c>
    </row>
    <row r="120" spans="1:12" hidden="1" x14ac:dyDescent="0.25">
      <c r="A120" t="s">
        <v>137</v>
      </c>
      <c r="B120" t="s">
        <v>138</v>
      </c>
      <c r="C120" t="s">
        <v>130</v>
      </c>
      <c r="D120" t="s">
        <v>139</v>
      </c>
      <c r="E120" t="s">
        <v>140</v>
      </c>
      <c r="F120" t="e">
        <v>#N/A</v>
      </c>
      <c r="G120" t="e">
        <v>#N/A</v>
      </c>
      <c r="H120" t="e">
        <v>#N/A</v>
      </c>
      <c r="I120" t="e">
        <v>#N/A</v>
      </c>
      <c r="J120" t="e">
        <v>#N/A</v>
      </c>
      <c r="K120" t="e">
        <v>#N/A</v>
      </c>
      <c r="L120" t="e">
        <v>#N/A</v>
      </c>
    </row>
    <row r="121" spans="1:12" hidden="1" x14ac:dyDescent="0.25">
      <c r="A121" t="s">
        <v>438</v>
      </c>
      <c r="B121" t="s">
        <v>439</v>
      </c>
      <c r="C121" t="s">
        <v>78</v>
      </c>
      <c r="D121" t="s">
        <v>440</v>
      </c>
      <c r="E121" t="s">
        <v>36</v>
      </c>
      <c r="F121" t="s">
        <v>36</v>
      </c>
      <c r="G121">
        <v>11</v>
      </c>
      <c r="I121" t="s">
        <v>168</v>
      </c>
      <c r="J121" t="s">
        <v>426</v>
      </c>
      <c r="K121" t="s">
        <v>39</v>
      </c>
      <c r="L121" t="s">
        <v>40</v>
      </c>
    </row>
    <row r="122" spans="1:12" hidden="1" x14ac:dyDescent="0.25">
      <c r="A122" s="12" t="s">
        <v>445</v>
      </c>
      <c r="B122" t="s">
        <v>446</v>
      </c>
      <c r="C122" t="s">
        <v>447</v>
      </c>
      <c r="D122" t="s">
        <v>448</v>
      </c>
      <c r="E122" t="s">
        <v>69</v>
      </c>
      <c r="F122" t="s">
        <v>36</v>
      </c>
      <c r="G122">
        <v>11</v>
      </c>
      <c r="I122" t="s">
        <v>168</v>
      </c>
      <c r="J122" t="s">
        <v>426</v>
      </c>
      <c r="K122" t="s">
        <v>39</v>
      </c>
      <c r="L122" t="s">
        <v>40</v>
      </c>
    </row>
    <row r="123" spans="1:12" hidden="1" x14ac:dyDescent="0.25">
      <c r="A123" t="s">
        <v>450</v>
      </c>
      <c r="B123" t="s">
        <v>451</v>
      </c>
      <c r="C123" t="s">
        <v>130</v>
      </c>
      <c r="D123" t="s">
        <v>452</v>
      </c>
      <c r="E123" t="s">
        <v>36</v>
      </c>
      <c r="F123" t="s">
        <v>36</v>
      </c>
      <c r="G123">
        <v>3</v>
      </c>
      <c r="I123" t="s">
        <v>168</v>
      </c>
      <c r="J123" t="s">
        <v>441</v>
      </c>
      <c r="K123" t="s">
        <v>442</v>
      </c>
      <c r="L123" t="s">
        <v>40</v>
      </c>
    </row>
    <row r="124" spans="1:12" hidden="1" x14ac:dyDescent="0.25">
      <c r="A124" t="s">
        <v>450</v>
      </c>
      <c r="B124" t="s">
        <v>451</v>
      </c>
      <c r="C124" t="s">
        <v>130</v>
      </c>
      <c r="D124" t="s">
        <v>452</v>
      </c>
      <c r="E124" t="s">
        <v>36</v>
      </c>
      <c r="F124" t="s">
        <v>36</v>
      </c>
      <c r="G124">
        <v>11</v>
      </c>
      <c r="I124" t="s">
        <v>168</v>
      </c>
      <c r="J124" t="s">
        <v>426</v>
      </c>
      <c r="K124" t="s">
        <v>39</v>
      </c>
      <c r="L124" t="s">
        <v>40</v>
      </c>
    </row>
    <row r="125" spans="1:12" hidden="1" x14ac:dyDescent="0.25">
      <c r="A125" t="s">
        <v>137</v>
      </c>
      <c r="B125" t="s">
        <v>138</v>
      </c>
      <c r="C125" t="s">
        <v>130</v>
      </c>
      <c r="D125" t="s">
        <v>139</v>
      </c>
      <c r="E125" t="s">
        <v>140</v>
      </c>
      <c r="F125" t="s">
        <v>235</v>
      </c>
      <c r="I125" t="s">
        <v>168</v>
      </c>
      <c r="J125" t="s">
        <v>431</v>
      </c>
      <c r="L125" t="s">
        <v>170</v>
      </c>
    </row>
    <row r="126" spans="1:12" hidden="1" x14ac:dyDescent="0.25">
      <c r="A126" t="s">
        <v>232</v>
      </c>
      <c r="B126" t="s">
        <v>233</v>
      </c>
      <c r="C126" t="s">
        <v>78</v>
      </c>
      <c r="D126" t="s">
        <v>234</v>
      </c>
      <c r="E126" t="s">
        <v>235</v>
      </c>
      <c r="F126" t="s">
        <v>36</v>
      </c>
      <c r="G126">
        <v>11</v>
      </c>
      <c r="I126" t="s">
        <v>168</v>
      </c>
      <c r="J126" t="s">
        <v>426</v>
      </c>
      <c r="K126" t="s">
        <v>39</v>
      </c>
      <c r="L126" t="s">
        <v>40</v>
      </c>
    </row>
    <row r="127" spans="1:12" hidden="1" x14ac:dyDescent="0.25">
      <c r="A127" t="s">
        <v>438</v>
      </c>
      <c r="B127" t="s">
        <v>439</v>
      </c>
      <c r="C127" t="s">
        <v>78</v>
      </c>
      <c r="D127" t="s">
        <v>440</v>
      </c>
      <c r="E127" t="s">
        <v>36</v>
      </c>
      <c r="F127" t="s">
        <v>36</v>
      </c>
      <c r="G127">
        <v>3</v>
      </c>
      <c r="I127" t="s">
        <v>168</v>
      </c>
      <c r="J127" t="s">
        <v>441</v>
      </c>
      <c r="K127" t="s">
        <v>442</v>
      </c>
      <c r="L127" t="s">
        <v>40</v>
      </c>
    </row>
    <row r="128" spans="1:12" hidden="1" x14ac:dyDescent="0.25">
      <c r="A128" t="s">
        <v>254</v>
      </c>
      <c r="B128" t="s">
        <v>255</v>
      </c>
      <c r="C128" t="s">
        <v>256</v>
      </c>
      <c r="D128" t="s">
        <v>257</v>
      </c>
      <c r="E128" t="s">
        <v>35</v>
      </c>
      <c r="F128" t="s">
        <v>235</v>
      </c>
      <c r="I128" t="s">
        <v>168</v>
      </c>
      <c r="J128" t="s">
        <v>431</v>
      </c>
      <c r="L128" t="s">
        <v>170</v>
      </c>
    </row>
    <row r="129" spans="1:12" hidden="1" x14ac:dyDescent="0.25">
      <c r="A129" t="s">
        <v>232</v>
      </c>
      <c r="B129" t="s">
        <v>233</v>
      </c>
      <c r="C129" t="s">
        <v>78</v>
      </c>
      <c r="D129" t="s">
        <v>234</v>
      </c>
      <c r="E129" t="s">
        <v>235</v>
      </c>
      <c r="F129" t="s">
        <v>140</v>
      </c>
      <c r="I129" t="s">
        <v>168</v>
      </c>
      <c r="J129" t="s">
        <v>416</v>
      </c>
      <c r="L129" t="s">
        <v>170</v>
      </c>
    </row>
    <row r="130" spans="1:12" hidden="1" x14ac:dyDescent="0.25">
      <c r="A130" t="s">
        <v>137</v>
      </c>
      <c r="B130" t="s">
        <v>138</v>
      </c>
      <c r="C130" t="s">
        <v>130</v>
      </c>
      <c r="D130" t="s">
        <v>139</v>
      </c>
      <c r="E130" t="s">
        <v>140</v>
      </c>
      <c r="F130" t="s">
        <v>140</v>
      </c>
      <c r="I130" t="s">
        <v>168</v>
      </c>
      <c r="J130" t="s">
        <v>416</v>
      </c>
      <c r="L130" t="s">
        <v>170</v>
      </c>
    </row>
    <row r="131" spans="1:12" hidden="1" x14ac:dyDescent="0.25">
      <c r="A131" t="s">
        <v>31</v>
      </c>
      <c r="B131" t="s">
        <v>32</v>
      </c>
      <c r="C131" t="s">
        <v>33</v>
      </c>
      <c r="D131" t="s">
        <v>34</v>
      </c>
      <c r="E131" t="s">
        <v>35</v>
      </c>
      <c r="F131" t="s">
        <v>35</v>
      </c>
      <c r="G131">
        <v>32</v>
      </c>
      <c r="H131">
        <v>1</v>
      </c>
      <c r="I131" t="s">
        <v>168</v>
      </c>
      <c r="J131" t="s">
        <v>475</v>
      </c>
      <c r="K131" t="s">
        <v>39</v>
      </c>
      <c r="L131" t="s">
        <v>40</v>
      </c>
    </row>
    <row r="132" spans="1:12" hidden="1" x14ac:dyDescent="0.25">
      <c r="A132" s="12" t="s">
        <v>445</v>
      </c>
      <c r="B132" t="s">
        <v>446</v>
      </c>
      <c r="C132" t="s">
        <v>447</v>
      </c>
      <c r="D132" t="s">
        <v>448</v>
      </c>
      <c r="E132" t="s">
        <v>69</v>
      </c>
      <c r="F132" s="12" t="s">
        <v>69</v>
      </c>
      <c r="I132" t="s">
        <v>168</v>
      </c>
      <c r="J132" t="s">
        <v>169</v>
      </c>
      <c r="L132" t="s">
        <v>170</v>
      </c>
    </row>
    <row r="133" spans="1:12" hidden="1" x14ac:dyDescent="0.25">
      <c r="A133" t="s">
        <v>434</v>
      </c>
      <c r="B133" t="s">
        <v>435</v>
      </c>
      <c r="C133" t="s">
        <v>33</v>
      </c>
      <c r="D133" t="s">
        <v>436</v>
      </c>
      <c r="E133" t="s">
        <v>35</v>
      </c>
      <c r="F133" t="s">
        <v>35</v>
      </c>
      <c r="G133">
        <v>21</v>
      </c>
      <c r="H133">
        <v>2</v>
      </c>
      <c r="I133" t="s">
        <v>168</v>
      </c>
      <c r="J133" t="s">
        <v>480</v>
      </c>
      <c r="K133" t="s">
        <v>481</v>
      </c>
      <c r="L133" t="s">
        <v>40</v>
      </c>
    </row>
    <row r="134" spans="1:12" hidden="1" x14ac:dyDescent="0.25">
      <c r="A134" s="12" t="s">
        <v>65</v>
      </c>
      <c r="B134" t="s">
        <v>66</v>
      </c>
      <c r="C134" t="s">
        <v>67</v>
      </c>
      <c r="D134" t="s">
        <v>68</v>
      </c>
      <c r="E134" t="s">
        <v>69</v>
      </c>
      <c r="F134" t="s">
        <v>140</v>
      </c>
      <c r="I134" t="s">
        <v>168</v>
      </c>
      <c r="J134" t="s">
        <v>416</v>
      </c>
      <c r="L134" t="s">
        <v>170</v>
      </c>
    </row>
    <row r="135" spans="1:12" hidden="1" x14ac:dyDescent="0.25">
      <c r="A135" t="s">
        <v>316</v>
      </c>
      <c r="B135" t="s">
        <v>317</v>
      </c>
      <c r="C135" t="s">
        <v>33</v>
      </c>
      <c r="D135" t="s">
        <v>318</v>
      </c>
      <c r="E135" t="s">
        <v>35</v>
      </c>
      <c r="F135" t="s">
        <v>140</v>
      </c>
      <c r="I135" t="s">
        <v>168</v>
      </c>
      <c r="J135" t="s">
        <v>416</v>
      </c>
      <c r="L135" t="s">
        <v>170</v>
      </c>
    </row>
    <row r="136" spans="1:12" hidden="1" x14ac:dyDescent="0.25">
      <c r="A136" t="s">
        <v>484</v>
      </c>
      <c r="B136" t="s">
        <v>446</v>
      </c>
      <c r="C136" t="s">
        <v>50</v>
      </c>
      <c r="D136" t="s">
        <v>485</v>
      </c>
      <c r="E136" t="s">
        <v>35</v>
      </c>
      <c r="F136" t="s">
        <v>235</v>
      </c>
      <c r="I136" t="s">
        <v>168</v>
      </c>
      <c r="J136" t="s">
        <v>431</v>
      </c>
      <c r="L136" t="s">
        <v>170</v>
      </c>
    </row>
    <row r="137" spans="1:12" hidden="1" x14ac:dyDescent="0.25">
      <c r="A137" t="s">
        <v>137</v>
      </c>
      <c r="B137" t="s">
        <v>138</v>
      </c>
      <c r="C137" t="s">
        <v>130</v>
      </c>
      <c r="D137" t="s">
        <v>139</v>
      </c>
      <c r="E137" t="s">
        <v>140</v>
      </c>
      <c r="F137" t="s">
        <v>35</v>
      </c>
      <c r="G137">
        <v>21</v>
      </c>
      <c r="H137">
        <v>2</v>
      </c>
      <c r="I137" t="s">
        <v>168</v>
      </c>
      <c r="J137" t="s">
        <v>480</v>
      </c>
      <c r="K137" t="s">
        <v>481</v>
      </c>
      <c r="L137" t="s">
        <v>40</v>
      </c>
    </row>
    <row r="138" spans="1:12" hidden="1" x14ac:dyDescent="0.25">
      <c r="A138" t="s">
        <v>316</v>
      </c>
      <c r="B138" t="s">
        <v>317</v>
      </c>
      <c r="C138" t="s">
        <v>33</v>
      </c>
      <c r="D138" t="s">
        <v>318</v>
      </c>
      <c r="E138" t="s">
        <v>35</v>
      </c>
      <c r="F138" t="s">
        <v>235</v>
      </c>
      <c r="I138" t="s">
        <v>168</v>
      </c>
      <c r="J138" t="s">
        <v>431</v>
      </c>
      <c r="L138" t="s">
        <v>170</v>
      </c>
    </row>
    <row r="139" spans="1:12" hidden="1" x14ac:dyDescent="0.25">
      <c r="A139" t="s">
        <v>125</v>
      </c>
      <c r="B139" t="s">
        <v>126</v>
      </c>
      <c r="C139" t="s">
        <v>107</v>
      </c>
      <c r="D139" t="s">
        <v>127</v>
      </c>
      <c r="E139" t="s">
        <v>35</v>
      </c>
      <c r="F139" t="s">
        <v>235</v>
      </c>
      <c r="I139" t="s">
        <v>168</v>
      </c>
      <c r="J139" t="s">
        <v>431</v>
      </c>
      <c r="L139" t="s">
        <v>170</v>
      </c>
    </row>
    <row r="140" spans="1:12" hidden="1" x14ac:dyDescent="0.25">
      <c r="A140" t="s">
        <v>114</v>
      </c>
      <c r="B140" t="s">
        <v>115</v>
      </c>
      <c r="C140" t="s">
        <v>116</v>
      </c>
      <c r="D140" t="s">
        <v>117</v>
      </c>
      <c r="E140" t="s">
        <v>118</v>
      </c>
      <c r="F140" t="s">
        <v>118</v>
      </c>
      <c r="I140" t="s">
        <v>168</v>
      </c>
      <c r="J140" t="s">
        <v>490</v>
      </c>
      <c r="L140" t="s">
        <v>170</v>
      </c>
    </row>
    <row r="141" spans="1:12" hidden="1" x14ac:dyDescent="0.25">
      <c r="A141" t="s">
        <v>324</v>
      </c>
      <c r="B141" t="s">
        <v>325</v>
      </c>
      <c r="C141" t="s">
        <v>78</v>
      </c>
      <c r="D141" t="s">
        <v>326</v>
      </c>
      <c r="E141" t="s">
        <v>35</v>
      </c>
      <c r="F141" t="s">
        <v>35</v>
      </c>
      <c r="G141">
        <v>21</v>
      </c>
      <c r="H141">
        <v>2</v>
      </c>
      <c r="I141" t="s">
        <v>168</v>
      </c>
      <c r="J141" t="s">
        <v>480</v>
      </c>
      <c r="K141" t="s">
        <v>481</v>
      </c>
      <c r="L141" t="s">
        <v>40</v>
      </c>
    </row>
    <row r="142" spans="1:12" hidden="1" x14ac:dyDescent="0.25">
      <c r="A142" t="s">
        <v>484</v>
      </c>
      <c r="B142" t="s">
        <v>446</v>
      </c>
      <c r="C142" t="s">
        <v>50</v>
      </c>
      <c r="D142" t="s">
        <v>485</v>
      </c>
      <c r="E142" t="s">
        <v>35</v>
      </c>
      <c r="F142" s="12" t="s">
        <v>69</v>
      </c>
      <c r="I142" t="s">
        <v>168</v>
      </c>
      <c r="J142" t="s">
        <v>169</v>
      </c>
      <c r="L142" t="s">
        <v>170</v>
      </c>
    </row>
    <row r="143" spans="1:12" hidden="1" x14ac:dyDescent="0.25">
      <c r="A143" t="s">
        <v>409</v>
      </c>
      <c r="B143" t="s">
        <v>410</v>
      </c>
      <c r="C143" t="s">
        <v>67</v>
      </c>
      <c r="D143" t="s">
        <v>411</v>
      </c>
      <c r="E143" t="s">
        <v>35</v>
      </c>
      <c r="F143" t="s">
        <v>35</v>
      </c>
      <c r="G143">
        <v>21</v>
      </c>
      <c r="H143">
        <v>2</v>
      </c>
      <c r="I143" t="s">
        <v>168</v>
      </c>
      <c r="J143" t="s">
        <v>480</v>
      </c>
      <c r="K143" t="s">
        <v>481</v>
      </c>
      <c r="L143" t="s">
        <v>40</v>
      </c>
    </row>
    <row r="144" spans="1:12" hidden="1" x14ac:dyDescent="0.25">
      <c r="A144" t="s">
        <v>324</v>
      </c>
      <c r="B144" t="s">
        <v>325</v>
      </c>
      <c r="C144" t="s">
        <v>78</v>
      </c>
      <c r="D144" t="s">
        <v>326</v>
      </c>
      <c r="E144" t="s">
        <v>35</v>
      </c>
      <c r="F144" t="s">
        <v>235</v>
      </c>
      <c r="I144" t="s">
        <v>168</v>
      </c>
      <c r="J144" t="s">
        <v>431</v>
      </c>
      <c r="L144" t="s">
        <v>170</v>
      </c>
    </row>
    <row r="145" spans="1:12" hidden="1" x14ac:dyDescent="0.25">
      <c r="A145" t="s">
        <v>484</v>
      </c>
      <c r="B145" t="s">
        <v>446</v>
      </c>
      <c r="C145" t="s">
        <v>50</v>
      </c>
      <c r="D145" t="s">
        <v>485</v>
      </c>
      <c r="E145" t="s">
        <v>35</v>
      </c>
      <c r="F145" t="s">
        <v>118</v>
      </c>
      <c r="I145" t="s">
        <v>168</v>
      </c>
      <c r="J145" t="s">
        <v>490</v>
      </c>
      <c r="L145" t="s">
        <v>170</v>
      </c>
    </row>
    <row r="146" spans="1:12" hidden="1" x14ac:dyDescent="0.25">
      <c r="A146" t="s">
        <v>438</v>
      </c>
      <c r="B146" t="s">
        <v>439</v>
      </c>
      <c r="C146" t="s">
        <v>78</v>
      </c>
      <c r="D146" t="s">
        <v>440</v>
      </c>
      <c r="E146" t="s">
        <v>36</v>
      </c>
      <c r="F146" t="s">
        <v>140</v>
      </c>
      <c r="I146" t="s">
        <v>168</v>
      </c>
      <c r="J146" t="s">
        <v>416</v>
      </c>
      <c r="L146" t="s">
        <v>170</v>
      </c>
    </row>
    <row r="147" spans="1:12" hidden="1" x14ac:dyDescent="0.25">
      <c r="A147" s="12" t="s">
        <v>65</v>
      </c>
      <c r="B147" t="s">
        <v>66</v>
      </c>
      <c r="C147" t="s">
        <v>67</v>
      </c>
      <c r="D147" t="s">
        <v>68</v>
      </c>
      <c r="E147" t="s">
        <v>69</v>
      </c>
      <c r="F147" t="s">
        <v>35</v>
      </c>
      <c r="G147">
        <v>47</v>
      </c>
      <c r="H147">
        <v>2</v>
      </c>
      <c r="I147" t="s">
        <v>168</v>
      </c>
      <c r="J147" t="s">
        <v>499</v>
      </c>
      <c r="K147" t="s">
        <v>39</v>
      </c>
      <c r="L147" t="s">
        <v>40</v>
      </c>
    </row>
    <row r="148" spans="1:12" hidden="1" x14ac:dyDescent="0.25">
      <c r="A148" t="s">
        <v>502</v>
      </c>
      <c r="B148" t="s">
        <v>222</v>
      </c>
      <c r="C148" t="s">
        <v>116</v>
      </c>
      <c r="D148" t="s">
        <v>219</v>
      </c>
      <c r="E148" t="s">
        <v>118</v>
      </c>
      <c r="F148" t="s">
        <v>140</v>
      </c>
      <c r="I148" t="s">
        <v>168</v>
      </c>
      <c r="J148" t="s">
        <v>416</v>
      </c>
      <c r="L148" t="s">
        <v>170</v>
      </c>
    </row>
    <row r="149" spans="1:12" hidden="1" x14ac:dyDescent="0.25">
      <c r="A149" s="12" t="s">
        <v>445</v>
      </c>
      <c r="B149" t="s">
        <v>446</v>
      </c>
      <c r="C149" t="s">
        <v>447</v>
      </c>
      <c r="D149" t="s">
        <v>448</v>
      </c>
      <c r="E149" t="s">
        <v>69</v>
      </c>
      <c r="F149" t="s">
        <v>140</v>
      </c>
      <c r="I149" t="s">
        <v>168</v>
      </c>
      <c r="J149" t="s">
        <v>416</v>
      </c>
      <c r="L149" t="s">
        <v>170</v>
      </c>
    </row>
    <row r="150" spans="1:12" hidden="1" x14ac:dyDescent="0.25">
      <c r="A150" t="s">
        <v>154</v>
      </c>
      <c r="B150" t="s">
        <v>155</v>
      </c>
      <c r="C150" t="s">
        <v>33</v>
      </c>
      <c r="D150" t="s">
        <v>156</v>
      </c>
      <c r="E150" t="s">
        <v>35</v>
      </c>
      <c r="F150" s="12" t="s">
        <v>69</v>
      </c>
      <c r="I150" t="s">
        <v>168</v>
      </c>
      <c r="J150" t="s">
        <v>169</v>
      </c>
      <c r="L150" t="s">
        <v>170</v>
      </c>
    </row>
    <row r="151" spans="1:12" hidden="1" x14ac:dyDescent="0.25">
      <c r="A151" t="s">
        <v>450</v>
      </c>
      <c r="B151" t="s">
        <v>451</v>
      </c>
      <c r="C151" t="s">
        <v>130</v>
      </c>
      <c r="D151" t="s">
        <v>452</v>
      </c>
      <c r="E151" t="s">
        <v>36</v>
      </c>
      <c r="F151" t="s">
        <v>140</v>
      </c>
      <c r="I151" t="s">
        <v>168</v>
      </c>
      <c r="J151" t="s">
        <v>416</v>
      </c>
      <c r="L151" t="s">
        <v>170</v>
      </c>
    </row>
    <row r="152" spans="1:12" hidden="1" x14ac:dyDescent="0.25">
      <c r="A152" t="s">
        <v>484</v>
      </c>
      <c r="B152" t="s">
        <v>446</v>
      </c>
      <c r="C152" t="s">
        <v>50</v>
      </c>
      <c r="D152" t="s">
        <v>485</v>
      </c>
      <c r="E152" t="s">
        <v>35</v>
      </c>
      <c r="F152" t="s">
        <v>35</v>
      </c>
      <c r="G152">
        <v>21</v>
      </c>
      <c r="H152">
        <v>2</v>
      </c>
      <c r="I152" t="s">
        <v>168</v>
      </c>
      <c r="J152" t="s">
        <v>480</v>
      </c>
      <c r="K152" t="s">
        <v>481</v>
      </c>
      <c r="L152" t="s">
        <v>40</v>
      </c>
    </row>
    <row r="153" spans="1:12" hidden="1" x14ac:dyDescent="0.25">
      <c r="A153" t="s">
        <v>292</v>
      </c>
      <c r="B153" t="s">
        <v>293</v>
      </c>
      <c r="C153" t="s">
        <v>67</v>
      </c>
      <c r="D153" t="s">
        <v>294</v>
      </c>
      <c r="E153" t="s">
        <v>35</v>
      </c>
      <c r="F153" t="s">
        <v>140</v>
      </c>
      <c r="I153" t="s">
        <v>168</v>
      </c>
      <c r="J153" t="s">
        <v>416</v>
      </c>
      <c r="L153" t="s">
        <v>170</v>
      </c>
    </row>
    <row r="154" spans="1:12" hidden="1" x14ac:dyDescent="0.25">
      <c r="A154" t="s">
        <v>154</v>
      </c>
      <c r="B154" t="s">
        <v>155</v>
      </c>
      <c r="C154" t="s">
        <v>33</v>
      </c>
      <c r="D154" t="s">
        <v>156</v>
      </c>
      <c r="E154" t="s">
        <v>35</v>
      </c>
      <c r="F154" t="s">
        <v>140</v>
      </c>
      <c r="I154" t="s">
        <v>168</v>
      </c>
      <c r="J154" t="s">
        <v>416</v>
      </c>
      <c r="L154" t="s">
        <v>170</v>
      </c>
    </row>
    <row r="155" spans="1:12" hidden="1" x14ac:dyDescent="0.25">
      <c r="A155" t="s">
        <v>505</v>
      </c>
      <c r="B155" t="s">
        <v>222</v>
      </c>
      <c r="C155" t="s">
        <v>96</v>
      </c>
      <c r="D155" t="s">
        <v>506</v>
      </c>
      <c r="E155" t="s">
        <v>35</v>
      </c>
      <c r="F155" t="s">
        <v>35</v>
      </c>
      <c r="G155">
        <v>45</v>
      </c>
      <c r="H155">
        <v>2</v>
      </c>
      <c r="I155" t="s">
        <v>168</v>
      </c>
      <c r="J155" t="s">
        <v>507</v>
      </c>
      <c r="K155" t="s">
        <v>39</v>
      </c>
      <c r="L155" t="s">
        <v>40</v>
      </c>
    </row>
    <row r="156" spans="1:12" hidden="1" x14ac:dyDescent="0.25">
      <c r="A156" t="s">
        <v>324</v>
      </c>
      <c r="B156" t="s">
        <v>325</v>
      </c>
      <c r="C156" t="s">
        <v>78</v>
      </c>
      <c r="D156" t="s">
        <v>326</v>
      </c>
      <c r="E156" t="s">
        <v>35</v>
      </c>
      <c r="F156" t="s">
        <v>35</v>
      </c>
      <c r="G156">
        <v>45</v>
      </c>
      <c r="H156">
        <v>2</v>
      </c>
      <c r="I156" t="s">
        <v>168</v>
      </c>
      <c r="J156" t="s">
        <v>507</v>
      </c>
      <c r="K156" t="s">
        <v>39</v>
      </c>
      <c r="L156" t="s">
        <v>40</v>
      </c>
    </row>
    <row r="157" spans="1:12" hidden="1" x14ac:dyDescent="0.25">
      <c r="A157" t="s">
        <v>502</v>
      </c>
      <c r="B157" t="s">
        <v>222</v>
      </c>
      <c r="C157" t="s">
        <v>116</v>
      </c>
      <c r="D157" t="s">
        <v>219</v>
      </c>
      <c r="E157" t="s">
        <v>118</v>
      </c>
      <c r="F157" t="s">
        <v>35</v>
      </c>
      <c r="G157">
        <v>21</v>
      </c>
      <c r="H157">
        <v>2</v>
      </c>
      <c r="I157" t="s">
        <v>168</v>
      </c>
      <c r="J157" t="s">
        <v>480</v>
      </c>
      <c r="K157" t="s">
        <v>481</v>
      </c>
      <c r="L157" t="s">
        <v>40</v>
      </c>
    </row>
    <row r="158" spans="1:12" hidden="1" x14ac:dyDescent="0.25">
      <c r="A158" t="s">
        <v>324</v>
      </c>
      <c r="B158" t="s">
        <v>325</v>
      </c>
      <c r="C158" t="s">
        <v>78</v>
      </c>
      <c r="D158" t="s">
        <v>326</v>
      </c>
      <c r="E158" t="s">
        <v>35</v>
      </c>
      <c r="F158" t="s">
        <v>140</v>
      </c>
      <c r="I158" t="s">
        <v>168</v>
      </c>
      <c r="J158" t="s">
        <v>416</v>
      </c>
      <c r="L158" t="s">
        <v>170</v>
      </c>
    </row>
    <row r="159" spans="1:12" hidden="1" x14ac:dyDescent="0.25">
      <c r="A159" t="s">
        <v>375</v>
      </c>
      <c r="B159" t="s">
        <v>147</v>
      </c>
      <c r="C159" t="s">
        <v>116</v>
      </c>
      <c r="D159" t="s">
        <v>376</v>
      </c>
      <c r="E159" t="s">
        <v>35</v>
      </c>
      <c r="F159" t="s">
        <v>140</v>
      </c>
      <c r="I159" t="s">
        <v>168</v>
      </c>
      <c r="J159" t="s">
        <v>416</v>
      </c>
      <c r="L159" t="s">
        <v>170</v>
      </c>
    </row>
    <row r="160" spans="1:12" hidden="1" x14ac:dyDescent="0.25">
      <c r="A160" t="s">
        <v>434</v>
      </c>
      <c r="B160" t="s">
        <v>435</v>
      </c>
      <c r="C160" t="s">
        <v>33</v>
      </c>
      <c r="D160" t="s">
        <v>436</v>
      </c>
      <c r="E160" t="s">
        <v>35</v>
      </c>
      <c r="F160" t="s">
        <v>118</v>
      </c>
      <c r="I160" t="s">
        <v>168</v>
      </c>
      <c r="J160" t="s">
        <v>490</v>
      </c>
      <c r="L160" t="s">
        <v>170</v>
      </c>
    </row>
    <row r="161" spans="1:12" hidden="1" x14ac:dyDescent="0.25">
      <c r="A161" t="s">
        <v>146</v>
      </c>
      <c r="B161" t="s">
        <v>147</v>
      </c>
      <c r="C161" t="s">
        <v>73</v>
      </c>
      <c r="D161" t="s">
        <v>148</v>
      </c>
      <c r="E161" t="s">
        <v>36</v>
      </c>
      <c r="F161" t="s">
        <v>35</v>
      </c>
      <c r="G161">
        <v>26</v>
      </c>
      <c r="H161">
        <v>2</v>
      </c>
      <c r="I161" t="s">
        <v>168</v>
      </c>
      <c r="J161" t="s">
        <v>515</v>
      </c>
      <c r="K161" t="s">
        <v>422</v>
      </c>
      <c r="L161" t="s">
        <v>40</v>
      </c>
    </row>
    <row r="162" spans="1:12" hidden="1" x14ac:dyDescent="0.25">
      <c r="A162" t="s">
        <v>31</v>
      </c>
      <c r="B162" t="s">
        <v>32</v>
      </c>
      <c r="C162" t="s">
        <v>33</v>
      </c>
      <c r="D162" t="s">
        <v>34</v>
      </c>
      <c r="E162" t="s">
        <v>35</v>
      </c>
      <c r="F162" t="s">
        <v>36</v>
      </c>
      <c r="G162">
        <v>3</v>
      </c>
      <c r="I162" t="s">
        <v>168</v>
      </c>
      <c r="J162" t="s">
        <v>441</v>
      </c>
      <c r="K162" t="s">
        <v>442</v>
      </c>
      <c r="L162" t="s">
        <v>40</v>
      </c>
    </row>
    <row r="163" spans="1:12" hidden="1" x14ac:dyDescent="0.25">
      <c r="A163" t="s">
        <v>276</v>
      </c>
      <c r="B163" t="s">
        <v>277</v>
      </c>
      <c r="C163" t="s">
        <v>73</v>
      </c>
      <c r="D163" t="s">
        <v>278</v>
      </c>
      <c r="E163" t="s">
        <v>35</v>
      </c>
      <c r="F163" t="s">
        <v>35</v>
      </c>
      <c r="G163">
        <v>47</v>
      </c>
      <c r="H163">
        <v>2</v>
      </c>
      <c r="I163" t="s">
        <v>168</v>
      </c>
      <c r="J163" t="s">
        <v>499</v>
      </c>
      <c r="K163" t="s">
        <v>39</v>
      </c>
      <c r="L163" t="s">
        <v>40</v>
      </c>
    </row>
    <row r="164" spans="1:12" hidden="1" x14ac:dyDescent="0.25">
      <c r="A164" t="s">
        <v>232</v>
      </c>
      <c r="B164" t="s">
        <v>233</v>
      </c>
      <c r="C164" t="s">
        <v>78</v>
      </c>
      <c r="D164" t="s">
        <v>234</v>
      </c>
      <c r="E164" t="s">
        <v>235</v>
      </c>
      <c r="F164" t="s">
        <v>35</v>
      </c>
      <c r="G164">
        <v>47</v>
      </c>
      <c r="H164">
        <v>2</v>
      </c>
      <c r="I164" t="s">
        <v>168</v>
      </c>
      <c r="J164" t="s">
        <v>499</v>
      </c>
      <c r="K164" t="s">
        <v>39</v>
      </c>
      <c r="L164" t="s">
        <v>40</v>
      </c>
    </row>
    <row r="165" spans="1:12" hidden="1" x14ac:dyDescent="0.25">
      <c r="A165" t="s">
        <v>232</v>
      </c>
      <c r="B165" t="s">
        <v>233</v>
      </c>
      <c r="C165" t="s">
        <v>78</v>
      </c>
      <c r="D165" t="s">
        <v>234</v>
      </c>
      <c r="E165" t="s">
        <v>235</v>
      </c>
      <c r="F165" t="s">
        <v>35</v>
      </c>
      <c r="G165">
        <v>21</v>
      </c>
      <c r="H165">
        <v>2</v>
      </c>
      <c r="I165" t="s">
        <v>168</v>
      </c>
      <c r="J165" t="s">
        <v>480</v>
      </c>
      <c r="K165" t="s">
        <v>481</v>
      </c>
      <c r="L165" t="s">
        <v>40</v>
      </c>
    </row>
    <row r="166" spans="1:12" hidden="1" x14ac:dyDescent="0.25">
      <c r="A166" t="s">
        <v>517</v>
      </c>
      <c r="B166" t="s">
        <v>518</v>
      </c>
      <c r="C166" t="s">
        <v>56</v>
      </c>
      <c r="D166" t="s">
        <v>519</v>
      </c>
      <c r="E166" t="s">
        <v>35</v>
      </c>
      <c r="F166" t="s">
        <v>35</v>
      </c>
      <c r="G166">
        <v>21</v>
      </c>
      <c r="H166">
        <v>2</v>
      </c>
      <c r="I166" t="s">
        <v>168</v>
      </c>
      <c r="J166" t="s">
        <v>480</v>
      </c>
      <c r="K166" t="s">
        <v>481</v>
      </c>
      <c r="L166" t="s">
        <v>40</v>
      </c>
    </row>
    <row r="167" spans="1:12" hidden="1" x14ac:dyDescent="0.25">
      <c r="A167" t="s">
        <v>409</v>
      </c>
      <c r="B167" t="s">
        <v>410</v>
      </c>
      <c r="C167" t="s">
        <v>67</v>
      </c>
      <c r="D167" t="s">
        <v>411</v>
      </c>
      <c r="E167" t="s">
        <v>35</v>
      </c>
      <c r="F167" t="s">
        <v>35</v>
      </c>
      <c r="G167">
        <v>26</v>
      </c>
      <c r="H167">
        <v>2</v>
      </c>
      <c r="I167" t="s">
        <v>168</v>
      </c>
      <c r="J167" t="s">
        <v>515</v>
      </c>
      <c r="K167" t="s">
        <v>422</v>
      </c>
      <c r="L167" t="s">
        <v>40</v>
      </c>
    </row>
    <row r="168" spans="1:12" hidden="1" x14ac:dyDescent="0.25">
      <c r="A168" t="s">
        <v>150</v>
      </c>
      <c r="B168" t="s">
        <v>151</v>
      </c>
      <c r="C168" t="s">
        <v>73</v>
      </c>
      <c r="D168" t="s">
        <v>152</v>
      </c>
      <c r="E168" t="s">
        <v>35</v>
      </c>
      <c r="F168" t="s">
        <v>36</v>
      </c>
      <c r="G168">
        <v>11</v>
      </c>
      <c r="I168" t="s">
        <v>168</v>
      </c>
      <c r="J168" t="s">
        <v>426</v>
      </c>
      <c r="K168" t="s">
        <v>39</v>
      </c>
      <c r="L168" t="s">
        <v>40</v>
      </c>
    </row>
    <row r="169" spans="1:12" hidden="1" x14ac:dyDescent="0.25">
      <c r="A169" t="s">
        <v>292</v>
      </c>
      <c r="B169" t="s">
        <v>293</v>
      </c>
      <c r="C169" t="s">
        <v>67</v>
      </c>
      <c r="D169" t="s">
        <v>294</v>
      </c>
      <c r="E169" t="s">
        <v>35</v>
      </c>
      <c r="F169" t="s">
        <v>35</v>
      </c>
      <c r="G169">
        <v>43</v>
      </c>
      <c r="H169">
        <v>2</v>
      </c>
      <c r="I169" t="s">
        <v>168</v>
      </c>
      <c r="J169" t="s">
        <v>521</v>
      </c>
      <c r="K169" t="s">
        <v>39</v>
      </c>
      <c r="L169" t="s">
        <v>40</v>
      </c>
    </row>
    <row r="170" spans="1:12" hidden="1" x14ac:dyDescent="0.25">
      <c r="A170" t="s">
        <v>154</v>
      </c>
      <c r="B170" t="s">
        <v>155</v>
      </c>
      <c r="C170" t="s">
        <v>33</v>
      </c>
      <c r="D170" t="s">
        <v>156</v>
      </c>
      <c r="E170" t="s">
        <v>35</v>
      </c>
      <c r="F170" t="s">
        <v>35</v>
      </c>
      <c r="G170">
        <v>45</v>
      </c>
      <c r="H170">
        <v>2</v>
      </c>
      <c r="I170" t="s">
        <v>168</v>
      </c>
      <c r="J170" t="s">
        <v>507</v>
      </c>
      <c r="K170" t="s">
        <v>39</v>
      </c>
      <c r="L170" t="s">
        <v>40</v>
      </c>
    </row>
    <row r="171" spans="1:12" hidden="1" x14ac:dyDescent="0.25">
      <c r="A171" t="s">
        <v>292</v>
      </c>
      <c r="B171" t="s">
        <v>293</v>
      </c>
      <c r="C171" t="s">
        <v>67</v>
      </c>
      <c r="D171" t="s">
        <v>294</v>
      </c>
      <c r="E171" t="s">
        <v>35</v>
      </c>
      <c r="F171" t="s">
        <v>35</v>
      </c>
      <c r="G171">
        <v>45</v>
      </c>
      <c r="H171">
        <v>2</v>
      </c>
      <c r="I171" t="s">
        <v>168</v>
      </c>
      <c r="J171" t="s">
        <v>507</v>
      </c>
      <c r="K171" t="s">
        <v>39</v>
      </c>
      <c r="L171" t="s">
        <v>40</v>
      </c>
    </row>
    <row r="172" spans="1:12" hidden="1" x14ac:dyDescent="0.25">
      <c r="A172" t="s">
        <v>31</v>
      </c>
      <c r="B172" t="s">
        <v>32</v>
      </c>
      <c r="C172" t="s">
        <v>33</v>
      </c>
      <c r="D172" t="s">
        <v>34</v>
      </c>
      <c r="E172" t="s">
        <v>35</v>
      </c>
      <c r="F172" t="s">
        <v>118</v>
      </c>
      <c r="I172" t="s">
        <v>168</v>
      </c>
      <c r="J172" t="s">
        <v>490</v>
      </c>
      <c r="L172" t="s">
        <v>170</v>
      </c>
    </row>
    <row r="173" spans="1:12" hidden="1" x14ac:dyDescent="0.25">
      <c r="A173" t="s">
        <v>232</v>
      </c>
      <c r="B173" t="s">
        <v>233</v>
      </c>
      <c r="C173" t="s">
        <v>78</v>
      </c>
      <c r="D173" t="s">
        <v>234</v>
      </c>
      <c r="E173" t="s">
        <v>235</v>
      </c>
      <c r="F173" t="s">
        <v>118</v>
      </c>
      <c r="I173" t="s">
        <v>168</v>
      </c>
      <c r="J173" t="s">
        <v>490</v>
      </c>
      <c r="L173" t="s">
        <v>170</v>
      </c>
    </row>
    <row r="174" spans="1:12" hidden="1" x14ac:dyDescent="0.25">
      <c r="A174" t="s">
        <v>241</v>
      </c>
      <c r="B174" t="s">
        <v>242</v>
      </c>
      <c r="C174" t="s">
        <v>67</v>
      </c>
      <c r="D174" t="s">
        <v>243</v>
      </c>
      <c r="E174" t="s">
        <v>35</v>
      </c>
      <c r="F174" t="s">
        <v>140</v>
      </c>
      <c r="I174" t="s">
        <v>168</v>
      </c>
      <c r="J174" t="s">
        <v>416</v>
      </c>
      <c r="L174" t="s">
        <v>170</v>
      </c>
    </row>
    <row r="175" spans="1:12" hidden="1" x14ac:dyDescent="0.25">
      <c r="A175" t="s">
        <v>484</v>
      </c>
      <c r="B175" t="s">
        <v>446</v>
      </c>
      <c r="C175" t="s">
        <v>50</v>
      </c>
      <c r="D175" t="s">
        <v>485</v>
      </c>
      <c r="E175" t="s">
        <v>35</v>
      </c>
      <c r="F175" t="s">
        <v>140</v>
      </c>
      <c r="I175" t="s">
        <v>168</v>
      </c>
      <c r="J175" t="s">
        <v>416</v>
      </c>
      <c r="L175" t="s">
        <v>170</v>
      </c>
    </row>
    <row r="176" spans="1:12" hidden="1" x14ac:dyDescent="0.25">
      <c r="A176" t="s">
        <v>312</v>
      </c>
      <c r="B176" t="s">
        <v>313</v>
      </c>
      <c r="D176" t="s">
        <v>314</v>
      </c>
      <c r="E176" t="s">
        <v>35</v>
      </c>
      <c r="F176" t="s">
        <v>35</v>
      </c>
      <c r="G176">
        <v>21</v>
      </c>
      <c r="H176">
        <v>2</v>
      </c>
      <c r="I176" t="s">
        <v>168</v>
      </c>
      <c r="J176" t="s">
        <v>480</v>
      </c>
      <c r="K176" t="s">
        <v>481</v>
      </c>
      <c r="L176" t="s">
        <v>40</v>
      </c>
    </row>
    <row r="177" spans="1:12" hidden="1" x14ac:dyDescent="0.25">
      <c r="A177" t="s">
        <v>312</v>
      </c>
      <c r="B177" t="s">
        <v>313</v>
      </c>
      <c r="D177" t="s">
        <v>314</v>
      </c>
      <c r="E177" t="s">
        <v>35</v>
      </c>
      <c r="F177" t="s">
        <v>35</v>
      </c>
      <c r="G177">
        <v>45</v>
      </c>
      <c r="H177">
        <v>2</v>
      </c>
      <c r="I177" t="s">
        <v>168</v>
      </c>
      <c r="J177" t="s">
        <v>507</v>
      </c>
      <c r="K177" t="s">
        <v>39</v>
      </c>
      <c r="L177" t="s">
        <v>40</v>
      </c>
    </row>
    <row r="178" spans="1:12" hidden="1" x14ac:dyDescent="0.25">
      <c r="A178" t="s">
        <v>241</v>
      </c>
      <c r="B178" t="s">
        <v>242</v>
      </c>
      <c r="C178" t="s">
        <v>67</v>
      </c>
      <c r="D178" t="s">
        <v>243</v>
      </c>
      <c r="E178" t="s">
        <v>35</v>
      </c>
      <c r="F178" t="s">
        <v>35</v>
      </c>
      <c r="G178">
        <v>45</v>
      </c>
      <c r="H178">
        <v>2</v>
      </c>
      <c r="I178" t="s">
        <v>168</v>
      </c>
      <c r="J178" t="s">
        <v>507</v>
      </c>
      <c r="K178" t="s">
        <v>39</v>
      </c>
      <c r="L178" t="s">
        <v>40</v>
      </c>
    </row>
    <row r="179" spans="1:12" hidden="1" x14ac:dyDescent="0.25">
      <c r="A179" t="s">
        <v>409</v>
      </c>
      <c r="B179" t="s">
        <v>410</v>
      </c>
      <c r="C179" t="s">
        <v>67</v>
      </c>
      <c r="D179" t="s">
        <v>411</v>
      </c>
      <c r="E179" t="s">
        <v>35</v>
      </c>
      <c r="F179" t="s">
        <v>35</v>
      </c>
      <c r="G179">
        <v>45</v>
      </c>
      <c r="H179">
        <v>2</v>
      </c>
      <c r="I179" t="s">
        <v>168</v>
      </c>
      <c r="J179" t="s">
        <v>507</v>
      </c>
      <c r="K179" t="s">
        <v>39</v>
      </c>
      <c r="L179" t="s">
        <v>40</v>
      </c>
    </row>
    <row r="180" spans="1:12" hidden="1" x14ac:dyDescent="0.25">
      <c r="A180" t="s">
        <v>150</v>
      </c>
      <c r="B180" t="s">
        <v>151</v>
      </c>
      <c r="C180" t="s">
        <v>73</v>
      </c>
      <c r="D180" t="s">
        <v>152</v>
      </c>
      <c r="E180" t="s">
        <v>35</v>
      </c>
      <c r="F180" t="s">
        <v>35</v>
      </c>
      <c r="G180">
        <v>45</v>
      </c>
      <c r="H180">
        <v>2</v>
      </c>
      <c r="I180" t="s">
        <v>168</v>
      </c>
      <c r="J180" t="s">
        <v>507</v>
      </c>
      <c r="K180" t="s">
        <v>39</v>
      </c>
      <c r="L180" t="s">
        <v>40</v>
      </c>
    </row>
    <row r="181" spans="1:12" hidden="1" x14ac:dyDescent="0.25">
      <c r="A181" t="s">
        <v>137</v>
      </c>
      <c r="B181" t="s">
        <v>138</v>
      </c>
      <c r="C181" t="s">
        <v>130</v>
      </c>
      <c r="D181" t="s">
        <v>139</v>
      </c>
      <c r="E181" t="s">
        <v>140</v>
      </c>
      <c r="F181" t="s">
        <v>35</v>
      </c>
      <c r="G181">
        <v>45</v>
      </c>
      <c r="H181">
        <v>2</v>
      </c>
      <c r="I181" t="s">
        <v>168</v>
      </c>
      <c r="J181" t="s">
        <v>507</v>
      </c>
      <c r="K181" t="s">
        <v>39</v>
      </c>
      <c r="L181" t="s">
        <v>40</v>
      </c>
    </row>
    <row r="182" spans="1:12" hidden="1" x14ac:dyDescent="0.25">
      <c r="A182" s="12" t="s">
        <v>65</v>
      </c>
      <c r="B182" t="s">
        <v>66</v>
      </c>
      <c r="C182" t="s">
        <v>67</v>
      </c>
      <c r="D182" t="s">
        <v>68</v>
      </c>
      <c r="E182" t="s">
        <v>69</v>
      </c>
      <c r="F182" t="s">
        <v>35</v>
      </c>
      <c r="G182">
        <v>26</v>
      </c>
      <c r="H182">
        <v>2</v>
      </c>
      <c r="I182" t="s">
        <v>168</v>
      </c>
      <c r="J182" t="s">
        <v>515</v>
      </c>
      <c r="K182" t="s">
        <v>422</v>
      </c>
      <c r="L182" t="s">
        <v>40</v>
      </c>
    </row>
    <row r="183" spans="1:12" hidden="1" x14ac:dyDescent="0.25">
      <c r="A183" t="s">
        <v>438</v>
      </c>
      <c r="B183" t="s">
        <v>439</v>
      </c>
      <c r="C183" t="s">
        <v>78</v>
      </c>
      <c r="D183" t="s">
        <v>440</v>
      </c>
      <c r="E183" t="s">
        <v>36</v>
      </c>
      <c r="F183" t="s">
        <v>35</v>
      </c>
      <c r="G183">
        <v>26</v>
      </c>
      <c r="H183">
        <v>2</v>
      </c>
      <c r="I183" t="s">
        <v>168</v>
      </c>
      <c r="J183" t="s">
        <v>515</v>
      </c>
      <c r="K183" t="s">
        <v>422</v>
      </c>
      <c r="L183" t="s">
        <v>40</v>
      </c>
    </row>
    <row r="184" spans="1:12" hidden="1" x14ac:dyDescent="0.25">
      <c r="A184" t="s">
        <v>434</v>
      </c>
      <c r="B184" t="s">
        <v>435</v>
      </c>
      <c r="C184" t="s">
        <v>33</v>
      </c>
      <c r="D184" t="s">
        <v>436</v>
      </c>
      <c r="E184" t="s">
        <v>35</v>
      </c>
      <c r="F184" t="s">
        <v>35</v>
      </c>
      <c r="G184">
        <v>40</v>
      </c>
      <c r="H184">
        <v>2</v>
      </c>
      <c r="I184" t="s">
        <v>168</v>
      </c>
      <c r="J184" t="s">
        <v>526</v>
      </c>
      <c r="K184" t="s">
        <v>527</v>
      </c>
      <c r="L184" t="s">
        <v>40</v>
      </c>
    </row>
    <row r="185" spans="1:12" hidden="1" x14ac:dyDescent="0.25">
      <c r="A185" t="s">
        <v>363</v>
      </c>
      <c r="B185" t="s">
        <v>364</v>
      </c>
      <c r="C185" t="s">
        <v>107</v>
      </c>
      <c r="D185" t="s">
        <v>365</v>
      </c>
      <c r="E185" t="s">
        <v>35</v>
      </c>
      <c r="F185" t="s">
        <v>235</v>
      </c>
      <c r="I185" t="s">
        <v>168</v>
      </c>
      <c r="J185" t="s">
        <v>431</v>
      </c>
      <c r="L185" t="s">
        <v>170</v>
      </c>
    </row>
    <row r="186" spans="1:12" hidden="1" x14ac:dyDescent="0.25">
      <c r="A186" s="12" t="s">
        <v>445</v>
      </c>
      <c r="B186" t="s">
        <v>446</v>
      </c>
      <c r="C186" t="s">
        <v>447</v>
      </c>
      <c r="D186" t="s">
        <v>448</v>
      </c>
      <c r="E186" t="s">
        <v>69</v>
      </c>
      <c r="F186" t="s">
        <v>35</v>
      </c>
      <c r="G186">
        <v>47</v>
      </c>
      <c r="H186">
        <v>2</v>
      </c>
      <c r="I186" t="s">
        <v>168</v>
      </c>
      <c r="J186" t="s">
        <v>499</v>
      </c>
      <c r="K186" t="s">
        <v>39</v>
      </c>
      <c r="L186" t="s">
        <v>40</v>
      </c>
    </row>
    <row r="187" spans="1:12" hidden="1" x14ac:dyDescent="0.25">
      <c r="A187" t="s">
        <v>142</v>
      </c>
      <c r="B187" t="s">
        <v>143</v>
      </c>
      <c r="C187" t="s">
        <v>130</v>
      </c>
      <c r="D187" t="s">
        <v>144</v>
      </c>
      <c r="E187" t="s">
        <v>35</v>
      </c>
      <c r="F187" t="s">
        <v>35</v>
      </c>
      <c r="G187">
        <v>45</v>
      </c>
      <c r="H187">
        <v>2</v>
      </c>
      <c r="I187" t="s">
        <v>168</v>
      </c>
      <c r="J187" t="s">
        <v>507</v>
      </c>
      <c r="K187" t="s">
        <v>39</v>
      </c>
      <c r="L187" t="s">
        <v>40</v>
      </c>
    </row>
    <row r="188" spans="1:12" hidden="1" x14ac:dyDescent="0.25">
      <c r="A188" t="s">
        <v>264</v>
      </c>
      <c r="B188" t="s">
        <v>265</v>
      </c>
      <c r="C188" t="s">
        <v>251</v>
      </c>
      <c r="D188" t="s">
        <v>266</v>
      </c>
      <c r="E188" t="s">
        <v>35</v>
      </c>
      <c r="F188" t="s">
        <v>35</v>
      </c>
      <c r="G188">
        <v>26</v>
      </c>
      <c r="H188">
        <v>2</v>
      </c>
      <c r="I188" t="s">
        <v>168</v>
      </c>
      <c r="J188" t="s">
        <v>515</v>
      </c>
      <c r="K188" t="s">
        <v>422</v>
      </c>
      <c r="L188" t="s">
        <v>40</v>
      </c>
    </row>
    <row r="189" spans="1:12" hidden="1" x14ac:dyDescent="0.25">
      <c r="A189" t="s">
        <v>434</v>
      </c>
      <c r="B189" t="s">
        <v>435</v>
      </c>
      <c r="C189" t="s">
        <v>33</v>
      </c>
      <c r="D189" t="s">
        <v>436</v>
      </c>
      <c r="E189" t="s">
        <v>35</v>
      </c>
      <c r="F189" t="s">
        <v>35</v>
      </c>
      <c r="G189">
        <v>26</v>
      </c>
      <c r="H189">
        <v>2</v>
      </c>
      <c r="I189" t="s">
        <v>168</v>
      </c>
      <c r="J189" t="s">
        <v>515</v>
      </c>
      <c r="K189" t="s">
        <v>422</v>
      </c>
      <c r="L189" t="s">
        <v>40</v>
      </c>
    </row>
    <row r="190" spans="1:12" hidden="1" x14ac:dyDescent="0.25">
      <c r="A190" t="s">
        <v>81</v>
      </c>
      <c r="B190" t="s">
        <v>82</v>
      </c>
      <c r="C190" t="s">
        <v>33</v>
      </c>
      <c r="D190" t="s">
        <v>83</v>
      </c>
      <c r="E190" t="s">
        <v>35</v>
      </c>
      <c r="F190" t="s">
        <v>35</v>
      </c>
      <c r="G190">
        <v>26</v>
      </c>
      <c r="H190">
        <v>2</v>
      </c>
      <c r="I190" t="s">
        <v>168</v>
      </c>
      <c r="J190" t="s">
        <v>515</v>
      </c>
      <c r="K190" t="s">
        <v>422</v>
      </c>
      <c r="L190" t="s">
        <v>40</v>
      </c>
    </row>
    <row r="191" spans="1:12" hidden="1" x14ac:dyDescent="0.25">
      <c r="A191" t="s">
        <v>114</v>
      </c>
      <c r="B191" t="s">
        <v>115</v>
      </c>
      <c r="C191" t="s">
        <v>116</v>
      </c>
      <c r="D191" t="s">
        <v>117</v>
      </c>
      <c r="E191" t="s">
        <v>118</v>
      </c>
      <c r="F191" t="s">
        <v>35</v>
      </c>
      <c r="G191">
        <v>23</v>
      </c>
      <c r="H191">
        <v>2</v>
      </c>
      <c r="I191" t="s">
        <v>168</v>
      </c>
      <c r="J191" t="s">
        <v>533</v>
      </c>
      <c r="K191" t="s">
        <v>534</v>
      </c>
      <c r="L191" t="s">
        <v>40</v>
      </c>
    </row>
    <row r="192" spans="1:12" hidden="1" x14ac:dyDescent="0.25">
      <c r="A192" t="s">
        <v>114</v>
      </c>
      <c r="B192" t="s">
        <v>115</v>
      </c>
      <c r="C192" t="s">
        <v>116</v>
      </c>
      <c r="D192" t="s">
        <v>117</v>
      </c>
      <c r="E192" t="s">
        <v>118</v>
      </c>
      <c r="F192" s="12" t="s">
        <v>69</v>
      </c>
      <c r="I192" t="s">
        <v>168</v>
      </c>
      <c r="J192" t="s">
        <v>169</v>
      </c>
      <c r="L192" t="s">
        <v>170</v>
      </c>
    </row>
    <row r="193" spans="1:12" hidden="1" x14ac:dyDescent="0.25">
      <c r="A193" t="s">
        <v>125</v>
      </c>
      <c r="B193" t="s">
        <v>126</v>
      </c>
      <c r="C193" t="s">
        <v>107</v>
      </c>
      <c r="D193" t="s">
        <v>127</v>
      </c>
      <c r="E193" t="s">
        <v>35</v>
      </c>
      <c r="F193" t="s">
        <v>35</v>
      </c>
      <c r="G193">
        <v>27</v>
      </c>
      <c r="H193">
        <v>1</v>
      </c>
      <c r="I193" t="s">
        <v>168</v>
      </c>
      <c r="J193" t="s">
        <v>421</v>
      </c>
      <c r="K193" t="s">
        <v>422</v>
      </c>
      <c r="L193" t="s">
        <v>40</v>
      </c>
    </row>
    <row r="194" spans="1:12" hidden="1" x14ac:dyDescent="0.25">
      <c r="A194" t="s">
        <v>31</v>
      </c>
      <c r="B194" t="s">
        <v>32</v>
      </c>
      <c r="C194" t="s">
        <v>33</v>
      </c>
      <c r="D194" t="s">
        <v>34</v>
      </c>
      <c r="E194" t="s">
        <v>35</v>
      </c>
      <c r="F194" t="s">
        <v>35</v>
      </c>
      <c r="G194">
        <v>26</v>
      </c>
      <c r="H194">
        <v>2</v>
      </c>
      <c r="I194" t="s">
        <v>168</v>
      </c>
      <c r="J194" t="s">
        <v>515</v>
      </c>
      <c r="K194" t="s">
        <v>422</v>
      </c>
      <c r="L194" t="s">
        <v>40</v>
      </c>
    </row>
    <row r="195" spans="1:12" hidden="1" x14ac:dyDescent="0.25">
      <c r="A195" t="s">
        <v>195</v>
      </c>
      <c r="B195" t="s">
        <v>49</v>
      </c>
      <c r="C195" t="s">
        <v>73</v>
      </c>
      <c r="D195" t="s">
        <v>196</v>
      </c>
      <c r="E195" t="s">
        <v>197</v>
      </c>
      <c r="F195" s="12" t="s">
        <v>69</v>
      </c>
      <c r="I195" t="s">
        <v>168</v>
      </c>
      <c r="J195" t="s">
        <v>169</v>
      </c>
      <c r="L195" t="s">
        <v>170</v>
      </c>
    </row>
    <row r="196" spans="1:12" hidden="1" x14ac:dyDescent="0.25">
      <c r="A196" t="s">
        <v>81</v>
      </c>
      <c r="B196" t="s">
        <v>82</v>
      </c>
      <c r="C196" t="s">
        <v>33</v>
      </c>
      <c r="D196" t="s">
        <v>83</v>
      </c>
      <c r="E196" t="s">
        <v>35</v>
      </c>
      <c r="F196" t="s">
        <v>35</v>
      </c>
      <c r="G196">
        <v>40</v>
      </c>
      <c r="H196">
        <v>2</v>
      </c>
      <c r="I196" t="s">
        <v>168</v>
      </c>
      <c r="J196" t="s">
        <v>526</v>
      </c>
      <c r="K196" t="s">
        <v>527</v>
      </c>
      <c r="L196" t="s">
        <v>40</v>
      </c>
    </row>
    <row r="197" spans="1:12" hidden="1" x14ac:dyDescent="0.25">
      <c r="A197" t="s">
        <v>150</v>
      </c>
      <c r="B197" t="s">
        <v>151</v>
      </c>
      <c r="C197" t="s">
        <v>73</v>
      </c>
      <c r="D197" t="s">
        <v>152</v>
      </c>
      <c r="E197" t="s">
        <v>35</v>
      </c>
      <c r="F197" t="s">
        <v>140</v>
      </c>
      <c r="I197" t="s">
        <v>168</v>
      </c>
      <c r="J197" t="s">
        <v>416</v>
      </c>
      <c r="L197" t="s">
        <v>170</v>
      </c>
    </row>
    <row r="198" spans="1:12" hidden="1" x14ac:dyDescent="0.25">
      <c r="A198" t="s">
        <v>324</v>
      </c>
      <c r="B198" t="s">
        <v>325</v>
      </c>
      <c r="C198" t="s">
        <v>78</v>
      </c>
      <c r="D198" t="s">
        <v>326</v>
      </c>
      <c r="E198" t="s">
        <v>35</v>
      </c>
      <c r="F198" t="e">
        <v>#N/A</v>
      </c>
      <c r="G198" t="e">
        <v>#N/A</v>
      </c>
      <c r="H198" t="e">
        <v>#N/A</v>
      </c>
      <c r="I198" t="e">
        <v>#N/A</v>
      </c>
      <c r="J198" t="e">
        <v>#N/A</v>
      </c>
      <c r="K198" t="e">
        <v>#N/A</v>
      </c>
      <c r="L198" t="e">
        <v>#N/A</v>
      </c>
    </row>
    <row r="199" spans="1:12" hidden="1" x14ac:dyDescent="0.25">
      <c r="A199" t="s">
        <v>125</v>
      </c>
      <c r="B199" t="s">
        <v>126</v>
      </c>
      <c r="C199" t="s">
        <v>107</v>
      </c>
      <c r="D199" t="s">
        <v>127</v>
      </c>
      <c r="E199" t="s">
        <v>35</v>
      </c>
      <c r="F199" t="s">
        <v>35</v>
      </c>
      <c r="G199">
        <v>26</v>
      </c>
      <c r="H199">
        <v>2</v>
      </c>
      <c r="I199" t="s">
        <v>168</v>
      </c>
      <c r="J199" t="s">
        <v>515</v>
      </c>
      <c r="K199" t="s">
        <v>422</v>
      </c>
      <c r="L199" t="s">
        <v>40</v>
      </c>
    </row>
    <row r="200" spans="1:12" hidden="1" x14ac:dyDescent="0.25">
      <c r="A200" t="s">
        <v>114</v>
      </c>
      <c r="B200" t="s">
        <v>115</v>
      </c>
      <c r="C200" t="s">
        <v>116</v>
      </c>
      <c r="D200" t="s">
        <v>117</v>
      </c>
      <c r="E200" t="s">
        <v>118</v>
      </c>
      <c r="F200" t="s">
        <v>35</v>
      </c>
      <c r="G200">
        <v>45</v>
      </c>
      <c r="H200">
        <v>2</v>
      </c>
      <c r="I200" t="s">
        <v>168</v>
      </c>
      <c r="J200" t="s">
        <v>507</v>
      </c>
      <c r="K200" t="s">
        <v>39</v>
      </c>
      <c r="L200" t="s">
        <v>40</v>
      </c>
    </row>
    <row r="201" spans="1:12" hidden="1" x14ac:dyDescent="0.25">
      <c r="A201" t="s">
        <v>502</v>
      </c>
      <c r="B201" t="s">
        <v>222</v>
      </c>
      <c r="C201" t="s">
        <v>116</v>
      </c>
      <c r="D201" t="s">
        <v>219</v>
      </c>
      <c r="E201" t="s">
        <v>118</v>
      </c>
      <c r="F201" t="e">
        <v>#N/A</v>
      </c>
      <c r="G201" t="e">
        <v>#N/A</v>
      </c>
      <c r="H201" t="e">
        <v>#N/A</v>
      </c>
      <c r="I201" t="e">
        <v>#N/A</v>
      </c>
      <c r="J201" t="e">
        <v>#N/A</v>
      </c>
      <c r="K201" t="e">
        <v>#N/A</v>
      </c>
      <c r="L201" t="e">
        <v>#N/A</v>
      </c>
    </row>
    <row r="202" spans="1:12" hidden="1" x14ac:dyDescent="0.25">
      <c r="A202" t="s">
        <v>375</v>
      </c>
      <c r="B202" t="s">
        <v>147</v>
      </c>
      <c r="C202" t="s">
        <v>116</v>
      </c>
      <c r="D202" t="s">
        <v>376</v>
      </c>
      <c r="E202" t="s">
        <v>35</v>
      </c>
      <c r="F202" t="s">
        <v>197</v>
      </c>
      <c r="I202" t="s">
        <v>548</v>
      </c>
      <c r="J202" t="s">
        <v>549</v>
      </c>
      <c r="K202" t="s">
        <v>422</v>
      </c>
      <c r="L202" t="s">
        <v>550</v>
      </c>
    </row>
    <row r="203" spans="1:12" hidden="1" x14ac:dyDescent="0.25">
      <c r="A203" s="12" t="s">
        <v>65</v>
      </c>
      <c r="B203" t="s">
        <v>66</v>
      </c>
      <c r="C203" t="s">
        <v>67</v>
      </c>
      <c r="D203" t="s">
        <v>68</v>
      </c>
      <c r="E203" t="s">
        <v>69</v>
      </c>
      <c r="F203" t="s">
        <v>35</v>
      </c>
      <c r="G203">
        <v>28</v>
      </c>
      <c r="H203">
        <v>2</v>
      </c>
      <c r="I203" t="s">
        <v>37</v>
      </c>
      <c r="J203" t="s">
        <v>554</v>
      </c>
      <c r="K203" t="s">
        <v>422</v>
      </c>
      <c r="L203" t="s">
        <v>40</v>
      </c>
    </row>
    <row r="204" spans="1:12" hidden="1" x14ac:dyDescent="0.25">
      <c r="A204" t="s">
        <v>195</v>
      </c>
      <c r="B204" t="s">
        <v>49</v>
      </c>
      <c r="C204" t="s">
        <v>73</v>
      </c>
      <c r="D204" t="s">
        <v>196</v>
      </c>
      <c r="E204" t="s">
        <v>197</v>
      </c>
      <c r="F204" t="s">
        <v>35</v>
      </c>
      <c r="G204">
        <v>26</v>
      </c>
      <c r="H204">
        <v>2</v>
      </c>
      <c r="I204" t="s">
        <v>168</v>
      </c>
      <c r="J204" t="s">
        <v>515</v>
      </c>
      <c r="K204" t="s">
        <v>422</v>
      </c>
      <c r="L204" t="s">
        <v>40</v>
      </c>
    </row>
    <row r="205" spans="1:12" hidden="1" x14ac:dyDescent="0.25">
      <c r="A205" t="s">
        <v>386</v>
      </c>
      <c r="B205" t="s">
        <v>49</v>
      </c>
      <c r="C205" t="s">
        <v>96</v>
      </c>
      <c r="D205" t="s">
        <v>387</v>
      </c>
      <c r="E205" t="s">
        <v>35</v>
      </c>
      <c r="F205" t="s">
        <v>118</v>
      </c>
      <c r="I205" t="s">
        <v>168</v>
      </c>
      <c r="J205" t="s">
        <v>490</v>
      </c>
      <c r="L205" t="s">
        <v>170</v>
      </c>
    </row>
    <row r="206" spans="1:12" hidden="1" x14ac:dyDescent="0.25">
      <c r="A206" t="s">
        <v>324</v>
      </c>
      <c r="B206" t="s">
        <v>325</v>
      </c>
      <c r="C206" t="s">
        <v>78</v>
      </c>
      <c r="D206" t="s">
        <v>326</v>
      </c>
      <c r="E206" t="s">
        <v>35</v>
      </c>
      <c r="F206" t="s">
        <v>35</v>
      </c>
      <c r="G206">
        <v>27</v>
      </c>
      <c r="H206">
        <v>1</v>
      </c>
      <c r="I206" t="s">
        <v>168</v>
      </c>
      <c r="J206" t="s">
        <v>421</v>
      </c>
      <c r="K206" t="s">
        <v>422</v>
      </c>
      <c r="L206" t="s">
        <v>40</v>
      </c>
    </row>
    <row r="207" spans="1:12" hidden="1" x14ac:dyDescent="0.25">
      <c r="A207" t="s">
        <v>114</v>
      </c>
      <c r="B207" t="s">
        <v>115</v>
      </c>
      <c r="C207" t="s">
        <v>116</v>
      </c>
      <c r="D207" t="s">
        <v>117</v>
      </c>
      <c r="E207" t="s">
        <v>118</v>
      </c>
      <c r="F207" t="s">
        <v>35</v>
      </c>
      <c r="G207">
        <v>21</v>
      </c>
      <c r="H207">
        <v>2</v>
      </c>
      <c r="I207" t="s">
        <v>168</v>
      </c>
      <c r="J207" t="s">
        <v>480</v>
      </c>
      <c r="K207" t="s">
        <v>481</v>
      </c>
      <c r="L207" t="s">
        <v>40</v>
      </c>
    </row>
    <row r="208" spans="1:12" hidden="1" x14ac:dyDescent="0.25">
      <c r="A208" t="s">
        <v>438</v>
      </c>
      <c r="B208" t="s">
        <v>439</v>
      </c>
      <c r="C208" t="s">
        <v>78</v>
      </c>
      <c r="D208" t="s">
        <v>440</v>
      </c>
      <c r="E208" t="s">
        <v>36</v>
      </c>
      <c r="F208" t="s">
        <v>35</v>
      </c>
      <c r="G208">
        <v>34</v>
      </c>
      <c r="H208">
        <v>1</v>
      </c>
      <c r="I208" t="s">
        <v>168</v>
      </c>
      <c r="J208" t="s">
        <v>560</v>
      </c>
      <c r="K208" t="s">
        <v>39</v>
      </c>
      <c r="L208" t="s">
        <v>40</v>
      </c>
    </row>
    <row r="209" spans="1:12" hidden="1" x14ac:dyDescent="0.25">
      <c r="A209" t="s">
        <v>137</v>
      </c>
      <c r="B209" t="s">
        <v>138</v>
      </c>
      <c r="C209" t="s">
        <v>130</v>
      </c>
      <c r="D209" t="s">
        <v>139</v>
      </c>
      <c r="E209" t="s">
        <v>140</v>
      </c>
      <c r="F209" t="s">
        <v>35</v>
      </c>
      <c r="G209">
        <v>23</v>
      </c>
      <c r="H209">
        <v>2</v>
      </c>
      <c r="I209" t="s">
        <v>168</v>
      </c>
      <c r="J209" t="s">
        <v>533</v>
      </c>
      <c r="K209" t="s">
        <v>534</v>
      </c>
      <c r="L209" t="s">
        <v>40</v>
      </c>
    </row>
    <row r="210" spans="1:12" hidden="1" x14ac:dyDescent="0.25">
      <c r="A210" t="s">
        <v>360</v>
      </c>
      <c r="B210" t="s">
        <v>60</v>
      </c>
      <c r="C210" t="s">
        <v>56</v>
      </c>
      <c r="D210" t="s">
        <v>361</v>
      </c>
      <c r="E210" t="s">
        <v>339</v>
      </c>
      <c r="F210" t="s">
        <v>118</v>
      </c>
      <c r="I210" t="s">
        <v>168</v>
      </c>
      <c r="J210" t="s">
        <v>490</v>
      </c>
      <c r="L210" t="s">
        <v>170</v>
      </c>
    </row>
    <row r="211" spans="1:12" hidden="1" x14ac:dyDescent="0.25">
      <c r="A211" t="s">
        <v>292</v>
      </c>
      <c r="B211" t="s">
        <v>293</v>
      </c>
      <c r="C211" t="s">
        <v>67</v>
      </c>
      <c r="D211" t="s">
        <v>294</v>
      </c>
      <c r="E211" t="s">
        <v>35</v>
      </c>
      <c r="F211" t="s">
        <v>35</v>
      </c>
      <c r="G211">
        <v>40</v>
      </c>
      <c r="H211">
        <v>2</v>
      </c>
      <c r="I211" t="s">
        <v>168</v>
      </c>
      <c r="J211" t="s">
        <v>526</v>
      </c>
      <c r="K211" t="s">
        <v>527</v>
      </c>
      <c r="L211" t="s">
        <v>40</v>
      </c>
    </row>
    <row r="212" spans="1:12" hidden="1" x14ac:dyDescent="0.25">
      <c r="A212" t="s">
        <v>146</v>
      </c>
      <c r="B212" t="s">
        <v>147</v>
      </c>
      <c r="C212" t="s">
        <v>73</v>
      </c>
      <c r="D212" t="s">
        <v>148</v>
      </c>
      <c r="E212" t="s">
        <v>36</v>
      </c>
      <c r="F212" t="s">
        <v>36</v>
      </c>
      <c r="G212">
        <v>40</v>
      </c>
      <c r="I212" t="s">
        <v>168</v>
      </c>
      <c r="J212" t="s">
        <v>565</v>
      </c>
      <c r="K212" t="s">
        <v>527</v>
      </c>
      <c r="L212" t="s">
        <v>40</v>
      </c>
    </row>
    <row r="213" spans="1:12" hidden="1" x14ac:dyDescent="0.25">
      <c r="A213" t="s">
        <v>312</v>
      </c>
      <c r="B213" t="s">
        <v>313</v>
      </c>
      <c r="D213" t="s">
        <v>314</v>
      </c>
      <c r="E213" t="s">
        <v>35</v>
      </c>
      <c r="F213" t="s">
        <v>118</v>
      </c>
      <c r="I213" t="s">
        <v>168</v>
      </c>
      <c r="J213" t="s">
        <v>490</v>
      </c>
      <c r="L213" t="s">
        <v>170</v>
      </c>
    </row>
    <row r="214" spans="1:12" hidden="1" x14ac:dyDescent="0.25">
      <c r="A214" t="s">
        <v>264</v>
      </c>
      <c r="B214" t="s">
        <v>265</v>
      </c>
      <c r="C214" t="s">
        <v>251</v>
      </c>
      <c r="D214" t="s">
        <v>266</v>
      </c>
      <c r="E214" t="s">
        <v>35</v>
      </c>
      <c r="F214" t="s">
        <v>35</v>
      </c>
      <c r="G214">
        <v>45</v>
      </c>
      <c r="H214">
        <v>2</v>
      </c>
      <c r="I214" t="s">
        <v>168</v>
      </c>
      <c r="J214" t="s">
        <v>507</v>
      </c>
      <c r="K214" t="s">
        <v>39</v>
      </c>
      <c r="L214" t="s">
        <v>40</v>
      </c>
    </row>
    <row r="215" spans="1:12" hidden="1" x14ac:dyDescent="0.25">
      <c r="A215" t="s">
        <v>570</v>
      </c>
      <c r="B215" t="s">
        <v>571</v>
      </c>
      <c r="C215" t="s">
        <v>96</v>
      </c>
      <c r="D215" t="s">
        <v>572</v>
      </c>
      <c r="E215" t="s">
        <v>35</v>
      </c>
      <c r="F215" t="s">
        <v>35</v>
      </c>
      <c r="G215">
        <v>45</v>
      </c>
      <c r="H215">
        <v>2</v>
      </c>
      <c r="I215" t="s">
        <v>168</v>
      </c>
      <c r="J215" t="s">
        <v>507</v>
      </c>
      <c r="K215" t="s">
        <v>39</v>
      </c>
      <c r="L215" t="s">
        <v>40</v>
      </c>
    </row>
    <row r="216" spans="1:12" hidden="1" x14ac:dyDescent="0.25">
      <c r="A216" t="s">
        <v>570</v>
      </c>
      <c r="B216" t="s">
        <v>571</v>
      </c>
      <c r="C216" t="s">
        <v>96</v>
      </c>
      <c r="D216" t="s">
        <v>572</v>
      </c>
      <c r="E216" t="s">
        <v>35</v>
      </c>
      <c r="F216" t="s">
        <v>118</v>
      </c>
      <c r="I216" t="s">
        <v>168</v>
      </c>
      <c r="J216" t="s">
        <v>490</v>
      </c>
      <c r="L216" t="s">
        <v>170</v>
      </c>
    </row>
    <row r="217" spans="1:12" hidden="1" x14ac:dyDescent="0.25">
      <c r="A217" t="s">
        <v>316</v>
      </c>
      <c r="B217" t="s">
        <v>317</v>
      </c>
      <c r="C217" t="s">
        <v>33</v>
      </c>
      <c r="D217" t="s">
        <v>318</v>
      </c>
      <c r="E217" t="s">
        <v>36</v>
      </c>
      <c r="F217" t="s">
        <v>118</v>
      </c>
      <c r="I217" t="s">
        <v>168</v>
      </c>
      <c r="J217" t="s">
        <v>490</v>
      </c>
      <c r="L217" t="s">
        <v>170</v>
      </c>
    </row>
    <row r="218" spans="1:12" hidden="1" x14ac:dyDescent="0.25">
      <c r="A218" t="s">
        <v>254</v>
      </c>
      <c r="B218" t="s">
        <v>255</v>
      </c>
      <c r="C218" t="s">
        <v>256</v>
      </c>
      <c r="D218" t="s">
        <v>257</v>
      </c>
      <c r="E218" t="s">
        <v>35</v>
      </c>
      <c r="F218" t="s">
        <v>118</v>
      </c>
      <c r="I218" t="s">
        <v>168</v>
      </c>
      <c r="J218" t="s">
        <v>490</v>
      </c>
      <c r="L218" t="s">
        <v>170</v>
      </c>
    </row>
    <row r="219" spans="1:12" hidden="1" x14ac:dyDescent="0.25">
      <c r="A219" t="s">
        <v>114</v>
      </c>
      <c r="B219" t="s">
        <v>115</v>
      </c>
      <c r="C219" t="s">
        <v>116</v>
      </c>
      <c r="D219" t="s">
        <v>117</v>
      </c>
      <c r="E219" t="s">
        <v>118</v>
      </c>
      <c r="F219" t="s">
        <v>36</v>
      </c>
      <c r="G219">
        <v>40</v>
      </c>
      <c r="I219" t="s">
        <v>168</v>
      </c>
      <c r="J219" t="s">
        <v>565</v>
      </c>
      <c r="K219" t="s">
        <v>527</v>
      </c>
      <c r="L219" t="s">
        <v>40</v>
      </c>
    </row>
    <row r="220" spans="1:12" hidden="1" x14ac:dyDescent="0.25">
      <c r="A220" t="s">
        <v>517</v>
      </c>
      <c r="B220" t="s">
        <v>518</v>
      </c>
      <c r="C220" t="s">
        <v>56</v>
      </c>
      <c r="D220" t="s">
        <v>519</v>
      </c>
      <c r="E220" t="s">
        <v>35</v>
      </c>
      <c r="F220" t="s">
        <v>35</v>
      </c>
      <c r="G220">
        <v>26</v>
      </c>
      <c r="H220">
        <v>2</v>
      </c>
      <c r="I220" t="s">
        <v>168</v>
      </c>
      <c r="J220" t="s">
        <v>515</v>
      </c>
      <c r="K220" t="s">
        <v>422</v>
      </c>
      <c r="L220" t="s">
        <v>40</v>
      </c>
    </row>
    <row r="221" spans="1:12" hidden="1" x14ac:dyDescent="0.25">
      <c r="A221" t="s">
        <v>517</v>
      </c>
      <c r="B221" t="s">
        <v>518</v>
      </c>
      <c r="C221" t="s">
        <v>56</v>
      </c>
      <c r="D221" t="s">
        <v>519</v>
      </c>
      <c r="E221" t="s">
        <v>35</v>
      </c>
      <c r="F221" t="s">
        <v>35</v>
      </c>
      <c r="G221">
        <v>45</v>
      </c>
      <c r="H221">
        <v>2</v>
      </c>
      <c r="I221" t="s">
        <v>168</v>
      </c>
      <c r="J221" t="s">
        <v>507</v>
      </c>
      <c r="K221" t="s">
        <v>39</v>
      </c>
      <c r="L221" t="s">
        <v>40</v>
      </c>
    </row>
    <row r="222" spans="1:12" hidden="1" x14ac:dyDescent="0.25">
      <c r="A222" t="s">
        <v>375</v>
      </c>
      <c r="B222" t="s">
        <v>147</v>
      </c>
      <c r="C222" t="s">
        <v>116</v>
      </c>
      <c r="D222" t="s">
        <v>376</v>
      </c>
      <c r="E222" t="s">
        <v>35</v>
      </c>
      <c r="F222" t="s">
        <v>35</v>
      </c>
      <c r="G222">
        <v>21</v>
      </c>
      <c r="H222">
        <v>2</v>
      </c>
      <c r="I222" t="s">
        <v>168</v>
      </c>
      <c r="J222" t="s">
        <v>480</v>
      </c>
      <c r="K222" t="s">
        <v>481</v>
      </c>
      <c r="L222" t="s">
        <v>40</v>
      </c>
    </row>
    <row r="223" spans="1:12" hidden="1" x14ac:dyDescent="0.25">
      <c r="A223" t="s">
        <v>382</v>
      </c>
      <c r="B223" t="s">
        <v>383</v>
      </c>
      <c r="C223" t="s">
        <v>91</v>
      </c>
      <c r="D223" t="s">
        <v>384</v>
      </c>
      <c r="E223" t="s">
        <v>35</v>
      </c>
      <c r="F223" t="s">
        <v>35</v>
      </c>
      <c r="G223">
        <v>21</v>
      </c>
      <c r="H223">
        <v>2</v>
      </c>
      <c r="I223" t="s">
        <v>168</v>
      </c>
      <c r="J223" t="s">
        <v>480</v>
      </c>
      <c r="K223" t="s">
        <v>481</v>
      </c>
      <c r="L223" t="s">
        <v>40</v>
      </c>
    </row>
    <row r="224" spans="1:12" hidden="1" x14ac:dyDescent="0.25">
      <c r="A224" t="s">
        <v>54</v>
      </c>
      <c r="B224" t="s">
        <v>55</v>
      </c>
      <c r="C224" t="s">
        <v>56</v>
      </c>
      <c r="D224" t="s">
        <v>57</v>
      </c>
      <c r="E224" t="s">
        <v>35</v>
      </c>
      <c r="F224" t="s">
        <v>35</v>
      </c>
      <c r="G224">
        <v>43</v>
      </c>
      <c r="H224">
        <v>2</v>
      </c>
      <c r="I224" t="s">
        <v>168</v>
      </c>
      <c r="J224" t="s">
        <v>521</v>
      </c>
      <c r="K224" t="s">
        <v>39</v>
      </c>
      <c r="L224" t="s">
        <v>40</v>
      </c>
    </row>
    <row r="225" spans="1:12" hidden="1" x14ac:dyDescent="0.25">
      <c r="A225" t="s">
        <v>292</v>
      </c>
      <c r="B225" t="s">
        <v>293</v>
      </c>
      <c r="C225" t="s">
        <v>67</v>
      </c>
      <c r="D225" t="s">
        <v>294</v>
      </c>
      <c r="E225" t="s">
        <v>35</v>
      </c>
      <c r="F225" t="s">
        <v>35</v>
      </c>
      <c r="G225">
        <v>21</v>
      </c>
      <c r="H225">
        <v>2</v>
      </c>
      <c r="I225" t="s">
        <v>168</v>
      </c>
      <c r="J225" t="s">
        <v>480</v>
      </c>
      <c r="K225" t="s">
        <v>481</v>
      </c>
      <c r="L225" t="s">
        <v>40</v>
      </c>
    </row>
    <row r="226" spans="1:12" hidden="1" x14ac:dyDescent="0.25">
      <c r="A226" t="s">
        <v>409</v>
      </c>
      <c r="B226" t="s">
        <v>410</v>
      </c>
      <c r="C226" t="s">
        <v>67</v>
      </c>
      <c r="D226" t="s">
        <v>411</v>
      </c>
      <c r="E226" t="s">
        <v>35</v>
      </c>
      <c r="F226" t="s">
        <v>35</v>
      </c>
      <c r="G226">
        <v>41</v>
      </c>
      <c r="H226">
        <v>2</v>
      </c>
      <c r="I226" t="s">
        <v>168</v>
      </c>
      <c r="J226" t="s">
        <v>580</v>
      </c>
      <c r="K226" t="s">
        <v>39</v>
      </c>
      <c r="L226" t="s">
        <v>40</v>
      </c>
    </row>
    <row r="227" spans="1:12" hidden="1" x14ac:dyDescent="0.25">
      <c r="A227" t="s">
        <v>409</v>
      </c>
      <c r="B227" t="s">
        <v>410</v>
      </c>
      <c r="C227" t="s">
        <v>67</v>
      </c>
      <c r="D227" t="s">
        <v>411</v>
      </c>
      <c r="E227" t="s">
        <v>35</v>
      </c>
      <c r="F227" t="e">
        <v>#N/A</v>
      </c>
      <c r="G227" t="e">
        <v>#N/A</v>
      </c>
      <c r="H227" t="e">
        <v>#N/A</v>
      </c>
      <c r="I227" t="e">
        <v>#N/A</v>
      </c>
      <c r="J227" t="e">
        <v>#N/A</v>
      </c>
      <c r="K227" t="e">
        <v>#N/A</v>
      </c>
      <c r="L227" t="e">
        <v>#N/A</v>
      </c>
    </row>
    <row r="228" spans="1:12" hidden="1" x14ac:dyDescent="0.25">
      <c r="A228" t="s">
        <v>195</v>
      </c>
      <c r="B228" t="s">
        <v>49</v>
      </c>
      <c r="C228" t="s">
        <v>73</v>
      </c>
      <c r="D228" t="s">
        <v>196</v>
      </c>
      <c r="E228" t="s">
        <v>197</v>
      </c>
      <c r="F228" t="s">
        <v>339</v>
      </c>
      <c r="H228">
        <v>9</v>
      </c>
      <c r="I228" t="s">
        <v>548</v>
      </c>
      <c r="J228" t="s">
        <v>585</v>
      </c>
      <c r="L228" t="s">
        <v>586</v>
      </c>
    </row>
    <row r="229" spans="1:12" hidden="1" x14ac:dyDescent="0.25">
      <c r="A229" t="s">
        <v>241</v>
      </c>
      <c r="B229" t="s">
        <v>242</v>
      </c>
      <c r="C229" t="s">
        <v>67</v>
      </c>
      <c r="D229" t="s">
        <v>243</v>
      </c>
      <c r="E229" t="s">
        <v>35</v>
      </c>
      <c r="F229" t="s">
        <v>35</v>
      </c>
      <c r="G229">
        <v>48</v>
      </c>
      <c r="H229">
        <v>1</v>
      </c>
      <c r="I229" t="s">
        <v>168</v>
      </c>
      <c r="J229" t="s">
        <v>594</v>
      </c>
      <c r="K229" t="s">
        <v>39</v>
      </c>
      <c r="L229" t="s">
        <v>40</v>
      </c>
    </row>
    <row r="230" spans="1:12" hidden="1" x14ac:dyDescent="0.25">
      <c r="A230" t="s">
        <v>154</v>
      </c>
      <c r="B230" t="s">
        <v>155</v>
      </c>
      <c r="C230" t="s">
        <v>33</v>
      </c>
      <c r="D230" t="s">
        <v>156</v>
      </c>
      <c r="E230" t="s">
        <v>35</v>
      </c>
      <c r="F230" t="e">
        <v>#N/A</v>
      </c>
      <c r="G230" t="e">
        <v>#N/A</v>
      </c>
      <c r="H230" t="e">
        <v>#N/A</v>
      </c>
      <c r="I230" t="e">
        <v>#N/A</v>
      </c>
      <c r="J230" t="e">
        <v>#N/A</v>
      </c>
      <c r="K230" t="e">
        <v>#N/A</v>
      </c>
      <c r="L230" t="e">
        <v>#N/A</v>
      </c>
    </row>
    <row r="231" spans="1:12" hidden="1" x14ac:dyDescent="0.25">
      <c r="A231" s="12" t="s">
        <v>65</v>
      </c>
      <c r="B231" t="s">
        <v>66</v>
      </c>
      <c r="C231" t="s">
        <v>67</v>
      </c>
      <c r="D231" t="s">
        <v>68</v>
      </c>
      <c r="E231" t="s">
        <v>69</v>
      </c>
      <c r="F231" t="s">
        <v>35</v>
      </c>
      <c r="G231">
        <v>43</v>
      </c>
      <c r="H231">
        <v>2</v>
      </c>
      <c r="I231" t="s">
        <v>168</v>
      </c>
      <c r="J231" t="s">
        <v>521</v>
      </c>
      <c r="K231" t="s">
        <v>39</v>
      </c>
      <c r="L231" t="s">
        <v>40</v>
      </c>
    </row>
    <row r="232" spans="1:12" hidden="1" x14ac:dyDescent="0.25">
      <c r="A232" t="s">
        <v>285</v>
      </c>
      <c r="B232" t="s">
        <v>95</v>
      </c>
      <c r="C232" t="s">
        <v>101</v>
      </c>
      <c r="D232" t="s">
        <v>286</v>
      </c>
      <c r="E232" t="s">
        <v>52</v>
      </c>
      <c r="F232" t="s">
        <v>35</v>
      </c>
      <c r="G232">
        <v>43</v>
      </c>
      <c r="H232">
        <v>2</v>
      </c>
      <c r="I232" t="s">
        <v>168</v>
      </c>
      <c r="J232" t="s">
        <v>521</v>
      </c>
      <c r="K232" t="s">
        <v>39</v>
      </c>
      <c r="L232" t="s">
        <v>40</v>
      </c>
    </row>
    <row r="233" spans="1:12" hidden="1" x14ac:dyDescent="0.25">
      <c r="A233" t="s">
        <v>505</v>
      </c>
      <c r="B233" t="s">
        <v>222</v>
      </c>
      <c r="C233" t="s">
        <v>96</v>
      </c>
      <c r="D233" t="s">
        <v>506</v>
      </c>
      <c r="E233" t="s">
        <v>35</v>
      </c>
      <c r="F233" t="s">
        <v>118</v>
      </c>
      <c r="I233" t="s">
        <v>168</v>
      </c>
      <c r="J233" t="s">
        <v>490</v>
      </c>
      <c r="L233" t="s">
        <v>170</v>
      </c>
    </row>
    <row r="234" spans="1:12" hidden="1" x14ac:dyDescent="0.25">
      <c r="A234" t="s">
        <v>31</v>
      </c>
      <c r="B234" t="s">
        <v>32</v>
      </c>
      <c r="C234" t="s">
        <v>33</v>
      </c>
      <c r="D234" t="s">
        <v>34</v>
      </c>
      <c r="E234" t="s">
        <v>35</v>
      </c>
      <c r="F234" t="s">
        <v>35</v>
      </c>
      <c r="G234">
        <v>43</v>
      </c>
      <c r="H234">
        <v>2</v>
      </c>
      <c r="I234" t="s">
        <v>168</v>
      </c>
      <c r="J234" t="s">
        <v>521</v>
      </c>
      <c r="K234" t="s">
        <v>39</v>
      </c>
      <c r="L234" t="s">
        <v>40</v>
      </c>
    </row>
    <row r="235" spans="1:12" hidden="1" x14ac:dyDescent="0.25">
      <c r="A235" t="s">
        <v>31</v>
      </c>
      <c r="B235" t="s">
        <v>32</v>
      </c>
      <c r="C235" t="s">
        <v>33</v>
      </c>
      <c r="D235" t="s">
        <v>34</v>
      </c>
      <c r="E235" t="s">
        <v>35</v>
      </c>
      <c r="F235" t="s">
        <v>35</v>
      </c>
      <c r="G235">
        <v>22</v>
      </c>
      <c r="H235">
        <v>1</v>
      </c>
      <c r="I235" t="s">
        <v>168</v>
      </c>
      <c r="J235" t="s">
        <v>597</v>
      </c>
      <c r="K235" t="s">
        <v>598</v>
      </c>
      <c r="L235" t="s">
        <v>40</v>
      </c>
    </row>
    <row r="236" spans="1:12" hidden="1" x14ac:dyDescent="0.25">
      <c r="A236" t="s">
        <v>137</v>
      </c>
      <c r="B236" t="s">
        <v>138</v>
      </c>
      <c r="C236" t="s">
        <v>130</v>
      </c>
      <c r="D236" t="s">
        <v>139</v>
      </c>
      <c r="E236" t="s">
        <v>140</v>
      </c>
      <c r="F236" t="s">
        <v>35</v>
      </c>
      <c r="G236">
        <v>43</v>
      </c>
      <c r="H236">
        <v>2</v>
      </c>
      <c r="I236" t="s">
        <v>168</v>
      </c>
      <c r="J236" t="s">
        <v>521</v>
      </c>
      <c r="K236" t="s">
        <v>39</v>
      </c>
      <c r="L236" t="s">
        <v>40</v>
      </c>
    </row>
    <row r="237" spans="1:12" hidden="1" x14ac:dyDescent="0.25">
      <c r="A237" t="s">
        <v>382</v>
      </c>
      <c r="B237" t="s">
        <v>383</v>
      </c>
      <c r="C237" t="s">
        <v>91</v>
      </c>
      <c r="D237" t="s">
        <v>384</v>
      </c>
      <c r="E237" t="s">
        <v>35</v>
      </c>
      <c r="F237" t="s">
        <v>35</v>
      </c>
      <c r="G237">
        <v>45</v>
      </c>
      <c r="H237">
        <v>2</v>
      </c>
      <c r="I237" t="s">
        <v>168</v>
      </c>
      <c r="J237" t="s">
        <v>507</v>
      </c>
      <c r="K237" t="s">
        <v>39</v>
      </c>
      <c r="L237" t="s">
        <v>40</v>
      </c>
    </row>
    <row r="238" spans="1:12" hidden="1" x14ac:dyDescent="0.25">
      <c r="A238" t="s">
        <v>232</v>
      </c>
      <c r="B238" t="s">
        <v>233</v>
      </c>
      <c r="C238" t="s">
        <v>78</v>
      </c>
      <c r="D238" t="s">
        <v>234</v>
      </c>
      <c r="E238" t="s">
        <v>235</v>
      </c>
      <c r="F238" t="s">
        <v>35</v>
      </c>
      <c r="G238">
        <v>45</v>
      </c>
      <c r="H238">
        <v>2</v>
      </c>
      <c r="I238" t="s">
        <v>168</v>
      </c>
      <c r="J238" t="s">
        <v>507</v>
      </c>
      <c r="K238" t="s">
        <v>39</v>
      </c>
      <c r="L238" t="s">
        <v>40</v>
      </c>
    </row>
    <row r="239" spans="1:12" hidden="1" x14ac:dyDescent="0.25">
      <c r="A239" t="s">
        <v>31</v>
      </c>
      <c r="B239" t="s">
        <v>32</v>
      </c>
      <c r="C239" t="s">
        <v>33</v>
      </c>
      <c r="D239" t="s">
        <v>34</v>
      </c>
      <c r="E239" t="s">
        <v>35</v>
      </c>
      <c r="F239" t="s">
        <v>35</v>
      </c>
      <c r="G239">
        <v>45</v>
      </c>
      <c r="H239">
        <v>2</v>
      </c>
      <c r="I239" t="s">
        <v>168</v>
      </c>
      <c r="J239" t="s">
        <v>507</v>
      </c>
      <c r="K239" t="s">
        <v>39</v>
      </c>
      <c r="L239" t="s">
        <v>40</v>
      </c>
    </row>
    <row r="240" spans="1:12" hidden="1" x14ac:dyDescent="0.25">
      <c r="A240" t="s">
        <v>158</v>
      </c>
      <c r="B240" t="s">
        <v>159</v>
      </c>
      <c r="D240" t="s">
        <v>160</v>
      </c>
      <c r="E240" t="s">
        <v>35</v>
      </c>
      <c r="F240" t="s">
        <v>339</v>
      </c>
      <c r="H240">
        <v>9</v>
      </c>
      <c r="I240" t="s">
        <v>548</v>
      </c>
      <c r="J240" t="s">
        <v>585</v>
      </c>
      <c r="L240" t="s">
        <v>586</v>
      </c>
    </row>
    <row r="241" spans="1:12" hidden="1" x14ac:dyDescent="0.25">
      <c r="A241" s="12" t="s">
        <v>65</v>
      </c>
      <c r="B241" t="s">
        <v>66</v>
      </c>
      <c r="C241" t="s">
        <v>67</v>
      </c>
      <c r="D241" t="s">
        <v>68</v>
      </c>
      <c r="E241" t="s">
        <v>69</v>
      </c>
      <c r="F241" t="s">
        <v>35</v>
      </c>
      <c r="G241">
        <v>45</v>
      </c>
      <c r="H241">
        <v>2</v>
      </c>
      <c r="I241" t="s">
        <v>168</v>
      </c>
      <c r="J241" t="s">
        <v>507</v>
      </c>
      <c r="K241" t="s">
        <v>39</v>
      </c>
      <c r="L241" t="s">
        <v>40</v>
      </c>
    </row>
    <row r="242" spans="1:12" hidden="1" x14ac:dyDescent="0.25">
      <c r="A242" t="s">
        <v>241</v>
      </c>
      <c r="B242" t="s">
        <v>242</v>
      </c>
      <c r="C242" t="s">
        <v>67</v>
      </c>
      <c r="D242" t="s">
        <v>243</v>
      </c>
      <c r="E242" t="s">
        <v>35</v>
      </c>
      <c r="F242" t="e">
        <v>#N/A</v>
      </c>
      <c r="G242" t="e">
        <v>#N/A</v>
      </c>
      <c r="H242" t="e">
        <v>#N/A</v>
      </c>
      <c r="I242" t="e">
        <v>#N/A</v>
      </c>
      <c r="J242" t="e">
        <v>#N/A</v>
      </c>
      <c r="K242" t="e">
        <v>#N/A</v>
      </c>
      <c r="L242" t="e">
        <v>#N/A</v>
      </c>
    </row>
    <row r="243" spans="1:12" hidden="1" x14ac:dyDescent="0.25">
      <c r="A243" t="s">
        <v>570</v>
      </c>
      <c r="B243" t="s">
        <v>571</v>
      </c>
      <c r="C243" t="s">
        <v>96</v>
      </c>
      <c r="D243" t="s">
        <v>572</v>
      </c>
      <c r="E243" t="s">
        <v>35</v>
      </c>
      <c r="F243" t="s">
        <v>35</v>
      </c>
      <c r="G243">
        <v>23</v>
      </c>
      <c r="H243">
        <v>2</v>
      </c>
      <c r="I243" t="s">
        <v>168</v>
      </c>
      <c r="J243" t="s">
        <v>533</v>
      </c>
      <c r="K243" t="s">
        <v>534</v>
      </c>
      <c r="L243" t="s">
        <v>40</v>
      </c>
    </row>
    <row r="244" spans="1:12" hidden="1" x14ac:dyDescent="0.25">
      <c r="A244" t="s">
        <v>409</v>
      </c>
      <c r="B244" t="s">
        <v>410</v>
      </c>
      <c r="C244" t="s">
        <v>67</v>
      </c>
      <c r="D244" t="s">
        <v>411</v>
      </c>
      <c r="E244" t="s">
        <v>35</v>
      </c>
      <c r="F244" t="s">
        <v>35</v>
      </c>
      <c r="G244">
        <v>43</v>
      </c>
      <c r="H244">
        <v>2</v>
      </c>
      <c r="I244" t="s">
        <v>168</v>
      </c>
      <c r="J244" t="s">
        <v>521</v>
      </c>
      <c r="K244" t="s">
        <v>39</v>
      </c>
      <c r="L244" t="s">
        <v>40</v>
      </c>
    </row>
    <row r="245" spans="1:12" hidden="1" x14ac:dyDescent="0.25">
      <c r="A245" t="s">
        <v>409</v>
      </c>
      <c r="B245" t="s">
        <v>410</v>
      </c>
      <c r="C245" t="s">
        <v>67</v>
      </c>
      <c r="D245" t="s">
        <v>411</v>
      </c>
      <c r="E245" t="s">
        <v>35</v>
      </c>
      <c r="F245" t="s">
        <v>35</v>
      </c>
      <c r="G245">
        <v>26</v>
      </c>
      <c r="H245">
        <v>2</v>
      </c>
      <c r="I245" t="s">
        <v>37</v>
      </c>
      <c r="J245" t="s">
        <v>515</v>
      </c>
      <c r="K245" t="s">
        <v>422</v>
      </c>
      <c r="L245" t="s">
        <v>40</v>
      </c>
    </row>
    <row r="246" spans="1:12" hidden="1" x14ac:dyDescent="0.25">
      <c r="A246" t="s">
        <v>154</v>
      </c>
      <c r="B246" t="s">
        <v>155</v>
      </c>
      <c r="C246" t="s">
        <v>33</v>
      </c>
      <c r="D246" t="s">
        <v>156</v>
      </c>
      <c r="E246" t="s">
        <v>35</v>
      </c>
      <c r="F246" t="s">
        <v>35</v>
      </c>
      <c r="G246">
        <v>26</v>
      </c>
      <c r="H246">
        <v>2</v>
      </c>
      <c r="I246" t="s">
        <v>37</v>
      </c>
      <c r="J246" t="s">
        <v>515</v>
      </c>
      <c r="K246" t="s">
        <v>422</v>
      </c>
      <c r="L246" t="s">
        <v>40</v>
      </c>
    </row>
    <row r="247" spans="1:12" hidden="1" x14ac:dyDescent="0.25">
      <c r="A247" t="s">
        <v>363</v>
      </c>
      <c r="B247" t="s">
        <v>364</v>
      </c>
      <c r="C247" t="s">
        <v>107</v>
      </c>
      <c r="D247" t="s">
        <v>365</v>
      </c>
      <c r="E247" t="s">
        <v>35</v>
      </c>
      <c r="F247" t="s">
        <v>118</v>
      </c>
      <c r="I247" t="s">
        <v>168</v>
      </c>
      <c r="J247" t="s">
        <v>490</v>
      </c>
      <c r="L247" t="s">
        <v>170</v>
      </c>
    </row>
    <row r="248" spans="1:12" hidden="1" x14ac:dyDescent="0.25">
      <c r="A248" t="s">
        <v>484</v>
      </c>
      <c r="B248" t="s">
        <v>446</v>
      </c>
      <c r="C248" t="s">
        <v>50</v>
      </c>
      <c r="D248" t="s">
        <v>485</v>
      </c>
      <c r="E248" t="s">
        <v>36</v>
      </c>
      <c r="F248" t="s">
        <v>35</v>
      </c>
      <c r="G248">
        <v>43</v>
      </c>
      <c r="H248">
        <v>2</v>
      </c>
      <c r="I248" t="s">
        <v>168</v>
      </c>
      <c r="J248" t="s">
        <v>521</v>
      </c>
      <c r="K248" t="s">
        <v>39</v>
      </c>
      <c r="L248" t="s">
        <v>40</v>
      </c>
    </row>
    <row r="249" spans="1:12" hidden="1" x14ac:dyDescent="0.25">
      <c r="A249" t="s">
        <v>438</v>
      </c>
      <c r="B249" t="s">
        <v>439</v>
      </c>
      <c r="C249" t="s">
        <v>78</v>
      </c>
      <c r="D249" t="s">
        <v>440</v>
      </c>
      <c r="E249" t="s">
        <v>36</v>
      </c>
      <c r="F249" t="s">
        <v>35</v>
      </c>
      <c r="G249">
        <v>1</v>
      </c>
      <c r="H249">
        <v>2</v>
      </c>
      <c r="I249" t="s">
        <v>168</v>
      </c>
      <c r="J249" t="s">
        <v>613</v>
      </c>
      <c r="K249" t="s">
        <v>39</v>
      </c>
      <c r="L249" t="s">
        <v>40</v>
      </c>
    </row>
    <row r="250" spans="1:12" hidden="1" x14ac:dyDescent="0.25">
      <c r="A250" t="s">
        <v>382</v>
      </c>
      <c r="B250" t="s">
        <v>383</v>
      </c>
      <c r="C250" t="s">
        <v>91</v>
      </c>
      <c r="D250" t="s">
        <v>384</v>
      </c>
      <c r="E250" t="s">
        <v>35</v>
      </c>
      <c r="F250" t="s">
        <v>235</v>
      </c>
      <c r="I250" t="s">
        <v>168</v>
      </c>
      <c r="J250" t="s">
        <v>431</v>
      </c>
      <c r="L250" t="s">
        <v>170</v>
      </c>
    </row>
    <row r="251" spans="1:12" hidden="1" x14ac:dyDescent="0.25">
      <c r="A251" t="s">
        <v>312</v>
      </c>
      <c r="B251" t="s">
        <v>313</v>
      </c>
      <c r="D251" t="s">
        <v>314</v>
      </c>
      <c r="E251" t="s">
        <v>35</v>
      </c>
      <c r="F251" t="s">
        <v>35</v>
      </c>
      <c r="G251">
        <v>43</v>
      </c>
      <c r="H251">
        <v>2</v>
      </c>
      <c r="I251" t="s">
        <v>168</v>
      </c>
      <c r="J251" t="s">
        <v>521</v>
      </c>
      <c r="K251" t="s">
        <v>39</v>
      </c>
      <c r="L251" t="s">
        <v>40</v>
      </c>
    </row>
    <row r="252" spans="1:12" hidden="1" x14ac:dyDescent="0.25">
      <c r="A252" t="s">
        <v>125</v>
      </c>
      <c r="B252" t="s">
        <v>126</v>
      </c>
      <c r="C252" t="s">
        <v>107</v>
      </c>
      <c r="D252" t="s">
        <v>127</v>
      </c>
      <c r="E252" t="s">
        <v>35</v>
      </c>
      <c r="F252" t="s">
        <v>35</v>
      </c>
      <c r="G252">
        <v>45</v>
      </c>
      <c r="H252">
        <v>2</v>
      </c>
      <c r="I252" t="s">
        <v>168</v>
      </c>
      <c r="J252" t="s">
        <v>507</v>
      </c>
      <c r="K252" t="s">
        <v>39</v>
      </c>
      <c r="L252" t="s">
        <v>40</v>
      </c>
    </row>
    <row r="253" spans="1:12" hidden="1" x14ac:dyDescent="0.25">
      <c r="A253" t="s">
        <v>81</v>
      </c>
      <c r="B253" t="s">
        <v>82</v>
      </c>
      <c r="C253" t="s">
        <v>33</v>
      </c>
      <c r="D253" t="s">
        <v>83</v>
      </c>
      <c r="E253" t="s">
        <v>35</v>
      </c>
      <c r="F253" t="s">
        <v>35</v>
      </c>
      <c r="G253">
        <v>1</v>
      </c>
      <c r="H253">
        <v>2</v>
      </c>
      <c r="I253" t="s">
        <v>168</v>
      </c>
      <c r="J253" t="s">
        <v>613</v>
      </c>
      <c r="K253" t="s">
        <v>39</v>
      </c>
      <c r="L253" t="s">
        <v>40</v>
      </c>
    </row>
    <row r="254" spans="1:12" hidden="1" x14ac:dyDescent="0.25">
      <c r="A254" t="s">
        <v>199</v>
      </c>
      <c r="B254" t="s">
        <v>200</v>
      </c>
      <c r="C254" t="s">
        <v>67</v>
      </c>
      <c r="D254" t="s">
        <v>201</v>
      </c>
      <c r="E254" t="s">
        <v>35</v>
      </c>
      <c r="F254" t="s">
        <v>35</v>
      </c>
      <c r="G254">
        <v>32</v>
      </c>
      <c r="H254">
        <v>1</v>
      </c>
      <c r="I254" t="s">
        <v>168</v>
      </c>
      <c r="J254" t="s">
        <v>475</v>
      </c>
      <c r="K254" t="s">
        <v>39</v>
      </c>
      <c r="L254" t="s">
        <v>40</v>
      </c>
    </row>
    <row r="255" spans="1:12" hidden="1" x14ac:dyDescent="0.25">
      <c r="A255" t="s">
        <v>195</v>
      </c>
      <c r="B255" t="s">
        <v>49</v>
      </c>
      <c r="C255" t="s">
        <v>73</v>
      </c>
      <c r="D255" t="s">
        <v>196</v>
      </c>
      <c r="E255" t="s">
        <v>197</v>
      </c>
      <c r="F255" t="s">
        <v>35</v>
      </c>
      <c r="G255">
        <v>43</v>
      </c>
      <c r="H255">
        <v>2</v>
      </c>
      <c r="I255" t="s">
        <v>168</v>
      </c>
      <c r="J255" t="s">
        <v>521</v>
      </c>
      <c r="K255" t="s">
        <v>39</v>
      </c>
      <c r="L255" t="s">
        <v>40</v>
      </c>
    </row>
    <row r="256" spans="1:12" hidden="1" x14ac:dyDescent="0.25">
      <c r="A256" t="s">
        <v>375</v>
      </c>
      <c r="B256" t="s">
        <v>147</v>
      </c>
      <c r="C256" t="s">
        <v>116</v>
      </c>
      <c r="D256" t="s">
        <v>376</v>
      </c>
      <c r="E256" t="s">
        <v>35</v>
      </c>
      <c r="F256" t="s">
        <v>36</v>
      </c>
      <c r="G256">
        <v>40</v>
      </c>
      <c r="I256" t="s">
        <v>168</v>
      </c>
      <c r="J256" t="s">
        <v>565</v>
      </c>
      <c r="K256" t="s">
        <v>527</v>
      </c>
      <c r="L256" t="s">
        <v>40</v>
      </c>
    </row>
    <row r="257" spans="1:12" hidden="1" x14ac:dyDescent="0.25">
      <c r="A257" t="s">
        <v>81</v>
      </c>
      <c r="B257" t="s">
        <v>82</v>
      </c>
      <c r="C257" t="s">
        <v>33</v>
      </c>
      <c r="D257" t="s">
        <v>83</v>
      </c>
      <c r="E257" t="s">
        <v>35</v>
      </c>
      <c r="F257" t="s">
        <v>35</v>
      </c>
      <c r="G257">
        <v>43</v>
      </c>
      <c r="H257">
        <v>2</v>
      </c>
      <c r="I257" t="s">
        <v>168</v>
      </c>
      <c r="J257" t="s">
        <v>521</v>
      </c>
      <c r="K257" t="s">
        <v>39</v>
      </c>
      <c r="L257" t="s">
        <v>40</v>
      </c>
    </row>
    <row r="258" spans="1:12" hidden="1" x14ac:dyDescent="0.25">
      <c r="A258" t="s">
        <v>324</v>
      </c>
      <c r="B258" t="s">
        <v>325</v>
      </c>
      <c r="C258" t="s">
        <v>78</v>
      </c>
      <c r="D258" t="s">
        <v>326</v>
      </c>
      <c r="E258" t="s">
        <v>35</v>
      </c>
      <c r="F258" t="s">
        <v>35</v>
      </c>
      <c r="G258">
        <v>43</v>
      </c>
      <c r="H258">
        <v>2</v>
      </c>
      <c r="I258" t="s">
        <v>168</v>
      </c>
      <c r="J258" t="s">
        <v>521</v>
      </c>
      <c r="K258" t="s">
        <v>39</v>
      </c>
      <c r="L258" t="s">
        <v>40</v>
      </c>
    </row>
    <row r="259" spans="1:12" hidden="1" x14ac:dyDescent="0.25">
      <c r="A259" t="s">
        <v>434</v>
      </c>
      <c r="B259" t="s">
        <v>435</v>
      </c>
      <c r="C259" t="s">
        <v>33</v>
      </c>
      <c r="D259" t="s">
        <v>436</v>
      </c>
      <c r="E259" t="s">
        <v>35</v>
      </c>
      <c r="F259" t="s">
        <v>35</v>
      </c>
      <c r="G259">
        <v>43</v>
      </c>
      <c r="H259">
        <v>2</v>
      </c>
      <c r="I259" t="s">
        <v>168</v>
      </c>
      <c r="J259" t="s">
        <v>521</v>
      </c>
      <c r="K259" t="s">
        <v>39</v>
      </c>
      <c r="L259" t="s">
        <v>40</v>
      </c>
    </row>
    <row r="260" spans="1:12" hidden="1" x14ac:dyDescent="0.25">
      <c r="A260" t="s">
        <v>502</v>
      </c>
      <c r="B260" t="s">
        <v>222</v>
      </c>
      <c r="C260" t="s">
        <v>116</v>
      </c>
      <c r="D260" t="s">
        <v>219</v>
      </c>
      <c r="E260" t="s">
        <v>339</v>
      </c>
      <c r="F260" t="s">
        <v>35</v>
      </c>
      <c r="G260">
        <v>43</v>
      </c>
      <c r="H260">
        <v>2</v>
      </c>
      <c r="I260" t="s">
        <v>168</v>
      </c>
      <c r="J260" t="s">
        <v>521</v>
      </c>
      <c r="K260" t="s">
        <v>39</v>
      </c>
      <c r="L260" t="s">
        <v>40</v>
      </c>
    </row>
    <row r="261" spans="1:12" hidden="1" x14ac:dyDescent="0.25">
      <c r="A261" t="s">
        <v>137</v>
      </c>
      <c r="B261" t="s">
        <v>138</v>
      </c>
      <c r="C261" t="s">
        <v>130</v>
      </c>
      <c r="D261" t="s">
        <v>139</v>
      </c>
      <c r="E261" t="s">
        <v>140</v>
      </c>
      <c r="F261" t="s">
        <v>35</v>
      </c>
      <c r="G261">
        <v>28</v>
      </c>
      <c r="H261">
        <v>1</v>
      </c>
      <c r="I261" t="s">
        <v>168</v>
      </c>
      <c r="J261" t="s">
        <v>554</v>
      </c>
      <c r="K261" t="s">
        <v>422</v>
      </c>
      <c r="L261" t="s">
        <v>40</v>
      </c>
    </row>
    <row r="262" spans="1:12" hidden="1" x14ac:dyDescent="0.25">
      <c r="A262" t="s">
        <v>382</v>
      </c>
      <c r="B262" t="s">
        <v>383</v>
      </c>
      <c r="C262" t="s">
        <v>91</v>
      </c>
      <c r="D262" t="s">
        <v>384</v>
      </c>
      <c r="E262" t="s">
        <v>35</v>
      </c>
      <c r="F262" s="12" t="s">
        <v>69</v>
      </c>
      <c r="I262" t="s">
        <v>168</v>
      </c>
      <c r="J262" t="s">
        <v>169</v>
      </c>
      <c r="L262" t="s">
        <v>170</v>
      </c>
    </row>
    <row r="263" spans="1:12" hidden="1" x14ac:dyDescent="0.25">
      <c r="A263" t="s">
        <v>484</v>
      </c>
      <c r="B263" t="s">
        <v>446</v>
      </c>
      <c r="C263" t="s">
        <v>50</v>
      </c>
      <c r="D263" t="s">
        <v>485</v>
      </c>
      <c r="E263" t="s">
        <v>36</v>
      </c>
      <c r="F263" t="s">
        <v>35</v>
      </c>
      <c r="G263">
        <v>45</v>
      </c>
      <c r="H263">
        <v>2</v>
      </c>
      <c r="I263" t="s">
        <v>168</v>
      </c>
      <c r="J263" t="s">
        <v>507</v>
      </c>
      <c r="K263" t="s">
        <v>39</v>
      </c>
      <c r="L263" t="s">
        <v>40</v>
      </c>
    </row>
    <row r="264" spans="1:12" hidden="1" x14ac:dyDescent="0.25">
      <c r="A264" t="s">
        <v>305</v>
      </c>
      <c r="B264" t="s">
        <v>306</v>
      </c>
      <c r="C264" t="s">
        <v>33</v>
      </c>
      <c r="D264" t="s">
        <v>196</v>
      </c>
      <c r="E264" t="s">
        <v>35</v>
      </c>
      <c r="F264" t="s">
        <v>35</v>
      </c>
      <c r="G264">
        <v>43</v>
      </c>
      <c r="H264">
        <v>2</v>
      </c>
      <c r="I264" t="s">
        <v>168</v>
      </c>
      <c r="J264" t="s">
        <v>521</v>
      </c>
      <c r="K264" t="s">
        <v>39</v>
      </c>
      <c r="L264" t="s">
        <v>40</v>
      </c>
    </row>
    <row r="265" spans="1:12" hidden="1" x14ac:dyDescent="0.25">
      <c r="A265" t="s">
        <v>54</v>
      </c>
      <c r="B265" t="s">
        <v>55</v>
      </c>
      <c r="C265" t="s">
        <v>56</v>
      </c>
      <c r="D265" t="s">
        <v>57</v>
      </c>
      <c r="E265" t="s">
        <v>35</v>
      </c>
      <c r="F265" t="s">
        <v>36</v>
      </c>
      <c r="G265">
        <v>40</v>
      </c>
      <c r="I265" t="s">
        <v>168</v>
      </c>
      <c r="J265" t="s">
        <v>565</v>
      </c>
      <c r="K265" t="s">
        <v>527</v>
      </c>
      <c r="L265" t="s">
        <v>40</v>
      </c>
    </row>
    <row r="266" spans="1:12" hidden="1" x14ac:dyDescent="0.25">
      <c r="A266" t="s">
        <v>150</v>
      </c>
      <c r="B266" t="s">
        <v>151</v>
      </c>
      <c r="C266" t="s">
        <v>73</v>
      </c>
      <c r="D266" t="s">
        <v>152</v>
      </c>
      <c r="E266" t="s">
        <v>35</v>
      </c>
      <c r="F266" t="s">
        <v>118</v>
      </c>
      <c r="I266" t="s">
        <v>168</v>
      </c>
      <c r="J266" t="s">
        <v>490</v>
      </c>
      <c r="L266" t="s">
        <v>170</v>
      </c>
    </row>
    <row r="267" spans="1:12" hidden="1" x14ac:dyDescent="0.25">
      <c r="A267" t="s">
        <v>292</v>
      </c>
      <c r="B267" t="s">
        <v>293</v>
      </c>
      <c r="C267" t="s">
        <v>67</v>
      </c>
      <c r="D267" t="s">
        <v>294</v>
      </c>
      <c r="E267" t="s">
        <v>35</v>
      </c>
      <c r="F267" t="s">
        <v>118</v>
      </c>
      <c r="I267" t="s">
        <v>168</v>
      </c>
      <c r="J267" t="s">
        <v>490</v>
      </c>
      <c r="L267" t="s">
        <v>170</v>
      </c>
    </row>
    <row r="268" spans="1:12" hidden="1" x14ac:dyDescent="0.25">
      <c r="A268" t="s">
        <v>154</v>
      </c>
      <c r="B268" t="s">
        <v>155</v>
      </c>
      <c r="C268" t="s">
        <v>33</v>
      </c>
      <c r="D268" t="s">
        <v>156</v>
      </c>
      <c r="E268" t="s">
        <v>35</v>
      </c>
      <c r="F268" t="s">
        <v>35</v>
      </c>
      <c r="G268">
        <v>21</v>
      </c>
      <c r="H268">
        <v>2</v>
      </c>
      <c r="I268" t="s">
        <v>168</v>
      </c>
      <c r="J268" t="s">
        <v>480</v>
      </c>
      <c r="K268" t="s">
        <v>481</v>
      </c>
      <c r="L268" t="s">
        <v>40</v>
      </c>
    </row>
    <row r="269" spans="1:12" hidden="1" x14ac:dyDescent="0.25">
      <c r="A269" t="s">
        <v>434</v>
      </c>
      <c r="B269" t="s">
        <v>435</v>
      </c>
      <c r="C269" t="s">
        <v>33</v>
      </c>
      <c r="D269" t="s">
        <v>436</v>
      </c>
      <c r="E269" t="s">
        <v>35</v>
      </c>
      <c r="F269" t="s">
        <v>35</v>
      </c>
      <c r="G269">
        <v>48</v>
      </c>
      <c r="H269">
        <v>1</v>
      </c>
      <c r="I269" t="s">
        <v>168</v>
      </c>
      <c r="J269" t="s">
        <v>594</v>
      </c>
      <c r="K269" t="s">
        <v>39</v>
      </c>
      <c r="L269" t="s">
        <v>40</v>
      </c>
    </row>
    <row r="270" spans="1:12" hidden="1" x14ac:dyDescent="0.25">
      <c r="A270" t="s">
        <v>622</v>
      </c>
      <c r="B270" t="s">
        <v>623</v>
      </c>
      <c r="C270" t="s">
        <v>78</v>
      </c>
      <c r="D270" t="s">
        <v>624</v>
      </c>
      <c r="E270" t="s">
        <v>103</v>
      </c>
      <c r="F270" t="s">
        <v>36</v>
      </c>
      <c r="G270">
        <v>40</v>
      </c>
      <c r="I270" t="s">
        <v>168</v>
      </c>
      <c r="J270" t="s">
        <v>565</v>
      </c>
      <c r="K270" t="s">
        <v>527</v>
      </c>
      <c r="L270" t="s">
        <v>40</v>
      </c>
    </row>
    <row r="271" spans="1:12" hidden="1" x14ac:dyDescent="0.25">
      <c r="A271" t="s">
        <v>438</v>
      </c>
      <c r="B271" t="s">
        <v>439</v>
      </c>
      <c r="C271" t="s">
        <v>78</v>
      </c>
      <c r="D271" t="s">
        <v>440</v>
      </c>
      <c r="E271" t="s">
        <v>36</v>
      </c>
      <c r="F271" t="s">
        <v>36</v>
      </c>
      <c r="G271">
        <v>40</v>
      </c>
      <c r="I271" t="s">
        <v>168</v>
      </c>
      <c r="J271" t="s">
        <v>565</v>
      </c>
      <c r="K271" t="s">
        <v>527</v>
      </c>
      <c r="L271" t="s">
        <v>40</v>
      </c>
    </row>
    <row r="272" spans="1:12" hidden="1" x14ac:dyDescent="0.25">
      <c r="A272" t="s">
        <v>382</v>
      </c>
      <c r="B272" t="s">
        <v>383</v>
      </c>
      <c r="C272" t="s">
        <v>91</v>
      </c>
      <c r="D272" t="s">
        <v>384</v>
      </c>
      <c r="E272" t="s">
        <v>35</v>
      </c>
      <c r="F272" t="s">
        <v>35</v>
      </c>
      <c r="G272">
        <v>32</v>
      </c>
      <c r="H272">
        <v>1</v>
      </c>
      <c r="I272" t="s">
        <v>168</v>
      </c>
      <c r="J272" t="s">
        <v>475</v>
      </c>
      <c r="K272" t="s">
        <v>39</v>
      </c>
      <c r="L272" t="s">
        <v>40</v>
      </c>
    </row>
    <row r="273" spans="1:12" hidden="1" x14ac:dyDescent="0.25">
      <c r="A273" t="s">
        <v>382</v>
      </c>
      <c r="B273" t="s">
        <v>383</v>
      </c>
      <c r="C273" t="s">
        <v>91</v>
      </c>
      <c r="D273" t="s">
        <v>384</v>
      </c>
      <c r="E273" t="s">
        <v>35</v>
      </c>
      <c r="F273" t="s">
        <v>35</v>
      </c>
      <c r="G273">
        <v>26</v>
      </c>
      <c r="H273">
        <v>2</v>
      </c>
      <c r="I273" t="s">
        <v>37</v>
      </c>
      <c r="J273" t="s">
        <v>515</v>
      </c>
      <c r="K273" t="s">
        <v>422</v>
      </c>
      <c r="L273" t="s">
        <v>40</v>
      </c>
    </row>
    <row r="274" spans="1:12" hidden="1" x14ac:dyDescent="0.25">
      <c r="A274" t="s">
        <v>312</v>
      </c>
      <c r="B274" t="s">
        <v>313</v>
      </c>
      <c r="D274" t="s">
        <v>314</v>
      </c>
      <c r="E274" t="s">
        <v>35</v>
      </c>
      <c r="F274" t="s">
        <v>35</v>
      </c>
      <c r="G274">
        <v>28</v>
      </c>
      <c r="H274">
        <v>1</v>
      </c>
      <c r="I274" t="s">
        <v>168</v>
      </c>
      <c r="J274" t="s">
        <v>554</v>
      </c>
      <c r="K274" t="s">
        <v>422</v>
      </c>
      <c r="L274" t="s">
        <v>40</v>
      </c>
    </row>
    <row r="275" spans="1:12" hidden="1" x14ac:dyDescent="0.25">
      <c r="A275" t="s">
        <v>360</v>
      </c>
      <c r="B275" t="s">
        <v>60</v>
      </c>
      <c r="C275" t="s">
        <v>56</v>
      </c>
      <c r="D275" t="s">
        <v>361</v>
      </c>
      <c r="E275" t="s">
        <v>339</v>
      </c>
      <c r="F275" t="s">
        <v>35</v>
      </c>
      <c r="G275">
        <v>48</v>
      </c>
      <c r="H275">
        <v>1</v>
      </c>
      <c r="I275" t="s">
        <v>168</v>
      </c>
      <c r="J275" t="s">
        <v>594</v>
      </c>
      <c r="K275" t="s">
        <v>39</v>
      </c>
      <c r="L275" t="s">
        <v>40</v>
      </c>
    </row>
    <row r="276" spans="1:12" hidden="1" x14ac:dyDescent="0.25">
      <c r="A276" t="s">
        <v>81</v>
      </c>
      <c r="B276" t="s">
        <v>82</v>
      </c>
      <c r="C276" t="s">
        <v>33</v>
      </c>
      <c r="D276" t="s">
        <v>83</v>
      </c>
      <c r="E276" t="s">
        <v>35</v>
      </c>
      <c r="F276" t="s">
        <v>35</v>
      </c>
      <c r="G276">
        <v>21</v>
      </c>
      <c r="H276">
        <v>2</v>
      </c>
      <c r="I276" t="s">
        <v>168</v>
      </c>
      <c r="J276" t="s">
        <v>480</v>
      </c>
      <c r="K276" t="s">
        <v>481</v>
      </c>
      <c r="L276" t="s">
        <v>40</v>
      </c>
    </row>
    <row r="277" spans="1:12" hidden="1" x14ac:dyDescent="0.25">
      <c r="A277" t="s">
        <v>375</v>
      </c>
      <c r="B277" t="s">
        <v>147</v>
      </c>
      <c r="C277" t="s">
        <v>116</v>
      </c>
      <c r="D277" t="s">
        <v>376</v>
      </c>
      <c r="E277" t="s">
        <v>35</v>
      </c>
      <c r="F277" t="s">
        <v>35</v>
      </c>
      <c r="G277">
        <v>45</v>
      </c>
      <c r="H277">
        <v>2</v>
      </c>
      <c r="I277" t="s">
        <v>168</v>
      </c>
      <c r="J277" t="s">
        <v>507</v>
      </c>
      <c r="K277" t="s">
        <v>39</v>
      </c>
      <c r="L277" t="s">
        <v>40</v>
      </c>
    </row>
    <row r="278" spans="1:12" hidden="1" x14ac:dyDescent="0.25">
      <c r="A278" s="12" t="s">
        <v>65</v>
      </c>
      <c r="B278" t="s">
        <v>66</v>
      </c>
      <c r="C278" t="s">
        <v>67</v>
      </c>
      <c r="D278" t="s">
        <v>68</v>
      </c>
      <c r="E278" t="s">
        <v>69</v>
      </c>
      <c r="F278" t="s">
        <v>118</v>
      </c>
      <c r="I278" t="s">
        <v>168</v>
      </c>
      <c r="J278" t="s">
        <v>490</v>
      </c>
      <c r="L278" t="s">
        <v>170</v>
      </c>
    </row>
    <row r="279" spans="1:12" hidden="1" x14ac:dyDescent="0.25">
      <c r="A279" t="s">
        <v>375</v>
      </c>
      <c r="B279" t="s">
        <v>147</v>
      </c>
      <c r="C279" t="s">
        <v>116</v>
      </c>
      <c r="D279" t="s">
        <v>376</v>
      </c>
      <c r="E279" t="s">
        <v>35</v>
      </c>
      <c r="F279" t="s">
        <v>35</v>
      </c>
      <c r="G279">
        <v>43</v>
      </c>
      <c r="H279">
        <v>2</v>
      </c>
      <c r="I279" t="s">
        <v>168</v>
      </c>
      <c r="J279" t="s">
        <v>521</v>
      </c>
      <c r="K279" t="s">
        <v>39</v>
      </c>
      <c r="L279" t="s">
        <v>40</v>
      </c>
    </row>
    <row r="280" spans="1:12" hidden="1" x14ac:dyDescent="0.25">
      <c r="A280" t="s">
        <v>154</v>
      </c>
      <c r="B280" t="s">
        <v>155</v>
      </c>
      <c r="C280" t="s">
        <v>33</v>
      </c>
      <c r="D280" t="s">
        <v>156</v>
      </c>
      <c r="E280" t="s">
        <v>35</v>
      </c>
      <c r="F280" t="s">
        <v>35</v>
      </c>
      <c r="G280">
        <v>43</v>
      </c>
      <c r="H280">
        <v>2</v>
      </c>
      <c r="I280" t="s">
        <v>168</v>
      </c>
      <c r="J280" t="s">
        <v>521</v>
      </c>
      <c r="K280" t="s">
        <v>39</v>
      </c>
      <c r="L280" t="s">
        <v>40</v>
      </c>
    </row>
    <row r="281" spans="1:12" hidden="1" x14ac:dyDescent="0.25">
      <c r="A281" t="s">
        <v>150</v>
      </c>
      <c r="B281" t="s">
        <v>151</v>
      </c>
      <c r="C281" t="s">
        <v>73</v>
      </c>
      <c r="D281" t="s">
        <v>152</v>
      </c>
      <c r="E281" t="s">
        <v>35</v>
      </c>
      <c r="F281" t="s">
        <v>35</v>
      </c>
      <c r="G281">
        <v>43</v>
      </c>
      <c r="H281">
        <v>2</v>
      </c>
      <c r="I281" t="s">
        <v>168</v>
      </c>
      <c r="J281" t="s">
        <v>521</v>
      </c>
      <c r="K281" t="s">
        <v>39</v>
      </c>
      <c r="L281" t="s">
        <v>40</v>
      </c>
    </row>
    <row r="282" spans="1:12" hidden="1" x14ac:dyDescent="0.25">
      <c r="A282" t="s">
        <v>142</v>
      </c>
      <c r="B282" t="s">
        <v>143</v>
      </c>
      <c r="C282" t="s">
        <v>130</v>
      </c>
      <c r="D282" t="s">
        <v>144</v>
      </c>
      <c r="E282" t="s">
        <v>35</v>
      </c>
      <c r="F282" t="s">
        <v>35</v>
      </c>
      <c r="G282">
        <v>43</v>
      </c>
      <c r="H282">
        <v>2</v>
      </c>
      <c r="I282" t="s">
        <v>168</v>
      </c>
      <c r="J282" t="s">
        <v>521</v>
      </c>
      <c r="K282" t="s">
        <v>39</v>
      </c>
      <c r="L282" t="s">
        <v>40</v>
      </c>
    </row>
    <row r="283" spans="1:12" hidden="1" x14ac:dyDescent="0.25">
      <c r="A283" t="s">
        <v>142</v>
      </c>
      <c r="B283" t="s">
        <v>143</v>
      </c>
      <c r="C283" t="s">
        <v>130</v>
      </c>
      <c r="D283" t="s">
        <v>144</v>
      </c>
      <c r="E283" t="s">
        <v>35</v>
      </c>
      <c r="F283" t="s">
        <v>35</v>
      </c>
      <c r="G283">
        <v>21</v>
      </c>
      <c r="H283">
        <v>2</v>
      </c>
      <c r="I283" t="s">
        <v>168</v>
      </c>
      <c r="J283" t="s">
        <v>480</v>
      </c>
      <c r="K283" t="s">
        <v>481</v>
      </c>
      <c r="L283" t="s">
        <v>40</v>
      </c>
    </row>
    <row r="284" spans="1:12" hidden="1" x14ac:dyDescent="0.25">
      <c r="A284" t="s">
        <v>254</v>
      </c>
      <c r="B284" t="s">
        <v>255</v>
      </c>
      <c r="C284" t="s">
        <v>256</v>
      </c>
      <c r="D284" t="s">
        <v>257</v>
      </c>
      <c r="E284" t="s">
        <v>35</v>
      </c>
      <c r="F284" t="s">
        <v>35</v>
      </c>
      <c r="G284">
        <v>26</v>
      </c>
      <c r="H284">
        <v>2</v>
      </c>
      <c r="I284" t="s">
        <v>37</v>
      </c>
      <c r="J284" t="s">
        <v>515</v>
      </c>
      <c r="K284" t="s">
        <v>422</v>
      </c>
      <c r="L284" t="s">
        <v>40</v>
      </c>
    </row>
    <row r="285" spans="1:12" hidden="1" x14ac:dyDescent="0.25">
      <c r="A285" t="s">
        <v>626</v>
      </c>
      <c r="B285" t="s">
        <v>627</v>
      </c>
      <c r="C285" t="s">
        <v>107</v>
      </c>
      <c r="D285" t="s">
        <v>628</v>
      </c>
      <c r="E285" t="s">
        <v>123</v>
      </c>
      <c r="F285" t="s">
        <v>35</v>
      </c>
      <c r="G285">
        <v>26</v>
      </c>
      <c r="H285">
        <v>2</v>
      </c>
      <c r="I285" t="s">
        <v>168</v>
      </c>
      <c r="J285" t="s">
        <v>515</v>
      </c>
      <c r="K285" t="s">
        <v>422</v>
      </c>
      <c r="L285" t="s">
        <v>40</v>
      </c>
    </row>
    <row r="286" spans="1:12" hidden="1" x14ac:dyDescent="0.25">
      <c r="A286" t="s">
        <v>363</v>
      </c>
      <c r="B286" t="s">
        <v>364</v>
      </c>
      <c r="C286" t="s">
        <v>107</v>
      </c>
      <c r="D286" t="s">
        <v>365</v>
      </c>
      <c r="E286" t="s">
        <v>35</v>
      </c>
      <c r="F286" t="s">
        <v>35</v>
      </c>
      <c r="G286">
        <v>47</v>
      </c>
      <c r="H286">
        <v>2</v>
      </c>
      <c r="I286" t="s">
        <v>168</v>
      </c>
      <c r="J286" t="s">
        <v>499</v>
      </c>
      <c r="K286" t="s">
        <v>39</v>
      </c>
      <c r="L286" t="s">
        <v>40</v>
      </c>
    </row>
    <row r="287" spans="1:12" hidden="1" x14ac:dyDescent="0.25">
      <c r="A287" t="s">
        <v>114</v>
      </c>
      <c r="B287" t="s">
        <v>115</v>
      </c>
      <c r="C287" t="s">
        <v>116</v>
      </c>
      <c r="D287" t="s">
        <v>117</v>
      </c>
      <c r="E287" t="s">
        <v>118</v>
      </c>
      <c r="F287" t="s">
        <v>35</v>
      </c>
      <c r="G287">
        <v>48</v>
      </c>
      <c r="H287">
        <v>1</v>
      </c>
      <c r="I287" t="s">
        <v>168</v>
      </c>
      <c r="J287" t="s">
        <v>594</v>
      </c>
      <c r="K287" t="s">
        <v>39</v>
      </c>
      <c r="L287" t="s">
        <v>40</v>
      </c>
    </row>
    <row r="288" spans="1:12" hidden="1" x14ac:dyDescent="0.25">
      <c r="A288" t="s">
        <v>142</v>
      </c>
      <c r="B288" t="s">
        <v>143</v>
      </c>
      <c r="C288" t="s">
        <v>130</v>
      </c>
      <c r="D288" t="s">
        <v>144</v>
      </c>
      <c r="E288" t="s">
        <v>35</v>
      </c>
      <c r="F288" t="s">
        <v>36</v>
      </c>
      <c r="G288">
        <v>40</v>
      </c>
      <c r="I288" t="s">
        <v>168</v>
      </c>
      <c r="J288" t="s">
        <v>565</v>
      </c>
      <c r="K288" t="s">
        <v>527</v>
      </c>
      <c r="L288" t="s">
        <v>40</v>
      </c>
    </row>
    <row r="289" spans="1:12" hidden="1" x14ac:dyDescent="0.25">
      <c r="A289" t="s">
        <v>146</v>
      </c>
      <c r="B289" t="s">
        <v>147</v>
      </c>
      <c r="C289" t="s">
        <v>73</v>
      </c>
      <c r="D289" t="s">
        <v>148</v>
      </c>
      <c r="E289" t="s">
        <v>36</v>
      </c>
      <c r="F289" t="s">
        <v>35</v>
      </c>
      <c r="G289">
        <v>43</v>
      </c>
      <c r="H289">
        <v>2</v>
      </c>
      <c r="I289" t="s">
        <v>168</v>
      </c>
      <c r="J289" t="s">
        <v>521</v>
      </c>
      <c r="K289" t="s">
        <v>39</v>
      </c>
      <c r="L289" t="s">
        <v>40</v>
      </c>
    </row>
    <row r="290" spans="1:12" hidden="1" x14ac:dyDescent="0.25">
      <c r="A290" t="s">
        <v>633</v>
      </c>
      <c r="B290" t="s">
        <v>634</v>
      </c>
      <c r="C290" t="s">
        <v>635</v>
      </c>
      <c r="D290" t="s">
        <v>636</v>
      </c>
      <c r="E290" t="s">
        <v>35</v>
      </c>
      <c r="F290" t="s">
        <v>35</v>
      </c>
      <c r="G290">
        <v>43</v>
      </c>
      <c r="H290">
        <v>2</v>
      </c>
      <c r="I290" t="s">
        <v>168</v>
      </c>
      <c r="J290" t="s">
        <v>521</v>
      </c>
      <c r="K290" t="s">
        <v>39</v>
      </c>
      <c r="L290" t="s">
        <v>40</v>
      </c>
    </row>
    <row r="291" spans="1:12" hidden="1" x14ac:dyDescent="0.25">
      <c r="A291" t="s">
        <v>288</v>
      </c>
      <c r="B291" t="s">
        <v>289</v>
      </c>
      <c r="C291" t="s">
        <v>61</v>
      </c>
      <c r="D291" t="s">
        <v>290</v>
      </c>
      <c r="E291" t="s">
        <v>35</v>
      </c>
      <c r="F291" t="s">
        <v>35</v>
      </c>
      <c r="G291">
        <v>43</v>
      </c>
      <c r="H291">
        <v>2</v>
      </c>
      <c r="I291" t="s">
        <v>168</v>
      </c>
      <c r="J291" t="s">
        <v>521</v>
      </c>
      <c r="K291" t="s">
        <v>39</v>
      </c>
      <c r="L291" t="s">
        <v>40</v>
      </c>
    </row>
    <row r="292" spans="1:12" hidden="1" x14ac:dyDescent="0.25">
      <c r="A292" t="s">
        <v>285</v>
      </c>
      <c r="B292" t="s">
        <v>95</v>
      </c>
      <c r="C292" t="s">
        <v>101</v>
      </c>
      <c r="D292" t="s">
        <v>286</v>
      </c>
      <c r="E292" t="s">
        <v>52</v>
      </c>
      <c r="F292" t="s">
        <v>35</v>
      </c>
      <c r="G292">
        <v>45</v>
      </c>
      <c r="H292">
        <v>2</v>
      </c>
      <c r="I292" t="s">
        <v>168</v>
      </c>
      <c r="J292" t="s">
        <v>507</v>
      </c>
      <c r="K292" t="s">
        <v>39</v>
      </c>
      <c r="L292" t="s">
        <v>40</v>
      </c>
    </row>
    <row r="293" spans="1:12" hidden="1" x14ac:dyDescent="0.25">
      <c r="A293" t="s">
        <v>182</v>
      </c>
      <c r="B293" t="s">
        <v>183</v>
      </c>
      <c r="C293" t="s">
        <v>61</v>
      </c>
      <c r="D293" t="s">
        <v>184</v>
      </c>
      <c r="E293" t="s">
        <v>36</v>
      </c>
      <c r="F293" t="s">
        <v>35</v>
      </c>
      <c r="G293">
        <v>43</v>
      </c>
      <c r="H293">
        <v>2</v>
      </c>
      <c r="I293" t="s">
        <v>168</v>
      </c>
      <c r="J293" t="s">
        <v>521</v>
      </c>
      <c r="K293" t="s">
        <v>39</v>
      </c>
      <c r="L293" t="s">
        <v>40</v>
      </c>
    </row>
    <row r="294" spans="1:12" hidden="1" x14ac:dyDescent="0.25">
      <c r="A294" t="s">
        <v>182</v>
      </c>
      <c r="B294" t="s">
        <v>183</v>
      </c>
      <c r="C294" t="s">
        <v>61</v>
      </c>
      <c r="D294" t="s">
        <v>184</v>
      </c>
      <c r="E294" t="s">
        <v>36</v>
      </c>
      <c r="F294" t="s">
        <v>339</v>
      </c>
      <c r="H294">
        <v>9</v>
      </c>
      <c r="I294" t="s">
        <v>548</v>
      </c>
      <c r="J294" t="s">
        <v>585</v>
      </c>
      <c r="L294" t="s">
        <v>586</v>
      </c>
    </row>
    <row r="295" spans="1:12" hidden="1" x14ac:dyDescent="0.25">
      <c r="A295" t="s">
        <v>241</v>
      </c>
      <c r="B295" t="s">
        <v>242</v>
      </c>
      <c r="C295" t="s">
        <v>67</v>
      </c>
      <c r="D295" t="s">
        <v>243</v>
      </c>
      <c r="E295" t="s">
        <v>35</v>
      </c>
      <c r="F295" t="s">
        <v>35</v>
      </c>
      <c r="G295">
        <v>34</v>
      </c>
      <c r="H295">
        <v>1</v>
      </c>
      <c r="I295" t="s">
        <v>168</v>
      </c>
      <c r="J295" t="s">
        <v>560</v>
      </c>
      <c r="K295" t="s">
        <v>39</v>
      </c>
      <c r="L295" t="s">
        <v>40</v>
      </c>
    </row>
    <row r="296" spans="1:12" hidden="1" x14ac:dyDescent="0.25">
      <c r="A296" t="s">
        <v>241</v>
      </c>
      <c r="B296" t="s">
        <v>242</v>
      </c>
      <c r="C296" t="s">
        <v>67</v>
      </c>
      <c r="D296" t="s">
        <v>243</v>
      </c>
      <c r="E296" t="s">
        <v>35</v>
      </c>
      <c r="F296" t="s">
        <v>118</v>
      </c>
      <c r="I296" t="s">
        <v>168</v>
      </c>
      <c r="J296" t="s">
        <v>490</v>
      </c>
      <c r="L296" t="s">
        <v>170</v>
      </c>
    </row>
    <row r="297" spans="1:12" hidden="1" x14ac:dyDescent="0.25">
      <c r="A297" t="s">
        <v>409</v>
      </c>
      <c r="B297" t="s">
        <v>410</v>
      </c>
      <c r="C297" t="s">
        <v>67</v>
      </c>
      <c r="D297" t="s">
        <v>411</v>
      </c>
      <c r="E297" t="s">
        <v>35</v>
      </c>
      <c r="F297" t="s">
        <v>118</v>
      </c>
      <c r="I297" t="s">
        <v>168</v>
      </c>
      <c r="J297" t="s">
        <v>490</v>
      </c>
      <c r="L297" t="s">
        <v>170</v>
      </c>
    </row>
    <row r="298" spans="1:12" hidden="1" x14ac:dyDescent="0.25">
      <c r="A298" t="s">
        <v>336</v>
      </c>
      <c r="B298" t="s">
        <v>337</v>
      </c>
      <c r="C298" t="s">
        <v>179</v>
      </c>
      <c r="D298" t="s">
        <v>338</v>
      </c>
      <c r="E298" t="s">
        <v>339</v>
      </c>
      <c r="F298" t="s">
        <v>123</v>
      </c>
      <c r="H298">
        <v>40</v>
      </c>
      <c r="I298" t="s">
        <v>548</v>
      </c>
      <c r="J298" t="s">
        <v>637</v>
      </c>
      <c r="K298" t="s">
        <v>39</v>
      </c>
      <c r="L298" t="s">
        <v>586</v>
      </c>
    </row>
    <row r="299" spans="1:12" hidden="1" x14ac:dyDescent="0.25">
      <c r="A299" t="s">
        <v>642</v>
      </c>
      <c r="B299" t="s">
        <v>643</v>
      </c>
      <c r="C299" t="s">
        <v>107</v>
      </c>
      <c r="D299" t="s">
        <v>644</v>
      </c>
      <c r="E299" t="s">
        <v>35</v>
      </c>
      <c r="F299" t="s">
        <v>123</v>
      </c>
      <c r="H299">
        <v>40</v>
      </c>
      <c r="I299" t="s">
        <v>548</v>
      </c>
      <c r="J299" t="s">
        <v>637</v>
      </c>
      <c r="K299" t="s">
        <v>39</v>
      </c>
      <c r="L299" t="s">
        <v>586</v>
      </c>
    </row>
    <row r="300" spans="1:12" hidden="1" x14ac:dyDescent="0.25">
      <c r="A300" t="s">
        <v>622</v>
      </c>
      <c r="B300" t="s">
        <v>623</v>
      </c>
      <c r="C300" t="s">
        <v>78</v>
      </c>
      <c r="D300" t="s">
        <v>624</v>
      </c>
      <c r="E300" t="s">
        <v>103</v>
      </c>
      <c r="F300" t="s">
        <v>123</v>
      </c>
      <c r="H300">
        <v>40</v>
      </c>
      <c r="I300" t="s">
        <v>548</v>
      </c>
      <c r="J300" t="s">
        <v>637</v>
      </c>
      <c r="K300" t="s">
        <v>39</v>
      </c>
      <c r="L300" t="s">
        <v>586</v>
      </c>
    </row>
    <row r="301" spans="1:12" hidden="1" x14ac:dyDescent="0.25">
      <c r="A301" t="s">
        <v>438</v>
      </c>
      <c r="B301" t="s">
        <v>439</v>
      </c>
      <c r="C301" t="s">
        <v>78</v>
      </c>
      <c r="D301" t="s">
        <v>440</v>
      </c>
      <c r="E301" t="s">
        <v>36</v>
      </c>
      <c r="F301" t="s">
        <v>36</v>
      </c>
      <c r="G301">
        <v>5</v>
      </c>
      <c r="I301" t="s">
        <v>168</v>
      </c>
      <c r="J301" t="s">
        <v>645</v>
      </c>
      <c r="K301" t="s">
        <v>39</v>
      </c>
      <c r="L301" t="s">
        <v>40</v>
      </c>
    </row>
    <row r="302" spans="1:12" hidden="1" x14ac:dyDescent="0.25">
      <c r="A302" t="s">
        <v>434</v>
      </c>
      <c r="B302" t="s">
        <v>435</v>
      </c>
      <c r="C302" t="s">
        <v>33</v>
      </c>
      <c r="D302" t="s">
        <v>436</v>
      </c>
      <c r="E302" t="s">
        <v>35</v>
      </c>
      <c r="F302" t="s">
        <v>52</v>
      </c>
      <c r="H302">
        <v>1</v>
      </c>
      <c r="I302" t="s">
        <v>168</v>
      </c>
      <c r="J302" t="s">
        <v>650</v>
      </c>
      <c r="K302" t="s">
        <v>651</v>
      </c>
      <c r="L302" t="s">
        <v>550</v>
      </c>
    </row>
    <row r="303" spans="1:12" hidden="1" x14ac:dyDescent="0.25">
      <c r="A303" t="s">
        <v>241</v>
      </c>
      <c r="B303" t="s">
        <v>242</v>
      </c>
      <c r="C303" t="s">
        <v>67</v>
      </c>
      <c r="D303" t="s">
        <v>243</v>
      </c>
      <c r="E303" t="s">
        <v>35</v>
      </c>
      <c r="F303" t="s">
        <v>35</v>
      </c>
      <c r="G303">
        <v>21</v>
      </c>
      <c r="H303">
        <v>2</v>
      </c>
      <c r="I303" t="s">
        <v>168</v>
      </c>
      <c r="J303" t="s">
        <v>480</v>
      </c>
      <c r="K303" t="s">
        <v>481</v>
      </c>
      <c r="L303" t="s">
        <v>40</v>
      </c>
    </row>
    <row r="304" spans="1:12" hidden="1" x14ac:dyDescent="0.25">
      <c r="A304" t="s">
        <v>241</v>
      </c>
      <c r="B304" t="s">
        <v>242</v>
      </c>
      <c r="C304" t="s">
        <v>67</v>
      </c>
      <c r="D304" t="s">
        <v>243</v>
      </c>
      <c r="E304" t="s">
        <v>35</v>
      </c>
      <c r="F304" t="s">
        <v>36</v>
      </c>
      <c r="G304">
        <v>40</v>
      </c>
      <c r="I304" t="s">
        <v>168</v>
      </c>
      <c r="J304" t="s">
        <v>565</v>
      </c>
      <c r="K304" t="s">
        <v>527</v>
      </c>
      <c r="L304" t="s">
        <v>40</v>
      </c>
    </row>
    <row r="305" spans="1:12" hidden="1" x14ac:dyDescent="0.25">
      <c r="A305" t="s">
        <v>150</v>
      </c>
      <c r="B305" t="s">
        <v>151</v>
      </c>
      <c r="C305" t="s">
        <v>73</v>
      </c>
      <c r="D305" t="s">
        <v>152</v>
      </c>
      <c r="E305" t="s">
        <v>35</v>
      </c>
      <c r="F305" t="s">
        <v>339</v>
      </c>
      <c r="H305">
        <v>9</v>
      </c>
      <c r="I305" t="s">
        <v>548</v>
      </c>
      <c r="J305" t="s">
        <v>585</v>
      </c>
      <c r="L305" t="s">
        <v>586</v>
      </c>
    </row>
    <row r="306" spans="1:12" hidden="1" x14ac:dyDescent="0.25">
      <c r="A306" t="s">
        <v>268</v>
      </c>
      <c r="B306" t="s">
        <v>269</v>
      </c>
      <c r="D306" t="s">
        <v>270</v>
      </c>
      <c r="E306" t="s">
        <v>35</v>
      </c>
      <c r="F306" t="s">
        <v>35</v>
      </c>
      <c r="G306">
        <v>43</v>
      </c>
      <c r="H306">
        <v>2</v>
      </c>
      <c r="I306" t="s">
        <v>168</v>
      </c>
      <c r="J306" t="s">
        <v>521</v>
      </c>
      <c r="K306" t="s">
        <v>39</v>
      </c>
      <c r="L306" t="s">
        <v>40</v>
      </c>
    </row>
    <row r="307" spans="1:12" hidden="1" x14ac:dyDescent="0.25">
      <c r="A307" t="s">
        <v>195</v>
      </c>
      <c r="B307" t="s">
        <v>49</v>
      </c>
      <c r="C307" t="s">
        <v>73</v>
      </c>
      <c r="D307" t="s">
        <v>196</v>
      </c>
      <c r="E307" t="s">
        <v>197</v>
      </c>
      <c r="F307" t="s">
        <v>36</v>
      </c>
      <c r="G307">
        <v>40</v>
      </c>
      <c r="I307" t="s">
        <v>168</v>
      </c>
      <c r="J307" t="s">
        <v>565</v>
      </c>
      <c r="K307" t="s">
        <v>527</v>
      </c>
      <c r="L307" t="s">
        <v>40</v>
      </c>
    </row>
    <row r="308" spans="1:12" hidden="1" x14ac:dyDescent="0.25">
      <c r="A308" t="s">
        <v>199</v>
      </c>
      <c r="B308" t="s">
        <v>200</v>
      </c>
      <c r="C308" t="s">
        <v>67</v>
      </c>
      <c r="D308" t="s">
        <v>201</v>
      </c>
      <c r="E308" t="s">
        <v>35</v>
      </c>
      <c r="F308" t="s">
        <v>35</v>
      </c>
      <c r="G308">
        <v>43</v>
      </c>
      <c r="H308">
        <v>2</v>
      </c>
      <c r="I308" t="s">
        <v>168</v>
      </c>
      <c r="J308" t="s">
        <v>521</v>
      </c>
      <c r="K308" t="s">
        <v>39</v>
      </c>
      <c r="L308" t="s">
        <v>40</v>
      </c>
    </row>
    <row r="309" spans="1:12" hidden="1" x14ac:dyDescent="0.25">
      <c r="A309" t="s">
        <v>207</v>
      </c>
      <c r="B309" t="s">
        <v>138</v>
      </c>
      <c r="C309" t="s">
        <v>78</v>
      </c>
      <c r="D309" t="s">
        <v>208</v>
      </c>
      <c r="E309" t="s">
        <v>35</v>
      </c>
      <c r="F309" t="s">
        <v>35</v>
      </c>
      <c r="G309">
        <v>34</v>
      </c>
      <c r="H309">
        <v>1</v>
      </c>
      <c r="I309" t="s">
        <v>168</v>
      </c>
      <c r="J309" t="s">
        <v>560</v>
      </c>
      <c r="K309" t="s">
        <v>39</v>
      </c>
      <c r="L309" t="s">
        <v>40</v>
      </c>
    </row>
    <row r="310" spans="1:12" hidden="1" x14ac:dyDescent="0.25">
      <c r="A310" t="s">
        <v>316</v>
      </c>
      <c r="B310" t="s">
        <v>317</v>
      </c>
      <c r="C310" t="s">
        <v>33</v>
      </c>
      <c r="D310" t="s">
        <v>318</v>
      </c>
      <c r="E310" t="s">
        <v>35</v>
      </c>
      <c r="F310" t="s">
        <v>35</v>
      </c>
      <c r="G310">
        <v>45</v>
      </c>
      <c r="H310">
        <v>2</v>
      </c>
      <c r="I310" t="s">
        <v>168</v>
      </c>
      <c r="J310" t="s">
        <v>507</v>
      </c>
      <c r="K310" t="s">
        <v>39</v>
      </c>
      <c r="L310" t="s">
        <v>40</v>
      </c>
    </row>
    <row r="311" spans="1:12" hidden="1" x14ac:dyDescent="0.25">
      <c r="A311" t="s">
        <v>505</v>
      </c>
      <c r="B311" t="s">
        <v>222</v>
      </c>
      <c r="C311" t="s">
        <v>96</v>
      </c>
      <c r="D311" t="s">
        <v>506</v>
      </c>
      <c r="E311" t="s">
        <v>35</v>
      </c>
      <c r="F311" t="s">
        <v>140</v>
      </c>
      <c r="I311" t="s">
        <v>168</v>
      </c>
      <c r="J311" t="s">
        <v>416</v>
      </c>
      <c r="L311" t="s">
        <v>170</v>
      </c>
    </row>
    <row r="312" spans="1:12" hidden="1" x14ac:dyDescent="0.25">
      <c r="A312" t="s">
        <v>505</v>
      </c>
      <c r="B312" t="s">
        <v>222</v>
      </c>
      <c r="C312" t="s">
        <v>96</v>
      </c>
      <c r="D312" t="s">
        <v>506</v>
      </c>
      <c r="E312" t="s">
        <v>35</v>
      </c>
      <c r="F312" t="s">
        <v>35</v>
      </c>
      <c r="G312">
        <v>32</v>
      </c>
      <c r="H312">
        <v>1</v>
      </c>
      <c r="I312" t="s">
        <v>168</v>
      </c>
      <c r="J312" t="s">
        <v>475</v>
      </c>
      <c r="K312" t="s">
        <v>39</v>
      </c>
      <c r="L312" t="s">
        <v>40</v>
      </c>
    </row>
    <row r="313" spans="1:12" hidden="1" x14ac:dyDescent="0.25">
      <c r="A313" t="s">
        <v>203</v>
      </c>
      <c r="B313" t="s">
        <v>204</v>
      </c>
      <c r="C313" t="s">
        <v>56</v>
      </c>
      <c r="D313" t="s">
        <v>205</v>
      </c>
      <c r="E313" t="s">
        <v>35</v>
      </c>
      <c r="F313" t="s">
        <v>35</v>
      </c>
      <c r="G313">
        <v>43</v>
      </c>
      <c r="H313">
        <v>2</v>
      </c>
      <c r="I313" t="s">
        <v>168</v>
      </c>
      <c r="J313" t="s">
        <v>521</v>
      </c>
      <c r="K313" t="s">
        <v>39</v>
      </c>
      <c r="L313" t="s">
        <v>40</v>
      </c>
    </row>
    <row r="314" spans="1:12" hidden="1" x14ac:dyDescent="0.25">
      <c r="A314" t="s">
        <v>657</v>
      </c>
      <c r="B314" t="s">
        <v>658</v>
      </c>
      <c r="C314" t="s">
        <v>659</v>
      </c>
      <c r="D314" t="s">
        <v>51</v>
      </c>
      <c r="E314" t="s">
        <v>123</v>
      </c>
      <c r="F314" t="s">
        <v>36</v>
      </c>
      <c r="G314">
        <v>40</v>
      </c>
      <c r="I314" t="s">
        <v>168</v>
      </c>
      <c r="J314" t="s">
        <v>565</v>
      </c>
      <c r="K314" t="s">
        <v>527</v>
      </c>
      <c r="L314" t="s">
        <v>40</v>
      </c>
    </row>
    <row r="315" spans="1:12" hidden="1" x14ac:dyDescent="0.25">
      <c r="A315" t="s">
        <v>661</v>
      </c>
      <c r="B315" t="s">
        <v>662</v>
      </c>
      <c r="D315" t="s">
        <v>663</v>
      </c>
      <c r="E315" t="s">
        <v>35</v>
      </c>
      <c r="F315" t="s">
        <v>123</v>
      </c>
      <c r="H315">
        <v>19</v>
      </c>
      <c r="I315" t="s">
        <v>548</v>
      </c>
      <c r="J315" t="s">
        <v>637</v>
      </c>
      <c r="K315" t="s">
        <v>39</v>
      </c>
      <c r="L315" t="s">
        <v>586</v>
      </c>
    </row>
    <row r="316" spans="1:12" hidden="1" x14ac:dyDescent="0.25">
      <c r="A316" t="s">
        <v>146</v>
      </c>
      <c r="B316" t="s">
        <v>147</v>
      </c>
      <c r="C316" t="s">
        <v>73</v>
      </c>
      <c r="D316" t="s">
        <v>148</v>
      </c>
      <c r="E316" t="s">
        <v>36</v>
      </c>
      <c r="F316" t="s">
        <v>35</v>
      </c>
      <c r="G316">
        <v>21</v>
      </c>
      <c r="H316">
        <v>2</v>
      </c>
      <c r="I316" t="s">
        <v>168</v>
      </c>
      <c r="J316" t="s">
        <v>480</v>
      </c>
      <c r="K316" t="s">
        <v>481</v>
      </c>
      <c r="L316" t="s">
        <v>40</v>
      </c>
    </row>
    <row r="317" spans="1:12" hidden="1" x14ac:dyDescent="0.25">
      <c r="A317" t="s">
        <v>260</v>
      </c>
      <c r="B317" t="s">
        <v>261</v>
      </c>
      <c r="D317" t="s">
        <v>262</v>
      </c>
      <c r="E317" t="s">
        <v>35</v>
      </c>
      <c r="F317" t="s">
        <v>339</v>
      </c>
      <c r="H317">
        <v>9</v>
      </c>
      <c r="I317" t="s">
        <v>548</v>
      </c>
      <c r="J317" t="s">
        <v>585</v>
      </c>
      <c r="L317" t="s">
        <v>586</v>
      </c>
    </row>
    <row r="318" spans="1:12" hidden="1" x14ac:dyDescent="0.25">
      <c r="A318" t="s">
        <v>450</v>
      </c>
      <c r="B318" t="s">
        <v>451</v>
      </c>
      <c r="C318" t="s">
        <v>130</v>
      </c>
      <c r="D318" t="s">
        <v>452</v>
      </c>
      <c r="E318" t="s">
        <v>36</v>
      </c>
      <c r="F318" t="s">
        <v>35</v>
      </c>
      <c r="G318">
        <v>45</v>
      </c>
      <c r="H318">
        <v>2</v>
      </c>
      <c r="I318" t="s">
        <v>168</v>
      </c>
      <c r="J318" t="s">
        <v>507</v>
      </c>
      <c r="K318" t="s">
        <v>39</v>
      </c>
      <c r="L318" t="s">
        <v>40</v>
      </c>
    </row>
    <row r="319" spans="1:12" hidden="1" x14ac:dyDescent="0.25">
      <c r="A319" t="s">
        <v>450</v>
      </c>
      <c r="B319" t="s">
        <v>451</v>
      </c>
      <c r="C319" t="s">
        <v>130</v>
      </c>
      <c r="D319" t="s">
        <v>452</v>
      </c>
      <c r="E319" t="s">
        <v>36</v>
      </c>
      <c r="F319" t="s">
        <v>35</v>
      </c>
      <c r="G319">
        <v>21</v>
      </c>
      <c r="H319">
        <v>2</v>
      </c>
      <c r="I319" t="s">
        <v>168</v>
      </c>
      <c r="J319" t="s">
        <v>480</v>
      </c>
      <c r="K319" t="s">
        <v>481</v>
      </c>
      <c r="L319" t="s">
        <v>40</v>
      </c>
    </row>
    <row r="320" spans="1:12" hidden="1" x14ac:dyDescent="0.25">
      <c r="A320" t="s">
        <v>450</v>
      </c>
      <c r="B320" t="s">
        <v>451</v>
      </c>
      <c r="C320" t="s">
        <v>130</v>
      </c>
      <c r="D320" t="s">
        <v>452</v>
      </c>
      <c r="E320" t="s">
        <v>36</v>
      </c>
      <c r="F320" t="s">
        <v>118</v>
      </c>
      <c r="I320" t="s">
        <v>168</v>
      </c>
      <c r="J320" t="s">
        <v>490</v>
      </c>
      <c r="L320" t="s">
        <v>170</v>
      </c>
    </row>
    <row r="321" spans="1:12" hidden="1" x14ac:dyDescent="0.25">
      <c r="A321" t="s">
        <v>260</v>
      </c>
      <c r="B321" t="s">
        <v>261</v>
      </c>
      <c r="D321" t="s">
        <v>262</v>
      </c>
      <c r="E321" t="s">
        <v>35</v>
      </c>
      <c r="F321" t="s">
        <v>35</v>
      </c>
      <c r="G321">
        <v>48</v>
      </c>
      <c r="H321">
        <v>2</v>
      </c>
      <c r="I321" t="s">
        <v>168</v>
      </c>
      <c r="J321" t="s">
        <v>594</v>
      </c>
      <c r="K321" t="s">
        <v>39</v>
      </c>
      <c r="L321" t="s">
        <v>40</v>
      </c>
    </row>
    <row r="322" spans="1:12" hidden="1" x14ac:dyDescent="0.25">
      <c r="A322" t="s">
        <v>413</v>
      </c>
      <c r="B322" t="s">
        <v>115</v>
      </c>
      <c r="C322" t="s">
        <v>251</v>
      </c>
      <c r="D322" t="s">
        <v>414</v>
      </c>
      <c r="E322" t="s">
        <v>35</v>
      </c>
      <c r="F322" t="s">
        <v>35</v>
      </c>
      <c r="G322">
        <v>11</v>
      </c>
      <c r="H322">
        <v>2</v>
      </c>
      <c r="I322" t="s">
        <v>168</v>
      </c>
      <c r="J322" t="s">
        <v>668</v>
      </c>
      <c r="K322" t="s">
        <v>39</v>
      </c>
      <c r="L322" t="s">
        <v>40</v>
      </c>
    </row>
    <row r="323" spans="1:12" hidden="1" x14ac:dyDescent="0.25">
      <c r="A323" t="s">
        <v>670</v>
      </c>
      <c r="B323" t="s">
        <v>671</v>
      </c>
      <c r="C323" t="s">
        <v>130</v>
      </c>
      <c r="D323" t="s">
        <v>672</v>
      </c>
      <c r="E323" t="s">
        <v>123</v>
      </c>
      <c r="F323" t="s">
        <v>35</v>
      </c>
      <c r="G323">
        <v>45</v>
      </c>
      <c r="H323">
        <v>2</v>
      </c>
      <c r="I323" t="s">
        <v>168</v>
      </c>
      <c r="J323" t="s">
        <v>507</v>
      </c>
      <c r="K323" t="s">
        <v>39</v>
      </c>
      <c r="L323" t="s">
        <v>40</v>
      </c>
    </row>
    <row r="324" spans="1:12" hidden="1" x14ac:dyDescent="0.25">
      <c r="A324" t="s">
        <v>670</v>
      </c>
      <c r="B324" t="s">
        <v>671</v>
      </c>
      <c r="C324" t="s">
        <v>130</v>
      </c>
      <c r="D324" t="s">
        <v>672</v>
      </c>
      <c r="E324" t="s">
        <v>123</v>
      </c>
      <c r="F324" t="s">
        <v>35</v>
      </c>
      <c r="G324">
        <v>46</v>
      </c>
      <c r="H324">
        <v>2</v>
      </c>
      <c r="I324" t="s">
        <v>168</v>
      </c>
      <c r="J324" t="s">
        <v>673</v>
      </c>
      <c r="K324" t="s">
        <v>39</v>
      </c>
      <c r="L324" t="s">
        <v>40</v>
      </c>
    </row>
    <row r="325" spans="1:12" hidden="1" x14ac:dyDescent="0.25">
      <c r="A325" t="s">
        <v>450</v>
      </c>
      <c r="B325" t="s">
        <v>451</v>
      </c>
      <c r="C325" t="s">
        <v>130</v>
      </c>
      <c r="D325" t="s">
        <v>452</v>
      </c>
      <c r="E325" t="s">
        <v>36</v>
      </c>
      <c r="F325" t="s">
        <v>35</v>
      </c>
      <c r="G325">
        <v>37</v>
      </c>
      <c r="H325">
        <v>2</v>
      </c>
      <c r="I325" t="s">
        <v>168</v>
      </c>
      <c r="J325" t="s">
        <v>674</v>
      </c>
      <c r="K325" t="s">
        <v>39</v>
      </c>
      <c r="L325" t="s">
        <v>40</v>
      </c>
    </row>
    <row r="326" spans="1:12" hidden="1" x14ac:dyDescent="0.25">
      <c r="A326" t="s">
        <v>505</v>
      </c>
      <c r="B326" t="s">
        <v>222</v>
      </c>
      <c r="C326" t="s">
        <v>96</v>
      </c>
      <c r="D326" t="s">
        <v>506</v>
      </c>
      <c r="E326" t="s">
        <v>35</v>
      </c>
      <c r="F326" t="s">
        <v>123</v>
      </c>
      <c r="H326">
        <v>19</v>
      </c>
      <c r="I326" t="s">
        <v>548</v>
      </c>
      <c r="J326" t="s">
        <v>637</v>
      </c>
      <c r="K326" t="s">
        <v>39</v>
      </c>
      <c r="L326" t="s">
        <v>586</v>
      </c>
    </row>
    <row r="327" spans="1:12" hidden="1" x14ac:dyDescent="0.25">
      <c r="A327" t="s">
        <v>401</v>
      </c>
      <c r="B327" t="s">
        <v>402</v>
      </c>
      <c r="C327" t="s">
        <v>67</v>
      </c>
      <c r="D327" t="s">
        <v>403</v>
      </c>
      <c r="E327" t="s">
        <v>36</v>
      </c>
      <c r="F327" t="s">
        <v>35</v>
      </c>
      <c r="G327">
        <v>43</v>
      </c>
      <c r="H327">
        <v>2</v>
      </c>
      <c r="I327" t="s">
        <v>168</v>
      </c>
      <c r="J327" t="s">
        <v>521</v>
      </c>
      <c r="K327" t="s">
        <v>39</v>
      </c>
      <c r="L327" t="s">
        <v>40</v>
      </c>
    </row>
    <row r="328" spans="1:12" hidden="1" x14ac:dyDescent="0.25">
      <c r="A328" t="s">
        <v>232</v>
      </c>
      <c r="B328" t="s">
        <v>233</v>
      </c>
      <c r="C328" t="s">
        <v>78</v>
      </c>
      <c r="D328" t="s">
        <v>234</v>
      </c>
      <c r="E328" t="s">
        <v>235</v>
      </c>
      <c r="F328" t="s">
        <v>35</v>
      </c>
      <c r="G328">
        <v>43</v>
      </c>
      <c r="H328">
        <v>2</v>
      </c>
      <c r="I328" t="s">
        <v>168</v>
      </c>
      <c r="J328" t="s">
        <v>521</v>
      </c>
      <c r="K328" t="s">
        <v>39</v>
      </c>
      <c r="L328" t="s">
        <v>40</v>
      </c>
    </row>
    <row r="329" spans="1:12" hidden="1" x14ac:dyDescent="0.25">
      <c r="A329" t="s">
        <v>670</v>
      </c>
      <c r="B329" t="s">
        <v>671</v>
      </c>
      <c r="C329" t="s">
        <v>130</v>
      </c>
      <c r="D329" t="s">
        <v>672</v>
      </c>
      <c r="E329" t="s">
        <v>123</v>
      </c>
      <c r="F329" t="s">
        <v>35</v>
      </c>
      <c r="G329">
        <v>43</v>
      </c>
      <c r="H329">
        <v>2</v>
      </c>
      <c r="I329" t="s">
        <v>168</v>
      </c>
      <c r="J329" t="s">
        <v>521</v>
      </c>
      <c r="K329" t="s">
        <v>39</v>
      </c>
      <c r="L329" t="s">
        <v>40</v>
      </c>
    </row>
    <row r="330" spans="1:12" hidden="1" x14ac:dyDescent="0.25">
      <c r="A330" t="s">
        <v>502</v>
      </c>
      <c r="B330" t="s">
        <v>222</v>
      </c>
      <c r="C330" t="s">
        <v>116</v>
      </c>
      <c r="D330" t="s">
        <v>219</v>
      </c>
      <c r="E330" t="s">
        <v>339</v>
      </c>
      <c r="F330" t="s">
        <v>118</v>
      </c>
      <c r="I330" t="s">
        <v>168</v>
      </c>
      <c r="J330" t="s">
        <v>490</v>
      </c>
      <c r="L330" t="s">
        <v>170</v>
      </c>
    </row>
    <row r="331" spans="1:12" hidden="1" x14ac:dyDescent="0.25">
      <c r="A331" t="s">
        <v>207</v>
      </c>
      <c r="B331" t="s">
        <v>138</v>
      </c>
      <c r="C331" t="s">
        <v>78</v>
      </c>
      <c r="D331" t="s">
        <v>208</v>
      </c>
      <c r="E331" t="s">
        <v>35</v>
      </c>
      <c r="F331" t="s">
        <v>35</v>
      </c>
      <c r="G331">
        <v>24</v>
      </c>
      <c r="H331">
        <v>1</v>
      </c>
      <c r="I331" t="s">
        <v>168</v>
      </c>
      <c r="J331" t="s">
        <v>677</v>
      </c>
      <c r="K331" t="s">
        <v>678</v>
      </c>
      <c r="L331" t="s">
        <v>40</v>
      </c>
    </row>
    <row r="332" spans="1:12" hidden="1" x14ac:dyDescent="0.25">
      <c r="A332" t="s">
        <v>276</v>
      </c>
      <c r="B332" t="s">
        <v>277</v>
      </c>
      <c r="C332" t="s">
        <v>73</v>
      </c>
      <c r="D332" t="s">
        <v>278</v>
      </c>
      <c r="E332" t="s">
        <v>35</v>
      </c>
      <c r="F332" t="s">
        <v>36</v>
      </c>
      <c r="G332">
        <v>41</v>
      </c>
      <c r="I332" t="s">
        <v>37</v>
      </c>
      <c r="J332" t="s">
        <v>679</v>
      </c>
      <c r="K332" t="s">
        <v>39</v>
      </c>
      <c r="L332" t="s">
        <v>40</v>
      </c>
    </row>
    <row r="333" spans="1:12" hidden="1" x14ac:dyDescent="0.25">
      <c r="A333" t="s">
        <v>276</v>
      </c>
      <c r="B333" t="s">
        <v>277</v>
      </c>
      <c r="C333" t="s">
        <v>73</v>
      </c>
      <c r="D333" t="s">
        <v>278</v>
      </c>
      <c r="E333" t="s">
        <v>35</v>
      </c>
      <c r="F333" t="s">
        <v>35</v>
      </c>
      <c r="G333">
        <v>26</v>
      </c>
      <c r="H333">
        <v>2</v>
      </c>
      <c r="I333" t="s">
        <v>37</v>
      </c>
      <c r="J333" t="s">
        <v>515</v>
      </c>
      <c r="K333" t="s">
        <v>422</v>
      </c>
      <c r="L333" t="s">
        <v>40</v>
      </c>
    </row>
    <row r="334" spans="1:12" hidden="1" x14ac:dyDescent="0.25">
      <c r="A334" t="s">
        <v>375</v>
      </c>
      <c r="B334" t="s">
        <v>147</v>
      </c>
      <c r="C334" t="s">
        <v>116</v>
      </c>
      <c r="D334" t="s">
        <v>376</v>
      </c>
      <c r="E334" t="s">
        <v>35</v>
      </c>
      <c r="F334" t="s">
        <v>35</v>
      </c>
      <c r="G334">
        <v>34</v>
      </c>
      <c r="H334">
        <v>1</v>
      </c>
      <c r="I334" t="s">
        <v>168</v>
      </c>
      <c r="J334" t="s">
        <v>560</v>
      </c>
      <c r="K334" t="s">
        <v>39</v>
      </c>
      <c r="L334" t="s">
        <v>40</v>
      </c>
    </row>
    <row r="335" spans="1:12" hidden="1" x14ac:dyDescent="0.25">
      <c r="A335" t="s">
        <v>81</v>
      </c>
      <c r="B335" t="s">
        <v>82</v>
      </c>
      <c r="C335" t="s">
        <v>33</v>
      </c>
      <c r="D335" t="s">
        <v>83</v>
      </c>
      <c r="E335" t="s">
        <v>35</v>
      </c>
      <c r="F335" t="s">
        <v>35</v>
      </c>
      <c r="G335">
        <v>45</v>
      </c>
      <c r="H335">
        <v>2</v>
      </c>
      <c r="I335" t="s">
        <v>168</v>
      </c>
      <c r="J335" t="s">
        <v>507</v>
      </c>
      <c r="K335" t="s">
        <v>39</v>
      </c>
      <c r="L335" t="s">
        <v>40</v>
      </c>
    </row>
    <row r="336" spans="1:12" hidden="1" x14ac:dyDescent="0.25">
      <c r="A336" t="s">
        <v>199</v>
      </c>
      <c r="B336" t="s">
        <v>200</v>
      </c>
      <c r="C336" t="s">
        <v>67</v>
      </c>
      <c r="D336" t="s">
        <v>201</v>
      </c>
      <c r="E336" t="s">
        <v>35</v>
      </c>
      <c r="F336" t="s">
        <v>35</v>
      </c>
      <c r="G336">
        <v>26</v>
      </c>
      <c r="H336">
        <v>2</v>
      </c>
      <c r="I336" t="s">
        <v>168</v>
      </c>
      <c r="J336" t="s">
        <v>515</v>
      </c>
      <c r="K336" t="s">
        <v>422</v>
      </c>
      <c r="L336" t="s">
        <v>40</v>
      </c>
    </row>
    <row r="337" spans="1:12" hidden="1" x14ac:dyDescent="0.25">
      <c r="A337" t="s">
        <v>81</v>
      </c>
      <c r="B337" t="s">
        <v>82</v>
      </c>
      <c r="C337" t="s">
        <v>33</v>
      </c>
      <c r="D337" t="s">
        <v>83</v>
      </c>
      <c r="E337" t="s">
        <v>35</v>
      </c>
      <c r="F337" t="s">
        <v>35</v>
      </c>
      <c r="G337">
        <v>26</v>
      </c>
      <c r="H337">
        <v>2</v>
      </c>
      <c r="I337" t="s">
        <v>37</v>
      </c>
      <c r="J337" t="s">
        <v>515</v>
      </c>
      <c r="K337" t="s">
        <v>422</v>
      </c>
      <c r="L337" t="s">
        <v>40</v>
      </c>
    </row>
    <row r="338" spans="1:12" hidden="1" x14ac:dyDescent="0.25">
      <c r="A338" t="s">
        <v>89</v>
      </c>
      <c r="B338" t="s">
        <v>90</v>
      </c>
      <c r="C338" t="s">
        <v>91</v>
      </c>
      <c r="D338" t="s">
        <v>92</v>
      </c>
      <c r="E338" t="s">
        <v>35</v>
      </c>
      <c r="F338" t="s">
        <v>35</v>
      </c>
      <c r="G338">
        <v>26</v>
      </c>
      <c r="H338">
        <v>2</v>
      </c>
      <c r="I338" t="s">
        <v>168</v>
      </c>
      <c r="J338" t="s">
        <v>515</v>
      </c>
      <c r="K338" t="s">
        <v>422</v>
      </c>
      <c r="L338" t="s">
        <v>40</v>
      </c>
    </row>
    <row r="339" spans="1:12" hidden="1" x14ac:dyDescent="0.25">
      <c r="A339" t="s">
        <v>165</v>
      </c>
      <c r="B339" t="s">
        <v>166</v>
      </c>
      <c r="C339" t="s">
        <v>73</v>
      </c>
      <c r="D339" t="s">
        <v>167</v>
      </c>
      <c r="E339" t="s">
        <v>52</v>
      </c>
      <c r="F339" t="s">
        <v>35</v>
      </c>
      <c r="G339">
        <v>26</v>
      </c>
      <c r="H339">
        <v>2</v>
      </c>
      <c r="I339" t="s">
        <v>168</v>
      </c>
      <c r="J339" t="s">
        <v>515</v>
      </c>
      <c r="K339" t="s">
        <v>422</v>
      </c>
      <c r="L339" t="s">
        <v>40</v>
      </c>
    </row>
    <row r="340" spans="1:12" hidden="1" x14ac:dyDescent="0.25">
      <c r="A340" t="s">
        <v>626</v>
      </c>
      <c r="B340" t="s">
        <v>627</v>
      </c>
      <c r="C340" t="s">
        <v>107</v>
      </c>
      <c r="D340" t="s">
        <v>628</v>
      </c>
      <c r="E340" t="s">
        <v>123</v>
      </c>
      <c r="F340" t="s">
        <v>35</v>
      </c>
      <c r="G340">
        <v>48</v>
      </c>
      <c r="H340">
        <v>1</v>
      </c>
      <c r="I340" t="s">
        <v>168</v>
      </c>
      <c r="J340" t="s">
        <v>594</v>
      </c>
      <c r="K340" t="s">
        <v>39</v>
      </c>
      <c r="L340" t="s">
        <v>40</v>
      </c>
    </row>
    <row r="341" spans="1:12" hidden="1" x14ac:dyDescent="0.25">
      <c r="A341" t="s">
        <v>356</v>
      </c>
      <c r="B341" t="s">
        <v>357</v>
      </c>
      <c r="C341" t="s">
        <v>61</v>
      </c>
      <c r="D341" t="s">
        <v>358</v>
      </c>
      <c r="E341" t="s">
        <v>52</v>
      </c>
      <c r="F341" s="12" t="s">
        <v>69</v>
      </c>
      <c r="I341" t="s">
        <v>168</v>
      </c>
      <c r="J341" t="s">
        <v>169</v>
      </c>
      <c r="L341" t="s">
        <v>170</v>
      </c>
    </row>
    <row r="342" spans="1:12" hidden="1" x14ac:dyDescent="0.25">
      <c r="A342" t="s">
        <v>31</v>
      </c>
      <c r="B342" t="s">
        <v>32</v>
      </c>
      <c r="C342" t="s">
        <v>33</v>
      </c>
      <c r="D342" t="s">
        <v>34</v>
      </c>
      <c r="E342" t="s">
        <v>35</v>
      </c>
      <c r="F342" t="s">
        <v>35</v>
      </c>
      <c r="G342">
        <v>44</v>
      </c>
      <c r="H342">
        <v>1</v>
      </c>
      <c r="I342" t="s">
        <v>168</v>
      </c>
      <c r="J342" t="s">
        <v>684</v>
      </c>
      <c r="K342" t="s">
        <v>39</v>
      </c>
      <c r="L342" t="s">
        <v>40</v>
      </c>
    </row>
    <row r="343" spans="1:12" hidden="1" x14ac:dyDescent="0.25">
      <c r="A343" t="s">
        <v>276</v>
      </c>
      <c r="B343" t="s">
        <v>277</v>
      </c>
      <c r="C343" t="s">
        <v>73</v>
      </c>
      <c r="D343" t="s">
        <v>278</v>
      </c>
      <c r="E343" t="s">
        <v>35</v>
      </c>
      <c r="F343" t="s">
        <v>35</v>
      </c>
      <c r="G343">
        <v>45</v>
      </c>
      <c r="H343">
        <v>2</v>
      </c>
      <c r="I343" t="s">
        <v>168</v>
      </c>
      <c r="J343" t="s">
        <v>507</v>
      </c>
      <c r="K343" t="s">
        <v>39</v>
      </c>
      <c r="L343" t="s">
        <v>40</v>
      </c>
    </row>
    <row r="344" spans="1:12" hidden="1" x14ac:dyDescent="0.25">
      <c r="A344" t="s">
        <v>686</v>
      </c>
      <c r="B344" t="s">
        <v>687</v>
      </c>
      <c r="C344" t="s">
        <v>116</v>
      </c>
      <c r="D344" t="s">
        <v>688</v>
      </c>
      <c r="E344" t="s">
        <v>339</v>
      </c>
      <c r="F344" t="s">
        <v>35</v>
      </c>
      <c r="G344">
        <v>43</v>
      </c>
      <c r="H344">
        <v>2</v>
      </c>
      <c r="I344" t="s">
        <v>168</v>
      </c>
      <c r="J344" t="s">
        <v>521</v>
      </c>
      <c r="K344" t="s">
        <v>39</v>
      </c>
      <c r="L344" t="s">
        <v>40</v>
      </c>
    </row>
    <row r="345" spans="1:12" hidden="1" x14ac:dyDescent="0.25">
      <c r="A345" t="s">
        <v>162</v>
      </c>
      <c r="B345" t="s">
        <v>95</v>
      </c>
      <c r="C345" t="s">
        <v>107</v>
      </c>
      <c r="D345" t="s">
        <v>163</v>
      </c>
      <c r="E345" t="s">
        <v>35</v>
      </c>
      <c r="F345" t="s">
        <v>35</v>
      </c>
      <c r="G345">
        <v>26</v>
      </c>
      <c r="H345">
        <v>2</v>
      </c>
      <c r="I345" t="s">
        <v>168</v>
      </c>
      <c r="J345" t="s">
        <v>515</v>
      </c>
      <c r="K345" t="s">
        <v>422</v>
      </c>
      <c r="L345" t="s">
        <v>40</v>
      </c>
    </row>
    <row r="346" spans="1:12" hidden="1" x14ac:dyDescent="0.25">
      <c r="A346" t="s">
        <v>182</v>
      </c>
      <c r="B346" t="s">
        <v>183</v>
      </c>
      <c r="C346" t="s">
        <v>61</v>
      </c>
      <c r="D346" t="s">
        <v>184</v>
      </c>
      <c r="E346" t="s">
        <v>36</v>
      </c>
      <c r="F346" t="s">
        <v>35</v>
      </c>
      <c r="G346">
        <v>26</v>
      </c>
      <c r="H346">
        <v>2</v>
      </c>
      <c r="I346" t="s">
        <v>168</v>
      </c>
      <c r="J346" t="s">
        <v>515</v>
      </c>
      <c r="K346" t="s">
        <v>422</v>
      </c>
      <c r="L346" t="s">
        <v>40</v>
      </c>
    </row>
    <row r="347" spans="1:12" hidden="1" x14ac:dyDescent="0.25">
      <c r="A347" t="s">
        <v>182</v>
      </c>
      <c r="B347" t="s">
        <v>183</v>
      </c>
      <c r="C347" t="s">
        <v>61</v>
      </c>
      <c r="D347" t="s">
        <v>184</v>
      </c>
      <c r="E347" t="s">
        <v>36</v>
      </c>
      <c r="F347" t="s">
        <v>35</v>
      </c>
      <c r="G347">
        <v>48</v>
      </c>
      <c r="H347">
        <v>1</v>
      </c>
      <c r="I347" t="s">
        <v>168</v>
      </c>
      <c r="J347" t="s">
        <v>594</v>
      </c>
      <c r="K347" t="s">
        <v>39</v>
      </c>
      <c r="L347" t="s">
        <v>40</v>
      </c>
    </row>
    <row r="348" spans="1:12" hidden="1" x14ac:dyDescent="0.25">
      <c r="A348" t="s">
        <v>690</v>
      </c>
      <c r="B348" t="s">
        <v>691</v>
      </c>
      <c r="C348" t="s">
        <v>33</v>
      </c>
      <c r="D348" t="s">
        <v>692</v>
      </c>
      <c r="E348" t="s">
        <v>35</v>
      </c>
      <c r="F348" t="s">
        <v>35</v>
      </c>
      <c r="G348">
        <v>40</v>
      </c>
      <c r="H348">
        <v>1</v>
      </c>
      <c r="I348" t="s">
        <v>168</v>
      </c>
      <c r="J348" t="s">
        <v>526</v>
      </c>
      <c r="K348" t="s">
        <v>527</v>
      </c>
      <c r="L348" t="s">
        <v>40</v>
      </c>
    </row>
    <row r="349" spans="1:12" hidden="1" x14ac:dyDescent="0.25">
      <c r="A349" t="s">
        <v>434</v>
      </c>
      <c r="B349" t="s">
        <v>435</v>
      </c>
      <c r="C349" t="s">
        <v>33</v>
      </c>
      <c r="D349" t="s">
        <v>436</v>
      </c>
      <c r="E349" t="s">
        <v>35</v>
      </c>
      <c r="F349" s="12" t="s">
        <v>69</v>
      </c>
      <c r="I349" t="s">
        <v>168</v>
      </c>
      <c r="J349" t="s">
        <v>169</v>
      </c>
      <c r="L349" t="s">
        <v>170</v>
      </c>
    </row>
    <row r="350" spans="1:12" hidden="1" x14ac:dyDescent="0.25">
      <c r="A350" t="s">
        <v>670</v>
      </c>
      <c r="B350" t="s">
        <v>671</v>
      </c>
      <c r="C350" t="s">
        <v>130</v>
      </c>
      <c r="D350" t="s">
        <v>672</v>
      </c>
      <c r="E350" t="s">
        <v>123</v>
      </c>
      <c r="F350" t="s">
        <v>36</v>
      </c>
      <c r="G350">
        <v>40</v>
      </c>
      <c r="I350" t="s">
        <v>168</v>
      </c>
      <c r="J350" t="s">
        <v>565</v>
      </c>
      <c r="K350" t="s">
        <v>527</v>
      </c>
      <c r="L350" t="s">
        <v>40</v>
      </c>
    </row>
    <row r="351" spans="1:12" hidden="1" x14ac:dyDescent="0.25">
      <c r="A351" t="s">
        <v>264</v>
      </c>
      <c r="B351" t="s">
        <v>265</v>
      </c>
      <c r="C351" t="s">
        <v>251</v>
      </c>
      <c r="D351" t="s">
        <v>266</v>
      </c>
      <c r="E351" t="s">
        <v>35</v>
      </c>
      <c r="F351" t="s">
        <v>35</v>
      </c>
      <c r="G351">
        <v>26</v>
      </c>
      <c r="H351">
        <v>2</v>
      </c>
      <c r="I351" t="s">
        <v>37</v>
      </c>
      <c r="J351" t="s">
        <v>515</v>
      </c>
      <c r="K351" t="s">
        <v>422</v>
      </c>
      <c r="L351" t="s">
        <v>40</v>
      </c>
    </row>
    <row r="352" spans="1:12" hidden="1" x14ac:dyDescent="0.25">
      <c r="A352" t="s">
        <v>450</v>
      </c>
      <c r="B352" t="s">
        <v>451</v>
      </c>
      <c r="C352" t="s">
        <v>130</v>
      </c>
      <c r="D352" t="s">
        <v>452</v>
      </c>
      <c r="E352" t="s">
        <v>36</v>
      </c>
      <c r="F352" t="s">
        <v>35</v>
      </c>
      <c r="G352">
        <v>26</v>
      </c>
      <c r="H352">
        <v>2</v>
      </c>
      <c r="I352" t="s">
        <v>37</v>
      </c>
      <c r="J352" t="s">
        <v>515</v>
      </c>
      <c r="K352" t="s">
        <v>422</v>
      </c>
      <c r="L352" t="s">
        <v>40</v>
      </c>
    </row>
    <row r="353" spans="1:12" hidden="1" x14ac:dyDescent="0.25">
      <c r="A353" t="s">
        <v>54</v>
      </c>
      <c r="B353" t="s">
        <v>55</v>
      </c>
      <c r="C353" t="s">
        <v>56</v>
      </c>
      <c r="D353" t="s">
        <v>57</v>
      </c>
      <c r="E353" t="s">
        <v>35</v>
      </c>
      <c r="F353" t="s">
        <v>118</v>
      </c>
      <c r="I353" t="s">
        <v>168</v>
      </c>
      <c r="J353" t="s">
        <v>490</v>
      </c>
      <c r="L353" t="s">
        <v>170</v>
      </c>
    </row>
    <row r="354" spans="1:12" hidden="1" x14ac:dyDescent="0.25">
      <c r="A354" t="s">
        <v>626</v>
      </c>
      <c r="B354" t="s">
        <v>627</v>
      </c>
      <c r="C354" t="s">
        <v>107</v>
      </c>
      <c r="D354" t="s">
        <v>628</v>
      </c>
      <c r="E354" t="s">
        <v>123</v>
      </c>
      <c r="F354" t="s">
        <v>35</v>
      </c>
      <c r="G354">
        <v>21</v>
      </c>
      <c r="H354">
        <v>2</v>
      </c>
      <c r="I354" t="s">
        <v>168</v>
      </c>
      <c r="J354" t="s">
        <v>480</v>
      </c>
      <c r="K354" t="s">
        <v>481</v>
      </c>
      <c r="L354" t="s">
        <v>40</v>
      </c>
    </row>
    <row r="355" spans="1:12" hidden="1" x14ac:dyDescent="0.25">
      <c r="A355" t="s">
        <v>701</v>
      </c>
      <c r="B355" t="s">
        <v>702</v>
      </c>
      <c r="C355" t="s">
        <v>116</v>
      </c>
      <c r="D355" t="s">
        <v>703</v>
      </c>
      <c r="E355" t="s">
        <v>123</v>
      </c>
      <c r="F355" t="s">
        <v>35</v>
      </c>
      <c r="G355">
        <v>43</v>
      </c>
      <c r="H355">
        <v>2</v>
      </c>
      <c r="I355" t="s">
        <v>168</v>
      </c>
      <c r="J355" t="s">
        <v>521</v>
      </c>
      <c r="K355" t="s">
        <v>39</v>
      </c>
      <c r="L355" t="s">
        <v>40</v>
      </c>
    </row>
    <row r="356" spans="1:12" hidden="1" x14ac:dyDescent="0.25">
      <c r="A356" t="s">
        <v>59</v>
      </c>
      <c r="B356" t="s">
        <v>60</v>
      </c>
      <c r="C356" t="s">
        <v>61</v>
      </c>
      <c r="D356" t="s">
        <v>62</v>
      </c>
      <c r="E356" t="s">
        <v>63</v>
      </c>
      <c r="F356" t="s">
        <v>35</v>
      </c>
      <c r="G356">
        <v>43</v>
      </c>
      <c r="H356">
        <v>2</v>
      </c>
      <c r="I356" t="s">
        <v>168</v>
      </c>
      <c r="J356" t="s">
        <v>521</v>
      </c>
      <c r="K356" t="s">
        <v>39</v>
      </c>
      <c r="L356" t="s">
        <v>40</v>
      </c>
    </row>
    <row r="357" spans="1:12" hidden="1" x14ac:dyDescent="0.25">
      <c r="A357" t="s">
        <v>268</v>
      </c>
      <c r="B357" t="s">
        <v>269</v>
      </c>
      <c r="D357" t="s">
        <v>270</v>
      </c>
      <c r="E357" t="s">
        <v>35</v>
      </c>
      <c r="F357" t="s">
        <v>36</v>
      </c>
      <c r="G357">
        <v>46</v>
      </c>
      <c r="I357" t="s">
        <v>168</v>
      </c>
      <c r="J357" t="s">
        <v>704</v>
      </c>
      <c r="K357" t="s">
        <v>39</v>
      </c>
      <c r="L357" t="s">
        <v>40</v>
      </c>
    </row>
    <row r="358" spans="1:12" hidden="1" x14ac:dyDescent="0.25">
      <c r="A358" t="s">
        <v>382</v>
      </c>
      <c r="B358" t="s">
        <v>383</v>
      </c>
      <c r="C358" t="s">
        <v>91</v>
      </c>
      <c r="D358" t="s">
        <v>384</v>
      </c>
      <c r="E358" t="s">
        <v>35</v>
      </c>
      <c r="F358" t="s">
        <v>118</v>
      </c>
      <c r="I358" t="s">
        <v>168</v>
      </c>
      <c r="J358" t="s">
        <v>490</v>
      </c>
      <c r="L358" t="s">
        <v>170</v>
      </c>
    </row>
    <row r="359" spans="1:12" hidden="1" x14ac:dyDescent="0.25">
      <c r="A359" t="s">
        <v>305</v>
      </c>
      <c r="B359" t="s">
        <v>306</v>
      </c>
      <c r="C359" t="s">
        <v>33</v>
      </c>
      <c r="D359" t="s">
        <v>196</v>
      </c>
      <c r="E359" t="s">
        <v>35</v>
      </c>
      <c r="F359" t="s">
        <v>35</v>
      </c>
      <c r="G359">
        <v>45</v>
      </c>
      <c r="H359">
        <v>2</v>
      </c>
      <c r="I359" t="s">
        <v>168</v>
      </c>
      <c r="J359" t="s">
        <v>507</v>
      </c>
      <c r="K359" t="s">
        <v>39</v>
      </c>
      <c r="L359" t="s">
        <v>40</v>
      </c>
    </row>
    <row r="360" spans="1:12" hidden="1" x14ac:dyDescent="0.25">
      <c r="A360" t="s">
        <v>367</v>
      </c>
      <c r="B360" t="s">
        <v>368</v>
      </c>
      <c r="C360" t="s">
        <v>107</v>
      </c>
      <c r="D360" t="s">
        <v>369</v>
      </c>
      <c r="E360" t="s">
        <v>36</v>
      </c>
      <c r="F360" t="s">
        <v>35</v>
      </c>
      <c r="G360">
        <v>45</v>
      </c>
      <c r="H360">
        <v>2</v>
      </c>
      <c r="I360" t="s">
        <v>168</v>
      </c>
      <c r="J360" t="s">
        <v>507</v>
      </c>
      <c r="K360" t="s">
        <v>39</v>
      </c>
      <c r="L360" t="s">
        <v>40</v>
      </c>
    </row>
    <row r="361" spans="1:12" hidden="1" x14ac:dyDescent="0.25">
      <c r="A361" t="s">
        <v>360</v>
      </c>
      <c r="B361" t="s">
        <v>60</v>
      </c>
      <c r="C361" t="s">
        <v>56</v>
      </c>
      <c r="D361" t="s">
        <v>361</v>
      </c>
      <c r="E361" t="s">
        <v>339</v>
      </c>
      <c r="F361" t="s">
        <v>35</v>
      </c>
      <c r="G361">
        <v>45</v>
      </c>
      <c r="H361">
        <v>2</v>
      </c>
      <c r="I361" t="s">
        <v>168</v>
      </c>
      <c r="J361" t="s">
        <v>507</v>
      </c>
      <c r="K361" t="s">
        <v>39</v>
      </c>
      <c r="L361" t="s">
        <v>40</v>
      </c>
    </row>
    <row r="362" spans="1:12" hidden="1" x14ac:dyDescent="0.25">
      <c r="A362" t="s">
        <v>316</v>
      </c>
      <c r="B362" t="s">
        <v>317</v>
      </c>
      <c r="C362" t="s">
        <v>33</v>
      </c>
      <c r="D362" t="s">
        <v>318</v>
      </c>
      <c r="E362" t="s">
        <v>36</v>
      </c>
      <c r="F362" t="s">
        <v>35</v>
      </c>
      <c r="G362">
        <v>45</v>
      </c>
      <c r="H362">
        <v>2</v>
      </c>
      <c r="I362" t="s">
        <v>168</v>
      </c>
      <c r="J362" t="s">
        <v>507</v>
      </c>
      <c r="K362" t="s">
        <v>39</v>
      </c>
      <c r="L362" t="s">
        <v>40</v>
      </c>
    </row>
    <row r="363" spans="1:12" hidden="1" x14ac:dyDescent="0.25">
      <c r="A363" t="s">
        <v>308</v>
      </c>
      <c r="B363" t="s">
        <v>309</v>
      </c>
      <c r="C363" t="s">
        <v>107</v>
      </c>
      <c r="D363" t="s">
        <v>310</v>
      </c>
      <c r="E363" t="s">
        <v>36</v>
      </c>
      <c r="F363" s="12" t="s">
        <v>69</v>
      </c>
      <c r="I363" t="s">
        <v>168</v>
      </c>
      <c r="J363" t="s">
        <v>169</v>
      </c>
      <c r="L363" t="s">
        <v>170</v>
      </c>
    </row>
    <row r="364" spans="1:12" hidden="1" x14ac:dyDescent="0.25">
      <c r="A364" t="s">
        <v>367</v>
      </c>
      <c r="B364" t="s">
        <v>368</v>
      </c>
      <c r="C364" t="s">
        <v>107</v>
      </c>
      <c r="D364" t="s">
        <v>369</v>
      </c>
      <c r="E364" t="s">
        <v>36</v>
      </c>
      <c r="F364" t="s">
        <v>35</v>
      </c>
      <c r="G364">
        <v>46</v>
      </c>
      <c r="H364">
        <v>2</v>
      </c>
      <c r="I364" t="s">
        <v>168</v>
      </c>
      <c r="J364" t="s">
        <v>673</v>
      </c>
      <c r="K364" t="s">
        <v>39</v>
      </c>
      <c r="L364" t="s">
        <v>40</v>
      </c>
    </row>
    <row r="365" spans="1:12" hidden="1" x14ac:dyDescent="0.25">
      <c r="A365" t="s">
        <v>137</v>
      </c>
      <c r="B365" t="s">
        <v>138</v>
      </c>
      <c r="C365" t="s">
        <v>130</v>
      </c>
      <c r="D365" t="s">
        <v>139</v>
      </c>
      <c r="E365" t="s">
        <v>140</v>
      </c>
      <c r="F365" t="s">
        <v>123</v>
      </c>
      <c r="H365">
        <v>19</v>
      </c>
      <c r="I365" t="s">
        <v>548</v>
      </c>
      <c r="J365" t="s">
        <v>637</v>
      </c>
      <c r="K365" t="s">
        <v>39</v>
      </c>
      <c r="L365" t="s">
        <v>586</v>
      </c>
    </row>
    <row r="366" spans="1:12" hidden="1" x14ac:dyDescent="0.25">
      <c r="A366" t="s">
        <v>162</v>
      </c>
      <c r="B366" t="s">
        <v>95</v>
      </c>
      <c r="C366" t="s">
        <v>107</v>
      </c>
      <c r="D366" t="s">
        <v>163</v>
      </c>
      <c r="E366" t="s">
        <v>35</v>
      </c>
      <c r="F366" t="s">
        <v>35</v>
      </c>
      <c r="G366">
        <v>43</v>
      </c>
      <c r="H366">
        <v>2</v>
      </c>
      <c r="I366" t="s">
        <v>168</v>
      </c>
      <c r="J366" t="s">
        <v>521</v>
      </c>
      <c r="K366" t="s">
        <v>39</v>
      </c>
      <c r="L366" t="s">
        <v>40</v>
      </c>
    </row>
    <row r="367" spans="1:12" hidden="1" x14ac:dyDescent="0.25">
      <c r="A367" t="s">
        <v>707</v>
      </c>
      <c r="B367" t="s">
        <v>77</v>
      </c>
      <c r="C367" t="s">
        <v>130</v>
      </c>
      <c r="D367" t="s">
        <v>708</v>
      </c>
      <c r="E367" t="s">
        <v>35</v>
      </c>
      <c r="F367" t="s">
        <v>35</v>
      </c>
      <c r="G367">
        <v>45</v>
      </c>
      <c r="H367">
        <v>2</v>
      </c>
      <c r="I367" t="s">
        <v>168</v>
      </c>
      <c r="J367" t="s">
        <v>507</v>
      </c>
      <c r="K367" t="s">
        <v>39</v>
      </c>
      <c r="L367" t="s">
        <v>40</v>
      </c>
    </row>
    <row r="368" spans="1:12" hidden="1" x14ac:dyDescent="0.25">
      <c r="A368" t="s">
        <v>154</v>
      </c>
      <c r="B368" t="s">
        <v>155</v>
      </c>
      <c r="C368" t="s">
        <v>33</v>
      </c>
      <c r="D368" t="s">
        <v>156</v>
      </c>
      <c r="E368" t="s">
        <v>35</v>
      </c>
      <c r="F368" t="s">
        <v>35</v>
      </c>
      <c r="G368">
        <v>26</v>
      </c>
      <c r="H368">
        <v>2</v>
      </c>
      <c r="I368" t="s">
        <v>168</v>
      </c>
      <c r="J368" t="s">
        <v>515</v>
      </c>
      <c r="K368" t="s">
        <v>422</v>
      </c>
      <c r="L368" t="s">
        <v>40</v>
      </c>
    </row>
    <row r="369" spans="1:12" hidden="1" x14ac:dyDescent="0.25">
      <c r="A369" t="s">
        <v>288</v>
      </c>
      <c r="B369" t="s">
        <v>289</v>
      </c>
      <c r="C369" t="s">
        <v>61</v>
      </c>
      <c r="D369" t="s">
        <v>290</v>
      </c>
      <c r="E369" t="s">
        <v>35</v>
      </c>
      <c r="F369" t="s">
        <v>118</v>
      </c>
      <c r="I369" t="s">
        <v>168</v>
      </c>
      <c r="J369" t="s">
        <v>490</v>
      </c>
      <c r="L369" t="s">
        <v>170</v>
      </c>
    </row>
    <row r="370" spans="1:12" hidden="1" x14ac:dyDescent="0.25">
      <c r="A370" t="s">
        <v>661</v>
      </c>
      <c r="B370" t="s">
        <v>662</v>
      </c>
      <c r="D370" t="s">
        <v>663</v>
      </c>
      <c r="E370" t="s">
        <v>35</v>
      </c>
      <c r="F370" t="s">
        <v>118</v>
      </c>
      <c r="I370" t="s">
        <v>168</v>
      </c>
      <c r="J370" t="s">
        <v>490</v>
      </c>
      <c r="L370" t="s">
        <v>170</v>
      </c>
    </row>
    <row r="371" spans="1:12" hidden="1" x14ac:dyDescent="0.25">
      <c r="A371" t="s">
        <v>661</v>
      </c>
      <c r="B371" t="s">
        <v>662</v>
      </c>
      <c r="D371" t="s">
        <v>663</v>
      </c>
      <c r="E371" t="s">
        <v>35</v>
      </c>
      <c r="F371" t="s">
        <v>35</v>
      </c>
      <c r="G371">
        <v>29</v>
      </c>
      <c r="H371">
        <v>1</v>
      </c>
      <c r="I371" t="s">
        <v>168</v>
      </c>
      <c r="J371" t="s">
        <v>709</v>
      </c>
      <c r="K371" t="s">
        <v>422</v>
      </c>
      <c r="L371" t="s">
        <v>40</v>
      </c>
    </row>
    <row r="372" spans="1:12" hidden="1" x14ac:dyDescent="0.25">
      <c r="A372" s="12" t="s">
        <v>65</v>
      </c>
      <c r="B372" t="s">
        <v>66</v>
      </c>
      <c r="C372" t="s">
        <v>67</v>
      </c>
      <c r="D372" t="s">
        <v>68</v>
      </c>
      <c r="E372" t="s">
        <v>69</v>
      </c>
      <c r="F372" s="12" t="s">
        <v>69</v>
      </c>
      <c r="I372" t="s">
        <v>168</v>
      </c>
      <c r="J372" t="s">
        <v>169</v>
      </c>
      <c r="L372" t="s">
        <v>170</v>
      </c>
    </row>
    <row r="373" spans="1:12" hidden="1" x14ac:dyDescent="0.25">
      <c r="A373" t="s">
        <v>221</v>
      </c>
      <c r="B373" t="s">
        <v>222</v>
      </c>
      <c r="C373" t="s">
        <v>116</v>
      </c>
      <c r="D373" t="s">
        <v>223</v>
      </c>
      <c r="E373" t="s">
        <v>63</v>
      </c>
      <c r="F373" s="12" t="s">
        <v>69</v>
      </c>
      <c r="I373" t="s">
        <v>168</v>
      </c>
      <c r="J373" t="s">
        <v>169</v>
      </c>
      <c r="L373" t="s">
        <v>170</v>
      </c>
    </row>
    <row r="374" spans="1:12" hidden="1" x14ac:dyDescent="0.25">
      <c r="A374" t="s">
        <v>150</v>
      </c>
      <c r="B374" t="s">
        <v>151</v>
      </c>
      <c r="C374" t="s">
        <v>73</v>
      </c>
      <c r="D374" t="s">
        <v>152</v>
      </c>
      <c r="E374" t="s">
        <v>35</v>
      </c>
      <c r="F374" t="s">
        <v>52</v>
      </c>
      <c r="H374">
        <v>1</v>
      </c>
      <c r="I374" t="s">
        <v>168</v>
      </c>
      <c r="J374" t="s">
        <v>650</v>
      </c>
      <c r="K374" t="s">
        <v>651</v>
      </c>
      <c r="L374" t="s">
        <v>550</v>
      </c>
    </row>
    <row r="375" spans="1:12" hidden="1" x14ac:dyDescent="0.25">
      <c r="A375" t="s">
        <v>76</v>
      </c>
      <c r="B375" t="s">
        <v>77</v>
      </c>
      <c r="C375" t="s">
        <v>78</v>
      </c>
      <c r="D375" t="s">
        <v>79</v>
      </c>
      <c r="E375" t="s">
        <v>52</v>
      </c>
      <c r="F375" t="s">
        <v>35</v>
      </c>
      <c r="G375">
        <v>47</v>
      </c>
      <c r="H375">
        <v>2</v>
      </c>
      <c r="I375" t="s">
        <v>168</v>
      </c>
      <c r="J375" t="s">
        <v>499</v>
      </c>
      <c r="K375" t="s">
        <v>39</v>
      </c>
      <c r="L375" t="s">
        <v>40</v>
      </c>
    </row>
    <row r="376" spans="1:12" hidden="1" x14ac:dyDescent="0.25">
      <c r="A376" t="s">
        <v>502</v>
      </c>
      <c r="B376" t="s">
        <v>222</v>
      </c>
      <c r="C376" t="s">
        <v>116</v>
      </c>
      <c r="D376" t="s">
        <v>219</v>
      </c>
      <c r="E376" t="s">
        <v>339</v>
      </c>
      <c r="F376" t="s">
        <v>35</v>
      </c>
      <c r="G376">
        <v>36</v>
      </c>
      <c r="H376">
        <v>1</v>
      </c>
      <c r="I376" t="s">
        <v>168</v>
      </c>
      <c r="J376" t="s">
        <v>712</v>
      </c>
      <c r="K376" t="s">
        <v>39</v>
      </c>
      <c r="L376" t="s">
        <v>40</v>
      </c>
    </row>
    <row r="377" spans="1:12" hidden="1" x14ac:dyDescent="0.25">
      <c r="A377" t="s">
        <v>622</v>
      </c>
      <c r="B377" t="s">
        <v>623</v>
      </c>
      <c r="C377" t="s">
        <v>78</v>
      </c>
      <c r="D377" t="s">
        <v>624</v>
      </c>
      <c r="E377" t="s">
        <v>103</v>
      </c>
      <c r="F377" t="s">
        <v>63</v>
      </c>
      <c r="I377" t="s">
        <v>548</v>
      </c>
      <c r="J377" t="s">
        <v>716</v>
      </c>
      <c r="K377" t="s">
        <v>39</v>
      </c>
      <c r="L377" t="s">
        <v>550</v>
      </c>
    </row>
    <row r="378" spans="1:12" hidden="1" x14ac:dyDescent="0.25">
      <c r="A378" t="s">
        <v>221</v>
      </c>
      <c r="B378" t="s">
        <v>222</v>
      </c>
      <c r="C378" t="s">
        <v>116</v>
      </c>
      <c r="D378" t="s">
        <v>223</v>
      </c>
      <c r="E378" t="s">
        <v>63</v>
      </c>
      <c r="F378" t="s">
        <v>35</v>
      </c>
      <c r="G378">
        <v>43</v>
      </c>
      <c r="H378">
        <v>2</v>
      </c>
      <c r="I378" t="s">
        <v>168</v>
      </c>
      <c r="J378" t="s">
        <v>521</v>
      </c>
      <c r="K378" t="s">
        <v>39</v>
      </c>
      <c r="L378" t="s">
        <v>40</v>
      </c>
    </row>
    <row r="379" spans="1:12" hidden="1" x14ac:dyDescent="0.25">
      <c r="A379" t="s">
        <v>288</v>
      </c>
      <c r="B379" t="s">
        <v>289</v>
      </c>
      <c r="C379" t="s">
        <v>61</v>
      </c>
      <c r="D379" t="s">
        <v>290</v>
      </c>
      <c r="E379" t="s">
        <v>35</v>
      </c>
      <c r="F379" t="s">
        <v>52</v>
      </c>
      <c r="H379">
        <v>2</v>
      </c>
      <c r="I379" t="s">
        <v>168</v>
      </c>
      <c r="J379" t="s">
        <v>718</v>
      </c>
      <c r="K379" t="s">
        <v>678</v>
      </c>
      <c r="L379" t="s">
        <v>550</v>
      </c>
    </row>
    <row r="380" spans="1:12" hidden="1" x14ac:dyDescent="0.25">
      <c r="A380" t="s">
        <v>292</v>
      </c>
      <c r="B380" t="s">
        <v>293</v>
      </c>
      <c r="C380" t="s">
        <v>67</v>
      </c>
      <c r="D380" t="s">
        <v>294</v>
      </c>
      <c r="E380" t="s">
        <v>35</v>
      </c>
      <c r="F380" t="s">
        <v>35</v>
      </c>
      <c r="G380">
        <v>46</v>
      </c>
      <c r="H380">
        <v>2</v>
      </c>
      <c r="I380" t="s">
        <v>168</v>
      </c>
      <c r="J380" t="s">
        <v>673</v>
      </c>
      <c r="K380" t="s">
        <v>39</v>
      </c>
      <c r="L380" t="s">
        <v>40</v>
      </c>
    </row>
    <row r="381" spans="1:12" hidden="1" x14ac:dyDescent="0.25">
      <c r="A381" t="s">
        <v>701</v>
      </c>
      <c r="B381" t="s">
        <v>702</v>
      </c>
      <c r="C381" t="s">
        <v>116</v>
      </c>
      <c r="D381" t="s">
        <v>703</v>
      </c>
      <c r="E381" t="s">
        <v>123</v>
      </c>
      <c r="F381" t="s">
        <v>35</v>
      </c>
      <c r="G381">
        <v>45</v>
      </c>
      <c r="H381">
        <v>2</v>
      </c>
      <c r="I381" t="s">
        <v>168</v>
      </c>
      <c r="J381" t="s">
        <v>507</v>
      </c>
      <c r="K381" t="s">
        <v>39</v>
      </c>
      <c r="L381" t="s">
        <v>40</v>
      </c>
    </row>
    <row r="382" spans="1:12" hidden="1" x14ac:dyDescent="0.25">
      <c r="A382" t="s">
        <v>165</v>
      </c>
      <c r="B382" t="s">
        <v>166</v>
      </c>
      <c r="C382" t="s">
        <v>73</v>
      </c>
      <c r="D382" t="s">
        <v>167</v>
      </c>
      <c r="E382" t="s">
        <v>52</v>
      </c>
      <c r="F382" t="s">
        <v>52</v>
      </c>
      <c r="H382">
        <v>3</v>
      </c>
      <c r="I382" t="s">
        <v>720</v>
      </c>
      <c r="J382" t="s">
        <v>650</v>
      </c>
      <c r="K382" t="s">
        <v>651</v>
      </c>
      <c r="L382" t="s">
        <v>550</v>
      </c>
    </row>
    <row r="383" spans="1:12" hidden="1" x14ac:dyDescent="0.25">
      <c r="A383" t="s">
        <v>626</v>
      </c>
      <c r="B383" t="s">
        <v>627</v>
      </c>
      <c r="C383" t="s">
        <v>107</v>
      </c>
      <c r="D383" t="s">
        <v>628</v>
      </c>
      <c r="E383" t="s">
        <v>123</v>
      </c>
      <c r="F383" t="s">
        <v>35</v>
      </c>
      <c r="G383">
        <v>43</v>
      </c>
      <c r="H383">
        <v>2</v>
      </c>
      <c r="I383" t="s">
        <v>168</v>
      </c>
      <c r="J383" t="s">
        <v>521</v>
      </c>
      <c r="K383" t="s">
        <v>39</v>
      </c>
      <c r="L383" t="s">
        <v>40</v>
      </c>
    </row>
    <row r="384" spans="1:12" hidden="1" x14ac:dyDescent="0.25">
      <c r="A384" t="s">
        <v>195</v>
      </c>
      <c r="B384" t="s">
        <v>49</v>
      </c>
      <c r="C384" t="s">
        <v>73</v>
      </c>
      <c r="D384" t="s">
        <v>196</v>
      </c>
      <c r="E384" t="s">
        <v>197</v>
      </c>
      <c r="F384" t="s">
        <v>35</v>
      </c>
      <c r="G384">
        <v>29</v>
      </c>
      <c r="H384">
        <v>1</v>
      </c>
      <c r="I384" t="s">
        <v>168</v>
      </c>
      <c r="J384" t="s">
        <v>709</v>
      </c>
      <c r="K384" t="s">
        <v>422</v>
      </c>
      <c r="L384" t="s">
        <v>40</v>
      </c>
    </row>
    <row r="385" spans="1:12" hidden="1" x14ac:dyDescent="0.25">
      <c r="A385" t="s">
        <v>352</v>
      </c>
      <c r="B385" t="s">
        <v>353</v>
      </c>
      <c r="D385" t="s">
        <v>354</v>
      </c>
      <c r="E385" t="s">
        <v>35</v>
      </c>
      <c r="F385" t="s">
        <v>35</v>
      </c>
      <c r="G385">
        <v>45</v>
      </c>
      <c r="H385">
        <v>2</v>
      </c>
      <c r="I385" t="s">
        <v>168</v>
      </c>
      <c r="J385" t="s">
        <v>507</v>
      </c>
      <c r="K385" t="s">
        <v>39</v>
      </c>
      <c r="L385" t="s">
        <v>40</v>
      </c>
    </row>
    <row r="386" spans="1:12" hidden="1" x14ac:dyDescent="0.25">
      <c r="A386" t="s">
        <v>328</v>
      </c>
      <c r="B386" t="s">
        <v>329</v>
      </c>
      <c r="C386" t="s">
        <v>78</v>
      </c>
      <c r="D386" t="s">
        <v>330</v>
      </c>
      <c r="E386" t="s">
        <v>197</v>
      </c>
      <c r="F386" t="s">
        <v>52</v>
      </c>
      <c r="H386">
        <v>2</v>
      </c>
      <c r="I386" t="s">
        <v>168</v>
      </c>
      <c r="J386" t="s">
        <v>718</v>
      </c>
      <c r="K386" t="s">
        <v>678</v>
      </c>
      <c r="L386" t="s">
        <v>550</v>
      </c>
    </row>
    <row r="387" spans="1:12" hidden="1" x14ac:dyDescent="0.25">
      <c r="A387" t="s">
        <v>54</v>
      </c>
      <c r="B387" t="s">
        <v>55</v>
      </c>
      <c r="C387" t="s">
        <v>56</v>
      </c>
      <c r="D387" t="s">
        <v>57</v>
      </c>
      <c r="E387" t="s">
        <v>35</v>
      </c>
      <c r="F387" t="s">
        <v>52</v>
      </c>
      <c r="H387">
        <v>2</v>
      </c>
      <c r="I387" t="s">
        <v>168</v>
      </c>
      <c r="J387" t="s">
        <v>718</v>
      </c>
      <c r="K387" t="s">
        <v>678</v>
      </c>
      <c r="L387" t="s">
        <v>550</v>
      </c>
    </row>
    <row r="388" spans="1:12" hidden="1" x14ac:dyDescent="0.25">
      <c r="A388" t="s">
        <v>133</v>
      </c>
      <c r="B388" t="s">
        <v>134</v>
      </c>
      <c r="C388" t="s">
        <v>130</v>
      </c>
      <c r="D388" t="s">
        <v>135</v>
      </c>
      <c r="E388" t="s">
        <v>35</v>
      </c>
      <c r="F388" t="s">
        <v>52</v>
      </c>
      <c r="H388">
        <v>2</v>
      </c>
      <c r="I388" t="s">
        <v>168</v>
      </c>
      <c r="J388" t="s">
        <v>718</v>
      </c>
      <c r="K388" t="s">
        <v>678</v>
      </c>
      <c r="L388" t="s">
        <v>550</v>
      </c>
    </row>
    <row r="389" spans="1:12" hidden="1" x14ac:dyDescent="0.25">
      <c r="A389" t="s">
        <v>363</v>
      </c>
      <c r="B389" t="s">
        <v>364</v>
      </c>
      <c r="C389" t="s">
        <v>107</v>
      </c>
      <c r="D389" t="s">
        <v>365</v>
      </c>
      <c r="E389" t="s">
        <v>35</v>
      </c>
      <c r="F389" t="s">
        <v>35</v>
      </c>
      <c r="G389">
        <v>32</v>
      </c>
      <c r="H389">
        <v>1</v>
      </c>
      <c r="I389" t="s">
        <v>168</v>
      </c>
      <c r="J389" t="s">
        <v>475</v>
      </c>
      <c r="K389" t="s">
        <v>39</v>
      </c>
      <c r="L389" t="s">
        <v>40</v>
      </c>
    </row>
    <row r="390" spans="1:12" hidden="1" x14ac:dyDescent="0.25">
      <c r="A390" t="s">
        <v>324</v>
      </c>
      <c r="B390" t="s">
        <v>325</v>
      </c>
      <c r="C390" t="s">
        <v>78</v>
      </c>
      <c r="D390" t="s">
        <v>326</v>
      </c>
      <c r="E390" t="s">
        <v>35</v>
      </c>
      <c r="F390" t="s">
        <v>118</v>
      </c>
      <c r="I390" t="s">
        <v>168</v>
      </c>
      <c r="J390" t="s">
        <v>490</v>
      </c>
      <c r="L390" t="s">
        <v>170</v>
      </c>
    </row>
    <row r="391" spans="1:12" hidden="1" x14ac:dyDescent="0.25">
      <c r="A391" t="s">
        <v>195</v>
      </c>
      <c r="B391" t="s">
        <v>49</v>
      </c>
      <c r="C391" t="s">
        <v>73</v>
      </c>
      <c r="D391" t="s">
        <v>196</v>
      </c>
      <c r="E391" t="s">
        <v>197</v>
      </c>
      <c r="F391" t="s">
        <v>35</v>
      </c>
      <c r="G391">
        <v>11</v>
      </c>
      <c r="H391">
        <v>1</v>
      </c>
      <c r="I391" t="s">
        <v>168</v>
      </c>
      <c r="J391" t="s">
        <v>668</v>
      </c>
      <c r="K391" t="s">
        <v>39</v>
      </c>
      <c r="L391" t="s">
        <v>40</v>
      </c>
    </row>
    <row r="392" spans="1:12" hidden="1" x14ac:dyDescent="0.25">
      <c r="A392" t="s">
        <v>81</v>
      </c>
      <c r="B392" t="s">
        <v>82</v>
      </c>
      <c r="C392" t="s">
        <v>33</v>
      </c>
      <c r="D392" t="s">
        <v>83</v>
      </c>
      <c r="E392" t="s">
        <v>35</v>
      </c>
      <c r="F392" t="s">
        <v>36</v>
      </c>
      <c r="G392">
        <v>1</v>
      </c>
      <c r="I392" t="s">
        <v>168</v>
      </c>
      <c r="J392" t="s">
        <v>38</v>
      </c>
      <c r="K392" t="s">
        <v>39</v>
      </c>
      <c r="L392" t="s">
        <v>40</v>
      </c>
    </row>
    <row r="393" spans="1:12" hidden="1" x14ac:dyDescent="0.25">
      <c r="A393" t="s">
        <v>207</v>
      </c>
      <c r="B393" t="s">
        <v>138</v>
      </c>
      <c r="C393" t="s">
        <v>78</v>
      </c>
      <c r="D393" t="s">
        <v>208</v>
      </c>
      <c r="E393" t="s">
        <v>35</v>
      </c>
      <c r="F393" t="s">
        <v>35</v>
      </c>
      <c r="G393">
        <v>11</v>
      </c>
      <c r="H393">
        <v>1</v>
      </c>
      <c r="I393" t="s">
        <v>168</v>
      </c>
      <c r="J393" t="s">
        <v>668</v>
      </c>
      <c r="K393" t="s">
        <v>39</v>
      </c>
      <c r="L393" t="s">
        <v>40</v>
      </c>
    </row>
    <row r="394" spans="1:12" hidden="1" x14ac:dyDescent="0.25">
      <c r="A394" t="s">
        <v>505</v>
      </c>
      <c r="B394" t="s">
        <v>222</v>
      </c>
      <c r="C394" t="s">
        <v>96</v>
      </c>
      <c r="D394" t="s">
        <v>506</v>
      </c>
      <c r="E394" t="s">
        <v>35</v>
      </c>
      <c r="F394" t="s">
        <v>35</v>
      </c>
      <c r="G394">
        <v>36</v>
      </c>
      <c r="H394">
        <v>2</v>
      </c>
      <c r="I394" t="s">
        <v>168</v>
      </c>
      <c r="J394" t="s">
        <v>712</v>
      </c>
      <c r="K394" t="s">
        <v>39</v>
      </c>
      <c r="L394" t="s">
        <v>40</v>
      </c>
    </row>
    <row r="395" spans="1:12" hidden="1" x14ac:dyDescent="0.25">
      <c r="A395" t="s">
        <v>728</v>
      </c>
      <c r="B395" t="s">
        <v>729</v>
      </c>
      <c r="C395" t="s">
        <v>78</v>
      </c>
      <c r="D395" t="s">
        <v>294</v>
      </c>
      <c r="E395" t="s">
        <v>52</v>
      </c>
      <c r="F395" t="s">
        <v>35</v>
      </c>
      <c r="G395">
        <v>47</v>
      </c>
      <c r="H395">
        <v>2</v>
      </c>
      <c r="I395" t="s">
        <v>168</v>
      </c>
      <c r="J395" t="s">
        <v>499</v>
      </c>
      <c r="K395" t="s">
        <v>39</v>
      </c>
      <c r="L395" t="s">
        <v>40</v>
      </c>
    </row>
    <row r="396" spans="1:12" hidden="1" x14ac:dyDescent="0.25">
      <c r="A396" t="s">
        <v>731</v>
      </c>
      <c r="B396" t="s">
        <v>732</v>
      </c>
      <c r="C396" t="s">
        <v>130</v>
      </c>
      <c r="D396" t="s">
        <v>733</v>
      </c>
      <c r="E396" t="s">
        <v>35</v>
      </c>
      <c r="F396" t="s">
        <v>35</v>
      </c>
      <c r="G396">
        <v>25</v>
      </c>
      <c r="H396">
        <v>1</v>
      </c>
      <c r="I396" t="s">
        <v>37</v>
      </c>
      <c r="J396" t="s">
        <v>734</v>
      </c>
      <c r="K396" t="s">
        <v>422</v>
      </c>
      <c r="L396" t="s">
        <v>40</v>
      </c>
    </row>
    <row r="397" spans="1:12" hidden="1" x14ac:dyDescent="0.25">
      <c r="A397" t="s">
        <v>133</v>
      </c>
      <c r="B397" t="s">
        <v>134</v>
      </c>
      <c r="C397" t="s">
        <v>130</v>
      </c>
      <c r="D397" t="s">
        <v>135</v>
      </c>
      <c r="E397" t="s">
        <v>35</v>
      </c>
      <c r="F397" t="s">
        <v>52</v>
      </c>
      <c r="H397">
        <v>1</v>
      </c>
      <c r="I397" t="s">
        <v>168</v>
      </c>
      <c r="J397" t="s">
        <v>650</v>
      </c>
      <c r="K397" t="s">
        <v>651</v>
      </c>
      <c r="L397" t="s">
        <v>550</v>
      </c>
    </row>
    <row r="398" spans="1:12" hidden="1" x14ac:dyDescent="0.25">
      <c r="A398" t="s">
        <v>434</v>
      </c>
      <c r="B398" t="s">
        <v>435</v>
      </c>
      <c r="C398" t="s">
        <v>33</v>
      </c>
      <c r="D398" t="s">
        <v>436</v>
      </c>
      <c r="E398" t="s">
        <v>35</v>
      </c>
      <c r="F398" t="s">
        <v>123</v>
      </c>
      <c r="H398">
        <v>19</v>
      </c>
      <c r="I398" t="s">
        <v>548</v>
      </c>
      <c r="J398" t="s">
        <v>637</v>
      </c>
      <c r="K398" t="s">
        <v>39</v>
      </c>
      <c r="L398" t="s">
        <v>586</v>
      </c>
    </row>
    <row r="399" spans="1:12" hidden="1" x14ac:dyDescent="0.25">
      <c r="A399" t="s">
        <v>305</v>
      </c>
      <c r="B399" t="s">
        <v>306</v>
      </c>
      <c r="C399" t="s">
        <v>33</v>
      </c>
      <c r="D399" t="s">
        <v>196</v>
      </c>
      <c r="E399" t="s">
        <v>35</v>
      </c>
      <c r="F399" t="s">
        <v>35</v>
      </c>
      <c r="G399">
        <v>25</v>
      </c>
      <c r="H399">
        <v>1</v>
      </c>
      <c r="I399" t="s">
        <v>37</v>
      </c>
      <c r="J399" t="s">
        <v>734</v>
      </c>
      <c r="K399" t="s">
        <v>422</v>
      </c>
      <c r="L399" t="s">
        <v>40</v>
      </c>
    </row>
    <row r="400" spans="1:12" hidden="1" x14ac:dyDescent="0.25">
      <c r="A400" t="s">
        <v>438</v>
      </c>
      <c r="B400" t="s">
        <v>439</v>
      </c>
      <c r="C400" t="s">
        <v>78</v>
      </c>
      <c r="D400" t="s">
        <v>440</v>
      </c>
      <c r="E400" t="s">
        <v>36</v>
      </c>
      <c r="F400" t="s">
        <v>35</v>
      </c>
      <c r="G400">
        <v>36</v>
      </c>
      <c r="H400">
        <v>1</v>
      </c>
      <c r="I400" t="s">
        <v>168</v>
      </c>
      <c r="J400" t="s">
        <v>712</v>
      </c>
      <c r="K400" t="s">
        <v>39</v>
      </c>
      <c r="L400" t="s">
        <v>40</v>
      </c>
    </row>
    <row r="401" spans="1:12" hidden="1" x14ac:dyDescent="0.25">
      <c r="A401" t="s">
        <v>438</v>
      </c>
      <c r="B401" t="s">
        <v>439</v>
      </c>
      <c r="C401" t="s">
        <v>78</v>
      </c>
      <c r="D401" t="s">
        <v>440</v>
      </c>
      <c r="E401" t="s">
        <v>36</v>
      </c>
      <c r="F401" t="s">
        <v>63</v>
      </c>
      <c r="I401" t="s">
        <v>548</v>
      </c>
      <c r="J401" t="s">
        <v>716</v>
      </c>
      <c r="K401" t="s">
        <v>39</v>
      </c>
      <c r="L401" t="s">
        <v>550</v>
      </c>
    </row>
    <row r="402" spans="1:12" hidden="1" x14ac:dyDescent="0.25">
      <c r="A402" t="s">
        <v>363</v>
      </c>
      <c r="B402" t="s">
        <v>364</v>
      </c>
      <c r="C402" t="s">
        <v>107</v>
      </c>
      <c r="D402" t="s">
        <v>365</v>
      </c>
      <c r="E402" t="s">
        <v>35</v>
      </c>
      <c r="F402" t="s">
        <v>35</v>
      </c>
      <c r="G402">
        <v>48</v>
      </c>
      <c r="H402">
        <v>1</v>
      </c>
      <c r="I402" t="s">
        <v>168</v>
      </c>
      <c r="J402" t="s">
        <v>594</v>
      </c>
      <c r="K402" t="s">
        <v>39</v>
      </c>
      <c r="L402" t="s">
        <v>40</v>
      </c>
    </row>
    <row r="403" spans="1:12" hidden="1" x14ac:dyDescent="0.25">
      <c r="A403" t="s">
        <v>324</v>
      </c>
      <c r="B403" t="s">
        <v>325</v>
      </c>
      <c r="C403" t="s">
        <v>78</v>
      </c>
      <c r="D403" t="s">
        <v>326</v>
      </c>
      <c r="E403" t="s">
        <v>35</v>
      </c>
      <c r="F403" t="s">
        <v>35</v>
      </c>
      <c r="G403">
        <v>47</v>
      </c>
      <c r="H403">
        <v>2</v>
      </c>
      <c r="I403" t="s">
        <v>168</v>
      </c>
      <c r="J403" t="s">
        <v>499</v>
      </c>
      <c r="K403" t="s">
        <v>39</v>
      </c>
      <c r="L403" t="s">
        <v>40</v>
      </c>
    </row>
    <row r="404" spans="1:12" hidden="1" x14ac:dyDescent="0.25">
      <c r="A404" t="s">
        <v>81</v>
      </c>
      <c r="B404" t="s">
        <v>82</v>
      </c>
      <c r="C404" t="s">
        <v>33</v>
      </c>
      <c r="D404" t="s">
        <v>83</v>
      </c>
      <c r="E404" t="s">
        <v>35</v>
      </c>
      <c r="F404" t="s">
        <v>35</v>
      </c>
      <c r="G404">
        <v>47</v>
      </c>
      <c r="H404">
        <v>1</v>
      </c>
      <c r="I404" t="s">
        <v>168</v>
      </c>
      <c r="J404" t="s">
        <v>499</v>
      </c>
      <c r="K404" t="s">
        <v>39</v>
      </c>
      <c r="L404" t="s">
        <v>40</v>
      </c>
    </row>
    <row r="405" spans="1:12" hidden="1" x14ac:dyDescent="0.25">
      <c r="A405" t="s">
        <v>129</v>
      </c>
      <c r="B405" t="s">
        <v>77</v>
      </c>
      <c r="C405" t="s">
        <v>130</v>
      </c>
      <c r="D405" t="s">
        <v>131</v>
      </c>
      <c r="E405" t="s">
        <v>35</v>
      </c>
      <c r="F405" t="s">
        <v>35</v>
      </c>
      <c r="G405">
        <v>47</v>
      </c>
      <c r="H405">
        <v>1</v>
      </c>
      <c r="I405" t="s">
        <v>168</v>
      </c>
      <c r="J405" t="s">
        <v>499</v>
      </c>
      <c r="K405" t="s">
        <v>39</v>
      </c>
      <c r="L405" t="s">
        <v>40</v>
      </c>
    </row>
    <row r="406" spans="1:12" hidden="1" x14ac:dyDescent="0.25">
      <c r="A406" t="s">
        <v>114</v>
      </c>
      <c r="B406" t="s">
        <v>115</v>
      </c>
      <c r="C406" t="s">
        <v>116</v>
      </c>
      <c r="D406" t="s">
        <v>117</v>
      </c>
      <c r="E406" t="s">
        <v>118</v>
      </c>
      <c r="F406" t="s">
        <v>35</v>
      </c>
      <c r="G406">
        <v>46</v>
      </c>
      <c r="H406">
        <v>2</v>
      </c>
      <c r="I406" t="s">
        <v>168</v>
      </c>
      <c r="J406" t="s">
        <v>673</v>
      </c>
      <c r="K406" t="s">
        <v>39</v>
      </c>
      <c r="L406" t="s">
        <v>40</v>
      </c>
    </row>
    <row r="407" spans="1:12" hidden="1" x14ac:dyDescent="0.25">
      <c r="A407" t="s">
        <v>154</v>
      </c>
      <c r="B407" t="s">
        <v>155</v>
      </c>
      <c r="C407" t="s">
        <v>33</v>
      </c>
      <c r="D407" t="s">
        <v>156</v>
      </c>
      <c r="E407" t="s">
        <v>35</v>
      </c>
      <c r="F407" t="s">
        <v>35</v>
      </c>
      <c r="G407">
        <v>47</v>
      </c>
      <c r="H407">
        <v>1</v>
      </c>
      <c r="I407" t="s">
        <v>168</v>
      </c>
      <c r="J407" t="s">
        <v>499</v>
      </c>
      <c r="K407" t="s">
        <v>39</v>
      </c>
      <c r="L407" t="s">
        <v>40</v>
      </c>
    </row>
    <row r="408" spans="1:12" hidden="1" x14ac:dyDescent="0.25">
      <c r="A408" t="s">
        <v>746</v>
      </c>
      <c r="B408" t="s">
        <v>747</v>
      </c>
      <c r="C408" t="s">
        <v>398</v>
      </c>
      <c r="D408" t="s">
        <v>748</v>
      </c>
      <c r="E408" t="s">
        <v>123</v>
      </c>
      <c r="F408" t="s">
        <v>35</v>
      </c>
      <c r="G408">
        <v>24</v>
      </c>
      <c r="H408">
        <v>1</v>
      </c>
      <c r="I408" t="s">
        <v>168</v>
      </c>
      <c r="J408" t="s">
        <v>677</v>
      </c>
      <c r="K408" t="s">
        <v>678</v>
      </c>
      <c r="L408" t="s">
        <v>40</v>
      </c>
    </row>
    <row r="409" spans="1:12" hidden="1" x14ac:dyDescent="0.25">
      <c r="A409" t="s">
        <v>232</v>
      </c>
      <c r="B409" t="s">
        <v>233</v>
      </c>
      <c r="C409" t="s">
        <v>78</v>
      </c>
      <c r="D409" t="s">
        <v>234</v>
      </c>
      <c r="E409" t="s">
        <v>235</v>
      </c>
      <c r="F409" t="s">
        <v>123</v>
      </c>
      <c r="H409">
        <v>4</v>
      </c>
      <c r="I409" t="s">
        <v>548</v>
      </c>
      <c r="J409" t="s">
        <v>749</v>
      </c>
      <c r="K409" t="s">
        <v>598</v>
      </c>
      <c r="L409" t="s">
        <v>586</v>
      </c>
    </row>
    <row r="410" spans="1:12" hidden="1" x14ac:dyDescent="0.25">
      <c r="A410" t="s">
        <v>249</v>
      </c>
      <c r="B410" t="s">
        <v>250</v>
      </c>
      <c r="C410" t="s">
        <v>251</v>
      </c>
      <c r="D410" t="s">
        <v>252</v>
      </c>
      <c r="E410" t="s">
        <v>35</v>
      </c>
      <c r="F410" t="s">
        <v>63</v>
      </c>
      <c r="I410" t="s">
        <v>548</v>
      </c>
      <c r="J410" t="s">
        <v>716</v>
      </c>
      <c r="K410" t="s">
        <v>39</v>
      </c>
      <c r="L410" t="s">
        <v>550</v>
      </c>
    </row>
    <row r="411" spans="1:12" hidden="1" x14ac:dyDescent="0.25">
      <c r="A411" t="s">
        <v>751</v>
      </c>
      <c r="B411" t="s">
        <v>752</v>
      </c>
      <c r="C411" t="s">
        <v>73</v>
      </c>
      <c r="D411" t="s">
        <v>753</v>
      </c>
      <c r="E411" t="s">
        <v>36</v>
      </c>
      <c r="F411" t="s">
        <v>35</v>
      </c>
      <c r="G411">
        <v>21</v>
      </c>
      <c r="H411">
        <v>2</v>
      </c>
      <c r="I411" t="s">
        <v>168</v>
      </c>
      <c r="J411" t="s">
        <v>480</v>
      </c>
      <c r="K411" t="s">
        <v>481</v>
      </c>
      <c r="L411" t="s">
        <v>40</v>
      </c>
    </row>
    <row r="412" spans="1:12" hidden="1" x14ac:dyDescent="0.25">
      <c r="A412" t="s">
        <v>85</v>
      </c>
      <c r="B412" t="s">
        <v>86</v>
      </c>
      <c r="C412" t="s">
        <v>56</v>
      </c>
      <c r="D412" t="s">
        <v>87</v>
      </c>
      <c r="E412" t="s">
        <v>35</v>
      </c>
      <c r="F412" t="s">
        <v>35</v>
      </c>
      <c r="G412">
        <v>28</v>
      </c>
      <c r="H412">
        <v>2</v>
      </c>
      <c r="I412" t="s">
        <v>37</v>
      </c>
      <c r="J412" t="s">
        <v>554</v>
      </c>
      <c r="K412" t="s">
        <v>422</v>
      </c>
      <c r="L412" t="s">
        <v>40</v>
      </c>
    </row>
    <row r="413" spans="1:12" hidden="1" x14ac:dyDescent="0.25">
      <c r="A413" t="s">
        <v>89</v>
      </c>
      <c r="B413" t="s">
        <v>90</v>
      </c>
      <c r="C413" t="s">
        <v>91</v>
      </c>
      <c r="D413" t="s">
        <v>92</v>
      </c>
      <c r="E413" t="s">
        <v>35</v>
      </c>
      <c r="F413" t="s">
        <v>35</v>
      </c>
      <c r="G413">
        <v>46</v>
      </c>
      <c r="H413">
        <v>2</v>
      </c>
      <c r="I413" t="s">
        <v>168</v>
      </c>
      <c r="J413" t="s">
        <v>673</v>
      </c>
      <c r="K413" t="s">
        <v>39</v>
      </c>
      <c r="L413" t="s">
        <v>40</v>
      </c>
    </row>
    <row r="414" spans="1:12" hidden="1" x14ac:dyDescent="0.25">
      <c r="A414" t="s">
        <v>401</v>
      </c>
      <c r="B414" t="s">
        <v>402</v>
      </c>
      <c r="C414" t="s">
        <v>67</v>
      </c>
      <c r="D414" t="s">
        <v>403</v>
      </c>
      <c r="E414" t="s">
        <v>36</v>
      </c>
      <c r="F414" t="s">
        <v>63</v>
      </c>
      <c r="I414" t="s">
        <v>548</v>
      </c>
      <c r="J414" t="s">
        <v>716</v>
      </c>
      <c r="K414" t="s">
        <v>39</v>
      </c>
      <c r="L414" t="s">
        <v>550</v>
      </c>
    </row>
    <row r="415" spans="1:12" hidden="1" x14ac:dyDescent="0.25">
      <c r="A415" t="s">
        <v>756</v>
      </c>
      <c r="B415" t="s">
        <v>222</v>
      </c>
      <c r="C415" t="s">
        <v>78</v>
      </c>
      <c r="D415" t="s">
        <v>757</v>
      </c>
      <c r="E415" t="s">
        <v>52</v>
      </c>
      <c r="F415" t="s">
        <v>35</v>
      </c>
      <c r="G415">
        <v>43</v>
      </c>
      <c r="H415">
        <v>2</v>
      </c>
      <c r="I415" t="s">
        <v>168</v>
      </c>
      <c r="J415" t="s">
        <v>521</v>
      </c>
      <c r="K415" t="s">
        <v>39</v>
      </c>
      <c r="L415" t="s">
        <v>40</v>
      </c>
    </row>
    <row r="416" spans="1:12" hidden="1" x14ac:dyDescent="0.25">
      <c r="A416" t="s">
        <v>249</v>
      </c>
      <c r="B416" t="s">
        <v>250</v>
      </c>
      <c r="C416" t="s">
        <v>251</v>
      </c>
      <c r="D416" t="s">
        <v>252</v>
      </c>
      <c r="E416" t="s">
        <v>35</v>
      </c>
      <c r="F416" t="s">
        <v>35</v>
      </c>
      <c r="G416">
        <v>43</v>
      </c>
      <c r="H416">
        <v>2</v>
      </c>
      <c r="I416" t="s">
        <v>168</v>
      </c>
      <c r="J416" t="s">
        <v>521</v>
      </c>
      <c r="K416" t="s">
        <v>39</v>
      </c>
      <c r="L416" t="s">
        <v>40</v>
      </c>
    </row>
    <row r="417" spans="1:12" hidden="1" x14ac:dyDescent="0.25">
      <c r="A417" t="s">
        <v>276</v>
      </c>
      <c r="B417" t="s">
        <v>277</v>
      </c>
      <c r="C417" t="s">
        <v>73</v>
      </c>
      <c r="D417" t="s">
        <v>278</v>
      </c>
      <c r="E417" t="s">
        <v>35</v>
      </c>
      <c r="F417" t="s">
        <v>339</v>
      </c>
      <c r="H417">
        <v>8</v>
      </c>
      <c r="I417" t="s">
        <v>548</v>
      </c>
      <c r="J417" t="s">
        <v>585</v>
      </c>
      <c r="L417" t="s">
        <v>586</v>
      </c>
    </row>
    <row r="418" spans="1:12" hidden="1" x14ac:dyDescent="0.25">
      <c r="A418" t="s">
        <v>276</v>
      </c>
      <c r="B418" t="s">
        <v>277</v>
      </c>
      <c r="C418" t="s">
        <v>73</v>
      </c>
      <c r="D418" t="s">
        <v>278</v>
      </c>
      <c r="E418" t="s">
        <v>35</v>
      </c>
      <c r="F418" t="s">
        <v>35</v>
      </c>
      <c r="G418">
        <v>21</v>
      </c>
      <c r="H418">
        <v>2</v>
      </c>
      <c r="I418" t="s">
        <v>168</v>
      </c>
      <c r="J418" t="s">
        <v>480</v>
      </c>
      <c r="K418" t="s">
        <v>481</v>
      </c>
      <c r="L418" t="s">
        <v>40</v>
      </c>
    </row>
    <row r="419" spans="1:12" hidden="1" x14ac:dyDescent="0.25">
      <c r="A419" s="12" t="s">
        <v>65</v>
      </c>
      <c r="B419" t="s">
        <v>66</v>
      </c>
      <c r="C419" t="s">
        <v>67</v>
      </c>
      <c r="D419" t="s">
        <v>68</v>
      </c>
      <c r="E419" t="s">
        <v>69</v>
      </c>
      <c r="F419" t="s">
        <v>52</v>
      </c>
      <c r="H419">
        <v>2</v>
      </c>
      <c r="I419" t="s">
        <v>168</v>
      </c>
      <c r="J419" t="s">
        <v>718</v>
      </c>
      <c r="K419" t="s">
        <v>678</v>
      </c>
      <c r="L419" t="s">
        <v>550</v>
      </c>
    </row>
    <row r="420" spans="1:12" hidden="1" x14ac:dyDescent="0.25">
      <c r="A420" t="s">
        <v>633</v>
      </c>
      <c r="B420" t="s">
        <v>634</v>
      </c>
      <c r="C420" t="s">
        <v>635</v>
      </c>
      <c r="D420" t="s">
        <v>636</v>
      </c>
      <c r="E420" t="s">
        <v>35</v>
      </c>
      <c r="F420" t="s">
        <v>52</v>
      </c>
      <c r="H420">
        <v>2</v>
      </c>
      <c r="I420" t="s">
        <v>168</v>
      </c>
      <c r="J420" t="s">
        <v>718</v>
      </c>
      <c r="K420" t="s">
        <v>678</v>
      </c>
      <c r="L420" t="s">
        <v>550</v>
      </c>
    </row>
    <row r="421" spans="1:12" hidden="1" x14ac:dyDescent="0.25">
      <c r="A421" t="s">
        <v>300</v>
      </c>
      <c r="B421" t="s">
        <v>301</v>
      </c>
      <c r="C421" t="s">
        <v>302</v>
      </c>
      <c r="D421" t="s">
        <v>303</v>
      </c>
      <c r="E421" t="s">
        <v>118</v>
      </c>
      <c r="F421" t="s">
        <v>52</v>
      </c>
      <c r="H421">
        <v>2</v>
      </c>
      <c r="I421" t="s">
        <v>168</v>
      </c>
      <c r="J421" t="s">
        <v>718</v>
      </c>
      <c r="K421" t="s">
        <v>678</v>
      </c>
      <c r="L421" t="s">
        <v>550</v>
      </c>
    </row>
    <row r="422" spans="1:12" hidden="1" x14ac:dyDescent="0.25">
      <c r="A422" t="s">
        <v>285</v>
      </c>
      <c r="B422" t="s">
        <v>95</v>
      </c>
      <c r="C422" t="s">
        <v>101</v>
      </c>
      <c r="D422" t="s">
        <v>286</v>
      </c>
      <c r="E422" t="s">
        <v>52</v>
      </c>
      <c r="F422" t="s">
        <v>35</v>
      </c>
      <c r="G422">
        <v>46</v>
      </c>
      <c r="H422">
        <v>2</v>
      </c>
      <c r="I422" t="s">
        <v>168</v>
      </c>
      <c r="J422" t="s">
        <v>673</v>
      </c>
      <c r="K422" t="s">
        <v>39</v>
      </c>
      <c r="L422" t="s">
        <v>40</v>
      </c>
    </row>
    <row r="423" spans="1:12" hidden="1" x14ac:dyDescent="0.25">
      <c r="A423" t="s">
        <v>154</v>
      </c>
      <c r="B423" t="s">
        <v>155</v>
      </c>
      <c r="C423" t="s">
        <v>33</v>
      </c>
      <c r="D423" t="s">
        <v>156</v>
      </c>
      <c r="E423" t="s">
        <v>35</v>
      </c>
      <c r="F423" t="s">
        <v>258</v>
      </c>
      <c r="I423" t="s">
        <v>168</v>
      </c>
      <c r="J423" t="s">
        <v>759</v>
      </c>
      <c r="L423" t="s">
        <v>170</v>
      </c>
    </row>
    <row r="424" spans="1:12" hidden="1" x14ac:dyDescent="0.25">
      <c r="A424" t="s">
        <v>59</v>
      </c>
      <c r="B424" t="s">
        <v>60</v>
      </c>
      <c r="C424" t="s">
        <v>61</v>
      </c>
      <c r="D424" t="s">
        <v>62</v>
      </c>
      <c r="E424" t="s">
        <v>63</v>
      </c>
      <c r="F424" t="s">
        <v>35</v>
      </c>
      <c r="G424">
        <v>25</v>
      </c>
      <c r="H424">
        <v>1</v>
      </c>
      <c r="I424" t="s">
        <v>37</v>
      </c>
      <c r="J424" t="s">
        <v>734</v>
      </c>
      <c r="K424" t="s">
        <v>422</v>
      </c>
      <c r="L424" t="s">
        <v>40</v>
      </c>
    </row>
    <row r="425" spans="1:12" hidden="1" x14ac:dyDescent="0.25">
      <c r="A425" t="s">
        <v>761</v>
      </c>
      <c r="B425" t="s">
        <v>183</v>
      </c>
      <c r="C425" t="s">
        <v>251</v>
      </c>
      <c r="D425" t="s">
        <v>762</v>
      </c>
      <c r="E425" t="s">
        <v>52</v>
      </c>
      <c r="F425" t="s">
        <v>52</v>
      </c>
      <c r="H425">
        <v>1</v>
      </c>
      <c r="I425" t="s">
        <v>168</v>
      </c>
      <c r="J425" t="s">
        <v>650</v>
      </c>
      <c r="K425" t="s">
        <v>651</v>
      </c>
      <c r="L425" t="s">
        <v>550</v>
      </c>
    </row>
    <row r="426" spans="1:12" hidden="1" x14ac:dyDescent="0.25">
      <c r="A426" t="s">
        <v>268</v>
      </c>
      <c r="B426" t="s">
        <v>269</v>
      </c>
      <c r="D426" t="s">
        <v>270</v>
      </c>
      <c r="E426" t="s">
        <v>35</v>
      </c>
      <c r="F426" t="s">
        <v>35</v>
      </c>
      <c r="G426">
        <v>25</v>
      </c>
      <c r="H426">
        <v>1</v>
      </c>
      <c r="I426" t="s">
        <v>37</v>
      </c>
      <c r="J426" t="s">
        <v>734</v>
      </c>
      <c r="K426" t="s">
        <v>422</v>
      </c>
      <c r="L426" t="s">
        <v>40</v>
      </c>
    </row>
    <row r="427" spans="1:12" hidden="1" x14ac:dyDescent="0.25">
      <c r="A427" t="s">
        <v>59</v>
      </c>
      <c r="B427" t="s">
        <v>60</v>
      </c>
      <c r="C427" t="s">
        <v>61</v>
      </c>
      <c r="D427" t="s">
        <v>62</v>
      </c>
      <c r="E427" t="s">
        <v>63</v>
      </c>
      <c r="F427" t="s">
        <v>35</v>
      </c>
      <c r="G427">
        <v>36</v>
      </c>
      <c r="H427">
        <v>1</v>
      </c>
      <c r="I427" t="s">
        <v>168</v>
      </c>
      <c r="J427" t="s">
        <v>712</v>
      </c>
      <c r="K427" t="s">
        <v>39</v>
      </c>
      <c r="L427" t="s">
        <v>40</v>
      </c>
    </row>
    <row r="428" spans="1:12" hidden="1" x14ac:dyDescent="0.25">
      <c r="A428" t="s">
        <v>626</v>
      </c>
      <c r="B428" t="s">
        <v>627</v>
      </c>
      <c r="C428" t="s">
        <v>107</v>
      </c>
      <c r="D428" t="s">
        <v>628</v>
      </c>
      <c r="E428" t="s">
        <v>123</v>
      </c>
      <c r="F428" t="s">
        <v>35</v>
      </c>
      <c r="G428">
        <v>36</v>
      </c>
      <c r="H428">
        <v>1</v>
      </c>
      <c r="I428" t="s">
        <v>168</v>
      </c>
      <c r="J428" t="s">
        <v>712</v>
      </c>
      <c r="K428" t="s">
        <v>39</v>
      </c>
      <c r="L428" t="s">
        <v>40</v>
      </c>
    </row>
    <row r="429" spans="1:12" hidden="1" x14ac:dyDescent="0.25">
      <c r="A429" t="s">
        <v>324</v>
      </c>
      <c r="B429" t="s">
        <v>325</v>
      </c>
      <c r="C429" t="s">
        <v>78</v>
      </c>
      <c r="D429" t="s">
        <v>326</v>
      </c>
      <c r="E429" t="s">
        <v>35</v>
      </c>
      <c r="F429" t="s">
        <v>35</v>
      </c>
      <c r="G429">
        <v>11</v>
      </c>
      <c r="H429">
        <v>2</v>
      </c>
      <c r="I429" t="s">
        <v>168</v>
      </c>
      <c r="J429" t="s">
        <v>668</v>
      </c>
      <c r="K429" t="s">
        <v>39</v>
      </c>
      <c r="L429" t="s">
        <v>40</v>
      </c>
    </row>
    <row r="430" spans="1:12" hidden="1" x14ac:dyDescent="0.25">
      <c r="A430" t="s">
        <v>114</v>
      </c>
      <c r="B430" t="s">
        <v>115</v>
      </c>
      <c r="C430" t="s">
        <v>116</v>
      </c>
      <c r="D430" t="s">
        <v>117</v>
      </c>
      <c r="E430" t="s">
        <v>118</v>
      </c>
      <c r="F430" t="s">
        <v>35</v>
      </c>
      <c r="G430">
        <v>11</v>
      </c>
      <c r="H430">
        <v>2</v>
      </c>
      <c r="I430" t="s">
        <v>168</v>
      </c>
      <c r="J430" t="s">
        <v>668</v>
      </c>
      <c r="K430" t="s">
        <v>39</v>
      </c>
      <c r="L430" t="s">
        <v>40</v>
      </c>
    </row>
    <row r="431" spans="1:12" hidden="1" x14ac:dyDescent="0.25">
      <c r="A431" t="s">
        <v>165</v>
      </c>
      <c r="B431" t="s">
        <v>166</v>
      </c>
      <c r="C431" t="s">
        <v>73</v>
      </c>
      <c r="D431" t="s">
        <v>167</v>
      </c>
      <c r="E431" t="s">
        <v>52</v>
      </c>
      <c r="F431" t="s">
        <v>35</v>
      </c>
      <c r="G431">
        <v>11</v>
      </c>
      <c r="H431">
        <v>2</v>
      </c>
      <c r="I431" t="s">
        <v>168</v>
      </c>
      <c r="J431" t="s">
        <v>668</v>
      </c>
      <c r="K431" t="s">
        <v>39</v>
      </c>
      <c r="L431" t="s">
        <v>40</v>
      </c>
    </row>
    <row r="432" spans="1:12" hidden="1" x14ac:dyDescent="0.25">
      <c r="A432" t="s">
        <v>264</v>
      </c>
      <c r="B432" t="s">
        <v>265</v>
      </c>
      <c r="C432" t="s">
        <v>251</v>
      </c>
      <c r="D432" t="s">
        <v>266</v>
      </c>
      <c r="E432" t="s">
        <v>35</v>
      </c>
      <c r="F432" t="s">
        <v>118</v>
      </c>
      <c r="I432" t="s">
        <v>37</v>
      </c>
      <c r="J432" t="s">
        <v>490</v>
      </c>
      <c r="L432" t="s">
        <v>170</v>
      </c>
    </row>
    <row r="433" spans="1:12" hidden="1" x14ac:dyDescent="0.25">
      <c r="A433" t="s">
        <v>413</v>
      </c>
      <c r="B433" t="s">
        <v>115</v>
      </c>
      <c r="C433" t="s">
        <v>251</v>
      </c>
      <c r="D433" t="s">
        <v>414</v>
      </c>
      <c r="E433" t="s">
        <v>35</v>
      </c>
      <c r="F433" t="s">
        <v>118</v>
      </c>
      <c r="I433" t="s">
        <v>37</v>
      </c>
      <c r="J433" t="s">
        <v>490</v>
      </c>
      <c r="L433" t="s">
        <v>170</v>
      </c>
    </row>
    <row r="434" spans="1:12" hidden="1" x14ac:dyDescent="0.25">
      <c r="A434" t="s">
        <v>772</v>
      </c>
      <c r="B434" t="s">
        <v>773</v>
      </c>
      <c r="C434" t="s">
        <v>107</v>
      </c>
      <c r="D434" t="s">
        <v>774</v>
      </c>
      <c r="E434" t="s">
        <v>123</v>
      </c>
      <c r="F434" t="s">
        <v>35</v>
      </c>
      <c r="G434">
        <v>11</v>
      </c>
      <c r="H434">
        <v>2</v>
      </c>
      <c r="I434" t="s">
        <v>168</v>
      </c>
      <c r="J434" t="s">
        <v>668</v>
      </c>
      <c r="K434" t="s">
        <v>39</v>
      </c>
      <c r="L434" t="s">
        <v>40</v>
      </c>
    </row>
    <row r="435" spans="1:12" hidden="1" x14ac:dyDescent="0.25">
      <c r="A435" t="s">
        <v>776</v>
      </c>
      <c r="B435" t="s">
        <v>317</v>
      </c>
      <c r="D435" t="s">
        <v>777</v>
      </c>
      <c r="E435" t="s">
        <v>123</v>
      </c>
      <c r="F435" t="s">
        <v>123</v>
      </c>
      <c r="H435">
        <v>12</v>
      </c>
      <c r="I435" t="s">
        <v>548</v>
      </c>
      <c r="J435" t="s">
        <v>778</v>
      </c>
      <c r="K435" t="s">
        <v>422</v>
      </c>
      <c r="L435" t="s">
        <v>586</v>
      </c>
    </row>
    <row r="436" spans="1:12" hidden="1" x14ac:dyDescent="0.25">
      <c r="A436" t="s">
        <v>316</v>
      </c>
      <c r="B436" t="s">
        <v>317</v>
      </c>
      <c r="C436" t="s">
        <v>33</v>
      </c>
      <c r="D436" t="s">
        <v>318</v>
      </c>
      <c r="E436" t="s">
        <v>36</v>
      </c>
      <c r="F436" s="12" t="s">
        <v>69</v>
      </c>
      <c r="I436" t="s">
        <v>168</v>
      </c>
      <c r="J436" t="s">
        <v>169</v>
      </c>
      <c r="L436" t="s">
        <v>170</v>
      </c>
    </row>
    <row r="437" spans="1:12" hidden="1" x14ac:dyDescent="0.25">
      <c r="A437" t="s">
        <v>360</v>
      </c>
      <c r="B437" t="s">
        <v>60</v>
      </c>
      <c r="C437" t="s">
        <v>56</v>
      </c>
      <c r="D437" t="s">
        <v>361</v>
      </c>
      <c r="E437" t="s">
        <v>339</v>
      </c>
      <c r="F437" t="s">
        <v>35</v>
      </c>
      <c r="G437">
        <v>47</v>
      </c>
      <c r="H437">
        <v>1</v>
      </c>
      <c r="I437" t="s">
        <v>168</v>
      </c>
      <c r="J437" t="s">
        <v>499</v>
      </c>
      <c r="K437" t="s">
        <v>39</v>
      </c>
      <c r="L437" t="s">
        <v>40</v>
      </c>
    </row>
    <row r="438" spans="1:12" hidden="1" x14ac:dyDescent="0.25">
      <c r="A438" t="s">
        <v>146</v>
      </c>
      <c r="B438" t="s">
        <v>147</v>
      </c>
      <c r="C438" t="s">
        <v>73</v>
      </c>
      <c r="D438" t="s">
        <v>148</v>
      </c>
      <c r="E438" t="s">
        <v>36</v>
      </c>
      <c r="F438" t="s">
        <v>36</v>
      </c>
      <c r="G438">
        <v>5</v>
      </c>
      <c r="I438" t="s">
        <v>168</v>
      </c>
      <c r="J438" t="s">
        <v>645</v>
      </c>
      <c r="K438" t="s">
        <v>39</v>
      </c>
      <c r="L438" t="s">
        <v>40</v>
      </c>
    </row>
    <row r="439" spans="1:12" hidden="1" x14ac:dyDescent="0.25">
      <c r="A439" t="s">
        <v>308</v>
      </c>
      <c r="B439" t="s">
        <v>309</v>
      </c>
      <c r="C439" t="s">
        <v>107</v>
      </c>
      <c r="D439" t="s">
        <v>310</v>
      </c>
      <c r="E439" t="s">
        <v>36</v>
      </c>
      <c r="F439" t="s">
        <v>35</v>
      </c>
      <c r="G439">
        <v>1</v>
      </c>
      <c r="H439">
        <v>1</v>
      </c>
      <c r="I439" t="s">
        <v>168</v>
      </c>
      <c r="J439" t="s">
        <v>613</v>
      </c>
      <c r="K439" t="s">
        <v>39</v>
      </c>
      <c r="L439" t="s">
        <v>40</v>
      </c>
    </row>
    <row r="440" spans="1:12" hidden="1" x14ac:dyDescent="0.25">
      <c r="A440" t="s">
        <v>790</v>
      </c>
      <c r="B440" t="s">
        <v>791</v>
      </c>
      <c r="C440" t="s">
        <v>56</v>
      </c>
      <c r="D440" t="s">
        <v>792</v>
      </c>
      <c r="E440" t="s">
        <v>35</v>
      </c>
      <c r="F440" t="s">
        <v>52</v>
      </c>
      <c r="H440">
        <v>2</v>
      </c>
      <c r="I440" t="s">
        <v>168</v>
      </c>
      <c r="J440" t="s">
        <v>718</v>
      </c>
      <c r="K440" t="s">
        <v>678</v>
      </c>
      <c r="L440" t="s">
        <v>550</v>
      </c>
    </row>
    <row r="441" spans="1:12" hidden="1" x14ac:dyDescent="0.25">
      <c r="A441" t="s">
        <v>794</v>
      </c>
      <c r="B441" t="s">
        <v>662</v>
      </c>
      <c r="C441" t="s">
        <v>398</v>
      </c>
      <c r="D441" t="s">
        <v>795</v>
      </c>
      <c r="E441" t="s">
        <v>35</v>
      </c>
      <c r="F441" t="s">
        <v>35</v>
      </c>
      <c r="G441">
        <v>28</v>
      </c>
      <c r="H441">
        <v>2</v>
      </c>
      <c r="I441" t="s">
        <v>37</v>
      </c>
      <c r="J441" t="s">
        <v>554</v>
      </c>
      <c r="K441" t="s">
        <v>422</v>
      </c>
      <c r="L441" t="s">
        <v>40</v>
      </c>
    </row>
    <row r="442" spans="1:12" hidden="1" x14ac:dyDescent="0.25">
      <c r="A442" t="s">
        <v>105</v>
      </c>
      <c r="B442" t="s">
        <v>106</v>
      </c>
      <c r="C442" t="s">
        <v>107</v>
      </c>
      <c r="D442" t="s">
        <v>108</v>
      </c>
      <c r="E442" t="s">
        <v>35</v>
      </c>
      <c r="F442" t="s">
        <v>35</v>
      </c>
      <c r="G442">
        <v>28</v>
      </c>
      <c r="H442">
        <v>2</v>
      </c>
      <c r="I442" t="s">
        <v>37</v>
      </c>
      <c r="J442" t="s">
        <v>554</v>
      </c>
      <c r="K442" t="s">
        <v>422</v>
      </c>
      <c r="L442" t="s">
        <v>40</v>
      </c>
    </row>
    <row r="443" spans="1:12" hidden="1" x14ac:dyDescent="0.25">
      <c r="A443" t="s">
        <v>308</v>
      </c>
      <c r="B443" t="s">
        <v>309</v>
      </c>
      <c r="C443" t="s">
        <v>107</v>
      </c>
      <c r="D443" t="s">
        <v>310</v>
      </c>
      <c r="E443" t="s">
        <v>36</v>
      </c>
      <c r="F443" t="s">
        <v>35</v>
      </c>
      <c r="G443">
        <v>8</v>
      </c>
      <c r="H443">
        <v>1</v>
      </c>
      <c r="I443" t="s">
        <v>168</v>
      </c>
      <c r="J443" t="s">
        <v>796</v>
      </c>
      <c r="K443" t="s">
        <v>797</v>
      </c>
      <c r="L443" t="s">
        <v>40</v>
      </c>
    </row>
    <row r="444" spans="1:12" hidden="1" x14ac:dyDescent="0.25">
      <c r="A444" t="s">
        <v>360</v>
      </c>
      <c r="B444" t="s">
        <v>60</v>
      </c>
      <c r="C444" t="s">
        <v>56</v>
      </c>
      <c r="D444" t="s">
        <v>361</v>
      </c>
      <c r="E444" t="s">
        <v>339</v>
      </c>
      <c r="F444" t="s">
        <v>35</v>
      </c>
      <c r="G444">
        <v>41</v>
      </c>
      <c r="H444">
        <v>1</v>
      </c>
      <c r="I444" t="s">
        <v>168</v>
      </c>
      <c r="J444" t="s">
        <v>580</v>
      </c>
      <c r="K444" t="s">
        <v>39</v>
      </c>
      <c r="L444" t="s">
        <v>40</v>
      </c>
    </row>
    <row r="445" spans="1:12" hidden="1" x14ac:dyDescent="0.25">
      <c r="A445" t="s">
        <v>360</v>
      </c>
      <c r="B445" t="s">
        <v>60</v>
      </c>
      <c r="C445" t="s">
        <v>56</v>
      </c>
      <c r="D445" t="s">
        <v>361</v>
      </c>
      <c r="E445" t="s">
        <v>339</v>
      </c>
      <c r="F445" t="s">
        <v>339</v>
      </c>
      <c r="H445">
        <v>8</v>
      </c>
      <c r="I445" t="s">
        <v>548</v>
      </c>
      <c r="J445" t="s">
        <v>585</v>
      </c>
      <c r="L445" t="s">
        <v>586</v>
      </c>
    </row>
    <row r="446" spans="1:12" hidden="1" x14ac:dyDescent="0.25">
      <c r="A446" t="s">
        <v>794</v>
      </c>
      <c r="B446" t="s">
        <v>662</v>
      </c>
      <c r="C446" t="s">
        <v>398</v>
      </c>
      <c r="D446" t="s">
        <v>795</v>
      </c>
      <c r="E446" t="s">
        <v>35</v>
      </c>
      <c r="F446" t="s">
        <v>35</v>
      </c>
      <c r="G446">
        <v>21</v>
      </c>
      <c r="H446">
        <v>2</v>
      </c>
      <c r="I446" t="s">
        <v>168</v>
      </c>
      <c r="J446" t="s">
        <v>480</v>
      </c>
      <c r="K446" t="s">
        <v>481</v>
      </c>
      <c r="L446" t="s">
        <v>40</v>
      </c>
    </row>
    <row r="447" spans="1:12" hidden="1" x14ac:dyDescent="0.25">
      <c r="A447" t="s">
        <v>142</v>
      </c>
      <c r="B447" t="s">
        <v>143</v>
      </c>
      <c r="C447" t="s">
        <v>130</v>
      </c>
      <c r="D447" t="s">
        <v>144</v>
      </c>
      <c r="E447" t="s">
        <v>35</v>
      </c>
      <c r="F447" t="s">
        <v>35</v>
      </c>
      <c r="G447">
        <v>28</v>
      </c>
      <c r="H447">
        <v>1</v>
      </c>
      <c r="I447" t="s">
        <v>37</v>
      </c>
      <c r="J447" t="s">
        <v>554</v>
      </c>
      <c r="K447" t="s">
        <v>422</v>
      </c>
      <c r="L447" t="s">
        <v>40</v>
      </c>
    </row>
    <row r="448" spans="1:12" hidden="1" x14ac:dyDescent="0.25">
      <c r="A448" t="s">
        <v>154</v>
      </c>
      <c r="B448" t="s">
        <v>155</v>
      </c>
      <c r="C448" t="s">
        <v>33</v>
      </c>
      <c r="D448" t="s">
        <v>156</v>
      </c>
      <c r="E448" t="s">
        <v>35</v>
      </c>
      <c r="F448" t="s">
        <v>35</v>
      </c>
      <c r="G448">
        <v>14</v>
      </c>
      <c r="H448">
        <v>1</v>
      </c>
      <c r="I448" t="s">
        <v>168</v>
      </c>
      <c r="J448" t="s">
        <v>807</v>
      </c>
      <c r="K448" t="s">
        <v>808</v>
      </c>
      <c r="L448" t="s">
        <v>40</v>
      </c>
    </row>
    <row r="449" spans="1:12" hidden="1" x14ac:dyDescent="0.25">
      <c r="A449" t="s">
        <v>707</v>
      </c>
      <c r="B449" t="s">
        <v>77</v>
      </c>
      <c r="C449" t="s">
        <v>130</v>
      </c>
      <c r="D449" t="s">
        <v>708</v>
      </c>
      <c r="E449" t="s">
        <v>35</v>
      </c>
      <c r="F449" t="s">
        <v>35</v>
      </c>
      <c r="G449">
        <v>46</v>
      </c>
      <c r="H449">
        <v>2</v>
      </c>
      <c r="I449" t="s">
        <v>168</v>
      </c>
      <c r="J449" t="s">
        <v>673</v>
      </c>
      <c r="K449" t="s">
        <v>39</v>
      </c>
      <c r="L449" t="s">
        <v>40</v>
      </c>
    </row>
    <row r="450" spans="1:12" hidden="1" x14ac:dyDescent="0.25">
      <c r="A450" t="s">
        <v>241</v>
      </c>
      <c r="B450" t="s">
        <v>242</v>
      </c>
      <c r="C450" t="s">
        <v>67</v>
      </c>
      <c r="D450" t="s">
        <v>243</v>
      </c>
      <c r="E450" t="s">
        <v>35</v>
      </c>
      <c r="F450" t="s">
        <v>35</v>
      </c>
      <c r="G450">
        <v>28</v>
      </c>
      <c r="H450">
        <v>2</v>
      </c>
      <c r="I450" t="s">
        <v>37</v>
      </c>
      <c r="J450" t="s">
        <v>554</v>
      </c>
      <c r="K450" t="s">
        <v>422</v>
      </c>
      <c r="L450" t="s">
        <v>40</v>
      </c>
    </row>
    <row r="451" spans="1:12" hidden="1" x14ac:dyDescent="0.25">
      <c r="A451" t="s">
        <v>707</v>
      </c>
      <c r="B451" t="s">
        <v>77</v>
      </c>
      <c r="C451" t="s">
        <v>130</v>
      </c>
      <c r="D451" t="s">
        <v>708</v>
      </c>
      <c r="E451" t="s">
        <v>35</v>
      </c>
      <c r="F451" t="s">
        <v>118</v>
      </c>
      <c r="I451" t="s">
        <v>168</v>
      </c>
      <c r="J451" t="s">
        <v>490</v>
      </c>
      <c r="L451" t="s">
        <v>170</v>
      </c>
    </row>
    <row r="452" spans="1:12" hidden="1" x14ac:dyDescent="0.25">
      <c r="A452" t="s">
        <v>811</v>
      </c>
      <c r="B452" t="s">
        <v>812</v>
      </c>
      <c r="C452" t="s">
        <v>635</v>
      </c>
      <c r="D452" t="s">
        <v>813</v>
      </c>
      <c r="E452" t="s">
        <v>123</v>
      </c>
      <c r="F452" t="s">
        <v>35</v>
      </c>
      <c r="G452">
        <v>28</v>
      </c>
      <c r="H452">
        <v>1</v>
      </c>
      <c r="I452" t="s">
        <v>37</v>
      </c>
      <c r="J452" t="s">
        <v>554</v>
      </c>
      <c r="K452" t="s">
        <v>422</v>
      </c>
      <c r="L452" t="s">
        <v>40</v>
      </c>
    </row>
    <row r="453" spans="1:12" hidden="1" x14ac:dyDescent="0.25">
      <c r="A453" t="s">
        <v>341</v>
      </c>
      <c r="B453" t="s">
        <v>342</v>
      </c>
      <c r="C453" t="s">
        <v>179</v>
      </c>
      <c r="D453" t="s">
        <v>343</v>
      </c>
      <c r="E453" t="s">
        <v>35</v>
      </c>
      <c r="F453" t="s">
        <v>35</v>
      </c>
      <c r="G453">
        <v>14</v>
      </c>
      <c r="H453">
        <v>1</v>
      </c>
      <c r="I453" t="s">
        <v>168</v>
      </c>
      <c r="J453" t="s">
        <v>807</v>
      </c>
      <c r="K453" t="s">
        <v>808</v>
      </c>
      <c r="L453" t="s">
        <v>40</v>
      </c>
    </row>
    <row r="454" spans="1:12" hidden="1" x14ac:dyDescent="0.25">
      <c r="A454" t="s">
        <v>622</v>
      </c>
      <c r="B454" t="s">
        <v>623</v>
      </c>
      <c r="C454" t="s">
        <v>78</v>
      </c>
      <c r="D454" t="s">
        <v>624</v>
      </c>
      <c r="E454" t="s">
        <v>103</v>
      </c>
      <c r="F454" t="s">
        <v>35</v>
      </c>
      <c r="G454">
        <v>11</v>
      </c>
      <c r="H454">
        <v>2</v>
      </c>
      <c r="I454" t="s">
        <v>168</v>
      </c>
      <c r="J454" t="s">
        <v>668</v>
      </c>
      <c r="K454" t="s">
        <v>39</v>
      </c>
      <c r="L454" t="s">
        <v>40</v>
      </c>
    </row>
    <row r="455" spans="1:12" hidden="1" x14ac:dyDescent="0.25">
      <c r="A455" t="s">
        <v>300</v>
      </c>
      <c r="B455" t="s">
        <v>301</v>
      </c>
      <c r="C455" t="s">
        <v>302</v>
      </c>
      <c r="D455" t="s">
        <v>303</v>
      </c>
      <c r="E455" t="s">
        <v>118</v>
      </c>
      <c r="F455" t="s">
        <v>258</v>
      </c>
      <c r="I455" t="s">
        <v>168</v>
      </c>
      <c r="J455" t="s">
        <v>759</v>
      </c>
      <c r="L455" t="s">
        <v>170</v>
      </c>
    </row>
    <row r="456" spans="1:12" hidden="1" x14ac:dyDescent="0.25">
      <c r="A456" t="s">
        <v>158</v>
      </c>
      <c r="B456" t="s">
        <v>159</v>
      </c>
      <c r="D456" t="s">
        <v>160</v>
      </c>
      <c r="E456" t="s">
        <v>35</v>
      </c>
      <c r="F456" t="s">
        <v>35</v>
      </c>
      <c r="G456">
        <v>28</v>
      </c>
      <c r="H456">
        <v>2</v>
      </c>
      <c r="I456" t="s">
        <v>37</v>
      </c>
      <c r="J456" t="s">
        <v>554</v>
      </c>
      <c r="K456" t="s">
        <v>422</v>
      </c>
      <c r="L456" t="s">
        <v>40</v>
      </c>
    </row>
    <row r="457" spans="1:12" hidden="1" x14ac:dyDescent="0.25">
      <c r="A457" t="s">
        <v>129</v>
      </c>
      <c r="B457" t="s">
        <v>77</v>
      </c>
      <c r="C457" t="s">
        <v>130</v>
      </c>
      <c r="D457" t="s">
        <v>131</v>
      </c>
      <c r="E457" t="s">
        <v>35</v>
      </c>
      <c r="F457" t="s">
        <v>35</v>
      </c>
      <c r="G457">
        <v>11</v>
      </c>
      <c r="H457">
        <v>2</v>
      </c>
      <c r="I457" t="s">
        <v>168</v>
      </c>
      <c r="J457" t="s">
        <v>668</v>
      </c>
      <c r="K457" t="s">
        <v>39</v>
      </c>
      <c r="L457" t="s">
        <v>40</v>
      </c>
    </row>
    <row r="458" spans="1:12" hidden="1" x14ac:dyDescent="0.25">
      <c r="A458" t="s">
        <v>125</v>
      </c>
      <c r="B458" t="s">
        <v>126</v>
      </c>
      <c r="C458" t="s">
        <v>107</v>
      </c>
      <c r="D458" t="s">
        <v>127</v>
      </c>
      <c r="E458" t="s">
        <v>35</v>
      </c>
      <c r="F458" t="s">
        <v>339</v>
      </c>
      <c r="H458">
        <v>9</v>
      </c>
      <c r="I458" t="s">
        <v>548</v>
      </c>
      <c r="J458" t="s">
        <v>585</v>
      </c>
      <c r="L458" t="s">
        <v>586</v>
      </c>
    </row>
    <row r="459" spans="1:12" hidden="1" x14ac:dyDescent="0.25">
      <c r="A459" t="s">
        <v>352</v>
      </c>
      <c r="B459" t="s">
        <v>353</v>
      </c>
      <c r="D459" t="s">
        <v>354</v>
      </c>
      <c r="E459" t="s">
        <v>35</v>
      </c>
      <c r="F459" t="s">
        <v>35</v>
      </c>
      <c r="G459">
        <v>41</v>
      </c>
      <c r="H459">
        <v>1</v>
      </c>
      <c r="I459" t="s">
        <v>168</v>
      </c>
      <c r="J459" t="s">
        <v>580</v>
      </c>
      <c r="K459" t="s">
        <v>39</v>
      </c>
      <c r="L459" t="s">
        <v>40</v>
      </c>
    </row>
    <row r="460" spans="1:12" hidden="1" x14ac:dyDescent="0.25">
      <c r="A460" t="s">
        <v>158</v>
      </c>
      <c r="B460" t="s">
        <v>159</v>
      </c>
      <c r="D460" t="s">
        <v>160</v>
      </c>
      <c r="E460" t="s">
        <v>35</v>
      </c>
      <c r="F460" t="s">
        <v>35</v>
      </c>
      <c r="G460">
        <v>46</v>
      </c>
      <c r="H460">
        <v>1</v>
      </c>
      <c r="I460" t="s">
        <v>168</v>
      </c>
      <c r="J460" t="s">
        <v>673</v>
      </c>
      <c r="K460" t="s">
        <v>39</v>
      </c>
      <c r="L460" t="s">
        <v>40</v>
      </c>
    </row>
    <row r="461" spans="1:12" hidden="1" x14ac:dyDescent="0.25">
      <c r="A461" t="s">
        <v>158</v>
      </c>
      <c r="B461" t="s">
        <v>159</v>
      </c>
      <c r="D461" t="s">
        <v>160</v>
      </c>
      <c r="E461" t="s">
        <v>35</v>
      </c>
      <c r="F461" t="s">
        <v>52</v>
      </c>
      <c r="H461">
        <v>2</v>
      </c>
      <c r="I461" t="s">
        <v>37</v>
      </c>
      <c r="J461" t="s">
        <v>819</v>
      </c>
      <c r="K461" t="s">
        <v>820</v>
      </c>
      <c r="L461" t="s">
        <v>550</v>
      </c>
    </row>
    <row r="462" spans="1:12" hidden="1" x14ac:dyDescent="0.25">
      <c r="A462" t="s">
        <v>288</v>
      </c>
      <c r="B462" t="s">
        <v>289</v>
      </c>
      <c r="C462" t="s">
        <v>61</v>
      </c>
      <c r="D462" t="s">
        <v>290</v>
      </c>
      <c r="E462" t="s">
        <v>35</v>
      </c>
      <c r="F462" t="s">
        <v>52</v>
      </c>
      <c r="H462">
        <v>2</v>
      </c>
      <c r="I462" t="s">
        <v>37</v>
      </c>
      <c r="J462" t="s">
        <v>819</v>
      </c>
      <c r="K462" t="s">
        <v>820</v>
      </c>
      <c r="L462" t="s">
        <v>550</v>
      </c>
    </row>
    <row r="463" spans="1:12" hidden="1" x14ac:dyDescent="0.25">
      <c r="A463" t="s">
        <v>249</v>
      </c>
      <c r="B463" t="s">
        <v>250</v>
      </c>
      <c r="C463" t="s">
        <v>251</v>
      </c>
      <c r="D463" t="s">
        <v>252</v>
      </c>
      <c r="E463" t="s">
        <v>35</v>
      </c>
      <c r="F463" t="s">
        <v>35</v>
      </c>
      <c r="G463">
        <v>21</v>
      </c>
      <c r="H463">
        <v>2</v>
      </c>
      <c r="I463" t="s">
        <v>168</v>
      </c>
      <c r="J463" t="s">
        <v>480</v>
      </c>
      <c r="K463" t="s">
        <v>481</v>
      </c>
      <c r="L463" t="s">
        <v>40</v>
      </c>
    </row>
    <row r="464" spans="1:12" hidden="1" x14ac:dyDescent="0.25">
      <c r="A464" t="s">
        <v>186</v>
      </c>
      <c r="B464" t="s">
        <v>187</v>
      </c>
      <c r="C464" t="s">
        <v>56</v>
      </c>
      <c r="D464" t="s">
        <v>188</v>
      </c>
      <c r="E464" t="s">
        <v>35</v>
      </c>
      <c r="F464" t="s">
        <v>35</v>
      </c>
      <c r="G464">
        <v>46</v>
      </c>
      <c r="H464">
        <v>2</v>
      </c>
      <c r="I464" t="s">
        <v>168</v>
      </c>
      <c r="J464" t="s">
        <v>673</v>
      </c>
      <c r="K464" t="s">
        <v>39</v>
      </c>
      <c r="L464" t="s">
        <v>40</v>
      </c>
    </row>
    <row r="465" spans="1:12" hidden="1" x14ac:dyDescent="0.25">
      <c r="A465" t="s">
        <v>826</v>
      </c>
      <c r="B465" t="s">
        <v>138</v>
      </c>
      <c r="C465" t="s">
        <v>101</v>
      </c>
      <c r="D465" t="s">
        <v>358</v>
      </c>
      <c r="E465" t="s">
        <v>52</v>
      </c>
      <c r="F465" t="s">
        <v>63</v>
      </c>
      <c r="I465" t="s">
        <v>548</v>
      </c>
      <c r="J465" t="s">
        <v>716</v>
      </c>
      <c r="K465" t="s">
        <v>39</v>
      </c>
      <c r="L465" t="s">
        <v>550</v>
      </c>
    </row>
    <row r="466" spans="1:12" hidden="1" x14ac:dyDescent="0.25">
      <c r="A466" t="s">
        <v>690</v>
      </c>
      <c r="B466" t="s">
        <v>691</v>
      </c>
      <c r="C466" t="s">
        <v>33</v>
      </c>
      <c r="D466" t="s">
        <v>692</v>
      </c>
      <c r="E466" t="s">
        <v>35</v>
      </c>
      <c r="F466" t="s">
        <v>52</v>
      </c>
      <c r="H466">
        <v>2</v>
      </c>
      <c r="I466" t="s">
        <v>37</v>
      </c>
      <c r="J466" t="s">
        <v>819</v>
      </c>
      <c r="K466" t="s">
        <v>820</v>
      </c>
      <c r="L466" t="s">
        <v>550</v>
      </c>
    </row>
    <row r="467" spans="1:12" hidden="1" x14ac:dyDescent="0.25">
      <c r="A467" t="s">
        <v>828</v>
      </c>
      <c r="B467" t="s">
        <v>829</v>
      </c>
      <c r="C467" t="s">
        <v>73</v>
      </c>
      <c r="D467" t="s">
        <v>830</v>
      </c>
      <c r="E467" t="s">
        <v>123</v>
      </c>
      <c r="F467" t="s">
        <v>52</v>
      </c>
      <c r="H467">
        <v>2</v>
      </c>
      <c r="I467" t="s">
        <v>37</v>
      </c>
      <c r="J467" t="s">
        <v>831</v>
      </c>
      <c r="K467" t="s">
        <v>527</v>
      </c>
      <c r="L467" t="s">
        <v>550</v>
      </c>
    </row>
    <row r="468" spans="1:12" hidden="1" x14ac:dyDescent="0.25">
      <c r="A468" t="s">
        <v>182</v>
      </c>
      <c r="B468" t="s">
        <v>183</v>
      </c>
      <c r="C468" t="s">
        <v>61</v>
      </c>
      <c r="D468" t="s">
        <v>184</v>
      </c>
      <c r="E468" t="s">
        <v>36</v>
      </c>
      <c r="F468" t="s">
        <v>52</v>
      </c>
      <c r="H468">
        <v>2</v>
      </c>
      <c r="I468" t="s">
        <v>37</v>
      </c>
      <c r="J468" t="s">
        <v>819</v>
      </c>
      <c r="K468" t="s">
        <v>820</v>
      </c>
      <c r="L468" t="s">
        <v>550</v>
      </c>
    </row>
    <row r="469" spans="1:12" hidden="1" x14ac:dyDescent="0.25">
      <c r="A469" t="s">
        <v>280</v>
      </c>
      <c r="B469" t="s">
        <v>281</v>
      </c>
      <c r="C469" t="s">
        <v>130</v>
      </c>
      <c r="D469" t="s">
        <v>282</v>
      </c>
      <c r="E469" t="s">
        <v>283</v>
      </c>
      <c r="F469" t="s">
        <v>339</v>
      </c>
      <c r="H469">
        <v>9</v>
      </c>
      <c r="I469" t="s">
        <v>548</v>
      </c>
      <c r="J469" t="s">
        <v>585</v>
      </c>
      <c r="L469" t="s">
        <v>586</v>
      </c>
    </row>
    <row r="470" spans="1:12" hidden="1" x14ac:dyDescent="0.25">
      <c r="A470" t="s">
        <v>221</v>
      </c>
      <c r="B470" t="s">
        <v>222</v>
      </c>
      <c r="C470" t="s">
        <v>116</v>
      </c>
      <c r="D470" t="s">
        <v>223</v>
      </c>
      <c r="E470" t="s">
        <v>63</v>
      </c>
      <c r="F470" t="s">
        <v>35</v>
      </c>
      <c r="G470">
        <v>41</v>
      </c>
      <c r="H470">
        <v>1</v>
      </c>
      <c r="I470" t="s">
        <v>168</v>
      </c>
      <c r="J470" t="s">
        <v>580</v>
      </c>
      <c r="K470" t="s">
        <v>39</v>
      </c>
      <c r="L470" t="s">
        <v>40</v>
      </c>
    </row>
    <row r="471" spans="1:12" hidden="1" x14ac:dyDescent="0.25">
      <c r="A471" t="s">
        <v>285</v>
      </c>
      <c r="B471" t="s">
        <v>95</v>
      </c>
      <c r="C471" t="s">
        <v>101</v>
      </c>
      <c r="D471" t="s">
        <v>286</v>
      </c>
      <c r="E471" t="s">
        <v>52</v>
      </c>
      <c r="F471" t="s">
        <v>118</v>
      </c>
      <c r="I471" t="s">
        <v>168</v>
      </c>
      <c r="J471" t="s">
        <v>490</v>
      </c>
      <c r="L471" t="s">
        <v>170</v>
      </c>
    </row>
    <row r="472" spans="1:12" hidden="1" x14ac:dyDescent="0.25">
      <c r="A472" t="s">
        <v>633</v>
      </c>
      <c r="B472" t="s">
        <v>634</v>
      </c>
      <c r="C472" t="s">
        <v>635</v>
      </c>
      <c r="D472" t="s">
        <v>636</v>
      </c>
      <c r="E472" t="s">
        <v>35</v>
      </c>
      <c r="F472" t="s">
        <v>52</v>
      </c>
      <c r="H472">
        <v>2</v>
      </c>
      <c r="I472" t="s">
        <v>37</v>
      </c>
      <c r="J472" t="s">
        <v>819</v>
      </c>
      <c r="K472" t="s">
        <v>820</v>
      </c>
      <c r="L472" t="s">
        <v>550</v>
      </c>
    </row>
    <row r="473" spans="1:12" hidden="1" x14ac:dyDescent="0.25">
      <c r="A473" t="s">
        <v>221</v>
      </c>
      <c r="B473" t="s">
        <v>222</v>
      </c>
      <c r="C473" t="s">
        <v>116</v>
      </c>
      <c r="D473" t="s">
        <v>223</v>
      </c>
      <c r="E473" t="s">
        <v>63</v>
      </c>
      <c r="F473" t="s">
        <v>35</v>
      </c>
      <c r="G473">
        <v>36</v>
      </c>
      <c r="H473">
        <v>2</v>
      </c>
      <c r="I473" t="s">
        <v>168</v>
      </c>
      <c r="J473" t="s">
        <v>712</v>
      </c>
      <c r="K473" t="s">
        <v>39</v>
      </c>
      <c r="L473" t="s">
        <v>40</v>
      </c>
    </row>
    <row r="474" spans="1:12" hidden="1" x14ac:dyDescent="0.25">
      <c r="A474" t="s">
        <v>661</v>
      </c>
      <c r="B474" t="s">
        <v>662</v>
      </c>
      <c r="D474" t="s">
        <v>663</v>
      </c>
      <c r="E474" t="s">
        <v>35</v>
      </c>
      <c r="F474" t="s">
        <v>35</v>
      </c>
      <c r="G474">
        <v>8</v>
      </c>
      <c r="H474">
        <v>1</v>
      </c>
      <c r="I474" t="s">
        <v>168</v>
      </c>
      <c r="J474" t="s">
        <v>796</v>
      </c>
      <c r="K474" t="s">
        <v>797</v>
      </c>
      <c r="L474" t="s">
        <v>40</v>
      </c>
    </row>
    <row r="475" spans="1:12" hidden="1" x14ac:dyDescent="0.25">
      <c r="A475" t="s">
        <v>828</v>
      </c>
      <c r="B475" t="s">
        <v>829</v>
      </c>
      <c r="C475" t="s">
        <v>73</v>
      </c>
      <c r="D475" t="s">
        <v>830</v>
      </c>
      <c r="E475" t="s">
        <v>123</v>
      </c>
      <c r="F475" t="s">
        <v>35</v>
      </c>
      <c r="G475">
        <v>28</v>
      </c>
      <c r="H475">
        <v>2</v>
      </c>
      <c r="I475" t="s">
        <v>37</v>
      </c>
      <c r="J475" t="s">
        <v>554</v>
      </c>
      <c r="K475" t="s">
        <v>422</v>
      </c>
      <c r="L475" t="s">
        <v>40</v>
      </c>
    </row>
    <row r="476" spans="1:12" hidden="1" x14ac:dyDescent="0.25">
      <c r="A476" t="s">
        <v>690</v>
      </c>
      <c r="B476" t="s">
        <v>691</v>
      </c>
      <c r="C476" t="s">
        <v>33</v>
      </c>
      <c r="D476" t="s">
        <v>692</v>
      </c>
      <c r="E476" t="s">
        <v>35</v>
      </c>
      <c r="F476" t="s">
        <v>339</v>
      </c>
      <c r="H476">
        <v>9</v>
      </c>
      <c r="I476" t="s">
        <v>548</v>
      </c>
      <c r="J476" t="s">
        <v>585</v>
      </c>
      <c r="L476" t="s">
        <v>586</v>
      </c>
    </row>
    <row r="477" spans="1:12" hidden="1" x14ac:dyDescent="0.25">
      <c r="A477" t="s">
        <v>225</v>
      </c>
      <c r="B477" t="s">
        <v>178</v>
      </c>
      <c r="C477" t="s">
        <v>61</v>
      </c>
      <c r="D477" t="s">
        <v>226</v>
      </c>
      <c r="E477" t="s">
        <v>35</v>
      </c>
      <c r="F477" t="s">
        <v>339</v>
      </c>
      <c r="H477">
        <v>9</v>
      </c>
      <c r="I477" t="s">
        <v>548</v>
      </c>
      <c r="J477" t="s">
        <v>585</v>
      </c>
      <c r="L477" t="s">
        <v>586</v>
      </c>
    </row>
    <row r="478" spans="1:12" hidden="1" x14ac:dyDescent="0.25">
      <c r="A478" t="s">
        <v>701</v>
      </c>
      <c r="B478" t="s">
        <v>702</v>
      </c>
      <c r="C478" t="s">
        <v>116</v>
      </c>
      <c r="D478" t="s">
        <v>703</v>
      </c>
      <c r="E478" t="s">
        <v>836</v>
      </c>
      <c r="F478" t="s">
        <v>258</v>
      </c>
      <c r="I478" t="s">
        <v>168</v>
      </c>
      <c r="J478" t="s">
        <v>759</v>
      </c>
      <c r="L478" t="s">
        <v>170</v>
      </c>
    </row>
    <row r="479" spans="1:12" hidden="1" x14ac:dyDescent="0.25">
      <c r="A479" t="s">
        <v>756</v>
      </c>
      <c r="B479" t="s">
        <v>222</v>
      </c>
      <c r="C479" t="s">
        <v>78</v>
      </c>
      <c r="D479" t="s">
        <v>757</v>
      </c>
      <c r="E479" t="s">
        <v>52</v>
      </c>
      <c r="F479" t="s">
        <v>35</v>
      </c>
      <c r="G479">
        <v>11</v>
      </c>
      <c r="H479">
        <v>2</v>
      </c>
      <c r="I479" t="s">
        <v>168</v>
      </c>
      <c r="J479" t="s">
        <v>668</v>
      </c>
      <c r="K479" t="s">
        <v>39</v>
      </c>
      <c r="L479" t="s">
        <v>40</v>
      </c>
    </row>
    <row r="480" spans="1:12" hidden="1" x14ac:dyDescent="0.25">
      <c r="A480" t="s">
        <v>217</v>
      </c>
      <c r="B480" t="s">
        <v>218</v>
      </c>
      <c r="C480" t="s">
        <v>78</v>
      </c>
      <c r="D480" t="s">
        <v>219</v>
      </c>
      <c r="E480" t="s">
        <v>193</v>
      </c>
      <c r="F480" t="s">
        <v>35</v>
      </c>
      <c r="G480">
        <v>11</v>
      </c>
      <c r="H480">
        <v>2</v>
      </c>
      <c r="I480" t="s">
        <v>168</v>
      </c>
      <c r="J480" t="s">
        <v>668</v>
      </c>
      <c r="K480" t="s">
        <v>39</v>
      </c>
      <c r="L480" t="s">
        <v>40</v>
      </c>
    </row>
    <row r="481" spans="1:12" hidden="1" x14ac:dyDescent="0.25">
      <c r="A481" t="s">
        <v>502</v>
      </c>
      <c r="B481" t="s">
        <v>222</v>
      </c>
      <c r="C481" t="s">
        <v>116</v>
      </c>
      <c r="D481" t="s">
        <v>219</v>
      </c>
      <c r="E481" t="s">
        <v>339</v>
      </c>
      <c r="F481" t="s">
        <v>193</v>
      </c>
      <c r="H481">
        <v>4</v>
      </c>
      <c r="I481" t="s">
        <v>168</v>
      </c>
      <c r="J481" t="s">
        <v>549</v>
      </c>
      <c r="K481" t="s">
        <v>422</v>
      </c>
      <c r="L481" t="s">
        <v>550</v>
      </c>
    </row>
    <row r="482" spans="1:12" hidden="1" x14ac:dyDescent="0.25">
      <c r="A482" t="s">
        <v>54</v>
      </c>
      <c r="B482" t="s">
        <v>55</v>
      </c>
      <c r="C482" t="s">
        <v>56</v>
      </c>
      <c r="D482" t="s">
        <v>57</v>
      </c>
      <c r="E482" t="s">
        <v>35</v>
      </c>
      <c r="F482" t="s">
        <v>35</v>
      </c>
      <c r="G482">
        <v>8</v>
      </c>
      <c r="H482">
        <v>1</v>
      </c>
      <c r="I482" t="s">
        <v>168</v>
      </c>
      <c r="J482" t="s">
        <v>796</v>
      </c>
      <c r="K482" t="s">
        <v>797</v>
      </c>
      <c r="L482" t="s">
        <v>40</v>
      </c>
    </row>
    <row r="483" spans="1:12" hidden="1" x14ac:dyDescent="0.25">
      <c r="A483" t="s">
        <v>336</v>
      </c>
      <c r="B483" t="s">
        <v>337</v>
      </c>
      <c r="C483" t="s">
        <v>179</v>
      </c>
      <c r="D483" t="s">
        <v>338</v>
      </c>
      <c r="E483" t="s">
        <v>339</v>
      </c>
      <c r="F483" t="s">
        <v>35</v>
      </c>
      <c r="G483">
        <v>43</v>
      </c>
      <c r="H483">
        <v>2</v>
      </c>
      <c r="I483" t="s">
        <v>168</v>
      </c>
      <c r="J483" t="s">
        <v>521</v>
      </c>
      <c r="K483" t="s">
        <v>39</v>
      </c>
      <c r="L483" t="s">
        <v>40</v>
      </c>
    </row>
    <row r="484" spans="1:12" hidden="1" x14ac:dyDescent="0.25">
      <c r="A484" t="s">
        <v>133</v>
      </c>
      <c r="B484" t="s">
        <v>134</v>
      </c>
      <c r="C484" t="s">
        <v>130</v>
      </c>
      <c r="D484" t="s">
        <v>135</v>
      </c>
      <c r="E484" t="s">
        <v>35</v>
      </c>
      <c r="F484" t="s">
        <v>35</v>
      </c>
      <c r="G484">
        <v>43</v>
      </c>
      <c r="H484">
        <v>2</v>
      </c>
      <c r="I484" t="s">
        <v>168</v>
      </c>
      <c r="J484" t="s">
        <v>521</v>
      </c>
      <c r="K484" t="s">
        <v>39</v>
      </c>
      <c r="L484" t="s">
        <v>40</v>
      </c>
    </row>
    <row r="485" spans="1:12" hidden="1" x14ac:dyDescent="0.25">
      <c r="A485" t="s">
        <v>48</v>
      </c>
      <c r="B485" t="s">
        <v>49</v>
      </c>
      <c r="C485" t="s">
        <v>50</v>
      </c>
      <c r="D485" t="s">
        <v>51</v>
      </c>
      <c r="E485" t="s">
        <v>52</v>
      </c>
      <c r="F485" t="s">
        <v>52</v>
      </c>
      <c r="H485">
        <v>1</v>
      </c>
      <c r="I485" t="s">
        <v>168</v>
      </c>
      <c r="J485" t="s">
        <v>650</v>
      </c>
      <c r="K485" t="s">
        <v>651</v>
      </c>
      <c r="L485" t="s">
        <v>550</v>
      </c>
    </row>
    <row r="486" spans="1:12" hidden="1" x14ac:dyDescent="0.25">
      <c r="A486" t="s">
        <v>811</v>
      </c>
      <c r="B486" t="s">
        <v>812</v>
      </c>
      <c r="C486" t="s">
        <v>635</v>
      </c>
      <c r="D486" t="s">
        <v>813</v>
      </c>
      <c r="E486" t="s">
        <v>123</v>
      </c>
      <c r="F486" t="s">
        <v>123</v>
      </c>
      <c r="H486">
        <v>40</v>
      </c>
      <c r="I486" t="s">
        <v>548</v>
      </c>
      <c r="J486" t="s">
        <v>637</v>
      </c>
      <c r="K486" t="s">
        <v>39</v>
      </c>
      <c r="L486" t="s">
        <v>586</v>
      </c>
    </row>
    <row r="487" spans="1:12" hidden="1" x14ac:dyDescent="0.25">
      <c r="A487" t="s">
        <v>622</v>
      </c>
      <c r="B487" t="s">
        <v>623</v>
      </c>
      <c r="C487" t="s">
        <v>78</v>
      </c>
      <c r="D487" t="s">
        <v>624</v>
      </c>
      <c r="E487" t="s">
        <v>103</v>
      </c>
      <c r="F487" t="s">
        <v>35</v>
      </c>
      <c r="G487">
        <v>8</v>
      </c>
      <c r="H487">
        <v>1</v>
      </c>
      <c r="I487" t="s">
        <v>168</v>
      </c>
      <c r="J487" t="s">
        <v>796</v>
      </c>
      <c r="K487" t="s">
        <v>797</v>
      </c>
      <c r="L487" t="s">
        <v>40</v>
      </c>
    </row>
    <row r="488" spans="1:12" hidden="1" x14ac:dyDescent="0.25">
      <c r="A488" t="s">
        <v>133</v>
      </c>
      <c r="B488" t="s">
        <v>134</v>
      </c>
      <c r="C488" t="s">
        <v>130</v>
      </c>
      <c r="D488" t="s">
        <v>135</v>
      </c>
      <c r="E488" t="s">
        <v>35</v>
      </c>
      <c r="F488" s="12" t="s">
        <v>69</v>
      </c>
      <c r="I488" t="s">
        <v>168</v>
      </c>
      <c r="J488" t="s">
        <v>169</v>
      </c>
      <c r="L488" t="s">
        <v>170</v>
      </c>
    </row>
    <row r="489" spans="1:12" hidden="1" x14ac:dyDescent="0.25">
      <c r="A489" t="s">
        <v>811</v>
      </c>
      <c r="B489" t="s">
        <v>812</v>
      </c>
      <c r="C489" t="s">
        <v>635</v>
      </c>
      <c r="D489" t="s">
        <v>813</v>
      </c>
      <c r="E489" t="s">
        <v>123</v>
      </c>
      <c r="F489" t="s">
        <v>123</v>
      </c>
      <c r="H489">
        <v>19</v>
      </c>
      <c r="I489" t="s">
        <v>548</v>
      </c>
      <c r="J489" t="s">
        <v>637</v>
      </c>
      <c r="K489" t="s">
        <v>39</v>
      </c>
      <c r="L489" t="s">
        <v>586</v>
      </c>
    </row>
    <row r="490" spans="1:12" hidden="1" x14ac:dyDescent="0.25">
      <c r="A490" t="s">
        <v>332</v>
      </c>
      <c r="B490" t="s">
        <v>333</v>
      </c>
      <c r="C490" t="s">
        <v>67</v>
      </c>
      <c r="D490" t="s">
        <v>334</v>
      </c>
      <c r="E490" t="s">
        <v>193</v>
      </c>
      <c r="F490" s="12" t="s">
        <v>69</v>
      </c>
      <c r="I490" t="s">
        <v>168</v>
      </c>
      <c r="J490" t="s">
        <v>169</v>
      </c>
      <c r="L490" t="s">
        <v>170</v>
      </c>
    </row>
    <row r="491" spans="1:12" hidden="1" x14ac:dyDescent="0.25">
      <c r="A491" t="s">
        <v>54</v>
      </c>
      <c r="B491" t="s">
        <v>55</v>
      </c>
      <c r="C491" t="s">
        <v>56</v>
      </c>
      <c r="D491" t="s">
        <v>57</v>
      </c>
      <c r="E491" t="s">
        <v>35</v>
      </c>
      <c r="F491" t="s">
        <v>123</v>
      </c>
      <c r="H491">
        <v>19</v>
      </c>
      <c r="I491" t="s">
        <v>548</v>
      </c>
      <c r="J491" t="s">
        <v>637</v>
      </c>
      <c r="K491" t="s">
        <v>39</v>
      </c>
      <c r="L491" t="s">
        <v>586</v>
      </c>
    </row>
    <row r="492" spans="1:12" hidden="1" x14ac:dyDescent="0.25">
      <c r="A492" t="s">
        <v>129</v>
      </c>
      <c r="B492" t="s">
        <v>77</v>
      </c>
      <c r="C492" t="s">
        <v>130</v>
      </c>
      <c r="D492" t="s">
        <v>131</v>
      </c>
      <c r="E492" t="s">
        <v>35</v>
      </c>
      <c r="F492" s="12" t="s">
        <v>69</v>
      </c>
      <c r="I492" t="s">
        <v>168</v>
      </c>
      <c r="J492" t="s">
        <v>169</v>
      </c>
      <c r="L492" t="s">
        <v>170</v>
      </c>
    </row>
    <row r="493" spans="1:12" hidden="1" x14ac:dyDescent="0.25">
      <c r="A493" t="s">
        <v>125</v>
      </c>
      <c r="B493" t="s">
        <v>126</v>
      </c>
      <c r="C493" t="s">
        <v>107</v>
      </c>
      <c r="D493" t="s">
        <v>127</v>
      </c>
      <c r="E493" t="s">
        <v>35</v>
      </c>
      <c r="F493" t="s">
        <v>123</v>
      </c>
      <c r="H493">
        <v>19</v>
      </c>
      <c r="I493" t="s">
        <v>548</v>
      </c>
      <c r="J493" t="s">
        <v>637</v>
      </c>
      <c r="K493" t="s">
        <v>39</v>
      </c>
      <c r="L493" t="s">
        <v>586</v>
      </c>
    </row>
    <row r="494" spans="1:12" hidden="1" x14ac:dyDescent="0.25">
      <c r="A494" t="s">
        <v>375</v>
      </c>
      <c r="B494" t="s">
        <v>147</v>
      </c>
      <c r="C494" t="s">
        <v>116</v>
      </c>
      <c r="D494" t="s">
        <v>376</v>
      </c>
      <c r="E494" t="s">
        <v>35</v>
      </c>
      <c r="F494" s="12" t="s">
        <v>69</v>
      </c>
      <c r="I494" t="s">
        <v>168</v>
      </c>
      <c r="J494" t="s">
        <v>169</v>
      </c>
      <c r="L494" t="s">
        <v>170</v>
      </c>
    </row>
    <row r="495" spans="1:12" hidden="1" x14ac:dyDescent="0.25">
      <c r="A495" t="s">
        <v>125</v>
      </c>
      <c r="B495" t="s">
        <v>126</v>
      </c>
      <c r="C495" t="s">
        <v>107</v>
      </c>
      <c r="D495" t="s">
        <v>127</v>
      </c>
      <c r="E495" t="s">
        <v>35</v>
      </c>
      <c r="F495" s="12" t="s">
        <v>69</v>
      </c>
      <c r="I495" t="s">
        <v>168</v>
      </c>
      <c r="J495" t="s">
        <v>169</v>
      </c>
      <c r="L495" t="s">
        <v>170</v>
      </c>
    </row>
    <row r="496" spans="1:12" hidden="1" x14ac:dyDescent="0.25">
      <c r="A496" t="s">
        <v>352</v>
      </c>
      <c r="B496" t="s">
        <v>353</v>
      </c>
      <c r="D496" t="s">
        <v>354</v>
      </c>
      <c r="E496" t="s">
        <v>35</v>
      </c>
      <c r="F496" s="12" t="s">
        <v>69</v>
      </c>
      <c r="I496" t="s">
        <v>168</v>
      </c>
      <c r="J496" t="s">
        <v>169</v>
      </c>
      <c r="L496" t="s">
        <v>170</v>
      </c>
    </row>
    <row r="497" spans="1:12" hidden="1" x14ac:dyDescent="0.25">
      <c r="A497" t="s">
        <v>237</v>
      </c>
      <c r="B497" t="s">
        <v>222</v>
      </c>
      <c r="C497" t="s">
        <v>238</v>
      </c>
      <c r="D497" t="s">
        <v>239</v>
      </c>
      <c r="E497" t="s">
        <v>52</v>
      </c>
      <c r="F497" s="12" t="s">
        <v>69</v>
      </c>
      <c r="I497" t="s">
        <v>168</v>
      </c>
      <c r="J497" t="s">
        <v>169</v>
      </c>
      <c r="L497" t="s">
        <v>170</v>
      </c>
    </row>
    <row r="498" spans="1:12" hidden="1" x14ac:dyDescent="0.25">
      <c r="A498" t="s">
        <v>844</v>
      </c>
      <c r="B498" t="s">
        <v>845</v>
      </c>
      <c r="D498" t="s">
        <v>846</v>
      </c>
      <c r="E498" t="s">
        <v>197</v>
      </c>
      <c r="F498" s="12" t="s">
        <v>69</v>
      </c>
      <c r="I498" t="s">
        <v>168</v>
      </c>
      <c r="J498" t="s">
        <v>169</v>
      </c>
      <c r="L498" t="s">
        <v>170</v>
      </c>
    </row>
    <row r="499" spans="1:12" hidden="1" x14ac:dyDescent="0.25">
      <c r="A499" t="s">
        <v>848</v>
      </c>
      <c r="B499" t="s">
        <v>849</v>
      </c>
      <c r="C499" t="s">
        <v>73</v>
      </c>
      <c r="D499" t="s">
        <v>850</v>
      </c>
      <c r="E499" t="s">
        <v>52</v>
      </c>
      <c r="F499" s="12" t="s">
        <v>69</v>
      </c>
      <c r="I499" t="s">
        <v>168</v>
      </c>
      <c r="J499" t="s">
        <v>169</v>
      </c>
      <c r="L499" t="s">
        <v>170</v>
      </c>
    </row>
    <row r="500" spans="1:12" hidden="1" x14ac:dyDescent="0.25">
      <c r="A500" t="s">
        <v>195</v>
      </c>
      <c r="B500" t="s">
        <v>49</v>
      </c>
      <c r="C500" t="s">
        <v>73</v>
      </c>
      <c r="D500" t="s">
        <v>196</v>
      </c>
      <c r="E500" t="s">
        <v>197</v>
      </c>
      <c r="F500" t="s">
        <v>35</v>
      </c>
      <c r="G500">
        <v>28</v>
      </c>
      <c r="H500">
        <v>1</v>
      </c>
      <c r="I500" t="s">
        <v>37</v>
      </c>
      <c r="J500" t="s">
        <v>554</v>
      </c>
      <c r="K500" t="s">
        <v>422</v>
      </c>
      <c r="L500" t="s">
        <v>40</v>
      </c>
    </row>
    <row r="501" spans="1:12" hidden="1" x14ac:dyDescent="0.25">
      <c r="A501" t="s">
        <v>852</v>
      </c>
      <c r="B501" t="s">
        <v>178</v>
      </c>
      <c r="C501" t="s">
        <v>251</v>
      </c>
      <c r="D501" t="s">
        <v>853</v>
      </c>
      <c r="E501" t="s">
        <v>35</v>
      </c>
      <c r="F501" t="s">
        <v>35</v>
      </c>
      <c r="G501">
        <v>28</v>
      </c>
      <c r="H501">
        <v>1</v>
      </c>
      <c r="I501" t="s">
        <v>37</v>
      </c>
      <c r="J501" t="s">
        <v>554</v>
      </c>
      <c r="K501" t="s">
        <v>422</v>
      </c>
      <c r="L501" t="s">
        <v>40</v>
      </c>
    </row>
    <row r="502" spans="1:12" hidden="1" x14ac:dyDescent="0.25">
      <c r="A502" t="s">
        <v>81</v>
      </c>
      <c r="B502" t="s">
        <v>82</v>
      </c>
      <c r="C502" t="s">
        <v>33</v>
      </c>
      <c r="D502" t="s">
        <v>83</v>
      </c>
      <c r="E502" t="s">
        <v>35</v>
      </c>
      <c r="F502" t="s">
        <v>35</v>
      </c>
      <c r="G502">
        <v>8</v>
      </c>
      <c r="H502">
        <v>1</v>
      </c>
      <c r="I502" t="s">
        <v>168</v>
      </c>
      <c r="J502" t="s">
        <v>796</v>
      </c>
      <c r="K502" t="s">
        <v>797</v>
      </c>
      <c r="L502" t="s">
        <v>40</v>
      </c>
    </row>
    <row r="503" spans="1:12" hidden="1" x14ac:dyDescent="0.25">
      <c r="A503" s="12" t="s">
        <v>65</v>
      </c>
      <c r="B503" t="s">
        <v>66</v>
      </c>
      <c r="C503" t="s">
        <v>67</v>
      </c>
      <c r="D503" t="s">
        <v>68</v>
      </c>
      <c r="E503" t="s">
        <v>69</v>
      </c>
      <c r="F503" t="s">
        <v>35</v>
      </c>
      <c r="G503">
        <v>28</v>
      </c>
      <c r="H503">
        <v>1</v>
      </c>
      <c r="I503" t="s">
        <v>37</v>
      </c>
      <c r="J503" t="s">
        <v>554</v>
      </c>
      <c r="K503" t="s">
        <v>422</v>
      </c>
      <c r="L503" t="s">
        <v>40</v>
      </c>
    </row>
    <row r="504" spans="1:12" hidden="1" x14ac:dyDescent="0.25">
      <c r="A504" t="s">
        <v>790</v>
      </c>
      <c r="B504" t="s">
        <v>791</v>
      </c>
      <c r="C504" t="s">
        <v>56</v>
      </c>
      <c r="D504" t="s">
        <v>792</v>
      </c>
      <c r="E504" t="s">
        <v>35</v>
      </c>
      <c r="F504" s="12" t="s">
        <v>69</v>
      </c>
      <c r="I504" t="s">
        <v>168</v>
      </c>
      <c r="J504" t="s">
        <v>169</v>
      </c>
      <c r="L504" t="s">
        <v>170</v>
      </c>
    </row>
    <row r="505" spans="1:12" hidden="1" x14ac:dyDescent="0.25">
      <c r="A505" t="s">
        <v>312</v>
      </c>
      <c r="B505" t="s">
        <v>313</v>
      </c>
      <c r="D505" t="s">
        <v>314</v>
      </c>
      <c r="E505" t="s">
        <v>35</v>
      </c>
      <c r="F505" t="s">
        <v>123</v>
      </c>
      <c r="H505">
        <v>19</v>
      </c>
      <c r="I505" t="s">
        <v>548</v>
      </c>
      <c r="J505" t="s">
        <v>637</v>
      </c>
      <c r="K505" t="s">
        <v>39</v>
      </c>
      <c r="L505" t="s">
        <v>586</v>
      </c>
    </row>
    <row r="506" spans="1:12" hidden="1" x14ac:dyDescent="0.25">
      <c r="A506" t="s">
        <v>790</v>
      </c>
      <c r="B506" t="s">
        <v>791</v>
      </c>
      <c r="C506" t="s">
        <v>56</v>
      </c>
      <c r="D506" t="s">
        <v>792</v>
      </c>
      <c r="E506" t="s">
        <v>35</v>
      </c>
      <c r="F506" t="s">
        <v>123</v>
      </c>
      <c r="H506">
        <v>19</v>
      </c>
      <c r="I506" t="s">
        <v>548</v>
      </c>
      <c r="J506" t="s">
        <v>637</v>
      </c>
      <c r="K506" t="s">
        <v>39</v>
      </c>
      <c r="L506" t="s">
        <v>586</v>
      </c>
    </row>
    <row r="507" spans="1:12" hidden="1" x14ac:dyDescent="0.25">
      <c r="A507" t="s">
        <v>316</v>
      </c>
      <c r="B507" t="s">
        <v>317</v>
      </c>
      <c r="C507" t="s">
        <v>33</v>
      </c>
      <c r="D507" t="s">
        <v>318</v>
      </c>
      <c r="E507" t="s">
        <v>36</v>
      </c>
      <c r="F507" t="s">
        <v>52</v>
      </c>
      <c r="H507">
        <v>1</v>
      </c>
      <c r="I507" t="s">
        <v>168</v>
      </c>
      <c r="J507" t="s">
        <v>650</v>
      </c>
      <c r="K507" t="s">
        <v>651</v>
      </c>
      <c r="L507" t="s">
        <v>550</v>
      </c>
    </row>
    <row r="508" spans="1:12" hidden="1" x14ac:dyDescent="0.25">
      <c r="A508" t="s">
        <v>316</v>
      </c>
      <c r="B508" t="s">
        <v>317</v>
      </c>
      <c r="C508" t="s">
        <v>33</v>
      </c>
      <c r="D508" t="s">
        <v>318</v>
      </c>
      <c r="E508" t="s">
        <v>36</v>
      </c>
      <c r="F508" t="s">
        <v>52</v>
      </c>
      <c r="H508">
        <v>3</v>
      </c>
      <c r="I508" t="s">
        <v>720</v>
      </c>
      <c r="J508" t="s">
        <v>650</v>
      </c>
      <c r="K508" t="s">
        <v>651</v>
      </c>
      <c r="L508" t="s">
        <v>550</v>
      </c>
    </row>
    <row r="509" spans="1:12" hidden="1" x14ac:dyDescent="0.25">
      <c r="A509" t="s">
        <v>81</v>
      </c>
      <c r="B509" t="s">
        <v>82</v>
      </c>
      <c r="C509" t="s">
        <v>33</v>
      </c>
      <c r="D509" t="s">
        <v>83</v>
      </c>
      <c r="E509" t="s">
        <v>35</v>
      </c>
      <c r="F509" t="s">
        <v>123</v>
      </c>
      <c r="H509">
        <v>19</v>
      </c>
      <c r="I509" t="s">
        <v>548</v>
      </c>
      <c r="J509" t="s">
        <v>637</v>
      </c>
      <c r="K509" t="s">
        <v>39</v>
      </c>
      <c r="L509" t="s">
        <v>586</v>
      </c>
    </row>
    <row r="510" spans="1:12" hidden="1" x14ac:dyDescent="0.25">
      <c r="A510" t="s">
        <v>85</v>
      </c>
      <c r="B510" t="s">
        <v>86</v>
      </c>
      <c r="C510" t="s">
        <v>56</v>
      </c>
      <c r="D510" t="s">
        <v>87</v>
      </c>
      <c r="E510" t="s">
        <v>35</v>
      </c>
      <c r="F510" s="12" t="s">
        <v>69</v>
      </c>
      <c r="I510" t="s">
        <v>168</v>
      </c>
      <c r="J510" t="s">
        <v>169</v>
      </c>
      <c r="L510" t="s">
        <v>170</v>
      </c>
    </row>
    <row r="511" spans="1:12" hidden="1" x14ac:dyDescent="0.25">
      <c r="A511" t="s">
        <v>268</v>
      </c>
      <c r="B511" t="s">
        <v>269</v>
      </c>
      <c r="D511" t="s">
        <v>270</v>
      </c>
      <c r="E511" t="s">
        <v>35</v>
      </c>
      <c r="F511" t="s">
        <v>193</v>
      </c>
      <c r="H511">
        <v>4</v>
      </c>
      <c r="I511" t="s">
        <v>168</v>
      </c>
      <c r="J511" t="s">
        <v>549</v>
      </c>
      <c r="K511" t="s">
        <v>422</v>
      </c>
      <c r="L511" t="s">
        <v>550</v>
      </c>
    </row>
    <row r="512" spans="1:12" hidden="1" x14ac:dyDescent="0.25">
      <c r="A512" t="s">
        <v>165</v>
      </c>
      <c r="B512" t="s">
        <v>166</v>
      </c>
      <c r="C512" t="s">
        <v>73</v>
      </c>
      <c r="D512" t="s">
        <v>167</v>
      </c>
      <c r="E512" t="s">
        <v>52</v>
      </c>
      <c r="F512" t="s">
        <v>52</v>
      </c>
      <c r="H512">
        <v>1</v>
      </c>
      <c r="I512" t="s">
        <v>168</v>
      </c>
      <c r="J512" t="s">
        <v>650</v>
      </c>
      <c r="K512" t="s">
        <v>651</v>
      </c>
      <c r="L512" t="s">
        <v>550</v>
      </c>
    </row>
    <row r="513" spans="1:12" hidden="1" x14ac:dyDescent="0.25">
      <c r="A513" t="s">
        <v>858</v>
      </c>
      <c r="B513" t="s">
        <v>859</v>
      </c>
      <c r="C513" t="s">
        <v>251</v>
      </c>
      <c r="D513" t="s">
        <v>860</v>
      </c>
      <c r="E513" t="s">
        <v>123</v>
      </c>
      <c r="F513" t="s">
        <v>35</v>
      </c>
      <c r="G513">
        <v>46</v>
      </c>
      <c r="H513">
        <v>2</v>
      </c>
      <c r="I513" t="s">
        <v>168</v>
      </c>
      <c r="J513" t="s">
        <v>673</v>
      </c>
      <c r="K513" t="s">
        <v>39</v>
      </c>
      <c r="L513" t="s">
        <v>40</v>
      </c>
    </row>
    <row r="514" spans="1:12" hidden="1" x14ac:dyDescent="0.25">
      <c r="A514" t="s">
        <v>89</v>
      </c>
      <c r="B514" t="s">
        <v>90</v>
      </c>
      <c r="C514" t="s">
        <v>91</v>
      </c>
      <c r="D514" t="s">
        <v>92</v>
      </c>
      <c r="E514" t="s">
        <v>35</v>
      </c>
      <c r="F514" s="12" t="s">
        <v>69</v>
      </c>
      <c r="I514" t="s">
        <v>168</v>
      </c>
      <c r="J514" t="s">
        <v>169</v>
      </c>
      <c r="L514" t="s">
        <v>170</v>
      </c>
    </row>
    <row r="515" spans="1:12" hidden="1" x14ac:dyDescent="0.25">
      <c r="A515" t="s">
        <v>150</v>
      </c>
      <c r="B515" t="s">
        <v>151</v>
      </c>
      <c r="C515" t="s">
        <v>73</v>
      </c>
      <c r="D515" t="s">
        <v>152</v>
      </c>
      <c r="E515" t="s">
        <v>35</v>
      </c>
      <c r="F515" s="12" t="s">
        <v>69</v>
      </c>
      <c r="I515" t="s">
        <v>168</v>
      </c>
      <c r="J515" t="s">
        <v>169</v>
      </c>
      <c r="L515" t="s">
        <v>170</v>
      </c>
    </row>
    <row r="516" spans="1:12" hidden="1" x14ac:dyDescent="0.25">
      <c r="A516" t="s">
        <v>409</v>
      </c>
      <c r="B516" t="s">
        <v>410</v>
      </c>
      <c r="C516" t="s">
        <v>67</v>
      </c>
      <c r="D516" t="s">
        <v>411</v>
      </c>
      <c r="E516" t="s">
        <v>35</v>
      </c>
      <c r="F516" t="s">
        <v>35</v>
      </c>
      <c r="G516">
        <v>26</v>
      </c>
      <c r="H516">
        <v>1</v>
      </c>
      <c r="I516" t="s">
        <v>168</v>
      </c>
      <c r="J516" t="s">
        <v>515</v>
      </c>
      <c r="K516" t="s">
        <v>422</v>
      </c>
      <c r="L516" t="s">
        <v>40</v>
      </c>
    </row>
    <row r="517" spans="1:12" hidden="1" x14ac:dyDescent="0.25">
      <c r="A517" t="s">
        <v>280</v>
      </c>
      <c r="B517" t="s">
        <v>281</v>
      </c>
      <c r="C517" t="s">
        <v>130</v>
      </c>
      <c r="D517" t="s">
        <v>282</v>
      </c>
      <c r="E517" t="s">
        <v>283</v>
      </c>
      <c r="F517" t="s">
        <v>283</v>
      </c>
      <c r="H517">
        <v>1</v>
      </c>
      <c r="I517" t="s">
        <v>548</v>
      </c>
      <c r="J517" t="s">
        <v>863</v>
      </c>
      <c r="K517" t="s">
        <v>598</v>
      </c>
      <c r="L517" t="s">
        <v>550</v>
      </c>
    </row>
    <row r="518" spans="1:12" hidden="1" x14ac:dyDescent="0.25">
      <c r="A518" t="s">
        <v>868</v>
      </c>
      <c r="B518" t="s">
        <v>869</v>
      </c>
      <c r="C518" t="s">
        <v>33</v>
      </c>
      <c r="D518" t="s">
        <v>870</v>
      </c>
      <c r="E518" t="s">
        <v>35</v>
      </c>
      <c r="F518" t="s">
        <v>35</v>
      </c>
      <c r="G518">
        <v>3</v>
      </c>
      <c r="H518">
        <v>1</v>
      </c>
      <c r="I518" t="s">
        <v>37</v>
      </c>
      <c r="J518" t="s">
        <v>871</v>
      </c>
      <c r="K518" t="s">
        <v>442</v>
      </c>
      <c r="L518" t="s">
        <v>40</v>
      </c>
    </row>
    <row r="519" spans="1:12" hidden="1" x14ac:dyDescent="0.25">
      <c r="A519" t="s">
        <v>296</v>
      </c>
      <c r="B519" t="s">
        <v>297</v>
      </c>
      <c r="C519" t="s">
        <v>61</v>
      </c>
      <c r="D519" t="s">
        <v>298</v>
      </c>
      <c r="E519" t="s">
        <v>52</v>
      </c>
      <c r="F519" t="s">
        <v>193</v>
      </c>
      <c r="H519">
        <v>4</v>
      </c>
      <c r="I519" t="s">
        <v>168</v>
      </c>
      <c r="J519" t="s">
        <v>549</v>
      </c>
      <c r="K519" t="s">
        <v>422</v>
      </c>
      <c r="L519" t="s">
        <v>550</v>
      </c>
    </row>
    <row r="520" spans="1:12" hidden="1" x14ac:dyDescent="0.25">
      <c r="A520" t="s">
        <v>367</v>
      </c>
      <c r="B520" t="s">
        <v>368</v>
      </c>
      <c r="C520" t="s">
        <v>107</v>
      </c>
      <c r="D520" t="s">
        <v>369</v>
      </c>
      <c r="E520" t="s">
        <v>36</v>
      </c>
      <c r="F520" t="s">
        <v>36</v>
      </c>
      <c r="G520">
        <v>1</v>
      </c>
      <c r="I520" t="s">
        <v>168</v>
      </c>
      <c r="J520" t="s">
        <v>38</v>
      </c>
      <c r="K520" t="s">
        <v>39</v>
      </c>
      <c r="L520" t="s">
        <v>40</v>
      </c>
    </row>
    <row r="521" spans="1:12" hidden="1" x14ac:dyDescent="0.25">
      <c r="A521" t="s">
        <v>341</v>
      </c>
      <c r="B521" t="s">
        <v>342</v>
      </c>
      <c r="C521" t="s">
        <v>179</v>
      </c>
      <c r="D521" t="s">
        <v>343</v>
      </c>
      <c r="E521" t="s">
        <v>35</v>
      </c>
      <c r="F521" t="s">
        <v>35</v>
      </c>
      <c r="G521">
        <v>21</v>
      </c>
      <c r="H521">
        <v>2</v>
      </c>
      <c r="I521" t="s">
        <v>168</v>
      </c>
      <c r="J521" t="s">
        <v>480</v>
      </c>
      <c r="K521" t="s">
        <v>481</v>
      </c>
      <c r="L521" t="s">
        <v>40</v>
      </c>
    </row>
    <row r="522" spans="1:12" hidden="1" x14ac:dyDescent="0.25">
      <c r="A522" t="s">
        <v>341</v>
      </c>
      <c r="B522" t="s">
        <v>342</v>
      </c>
      <c r="C522" t="s">
        <v>179</v>
      </c>
      <c r="D522" t="s">
        <v>343</v>
      </c>
      <c r="E522" t="s">
        <v>35</v>
      </c>
      <c r="F522" t="s">
        <v>35</v>
      </c>
      <c r="G522">
        <v>46</v>
      </c>
      <c r="H522">
        <v>2</v>
      </c>
      <c r="I522" t="s">
        <v>168</v>
      </c>
      <c r="J522" t="s">
        <v>673</v>
      </c>
      <c r="K522" t="s">
        <v>39</v>
      </c>
      <c r="L522" t="s">
        <v>40</v>
      </c>
    </row>
    <row r="523" spans="1:12" hidden="1" x14ac:dyDescent="0.25">
      <c r="A523" t="s">
        <v>661</v>
      </c>
      <c r="B523" t="s">
        <v>662</v>
      </c>
      <c r="D523" t="s">
        <v>663</v>
      </c>
      <c r="E523" t="s">
        <v>35</v>
      </c>
      <c r="F523" t="s">
        <v>35</v>
      </c>
      <c r="G523">
        <v>46</v>
      </c>
      <c r="H523">
        <v>2</v>
      </c>
      <c r="I523" t="s">
        <v>168</v>
      </c>
      <c r="J523" t="s">
        <v>673</v>
      </c>
      <c r="K523" t="s">
        <v>39</v>
      </c>
      <c r="L523" t="s">
        <v>40</v>
      </c>
    </row>
    <row r="524" spans="1:12" hidden="1" x14ac:dyDescent="0.25">
      <c r="A524" t="s">
        <v>158</v>
      </c>
      <c r="B524" t="s">
        <v>159</v>
      </c>
      <c r="D524" t="s">
        <v>160</v>
      </c>
      <c r="E524" t="s">
        <v>35</v>
      </c>
      <c r="F524" t="s">
        <v>35</v>
      </c>
      <c r="G524">
        <v>21</v>
      </c>
      <c r="H524">
        <v>2</v>
      </c>
      <c r="I524" t="s">
        <v>168</v>
      </c>
      <c r="J524" t="s">
        <v>480</v>
      </c>
      <c r="K524" t="s">
        <v>481</v>
      </c>
      <c r="L524" t="s">
        <v>40</v>
      </c>
    </row>
    <row r="525" spans="1:12" hidden="1" x14ac:dyDescent="0.25">
      <c r="A525" t="s">
        <v>502</v>
      </c>
      <c r="B525" t="s">
        <v>222</v>
      </c>
      <c r="C525" t="s">
        <v>116</v>
      </c>
      <c r="D525" t="s">
        <v>219</v>
      </c>
      <c r="E525" t="s">
        <v>339</v>
      </c>
      <c r="F525" t="s">
        <v>35</v>
      </c>
      <c r="G525">
        <v>21</v>
      </c>
      <c r="H525">
        <v>2</v>
      </c>
      <c r="I525" t="s">
        <v>168</v>
      </c>
      <c r="J525" t="s">
        <v>480</v>
      </c>
      <c r="K525" t="s">
        <v>481</v>
      </c>
      <c r="L525" t="s">
        <v>40</v>
      </c>
    </row>
    <row r="526" spans="1:12" hidden="1" x14ac:dyDescent="0.25">
      <c r="A526" t="s">
        <v>877</v>
      </c>
      <c r="B526" t="s">
        <v>878</v>
      </c>
      <c r="C526" t="s">
        <v>101</v>
      </c>
      <c r="D526" t="s">
        <v>879</v>
      </c>
      <c r="E526" t="s">
        <v>123</v>
      </c>
      <c r="F526" t="s">
        <v>118</v>
      </c>
      <c r="I526" t="s">
        <v>168</v>
      </c>
      <c r="J526" t="s">
        <v>490</v>
      </c>
      <c r="L526" t="s">
        <v>170</v>
      </c>
    </row>
    <row r="527" spans="1:12" hidden="1" x14ac:dyDescent="0.25">
      <c r="A527" t="s">
        <v>300</v>
      </c>
      <c r="B527" t="s">
        <v>301</v>
      </c>
      <c r="C527" t="s">
        <v>302</v>
      </c>
      <c r="D527" t="s">
        <v>303</v>
      </c>
      <c r="E527" t="s">
        <v>118</v>
      </c>
      <c r="F527" t="s">
        <v>118</v>
      </c>
      <c r="I527" t="s">
        <v>168</v>
      </c>
      <c r="J527" t="s">
        <v>490</v>
      </c>
      <c r="L527" t="s">
        <v>170</v>
      </c>
    </row>
    <row r="528" spans="1:12" hidden="1" x14ac:dyDescent="0.25">
      <c r="A528" t="s">
        <v>728</v>
      </c>
      <c r="B528" t="s">
        <v>729</v>
      </c>
      <c r="C528" t="s">
        <v>78</v>
      </c>
      <c r="D528" t="s">
        <v>294</v>
      </c>
      <c r="E528" t="s">
        <v>52</v>
      </c>
      <c r="F528" t="s">
        <v>35</v>
      </c>
      <c r="G528">
        <v>21</v>
      </c>
      <c r="H528">
        <v>2</v>
      </c>
      <c r="I528" t="s">
        <v>168</v>
      </c>
      <c r="J528" t="s">
        <v>480</v>
      </c>
      <c r="K528" t="s">
        <v>481</v>
      </c>
      <c r="L528" t="s">
        <v>40</v>
      </c>
    </row>
    <row r="529" spans="1:12" hidden="1" x14ac:dyDescent="0.25">
      <c r="A529" t="s">
        <v>633</v>
      </c>
      <c r="B529" t="s">
        <v>634</v>
      </c>
      <c r="C529" t="s">
        <v>635</v>
      </c>
      <c r="D529" t="s">
        <v>636</v>
      </c>
      <c r="E529" t="s">
        <v>35</v>
      </c>
      <c r="F529" t="s">
        <v>35</v>
      </c>
      <c r="G529">
        <v>21</v>
      </c>
      <c r="H529">
        <v>2</v>
      </c>
      <c r="I529" t="s">
        <v>168</v>
      </c>
      <c r="J529" t="s">
        <v>480</v>
      </c>
      <c r="K529" t="s">
        <v>481</v>
      </c>
      <c r="L529" t="s">
        <v>40</v>
      </c>
    </row>
    <row r="530" spans="1:12" hidden="1" x14ac:dyDescent="0.25">
      <c r="A530" t="s">
        <v>150</v>
      </c>
      <c r="B530" t="s">
        <v>151</v>
      </c>
      <c r="C530" t="s">
        <v>73</v>
      </c>
      <c r="D530" t="s">
        <v>152</v>
      </c>
      <c r="E530" t="s">
        <v>35</v>
      </c>
      <c r="F530" t="s">
        <v>35</v>
      </c>
      <c r="G530">
        <v>21</v>
      </c>
      <c r="H530">
        <v>2</v>
      </c>
      <c r="I530" t="s">
        <v>168</v>
      </c>
      <c r="J530" t="s">
        <v>480</v>
      </c>
      <c r="K530" t="s">
        <v>481</v>
      </c>
      <c r="L530" t="s">
        <v>40</v>
      </c>
    </row>
    <row r="531" spans="1:12" hidden="1" x14ac:dyDescent="0.25">
      <c r="A531" t="s">
        <v>162</v>
      </c>
      <c r="B531" t="s">
        <v>95</v>
      </c>
      <c r="C531" t="s">
        <v>107</v>
      </c>
      <c r="D531" t="s">
        <v>163</v>
      </c>
      <c r="E531" t="s">
        <v>35</v>
      </c>
      <c r="F531" t="s">
        <v>63</v>
      </c>
      <c r="I531" t="s">
        <v>548</v>
      </c>
      <c r="J531" t="s">
        <v>716</v>
      </c>
      <c r="K531" t="s">
        <v>39</v>
      </c>
      <c r="L531" t="s">
        <v>550</v>
      </c>
    </row>
    <row r="532" spans="1:12" hidden="1" x14ac:dyDescent="0.25">
      <c r="A532" t="s">
        <v>182</v>
      </c>
      <c r="B532" t="s">
        <v>183</v>
      </c>
      <c r="C532" t="s">
        <v>61</v>
      </c>
      <c r="D532" t="s">
        <v>184</v>
      </c>
      <c r="E532" t="s">
        <v>36</v>
      </c>
      <c r="F532" t="s">
        <v>63</v>
      </c>
      <c r="I532" t="s">
        <v>548</v>
      </c>
      <c r="J532" t="s">
        <v>716</v>
      </c>
      <c r="K532" t="s">
        <v>39</v>
      </c>
      <c r="L532" t="s">
        <v>550</v>
      </c>
    </row>
    <row r="533" spans="1:12" hidden="1" x14ac:dyDescent="0.25">
      <c r="A533" t="s">
        <v>85</v>
      </c>
      <c r="B533" t="s">
        <v>86</v>
      </c>
      <c r="C533" t="s">
        <v>56</v>
      </c>
      <c r="D533" t="s">
        <v>87</v>
      </c>
      <c r="E533" t="s">
        <v>35</v>
      </c>
      <c r="F533" t="s">
        <v>35</v>
      </c>
      <c r="G533">
        <v>28</v>
      </c>
      <c r="H533">
        <v>1</v>
      </c>
      <c r="I533" t="s">
        <v>37</v>
      </c>
      <c r="J533" t="s">
        <v>554</v>
      </c>
      <c r="K533" t="s">
        <v>422</v>
      </c>
      <c r="L533" t="s">
        <v>40</v>
      </c>
    </row>
    <row r="534" spans="1:12" hidden="1" x14ac:dyDescent="0.25">
      <c r="A534" t="s">
        <v>89</v>
      </c>
      <c r="B534" t="s">
        <v>90</v>
      </c>
      <c r="C534" t="s">
        <v>91</v>
      </c>
      <c r="D534" t="s">
        <v>92</v>
      </c>
      <c r="E534" t="s">
        <v>35</v>
      </c>
      <c r="F534" t="s">
        <v>35</v>
      </c>
      <c r="G534">
        <v>28</v>
      </c>
      <c r="H534">
        <v>1</v>
      </c>
      <c r="I534" t="s">
        <v>37</v>
      </c>
      <c r="J534" t="s">
        <v>554</v>
      </c>
      <c r="K534" t="s">
        <v>422</v>
      </c>
      <c r="L534" t="s">
        <v>40</v>
      </c>
    </row>
    <row r="535" spans="1:12" hidden="1" x14ac:dyDescent="0.25">
      <c r="A535" t="s">
        <v>881</v>
      </c>
      <c r="B535" t="s">
        <v>72</v>
      </c>
      <c r="C535" t="s">
        <v>78</v>
      </c>
      <c r="D535" t="s">
        <v>882</v>
      </c>
      <c r="E535" t="s">
        <v>52</v>
      </c>
      <c r="F535" t="s">
        <v>123</v>
      </c>
      <c r="H535">
        <v>1</v>
      </c>
      <c r="I535" t="s">
        <v>548</v>
      </c>
      <c r="J535" t="s">
        <v>883</v>
      </c>
      <c r="K535" t="s">
        <v>884</v>
      </c>
      <c r="L535" t="s">
        <v>586</v>
      </c>
    </row>
    <row r="536" spans="1:12" hidden="1" x14ac:dyDescent="0.25">
      <c r="A536" t="s">
        <v>203</v>
      </c>
      <c r="B536" t="s">
        <v>204</v>
      </c>
      <c r="C536" t="s">
        <v>56</v>
      </c>
      <c r="D536" t="s">
        <v>205</v>
      </c>
      <c r="E536" t="s">
        <v>35</v>
      </c>
      <c r="F536" t="s">
        <v>52</v>
      </c>
      <c r="H536">
        <v>1</v>
      </c>
      <c r="I536" t="s">
        <v>168</v>
      </c>
      <c r="J536" t="s">
        <v>650</v>
      </c>
      <c r="K536" t="s">
        <v>651</v>
      </c>
      <c r="L536" t="s">
        <v>550</v>
      </c>
    </row>
    <row r="537" spans="1:12" hidden="1" x14ac:dyDescent="0.25">
      <c r="A537" t="s">
        <v>203</v>
      </c>
      <c r="B537" t="s">
        <v>204</v>
      </c>
      <c r="C537" t="s">
        <v>56</v>
      </c>
      <c r="D537" t="s">
        <v>205</v>
      </c>
      <c r="E537" t="s">
        <v>35</v>
      </c>
      <c r="F537" t="s">
        <v>35</v>
      </c>
      <c r="G537">
        <v>46</v>
      </c>
      <c r="H537">
        <v>2</v>
      </c>
      <c r="I537" t="s">
        <v>168</v>
      </c>
      <c r="J537" t="s">
        <v>673</v>
      </c>
      <c r="K537" t="s">
        <v>39</v>
      </c>
      <c r="L537" t="s">
        <v>40</v>
      </c>
    </row>
    <row r="538" spans="1:12" hidden="1" x14ac:dyDescent="0.25">
      <c r="A538" t="s">
        <v>254</v>
      </c>
      <c r="B538" t="s">
        <v>255</v>
      </c>
      <c r="C538" t="s">
        <v>256</v>
      </c>
      <c r="D538" t="s">
        <v>257</v>
      </c>
      <c r="E538" t="s">
        <v>258</v>
      </c>
      <c r="F538" t="s">
        <v>118</v>
      </c>
      <c r="I538" t="s">
        <v>37</v>
      </c>
      <c r="J538" t="s">
        <v>490</v>
      </c>
      <c r="L538" t="s">
        <v>170</v>
      </c>
    </row>
    <row r="539" spans="1:12" hidden="1" x14ac:dyDescent="0.25">
      <c r="A539" t="s">
        <v>260</v>
      </c>
      <c r="B539" t="s">
        <v>261</v>
      </c>
      <c r="D539" t="s">
        <v>262</v>
      </c>
      <c r="E539" t="s">
        <v>35</v>
      </c>
      <c r="F539" t="s">
        <v>52</v>
      </c>
      <c r="H539">
        <v>1</v>
      </c>
      <c r="I539" t="s">
        <v>168</v>
      </c>
      <c r="J539" t="s">
        <v>650</v>
      </c>
      <c r="K539" t="s">
        <v>651</v>
      </c>
      <c r="L539" t="s">
        <v>550</v>
      </c>
    </row>
    <row r="540" spans="1:12" hidden="1" x14ac:dyDescent="0.25">
      <c r="A540" t="s">
        <v>260</v>
      </c>
      <c r="B540" t="s">
        <v>261</v>
      </c>
      <c r="D540" t="s">
        <v>262</v>
      </c>
      <c r="E540" t="s">
        <v>35</v>
      </c>
      <c r="F540" t="s">
        <v>123</v>
      </c>
      <c r="H540">
        <v>19</v>
      </c>
      <c r="I540" t="s">
        <v>548</v>
      </c>
      <c r="J540" t="s">
        <v>637</v>
      </c>
      <c r="K540" t="s">
        <v>39</v>
      </c>
      <c r="L540" t="s">
        <v>586</v>
      </c>
    </row>
    <row r="541" spans="1:12" hidden="1" x14ac:dyDescent="0.25">
      <c r="A541" t="s">
        <v>888</v>
      </c>
      <c r="B541" t="s">
        <v>115</v>
      </c>
      <c r="C541" t="s">
        <v>179</v>
      </c>
      <c r="D541" t="s">
        <v>889</v>
      </c>
      <c r="E541" t="s">
        <v>35</v>
      </c>
      <c r="F541" t="s">
        <v>123</v>
      </c>
      <c r="H541">
        <v>19</v>
      </c>
      <c r="I541" t="s">
        <v>548</v>
      </c>
      <c r="J541" t="s">
        <v>637</v>
      </c>
      <c r="K541" t="s">
        <v>39</v>
      </c>
      <c r="L541" t="s">
        <v>586</v>
      </c>
    </row>
    <row r="542" spans="1:12" hidden="1" x14ac:dyDescent="0.25">
      <c r="A542" t="s">
        <v>232</v>
      </c>
      <c r="B542" t="s">
        <v>233</v>
      </c>
      <c r="C542" t="s">
        <v>78</v>
      </c>
      <c r="D542" t="s">
        <v>234</v>
      </c>
      <c r="E542" t="s">
        <v>235</v>
      </c>
      <c r="F542" t="s">
        <v>123</v>
      </c>
      <c r="H542">
        <v>19</v>
      </c>
      <c r="I542" t="s">
        <v>548</v>
      </c>
      <c r="J542" t="s">
        <v>637</v>
      </c>
      <c r="K542" t="s">
        <v>39</v>
      </c>
      <c r="L542" t="s">
        <v>586</v>
      </c>
    </row>
    <row r="543" spans="1:12" hidden="1" x14ac:dyDescent="0.25">
      <c r="A543" t="s">
        <v>701</v>
      </c>
      <c r="B543" t="s">
        <v>702</v>
      </c>
      <c r="C543" t="s">
        <v>116</v>
      </c>
      <c r="D543" t="s">
        <v>703</v>
      </c>
      <c r="E543" t="s">
        <v>836</v>
      </c>
      <c r="F543" t="s">
        <v>123</v>
      </c>
      <c r="H543">
        <v>19</v>
      </c>
      <c r="I543" t="s">
        <v>548</v>
      </c>
      <c r="J543" t="s">
        <v>637</v>
      </c>
      <c r="K543" t="s">
        <v>39</v>
      </c>
      <c r="L543" t="s">
        <v>586</v>
      </c>
    </row>
    <row r="544" spans="1:12" hidden="1" x14ac:dyDescent="0.25">
      <c r="A544" t="s">
        <v>186</v>
      </c>
      <c r="B544" t="s">
        <v>187</v>
      </c>
      <c r="C544" t="s">
        <v>56</v>
      </c>
      <c r="D544" t="s">
        <v>188</v>
      </c>
      <c r="E544" t="s">
        <v>35</v>
      </c>
      <c r="F544" t="s">
        <v>36</v>
      </c>
      <c r="G544">
        <v>41</v>
      </c>
      <c r="I544" t="s">
        <v>37</v>
      </c>
      <c r="J544" t="s">
        <v>679</v>
      </c>
      <c r="K544" t="s">
        <v>39</v>
      </c>
      <c r="L544" t="s">
        <v>40</v>
      </c>
    </row>
    <row r="545" spans="1:12" hidden="1" x14ac:dyDescent="0.25">
      <c r="A545" t="s">
        <v>701</v>
      </c>
      <c r="B545" t="s">
        <v>702</v>
      </c>
      <c r="C545" t="s">
        <v>116</v>
      </c>
      <c r="D545" t="s">
        <v>703</v>
      </c>
      <c r="E545" t="s">
        <v>836</v>
      </c>
      <c r="F545" s="12" t="s">
        <v>69</v>
      </c>
      <c r="I545" t="s">
        <v>168</v>
      </c>
      <c r="J545" t="s">
        <v>169</v>
      </c>
      <c r="L545" t="s">
        <v>170</v>
      </c>
    </row>
    <row r="546" spans="1:12" hidden="1" x14ac:dyDescent="0.25">
      <c r="A546" t="s">
        <v>232</v>
      </c>
      <c r="B546" t="s">
        <v>233</v>
      </c>
      <c r="C546" t="s">
        <v>78</v>
      </c>
      <c r="D546" t="s">
        <v>234</v>
      </c>
      <c r="E546" t="s">
        <v>235</v>
      </c>
      <c r="F546" t="s">
        <v>52</v>
      </c>
      <c r="H546">
        <v>2</v>
      </c>
      <c r="I546" t="s">
        <v>168</v>
      </c>
      <c r="J546" t="s">
        <v>718</v>
      </c>
      <c r="K546" t="s">
        <v>678</v>
      </c>
      <c r="L546" t="s">
        <v>550</v>
      </c>
    </row>
    <row r="547" spans="1:12" hidden="1" x14ac:dyDescent="0.25">
      <c r="A547" t="s">
        <v>356</v>
      </c>
      <c r="B547" t="s">
        <v>357</v>
      </c>
      <c r="C547" t="s">
        <v>61</v>
      </c>
      <c r="D547" t="s">
        <v>358</v>
      </c>
      <c r="E547" t="s">
        <v>52</v>
      </c>
      <c r="F547" t="s">
        <v>35</v>
      </c>
      <c r="G547">
        <v>28</v>
      </c>
      <c r="H547">
        <v>1</v>
      </c>
      <c r="I547" t="s">
        <v>37</v>
      </c>
      <c r="J547" t="s">
        <v>554</v>
      </c>
      <c r="K547" t="s">
        <v>422</v>
      </c>
      <c r="L547" t="s">
        <v>40</v>
      </c>
    </row>
    <row r="548" spans="1:12" hidden="1" x14ac:dyDescent="0.25">
      <c r="A548" t="s">
        <v>756</v>
      </c>
      <c r="B548" t="s">
        <v>222</v>
      </c>
      <c r="C548" t="s">
        <v>78</v>
      </c>
      <c r="D548" t="s">
        <v>757</v>
      </c>
      <c r="E548" t="s">
        <v>52</v>
      </c>
      <c r="F548" t="s">
        <v>35</v>
      </c>
      <c r="G548">
        <v>28</v>
      </c>
      <c r="H548">
        <v>1</v>
      </c>
      <c r="I548" t="s">
        <v>37</v>
      </c>
      <c r="J548" t="s">
        <v>554</v>
      </c>
      <c r="K548" t="s">
        <v>422</v>
      </c>
      <c r="L548" t="s">
        <v>40</v>
      </c>
    </row>
    <row r="549" spans="1:12" hidden="1" x14ac:dyDescent="0.25">
      <c r="A549" t="s">
        <v>217</v>
      </c>
      <c r="B549" t="s">
        <v>218</v>
      </c>
      <c r="C549" t="s">
        <v>78</v>
      </c>
      <c r="D549" t="s">
        <v>219</v>
      </c>
      <c r="E549" t="s">
        <v>193</v>
      </c>
      <c r="F549" s="12" t="s">
        <v>69</v>
      </c>
      <c r="I549" t="s">
        <v>168</v>
      </c>
      <c r="J549" t="s">
        <v>169</v>
      </c>
      <c r="L549" t="s">
        <v>170</v>
      </c>
    </row>
    <row r="550" spans="1:12" hidden="1" x14ac:dyDescent="0.25">
      <c r="A550" t="s">
        <v>276</v>
      </c>
      <c r="B550" t="s">
        <v>277</v>
      </c>
      <c r="C550" t="s">
        <v>73</v>
      </c>
      <c r="D550" t="s">
        <v>278</v>
      </c>
      <c r="E550" t="s">
        <v>35</v>
      </c>
      <c r="F550" s="12" t="s">
        <v>69</v>
      </c>
      <c r="I550" t="s">
        <v>168</v>
      </c>
      <c r="J550" t="s">
        <v>169</v>
      </c>
      <c r="L550" t="s">
        <v>170</v>
      </c>
    </row>
    <row r="551" spans="1:12" hidden="1" x14ac:dyDescent="0.25">
      <c r="A551" t="s">
        <v>892</v>
      </c>
      <c r="B551" t="s">
        <v>893</v>
      </c>
      <c r="C551" t="s">
        <v>107</v>
      </c>
      <c r="D551" t="s">
        <v>894</v>
      </c>
      <c r="E551" t="s">
        <v>52</v>
      </c>
      <c r="F551" s="12" t="s">
        <v>69</v>
      </c>
      <c r="I551" t="s">
        <v>168</v>
      </c>
      <c r="J551" t="s">
        <v>169</v>
      </c>
      <c r="L551" t="s">
        <v>170</v>
      </c>
    </row>
    <row r="552" spans="1:12" hidden="1" x14ac:dyDescent="0.25">
      <c r="A552" t="s">
        <v>158</v>
      </c>
      <c r="B552" t="s">
        <v>159</v>
      </c>
      <c r="D552" t="s">
        <v>160</v>
      </c>
      <c r="E552" t="s">
        <v>35</v>
      </c>
      <c r="F552" s="12" t="s">
        <v>69</v>
      </c>
      <c r="I552" t="s">
        <v>168</v>
      </c>
      <c r="J552" t="s">
        <v>169</v>
      </c>
      <c r="L552" t="s">
        <v>170</v>
      </c>
    </row>
    <row r="553" spans="1:12" hidden="1" x14ac:dyDescent="0.25">
      <c r="A553" t="s">
        <v>288</v>
      </c>
      <c r="B553" t="s">
        <v>289</v>
      </c>
      <c r="C553" t="s">
        <v>61</v>
      </c>
      <c r="D553" t="s">
        <v>290</v>
      </c>
      <c r="E553" t="s">
        <v>35</v>
      </c>
      <c r="F553" s="12" t="s">
        <v>69</v>
      </c>
      <c r="I553" t="s">
        <v>168</v>
      </c>
      <c r="J553" t="s">
        <v>169</v>
      </c>
      <c r="L553" t="s">
        <v>170</v>
      </c>
    </row>
    <row r="554" spans="1:12" hidden="1" x14ac:dyDescent="0.25">
      <c r="A554" t="s">
        <v>409</v>
      </c>
      <c r="B554" t="s">
        <v>410</v>
      </c>
      <c r="C554" t="s">
        <v>67</v>
      </c>
      <c r="D554" t="s">
        <v>411</v>
      </c>
      <c r="E554" t="s">
        <v>35</v>
      </c>
      <c r="F554" s="12" t="s">
        <v>69</v>
      </c>
      <c r="I554" t="s">
        <v>168</v>
      </c>
      <c r="J554" t="s">
        <v>169</v>
      </c>
      <c r="L554" t="s">
        <v>170</v>
      </c>
    </row>
    <row r="555" spans="1:12" hidden="1" x14ac:dyDescent="0.25">
      <c r="A555" t="s">
        <v>182</v>
      </c>
      <c r="B555" t="s">
        <v>183</v>
      </c>
      <c r="C555" t="s">
        <v>61</v>
      </c>
      <c r="D555" t="s">
        <v>184</v>
      </c>
      <c r="E555" t="s">
        <v>36</v>
      </c>
      <c r="F555" s="12" t="s">
        <v>69</v>
      </c>
      <c r="I555" t="s">
        <v>168</v>
      </c>
      <c r="J555" t="s">
        <v>169</v>
      </c>
      <c r="L555" t="s">
        <v>170</v>
      </c>
    </row>
    <row r="556" spans="1:12" hidden="1" x14ac:dyDescent="0.25">
      <c r="A556" t="s">
        <v>828</v>
      </c>
      <c r="B556" t="s">
        <v>829</v>
      </c>
      <c r="C556" t="s">
        <v>73</v>
      </c>
      <c r="D556" t="s">
        <v>830</v>
      </c>
      <c r="E556" t="s">
        <v>123</v>
      </c>
      <c r="F556" s="12" t="s">
        <v>69</v>
      </c>
      <c r="I556" t="s">
        <v>168</v>
      </c>
      <c r="J556" t="s">
        <v>169</v>
      </c>
      <c r="L556" t="s">
        <v>170</v>
      </c>
    </row>
    <row r="557" spans="1:12" hidden="1" x14ac:dyDescent="0.25">
      <c r="A557" t="s">
        <v>225</v>
      </c>
      <c r="B557" t="s">
        <v>178</v>
      </c>
      <c r="C557" t="s">
        <v>61</v>
      </c>
      <c r="D557" t="s">
        <v>226</v>
      </c>
      <c r="E557" t="s">
        <v>35</v>
      </c>
      <c r="F557" s="12" t="s">
        <v>69</v>
      </c>
      <c r="I557" t="s">
        <v>168</v>
      </c>
      <c r="J557" t="s">
        <v>169</v>
      </c>
      <c r="L557" t="s">
        <v>170</v>
      </c>
    </row>
    <row r="558" spans="1:12" hidden="1" x14ac:dyDescent="0.25">
      <c r="A558" t="s">
        <v>505</v>
      </c>
      <c r="B558" t="s">
        <v>222</v>
      </c>
      <c r="C558" t="s">
        <v>96</v>
      </c>
      <c r="D558" t="s">
        <v>506</v>
      </c>
      <c r="E558" t="s">
        <v>35</v>
      </c>
      <c r="F558" s="12" t="s">
        <v>69</v>
      </c>
      <c r="I558" t="s">
        <v>168</v>
      </c>
      <c r="J558" t="s">
        <v>169</v>
      </c>
      <c r="L558" t="s">
        <v>170</v>
      </c>
    </row>
    <row r="559" spans="1:12" hidden="1" x14ac:dyDescent="0.25">
      <c r="A559" t="s">
        <v>203</v>
      </c>
      <c r="B559" t="s">
        <v>204</v>
      </c>
      <c r="C559" t="s">
        <v>56</v>
      </c>
      <c r="D559" t="s">
        <v>205</v>
      </c>
      <c r="E559" t="s">
        <v>35</v>
      </c>
      <c r="F559" s="12" t="s">
        <v>69</v>
      </c>
      <c r="I559" t="s">
        <v>168</v>
      </c>
      <c r="J559" t="s">
        <v>169</v>
      </c>
      <c r="L559" t="s">
        <v>170</v>
      </c>
    </row>
    <row r="560" spans="1:12" hidden="1" x14ac:dyDescent="0.25">
      <c r="A560" t="s">
        <v>728</v>
      </c>
      <c r="B560" t="s">
        <v>729</v>
      </c>
      <c r="C560" t="s">
        <v>78</v>
      </c>
      <c r="D560" t="s">
        <v>294</v>
      </c>
      <c r="E560" t="s">
        <v>52</v>
      </c>
      <c r="F560" s="12" t="s">
        <v>69</v>
      </c>
      <c r="I560" t="s">
        <v>168</v>
      </c>
      <c r="J560" t="s">
        <v>169</v>
      </c>
      <c r="L560" t="s">
        <v>170</v>
      </c>
    </row>
    <row r="561" spans="1:12" hidden="1" x14ac:dyDescent="0.25">
      <c r="A561" t="s">
        <v>393</v>
      </c>
      <c r="B561" t="s">
        <v>394</v>
      </c>
      <c r="C561" t="s">
        <v>302</v>
      </c>
      <c r="D561" t="s">
        <v>395</v>
      </c>
      <c r="E561" t="s">
        <v>339</v>
      </c>
      <c r="F561" s="12" t="s">
        <v>69</v>
      </c>
      <c r="I561" t="s">
        <v>168</v>
      </c>
      <c r="J561" t="s">
        <v>169</v>
      </c>
      <c r="L561" t="s">
        <v>170</v>
      </c>
    </row>
    <row r="562" spans="1:12" hidden="1" x14ac:dyDescent="0.25">
      <c r="A562" t="s">
        <v>207</v>
      </c>
      <c r="B562" t="s">
        <v>138</v>
      </c>
      <c r="C562" t="s">
        <v>78</v>
      </c>
      <c r="D562" t="s">
        <v>208</v>
      </c>
      <c r="E562" t="s">
        <v>35</v>
      </c>
      <c r="F562" s="12" t="s">
        <v>69</v>
      </c>
      <c r="I562" t="s">
        <v>168</v>
      </c>
      <c r="J562" t="s">
        <v>169</v>
      </c>
      <c r="L562" t="s">
        <v>170</v>
      </c>
    </row>
    <row r="563" spans="1:12" hidden="1" x14ac:dyDescent="0.25">
      <c r="A563" t="s">
        <v>207</v>
      </c>
      <c r="B563" t="s">
        <v>138</v>
      </c>
      <c r="C563" t="s">
        <v>78</v>
      </c>
      <c r="D563" t="s">
        <v>208</v>
      </c>
      <c r="E563" t="s">
        <v>35</v>
      </c>
      <c r="F563" t="s">
        <v>35</v>
      </c>
      <c r="G563">
        <v>28</v>
      </c>
      <c r="H563">
        <v>1</v>
      </c>
      <c r="I563" t="s">
        <v>37</v>
      </c>
      <c r="J563" t="s">
        <v>554</v>
      </c>
      <c r="K563" t="s">
        <v>422</v>
      </c>
      <c r="L563" t="s">
        <v>40</v>
      </c>
    </row>
    <row r="564" spans="1:12" hidden="1" x14ac:dyDescent="0.25">
      <c r="A564" t="s">
        <v>110</v>
      </c>
      <c r="B564" t="s">
        <v>111</v>
      </c>
      <c r="C564" t="s">
        <v>33</v>
      </c>
      <c r="D564" t="s">
        <v>112</v>
      </c>
      <c r="E564" t="s">
        <v>36</v>
      </c>
      <c r="F564" s="12" t="s">
        <v>69</v>
      </c>
      <c r="I564" t="s">
        <v>168</v>
      </c>
      <c r="J564" t="s">
        <v>169</v>
      </c>
      <c r="L564" t="s">
        <v>170</v>
      </c>
    </row>
    <row r="565" spans="1:12" hidden="1" x14ac:dyDescent="0.25">
      <c r="A565" t="s">
        <v>324</v>
      </c>
      <c r="B565" t="s">
        <v>325</v>
      </c>
      <c r="C565" t="s">
        <v>78</v>
      </c>
      <c r="D565" t="s">
        <v>326</v>
      </c>
      <c r="E565" t="s">
        <v>35</v>
      </c>
      <c r="F565" s="12" t="s">
        <v>69</v>
      </c>
      <c r="I565" t="s">
        <v>168</v>
      </c>
      <c r="J565" t="s">
        <v>169</v>
      </c>
      <c r="L565" t="s">
        <v>170</v>
      </c>
    </row>
    <row r="566" spans="1:12" hidden="1" x14ac:dyDescent="0.25">
      <c r="A566" t="s">
        <v>232</v>
      </c>
      <c r="B566" t="s">
        <v>233</v>
      </c>
      <c r="C566" t="s">
        <v>78</v>
      </c>
      <c r="D566" t="s">
        <v>234</v>
      </c>
      <c r="E566" t="s">
        <v>235</v>
      </c>
      <c r="F566" s="12" t="s">
        <v>69</v>
      </c>
      <c r="I566" t="s">
        <v>168</v>
      </c>
      <c r="J566" t="s">
        <v>169</v>
      </c>
      <c r="L566" t="s">
        <v>170</v>
      </c>
    </row>
    <row r="567" spans="1:12" hidden="1" x14ac:dyDescent="0.25">
      <c r="A567" t="s">
        <v>59</v>
      </c>
      <c r="B567" t="s">
        <v>60</v>
      </c>
      <c r="C567" t="s">
        <v>61</v>
      </c>
      <c r="D567" t="s">
        <v>62</v>
      </c>
      <c r="E567" t="s">
        <v>63</v>
      </c>
      <c r="F567" t="s">
        <v>35</v>
      </c>
      <c r="G567">
        <v>8</v>
      </c>
      <c r="H567">
        <v>1</v>
      </c>
      <c r="I567" t="s">
        <v>168</v>
      </c>
      <c r="J567" t="s">
        <v>796</v>
      </c>
      <c r="K567" t="s">
        <v>797</v>
      </c>
      <c r="L567" t="s">
        <v>40</v>
      </c>
    </row>
    <row r="568" spans="1:12" hidden="1" x14ac:dyDescent="0.25">
      <c r="A568" t="s">
        <v>254</v>
      </c>
      <c r="B568" t="s">
        <v>255</v>
      </c>
      <c r="C568" t="s">
        <v>256</v>
      </c>
      <c r="D568" t="s">
        <v>257</v>
      </c>
      <c r="E568" t="s">
        <v>258</v>
      </c>
      <c r="F568" s="12" t="s">
        <v>69</v>
      </c>
      <c r="I568" t="s">
        <v>168</v>
      </c>
      <c r="J568" t="s">
        <v>169</v>
      </c>
      <c r="L568" t="s">
        <v>170</v>
      </c>
    </row>
    <row r="569" spans="1:12" hidden="1" x14ac:dyDescent="0.25">
      <c r="A569" t="s">
        <v>264</v>
      </c>
      <c r="B569" t="s">
        <v>265</v>
      </c>
      <c r="C569" t="s">
        <v>251</v>
      </c>
      <c r="D569" t="s">
        <v>266</v>
      </c>
      <c r="E569" t="s">
        <v>35</v>
      </c>
      <c r="F569" t="s">
        <v>35</v>
      </c>
      <c r="G569">
        <v>41</v>
      </c>
      <c r="H569">
        <v>1</v>
      </c>
      <c r="I569" t="s">
        <v>168</v>
      </c>
      <c r="J569" t="s">
        <v>580</v>
      </c>
      <c r="K569" t="s">
        <v>39</v>
      </c>
      <c r="L569" t="s">
        <v>40</v>
      </c>
    </row>
    <row r="570" spans="1:12" hidden="1" x14ac:dyDescent="0.25">
      <c r="A570" t="s">
        <v>413</v>
      </c>
      <c r="B570" t="s">
        <v>115</v>
      </c>
      <c r="C570" t="s">
        <v>251</v>
      </c>
      <c r="D570" t="s">
        <v>414</v>
      </c>
      <c r="E570" t="s">
        <v>35</v>
      </c>
      <c r="F570" t="s">
        <v>35</v>
      </c>
      <c r="G570">
        <v>28</v>
      </c>
      <c r="H570">
        <v>1</v>
      </c>
      <c r="I570" t="s">
        <v>37</v>
      </c>
      <c r="J570" t="s">
        <v>554</v>
      </c>
      <c r="K570" t="s">
        <v>422</v>
      </c>
      <c r="L570" t="s">
        <v>40</v>
      </c>
    </row>
    <row r="571" spans="1:12" hidden="1" x14ac:dyDescent="0.25">
      <c r="A571" t="s">
        <v>264</v>
      </c>
      <c r="B571" t="s">
        <v>265</v>
      </c>
      <c r="C571" t="s">
        <v>251</v>
      </c>
      <c r="D571" t="s">
        <v>266</v>
      </c>
      <c r="E571" t="s">
        <v>35</v>
      </c>
      <c r="F571" t="s">
        <v>35</v>
      </c>
      <c r="G571">
        <v>40</v>
      </c>
      <c r="H571">
        <v>1</v>
      </c>
      <c r="I571" t="s">
        <v>168</v>
      </c>
      <c r="J571" t="s">
        <v>526</v>
      </c>
      <c r="K571" t="s">
        <v>527</v>
      </c>
      <c r="L571" t="s">
        <v>40</v>
      </c>
    </row>
    <row r="572" spans="1:12" hidden="1" x14ac:dyDescent="0.25">
      <c r="A572" t="s">
        <v>254</v>
      </c>
      <c r="B572" t="s">
        <v>255</v>
      </c>
      <c r="C572" t="s">
        <v>256</v>
      </c>
      <c r="D572" t="s">
        <v>257</v>
      </c>
      <c r="E572" t="s">
        <v>258</v>
      </c>
      <c r="F572" t="s">
        <v>35</v>
      </c>
      <c r="G572">
        <v>8</v>
      </c>
      <c r="H572">
        <v>1</v>
      </c>
      <c r="I572" t="s">
        <v>168</v>
      </c>
      <c r="J572" t="s">
        <v>796</v>
      </c>
      <c r="K572" t="s">
        <v>797</v>
      </c>
      <c r="L572" t="s">
        <v>40</v>
      </c>
    </row>
    <row r="573" spans="1:12" hidden="1" x14ac:dyDescent="0.25">
      <c r="A573" t="s">
        <v>896</v>
      </c>
      <c r="B573" t="s">
        <v>752</v>
      </c>
      <c r="D573" t="s">
        <v>897</v>
      </c>
      <c r="E573" t="s">
        <v>35</v>
      </c>
      <c r="F573" t="s">
        <v>118</v>
      </c>
      <c r="I573" t="s">
        <v>168</v>
      </c>
      <c r="J573" t="s">
        <v>490</v>
      </c>
      <c r="L573" t="s">
        <v>170</v>
      </c>
    </row>
    <row r="574" spans="1:12" hidden="1" x14ac:dyDescent="0.25">
      <c r="A574" t="s">
        <v>260</v>
      </c>
      <c r="B574" t="s">
        <v>261</v>
      </c>
      <c r="D574" t="s">
        <v>262</v>
      </c>
      <c r="E574" t="s">
        <v>35</v>
      </c>
      <c r="F574" t="s">
        <v>118</v>
      </c>
      <c r="I574" t="s">
        <v>168</v>
      </c>
      <c r="J574" t="s">
        <v>490</v>
      </c>
      <c r="L574" t="s">
        <v>170</v>
      </c>
    </row>
    <row r="575" spans="1:12" hidden="1" x14ac:dyDescent="0.25">
      <c r="A575" t="s">
        <v>254</v>
      </c>
      <c r="B575" t="s">
        <v>255</v>
      </c>
      <c r="C575" t="s">
        <v>256</v>
      </c>
      <c r="D575" t="s">
        <v>257</v>
      </c>
      <c r="E575" t="s">
        <v>258</v>
      </c>
      <c r="F575" t="s">
        <v>123</v>
      </c>
      <c r="H575">
        <v>19</v>
      </c>
      <c r="I575" t="s">
        <v>548</v>
      </c>
      <c r="J575" t="s">
        <v>637</v>
      </c>
      <c r="K575" t="s">
        <v>39</v>
      </c>
      <c r="L575" t="s">
        <v>586</v>
      </c>
    </row>
    <row r="576" spans="1:12" hidden="1" x14ac:dyDescent="0.25">
      <c r="A576" t="s">
        <v>280</v>
      </c>
      <c r="B576" t="s">
        <v>281</v>
      </c>
      <c r="C576" t="s">
        <v>130</v>
      </c>
      <c r="D576" t="s">
        <v>282</v>
      </c>
      <c r="E576" t="s">
        <v>283</v>
      </c>
      <c r="F576" t="s">
        <v>35</v>
      </c>
      <c r="G576">
        <v>8</v>
      </c>
      <c r="H576">
        <v>1</v>
      </c>
      <c r="I576" t="s">
        <v>168</v>
      </c>
      <c r="J576" t="s">
        <v>796</v>
      </c>
      <c r="K576" t="s">
        <v>797</v>
      </c>
      <c r="L576" t="s">
        <v>40</v>
      </c>
    </row>
    <row r="577" spans="1:12" hidden="1" x14ac:dyDescent="0.25">
      <c r="A577" t="s">
        <v>285</v>
      </c>
      <c r="B577" t="s">
        <v>95</v>
      </c>
      <c r="C577" t="s">
        <v>101</v>
      </c>
      <c r="D577" t="s">
        <v>286</v>
      </c>
      <c r="E577" t="s">
        <v>52</v>
      </c>
      <c r="F577" t="s">
        <v>52</v>
      </c>
      <c r="H577">
        <v>1</v>
      </c>
      <c r="I577" t="s">
        <v>168</v>
      </c>
      <c r="J577" t="s">
        <v>650</v>
      </c>
      <c r="K577" t="s">
        <v>651</v>
      </c>
      <c r="L577" t="s">
        <v>550</v>
      </c>
    </row>
    <row r="578" spans="1:12" hidden="1" x14ac:dyDescent="0.25">
      <c r="A578" t="s">
        <v>110</v>
      </c>
      <c r="B578" t="s">
        <v>111</v>
      </c>
      <c r="C578" t="s">
        <v>33</v>
      </c>
      <c r="D578" t="s">
        <v>112</v>
      </c>
      <c r="E578" t="s">
        <v>36</v>
      </c>
      <c r="F578" t="s">
        <v>283</v>
      </c>
      <c r="H578">
        <v>1</v>
      </c>
      <c r="I578" t="s">
        <v>548</v>
      </c>
      <c r="J578" t="s">
        <v>863</v>
      </c>
      <c r="K578" t="s">
        <v>598</v>
      </c>
      <c r="L578" t="s">
        <v>550</v>
      </c>
    </row>
    <row r="579" spans="1:12" hidden="1" x14ac:dyDescent="0.25">
      <c r="A579" t="s">
        <v>375</v>
      </c>
      <c r="B579" t="s">
        <v>147</v>
      </c>
      <c r="C579" t="s">
        <v>116</v>
      </c>
      <c r="D579" t="s">
        <v>376</v>
      </c>
      <c r="E579" t="s">
        <v>35</v>
      </c>
      <c r="F579" t="s">
        <v>35</v>
      </c>
      <c r="G579">
        <v>48</v>
      </c>
      <c r="H579">
        <v>2</v>
      </c>
      <c r="I579" t="s">
        <v>168</v>
      </c>
      <c r="J579" t="s">
        <v>594</v>
      </c>
      <c r="K579" t="s">
        <v>39</v>
      </c>
      <c r="L579" t="s">
        <v>40</v>
      </c>
    </row>
    <row r="580" spans="1:12" hidden="1" x14ac:dyDescent="0.25">
      <c r="A580" t="s">
        <v>110</v>
      </c>
      <c r="B580" t="s">
        <v>111</v>
      </c>
      <c r="C580" t="s">
        <v>33</v>
      </c>
      <c r="D580" t="s">
        <v>112</v>
      </c>
      <c r="E580" t="s">
        <v>36</v>
      </c>
      <c r="F580" t="s">
        <v>36</v>
      </c>
      <c r="G580">
        <v>41</v>
      </c>
      <c r="I580" t="s">
        <v>168</v>
      </c>
      <c r="J580" t="s">
        <v>679</v>
      </c>
      <c r="K580" t="s">
        <v>39</v>
      </c>
      <c r="L580" t="s">
        <v>40</v>
      </c>
    </row>
    <row r="581" spans="1:12" hidden="1" x14ac:dyDescent="0.25">
      <c r="A581" t="s">
        <v>125</v>
      </c>
      <c r="B581" t="s">
        <v>126</v>
      </c>
      <c r="C581" t="s">
        <v>107</v>
      </c>
      <c r="D581" t="s">
        <v>127</v>
      </c>
      <c r="E581" t="s">
        <v>35</v>
      </c>
      <c r="F581" t="s">
        <v>52</v>
      </c>
      <c r="H581">
        <v>2</v>
      </c>
      <c r="I581" t="s">
        <v>37</v>
      </c>
      <c r="J581" t="s">
        <v>831</v>
      </c>
      <c r="K581" t="s">
        <v>527</v>
      </c>
      <c r="L581" t="s">
        <v>550</v>
      </c>
    </row>
    <row r="582" spans="1:12" hidden="1" x14ac:dyDescent="0.25">
      <c r="A582" t="s">
        <v>114</v>
      </c>
      <c r="B582" t="s">
        <v>115</v>
      </c>
      <c r="C582" t="s">
        <v>116</v>
      </c>
      <c r="D582" t="s">
        <v>117</v>
      </c>
      <c r="E582" t="s">
        <v>118</v>
      </c>
      <c r="F582" t="s">
        <v>52</v>
      </c>
      <c r="H582">
        <v>2</v>
      </c>
      <c r="I582" t="s">
        <v>37</v>
      </c>
      <c r="J582" t="s">
        <v>831</v>
      </c>
      <c r="K582" t="s">
        <v>527</v>
      </c>
      <c r="L582" t="s">
        <v>550</v>
      </c>
    </row>
    <row r="583" spans="1:12" hidden="1" x14ac:dyDescent="0.25">
      <c r="A583" t="s">
        <v>772</v>
      </c>
      <c r="B583" t="s">
        <v>773</v>
      </c>
      <c r="C583" t="s">
        <v>107</v>
      </c>
      <c r="D583" t="s">
        <v>774</v>
      </c>
      <c r="E583" t="s">
        <v>123</v>
      </c>
      <c r="F583" s="12" t="s">
        <v>69</v>
      </c>
      <c r="I583" t="s">
        <v>168</v>
      </c>
      <c r="J583" t="s">
        <v>169</v>
      </c>
      <c r="L583" t="s">
        <v>170</v>
      </c>
    </row>
    <row r="584" spans="1:12" hidden="1" x14ac:dyDescent="0.25">
      <c r="A584" t="s">
        <v>450</v>
      </c>
      <c r="B584" t="s">
        <v>451</v>
      </c>
      <c r="C584" t="s">
        <v>130</v>
      </c>
      <c r="D584" t="s">
        <v>452</v>
      </c>
      <c r="E584" t="s">
        <v>36</v>
      </c>
      <c r="F584" t="s">
        <v>35</v>
      </c>
      <c r="G584">
        <v>46</v>
      </c>
      <c r="H584">
        <v>2</v>
      </c>
      <c r="I584" t="s">
        <v>168</v>
      </c>
      <c r="J584" t="s">
        <v>673</v>
      </c>
      <c r="K584" t="s">
        <v>39</v>
      </c>
      <c r="L584" t="s">
        <v>40</v>
      </c>
    </row>
    <row r="585" spans="1:12" hidden="1" x14ac:dyDescent="0.25">
      <c r="A585" t="s">
        <v>892</v>
      </c>
      <c r="B585" t="s">
        <v>893</v>
      </c>
      <c r="C585" t="s">
        <v>107</v>
      </c>
      <c r="D585" t="s">
        <v>894</v>
      </c>
      <c r="E585" t="s">
        <v>52</v>
      </c>
      <c r="F585" t="s">
        <v>35</v>
      </c>
      <c r="G585">
        <v>24</v>
      </c>
      <c r="H585">
        <v>1</v>
      </c>
      <c r="I585" t="s">
        <v>168</v>
      </c>
      <c r="J585" t="s">
        <v>677</v>
      </c>
      <c r="K585" t="s">
        <v>678</v>
      </c>
      <c r="L585" t="s">
        <v>40</v>
      </c>
    </row>
    <row r="586" spans="1:12" hidden="1" x14ac:dyDescent="0.25">
      <c r="A586" t="s">
        <v>241</v>
      </c>
      <c r="B586" t="s">
        <v>242</v>
      </c>
      <c r="C586" t="s">
        <v>67</v>
      </c>
      <c r="D586" t="s">
        <v>243</v>
      </c>
      <c r="E586" t="s">
        <v>35</v>
      </c>
      <c r="F586" t="s">
        <v>35</v>
      </c>
      <c r="G586">
        <v>24</v>
      </c>
      <c r="H586">
        <v>1</v>
      </c>
      <c r="I586" t="s">
        <v>168</v>
      </c>
      <c r="J586" t="s">
        <v>677</v>
      </c>
      <c r="K586" t="s">
        <v>678</v>
      </c>
      <c r="L586" t="s">
        <v>40</v>
      </c>
    </row>
    <row r="587" spans="1:12" hidden="1" x14ac:dyDescent="0.25">
      <c r="A587" t="s">
        <v>137</v>
      </c>
      <c r="B587" t="s">
        <v>138</v>
      </c>
      <c r="C587" t="s">
        <v>130</v>
      </c>
      <c r="D587" t="s">
        <v>139</v>
      </c>
      <c r="E587" t="s">
        <v>140</v>
      </c>
      <c r="F587" t="s">
        <v>35</v>
      </c>
      <c r="G587">
        <v>24</v>
      </c>
      <c r="H587">
        <v>1</v>
      </c>
      <c r="I587" t="s">
        <v>168</v>
      </c>
      <c r="J587" t="s">
        <v>677</v>
      </c>
      <c r="K587" t="s">
        <v>678</v>
      </c>
      <c r="L587" t="s">
        <v>40</v>
      </c>
    </row>
    <row r="588" spans="1:12" hidden="1" x14ac:dyDescent="0.25">
      <c r="A588" t="s">
        <v>237</v>
      </c>
      <c r="B588" t="s">
        <v>222</v>
      </c>
      <c r="C588" t="s">
        <v>238</v>
      </c>
      <c r="D588" t="s">
        <v>239</v>
      </c>
      <c r="E588" t="s">
        <v>52</v>
      </c>
      <c r="F588" t="s">
        <v>35</v>
      </c>
      <c r="G588">
        <v>48</v>
      </c>
      <c r="H588">
        <v>1</v>
      </c>
      <c r="I588" t="s">
        <v>168</v>
      </c>
      <c r="J588" t="s">
        <v>594</v>
      </c>
      <c r="K588" t="s">
        <v>39</v>
      </c>
      <c r="L588" t="s">
        <v>40</v>
      </c>
    </row>
    <row r="589" spans="1:12" hidden="1" x14ac:dyDescent="0.25">
      <c r="A589" t="s">
        <v>162</v>
      </c>
      <c r="B589" t="s">
        <v>95</v>
      </c>
      <c r="C589" t="s">
        <v>107</v>
      </c>
      <c r="D589" t="s">
        <v>163</v>
      </c>
      <c r="E589" t="s">
        <v>35</v>
      </c>
      <c r="F589" t="s">
        <v>35</v>
      </c>
      <c r="G589">
        <v>48</v>
      </c>
      <c r="H589">
        <v>1</v>
      </c>
      <c r="I589" t="s">
        <v>168</v>
      </c>
      <c r="J589" t="s">
        <v>594</v>
      </c>
      <c r="K589" t="s">
        <v>39</v>
      </c>
      <c r="L589" t="s">
        <v>40</v>
      </c>
    </row>
    <row r="590" spans="1:12" hidden="1" x14ac:dyDescent="0.25">
      <c r="A590" t="s">
        <v>332</v>
      </c>
      <c r="B590" t="s">
        <v>333</v>
      </c>
      <c r="C590" t="s">
        <v>67</v>
      </c>
      <c r="D590" t="s">
        <v>334</v>
      </c>
      <c r="E590" t="s">
        <v>193</v>
      </c>
      <c r="F590" t="s">
        <v>35</v>
      </c>
      <c r="G590">
        <v>21</v>
      </c>
      <c r="H590">
        <v>2</v>
      </c>
      <c r="I590" t="s">
        <v>168</v>
      </c>
      <c r="J590" t="s">
        <v>480</v>
      </c>
      <c r="K590" t="s">
        <v>481</v>
      </c>
      <c r="L590" t="s">
        <v>40</v>
      </c>
    </row>
    <row r="591" spans="1:12" hidden="1" x14ac:dyDescent="0.25">
      <c r="A591" t="s">
        <v>336</v>
      </c>
      <c r="B591" t="s">
        <v>337</v>
      </c>
      <c r="C591" t="s">
        <v>179</v>
      </c>
      <c r="D591" t="s">
        <v>338</v>
      </c>
      <c r="E591" t="s">
        <v>339</v>
      </c>
      <c r="F591" t="s">
        <v>35</v>
      </c>
      <c r="G591">
        <v>21</v>
      </c>
      <c r="H591">
        <v>2</v>
      </c>
      <c r="I591" t="s">
        <v>168</v>
      </c>
      <c r="J591" t="s">
        <v>480</v>
      </c>
      <c r="K591" t="s">
        <v>481</v>
      </c>
      <c r="L591" t="s">
        <v>40</v>
      </c>
    </row>
    <row r="592" spans="1:12" hidden="1" x14ac:dyDescent="0.25">
      <c r="A592" t="s">
        <v>844</v>
      </c>
      <c r="B592" t="s">
        <v>845</v>
      </c>
      <c r="D592" t="s">
        <v>846</v>
      </c>
      <c r="E592" t="s">
        <v>197</v>
      </c>
      <c r="F592" t="s">
        <v>123</v>
      </c>
      <c r="H592">
        <v>19</v>
      </c>
      <c r="I592" t="s">
        <v>548</v>
      </c>
      <c r="J592" t="s">
        <v>637</v>
      </c>
      <c r="K592" t="s">
        <v>39</v>
      </c>
      <c r="L592" t="s">
        <v>586</v>
      </c>
    </row>
    <row r="593" spans="1:12" hidden="1" x14ac:dyDescent="0.25">
      <c r="A593" t="s">
        <v>207</v>
      </c>
      <c r="B593" t="s">
        <v>138</v>
      </c>
      <c r="C593" t="s">
        <v>78</v>
      </c>
      <c r="D593" t="s">
        <v>208</v>
      </c>
      <c r="E593" t="s">
        <v>35</v>
      </c>
      <c r="F593" t="s">
        <v>35</v>
      </c>
      <c r="G593">
        <v>21</v>
      </c>
      <c r="H593">
        <v>2</v>
      </c>
      <c r="I593" t="s">
        <v>168</v>
      </c>
      <c r="J593" t="s">
        <v>480</v>
      </c>
      <c r="K593" t="s">
        <v>481</v>
      </c>
      <c r="L593" t="s">
        <v>40</v>
      </c>
    </row>
    <row r="594" spans="1:12" hidden="1" x14ac:dyDescent="0.25">
      <c r="A594" t="s">
        <v>393</v>
      </c>
      <c r="B594" t="s">
        <v>394</v>
      </c>
      <c r="C594" t="s">
        <v>302</v>
      </c>
      <c r="D594" t="s">
        <v>395</v>
      </c>
      <c r="E594" t="s">
        <v>339</v>
      </c>
      <c r="F594" t="s">
        <v>35</v>
      </c>
      <c r="G594">
        <v>21</v>
      </c>
      <c r="H594">
        <v>2</v>
      </c>
      <c r="I594" t="s">
        <v>168</v>
      </c>
      <c r="J594" t="s">
        <v>480</v>
      </c>
      <c r="K594" t="s">
        <v>481</v>
      </c>
      <c r="L594" t="s">
        <v>40</v>
      </c>
    </row>
    <row r="595" spans="1:12" hidden="1" x14ac:dyDescent="0.25">
      <c r="A595" t="s">
        <v>268</v>
      </c>
      <c r="B595" t="s">
        <v>269</v>
      </c>
      <c r="D595" t="s">
        <v>270</v>
      </c>
      <c r="E595" t="s">
        <v>35</v>
      </c>
      <c r="F595" t="s">
        <v>35</v>
      </c>
      <c r="G595">
        <v>48</v>
      </c>
      <c r="H595">
        <v>1</v>
      </c>
      <c r="I595" t="s">
        <v>168</v>
      </c>
      <c r="J595" t="s">
        <v>594</v>
      </c>
      <c r="K595" t="s">
        <v>39</v>
      </c>
      <c r="L595" t="s">
        <v>40</v>
      </c>
    </row>
    <row r="596" spans="1:12" hidden="1" x14ac:dyDescent="0.25">
      <c r="A596" t="s">
        <v>367</v>
      </c>
      <c r="B596" t="s">
        <v>368</v>
      </c>
      <c r="C596" t="s">
        <v>107</v>
      </c>
      <c r="D596" t="s">
        <v>369</v>
      </c>
      <c r="E596" t="s">
        <v>36</v>
      </c>
      <c r="F596" t="s">
        <v>118</v>
      </c>
      <c r="I596" t="s">
        <v>168</v>
      </c>
      <c r="J596" t="s">
        <v>490</v>
      </c>
      <c r="L596" t="s">
        <v>170</v>
      </c>
    </row>
    <row r="597" spans="1:12" hidden="1" x14ac:dyDescent="0.25">
      <c r="A597" t="s">
        <v>312</v>
      </c>
      <c r="B597" t="s">
        <v>313</v>
      </c>
      <c r="D597" t="s">
        <v>314</v>
      </c>
      <c r="E597" t="s">
        <v>35</v>
      </c>
      <c r="F597" t="s">
        <v>258</v>
      </c>
      <c r="I597" t="s">
        <v>168</v>
      </c>
      <c r="J597" t="s">
        <v>759</v>
      </c>
      <c r="L597" t="s">
        <v>170</v>
      </c>
    </row>
    <row r="598" spans="1:12" hidden="1" x14ac:dyDescent="0.25">
      <c r="A598" t="s">
        <v>308</v>
      </c>
      <c r="B598" t="s">
        <v>309</v>
      </c>
      <c r="C598" t="s">
        <v>107</v>
      </c>
      <c r="D598" t="s">
        <v>310</v>
      </c>
      <c r="E598" t="s">
        <v>36</v>
      </c>
      <c r="F598" t="s">
        <v>35</v>
      </c>
      <c r="G598">
        <v>21</v>
      </c>
      <c r="H598">
        <v>2</v>
      </c>
      <c r="I598" t="s">
        <v>168</v>
      </c>
      <c r="J598" t="s">
        <v>480</v>
      </c>
      <c r="K598" t="s">
        <v>481</v>
      </c>
      <c r="L598" t="s">
        <v>40</v>
      </c>
    </row>
    <row r="599" spans="1:12" hidden="1" x14ac:dyDescent="0.25">
      <c r="A599" t="s">
        <v>360</v>
      </c>
      <c r="B599" t="s">
        <v>60</v>
      </c>
      <c r="C599" t="s">
        <v>56</v>
      </c>
      <c r="D599" t="s">
        <v>361</v>
      </c>
      <c r="E599" t="s">
        <v>339</v>
      </c>
      <c r="F599" t="s">
        <v>52</v>
      </c>
      <c r="H599">
        <v>2</v>
      </c>
      <c r="I599" t="s">
        <v>37</v>
      </c>
      <c r="J599" t="s">
        <v>831</v>
      </c>
      <c r="K599" t="s">
        <v>527</v>
      </c>
      <c r="L599" t="s">
        <v>550</v>
      </c>
    </row>
    <row r="600" spans="1:12" hidden="1" x14ac:dyDescent="0.25">
      <c r="A600" t="s">
        <v>316</v>
      </c>
      <c r="B600" t="s">
        <v>317</v>
      </c>
      <c r="C600" t="s">
        <v>33</v>
      </c>
      <c r="D600" t="s">
        <v>318</v>
      </c>
      <c r="E600" t="s">
        <v>36</v>
      </c>
      <c r="F600" t="s">
        <v>35</v>
      </c>
      <c r="G600">
        <v>36</v>
      </c>
      <c r="H600">
        <v>2</v>
      </c>
      <c r="I600" t="s">
        <v>168</v>
      </c>
      <c r="J600" t="s">
        <v>712</v>
      </c>
      <c r="K600" t="s">
        <v>39</v>
      </c>
      <c r="L600" t="s">
        <v>40</v>
      </c>
    </row>
    <row r="601" spans="1:12" hidden="1" x14ac:dyDescent="0.25">
      <c r="A601" t="s">
        <v>910</v>
      </c>
      <c r="B601" t="s">
        <v>60</v>
      </c>
      <c r="C601" t="s">
        <v>251</v>
      </c>
      <c r="D601" t="s">
        <v>911</v>
      </c>
      <c r="E601" t="s">
        <v>52</v>
      </c>
      <c r="F601" t="s">
        <v>140</v>
      </c>
      <c r="I601" t="s">
        <v>168</v>
      </c>
      <c r="J601" t="s">
        <v>416</v>
      </c>
      <c r="L601" t="s">
        <v>170</v>
      </c>
    </row>
    <row r="602" spans="1:12" hidden="1" x14ac:dyDescent="0.25">
      <c r="A602" t="s">
        <v>99</v>
      </c>
      <c r="B602" t="s">
        <v>100</v>
      </c>
      <c r="C602" t="s">
        <v>101</v>
      </c>
      <c r="D602" t="s">
        <v>102</v>
      </c>
      <c r="E602" t="s">
        <v>103</v>
      </c>
      <c r="F602" t="s">
        <v>35</v>
      </c>
      <c r="G602">
        <v>48</v>
      </c>
      <c r="H602">
        <v>2</v>
      </c>
      <c r="I602" t="s">
        <v>168</v>
      </c>
      <c r="J602" t="s">
        <v>594</v>
      </c>
      <c r="K602" t="s">
        <v>39</v>
      </c>
      <c r="L602" t="s">
        <v>40</v>
      </c>
    </row>
    <row r="603" spans="1:12" hidden="1" x14ac:dyDescent="0.25">
      <c r="A603" t="s">
        <v>502</v>
      </c>
      <c r="B603" t="s">
        <v>222</v>
      </c>
      <c r="C603" t="s">
        <v>116</v>
      </c>
      <c r="D603" t="s">
        <v>219</v>
      </c>
      <c r="E603" t="s">
        <v>339</v>
      </c>
      <c r="F603" t="s">
        <v>35</v>
      </c>
      <c r="G603">
        <v>36</v>
      </c>
      <c r="H603">
        <v>2</v>
      </c>
      <c r="I603" t="s">
        <v>168</v>
      </c>
      <c r="J603" t="s">
        <v>712</v>
      </c>
      <c r="K603" t="s">
        <v>39</v>
      </c>
      <c r="L603" t="s">
        <v>40</v>
      </c>
    </row>
    <row r="604" spans="1:12" hidden="1" x14ac:dyDescent="0.25">
      <c r="A604" t="s">
        <v>913</v>
      </c>
      <c r="B604" t="s">
        <v>914</v>
      </c>
      <c r="C604" t="s">
        <v>96</v>
      </c>
      <c r="D604" t="s">
        <v>915</v>
      </c>
      <c r="E604" t="s">
        <v>283</v>
      </c>
      <c r="F604" t="s">
        <v>52</v>
      </c>
      <c r="H604">
        <v>2</v>
      </c>
      <c r="I604" t="s">
        <v>37</v>
      </c>
      <c r="J604" t="s">
        <v>831</v>
      </c>
      <c r="K604" t="s">
        <v>527</v>
      </c>
      <c r="L604" t="s">
        <v>550</v>
      </c>
    </row>
    <row r="605" spans="1:12" hidden="1" x14ac:dyDescent="0.25">
      <c r="A605" t="s">
        <v>438</v>
      </c>
      <c r="B605" t="s">
        <v>439</v>
      </c>
      <c r="C605" t="s">
        <v>78</v>
      </c>
      <c r="D605" t="s">
        <v>440</v>
      </c>
      <c r="E605" t="s">
        <v>36</v>
      </c>
      <c r="F605" t="s">
        <v>35</v>
      </c>
      <c r="G605">
        <v>48</v>
      </c>
      <c r="H605">
        <v>1</v>
      </c>
      <c r="I605" t="s">
        <v>168</v>
      </c>
      <c r="J605" t="s">
        <v>594</v>
      </c>
      <c r="K605" t="s">
        <v>39</v>
      </c>
      <c r="L605" t="s">
        <v>40</v>
      </c>
    </row>
    <row r="606" spans="1:12" hidden="1" x14ac:dyDescent="0.25">
      <c r="A606" t="s">
        <v>434</v>
      </c>
      <c r="B606" t="s">
        <v>435</v>
      </c>
      <c r="C606" t="s">
        <v>33</v>
      </c>
      <c r="D606" t="s">
        <v>436</v>
      </c>
      <c r="E606" t="s">
        <v>35</v>
      </c>
      <c r="F606" t="s">
        <v>197</v>
      </c>
      <c r="I606" t="s">
        <v>548</v>
      </c>
      <c r="J606" t="s">
        <v>549</v>
      </c>
      <c r="K606" t="s">
        <v>422</v>
      </c>
      <c r="L606" t="s">
        <v>550</v>
      </c>
    </row>
    <row r="607" spans="1:12" hidden="1" x14ac:dyDescent="0.25">
      <c r="A607" t="s">
        <v>114</v>
      </c>
      <c r="B607" t="s">
        <v>115</v>
      </c>
      <c r="C607" t="s">
        <v>116</v>
      </c>
      <c r="D607" t="s">
        <v>117</v>
      </c>
      <c r="E607" t="s">
        <v>118</v>
      </c>
      <c r="F607" t="s">
        <v>123</v>
      </c>
      <c r="H607">
        <v>40</v>
      </c>
      <c r="I607" t="s">
        <v>548</v>
      </c>
      <c r="J607" t="s">
        <v>637</v>
      </c>
      <c r="K607" t="s">
        <v>39</v>
      </c>
      <c r="L607" t="s">
        <v>586</v>
      </c>
    </row>
    <row r="608" spans="1:12" hidden="1" x14ac:dyDescent="0.25">
      <c r="A608" s="12" t="s">
        <v>65</v>
      </c>
      <c r="B608" t="s">
        <v>66</v>
      </c>
      <c r="C608" t="s">
        <v>67</v>
      </c>
      <c r="D608" t="s">
        <v>68</v>
      </c>
      <c r="E608" t="s">
        <v>69</v>
      </c>
      <c r="F608" t="s">
        <v>35</v>
      </c>
      <c r="G608">
        <v>48</v>
      </c>
      <c r="H608">
        <v>1</v>
      </c>
      <c r="I608" t="s">
        <v>168</v>
      </c>
      <c r="J608" t="s">
        <v>594</v>
      </c>
      <c r="K608" t="s">
        <v>39</v>
      </c>
      <c r="L608" t="s">
        <v>40</v>
      </c>
    </row>
    <row r="609" spans="1:12" hidden="1" x14ac:dyDescent="0.25">
      <c r="A609" t="s">
        <v>288</v>
      </c>
      <c r="B609" t="s">
        <v>289</v>
      </c>
      <c r="C609" t="s">
        <v>61</v>
      </c>
      <c r="D609" t="s">
        <v>290</v>
      </c>
      <c r="E609" t="s">
        <v>35</v>
      </c>
      <c r="F609" t="s">
        <v>35</v>
      </c>
      <c r="G609">
        <v>36</v>
      </c>
      <c r="H609">
        <v>2</v>
      </c>
      <c r="I609" t="s">
        <v>168</v>
      </c>
      <c r="J609" t="s">
        <v>712</v>
      </c>
      <c r="K609" t="s">
        <v>39</v>
      </c>
      <c r="L609" t="s">
        <v>40</v>
      </c>
    </row>
    <row r="610" spans="1:12" hidden="1" x14ac:dyDescent="0.25">
      <c r="A610" t="s">
        <v>221</v>
      </c>
      <c r="B610" t="s">
        <v>222</v>
      </c>
      <c r="C610" t="s">
        <v>116</v>
      </c>
      <c r="D610" t="s">
        <v>223</v>
      </c>
      <c r="E610" t="s">
        <v>63</v>
      </c>
      <c r="F610" t="s">
        <v>63</v>
      </c>
      <c r="I610" t="s">
        <v>548</v>
      </c>
      <c r="J610" t="s">
        <v>716</v>
      </c>
      <c r="K610" t="s">
        <v>39</v>
      </c>
      <c r="L610" t="s">
        <v>550</v>
      </c>
    </row>
    <row r="611" spans="1:12" hidden="1" x14ac:dyDescent="0.25">
      <c r="A611" t="s">
        <v>71</v>
      </c>
      <c r="B611" t="s">
        <v>72</v>
      </c>
      <c r="C611" t="s">
        <v>73</v>
      </c>
      <c r="D611" t="s">
        <v>74</v>
      </c>
      <c r="E611" t="s">
        <v>35</v>
      </c>
      <c r="F611" s="12" t="s">
        <v>69</v>
      </c>
      <c r="I611" t="s">
        <v>168</v>
      </c>
      <c r="J611" t="s">
        <v>169</v>
      </c>
      <c r="L611" t="s">
        <v>170</v>
      </c>
    </row>
    <row r="612" spans="1:12" hidden="1" x14ac:dyDescent="0.25">
      <c r="A612" t="s">
        <v>409</v>
      </c>
      <c r="B612" t="s">
        <v>410</v>
      </c>
      <c r="C612" t="s">
        <v>67</v>
      </c>
      <c r="D612" t="s">
        <v>411</v>
      </c>
      <c r="E612" t="s">
        <v>35</v>
      </c>
      <c r="F612" t="s">
        <v>35</v>
      </c>
      <c r="G612">
        <v>27</v>
      </c>
      <c r="H612">
        <v>2</v>
      </c>
      <c r="I612" t="s">
        <v>168</v>
      </c>
      <c r="J612" t="s">
        <v>421</v>
      </c>
      <c r="K612" t="s">
        <v>422</v>
      </c>
      <c r="L612" t="s">
        <v>40</v>
      </c>
    </row>
    <row r="613" spans="1:12" hidden="1" x14ac:dyDescent="0.25">
      <c r="A613" t="s">
        <v>133</v>
      </c>
      <c r="B613" t="s">
        <v>134</v>
      </c>
      <c r="C613" t="s">
        <v>130</v>
      </c>
      <c r="D613" t="s">
        <v>135</v>
      </c>
      <c r="E613" t="s">
        <v>35</v>
      </c>
      <c r="F613" t="s">
        <v>35</v>
      </c>
      <c r="G613">
        <v>21</v>
      </c>
      <c r="H613">
        <v>2</v>
      </c>
      <c r="I613" t="s">
        <v>168</v>
      </c>
      <c r="J613" t="s">
        <v>480</v>
      </c>
      <c r="K613" t="s">
        <v>481</v>
      </c>
      <c r="L613" t="s">
        <v>40</v>
      </c>
    </row>
    <row r="614" spans="1:12" hidden="1" x14ac:dyDescent="0.25">
      <c r="A614" t="s">
        <v>54</v>
      </c>
      <c r="B614" t="s">
        <v>55</v>
      </c>
      <c r="C614" t="s">
        <v>56</v>
      </c>
      <c r="D614" t="s">
        <v>57</v>
      </c>
      <c r="E614" t="s">
        <v>35</v>
      </c>
      <c r="F614" t="s">
        <v>35</v>
      </c>
      <c r="G614">
        <v>27</v>
      </c>
      <c r="H614">
        <v>2</v>
      </c>
      <c r="I614" t="s">
        <v>168</v>
      </c>
      <c r="J614" t="s">
        <v>421</v>
      </c>
      <c r="K614" t="s">
        <v>422</v>
      </c>
      <c r="L614" t="s">
        <v>40</v>
      </c>
    </row>
    <row r="615" spans="1:12" hidden="1" x14ac:dyDescent="0.25">
      <c r="A615" t="s">
        <v>48</v>
      </c>
      <c r="B615" t="s">
        <v>49</v>
      </c>
      <c r="C615" t="s">
        <v>50</v>
      </c>
      <c r="D615" t="s">
        <v>51</v>
      </c>
      <c r="E615" t="s">
        <v>52</v>
      </c>
      <c r="F615" t="s">
        <v>52</v>
      </c>
      <c r="H615">
        <v>2</v>
      </c>
      <c r="I615" t="s">
        <v>37</v>
      </c>
      <c r="J615" t="s">
        <v>925</v>
      </c>
      <c r="K615" t="s">
        <v>229</v>
      </c>
      <c r="L615" t="s">
        <v>550</v>
      </c>
    </row>
    <row r="616" spans="1:12" hidden="1" x14ac:dyDescent="0.25">
      <c r="A616" t="s">
        <v>756</v>
      </c>
      <c r="B616" t="s">
        <v>222</v>
      </c>
      <c r="C616" t="s">
        <v>78</v>
      </c>
      <c r="D616" t="s">
        <v>757</v>
      </c>
      <c r="E616" t="s">
        <v>52</v>
      </c>
      <c r="F616" t="s">
        <v>52</v>
      </c>
      <c r="H616">
        <v>2</v>
      </c>
      <c r="I616" t="s">
        <v>37</v>
      </c>
      <c r="J616" t="s">
        <v>831</v>
      </c>
      <c r="K616" t="s">
        <v>527</v>
      </c>
      <c r="L616" t="s">
        <v>550</v>
      </c>
    </row>
    <row r="617" spans="1:12" hidden="1" x14ac:dyDescent="0.25">
      <c r="A617" t="s">
        <v>382</v>
      </c>
      <c r="B617" t="s">
        <v>383</v>
      </c>
      <c r="C617" t="s">
        <v>91</v>
      </c>
      <c r="D617" t="s">
        <v>384</v>
      </c>
      <c r="E617" t="s">
        <v>35</v>
      </c>
      <c r="F617" t="s">
        <v>35</v>
      </c>
      <c r="G617">
        <v>43</v>
      </c>
      <c r="H617">
        <v>2</v>
      </c>
      <c r="I617" t="s">
        <v>168</v>
      </c>
      <c r="J617" t="s">
        <v>521</v>
      </c>
      <c r="K617" t="s">
        <v>39</v>
      </c>
      <c r="L617" t="s">
        <v>40</v>
      </c>
    </row>
    <row r="618" spans="1:12" hidden="1" x14ac:dyDescent="0.25">
      <c r="A618" t="s">
        <v>260</v>
      </c>
      <c r="B618" t="s">
        <v>261</v>
      </c>
      <c r="D618" t="s">
        <v>262</v>
      </c>
      <c r="E618" t="s">
        <v>35</v>
      </c>
      <c r="F618" t="s">
        <v>35</v>
      </c>
      <c r="G618">
        <v>43</v>
      </c>
      <c r="H618">
        <v>2</v>
      </c>
      <c r="I618" t="s">
        <v>168</v>
      </c>
      <c r="J618" t="s">
        <v>521</v>
      </c>
      <c r="K618" t="s">
        <v>39</v>
      </c>
      <c r="L618" t="s">
        <v>40</v>
      </c>
    </row>
    <row r="619" spans="1:12" hidden="1" x14ac:dyDescent="0.25">
      <c r="A619" t="s">
        <v>260</v>
      </c>
      <c r="B619" t="s">
        <v>261</v>
      </c>
      <c r="D619" t="s">
        <v>262</v>
      </c>
      <c r="E619" t="s">
        <v>35</v>
      </c>
      <c r="F619" t="s">
        <v>52</v>
      </c>
      <c r="H619">
        <v>2</v>
      </c>
      <c r="I619" t="s">
        <v>37</v>
      </c>
      <c r="J619" t="s">
        <v>831</v>
      </c>
      <c r="K619" t="s">
        <v>527</v>
      </c>
      <c r="L619" t="s">
        <v>550</v>
      </c>
    </row>
    <row r="620" spans="1:12" hidden="1" x14ac:dyDescent="0.25">
      <c r="A620" t="s">
        <v>254</v>
      </c>
      <c r="B620" t="s">
        <v>255</v>
      </c>
      <c r="C620" t="s">
        <v>256</v>
      </c>
      <c r="D620" t="s">
        <v>257</v>
      </c>
      <c r="E620" t="s">
        <v>258</v>
      </c>
      <c r="F620" t="s">
        <v>35</v>
      </c>
      <c r="G620">
        <v>27</v>
      </c>
      <c r="H620">
        <v>2</v>
      </c>
      <c r="I620" t="s">
        <v>168</v>
      </c>
      <c r="J620" t="s">
        <v>421</v>
      </c>
      <c r="K620" t="s">
        <v>422</v>
      </c>
      <c r="L620" t="s">
        <v>40</v>
      </c>
    </row>
    <row r="621" spans="1:12" hidden="1" x14ac:dyDescent="0.25">
      <c r="A621" t="s">
        <v>790</v>
      </c>
      <c r="B621" t="s">
        <v>791</v>
      </c>
      <c r="C621" t="s">
        <v>56</v>
      </c>
      <c r="D621" t="s">
        <v>792</v>
      </c>
      <c r="E621" t="s">
        <v>35</v>
      </c>
      <c r="F621" t="s">
        <v>52</v>
      </c>
      <c r="H621">
        <v>1</v>
      </c>
      <c r="I621" t="s">
        <v>168</v>
      </c>
      <c r="J621" t="s">
        <v>650</v>
      </c>
      <c r="K621" t="s">
        <v>651</v>
      </c>
      <c r="L621" t="s">
        <v>550</v>
      </c>
    </row>
    <row r="622" spans="1:12" hidden="1" x14ac:dyDescent="0.25">
      <c r="A622" t="s">
        <v>367</v>
      </c>
      <c r="B622" t="s">
        <v>368</v>
      </c>
      <c r="C622" t="s">
        <v>107</v>
      </c>
      <c r="D622" t="s">
        <v>369</v>
      </c>
      <c r="E622" t="s">
        <v>36</v>
      </c>
      <c r="F622" t="s">
        <v>52</v>
      </c>
      <c r="H622">
        <v>1</v>
      </c>
      <c r="I622" t="s">
        <v>168</v>
      </c>
      <c r="J622" t="s">
        <v>650</v>
      </c>
      <c r="K622" t="s">
        <v>651</v>
      </c>
      <c r="L622" t="s">
        <v>550</v>
      </c>
    </row>
    <row r="623" spans="1:12" hidden="1" x14ac:dyDescent="0.25">
      <c r="A623" t="s">
        <v>105</v>
      </c>
      <c r="B623" t="s">
        <v>106</v>
      </c>
      <c r="C623" t="s">
        <v>107</v>
      </c>
      <c r="D623" t="s">
        <v>108</v>
      </c>
      <c r="E623" t="s">
        <v>35</v>
      </c>
      <c r="F623" s="12" t="s">
        <v>69</v>
      </c>
      <c r="I623" t="s">
        <v>168</v>
      </c>
      <c r="J623" t="s">
        <v>169</v>
      </c>
      <c r="L623" t="s">
        <v>170</v>
      </c>
    </row>
    <row r="624" spans="1:12" hidden="1" x14ac:dyDescent="0.25">
      <c r="A624" t="s">
        <v>375</v>
      </c>
      <c r="B624" t="s">
        <v>147</v>
      </c>
      <c r="C624" t="s">
        <v>116</v>
      </c>
      <c r="D624" t="s">
        <v>376</v>
      </c>
      <c r="E624" t="s">
        <v>35</v>
      </c>
      <c r="F624" t="s">
        <v>36</v>
      </c>
      <c r="G624">
        <v>41</v>
      </c>
      <c r="I624" t="s">
        <v>168</v>
      </c>
      <c r="J624" t="s">
        <v>679</v>
      </c>
      <c r="K624" t="s">
        <v>39</v>
      </c>
      <c r="L624" t="s">
        <v>40</v>
      </c>
    </row>
    <row r="625" spans="1:12" hidden="1" x14ac:dyDescent="0.25">
      <c r="A625" t="s">
        <v>129</v>
      </c>
      <c r="B625" t="s">
        <v>77</v>
      </c>
      <c r="C625" t="s">
        <v>130</v>
      </c>
      <c r="D625" t="s">
        <v>131</v>
      </c>
      <c r="E625" t="s">
        <v>35</v>
      </c>
      <c r="F625" t="s">
        <v>52</v>
      </c>
      <c r="H625">
        <v>2</v>
      </c>
      <c r="I625" t="s">
        <v>37</v>
      </c>
      <c r="J625" t="s">
        <v>831</v>
      </c>
      <c r="K625" t="s">
        <v>527</v>
      </c>
      <c r="L625" t="s">
        <v>550</v>
      </c>
    </row>
    <row r="626" spans="1:12" hidden="1" x14ac:dyDescent="0.25">
      <c r="A626" t="s">
        <v>48</v>
      </c>
      <c r="B626" t="s">
        <v>49</v>
      </c>
      <c r="C626" t="s">
        <v>50</v>
      </c>
      <c r="D626" t="s">
        <v>51</v>
      </c>
      <c r="E626" t="s">
        <v>52</v>
      </c>
      <c r="F626" t="s">
        <v>52</v>
      </c>
      <c r="H626">
        <v>2</v>
      </c>
      <c r="I626" t="s">
        <v>37</v>
      </c>
      <c r="J626" t="s">
        <v>831</v>
      </c>
      <c r="K626" t="s">
        <v>527</v>
      </c>
      <c r="L626" t="s">
        <v>550</v>
      </c>
    </row>
    <row r="627" spans="1:12" hidden="1" x14ac:dyDescent="0.25">
      <c r="A627" t="s">
        <v>71</v>
      </c>
      <c r="B627" t="s">
        <v>72</v>
      </c>
      <c r="C627" t="s">
        <v>73</v>
      </c>
      <c r="D627" t="s">
        <v>74</v>
      </c>
      <c r="E627" t="s">
        <v>35</v>
      </c>
      <c r="F627" t="s">
        <v>52</v>
      </c>
      <c r="H627">
        <v>2</v>
      </c>
      <c r="I627" t="s">
        <v>37</v>
      </c>
      <c r="J627" t="s">
        <v>831</v>
      </c>
      <c r="K627" t="s">
        <v>527</v>
      </c>
      <c r="L627" t="s">
        <v>550</v>
      </c>
    </row>
    <row r="628" spans="1:12" hidden="1" x14ac:dyDescent="0.25">
      <c r="A628" t="s">
        <v>300</v>
      </c>
      <c r="B628" t="s">
        <v>301</v>
      </c>
      <c r="C628" t="s">
        <v>302</v>
      </c>
      <c r="D628" t="s">
        <v>303</v>
      </c>
      <c r="E628" t="s">
        <v>118</v>
      </c>
      <c r="F628" s="12" t="s">
        <v>69</v>
      </c>
      <c r="I628" t="s">
        <v>168</v>
      </c>
      <c r="J628" t="s">
        <v>169</v>
      </c>
      <c r="L628" t="s">
        <v>170</v>
      </c>
    </row>
    <row r="629" spans="1:12" hidden="1" x14ac:dyDescent="0.25">
      <c r="A629" t="s">
        <v>76</v>
      </c>
      <c r="B629" t="s">
        <v>77</v>
      </c>
      <c r="C629" t="s">
        <v>78</v>
      </c>
      <c r="D629" t="s">
        <v>79</v>
      </c>
      <c r="E629" t="s">
        <v>52</v>
      </c>
      <c r="F629" s="12" t="s">
        <v>69</v>
      </c>
      <c r="I629" t="s">
        <v>168</v>
      </c>
      <c r="J629" t="s">
        <v>169</v>
      </c>
      <c r="L629" t="s">
        <v>170</v>
      </c>
    </row>
    <row r="630" spans="1:12" hidden="1" x14ac:dyDescent="0.25">
      <c r="A630" t="s">
        <v>877</v>
      </c>
      <c r="B630" t="s">
        <v>878</v>
      </c>
      <c r="C630" t="s">
        <v>101</v>
      </c>
      <c r="D630" t="s">
        <v>879</v>
      </c>
      <c r="E630" t="s">
        <v>123</v>
      </c>
      <c r="F630" s="12" t="s">
        <v>69</v>
      </c>
      <c r="I630" t="s">
        <v>168</v>
      </c>
      <c r="J630" t="s">
        <v>169</v>
      </c>
      <c r="L630" t="s">
        <v>170</v>
      </c>
    </row>
    <row r="631" spans="1:12" hidden="1" x14ac:dyDescent="0.25">
      <c r="A631" t="s">
        <v>661</v>
      </c>
      <c r="B631" t="s">
        <v>662</v>
      </c>
      <c r="D631" t="s">
        <v>663</v>
      </c>
      <c r="E631" t="s">
        <v>35</v>
      </c>
      <c r="F631" s="12" t="s">
        <v>69</v>
      </c>
      <c r="I631" t="s">
        <v>168</v>
      </c>
      <c r="J631" t="s">
        <v>169</v>
      </c>
      <c r="L631" t="s">
        <v>170</v>
      </c>
    </row>
    <row r="632" spans="1:12" hidden="1" x14ac:dyDescent="0.25">
      <c r="A632" t="s">
        <v>352</v>
      </c>
      <c r="B632" t="s">
        <v>353</v>
      </c>
      <c r="D632" t="s">
        <v>354</v>
      </c>
      <c r="E632" t="s">
        <v>35</v>
      </c>
      <c r="F632" t="s">
        <v>52</v>
      </c>
      <c r="H632">
        <v>1</v>
      </c>
      <c r="I632" t="s">
        <v>168</v>
      </c>
      <c r="J632" t="s">
        <v>650</v>
      </c>
      <c r="K632" t="s">
        <v>651</v>
      </c>
      <c r="L632" t="s">
        <v>550</v>
      </c>
    </row>
    <row r="633" spans="1:12" hidden="1" x14ac:dyDescent="0.25">
      <c r="A633" t="s">
        <v>936</v>
      </c>
      <c r="B633" t="s">
        <v>937</v>
      </c>
      <c r="D633" t="s">
        <v>938</v>
      </c>
      <c r="E633" t="s">
        <v>35</v>
      </c>
      <c r="F633" t="s">
        <v>36</v>
      </c>
      <c r="G633">
        <v>40</v>
      </c>
      <c r="I633" t="s">
        <v>168</v>
      </c>
      <c r="J633" t="s">
        <v>565</v>
      </c>
      <c r="K633" t="s">
        <v>527</v>
      </c>
      <c r="L633" t="s">
        <v>40</v>
      </c>
    </row>
    <row r="634" spans="1:12" hidden="1" x14ac:dyDescent="0.25">
      <c r="A634" t="s">
        <v>360</v>
      </c>
      <c r="B634" t="s">
        <v>60</v>
      </c>
      <c r="C634" t="s">
        <v>56</v>
      </c>
      <c r="D634" t="s">
        <v>361</v>
      </c>
      <c r="E634" t="s">
        <v>339</v>
      </c>
      <c r="F634" t="s">
        <v>35</v>
      </c>
      <c r="G634">
        <v>28</v>
      </c>
      <c r="H634">
        <v>1</v>
      </c>
      <c r="I634" t="s">
        <v>168</v>
      </c>
      <c r="J634" t="s">
        <v>554</v>
      </c>
      <c r="K634" t="s">
        <v>422</v>
      </c>
      <c r="L634" t="s">
        <v>40</v>
      </c>
    </row>
    <row r="635" spans="1:12" hidden="1" x14ac:dyDescent="0.25">
      <c r="A635" t="s">
        <v>150</v>
      </c>
      <c r="B635" t="s">
        <v>151</v>
      </c>
      <c r="C635" t="s">
        <v>73</v>
      </c>
      <c r="D635" t="s">
        <v>152</v>
      </c>
      <c r="E635" t="s">
        <v>35</v>
      </c>
      <c r="F635" t="s">
        <v>36</v>
      </c>
      <c r="G635">
        <v>40</v>
      </c>
      <c r="I635" t="s">
        <v>168</v>
      </c>
      <c r="J635" t="s">
        <v>565</v>
      </c>
      <c r="K635" t="s">
        <v>527</v>
      </c>
      <c r="L635" t="s">
        <v>40</v>
      </c>
    </row>
    <row r="636" spans="1:12" hidden="1" x14ac:dyDescent="0.25">
      <c r="A636" t="s">
        <v>154</v>
      </c>
      <c r="B636" t="s">
        <v>155</v>
      </c>
      <c r="C636" t="s">
        <v>33</v>
      </c>
      <c r="D636" t="s">
        <v>156</v>
      </c>
      <c r="E636" t="s">
        <v>35</v>
      </c>
      <c r="F636" t="s">
        <v>35</v>
      </c>
      <c r="G636">
        <v>34</v>
      </c>
      <c r="H636">
        <v>1</v>
      </c>
      <c r="I636" t="s">
        <v>168</v>
      </c>
      <c r="J636" t="s">
        <v>560</v>
      </c>
      <c r="K636" t="s">
        <v>39</v>
      </c>
      <c r="L636" t="s">
        <v>40</v>
      </c>
    </row>
    <row r="637" spans="1:12" hidden="1" x14ac:dyDescent="0.25">
      <c r="A637" t="s">
        <v>158</v>
      </c>
      <c r="B637" t="s">
        <v>159</v>
      </c>
      <c r="D637" t="s">
        <v>160</v>
      </c>
      <c r="E637" t="s">
        <v>35</v>
      </c>
      <c r="F637" t="s">
        <v>35</v>
      </c>
      <c r="G637">
        <v>43</v>
      </c>
      <c r="H637">
        <v>2</v>
      </c>
      <c r="I637" t="s">
        <v>168</v>
      </c>
      <c r="J637" t="s">
        <v>521</v>
      </c>
      <c r="K637" t="s">
        <v>39</v>
      </c>
      <c r="L637" t="s">
        <v>40</v>
      </c>
    </row>
    <row r="638" spans="1:12" hidden="1" x14ac:dyDescent="0.25">
      <c r="A638" t="s">
        <v>232</v>
      </c>
      <c r="B638" t="s">
        <v>233</v>
      </c>
      <c r="C638" t="s">
        <v>78</v>
      </c>
      <c r="D638" t="s">
        <v>234</v>
      </c>
      <c r="E638" t="s">
        <v>235</v>
      </c>
      <c r="F638" t="s">
        <v>35</v>
      </c>
      <c r="G638">
        <v>48</v>
      </c>
      <c r="H638">
        <v>2</v>
      </c>
      <c r="I638" t="s">
        <v>168</v>
      </c>
      <c r="J638" t="s">
        <v>594</v>
      </c>
      <c r="K638" t="s">
        <v>39</v>
      </c>
      <c r="L638" t="s">
        <v>40</v>
      </c>
    </row>
    <row r="639" spans="1:12" hidden="1" x14ac:dyDescent="0.25">
      <c r="A639" t="s">
        <v>89</v>
      </c>
      <c r="B639" t="s">
        <v>90</v>
      </c>
      <c r="C639" t="s">
        <v>91</v>
      </c>
      <c r="D639" t="s">
        <v>92</v>
      </c>
      <c r="E639" t="s">
        <v>35</v>
      </c>
      <c r="F639" t="s">
        <v>35</v>
      </c>
      <c r="G639">
        <v>43</v>
      </c>
      <c r="H639">
        <v>2</v>
      </c>
      <c r="I639" t="s">
        <v>168</v>
      </c>
      <c r="J639" t="s">
        <v>521</v>
      </c>
      <c r="K639" t="s">
        <v>39</v>
      </c>
      <c r="L639" t="s">
        <v>40</v>
      </c>
    </row>
    <row r="640" spans="1:12" hidden="1" x14ac:dyDescent="0.25">
      <c r="A640" t="s">
        <v>59</v>
      </c>
      <c r="B640" t="s">
        <v>60</v>
      </c>
      <c r="C640" t="s">
        <v>61</v>
      </c>
      <c r="D640" t="s">
        <v>62</v>
      </c>
      <c r="E640" t="s">
        <v>63</v>
      </c>
      <c r="F640" t="s">
        <v>52</v>
      </c>
      <c r="H640">
        <v>2</v>
      </c>
      <c r="I640" t="s">
        <v>37</v>
      </c>
      <c r="J640" t="s">
        <v>831</v>
      </c>
      <c r="K640" t="s">
        <v>527</v>
      </c>
      <c r="L640" t="s">
        <v>550</v>
      </c>
    </row>
    <row r="641" spans="1:12" hidden="1" x14ac:dyDescent="0.25">
      <c r="A641" t="s">
        <v>264</v>
      </c>
      <c r="B641" t="s">
        <v>265</v>
      </c>
      <c r="C641" t="s">
        <v>251</v>
      </c>
      <c r="D641" t="s">
        <v>266</v>
      </c>
      <c r="E641" t="s">
        <v>35</v>
      </c>
      <c r="F641" t="s">
        <v>52</v>
      </c>
      <c r="H641">
        <v>2</v>
      </c>
      <c r="I641" t="s">
        <v>37</v>
      </c>
      <c r="J641" t="s">
        <v>831</v>
      </c>
      <c r="K641" t="s">
        <v>527</v>
      </c>
      <c r="L641" t="s">
        <v>550</v>
      </c>
    </row>
    <row r="642" spans="1:12" hidden="1" x14ac:dyDescent="0.25">
      <c r="A642" t="s">
        <v>296</v>
      </c>
      <c r="B642" t="s">
        <v>297</v>
      </c>
      <c r="C642" t="s">
        <v>61</v>
      </c>
      <c r="D642" t="s">
        <v>298</v>
      </c>
      <c r="E642" t="s">
        <v>52</v>
      </c>
      <c r="F642" s="12" t="s">
        <v>69</v>
      </c>
      <c r="I642" t="s">
        <v>168</v>
      </c>
      <c r="J642" t="s">
        <v>169</v>
      </c>
      <c r="L642" t="s">
        <v>170</v>
      </c>
    </row>
    <row r="643" spans="1:12" hidden="1" x14ac:dyDescent="0.25">
      <c r="A643" t="s">
        <v>133</v>
      </c>
      <c r="B643" t="s">
        <v>134</v>
      </c>
      <c r="C643" t="s">
        <v>130</v>
      </c>
      <c r="D643" t="s">
        <v>135</v>
      </c>
      <c r="E643" t="s">
        <v>35</v>
      </c>
      <c r="F643" t="s">
        <v>35</v>
      </c>
      <c r="G643">
        <v>26</v>
      </c>
      <c r="H643">
        <v>2</v>
      </c>
      <c r="I643" t="s">
        <v>168</v>
      </c>
      <c r="J643" t="s">
        <v>515</v>
      </c>
      <c r="K643" t="s">
        <v>422</v>
      </c>
      <c r="L643" t="s">
        <v>40</v>
      </c>
    </row>
    <row r="644" spans="1:12" hidden="1" x14ac:dyDescent="0.25">
      <c r="A644" t="s">
        <v>450</v>
      </c>
      <c r="B644" t="s">
        <v>451</v>
      </c>
      <c r="C644" t="s">
        <v>130</v>
      </c>
      <c r="D644" t="s">
        <v>452</v>
      </c>
      <c r="E644" t="s">
        <v>36</v>
      </c>
      <c r="F644" t="s">
        <v>35</v>
      </c>
      <c r="G644">
        <v>26</v>
      </c>
      <c r="H644">
        <v>2</v>
      </c>
      <c r="I644" t="s">
        <v>168</v>
      </c>
      <c r="J644" t="s">
        <v>515</v>
      </c>
      <c r="K644" t="s">
        <v>422</v>
      </c>
      <c r="L644" t="s">
        <v>40</v>
      </c>
    </row>
    <row r="645" spans="1:12" hidden="1" x14ac:dyDescent="0.25">
      <c r="A645" t="s">
        <v>622</v>
      </c>
      <c r="B645" t="s">
        <v>623</v>
      </c>
      <c r="C645" t="s">
        <v>78</v>
      </c>
      <c r="D645" t="s">
        <v>624</v>
      </c>
      <c r="E645" t="s">
        <v>103</v>
      </c>
      <c r="F645" t="s">
        <v>35</v>
      </c>
      <c r="G645">
        <v>43</v>
      </c>
      <c r="H645">
        <v>2</v>
      </c>
      <c r="I645" t="s">
        <v>168</v>
      </c>
      <c r="J645" t="s">
        <v>521</v>
      </c>
      <c r="K645" t="s">
        <v>39</v>
      </c>
      <c r="L645" t="s">
        <v>40</v>
      </c>
    </row>
    <row r="646" spans="1:12" hidden="1" x14ac:dyDescent="0.25">
      <c r="A646" t="s">
        <v>690</v>
      </c>
      <c r="B646" t="s">
        <v>691</v>
      </c>
      <c r="C646" t="s">
        <v>33</v>
      </c>
      <c r="D646" t="s">
        <v>692</v>
      </c>
      <c r="E646" t="s">
        <v>35</v>
      </c>
      <c r="F646" t="s">
        <v>35</v>
      </c>
      <c r="G646">
        <v>45</v>
      </c>
      <c r="H646">
        <v>2</v>
      </c>
      <c r="I646" t="s">
        <v>168</v>
      </c>
      <c r="J646" t="s">
        <v>507</v>
      </c>
      <c r="K646" t="s">
        <v>39</v>
      </c>
      <c r="L646" t="s">
        <v>40</v>
      </c>
    </row>
    <row r="647" spans="1:12" hidden="1" x14ac:dyDescent="0.25">
      <c r="A647" t="s">
        <v>690</v>
      </c>
      <c r="B647" t="s">
        <v>691</v>
      </c>
      <c r="C647" t="s">
        <v>33</v>
      </c>
      <c r="D647" t="s">
        <v>692</v>
      </c>
      <c r="E647" t="s">
        <v>35</v>
      </c>
      <c r="F647" t="s">
        <v>35</v>
      </c>
      <c r="G647">
        <v>43</v>
      </c>
      <c r="H647">
        <v>2</v>
      </c>
      <c r="I647" t="s">
        <v>168</v>
      </c>
      <c r="J647" t="s">
        <v>521</v>
      </c>
      <c r="K647" t="s">
        <v>39</v>
      </c>
      <c r="L647" t="s">
        <v>40</v>
      </c>
    </row>
    <row r="648" spans="1:12" hidden="1" x14ac:dyDescent="0.25">
      <c r="A648" t="s">
        <v>505</v>
      </c>
      <c r="B648" t="s">
        <v>222</v>
      </c>
      <c r="C648" t="s">
        <v>96</v>
      </c>
      <c r="D648" t="s">
        <v>506</v>
      </c>
      <c r="E648" t="s">
        <v>35</v>
      </c>
      <c r="F648" t="s">
        <v>35</v>
      </c>
      <c r="G648">
        <v>43</v>
      </c>
      <c r="H648">
        <v>2</v>
      </c>
      <c r="I648" t="s">
        <v>168</v>
      </c>
      <c r="J648" t="s">
        <v>521</v>
      </c>
      <c r="K648" t="s">
        <v>39</v>
      </c>
      <c r="L648" t="s">
        <v>40</v>
      </c>
    </row>
    <row r="649" spans="1:12" hidden="1" x14ac:dyDescent="0.25">
      <c r="A649" t="s">
        <v>352</v>
      </c>
      <c r="B649" t="s">
        <v>353</v>
      </c>
      <c r="D649" t="s">
        <v>354</v>
      </c>
      <c r="E649" t="s">
        <v>35</v>
      </c>
      <c r="F649" t="s">
        <v>35</v>
      </c>
      <c r="G649">
        <v>34</v>
      </c>
      <c r="H649">
        <v>1</v>
      </c>
      <c r="I649" t="s">
        <v>168</v>
      </c>
      <c r="J649" t="s">
        <v>560</v>
      </c>
      <c r="K649" t="s">
        <v>39</v>
      </c>
      <c r="L649" t="s">
        <v>40</v>
      </c>
    </row>
    <row r="650" spans="1:12" hidden="1" x14ac:dyDescent="0.25">
      <c r="A650" t="s">
        <v>751</v>
      </c>
      <c r="B650" t="s">
        <v>752</v>
      </c>
      <c r="C650" t="s">
        <v>73</v>
      </c>
      <c r="D650" t="s">
        <v>753</v>
      </c>
      <c r="E650" t="s">
        <v>36</v>
      </c>
      <c r="F650" t="s">
        <v>36</v>
      </c>
      <c r="G650">
        <v>1</v>
      </c>
      <c r="I650" t="s">
        <v>37</v>
      </c>
      <c r="J650" t="s">
        <v>38</v>
      </c>
      <c r="K650" t="s">
        <v>39</v>
      </c>
      <c r="L650" t="s">
        <v>40</v>
      </c>
    </row>
  </sheetData>
  <autoFilter ref="A1:L650">
    <filterColumn colId="3">
      <filters>
        <filter val="MCKENNA"/>
      </filters>
    </filterColumn>
  </autoFilter>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86"/>
  <sheetViews>
    <sheetView workbookViewId="0">
      <selection activeCell="B13" sqref="B13"/>
    </sheetView>
  </sheetViews>
  <sheetFormatPr defaultRowHeight="15" x14ac:dyDescent="0.25"/>
  <cols>
    <col min="1" max="1" width="25.140625" bestFit="1" customWidth="1"/>
    <col min="2" max="2" width="179.42578125" customWidth="1"/>
    <col min="3" max="3" width="53.28515625" customWidth="1"/>
    <col min="6" max="6" width="100.7109375" customWidth="1"/>
  </cols>
  <sheetData>
    <row r="1" spans="1:6" x14ac:dyDescent="0.25">
      <c r="A1" s="10" t="s">
        <v>960</v>
      </c>
      <c r="B1" s="10" t="s">
        <v>950</v>
      </c>
    </row>
    <row r="2" spans="1:6" ht="45" x14ac:dyDescent="0.25">
      <c r="A2" s="9" t="s">
        <v>959</v>
      </c>
      <c r="B2" s="4" t="s">
        <v>961</v>
      </c>
      <c r="C2" s="5"/>
    </row>
    <row r="3" spans="1:6" x14ac:dyDescent="0.25">
      <c r="A3" s="9" t="s">
        <v>0</v>
      </c>
      <c r="B3" s="4" t="s">
        <v>955</v>
      </c>
      <c r="C3" s="5"/>
    </row>
    <row r="4" spans="1:6" x14ac:dyDescent="0.25">
      <c r="A4" s="9" t="s">
        <v>1</v>
      </c>
      <c r="B4" s="9" t="s">
        <v>956</v>
      </c>
      <c r="C4" s="5"/>
    </row>
    <row r="5" spans="1:6" x14ac:dyDescent="0.25">
      <c r="A5" s="9" t="s">
        <v>3</v>
      </c>
      <c r="B5" s="4" t="s">
        <v>957</v>
      </c>
      <c r="C5" s="5"/>
    </row>
    <row r="6" spans="1:6" x14ac:dyDescent="0.25">
      <c r="A6" s="9" t="s">
        <v>4</v>
      </c>
      <c r="B6" s="4" t="s">
        <v>951</v>
      </c>
      <c r="C6" s="5"/>
    </row>
    <row r="7" spans="1:6" x14ac:dyDescent="0.25">
      <c r="A7" s="9" t="s">
        <v>5</v>
      </c>
      <c r="B7" s="4" t="s">
        <v>951</v>
      </c>
      <c r="C7" s="5"/>
    </row>
    <row r="8" spans="1:6" x14ac:dyDescent="0.25">
      <c r="A8" s="9" t="s">
        <v>6</v>
      </c>
      <c r="B8" s="4" t="s">
        <v>951</v>
      </c>
      <c r="C8" s="5"/>
    </row>
    <row r="9" spans="1:6" x14ac:dyDescent="0.25">
      <c r="A9" s="9" t="s">
        <v>7</v>
      </c>
      <c r="B9" s="4" t="s">
        <v>951</v>
      </c>
      <c r="C9" s="5"/>
    </row>
    <row r="10" spans="1:6" ht="195" x14ac:dyDescent="0.25">
      <c r="A10" s="9" t="s">
        <v>8</v>
      </c>
      <c r="B10" s="4" t="s">
        <v>984</v>
      </c>
      <c r="C10" s="5"/>
      <c r="F10" s="4" t="s">
        <v>970</v>
      </c>
    </row>
    <row r="11" spans="1:6" ht="30" x14ac:dyDescent="0.25">
      <c r="A11" s="9" t="s">
        <v>9</v>
      </c>
      <c r="B11" s="4" t="s">
        <v>971</v>
      </c>
      <c r="C11" s="5"/>
    </row>
    <row r="12" spans="1:6" ht="30" x14ac:dyDescent="0.25">
      <c r="A12" s="9" t="s">
        <v>10</v>
      </c>
      <c r="B12" s="4" t="s">
        <v>988</v>
      </c>
      <c r="C12" s="5"/>
    </row>
    <row r="13" spans="1:6" x14ac:dyDescent="0.25">
      <c r="A13" s="11" t="s">
        <v>941</v>
      </c>
      <c r="B13" s="4" t="s">
        <v>980</v>
      </c>
      <c r="C13" s="5"/>
    </row>
    <row r="14" spans="1:6" x14ac:dyDescent="0.25">
      <c r="A14" s="9" t="s">
        <v>11</v>
      </c>
      <c r="B14" s="4" t="s">
        <v>981</v>
      </c>
      <c r="C14" s="5"/>
    </row>
    <row r="15" spans="1:6" ht="60" x14ac:dyDescent="0.25">
      <c r="A15" s="9" t="s">
        <v>12</v>
      </c>
      <c r="B15" s="4" t="s">
        <v>962</v>
      </c>
      <c r="C15" s="5"/>
    </row>
    <row r="16" spans="1:6" x14ac:dyDescent="0.25">
      <c r="A16" s="9" t="s">
        <v>13</v>
      </c>
      <c r="B16" s="4" t="s">
        <v>963</v>
      </c>
      <c r="C16" s="5"/>
    </row>
    <row r="17" spans="1:3" x14ac:dyDescent="0.25">
      <c r="A17" s="9" t="s">
        <v>14</v>
      </c>
      <c r="B17" s="4" t="s">
        <v>982</v>
      </c>
      <c r="C17" s="5"/>
    </row>
    <row r="18" spans="1:3" x14ac:dyDescent="0.25">
      <c r="A18" s="9" t="s">
        <v>15</v>
      </c>
      <c r="B18" s="4" t="s">
        <v>972</v>
      </c>
      <c r="C18" s="5"/>
    </row>
    <row r="19" spans="1:3" x14ac:dyDescent="0.25">
      <c r="A19" s="9" t="s">
        <v>16</v>
      </c>
      <c r="B19" s="4" t="s">
        <v>972</v>
      </c>
      <c r="C19" s="5"/>
    </row>
    <row r="20" spans="1:3" x14ac:dyDescent="0.25">
      <c r="A20" s="9" t="s">
        <v>17</v>
      </c>
      <c r="B20" s="4" t="s">
        <v>972</v>
      </c>
      <c r="C20" s="5"/>
    </row>
    <row r="21" spans="1:3" x14ac:dyDescent="0.25">
      <c r="A21" s="9" t="s">
        <v>18</v>
      </c>
      <c r="B21" s="4" t="s">
        <v>972</v>
      </c>
      <c r="C21" s="5"/>
    </row>
    <row r="22" spans="1:3" x14ac:dyDescent="0.25">
      <c r="A22" s="9" t="s">
        <v>19</v>
      </c>
      <c r="B22" s="4" t="s">
        <v>972</v>
      </c>
      <c r="C22" s="5"/>
    </row>
    <row r="23" spans="1:3" ht="30" x14ac:dyDescent="0.25">
      <c r="A23" s="9" t="s">
        <v>20</v>
      </c>
      <c r="B23" s="4" t="s">
        <v>976</v>
      </c>
      <c r="C23" s="5"/>
    </row>
    <row r="24" spans="1:3" x14ac:dyDescent="0.25">
      <c r="A24" s="9" t="s">
        <v>21</v>
      </c>
      <c r="B24" s="4" t="s">
        <v>977</v>
      </c>
      <c r="C24" s="5"/>
    </row>
    <row r="25" spans="1:3" x14ac:dyDescent="0.25">
      <c r="A25" s="9" t="s">
        <v>22</v>
      </c>
      <c r="B25" s="4" t="s">
        <v>978</v>
      </c>
      <c r="C25" s="5"/>
    </row>
    <row r="26" spans="1:3" x14ac:dyDescent="0.25">
      <c r="A26" s="9" t="s">
        <v>23</v>
      </c>
      <c r="B26" s="4" t="s">
        <v>972</v>
      </c>
      <c r="C26" s="5"/>
    </row>
    <row r="27" spans="1:3" x14ac:dyDescent="0.25">
      <c r="A27" s="9" t="s">
        <v>24</v>
      </c>
      <c r="B27" s="4" t="s">
        <v>972</v>
      </c>
      <c r="C27" s="5"/>
    </row>
    <row r="28" spans="1:3" x14ac:dyDescent="0.25">
      <c r="A28" s="9" t="s">
        <v>25</v>
      </c>
      <c r="B28" s="4" t="s">
        <v>972</v>
      </c>
      <c r="C28" s="5"/>
    </row>
    <row r="29" spans="1:3" x14ac:dyDescent="0.25">
      <c r="A29" s="9" t="s">
        <v>26</v>
      </c>
      <c r="B29" s="4" t="s">
        <v>972</v>
      </c>
      <c r="C29" s="5"/>
    </row>
    <row r="30" spans="1:3" x14ac:dyDescent="0.25">
      <c r="A30" s="9" t="s">
        <v>27</v>
      </c>
      <c r="B30" s="9" t="s">
        <v>979</v>
      </c>
      <c r="C30" s="5"/>
    </row>
    <row r="31" spans="1:3" x14ac:dyDescent="0.25">
      <c r="B31" s="5"/>
      <c r="C31" s="5"/>
    </row>
    <row r="32" spans="1:3" x14ac:dyDescent="0.25">
      <c r="C32" s="5"/>
    </row>
    <row r="33" spans="1:3" ht="75" x14ac:dyDescent="0.25">
      <c r="A33" s="4" t="s">
        <v>985</v>
      </c>
      <c r="B33" s="4" t="s">
        <v>986</v>
      </c>
      <c r="C33" s="5"/>
    </row>
    <row r="34" spans="1:3" x14ac:dyDescent="0.25">
      <c r="A34" s="4" t="s">
        <v>965</v>
      </c>
      <c r="B34" s="4" t="s">
        <v>964</v>
      </c>
      <c r="C34" s="5"/>
    </row>
    <row r="35" spans="1:3" x14ac:dyDescent="0.25">
      <c r="A35" s="4"/>
      <c r="B35" s="4"/>
      <c r="C35" s="5"/>
    </row>
    <row r="36" spans="1:3" x14ac:dyDescent="0.25">
      <c r="A36" s="4"/>
      <c r="B36" s="4"/>
      <c r="C36" s="5"/>
    </row>
    <row r="37" spans="1:3" x14ac:dyDescent="0.25">
      <c r="A37" s="4"/>
      <c r="B37" s="4"/>
      <c r="C37" s="5"/>
    </row>
    <row r="38" spans="1:3" x14ac:dyDescent="0.25">
      <c r="A38" s="4"/>
      <c r="B38" s="4"/>
      <c r="C38" s="5"/>
    </row>
    <row r="39" spans="1:3" x14ac:dyDescent="0.25">
      <c r="A39" s="4"/>
      <c r="B39" s="4"/>
      <c r="C39" s="5"/>
    </row>
    <row r="40" spans="1:3" x14ac:dyDescent="0.25">
      <c r="A40" s="4"/>
      <c r="B40" s="4"/>
      <c r="C40" s="5"/>
    </row>
    <row r="41" spans="1:3" x14ac:dyDescent="0.25">
      <c r="A41" s="4"/>
      <c r="B41" s="4"/>
      <c r="C41" s="5"/>
    </row>
    <row r="42" spans="1:3" x14ac:dyDescent="0.25">
      <c r="A42" s="4"/>
      <c r="B42" s="4"/>
      <c r="C42" s="5"/>
    </row>
    <row r="43" spans="1:3" x14ac:dyDescent="0.25">
      <c r="A43" s="4"/>
      <c r="B43" s="4"/>
      <c r="C43" s="5"/>
    </row>
    <row r="44" spans="1:3" x14ac:dyDescent="0.25">
      <c r="A44" s="4"/>
      <c r="B44" s="4"/>
      <c r="C44" s="5"/>
    </row>
    <row r="45" spans="1:3" x14ac:dyDescent="0.25">
      <c r="A45" s="4"/>
      <c r="B45" s="4"/>
      <c r="C45" s="5"/>
    </row>
    <row r="46" spans="1:3" x14ac:dyDescent="0.25">
      <c r="A46" s="4"/>
      <c r="B46" s="4"/>
      <c r="C46" s="5"/>
    </row>
    <row r="47" spans="1:3" x14ac:dyDescent="0.25">
      <c r="A47" s="4"/>
      <c r="B47" s="4"/>
      <c r="C47" s="5"/>
    </row>
    <row r="48" spans="1:3" x14ac:dyDescent="0.25">
      <c r="A48" s="4"/>
      <c r="B48" s="4"/>
      <c r="C48" s="5"/>
    </row>
    <row r="49" spans="1:3" x14ac:dyDescent="0.25">
      <c r="A49" s="4"/>
      <c r="B49" s="4"/>
      <c r="C49" s="5"/>
    </row>
    <row r="50" spans="1:3" x14ac:dyDescent="0.25">
      <c r="A50" s="4"/>
      <c r="B50" s="4"/>
      <c r="C50" s="5"/>
    </row>
    <row r="51" spans="1:3" x14ac:dyDescent="0.25">
      <c r="A51" s="4"/>
      <c r="B51" s="4"/>
      <c r="C51" s="5"/>
    </row>
    <row r="52" spans="1:3" x14ac:dyDescent="0.25">
      <c r="A52" s="4"/>
      <c r="B52" s="4"/>
      <c r="C52" s="5"/>
    </row>
    <row r="53" spans="1:3" x14ac:dyDescent="0.25">
      <c r="A53" s="4"/>
      <c r="B53" s="4"/>
      <c r="C53" s="5"/>
    </row>
    <row r="54" spans="1:3" x14ac:dyDescent="0.25">
      <c r="B54" s="5"/>
      <c r="C54" s="5"/>
    </row>
    <row r="55" spans="1:3" x14ac:dyDescent="0.25">
      <c r="B55" s="5"/>
      <c r="C55" s="5"/>
    </row>
    <row r="56" spans="1:3" x14ac:dyDescent="0.25">
      <c r="B56" s="5"/>
      <c r="C56" s="5"/>
    </row>
    <row r="57" spans="1:3" x14ac:dyDescent="0.25">
      <c r="B57" s="5"/>
      <c r="C57" s="5"/>
    </row>
    <row r="58" spans="1:3" x14ac:dyDescent="0.25">
      <c r="B58" s="5"/>
      <c r="C58" s="5"/>
    </row>
    <row r="59" spans="1:3" x14ac:dyDescent="0.25">
      <c r="B59" s="5"/>
      <c r="C59" s="5"/>
    </row>
    <row r="60" spans="1:3" x14ac:dyDescent="0.25">
      <c r="B60" s="5"/>
      <c r="C60" s="5"/>
    </row>
    <row r="61" spans="1:3" x14ac:dyDescent="0.25">
      <c r="B61" s="5"/>
      <c r="C61" s="5"/>
    </row>
    <row r="62" spans="1:3" x14ac:dyDescent="0.25">
      <c r="B62" s="5"/>
      <c r="C62" s="5"/>
    </row>
    <row r="63" spans="1:3" x14ac:dyDescent="0.25">
      <c r="B63" s="5"/>
      <c r="C63" s="5"/>
    </row>
    <row r="64" spans="1:3" x14ac:dyDescent="0.25">
      <c r="B64" s="5"/>
      <c r="C64" s="5"/>
    </row>
    <row r="65" spans="2:3" x14ac:dyDescent="0.25">
      <c r="B65" s="5"/>
      <c r="C65" s="5"/>
    </row>
    <row r="66" spans="2:3" x14ac:dyDescent="0.25">
      <c r="B66" s="5"/>
      <c r="C66" s="5"/>
    </row>
    <row r="67" spans="2:3" x14ac:dyDescent="0.25">
      <c r="B67" s="5"/>
      <c r="C67" s="5"/>
    </row>
    <row r="68" spans="2:3" x14ac:dyDescent="0.25">
      <c r="B68" s="5"/>
      <c r="C68" s="5"/>
    </row>
    <row r="69" spans="2:3" x14ac:dyDescent="0.25">
      <c r="B69" s="5"/>
      <c r="C69" s="5"/>
    </row>
    <row r="70" spans="2:3" x14ac:dyDescent="0.25">
      <c r="B70" s="5"/>
      <c r="C70" s="5"/>
    </row>
    <row r="71" spans="2:3" x14ac:dyDescent="0.25">
      <c r="B71" s="5"/>
      <c r="C71" s="5"/>
    </row>
    <row r="72" spans="2:3" x14ac:dyDescent="0.25">
      <c r="B72" s="5"/>
      <c r="C72" s="5"/>
    </row>
    <row r="73" spans="2:3" x14ac:dyDescent="0.25">
      <c r="B73" s="5"/>
      <c r="C73" s="5"/>
    </row>
    <row r="74" spans="2:3" x14ac:dyDescent="0.25">
      <c r="B74" s="5"/>
      <c r="C74" s="5"/>
    </row>
    <row r="75" spans="2:3" x14ac:dyDescent="0.25">
      <c r="B75" s="5"/>
      <c r="C75" s="5"/>
    </row>
    <row r="76" spans="2:3" x14ac:dyDescent="0.25">
      <c r="B76" s="5"/>
      <c r="C76" s="5"/>
    </row>
    <row r="77" spans="2:3" x14ac:dyDescent="0.25">
      <c r="B77" s="5"/>
      <c r="C77" s="5"/>
    </row>
    <row r="78" spans="2:3" x14ac:dyDescent="0.25">
      <c r="B78" s="5"/>
      <c r="C78" s="5"/>
    </row>
    <row r="79" spans="2:3" x14ac:dyDescent="0.25">
      <c r="B79" s="5"/>
      <c r="C79" s="5"/>
    </row>
    <row r="80" spans="2:3" x14ac:dyDescent="0.25">
      <c r="B80" s="5"/>
      <c r="C80" s="5"/>
    </row>
    <row r="81" spans="2:3" x14ac:dyDescent="0.25">
      <c r="B81" s="5"/>
      <c r="C81" s="5"/>
    </row>
    <row r="82" spans="2:3" x14ac:dyDescent="0.25">
      <c r="B82" s="5"/>
      <c r="C82" s="5"/>
    </row>
    <row r="83" spans="2:3" x14ac:dyDescent="0.25">
      <c r="B83" s="5"/>
      <c r="C83" s="5"/>
    </row>
    <row r="84" spans="2:3" x14ac:dyDescent="0.25">
      <c r="B84" s="5"/>
      <c r="C84" s="5"/>
    </row>
    <row r="85" spans="2:3" x14ac:dyDescent="0.25">
      <c r="B85" s="5"/>
      <c r="C85" s="5"/>
    </row>
    <row r="86" spans="2:3" x14ac:dyDescent="0.25">
      <c r="B86" s="5"/>
      <c r="C86"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80"/>
  <sheetViews>
    <sheetView workbookViewId="0">
      <selection activeCell="A7" sqref="A7"/>
    </sheetView>
  </sheetViews>
  <sheetFormatPr defaultRowHeight="15" x14ac:dyDescent="0.25"/>
  <cols>
    <col min="1" max="1" width="83.140625" customWidth="1"/>
    <col min="2" max="2" width="93.85546875" customWidth="1"/>
  </cols>
  <sheetData>
    <row r="1" spans="1:2" x14ac:dyDescent="0.25">
      <c r="A1" s="3" t="s">
        <v>942</v>
      </c>
      <c r="B1" s="3" t="s">
        <v>1005</v>
      </c>
    </row>
    <row r="2" spans="1:2" ht="135" x14ac:dyDescent="0.25">
      <c r="A2" s="4" t="s">
        <v>1006</v>
      </c>
      <c r="B2" s="4"/>
    </row>
    <row r="3" spans="1:2" ht="135" x14ac:dyDescent="0.25">
      <c r="A3" s="4" t="s">
        <v>1007</v>
      </c>
      <c r="B3" s="4" t="s">
        <v>1008</v>
      </c>
    </row>
    <row r="4" spans="1:2" x14ac:dyDescent="0.25">
      <c r="A4" s="4" t="s">
        <v>1013</v>
      </c>
      <c r="B4" s="4"/>
    </row>
    <row r="5" spans="1:2" x14ac:dyDescent="0.25">
      <c r="A5" s="4" t="s">
        <v>1016</v>
      </c>
      <c r="B5" s="4"/>
    </row>
    <row r="6" spans="1:2" x14ac:dyDescent="0.25">
      <c r="A6" s="4" t="s">
        <v>1017</v>
      </c>
      <c r="B6" s="4"/>
    </row>
    <row r="7" spans="1:2" ht="30" x14ac:dyDescent="0.25">
      <c r="A7" s="4" t="s">
        <v>1018</v>
      </c>
      <c r="B7" s="4"/>
    </row>
    <row r="8" spans="1:2" x14ac:dyDescent="0.25">
      <c r="A8" s="4"/>
      <c r="B8" s="4"/>
    </row>
    <row r="9" spans="1:2" x14ac:dyDescent="0.25">
      <c r="A9" s="4"/>
      <c r="B9" s="4"/>
    </row>
    <row r="10" spans="1:2" x14ac:dyDescent="0.25">
      <c r="A10" s="4"/>
      <c r="B10" s="4"/>
    </row>
    <row r="11" spans="1:2" x14ac:dyDescent="0.25">
      <c r="A11" s="4"/>
      <c r="B11" s="4"/>
    </row>
    <row r="12" spans="1:2" x14ac:dyDescent="0.25">
      <c r="A12" s="4"/>
      <c r="B12" s="4"/>
    </row>
    <row r="13" spans="1:2" x14ac:dyDescent="0.25">
      <c r="A13" s="4"/>
      <c r="B13" s="4"/>
    </row>
    <row r="14" spans="1:2" x14ac:dyDescent="0.25">
      <c r="A14" s="4"/>
      <c r="B14" s="4"/>
    </row>
    <row r="15" spans="1:2" x14ac:dyDescent="0.25">
      <c r="A15" s="4"/>
      <c r="B15" s="4"/>
    </row>
    <row r="16" spans="1:2" x14ac:dyDescent="0.25">
      <c r="A16" s="4"/>
      <c r="B16" s="4"/>
    </row>
    <row r="17" spans="1:2" x14ac:dyDescent="0.25">
      <c r="A17" s="4"/>
      <c r="B17" s="4"/>
    </row>
    <row r="18" spans="1:2" x14ac:dyDescent="0.25">
      <c r="A18" s="4"/>
      <c r="B18" s="4"/>
    </row>
    <row r="19" spans="1:2" x14ac:dyDescent="0.25">
      <c r="A19" s="4"/>
      <c r="B19" s="4"/>
    </row>
    <row r="20" spans="1:2" x14ac:dyDescent="0.25">
      <c r="A20" s="4"/>
      <c r="B20" s="4"/>
    </row>
    <row r="21" spans="1:2" x14ac:dyDescent="0.25">
      <c r="A21" s="4"/>
      <c r="B21" s="4"/>
    </row>
    <row r="22" spans="1:2" x14ac:dyDescent="0.25">
      <c r="A22" s="4"/>
      <c r="B22" s="4"/>
    </row>
    <row r="23" spans="1:2" x14ac:dyDescent="0.25">
      <c r="A23" s="4"/>
      <c r="B23" s="4"/>
    </row>
    <row r="24" spans="1:2" x14ac:dyDescent="0.25">
      <c r="A24" s="4"/>
      <c r="B24" s="4"/>
    </row>
    <row r="25" spans="1:2" x14ac:dyDescent="0.25">
      <c r="A25" s="4"/>
      <c r="B25" s="4"/>
    </row>
    <row r="26" spans="1:2" x14ac:dyDescent="0.25">
      <c r="A26" s="4"/>
      <c r="B26" s="4"/>
    </row>
    <row r="27" spans="1:2" x14ac:dyDescent="0.25">
      <c r="A27" s="4"/>
      <c r="B27" s="4"/>
    </row>
    <row r="28" spans="1:2" x14ac:dyDescent="0.25">
      <c r="A28" s="4"/>
      <c r="B28" s="4"/>
    </row>
    <row r="29" spans="1:2" x14ac:dyDescent="0.25">
      <c r="A29" s="4"/>
      <c r="B29" s="4"/>
    </row>
    <row r="30" spans="1:2" x14ac:dyDescent="0.25">
      <c r="A30" s="4"/>
      <c r="B30" s="4"/>
    </row>
    <row r="31" spans="1:2" x14ac:dyDescent="0.25">
      <c r="A31" s="4"/>
      <c r="B31" s="4"/>
    </row>
    <row r="32" spans="1:2" x14ac:dyDescent="0.25">
      <c r="A32" s="4"/>
      <c r="B32" s="4"/>
    </row>
    <row r="33" spans="1:2" x14ac:dyDescent="0.25">
      <c r="A33" s="4"/>
      <c r="B33" s="4"/>
    </row>
    <row r="34" spans="1:2" x14ac:dyDescent="0.25">
      <c r="A34" s="4"/>
      <c r="B34" s="4"/>
    </row>
    <row r="35" spans="1:2" x14ac:dyDescent="0.25">
      <c r="A35" s="4"/>
      <c r="B35" s="4"/>
    </row>
    <row r="36" spans="1:2" x14ac:dyDescent="0.25">
      <c r="A36" s="4"/>
      <c r="B36" s="4"/>
    </row>
    <row r="37" spans="1:2" x14ac:dyDescent="0.25">
      <c r="A37" s="4"/>
      <c r="B37" s="4"/>
    </row>
    <row r="38" spans="1:2" x14ac:dyDescent="0.25">
      <c r="A38" s="4"/>
      <c r="B38" s="4"/>
    </row>
    <row r="39" spans="1:2" x14ac:dyDescent="0.25">
      <c r="A39" s="4"/>
      <c r="B39" s="4"/>
    </row>
    <row r="40" spans="1:2" x14ac:dyDescent="0.25">
      <c r="A40" s="4"/>
      <c r="B40" s="4"/>
    </row>
    <row r="41" spans="1:2" x14ac:dyDescent="0.25">
      <c r="A41" s="4"/>
      <c r="B41" s="4"/>
    </row>
    <row r="42" spans="1:2" x14ac:dyDescent="0.25">
      <c r="A42" s="4"/>
      <c r="B42" s="4"/>
    </row>
    <row r="43" spans="1:2" x14ac:dyDescent="0.25">
      <c r="A43" s="4"/>
      <c r="B43" s="4"/>
    </row>
    <row r="44" spans="1:2" x14ac:dyDescent="0.25">
      <c r="A44" s="4"/>
      <c r="B44" s="4"/>
    </row>
    <row r="45" spans="1:2" x14ac:dyDescent="0.25">
      <c r="A45" s="4"/>
      <c r="B45" s="4"/>
    </row>
    <row r="46" spans="1:2" x14ac:dyDescent="0.25">
      <c r="A46" s="4"/>
      <c r="B46" s="4"/>
    </row>
    <row r="47" spans="1:2" x14ac:dyDescent="0.25">
      <c r="A47" s="4"/>
      <c r="B47" s="4"/>
    </row>
    <row r="48" spans="1:2" x14ac:dyDescent="0.25">
      <c r="A48" s="4"/>
      <c r="B48" s="4"/>
    </row>
    <row r="49" spans="1:2" x14ac:dyDescent="0.25">
      <c r="A49" s="4"/>
      <c r="B49" s="4"/>
    </row>
    <row r="50" spans="1:2" x14ac:dyDescent="0.25">
      <c r="A50" s="4"/>
      <c r="B50" s="4"/>
    </row>
    <row r="51" spans="1:2" x14ac:dyDescent="0.25">
      <c r="A51" s="4"/>
      <c r="B51" s="4"/>
    </row>
    <row r="52" spans="1:2" x14ac:dyDescent="0.25">
      <c r="A52" s="4"/>
      <c r="B52" s="4"/>
    </row>
    <row r="53" spans="1:2" x14ac:dyDescent="0.25">
      <c r="A53" s="4"/>
      <c r="B53" s="4"/>
    </row>
    <row r="54" spans="1:2" x14ac:dyDescent="0.25">
      <c r="A54" s="4"/>
      <c r="B54" s="4"/>
    </row>
    <row r="55" spans="1:2" x14ac:dyDescent="0.25">
      <c r="A55" s="4"/>
      <c r="B55" s="4"/>
    </row>
    <row r="56" spans="1:2" x14ac:dyDescent="0.25">
      <c r="A56" s="4"/>
      <c r="B56" s="4"/>
    </row>
    <row r="57" spans="1:2" x14ac:dyDescent="0.25">
      <c r="A57" s="4"/>
      <c r="B57" s="4"/>
    </row>
    <row r="58" spans="1:2" x14ac:dyDescent="0.25">
      <c r="A58" s="4"/>
      <c r="B58" s="4"/>
    </row>
    <row r="59" spans="1:2" x14ac:dyDescent="0.25">
      <c r="A59" s="4"/>
      <c r="B59" s="4"/>
    </row>
    <row r="60" spans="1:2" x14ac:dyDescent="0.25">
      <c r="A60" s="4"/>
      <c r="B60" s="4"/>
    </row>
    <row r="61" spans="1:2" x14ac:dyDescent="0.25">
      <c r="A61" s="4"/>
      <c r="B61" s="4"/>
    </row>
    <row r="62" spans="1:2" x14ac:dyDescent="0.25">
      <c r="A62" s="4"/>
      <c r="B62" s="4"/>
    </row>
    <row r="63" spans="1:2" x14ac:dyDescent="0.25">
      <c r="A63" s="4"/>
      <c r="B63" s="4"/>
    </row>
    <row r="64" spans="1:2" x14ac:dyDescent="0.25">
      <c r="A64" s="4"/>
      <c r="B64" s="4"/>
    </row>
    <row r="65" spans="1:2" x14ac:dyDescent="0.25">
      <c r="A65" s="4"/>
      <c r="B65" s="4"/>
    </row>
    <row r="66" spans="1:2" x14ac:dyDescent="0.25">
      <c r="A66" s="4"/>
      <c r="B66" s="4"/>
    </row>
    <row r="67" spans="1:2" x14ac:dyDescent="0.25">
      <c r="A67" s="4"/>
      <c r="B67" s="4"/>
    </row>
    <row r="68" spans="1:2" x14ac:dyDescent="0.25">
      <c r="A68" s="4"/>
      <c r="B68" s="4"/>
    </row>
    <row r="69" spans="1:2" x14ac:dyDescent="0.25">
      <c r="A69" s="4"/>
      <c r="B69" s="4"/>
    </row>
    <row r="70" spans="1:2" x14ac:dyDescent="0.25">
      <c r="A70" s="4"/>
      <c r="B70" s="4"/>
    </row>
    <row r="71" spans="1:2" x14ac:dyDescent="0.25">
      <c r="A71" s="4"/>
      <c r="B71" s="4"/>
    </row>
    <row r="72" spans="1:2" x14ac:dyDescent="0.25">
      <c r="A72" s="4"/>
      <c r="B72" s="4"/>
    </row>
    <row r="73" spans="1:2" x14ac:dyDescent="0.25">
      <c r="A73" s="4"/>
      <c r="B73" s="4"/>
    </row>
    <row r="74" spans="1:2" x14ac:dyDescent="0.25">
      <c r="A74" s="4"/>
      <c r="B74" s="4"/>
    </row>
    <row r="75" spans="1:2" x14ac:dyDescent="0.25">
      <c r="A75" s="4"/>
      <c r="B75" s="4"/>
    </row>
    <row r="76" spans="1:2" x14ac:dyDescent="0.25">
      <c r="A76" s="4"/>
      <c r="B76" s="4"/>
    </row>
    <row r="77" spans="1:2" x14ac:dyDescent="0.25">
      <c r="A77" s="4"/>
      <c r="B77" s="4"/>
    </row>
    <row r="78" spans="1:2" x14ac:dyDescent="0.25">
      <c r="A78" s="4"/>
      <c r="B78" s="4"/>
    </row>
    <row r="79" spans="1:2" x14ac:dyDescent="0.25">
      <c r="A79" s="4"/>
      <c r="B79" s="4"/>
    </row>
    <row r="80" spans="1:2" x14ac:dyDescent="0.25">
      <c r="A80" s="5"/>
      <c r="B80"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35"/>
  <sheetViews>
    <sheetView workbookViewId="0">
      <selection activeCell="C19" sqref="C19"/>
    </sheetView>
  </sheetViews>
  <sheetFormatPr defaultRowHeight="15" x14ac:dyDescent="0.25"/>
  <cols>
    <col min="2" max="2" width="29.140625" bestFit="1" customWidth="1"/>
    <col min="3" max="3" width="16.42578125" bestFit="1" customWidth="1"/>
    <col min="4" max="4" width="8.28515625" customWidth="1"/>
    <col min="5" max="5" width="14.7109375" bestFit="1" customWidth="1"/>
    <col min="6" max="6" width="31" bestFit="1" customWidth="1"/>
    <col min="7" max="7" width="17.28515625" bestFit="1" customWidth="1"/>
    <col min="8" max="8" width="15.140625" bestFit="1" customWidth="1"/>
    <col min="9" max="9" width="14" bestFit="1" customWidth="1"/>
    <col min="10" max="10" width="13.85546875" bestFit="1" customWidth="1"/>
    <col min="11" max="11" width="16.7109375" bestFit="1" customWidth="1"/>
    <col min="12" max="12" width="13.42578125" bestFit="1" customWidth="1"/>
  </cols>
  <sheetData>
    <row r="1" spans="1:22" x14ac:dyDescent="0.25">
      <c r="A1" t="s">
        <v>1051</v>
      </c>
      <c r="B1" s="22" t="s">
        <v>941</v>
      </c>
      <c r="C1" s="22" t="s">
        <v>9</v>
      </c>
      <c r="D1" s="22" t="s">
        <v>10</v>
      </c>
      <c r="E1" s="2" t="s">
        <v>11</v>
      </c>
      <c r="F1" s="22" t="s">
        <v>12</v>
      </c>
      <c r="G1" s="22" t="s">
        <v>13</v>
      </c>
      <c r="H1" s="22" t="s">
        <v>14</v>
      </c>
      <c r="I1" s="22" t="s">
        <v>1019</v>
      </c>
      <c r="J1" s="22" t="s">
        <v>1020</v>
      </c>
      <c r="K1" s="22" t="s">
        <v>1021</v>
      </c>
      <c r="L1" s="22" t="s">
        <v>1022</v>
      </c>
      <c r="N1" s="24" t="s">
        <v>4</v>
      </c>
      <c r="O1" s="24" t="s">
        <v>5</v>
      </c>
      <c r="P1" s="24" t="s">
        <v>6</v>
      </c>
      <c r="Q1" s="24" t="s">
        <v>7</v>
      </c>
    </row>
    <row r="2" spans="1:22" x14ac:dyDescent="0.25">
      <c r="A2" t="e">
        <f>B2&amp;","&amp;C2&amp;","&amp;D2&amp;","&amp;E2&amp;","&amp;F2&amp;","&amp;G2&amp;","&amp;H2</f>
        <v>#N/A</v>
      </c>
      <c r="B2" t="e">
        <v>#N/A</v>
      </c>
      <c r="C2" t="e">
        <v>#N/A</v>
      </c>
      <c r="D2" t="e">
        <v>#N/A</v>
      </c>
      <c r="E2" t="e">
        <v>#N/A</v>
      </c>
      <c r="F2" t="e">
        <v>#N/A</v>
      </c>
      <c r="G2" t="e">
        <v>#N/A</v>
      </c>
      <c r="H2" t="e">
        <v>#N/A</v>
      </c>
      <c r="N2" t="s">
        <v>133</v>
      </c>
      <c r="O2" t="s">
        <v>134</v>
      </c>
      <c r="P2" t="s">
        <v>130</v>
      </c>
      <c r="Q2" t="s">
        <v>135</v>
      </c>
      <c r="S2" t="s">
        <v>65</v>
      </c>
      <c r="T2" t="s">
        <v>66</v>
      </c>
      <c r="U2" t="s">
        <v>67</v>
      </c>
      <c r="V2" t="s">
        <v>68</v>
      </c>
    </row>
    <row r="3" spans="1:22" x14ac:dyDescent="0.25">
      <c r="A3" t="str">
        <f t="shared" ref="A3:A66" si="0">B3&amp;","&amp;C3&amp;","&amp;D3&amp;","&amp;E3&amp;","&amp;F3&amp;","&amp;G3&amp;","&amp;H3</f>
        <v>ATTORNEY GENERAL,,,DEMOCRAT,ATTORNEY GENERAL, OFFICE OF,,Statewide</v>
      </c>
      <c r="B3" t="s">
        <v>118</v>
      </c>
      <c r="E3" t="s">
        <v>168</v>
      </c>
      <c r="F3" t="s">
        <v>490</v>
      </c>
      <c r="H3" t="s">
        <v>170</v>
      </c>
      <c r="I3" t="s">
        <v>114</v>
      </c>
      <c r="J3" t="s">
        <v>115</v>
      </c>
      <c r="K3" t="s">
        <v>116</v>
      </c>
      <c r="L3" t="s">
        <v>117</v>
      </c>
      <c r="N3" t="s">
        <v>272</v>
      </c>
      <c r="O3" t="s">
        <v>273</v>
      </c>
      <c r="P3" t="s">
        <v>130</v>
      </c>
      <c r="Q3" t="s">
        <v>274</v>
      </c>
    </row>
    <row r="4" spans="1:22" x14ac:dyDescent="0.25">
      <c r="A4" t="str">
        <f t="shared" si="0"/>
        <v>ATTORNEY GENERAL,,,REPUBLICAN,ATTORNEY GENERAL, OFFICE OF,,Statewide</v>
      </c>
      <c r="B4" t="s">
        <v>118</v>
      </c>
      <c r="E4" t="s">
        <v>37</v>
      </c>
      <c r="F4" t="s">
        <v>490</v>
      </c>
      <c r="H4" t="s">
        <v>170</v>
      </c>
      <c r="I4" t="s">
        <v>300</v>
      </c>
      <c r="J4" t="s">
        <v>301</v>
      </c>
      <c r="K4" t="s">
        <v>302</v>
      </c>
      <c r="L4" t="s">
        <v>303</v>
      </c>
      <c r="N4" t="s">
        <v>110</v>
      </c>
      <c r="O4" t="s">
        <v>111</v>
      </c>
      <c r="P4" t="s">
        <v>33</v>
      </c>
      <c r="Q4" t="s">
        <v>112</v>
      </c>
    </row>
    <row r="5" spans="1:22" x14ac:dyDescent="0.25">
      <c r="A5" t="str">
        <f t="shared" si="0"/>
        <v>GOVERNOR,,,DEMOCRAT,GOVERNOR, OFFICE OF,,Statewide</v>
      </c>
      <c r="B5" s="12" t="s">
        <v>69</v>
      </c>
      <c r="E5" t="s">
        <v>168</v>
      </c>
      <c r="F5" t="s">
        <v>169</v>
      </c>
      <c r="H5" t="s">
        <v>170</v>
      </c>
      <c r="I5" t="s">
        <v>65</v>
      </c>
      <c r="J5" t="s">
        <v>66</v>
      </c>
      <c r="K5" t="s">
        <v>67</v>
      </c>
      <c r="L5" t="s">
        <v>68</v>
      </c>
      <c r="N5" t="s">
        <v>881</v>
      </c>
      <c r="O5" t="s">
        <v>72</v>
      </c>
      <c r="P5" t="s">
        <v>78</v>
      </c>
      <c r="Q5" t="s">
        <v>882</v>
      </c>
    </row>
    <row r="6" spans="1:22" x14ac:dyDescent="0.25">
      <c r="A6" t="str">
        <f t="shared" si="0"/>
        <v>PUBLIC LANDS COMMISSIONER,,,DEMOCRAT,NATURAL RESOURCES, DEPT OF,,Statewide</v>
      </c>
      <c r="B6" t="s">
        <v>235</v>
      </c>
      <c r="E6" t="s">
        <v>168</v>
      </c>
      <c r="F6" t="s">
        <v>431</v>
      </c>
      <c r="H6" t="s">
        <v>170</v>
      </c>
      <c r="I6" t="s">
        <v>232</v>
      </c>
      <c r="J6" t="s">
        <v>233</v>
      </c>
      <c r="K6" t="s">
        <v>78</v>
      </c>
      <c r="L6" t="s">
        <v>234</v>
      </c>
      <c r="N6" t="s">
        <v>626</v>
      </c>
      <c r="O6" t="s">
        <v>627</v>
      </c>
      <c r="P6" t="s">
        <v>107</v>
      </c>
      <c r="Q6" t="s">
        <v>628</v>
      </c>
    </row>
    <row r="7" spans="1:22" x14ac:dyDescent="0.25">
      <c r="A7" t="str">
        <f t="shared" si="0"/>
        <v>STATE AUDITOR,,,DEMOCRAT,AUDITOR, OFFICE OF STATE,,Statewide</v>
      </c>
      <c r="B7" t="s">
        <v>258</v>
      </c>
      <c r="E7" t="s">
        <v>168</v>
      </c>
      <c r="F7" t="s">
        <v>759</v>
      </c>
      <c r="H7" t="s">
        <v>170</v>
      </c>
      <c r="I7" t="s">
        <v>254</v>
      </c>
      <c r="J7" t="s">
        <v>255</v>
      </c>
      <c r="K7" t="s">
        <v>256</v>
      </c>
      <c r="L7" t="s">
        <v>257</v>
      </c>
      <c r="N7" t="s">
        <v>438</v>
      </c>
      <c r="O7" t="s">
        <v>439</v>
      </c>
      <c r="P7" t="s">
        <v>78</v>
      </c>
      <c r="Q7" t="s">
        <v>440</v>
      </c>
    </row>
    <row r="8" spans="1:22" x14ac:dyDescent="0.25">
      <c r="A8" t="str">
        <f t="shared" si="0"/>
        <v>STATE TREASURER,,,DEMOCRAT,TREASURER, OFFICE OF STATE,,Statewide</v>
      </c>
      <c r="B8" t="s">
        <v>140</v>
      </c>
      <c r="E8" t="s">
        <v>168</v>
      </c>
      <c r="F8" t="s">
        <v>416</v>
      </c>
      <c r="H8" t="s">
        <v>170</v>
      </c>
      <c r="I8" t="s">
        <v>137</v>
      </c>
      <c r="J8" t="s">
        <v>138</v>
      </c>
      <c r="K8" t="s">
        <v>130</v>
      </c>
      <c r="L8" t="s">
        <v>139</v>
      </c>
      <c r="N8" t="s">
        <v>790</v>
      </c>
      <c r="O8" t="s">
        <v>791</v>
      </c>
      <c r="P8" t="s">
        <v>56</v>
      </c>
      <c r="Q8" t="s">
        <v>792</v>
      </c>
    </row>
    <row r="9" spans="1:22" x14ac:dyDescent="0.25">
      <c r="A9" t="str">
        <f t="shared" si="0"/>
        <v>COUNTY ASSESSOR,,,NON PARTISAN,PIERCE CO,PIERCE,Local</v>
      </c>
      <c r="B9" t="s">
        <v>197</v>
      </c>
      <c r="E9" t="s">
        <v>548</v>
      </c>
      <c r="F9" t="s">
        <v>549</v>
      </c>
      <c r="G9" t="s">
        <v>422</v>
      </c>
      <c r="H9" t="s">
        <v>550</v>
      </c>
      <c r="I9" t="s">
        <v>328</v>
      </c>
      <c r="J9" t="s">
        <v>329</v>
      </c>
      <c r="K9" t="s">
        <v>78</v>
      </c>
      <c r="L9" t="s">
        <v>330</v>
      </c>
      <c r="N9" t="s">
        <v>158</v>
      </c>
      <c r="O9" t="s">
        <v>159</v>
      </c>
      <c r="Q9" t="s">
        <v>160</v>
      </c>
    </row>
    <row r="10" spans="1:22" x14ac:dyDescent="0.25">
      <c r="A10" t="str">
        <f t="shared" si="0"/>
        <v>COUNTY COMMISSIONER,,2,DEMOCRAT,CLALLAM CO,CLALLAM,Local</v>
      </c>
      <c r="B10" t="s">
        <v>52</v>
      </c>
      <c r="D10">
        <v>2</v>
      </c>
      <c r="E10" t="s">
        <v>168</v>
      </c>
      <c r="F10" t="s">
        <v>718</v>
      </c>
      <c r="G10" t="s">
        <v>678</v>
      </c>
      <c r="H10" t="s">
        <v>550</v>
      </c>
      <c r="N10" t="s">
        <v>276</v>
      </c>
      <c r="O10" t="s">
        <v>277</v>
      </c>
      <c r="P10" t="s">
        <v>73</v>
      </c>
      <c r="Q10" t="s">
        <v>278</v>
      </c>
    </row>
    <row r="11" spans="1:22" x14ac:dyDescent="0.25">
      <c r="A11" t="str">
        <f t="shared" si="0"/>
        <v>COUNTY COMMISSIONER,,2,REPUBLICAN,ISLAND CO,ISLAND,Local</v>
      </c>
      <c r="B11" t="s">
        <v>52</v>
      </c>
      <c r="D11">
        <v>2</v>
      </c>
      <c r="E11" t="s">
        <v>37</v>
      </c>
      <c r="F11" t="s">
        <v>819</v>
      </c>
      <c r="G11" t="s">
        <v>820</v>
      </c>
      <c r="H11" t="s">
        <v>550</v>
      </c>
      <c r="N11" t="s">
        <v>389</v>
      </c>
      <c r="O11" t="s">
        <v>390</v>
      </c>
      <c r="P11" t="s">
        <v>96</v>
      </c>
      <c r="Q11" t="s">
        <v>391</v>
      </c>
    </row>
    <row r="12" spans="1:22" x14ac:dyDescent="0.25">
      <c r="A12" t="str">
        <f t="shared" si="0"/>
        <v>COUNTY COMMISSIONER,,2,REPUBLICAN,JEFFERSON CO,JEFFERSON,Local</v>
      </c>
      <c r="B12" t="s">
        <v>52</v>
      </c>
      <c r="D12">
        <v>2</v>
      </c>
      <c r="E12" t="s">
        <v>37</v>
      </c>
      <c r="F12" t="s">
        <v>925</v>
      </c>
      <c r="G12" t="s">
        <v>229</v>
      </c>
      <c r="H12" t="s">
        <v>550</v>
      </c>
      <c r="N12" t="s">
        <v>382</v>
      </c>
      <c r="O12" t="s">
        <v>383</v>
      </c>
      <c r="P12" t="s">
        <v>91</v>
      </c>
      <c r="Q12" t="s">
        <v>384</v>
      </c>
    </row>
    <row r="13" spans="1:22" x14ac:dyDescent="0.25">
      <c r="A13" t="str">
        <f t="shared" si="0"/>
        <v>COUNTY COMMISSIONER,,1,DEMOCRAT,MASON CO,MASON,Local</v>
      </c>
      <c r="B13" t="s">
        <v>52</v>
      </c>
      <c r="D13">
        <v>1</v>
      </c>
      <c r="E13" t="s">
        <v>168</v>
      </c>
      <c r="F13" t="s">
        <v>650</v>
      </c>
      <c r="G13" t="s">
        <v>651</v>
      </c>
      <c r="H13" t="s">
        <v>550</v>
      </c>
      <c r="N13" t="s">
        <v>378</v>
      </c>
      <c r="O13" t="s">
        <v>379</v>
      </c>
      <c r="P13" t="s">
        <v>73</v>
      </c>
      <c r="Q13" t="s">
        <v>380</v>
      </c>
    </row>
    <row r="14" spans="1:22" x14ac:dyDescent="0.25">
      <c r="A14" t="str">
        <f t="shared" si="0"/>
        <v>COUNTY COMMISSIONER,,3,INDEPENDENT,MASON CO,MASON,Local</v>
      </c>
      <c r="B14" t="s">
        <v>52</v>
      </c>
      <c r="D14">
        <v>3</v>
      </c>
      <c r="E14" t="s">
        <v>720</v>
      </c>
      <c r="F14" t="s">
        <v>650</v>
      </c>
      <c r="G14" t="s">
        <v>651</v>
      </c>
      <c r="H14" t="s">
        <v>550</v>
      </c>
      <c r="N14" t="s">
        <v>241</v>
      </c>
      <c r="O14" t="s">
        <v>242</v>
      </c>
      <c r="P14" t="s">
        <v>67</v>
      </c>
      <c r="Q14" t="s">
        <v>243</v>
      </c>
    </row>
    <row r="15" spans="1:22" x14ac:dyDescent="0.25">
      <c r="A15" t="str">
        <f t="shared" si="0"/>
        <v>COUNTY COMMISSIONER,,2,REPUBLICAN,SKAGIT CO,SKAGIT,Local</v>
      </c>
      <c r="B15" t="s">
        <v>52</v>
      </c>
      <c r="D15">
        <v>2</v>
      </c>
      <c r="E15" t="s">
        <v>37</v>
      </c>
      <c r="F15" t="s">
        <v>831</v>
      </c>
      <c r="G15" t="s">
        <v>527</v>
      </c>
      <c r="H15" t="s">
        <v>550</v>
      </c>
      <c r="N15" t="s">
        <v>633</v>
      </c>
      <c r="O15" t="s">
        <v>634</v>
      </c>
      <c r="P15" t="s">
        <v>635</v>
      </c>
      <c r="Q15" t="s">
        <v>636</v>
      </c>
    </row>
    <row r="16" spans="1:22" x14ac:dyDescent="0.25">
      <c r="A16" t="str">
        <f t="shared" si="0"/>
        <v>COUNTY COUNCIL MEMBER,,4,DEMOCRAT,PIERCE CO,PIERCE,Local</v>
      </c>
      <c r="B16" t="s">
        <v>193</v>
      </c>
      <c r="D16">
        <v>4</v>
      </c>
      <c r="E16" t="s">
        <v>168</v>
      </c>
      <c r="F16" t="s">
        <v>549</v>
      </c>
      <c r="G16" t="s">
        <v>422</v>
      </c>
      <c r="H16" t="s">
        <v>550</v>
      </c>
      <c r="I16" t="s">
        <v>217</v>
      </c>
      <c r="J16" t="s">
        <v>218</v>
      </c>
      <c r="K16" t="s">
        <v>78</v>
      </c>
      <c r="L16" t="s">
        <v>219</v>
      </c>
      <c r="N16" t="s">
        <v>89</v>
      </c>
      <c r="O16" t="s">
        <v>90</v>
      </c>
      <c r="P16" t="s">
        <v>91</v>
      </c>
      <c r="Q16" t="s">
        <v>92</v>
      </c>
      <c r="S16" t="str">
        <f>"MULTI! "&amp;S17&amp;" | "&amp;S20</f>
        <v xml:space="preserve">MULTI! STRACHAN STEVEN D | </v>
      </c>
      <c r="T16" t="str">
        <f t="shared" ref="T16:V16" si="1">"MULTI! "&amp;T17&amp;" | "&amp;T20</f>
        <v xml:space="preserve">MULTI! STEVEN | </v>
      </c>
      <c r="U16" t="str">
        <f t="shared" si="1"/>
        <v xml:space="preserve">MULTI! D | </v>
      </c>
      <c r="V16" t="str">
        <f t="shared" si="1"/>
        <v xml:space="preserve">MULTI! STRACHAN | </v>
      </c>
    </row>
    <row r="17" spans="1:22" x14ac:dyDescent="0.25">
      <c r="A17" t="str">
        <f t="shared" si="0"/>
        <v>COUNTY SHERIFF,,,NON PARTISAN,KING CO,KING,Local</v>
      </c>
      <c r="B17" t="s">
        <v>63</v>
      </c>
      <c r="E17" t="s">
        <v>548</v>
      </c>
      <c r="F17" t="s">
        <v>716</v>
      </c>
      <c r="G17" t="s">
        <v>39</v>
      </c>
      <c r="H17" t="s">
        <v>550</v>
      </c>
      <c r="I17" t="s">
        <v>1047</v>
      </c>
      <c r="J17" t="s">
        <v>1048</v>
      </c>
      <c r="K17" t="s">
        <v>1049</v>
      </c>
      <c r="L17" t="s">
        <v>1050</v>
      </c>
      <c r="N17" t="s">
        <v>142</v>
      </c>
      <c r="O17" t="s">
        <v>143</v>
      </c>
      <c r="P17" t="s">
        <v>130</v>
      </c>
      <c r="Q17" t="s">
        <v>144</v>
      </c>
      <c r="S17" t="s">
        <v>59</v>
      </c>
      <c r="T17" t="s">
        <v>60</v>
      </c>
      <c r="U17" t="s">
        <v>61</v>
      </c>
      <c r="V17" t="s">
        <v>62</v>
      </c>
    </row>
    <row r="18" spans="1:22" x14ac:dyDescent="0.25">
      <c r="A18" t="str">
        <f t="shared" si="0"/>
        <v>PUBLIC UTILITY COMMISSIONER,,1,NON PARTISAN,THURSTON PUD 01, 02, 03,THURSTON,Local</v>
      </c>
      <c r="B18" t="s">
        <v>283</v>
      </c>
      <c r="D18">
        <v>1</v>
      </c>
      <c r="E18" t="s">
        <v>548</v>
      </c>
      <c r="F18" t="s">
        <v>863</v>
      </c>
      <c r="G18" t="s">
        <v>598</v>
      </c>
      <c r="H18" t="s">
        <v>550</v>
      </c>
      <c r="N18" t="s">
        <v>731</v>
      </c>
      <c r="O18" t="s">
        <v>732</v>
      </c>
      <c r="P18" t="s">
        <v>130</v>
      </c>
      <c r="Q18" t="s">
        <v>733</v>
      </c>
      <c r="S18" t="s">
        <v>221</v>
      </c>
      <c r="T18" t="s">
        <v>222</v>
      </c>
      <c r="U18" t="s">
        <v>116</v>
      </c>
      <c r="V18" t="s">
        <v>223</v>
      </c>
    </row>
    <row r="19" spans="1:22" x14ac:dyDescent="0.25">
      <c r="A19" t="str">
        <f t="shared" si="0"/>
        <v>STATE REPRESENTATIVE,1,1,DEMOCRAT,LEG DISTRICT 01 - HOUSE,KING,Legislative</v>
      </c>
      <c r="B19" t="s">
        <v>35</v>
      </c>
      <c r="C19">
        <v>1</v>
      </c>
      <c r="D19">
        <v>1</v>
      </c>
      <c r="E19" t="s">
        <v>168</v>
      </c>
      <c r="F19" t="s">
        <v>613</v>
      </c>
      <c r="G19" t="s">
        <v>39</v>
      </c>
      <c r="H19" t="s">
        <v>40</v>
      </c>
      <c r="I19" t="s">
        <v>186</v>
      </c>
      <c r="J19" t="s">
        <v>187</v>
      </c>
      <c r="K19" t="s">
        <v>56</v>
      </c>
      <c r="L19" t="s">
        <v>188</v>
      </c>
      <c r="N19" t="s">
        <v>761</v>
      </c>
      <c r="O19" t="s">
        <v>183</v>
      </c>
      <c r="P19" t="s">
        <v>251</v>
      </c>
      <c r="Q19" t="s">
        <v>762</v>
      </c>
    </row>
    <row r="20" spans="1:22" x14ac:dyDescent="0.25">
      <c r="A20" t="str">
        <f t="shared" si="0"/>
        <v>STATE REPRESENTATIVE,1,2,DEMOCRAT,LEG DISTRICT 01 - HOUSE,KING,Legislative</v>
      </c>
      <c r="B20" t="s">
        <v>35</v>
      </c>
      <c r="C20">
        <v>1</v>
      </c>
      <c r="D20">
        <v>2</v>
      </c>
      <c r="E20" t="s">
        <v>168</v>
      </c>
      <c r="F20" t="s">
        <v>613</v>
      </c>
      <c r="G20" t="s">
        <v>39</v>
      </c>
      <c r="H20" t="s">
        <v>40</v>
      </c>
      <c r="I20" t="s">
        <v>81</v>
      </c>
      <c r="J20" t="s">
        <v>82</v>
      </c>
      <c r="K20" t="s">
        <v>33</v>
      </c>
      <c r="L20" t="s">
        <v>83</v>
      </c>
      <c r="N20" t="s">
        <v>707</v>
      </c>
      <c r="O20" t="s">
        <v>77</v>
      </c>
      <c r="P20" t="s">
        <v>130</v>
      </c>
      <c r="Q20" t="s">
        <v>708</v>
      </c>
    </row>
    <row r="21" spans="1:22" x14ac:dyDescent="0.25">
      <c r="A21" t="str">
        <f t="shared" si="0"/>
        <v>STATE REPRESENTATIVE,3,1,REPUBLICAN,LEG DISTRICT 03 - HOUSE,SPOKANE,Legislative</v>
      </c>
      <c r="B21" t="s">
        <v>35</v>
      </c>
      <c r="C21">
        <v>3</v>
      </c>
      <c r="D21">
        <v>1</v>
      </c>
      <c r="E21" t="s">
        <v>37</v>
      </c>
      <c r="F21" t="s">
        <v>871</v>
      </c>
      <c r="G21" t="s">
        <v>442</v>
      </c>
      <c r="H21" t="s">
        <v>40</v>
      </c>
      <c r="I21" t="s">
        <v>868</v>
      </c>
      <c r="J21" t="s">
        <v>869</v>
      </c>
      <c r="K21" t="s">
        <v>33</v>
      </c>
      <c r="L21" t="s">
        <v>870</v>
      </c>
      <c r="N21" t="s">
        <v>190</v>
      </c>
      <c r="O21" t="s">
        <v>191</v>
      </c>
      <c r="P21" t="s">
        <v>107</v>
      </c>
      <c r="Q21" t="s">
        <v>192</v>
      </c>
    </row>
    <row r="22" spans="1:22" x14ac:dyDescent="0.25">
      <c r="A22" t="str">
        <f t="shared" si="0"/>
        <v>STATE REPRESENTATIVE,8,1,DEMOCRAT,LEG DISTRICT 08 - HOUSE,BENTON,Legislative</v>
      </c>
      <c r="B22" t="s">
        <v>35</v>
      </c>
      <c r="C22">
        <v>8</v>
      </c>
      <c r="D22">
        <v>1</v>
      </c>
      <c r="E22" t="s">
        <v>168</v>
      </c>
      <c r="F22" t="s">
        <v>796</v>
      </c>
      <c r="G22" t="s">
        <v>797</v>
      </c>
      <c r="H22" t="s">
        <v>40</v>
      </c>
      <c r="I22" t="s">
        <v>89</v>
      </c>
      <c r="J22" t="s">
        <v>90</v>
      </c>
      <c r="K22" t="s">
        <v>91</v>
      </c>
      <c r="L22" t="s">
        <v>92</v>
      </c>
      <c r="N22" t="s">
        <v>228</v>
      </c>
      <c r="O22" t="s">
        <v>229</v>
      </c>
      <c r="P22" t="s">
        <v>33</v>
      </c>
      <c r="Q22" t="s">
        <v>230</v>
      </c>
    </row>
    <row r="23" spans="1:22" x14ac:dyDescent="0.25">
      <c r="A23" t="str">
        <f t="shared" si="0"/>
        <v>STATE REPRESENTATIVE,11,1,DEMOCRAT,LEG DISTRICT 11 - HOUSE,KING,Legislative</v>
      </c>
      <c r="B23" t="s">
        <v>35</v>
      </c>
      <c r="C23">
        <v>11</v>
      </c>
      <c r="D23">
        <v>1</v>
      </c>
      <c r="E23" t="s">
        <v>168</v>
      </c>
      <c r="F23" t="s">
        <v>668</v>
      </c>
      <c r="G23" t="s">
        <v>39</v>
      </c>
      <c r="H23" t="s">
        <v>40</v>
      </c>
      <c r="I23" t="s">
        <v>207</v>
      </c>
      <c r="J23" t="s">
        <v>138</v>
      </c>
      <c r="K23" t="s">
        <v>78</v>
      </c>
      <c r="L23" t="s">
        <v>208</v>
      </c>
      <c r="N23" t="s">
        <v>162</v>
      </c>
      <c r="O23" t="s">
        <v>95</v>
      </c>
      <c r="P23" t="s">
        <v>107</v>
      </c>
      <c r="Q23" t="s">
        <v>163</v>
      </c>
    </row>
    <row r="24" spans="1:22" x14ac:dyDescent="0.25">
      <c r="A24" t="str">
        <f t="shared" si="0"/>
        <v>STATE REPRESENTATIVE,11,2,DEMOCRAT,LEG DISTRICT 11 - HOUSE,KING,Legislative</v>
      </c>
      <c r="B24" t="s">
        <v>35</v>
      </c>
      <c r="C24">
        <v>11</v>
      </c>
      <c r="D24">
        <v>2</v>
      </c>
      <c r="E24" t="s">
        <v>168</v>
      </c>
      <c r="F24" t="s">
        <v>668</v>
      </c>
      <c r="G24" t="s">
        <v>39</v>
      </c>
      <c r="H24" t="s">
        <v>40</v>
      </c>
      <c r="I24" t="s">
        <v>1023</v>
      </c>
      <c r="J24" t="s">
        <v>1024</v>
      </c>
      <c r="K24" t="s">
        <v>1025</v>
      </c>
      <c r="L24" t="s">
        <v>1026</v>
      </c>
      <c r="N24" t="s">
        <v>99</v>
      </c>
      <c r="O24" t="s">
        <v>100</v>
      </c>
      <c r="P24" t="s">
        <v>101</v>
      </c>
      <c r="Q24" t="s">
        <v>102</v>
      </c>
      <c r="S24" t="str">
        <f>"MULTI! "&amp;S25&amp;" | "&amp;S28</f>
        <v xml:space="preserve">MULTI!  | </v>
      </c>
    </row>
    <row r="25" spans="1:22" x14ac:dyDescent="0.25">
      <c r="A25" t="str">
        <f t="shared" si="0"/>
        <v>STATE REPRESENTATIVE,14,1,DEMOCRAT,LEG DISTRICT 14 - HOUSE,YAKIMA,Legislative</v>
      </c>
      <c r="B25" t="s">
        <v>35</v>
      </c>
      <c r="C25">
        <v>14</v>
      </c>
      <c r="D25">
        <v>1</v>
      </c>
      <c r="E25" t="s">
        <v>168</v>
      </c>
      <c r="F25" t="s">
        <v>807</v>
      </c>
      <c r="G25" t="s">
        <v>808</v>
      </c>
      <c r="H25" t="s">
        <v>40</v>
      </c>
      <c r="I25" t="s">
        <v>341</v>
      </c>
      <c r="J25" t="s">
        <v>342</v>
      </c>
      <c r="K25" t="s">
        <v>179</v>
      </c>
      <c r="L25" t="s">
        <v>343</v>
      </c>
      <c r="N25" t="s">
        <v>300</v>
      </c>
      <c r="O25" t="s">
        <v>301</v>
      </c>
      <c r="P25" t="s">
        <v>302</v>
      </c>
      <c r="Q25" t="s">
        <v>303</v>
      </c>
    </row>
    <row r="26" spans="1:22" x14ac:dyDescent="0.25">
      <c r="A26" t="str">
        <f t="shared" si="0"/>
        <v>STATE REPRESENTATIVE,21,2,DEMOCRAT,LEG DISTRICT 21 - HOUSE,SNOHOMISH,Legislative</v>
      </c>
      <c r="B26" t="s">
        <v>35</v>
      </c>
      <c r="C26">
        <v>21</v>
      </c>
      <c r="D26">
        <v>2</v>
      </c>
      <c r="E26" t="s">
        <v>168</v>
      </c>
      <c r="F26" t="s">
        <v>480</v>
      </c>
      <c r="G26" t="s">
        <v>481</v>
      </c>
      <c r="H26" t="s">
        <v>40</v>
      </c>
      <c r="I26" t="s">
        <v>434</v>
      </c>
      <c r="J26" t="s">
        <v>435</v>
      </c>
      <c r="K26" t="s">
        <v>33</v>
      </c>
      <c r="L26" t="s">
        <v>436</v>
      </c>
      <c r="N26" t="s">
        <v>150</v>
      </c>
      <c r="O26" t="s">
        <v>151</v>
      </c>
      <c r="P26" t="s">
        <v>73</v>
      </c>
      <c r="Q26" t="s">
        <v>152</v>
      </c>
    </row>
    <row r="27" spans="1:22" x14ac:dyDescent="0.25">
      <c r="A27" t="str">
        <f t="shared" si="0"/>
        <v>STATE REPRESENTATIVE,22,1,DEMOCRAT,LEG DISTRICT 22 - HOUSE,THURSTON,Legislative</v>
      </c>
      <c r="B27" t="s">
        <v>35</v>
      </c>
      <c r="C27">
        <v>22</v>
      </c>
      <c r="D27">
        <v>1</v>
      </c>
      <c r="E27" t="s">
        <v>168</v>
      </c>
      <c r="F27" t="s">
        <v>597</v>
      </c>
      <c r="G27" t="s">
        <v>598</v>
      </c>
      <c r="H27" t="s">
        <v>40</v>
      </c>
      <c r="I27" t="s">
        <v>570</v>
      </c>
      <c r="J27" t="s">
        <v>571</v>
      </c>
      <c r="K27" t="s">
        <v>96</v>
      </c>
      <c r="L27" t="s">
        <v>572</v>
      </c>
      <c r="N27" t="s">
        <v>454</v>
      </c>
      <c r="O27" t="s">
        <v>455</v>
      </c>
      <c r="P27" t="s">
        <v>78</v>
      </c>
      <c r="Q27" t="s">
        <v>456</v>
      </c>
    </row>
    <row r="28" spans="1:22" x14ac:dyDescent="0.25">
      <c r="A28" t="str">
        <f t="shared" si="0"/>
        <v>STATE REPRESENTATIVE,23,2,DEMOCRAT,LEG DISTRICT 23 - HOUSE,KITSAP,Legislative</v>
      </c>
      <c r="B28" t="s">
        <v>35</v>
      </c>
      <c r="C28">
        <v>23</v>
      </c>
      <c r="D28">
        <v>2</v>
      </c>
      <c r="E28" t="s">
        <v>168</v>
      </c>
      <c r="F28" t="s">
        <v>533</v>
      </c>
      <c r="G28" t="s">
        <v>534</v>
      </c>
      <c r="H28" t="s">
        <v>40</v>
      </c>
      <c r="N28" t="s">
        <v>828</v>
      </c>
      <c r="O28" t="s">
        <v>829</v>
      </c>
      <c r="P28" t="s">
        <v>73</v>
      </c>
      <c r="Q28" t="s">
        <v>830</v>
      </c>
    </row>
    <row r="29" spans="1:22" x14ac:dyDescent="0.25">
      <c r="A29" t="str">
        <f t="shared" si="0"/>
        <v>STATE REPRESENTATIVE,24,1,DEMOCRAT,LEG DISTRICT 24 - HOUSE,CLALLAM,Legislative</v>
      </c>
      <c r="B29" t="s">
        <v>35</v>
      </c>
      <c r="C29">
        <v>24</v>
      </c>
      <c r="D29">
        <v>1</v>
      </c>
      <c r="E29" t="s">
        <v>168</v>
      </c>
      <c r="F29" t="s">
        <v>677</v>
      </c>
      <c r="G29" t="s">
        <v>678</v>
      </c>
      <c r="H29" t="s">
        <v>40</v>
      </c>
      <c r="I29" t="s">
        <v>375</v>
      </c>
      <c r="J29" t="s">
        <v>147</v>
      </c>
      <c r="K29" t="s">
        <v>116</v>
      </c>
      <c r="L29" t="s">
        <v>376</v>
      </c>
      <c r="N29" t="s">
        <v>305</v>
      </c>
      <c r="O29" t="s">
        <v>306</v>
      </c>
      <c r="P29" t="s">
        <v>33</v>
      </c>
      <c r="Q29" t="s">
        <v>196</v>
      </c>
    </row>
    <row r="30" spans="1:22" x14ac:dyDescent="0.25">
      <c r="A30" t="str">
        <f t="shared" si="0"/>
        <v>STATE REPRESENTATIVE,25,1,REPUBLICAN,LEG DISTRICT 25 - HOUSE,PIERCE,Legislative</v>
      </c>
      <c r="B30" t="s">
        <v>35</v>
      </c>
      <c r="C30">
        <v>25</v>
      </c>
      <c r="D30">
        <v>1</v>
      </c>
      <c r="E30" t="s">
        <v>37</v>
      </c>
      <c r="F30" t="s">
        <v>734</v>
      </c>
      <c r="G30" t="s">
        <v>422</v>
      </c>
      <c r="H30" t="s">
        <v>40</v>
      </c>
      <c r="I30" t="s">
        <v>129</v>
      </c>
      <c r="J30" t="s">
        <v>77</v>
      </c>
      <c r="K30" t="s">
        <v>130</v>
      </c>
      <c r="L30" t="s">
        <v>131</v>
      </c>
      <c r="N30" t="s">
        <v>195</v>
      </c>
      <c r="O30" t="s">
        <v>49</v>
      </c>
      <c r="P30" t="s">
        <v>73</v>
      </c>
      <c r="Q30" t="s">
        <v>196</v>
      </c>
    </row>
    <row r="31" spans="1:22" x14ac:dyDescent="0.25">
      <c r="A31" t="str">
        <f t="shared" si="0"/>
        <v>STATE REPRESENTATIVE,26,1,DEMOCRAT,LEG DISTRICT 26 - HOUSE,PIERCE,Legislative</v>
      </c>
      <c r="B31" t="s">
        <v>35</v>
      </c>
      <c r="C31">
        <v>26</v>
      </c>
      <c r="D31">
        <v>1</v>
      </c>
      <c r="E31" t="s">
        <v>168</v>
      </c>
      <c r="F31" t="s">
        <v>515</v>
      </c>
      <c r="G31" t="s">
        <v>422</v>
      </c>
      <c r="H31" t="s">
        <v>40</v>
      </c>
      <c r="I31" t="s">
        <v>133</v>
      </c>
      <c r="J31" t="s">
        <v>134</v>
      </c>
      <c r="K31" t="s">
        <v>130</v>
      </c>
      <c r="L31" t="s">
        <v>135</v>
      </c>
      <c r="N31" t="s">
        <v>114</v>
      </c>
      <c r="O31" t="s">
        <v>115</v>
      </c>
      <c r="P31" t="s">
        <v>116</v>
      </c>
      <c r="Q31" t="s">
        <v>117</v>
      </c>
    </row>
    <row r="32" spans="1:22" x14ac:dyDescent="0.25">
      <c r="A32" t="str">
        <f t="shared" si="0"/>
        <v>STATE REPRESENTATIVE,26,2,DEMOCRAT,LEG DISTRICT 26 - HOUSE,PIERCE,Legislative</v>
      </c>
      <c r="B32" t="s">
        <v>35</v>
      </c>
      <c r="C32">
        <v>26</v>
      </c>
      <c r="D32">
        <v>2</v>
      </c>
      <c r="E32" t="s">
        <v>168</v>
      </c>
      <c r="F32" t="s">
        <v>515</v>
      </c>
      <c r="G32" t="s">
        <v>422</v>
      </c>
      <c r="H32" t="s">
        <v>40</v>
      </c>
      <c r="I32" t="s">
        <v>409</v>
      </c>
      <c r="J32" t="s">
        <v>410</v>
      </c>
      <c r="K32" t="s">
        <v>67</v>
      </c>
      <c r="L32" t="s">
        <v>411</v>
      </c>
      <c r="N32" t="s">
        <v>54</v>
      </c>
      <c r="O32" t="s">
        <v>55</v>
      </c>
      <c r="P32" t="s">
        <v>56</v>
      </c>
      <c r="Q32" t="s">
        <v>57</v>
      </c>
    </row>
    <row r="33" spans="1:17" x14ac:dyDescent="0.25">
      <c r="A33" t="str">
        <f t="shared" si="0"/>
        <v>STATE REPRESENTATIVE,26,2,REPUBLICAN,LEG DISTRICT 26 - HOUSE,PIERCE,Legislative</v>
      </c>
      <c r="B33" t="s">
        <v>35</v>
      </c>
      <c r="C33">
        <v>26</v>
      </c>
      <c r="D33">
        <v>2</v>
      </c>
      <c r="E33" t="s">
        <v>37</v>
      </c>
      <c r="F33" t="s">
        <v>515</v>
      </c>
      <c r="G33" t="s">
        <v>422</v>
      </c>
      <c r="H33" t="s">
        <v>40</v>
      </c>
      <c r="N33" t="s">
        <v>517</v>
      </c>
      <c r="O33" t="s">
        <v>518</v>
      </c>
      <c r="P33" t="s">
        <v>56</v>
      </c>
      <c r="Q33" t="s">
        <v>519</v>
      </c>
    </row>
    <row r="34" spans="1:17" x14ac:dyDescent="0.25">
      <c r="A34" t="str">
        <f t="shared" si="0"/>
        <v>STATE REPRESENTATIVE,27,1,DEMOCRAT,LEG DISTRICT 27 - HOUSE,PIERCE,Legislative</v>
      </c>
      <c r="B34" t="s">
        <v>35</v>
      </c>
      <c r="C34">
        <v>27</v>
      </c>
      <c r="D34">
        <v>1</v>
      </c>
      <c r="E34" t="s">
        <v>168</v>
      </c>
      <c r="F34" t="s">
        <v>421</v>
      </c>
      <c r="G34" t="s">
        <v>422</v>
      </c>
      <c r="H34" t="s">
        <v>40</v>
      </c>
      <c r="I34" t="s">
        <v>125</v>
      </c>
      <c r="J34" t="s">
        <v>126</v>
      </c>
      <c r="K34" t="s">
        <v>107</v>
      </c>
      <c r="L34" t="s">
        <v>127</v>
      </c>
      <c r="N34" t="s">
        <v>177</v>
      </c>
      <c r="O34" t="s">
        <v>178</v>
      </c>
      <c r="P34" t="s">
        <v>179</v>
      </c>
      <c r="Q34" t="s">
        <v>180</v>
      </c>
    </row>
    <row r="35" spans="1:17" x14ac:dyDescent="0.25">
      <c r="A35" t="str">
        <f t="shared" si="0"/>
        <v>STATE REPRESENTATIVE,27,2,DEMOCRAT,LEG DISTRICT 27 - HOUSE,PIERCE,Legislative</v>
      </c>
      <c r="B35" t="s">
        <v>35</v>
      </c>
      <c r="C35">
        <v>27</v>
      </c>
      <c r="D35">
        <v>2</v>
      </c>
      <c r="E35" t="s">
        <v>168</v>
      </c>
      <c r="F35" t="s">
        <v>421</v>
      </c>
      <c r="G35" t="s">
        <v>422</v>
      </c>
      <c r="H35" t="s">
        <v>40</v>
      </c>
      <c r="I35" t="s">
        <v>54</v>
      </c>
      <c r="J35" t="s">
        <v>55</v>
      </c>
      <c r="K35" t="s">
        <v>56</v>
      </c>
      <c r="L35" t="s">
        <v>57</v>
      </c>
      <c r="N35" t="s">
        <v>207</v>
      </c>
      <c r="O35" t="s">
        <v>138</v>
      </c>
      <c r="P35" t="s">
        <v>78</v>
      </c>
      <c r="Q35" t="s">
        <v>208</v>
      </c>
    </row>
    <row r="36" spans="1:17" x14ac:dyDescent="0.25">
      <c r="A36" t="str">
        <f t="shared" si="0"/>
        <v>STATE REPRESENTATIVE,28,1,DEMOCRAT,LEG DISTRICT 28 - HOUSE,PIERCE,Legislative</v>
      </c>
      <c r="B36" t="s">
        <v>35</v>
      </c>
      <c r="C36">
        <v>28</v>
      </c>
      <c r="D36">
        <v>1</v>
      </c>
      <c r="E36" t="s">
        <v>168</v>
      </c>
      <c r="F36" t="s">
        <v>554</v>
      </c>
      <c r="G36" t="s">
        <v>422</v>
      </c>
      <c r="H36" t="s">
        <v>40</v>
      </c>
      <c r="N36" t="s">
        <v>203</v>
      </c>
      <c r="O36" t="s">
        <v>204</v>
      </c>
      <c r="P36" t="s">
        <v>56</v>
      </c>
      <c r="Q36" t="s">
        <v>205</v>
      </c>
    </row>
    <row r="37" spans="1:17" x14ac:dyDescent="0.25">
      <c r="A37" t="str">
        <f t="shared" si="0"/>
        <v>STATE REPRESENTATIVE,28,1,REPUBLICAN,LEG DISTRICT 28 - HOUSE,PIERCE,Legislative</v>
      </c>
      <c r="B37" t="s">
        <v>35</v>
      </c>
      <c r="C37">
        <v>28</v>
      </c>
      <c r="D37">
        <v>1</v>
      </c>
      <c r="E37" t="s">
        <v>37</v>
      </c>
      <c r="F37" t="s">
        <v>554</v>
      </c>
      <c r="G37" t="s">
        <v>422</v>
      </c>
      <c r="H37" t="s">
        <v>40</v>
      </c>
      <c r="I37" t="s">
        <v>790</v>
      </c>
      <c r="J37" t="s">
        <v>791</v>
      </c>
      <c r="K37" t="s">
        <v>56</v>
      </c>
      <c r="L37" t="s">
        <v>792</v>
      </c>
      <c r="N37" t="s">
        <v>225</v>
      </c>
      <c r="O37" t="s">
        <v>178</v>
      </c>
      <c r="P37" t="s">
        <v>61</v>
      </c>
      <c r="Q37" t="s">
        <v>226</v>
      </c>
    </row>
    <row r="38" spans="1:17" x14ac:dyDescent="0.25">
      <c r="A38" t="str">
        <f t="shared" si="0"/>
        <v>STATE REPRESENTATIVE,28,2,REPUBLICAN,LEG DISTRICT 28 - HOUSE,PIERCE,Legislative</v>
      </c>
      <c r="B38" t="s">
        <v>35</v>
      </c>
      <c r="C38">
        <v>28</v>
      </c>
      <c r="D38">
        <v>2</v>
      </c>
      <c r="E38" t="s">
        <v>37</v>
      </c>
      <c r="F38" t="s">
        <v>554</v>
      </c>
      <c r="G38" t="s">
        <v>422</v>
      </c>
      <c r="H38" t="s">
        <v>40</v>
      </c>
      <c r="I38" t="s">
        <v>505</v>
      </c>
      <c r="J38" t="s">
        <v>222</v>
      </c>
      <c r="K38" t="s">
        <v>96</v>
      </c>
      <c r="L38" t="s">
        <v>506</v>
      </c>
      <c r="N38" t="s">
        <v>316</v>
      </c>
      <c r="O38" t="s">
        <v>317</v>
      </c>
      <c r="P38" t="s">
        <v>33</v>
      </c>
      <c r="Q38" t="s">
        <v>318</v>
      </c>
    </row>
    <row r="39" spans="1:17" x14ac:dyDescent="0.25">
      <c r="A39" t="str">
        <f t="shared" si="0"/>
        <v>STATE REPRESENTATIVE,29,1,DEMOCRAT,LEG DISTRICT 29 - HOUSE,PIERCE,Legislative</v>
      </c>
      <c r="B39" t="s">
        <v>35</v>
      </c>
      <c r="C39">
        <v>29</v>
      </c>
      <c r="D39">
        <v>1</v>
      </c>
      <c r="E39" t="s">
        <v>168</v>
      </c>
      <c r="F39" t="s">
        <v>709</v>
      </c>
      <c r="G39" t="s">
        <v>422</v>
      </c>
      <c r="H39" t="s">
        <v>40</v>
      </c>
      <c r="I39" t="s">
        <v>1027</v>
      </c>
      <c r="J39" t="s">
        <v>1028</v>
      </c>
      <c r="K39" t="s">
        <v>1029</v>
      </c>
      <c r="L39" t="s">
        <v>1030</v>
      </c>
      <c r="N39" t="s">
        <v>811</v>
      </c>
      <c r="O39" t="s">
        <v>812</v>
      </c>
      <c r="P39" t="s">
        <v>635</v>
      </c>
      <c r="Q39" t="s">
        <v>813</v>
      </c>
    </row>
    <row r="40" spans="1:17" x14ac:dyDescent="0.25">
      <c r="A40" t="str">
        <f t="shared" si="0"/>
        <v>STATE REPRESENTATIVE,32,1,DEMOCRAT,LEG DISTRICT 32 - HOUSE,KING,Legislative</v>
      </c>
      <c r="B40" t="s">
        <v>35</v>
      </c>
      <c r="C40">
        <v>32</v>
      </c>
      <c r="D40">
        <v>1</v>
      </c>
      <c r="E40" t="s">
        <v>168</v>
      </c>
      <c r="F40" t="s">
        <v>475</v>
      </c>
      <c r="G40" t="s">
        <v>39</v>
      </c>
      <c r="H40" t="s">
        <v>40</v>
      </c>
      <c r="I40" t="s">
        <v>31</v>
      </c>
      <c r="J40" t="s">
        <v>32</v>
      </c>
      <c r="K40" t="s">
        <v>33</v>
      </c>
      <c r="L40" t="s">
        <v>34</v>
      </c>
      <c r="N40" t="s">
        <v>232</v>
      </c>
      <c r="O40" t="s">
        <v>233</v>
      </c>
      <c r="P40" t="s">
        <v>78</v>
      </c>
      <c r="Q40" t="s">
        <v>234</v>
      </c>
    </row>
    <row r="41" spans="1:17" x14ac:dyDescent="0.25">
      <c r="A41" t="str">
        <f t="shared" si="0"/>
        <v>STATE REPRESENTATIVE,34,1,DEMOCRAT,LEG DISTRICT 34 - HOUSE,KING,Legislative</v>
      </c>
      <c r="B41" t="s">
        <v>35</v>
      </c>
      <c r="C41">
        <v>34</v>
      </c>
      <c r="D41">
        <v>1</v>
      </c>
      <c r="E41" t="s">
        <v>168</v>
      </c>
      <c r="F41" t="s">
        <v>560</v>
      </c>
      <c r="G41" t="s">
        <v>39</v>
      </c>
      <c r="H41" t="s">
        <v>40</v>
      </c>
      <c r="I41" t="s">
        <v>142</v>
      </c>
      <c r="J41" t="s">
        <v>143</v>
      </c>
      <c r="K41" t="s">
        <v>130</v>
      </c>
      <c r="L41" t="s">
        <v>144</v>
      </c>
      <c r="N41" t="s">
        <v>360</v>
      </c>
      <c r="O41" t="s">
        <v>60</v>
      </c>
      <c r="P41" t="s">
        <v>56</v>
      </c>
      <c r="Q41" t="s">
        <v>361</v>
      </c>
    </row>
    <row r="42" spans="1:17" x14ac:dyDescent="0.25">
      <c r="A42" t="str">
        <f t="shared" si="0"/>
        <v>STATE REPRESENTATIVE,36,1,DEMOCRAT,LEG DISTRICT 36 - HOUSE,KING,Legislative</v>
      </c>
      <c r="B42" t="s">
        <v>35</v>
      </c>
      <c r="C42">
        <v>36</v>
      </c>
      <c r="D42">
        <v>1</v>
      </c>
      <c r="E42" t="s">
        <v>168</v>
      </c>
      <c r="F42" t="s">
        <v>712</v>
      </c>
      <c r="G42" t="s">
        <v>39</v>
      </c>
      <c r="H42" t="s">
        <v>40</v>
      </c>
      <c r="I42" t="s">
        <v>276</v>
      </c>
      <c r="J42" t="s">
        <v>277</v>
      </c>
      <c r="K42" t="s">
        <v>73</v>
      </c>
      <c r="L42" t="s">
        <v>278</v>
      </c>
      <c r="N42" t="s">
        <v>852</v>
      </c>
      <c r="O42" t="s">
        <v>178</v>
      </c>
      <c r="P42" t="s">
        <v>251</v>
      </c>
      <c r="Q42" t="s">
        <v>853</v>
      </c>
    </row>
    <row r="43" spans="1:17" x14ac:dyDescent="0.25">
      <c r="A43" t="str">
        <f t="shared" si="0"/>
        <v>STATE REPRESENTATIVE,36,2,DEMOCRAT,LEG DISTRICT 36 - HOUSE,KING,Legislative</v>
      </c>
      <c r="B43" t="s">
        <v>35</v>
      </c>
      <c r="C43">
        <v>36</v>
      </c>
      <c r="D43">
        <v>2</v>
      </c>
      <c r="E43" t="s">
        <v>168</v>
      </c>
      <c r="F43" t="s">
        <v>712</v>
      </c>
      <c r="G43" t="s">
        <v>39</v>
      </c>
      <c r="H43" t="s">
        <v>40</v>
      </c>
      <c r="I43" t="s">
        <v>1031</v>
      </c>
      <c r="J43" t="s">
        <v>1032</v>
      </c>
      <c r="K43" t="s">
        <v>1033</v>
      </c>
      <c r="L43" t="s">
        <v>1034</v>
      </c>
      <c r="N43" s="12" t="s">
        <v>445</v>
      </c>
      <c r="O43" t="s">
        <v>446</v>
      </c>
      <c r="P43" t="s">
        <v>447</v>
      </c>
      <c r="Q43" t="s">
        <v>448</v>
      </c>
    </row>
    <row r="44" spans="1:17" x14ac:dyDescent="0.25">
      <c r="A44" t="str">
        <f t="shared" si="0"/>
        <v>STATE REPRESENTATIVE,37,2,DEMOCRAT,LEG DISTRICT 37 - HOUSE,KING,Legislative</v>
      </c>
      <c r="B44" t="s">
        <v>35</v>
      </c>
      <c r="C44">
        <v>37</v>
      </c>
      <c r="D44">
        <v>2</v>
      </c>
      <c r="E44" t="s">
        <v>168</v>
      </c>
      <c r="F44" t="s">
        <v>674</v>
      </c>
      <c r="G44" t="s">
        <v>39</v>
      </c>
      <c r="H44" t="s">
        <v>40</v>
      </c>
      <c r="I44" t="s">
        <v>312</v>
      </c>
      <c r="J44" t="s">
        <v>313</v>
      </c>
      <c r="L44" t="s">
        <v>314</v>
      </c>
      <c r="N44" t="s">
        <v>210</v>
      </c>
      <c r="O44" t="s">
        <v>211</v>
      </c>
      <c r="P44" t="s">
        <v>130</v>
      </c>
      <c r="Q44" t="s">
        <v>212</v>
      </c>
    </row>
    <row r="45" spans="1:17" x14ac:dyDescent="0.25">
      <c r="A45" t="str">
        <f t="shared" si="0"/>
        <v>STATE REPRESENTATIVE,40,1,DEMOCRAT,LEG DISTRICT 40 - HOUSE,SKAGIT,Legislative</v>
      </c>
      <c r="B45" t="s">
        <v>35</v>
      </c>
      <c r="C45">
        <v>40</v>
      </c>
      <c r="D45">
        <v>1</v>
      </c>
      <c r="E45" t="s">
        <v>168</v>
      </c>
      <c r="F45" t="s">
        <v>526</v>
      </c>
      <c r="G45" t="s">
        <v>527</v>
      </c>
      <c r="H45" t="s">
        <v>40</v>
      </c>
      <c r="I45" t="s">
        <v>85</v>
      </c>
      <c r="J45" t="s">
        <v>86</v>
      </c>
      <c r="K45" t="s">
        <v>56</v>
      </c>
      <c r="L45" t="s">
        <v>87</v>
      </c>
      <c r="N45" t="s">
        <v>858</v>
      </c>
      <c r="O45" t="s">
        <v>859</v>
      </c>
      <c r="P45" t="s">
        <v>251</v>
      </c>
      <c r="Q45" t="s">
        <v>860</v>
      </c>
    </row>
    <row r="46" spans="1:17" x14ac:dyDescent="0.25">
      <c r="A46" t="str">
        <f t="shared" si="0"/>
        <v>STATE REPRESENTATIVE,40,2,DEMOCRAT,LEG DISTRICT 40 - HOUSE,SKAGIT,Legislative</v>
      </c>
      <c r="B46" t="s">
        <v>35</v>
      </c>
      <c r="C46">
        <v>40</v>
      </c>
      <c r="D46">
        <v>2</v>
      </c>
      <c r="E46" t="s">
        <v>168</v>
      </c>
      <c r="F46" t="s">
        <v>526</v>
      </c>
      <c r="G46" t="s">
        <v>527</v>
      </c>
      <c r="H46" t="s">
        <v>40</v>
      </c>
      <c r="I46" t="s">
        <v>292</v>
      </c>
      <c r="J46" t="s">
        <v>293</v>
      </c>
      <c r="K46" t="s">
        <v>67</v>
      </c>
      <c r="L46" t="s">
        <v>294</v>
      </c>
      <c r="N46" t="s">
        <v>260</v>
      </c>
      <c r="O46" t="s">
        <v>261</v>
      </c>
      <c r="Q46" t="s">
        <v>262</v>
      </c>
    </row>
    <row r="47" spans="1:17" x14ac:dyDescent="0.25">
      <c r="A47" t="str">
        <f t="shared" si="0"/>
        <v>STATE REPRESENTATIVE,41,1,DEMOCRAT,LEG DISTRICT 41 - HOUSE,KING,Legislative</v>
      </c>
      <c r="B47" t="s">
        <v>35</v>
      </c>
      <c r="C47">
        <v>41</v>
      </c>
      <c r="D47">
        <v>1</v>
      </c>
      <c r="E47" t="s">
        <v>168</v>
      </c>
      <c r="F47" t="s">
        <v>580</v>
      </c>
      <c r="G47" t="s">
        <v>39</v>
      </c>
      <c r="H47" t="s">
        <v>40</v>
      </c>
      <c r="I47" t="s">
        <v>264</v>
      </c>
      <c r="J47" t="s">
        <v>265</v>
      </c>
      <c r="K47" t="s">
        <v>251</v>
      </c>
      <c r="L47" t="s">
        <v>266</v>
      </c>
      <c r="N47" t="s">
        <v>285</v>
      </c>
      <c r="O47" t="s">
        <v>95</v>
      </c>
      <c r="P47" t="s">
        <v>101</v>
      </c>
      <c r="Q47" t="s">
        <v>286</v>
      </c>
    </row>
    <row r="48" spans="1:17" x14ac:dyDescent="0.25">
      <c r="A48" t="str">
        <f t="shared" si="0"/>
        <v>STATE REPRESENTATIVE,41,2,DEMOCRAT,LEG DISTRICT 41 - HOUSE,KING,Legislative</v>
      </c>
      <c r="B48" t="s">
        <v>35</v>
      </c>
      <c r="C48">
        <v>41</v>
      </c>
      <c r="D48">
        <v>2</v>
      </c>
      <c r="E48" t="s">
        <v>168</v>
      </c>
      <c r="F48" t="s">
        <v>580</v>
      </c>
      <c r="G48" t="s">
        <v>39</v>
      </c>
      <c r="H48" t="s">
        <v>40</v>
      </c>
      <c r="I48" t="s">
        <v>241</v>
      </c>
      <c r="J48" t="s">
        <v>242</v>
      </c>
      <c r="K48" t="s">
        <v>67</v>
      </c>
      <c r="L48" t="s">
        <v>243</v>
      </c>
      <c r="N48" t="s">
        <v>105</v>
      </c>
      <c r="O48" t="s">
        <v>106</v>
      </c>
      <c r="P48" t="s">
        <v>107</v>
      </c>
      <c r="Q48" t="s">
        <v>108</v>
      </c>
    </row>
    <row r="49" spans="1:22" x14ac:dyDescent="0.25">
      <c r="A49" t="str">
        <f t="shared" si="0"/>
        <v>STATE REPRESENTATIVE,43,2,DEMOCRAT,LEG DISTRICT 43 - HOUSE,KING,Legislative</v>
      </c>
      <c r="B49" t="s">
        <v>35</v>
      </c>
      <c r="C49">
        <v>43</v>
      </c>
      <c r="D49">
        <v>2</v>
      </c>
      <c r="E49" t="s">
        <v>168</v>
      </c>
      <c r="F49" t="s">
        <v>521</v>
      </c>
      <c r="G49" t="s">
        <v>39</v>
      </c>
      <c r="H49" t="s">
        <v>40</v>
      </c>
      <c r="I49" t="s">
        <v>382</v>
      </c>
      <c r="J49" t="s">
        <v>383</v>
      </c>
      <c r="K49" t="s">
        <v>91</v>
      </c>
      <c r="L49" t="s">
        <v>384</v>
      </c>
      <c r="N49" t="s">
        <v>120</v>
      </c>
      <c r="O49" t="s">
        <v>121</v>
      </c>
      <c r="P49" t="s">
        <v>56</v>
      </c>
      <c r="Q49" t="s">
        <v>122</v>
      </c>
    </row>
    <row r="50" spans="1:22" x14ac:dyDescent="0.25">
      <c r="A50" t="str">
        <f t="shared" si="0"/>
        <v>STATE REPRESENTATIVE,44,1,DEMOCRAT,LEG DISTRICT 44 - HOUSE,KING,Legislative</v>
      </c>
      <c r="B50" t="s">
        <v>35</v>
      </c>
      <c r="C50">
        <v>44</v>
      </c>
      <c r="D50">
        <v>1</v>
      </c>
      <c r="E50" t="s">
        <v>168</v>
      </c>
      <c r="F50" t="s">
        <v>684</v>
      </c>
      <c r="G50" t="s">
        <v>39</v>
      </c>
      <c r="H50" t="s">
        <v>40</v>
      </c>
      <c r="I50" t="s">
        <v>150</v>
      </c>
      <c r="J50" t="s">
        <v>151</v>
      </c>
      <c r="K50" t="s">
        <v>73</v>
      </c>
      <c r="L50" t="s">
        <v>152</v>
      </c>
      <c r="N50" t="s">
        <v>686</v>
      </c>
      <c r="O50" t="s">
        <v>687</v>
      </c>
      <c r="P50" t="s">
        <v>116</v>
      </c>
      <c r="Q50" t="s">
        <v>688</v>
      </c>
      <c r="S50" t="str">
        <f>"MULTI! "&amp;S51&amp;" | "&amp;S52</f>
        <v xml:space="preserve">MULTI!  | </v>
      </c>
      <c r="T50" t="str">
        <f t="shared" ref="T50" si="2">"MULTI! "&amp;T51&amp;" | "&amp;T52</f>
        <v xml:space="preserve">MULTI!  | </v>
      </c>
      <c r="U50" t="str">
        <f t="shared" ref="U50" si="3">"MULTI! "&amp;U51&amp;" | "&amp;U52</f>
        <v xml:space="preserve">MULTI!  | </v>
      </c>
      <c r="V50" t="str">
        <f t="shared" ref="V50" si="4">"MULTI! "&amp;V51&amp;" | "&amp;V52</f>
        <v xml:space="preserve">MULTI!  | </v>
      </c>
    </row>
    <row r="51" spans="1:22" x14ac:dyDescent="0.25">
      <c r="A51" t="str">
        <f t="shared" si="0"/>
        <v>STATE REPRESENTATIVE,45,2,DEMOCRAT,LEG DISTRICT 45 - HOUSE,KING,Legislative</v>
      </c>
      <c r="B51" t="s">
        <v>35</v>
      </c>
      <c r="C51">
        <v>45</v>
      </c>
      <c r="D51">
        <v>2</v>
      </c>
      <c r="E51" t="s">
        <v>168</v>
      </c>
      <c r="F51" t="s">
        <v>507</v>
      </c>
      <c r="G51" t="s">
        <v>39</v>
      </c>
      <c r="H51" t="s">
        <v>40</v>
      </c>
      <c r="N51" t="s">
        <v>642</v>
      </c>
      <c r="O51" t="s">
        <v>643</v>
      </c>
      <c r="P51" t="s">
        <v>107</v>
      </c>
      <c r="Q51" t="s">
        <v>644</v>
      </c>
    </row>
    <row r="52" spans="1:22" x14ac:dyDescent="0.25">
      <c r="A52" t="str">
        <f t="shared" si="0"/>
        <v>STATE REPRESENTATIVE,46,1,DEMOCRAT,LEG DISTRICT 46 - HOUSE,KING,Legislative</v>
      </c>
      <c r="B52" t="s">
        <v>35</v>
      </c>
      <c r="C52">
        <v>46</v>
      </c>
      <c r="D52">
        <v>1</v>
      </c>
      <c r="E52" t="s">
        <v>168</v>
      </c>
      <c r="F52" t="s">
        <v>673</v>
      </c>
      <c r="G52" t="s">
        <v>39</v>
      </c>
      <c r="H52" t="s">
        <v>40</v>
      </c>
      <c r="I52" t="s">
        <v>1035</v>
      </c>
      <c r="J52" t="s">
        <v>1036</v>
      </c>
      <c r="K52" t="s">
        <v>1037</v>
      </c>
      <c r="L52" t="s">
        <v>1038</v>
      </c>
      <c r="N52" t="s">
        <v>413</v>
      </c>
      <c r="O52" t="s">
        <v>115</v>
      </c>
      <c r="P52" t="s">
        <v>251</v>
      </c>
      <c r="Q52" t="s">
        <v>414</v>
      </c>
    </row>
    <row r="53" spans="1:22" x14ac:dyDescent="0.25">
      <c r="A53" t="str">
        <f t="shared" si="0"/>
        <v>STATE REPRESENTATIVE,46,2,DEMOCRAT,LEG DISTRICT 46 - HOUSE,KING,Legislative</v>
      </c>
      <c r="B53" t="s">
        <v>35</v>
      </c>
      <c r="C53">
        <v>46</v>
      </c>
      <c r="D53">
        <v>2</v>
      </c>
      <c r="E53" t="s">
        <v>168</v>
      </c>
      <c r="F53" t="s">
        <v>673</v>
      </c>
      <c r="G53" t="s">
        <v>39</v>
      </c>
      <c r="H53" t="s">
        <v>40</v>
      </c>
      <c r="I53" t="s">
        <v>1039</v>
      </c>
      <c r="J53" t="s">
        <v>1040</v>
      </c>
      <c r="K53" t="s">
        <v>1041</v>
      </c>
      <c r="L53" t="s">
        <v>1042</v>
      </c>
      <c r="N53" t="s">
        <v>913</v>
      </c>
      <c r="O53" t="s">
        <v>914</v>
      </c>
      <c r="P53" t="s">
        <v>96</v>
      </c>
      <c r="Q53" t="s">
        <v>915</v>
      </c>
    </row>
    <row r="54" spans="1:22" x14ac:dyDescent="0.25">
      <c r="A54" t="str">
        <f t="shared" si="0"/>
        <v>STATE REPRESENTATIVE,47,1,DEMOCRAT,LEG DISTRICT 47 - HOUSE,KING,Legislative</v>
      </c>
      <c r="B54" t="s">
        <v>35</v>
      </c>
      <c r="C54">
        <v>47</v>
      </c>
      <c r="D54">
        <v>1</v>
      </c>
      <c r="E54" t="s">
        <v>168</v>
      </c>
      <c r="F54" t="s">
        <v>499</v>
      </c>
      <c r="G54" t="s">
        <v>39</v>
      </c>
      <c r="H54" t="s">
        <v>40</v>
      </c>
      <c r="I54" t="s">
        <v>249</v>
      </c>
      <c r="J54" t="s">
        <v>250</v>
      </c>
      <c r="K54" t="s">
        <v>251</v>
      </c>
      <c r="L54" t="s">
        <v>252</v>
      </c>
      <c r="N54" t="s">
        <v>332</v>
      </c>
      <c r="O54" t="s">
        <v>333</v>
      </c>
      <c r="P54" t="s">
        <v>67</v>
      </c>
      <c r="Q54" t="s">
        <v>334</v>
      </c>
    </row>
    <row r="55" spans="1:22" x14ac:dyDescent="0.25">
      <c r="A55" t="str">
        <f t="shared" si="0"/>
        <v>STATE REPRESENTATIVE,47,2,DEMOCRAT,LEG DISTRICT 47 - HOUSE,KING,Legislative</v>
      </c>
      <c r="B55" t="s">
        <v>35</v>
      </c>
      <c r="C55">
        <v>47</v>
      </c>
      <c r="D55">
        <v>2</v>
      </c>
      <c r="E55" t="s">
        <v>168</v>
      </c>
      <c r="F55" t="s">
        <v>499</v>
      </c>
      <c r="G55" t="s">
        <v>39</v>
      </c>
      <c r="H55" t="s">
        <v>40</v>
      </c>
      <c r="I55" t="s">
        <v>324</v>
      </c>
      <c r="J55" t="s">
        <v>325</v>
      </c>
      <c r="K55" t="s">
        <v>78</v>
      </c>
      <c r="L55" t="s">
        <v>326</v>
      </c>
      <c r="N55" t="s">
        <v>363</v>
      </c>
      <c r="O55" t="s">
        <v>364</v>
      </c>
      <c r="P55" t="s">
        <v>107</v>
      </c>
      <c r="Q55" t="s">
        <v>365</v>
      </c>
    </row>
    <row r="56" spans="1:22" x14ac:dyDescent="0.25">
      <c r="A56" t="str">
        <f t="shared" si="0"/>
        <v>STATE REPRESENTATIVE,48,1,DEMOCRAT,LEG DISTRICT 48 - HOUSE,KING,Legislative</v>
      </c>
      <c r="B56" t="s">
        <v>35</v>
      </c>
      <c r="C56">
        <v>48</v>
      </c>
      <c r="D56">
        <v>1</v>
      </c>
      <c r="E56" t="s">
        <v>168</v>
      </c>
      <c r="F56" t="s">
        <v>594</v>
      </c>
      <c r="G56" t="s">
        <v>39</v>
      </c>
      <c r="H56" t="s">
        <v>40</v>
      </c>
      <c r="I56" t="s">
        <v>363</v>
      </c>
      <c r="J56" t="s">
        <v>364</v>
      </c>
      <c r="K56" t="s">
        <v>107</v>
      </c>
      <c r="L56" t="s">
        <v>365</v>
      </c>
      <c r="N56" t="s">
        <v>348</v>
      </c>
      <c r="O56" t="s">
        <v>349</v>
      </c>
      <c r="P56" t="s">
        <v>67</v>
      </c>
      <c r="Q56" t="s">
        <v>350</v>
      </c>
    </row>
    <row r="57" spans="1:22" x14ac:dyDescent="0.25">
      <c r="A57" t="str">
        <f t="shared" si="0"/>
        <v>STATE REPRESENTATIVE,48,2,DEMOCRAT,LEG DISTRICT 48 - HOUSE,KING,Legislative</v>
      </c>
      <c r="B57" t="s">
        <v>35</v>
      </c>
      <c r="C57">
        <v>48</v>
      </c>
      <c r="D57">
        <v>2</v>
      </c>
      <c r="E57" t="s">
        <v>168</v>
      </c>
      <c r="F57" t="s">
        <v>594</v>
      </c>
      <c r="G57" t="s">
        <v>39</v>
      </c>
      <c r="H57" t="s">
        <v>40</v>
      </c>
      <c r="I57" t="s">
        <v>260</v>
      </c>
      <c r="J57" t="s">
        <v>261</v>
      </c>
      <c r="L57" t="s">
        <v>262</v>
      </c>
      <c r="N57" s="12" t="s">
        <v>65</v>
      </c>
      <c r="O57" t="s">
        <v>66</v>
      </c>
      <c r="P57" t="s">
        <v>67</v>
      </c>
      <c r="Q57" t="s">
        <v>68</v>
      </c>
    </row>
    <row r="58" spans="1:22" x14ac:dyDescent="0.25">
      <c r="A58" t="str">
        <f t="shared" si="0"/>
        <v>STATE SENATOR,1,,REPUBLICAN,LEG DISTRICT 01 - SENATE,KING,Legislative</v>
      </c>
      <c r="B58" t="s">
        <v>36</v>
      </c>
      <c r="C58">
        <v>1</v>
      </c>
      <c r="E58" t="s">
        <v>37</v>
      </c>
      <c r="F58" t="s">
        <v>38</v>
      </c>
      <c r="G58" t="s">
        <v>39</v>
      </c>
      <c r="H58" t="s">
        <v>40</v>
      </c>
      <c r="I58" t="s">
        <v>751</v>
      </c>
      <c r="J58" t="s">
        <v>752</v>
      </c>
      <c r="K58" t="s">
        <v>73</v>
      </c>
      <c r="L58" t="s">
        <v>753</v>
      </c>
      <c r="N58" t="s">
        <v>165</v>
      </c>
      <c r="O58" t="s">
        <v>166</v>
      </c>
      <c r="P58" t="s">
        <v>73</v>
      </c>
      <c r="Q58" t="s">
        <v>167</v>
      </c>
    </row>
    <row r="59" spans="1:22" x14ac:dyDescent="0.25">
      <c r="A59" t="str">
        <f t="shared" si="0"/>
        <v>STATE SENATOR,1,,DEMOCRAT,LEG DISTRICT 01 - SENATE,KING,Legislative</v>
      </c>
      <c r="B59" t="s">
        <v>36</v>
      </c>
      <c r="C59">
        <v>1</v>
      </c>
      <c r="E59" t="s">
        <v>168</v>
      </c>
      <c r="F59" t="s">
        <v>38</v>
      </c>
      <c r="G59" t="s">
        <v>39</v>
      </c>
      <c r="H59" t="s">
        <v>40</v>
      </c>
      <c r="I59" t="s">
        <v>367</v>
      </c>
      <c r="J59" t="s">
        <v>368</v>
      </c>
      <c r="K59" t="s">
        <v>107</v>
      </c>
      <c r="L59" t="s">
        <v>369</v>
      </c>
      <c r="N59" t="s">
        <v>125</v>
      </c>
      <c r="O59" t="s">
        <v>126</v>
      </c>
      <c r="P59" t="s">
        <v>107</v>
      </c>
      <c r="Q59" t="s">
        <v>127</v>
      </c>
    </row>
    <row r="60" spans="1:22" x14ac:dyDescent="0.25">
      <c r="A60" t="str">
        <f t="shared" si="0"/>
        <v>STATE SENATOR,3,,DEMOCRAT,LEG DISTRICT 03 - SENATE,SPOKANE,Legislative</v>
      </c>
      <c r="B60" t="s">
        <v>36</v>
      </c>
      <c r="C60">
        <v>3</v>
      </c>
      <c r="E60" t="s">
        <v>168</v>
      </c>
      <c r="F60" t="s">
        <v>441</v>
      </c>
      <c r="G60" t="s">
        <v>442</v>
      </c>
      <c r="H60" t="s">
        <v>40</v>
      </c>
      <c r="I60" t="s">
        <v>110</v>
      </c>
      <c r="J60" t="s">
        <v>111</v>
      </c>
      <c r="K60" t="s">
        <v>33</v>
      </c>
      <c r="L60" t="s">
        <v>112</v>
      </c>
      <c r="N60" t="s">
        <v>826</v>
      </c>
      <c r="O60" t="s">
        <v>138</v>
      </c>
      <c r="P60" t="s">
        <v>101</v>
      </c>
      <c r="Q60" t="s">
        <v>358</v>
      </c>
    </row>
    <row r="61" spans="1:22" x14ac:dyDescent="0.25">
      <c r="A61" t="str">
        <f t="shared" si="0"/>
        <v>STATE SENATOR,5,,DEMOCRAT,LEG DISTRICT 05 - SENATE,KING,Legislative</v>
      </c>
      <c r="B61" t="s">
        <v>36</v>
      </c>
      <c r="C61">
        <v>5</v>
      </c>
      <c r="E61" t="s">
        <v>168</v>
      </c>
      <c r="F61" t="s">
        <v>645</v>
      </c>
      <c r="G61" t="s">
        <v>39</v>
      </c>
      <c r="H61" t="s">
        <v>40</v>
      </c>
      <c r="I61" t="s">
        <v>182</v>
      </c>
      <c r="J61" t="s">
        <v>183</v>
      </c>
      <c r="K61" t="s">
        <v>61</v>
      </c>
      <c r="L61" t="s">
        <v>184</v>
      </c>
      <c r="N61" t="s">
        <v>356</v>
      </c>
      <c r="O61" t="s">
        <v>357</v>
      </c>
      <c r="P61" t="s">
        <v>61</v>
      </c>
      <c r="Q61" t="s">
        <v>358</v>
      </c>
    </row>
    <row r="62" spans="1:22" x14ac:dyDescent="0.25">
      <c r="A62" t="str">
        <f t="shared" si="0"/>
        <v>STATE SENATOR,11,,DEMOCRAT,LEG DISTRICT 11 - SENATE,KING,Legislative</v>
      </c>
      <c r="B62" t="s">
        <v>36</v>
      </c>
      <c r="C62">
        <v>11</v>
      </c>
      <c r="E62" t="s">
        <v>168</v>
      </c>
      <c r="F62" t="s">
        <v>426</v>
      </c>
      <c r="G62" t="s">
        <v>39</v>
      </c>
      <c r="H62" t="s">
        <v>40</v>
      </c>
      <c r="N62" t="s">
        <v>877</v>
      </c>
      <c r="O62" t="s">
        <v>878</v>
      </c>
      <c r="P62" t="s">
        <v>101</v>
      </c>
      <c r="Q62" t="s">
        <v>879</v>
      </c>
    </row>
    <row r="63" spans="1:22" x14ac:dyDescent="0.25">
      <c r="A63" t="str">
        <f t="shared" si="0"/>
        <v>STATE SENATOR,40,,DEMOCRAT,LEG DISTRICT 40 - SENATE,SKAGIT,Legislative</v>
      </c>
      <c r="B63" t="s">
        <v>36</v>
      </c>
      <c r="C63">
        <v>40</v>
      </c>
      <c r="E63" t="s">
        <v>168</v>
      </c>
      <c r="F63" t="s">
        <v>565</v>
      </c>
      <c r="G63" t="s">
        <v>527</v>
      </c>
      <c r="H63" t="s">
        <v>40</v>
      </c>
      <c r="I63" t="s">
        <v>146</v>
      </c>
      <c r="J63" t="s">
        <v>147</v>
      </c>
      <c r="K63" t="s">
        <v>73</v>
      </c>
      <c r="L63" t="s">
        <v>148</v>
      </c>
      <c r="N63" t="s">
        <v>308</v>
      </c>
      <c r="O63" t="s">
        <v>309</v>
      </c>
      <c r="P63" t="s">
        <v>107</v>
      </c>
      <c r="Q63" t="s">
        <v>310</v>
      </c>
    </row>
    <row r="64" spans="1:22" x14ac:dyDescent="0.25">
      <c r="A64" t="str">
        <f t="shared" si="0"/>
        <v>STATE SENATOR,41,,REPUBLICAN,LEG DISTRICT 41 - SENATE,KING,Legislative</v>
      </c>
      <c r="B64" t="s">
        <v>36</v>
      </c>
      <c r="C64">
        <v>41</v>
      </c>
      <c r="E64" t="s">
        <v>37</v>
      </c>
      <c r="F64" t="s">
        <v>679</v>
      </c>
      <c r="G64" t="s">
        <v>39</v>
      </c>
      <c r="H64" t="s">
        <v>40</v>
      </c>
      <c r="I64" t="s">
        <v>401</v>
      </c>
      <c r="J64" t="s">
        <v>402</v>
      </c>
      <c r="K64" t="s">
        <v>67</v>
      </c>
      <c r="L64" t="s">
        <v>403</v>
      </c>
      <c r="N64" t="s">
        <v>254</v>
      </c>
      <c r="O64" t="s">
        <v>255</v>
      </c>
      <c r="P64" t="s">
        <v>256</v>
      </c>
      <c r="Q64" t="s">
        <v>257</v>
      </c>
    </row>
    <row r="65" spans="1:17" x14ac:dyDescent="0.25">
      <c r="A65" t="str">
        <f t="shared" si="0"/>
        <v>STATE SENATOR,41,,DEMOCRAT,LEG DISTRICT 41 - SENATE,KING,Legislative</v>
      </c>
      <c r="B65" t="s">
        <v>36</v>
      </c>
      <c r="C65">
        <v>41</v>
      </c>
      <c r="E65" t="s">
        <v>168</v>
      </c>
      <c r="F65" t="s">
        <v>679</v>
      </c>
      <c r="G65" t="s">
        <v>39</v>
      </c>
      <c r="H65" t="s">
        <v>40</v>
      </c>
      <c r="I65" t="s">
        <v>308</v>
      </c>
      <c r="J65" t="s">
        <v>309</v>
      </c>
      <c r="K65" t="s">
        <v>107</v>
      </c>
      <c r="L65" t="s">
        <v>310</v>
      </c>
      <c r="N65" t="s">
        <v>936</v>
      </c>
      <c r="O65" t="s">
        <v>937</v>
      </c>
      <c r="Q65" t="s">
        <v>938</v>
      </c>
    </row>
    <row r="66" spans="1:17" x14ac:dyDescent="0.25">
      <c r="A66" t="str">
        <f t="shared" si="0"/>
        <v>STATE SENATOR,46,,DEMOCRAT,LEG DISTRICT 46 - SENATE,KING,Legislative</v>
      </c>
      <c r="B66" t="s">
        <v>36</v>
      </c>
      <c r="C66">
        <v>46</v>
      </c>
      <c r="E66" t="s">
        <v>168</v>
      </c>
      <c r="F66" t="s">
        <v>704</v>
      </c>
      <c r="G66" t="s">
        <v>39</v>
      </c>
      <c r="H66" t="s">
        <v>40</v>
      </c>
      <c r="I66" t="s">
        <v>316</v>
      </c>
      <c r="J66" t="s">
        <v>317</v>
      </c>
      <c r="K66" t="s">
        <v>33</v>
      </c>
      <c r="L66" t="s">
        <v>318</v>
      </c>
      <c r="N66" t="s">
        <v>217</v>
      </c>
      <c r="O66" t="s">
        <v>218</v>
      </c>
      <c r="P66" t="s">
        <v>78</v>
      </c>
      <c r="Q66" t="s">
        <v>219</v>
      </c>
    </row>
    <row r="67" spans="1:17" x14ac:dyDescent="0.25">
      <c r="A67" t="str">
        <f t="shared" ref="A67:A73" si="5">B67&amp;","&amp;C67&amp;","&amp;D67&amp;","&amp;E67&amp;","&amp;F67&amp;","&amp;G67&amp;","&amp;H67</f>
        <v>STATE SUPREME COURT JUSTICE,,8,NON PARTISAN,SUPREME COURT,,Judicial</v>
      </c>
      <c r="B67" t="s">
        <v>339</v>
      </c>
      <c r="D67">
        <v>8</v>
      </c>
      <c r="E67" t="s">
        <v>548</v>
      </c>
      <c r="F67" t="s">
        <v>585</v>
      </c>
      <c r="H67" t="s">
        <v>586</v>
      </c>
      <c r="I67" t="s">
        <v>360</v>
      </c>
      <c r="J67" t="s">
        <v>60</v>
      </c>
      <c r="K67" t="s">
        <v>56</v>
      </c>
      <c r="L67" t="s">
        <v>361</v>
      </c>
      <c r="N67" t="s">
        <v>502</v>
      </c>
      <c r="O67" t="s">
        <v>222</v>
      </c>
      <c r="P67" t="s">
        <v>116</v>
      </c>
      <c r="Q67" t="s">
        <v>219</v>
      </c>
    </row>
    <row r="68" spans="1:17" x14ac:dyDescent="0.25">
      <c r="A68" t="str">
        <f t="shared" si="5"/>
        <v>STATE SUPREME COURT JUSTICE,,9,NON PARTISAN,SUPREME COURT,,Judicial</v>
      </c>
      <c r="B68" t="s">
        <v>339</v>
      </c>
      <c r="D68">
        <v>9</v>
      </c>
      <c r="E68" t="s">
        <v>548</v>
      </c>
      <c r="F68" t="s">
        <v>585</v>
      </c>
      <c r="H68" t="s">
        <v>586</v>
      </c>
      <c r="I68" t="s">
        <v>1043</v>
      </c>
      <c r="J68" t="s">
        <v>1044</v>
      </c>
      <c r="K68" t="s">
        <v>1045</v>
      </c>
      <c r="L68" t="s">
        <v>1046</v>
      </c>
      <c r="N68" t="s">
        <v>661</v>
      </c>
      <c r="O68" t="s">
        <v>662</v>
      </c>
      <c r="Q68" t="s">
        <v>663</v>
      </c>
    </row>
    <row r="69" spans="1:17" x14ac:dyDescent="0.25">
      <c r="A69" t="str">
        <f t="shared" si="5"/>
        <v>SUPERIOR COURT JUDGE,,19,NON PARTISAN,KING CO SUPERIOR COURT,KING,Judicial</v>
      </c>
      <c r="B69" t="s">
        <v>123</v>
      </c>
      <c r="D69">
        <v>19</v>
      </c>
      <c r="E69" t="s">
        <v>548</v>
      </c>
      <c r="F69" t="s">
        <v>637</v>
      </c>
      <c r="G69" t="s">
        <v>39</v>
      </c>
      <c r="H69" t="s">
        <v>586</v>
      </c>
      <c r="N69" t="s">
        <v>434</v>
      </c>
      <c r="O69" t="s">
        <v>435</v>
      </c>
      <c r="P69" t="s">
        <v>33</v>
      </c>
      <c r="Q69" t="s">
        <v>436</v>
      </c>
    </row>
    <row r="70" spans="1:17" x14ac:dyDescent="0.25">
      <c r="A70" t="str">
        <f t="shared" si="5"/>
        <v>SUPERIOR COURT JUDGE,,40,NON PARTISAN,KING CO SUPERIOR COURT,KING,Judicial</v>
      </c>
      <c r="B70" t="s">
        <v>123</v>
      </c>
      <c r="D70">
        <v>40</v>
      </c>
      <c r="E70" t="s">
        <v>548</v>
      </c>
      <c r="F70" t="s">
        <v>637</v>
      </c>
      <c r="G70" t="s">
        <v>39</v>
      </c>
      <c r="H70" t="s">
        <v>586</v>
      </c>
      <c r="N70" t="s">
        <v>401</v>
      </c>
      <c r="O70" t="s">
        <v>402</v>
      </c>
      <c r="P70" t="s">
        <v>67</v>
      </c>
      <c r="Q70" t="s">
        <v>403</v>
      </c>
    </row>
    <row r="71" spans="1:17" x14ac:dyDescent="0.25">
      <c r="A71" t="str">
        <f t="shared" si="5"/>
        <v>SUPERIOR COURT JUDGE,,1,NON PARTISAN,OKANOGAN CO SUPERIOR COURT,OKANOGAN,Judicial</v>
      </c>
      <c r="B71" t="s">
        <v>123</v>
      </c>
      <c r="D71">
        <v>1</v>
      </c>
      <c r="E71" t="s">
        <v>548</v>
      </c>
      <c r="F71" t="s">
        <v>883</v>
      </c>
      <c r="G71" t="s">
        <v>884</v>
      </c>
      <c r="H71" t="s">
        <v>586</v>
      </c>
      <c r="N71" t="s">
        <v>85</v>
      </c>
      <c r="O71" t="s">
        <v>86</v>
      </c>
      <c r="P71" t="s">
        <v>56</v>
      </c>
      <c r="Q71" t="s">
        <v>87</v>
      </c>
    </row>
    <row r="72" spans="1:17" x14ac:dyDescent="0.25">
      <c r="A72" t="str">
        <f t="shared" si="5"/>
        <v>SUPERIOR COURT JUDGE,,12,NON PARTISAN,PIERCE CO SUPERIOR COURT,PIERCE,Judicial</v>
      </c>
      <c r="B72" t="s">
        <v>123</v>
      </c>
      <c r="D72">
        <v>12</v>
      </c>
      <c r="E72" t="s">
        <v>548</v>
      </c>
      <c r="F72" t="s">
        <v>778</v>
      </c>
      <c r="G72" t="s">
        <v>422</v>
      </c>
      <c r="H72" t="s">
        <v>586</v>
      </c>
      <c r="N72" t="s">
        <v>844</v>
      </c>
      <c r="O72" t="s">
        <v>845</v>
      </c>
      <c r="Q72" t="s">
        <v>846</v>
      </c>
    </row>
    <row r="73" spans="1:17" x14ac:dyDescent="0.25">
      <c r="A73" t="str">
        <f t="shared" si="5"/>
        <v>SUPERIOR COURT JUDGE,,4,NON PARTISAN,THURSTON CO SUPERIOR COURT,THURSTON,Judicial</v>
      </c>
      <c r="B73" t="s">
        <v>123</v>
      </c>
      <c r="D73">
        <v>4</v>
      </c>
      <c r="E73" t="s">
        <v>548</v>
      </c>
      <c r="F73" t="s">
        <v>749</v>
      </c>
      <c r="G73" t="s">
        <v>598</v>
      </c>
      <c r="H73" t="s">
        <v>586</v>
      </c>
      <c r="N73" t="s">
        <v>264</v>
      </c>
      <c r="O73" t="s">
        <v>265</v>
      </c>
      <c r="P73" t="s">
        <v>251</v>
      </c>
      <c r="Q73" t="s">
        <v>266</v>
      </c>
    </row>
    <row r="74" spans="1:17" x14ac:dyDescent="0.25">
      <c r="N74" t="s">
        <v>367</v>
      </c>
      <c r="O74" t="s">
        <v>368</v>
      </c>
      <c r="P74" t="s">
        <v>107</v>
      </c>
      <c r="Q74" t="s">
        <v>369</v>
      </c>
    </row>
    <row r="75" spans="1:17" x14ac:dyDescent="0.25">
      <c r="N75" t="s">
        <v>336</v>
      </c>
      <c r="O75" t="s">
        <v>337</v>
      </c>
      <c r="P75" t="s">
        <v>179</v>
      </c>
      <c r="Q75" t="s">
        <v>338</v>
      </c>
    </row>
    <row r="76" spans="1:17" x14ac:dyDescent="0.25">
      <c r="N76" t="s">
        <v>751</v>
      </c>
      <c r="O76" t="s">
        <v>752</v>
      </c>
      <c r="P76" t="s">
        <v>73</v>
      </c>
      <c r="Q76" t="s">
        <v>753</v>
      </c>
    </row>
    <row r="77" spans="1:17" x14ac:dyDescent="0.25">
      <c r="N77" t="s">
        <v>137</v>
      </c>
      <c r="O77" t="s">
        <v>138</v>
      </c>
      <c r="P77" t="s">
        <v>130</v>
      </c>
      <c r="Q77" t="s">
        <v>139</v>
      </c>
    </row>
    <row r="78" spans="1:17" x14ac:dyDescent="0.25">
      <c r="N78" s="12" t="s">
        <v>214</v>
      </c>
      <c r="O78" t="s">
        <v>115</v>
      </c>
      <c r="P78" t="s">
        <v>73</v>
      </c>
      <c r="Q78" t="s">
        <v>215</v>
      </c>
    </row>
    <row r="79" spans="1:17" x14ac:dyDescent="0.25">
      <c r="N79" t="s">
        <v>746</v>
      </c>
      <c r="O79" t="s">
        <v>747</v>
      </c>
      <c r="P79" t="s">
        <v>398</v>
      </c>
      <c r="Q79" t="s">
        <v>748</v>
      </c>
    </row>
    <row r="80" spans="1:17" x14ac:dyDescent="0.25">
      <c r="N80" t="s">
        <v>896</v>
      </c>
      <c r="O80" t="s">
        <v>752</v>
      </c>
      <c r="Q80" t="s">
        <v>897</v>
      </c>
    </row>
    <row r="81" spans="14:17" x14ac:dyDescent="0.25">
      <c r="N81" t="s">
        <v>292</v>
      </c>
      <c r="O81" t="s">
        <v>293</v>
      </c>
      <c r="P81" t="s">
        <v>67</v>
      </c>
      <c r="Q81" t="s">
        <v>294</v>
      </c>
    </row>
    <row r="82" spans="14:17" x14ac:dyDescent="0.25">
      <c r="N82" t="s">
        <v>728</v>
      </c>
      <c r="O82" t="s">
        <v>729</v>
      </c>
      <c r="P82" t="s">
        <v>78</v>
      </c>
      <c r="Q82" t="s">
        <v>294</v>
      </c>
    </row>
    <row r="83" spans="14:17" x14ac:dyDescent="0.25">
      <c r="N83" t="s">
        <v>81</v>
      </c>
      <c r="O83" t="s">
        <v>82</v>
      </c>
      <c r="P83" t="s">
        <v>33</v>
      </c>
      <c r="Q83" t="s">
        <v>83</v>
      </c>
    </row>
    <row r="84" spans="14:17" x14ac:dyDescent="0.25">
      <c r="N84" t="s">
        <v>182</v>
      </c>
      <c r="O84" t="s">
        <v>183</v>
      </c>
      <c r="P84" t="s">
        <v>61</v>
      </c>
      <c r="Q84" t="s">
        <v>184</v>
      </c>
    </row>
    <row r="85" spans="14:17" x14ac:dyDescent="0.25">
      <c r="N85" t="s">
        <v>622</v>
      </c>
      <c r="O85" t="s">
        <v>623</v>
      </c>
      <c r="P85" t="s">
        <v>78</v>
      </c>
      <c r="Q85" t="s">
        <v>624</v>
      </c>
    </row>
    <row r="86" spans="14:17" x14ac:dyDescent="0.25">
      <c r="N86" t="s">
        <v>794</v>
      </c>
      <c r="O86" t="s">
        <v>662</v>
      </c>
      <c r="P86" t="s">
        <v>398</v>
      </c>
      <c r="Q86" t="s">
        <v>795</v>
      </c>
    </row>
    <row r="87" spans="14:17" x14ac:dyDescent="0.25">
      <c r="N87" t="s">
        <v>328</v>
      </c>
      <c r="O87" t="s">
        <v>329</v>
      </c>
      <c r="P87" t="s">
        <v>78</v>
      </c>
      <c r="Q87" t="s">
        <v>330</v>
      </c>
    </row>
    <row r="88" spans="14:17" x14ac:dyDescent="0.25">
      <c r="N88" t="s">
        <v>280</v>
      </c>
      <c r="O88" t="s">
        <v>281</v>
      </c>
      <c r="P88" t="s">
        <v>130</v>
      </c>
      <c r="Q88" t="s">
        <v>282</v>
      </c>
    </row>
    <row r="89" spans="14:17" x14ac:dyDescent="0.25">
      <c r="N89" t="s">
        <v>76</v>
      </c>
      <c r="O89" t="s">
        <v>77</v>
      </c>
      <c r="P89" t="s">
        <v>78</v>
      </c>
      <c r="Q89" t="s">
        <v>79</v>
      </c>
    </row>
    <row r="90" spans="14:17" x14ac:dyDescent="0.25">
      <c r="N90" t="s">
        <v>868</v>
      </c>
      <c r="O90" t="s">
        <v>869</v>
      </c>
      <c r="P90" t="s">
        <v>33</v>
      </c>
      <c r="Q90" t="s">
        <v>870</v>
      </c>
    </row>
    <row r="91" spans="14:17" x14ac:dyDescent="0.25">
      <c r="N91" t="s">
        <v>312</v>
      </c>
      <c r="O91" t="s">
        <v>313</v>
      </c>
      <c r="Q91" t="s">
        <v>314</v>
      </c>
    </row>
    <row r="92" spans="14:17" x14ac:dyDescent="0.25">
      <c r="N92" t="s">
        <v>268</v>
      </c>
      <c r="O92" t="s">
        <v>269</v>
      </c>
      <c r="Q92" t="s">
        <v>270</v>
      </c>
    </row>
    <row r="93" spans="14:17" x14ac:dyDescent="0.25">
      <c r="N93" t="s">
        <v>756</v>
      </c>
      <c r="O93" t="s">
        <v>222</v>
      </c>
      <c r="P93" t="s">
        <v>78</v>
      </c>
      <c r="Q93" t="s">
        <v>757</v>
      </c>
    </row>
    <row r="94" spans="14:17" x14ac:dyDescent="0.25">
      <c r="N94" t="s">
        <v>371</v>
      </c>
      <c r="O94" t="s">
        <v>372</v>
      </c>
      <c r="P94" t="s">
        <v>73</v>
      </c>
      <c r="Q94" t="s">
        <v>373</v>
      </c>
    </row>
    <row r="95" spans="14:17" x14ac:dyDescent="0.25">
      <c r="N95" t="s">
        <v>450</v>
      </c>
      <c r="O95" t="s">
        <v>451</v>
      </c>
      <c r="P95" t="s">
        <v>130</v>
      </c>
      <c r="Q95" t="s">
        <v>452</v>
      </c>
    </row>
    <row r="96" spans="14:17" x14ac:dyDescent="0.25">
      <c r="N96" t="s">
        <v>386</v>
      </c>
      <c r="O96" t="s">
        <v>49</v>
      </c>
      <c r="P96" t="s">
        <v>96</v>
      </c>
      <c r="Q96" t="s">
        <v>387</v>
      </c>
    </row>
    <row r="97" spans="14:17" x14ac:dyDescent="0.25">
      <c r="N97" t="s">
        <v>146</v>
      </c>
      <c r="O97" t="s">
        <v>147</v>
      </c>
      <c r="P97" t="s">
        <v>73</v>
      </c>
      <c r="Q97" t="s">
        <v>148</v>
      </c>
    </row>
    <row r="98" spans="14:17" x14ac:dyDescent="0.25">
      <c r="N98" t="s">
        <v>772</v>
      </c>
      <c r="O98" t="s">
        <v>773</v>
      </c>
      <c r="P98" t="s">
        <v>107</v>
      </c>
      <c r="Q98" t="s">
        <v>774</v>
      </c>
    </row>
    <row r="99" spans="14:17" x14ac:dyDescent="0.25">
      <c r="N99" t="s">
        <v>570</v>
      </c>
      <c r="O99" t="s">
        <v>571</v>
      </c>
      <c r="P99" t="s">
        <v>96</v>
      </c>
      <c r="Q99" t="s">
        <v>572</v>
      </c>
    </row>
    <row r="100" spans="14:17" x14ac:dyDescent="0.25">
      <c r="N100" t="s">
        <v>71</v>
      </c>
      <c r="O100" t="s">
        <v>72</v>
      </c>
      <c r="P100" t="s">
        <v>73</v>
      </c>
      <c r="Q100" t="s">
        <v>74</v>
      </c>
    </row>
    <row r="101" spans="14:17" x14ac:dyDescent="0.25">
      <c r="N101" t="s">
        <v>199</v>
      </c>
      <c r="O101" t="s">
        <v>200</v>
      </c>
      <c r="P101" t="s">
        <v>67</v>
      </c>
      <c r="Q101" t="s">
        <v>201</v>
      </c>
    </row>
    <row r="102" spans="14:17" x14ac:dyDescent="0.25">
      <c r="N102" t="s">
        <v>484</v>
      </c>
      <c r="O102" t="s">
        <v>446</v>
      </c>
      <c r="P102" t="s">
        <v>50</v>
      </c>
      <c r="Q102" t="s">
        <v>485</v>
      </c>
    </row>
    <row r="103" spans="14:17" x14ac:dyDescent="0.25">
      <c r="N103" t="s">
        <v>892</v>
      </c>
      <c r="O103" t="s">
        <v>893</v>
      </c>
      <c r="P103" t="s">
        <v>107</v>
      </c>
      <c r="Q103" t="s">
        <v>894</v>
      </c>
    </row>
    <row r="104" spans="14:17" x14ac:dyDescent="0.25">
      <c r="N104" t="s">
        <v>237</v>
      </c>
      <c r="O104" t="s">
        <v>222</v>
      </c>
      <c r="P104" t="s">
        <v>238</v>
      </c>
      <c r="Q104" t="s">
        <v>239</v>
      </c>
    </row>
    <row r="105" spans="14:17" x14ac:dyDescent="0.25">
      <c r="N105" t="s">
        <v>776</v>
      </c>
      <c r="O105" t="s">
        <v>317</v>
      </c>
      <c r="Q105" t="s">
        <v>777</v>
      </c>
    </row>
    <row r="106" spans="14:17" x14ac:dyDescent="0.25">
      <c r="N106" t="s">
        <v>31</v>
      </c>
      <c r="O106" t="s">
        <v>32</v>
      </c>
      <c r="P106" t="s">
        <v>33</v>
      </c>
      <c r="Q106" t="s">
        <v>34</v>
      </c>
    </row>
    <row r="107" spans="14:17" x14ac:dyDescent="0.25">
      <c r="N107" t="s">
        <v>393</v>
      </c>
      <c r="O107" t="s">
        <v>394</v>
      </c>
      <c r="P107" t="s">
        <v>302</v>
      </c>
      <c r="Q107" t="s">
        <v>395</v>
      </c>
    </row>
    <row r="108" spans="14:17" x14ac:dyDescent="0.25">
      <c r="N108" t="s">
        <v>345</v>
      </c>
      <c r="O108" t="s">
        <v>317</v>
      </c>
      <c r="P108" t="s">
        <v>78</v>
      </c>
      <c r="Q108" t="s">
        <v>346</v>
      </c>
    </row>
    <row r="109" spans="14:17" x14ac:dyDescent="0.25">
      <c r="N109" t="s">
        <v>129</v>
      </c>
      <c r="O109" t="s">
        <v>77</v>
      </c>
      <c r="P109" t="s">
        <v>130</v>
      </c>
      <c r="Q109" t="s">
        <v>131</v>
      </c>
    </row>
    <row r="110" spans="14:17" x14ac:dyDescent="0.25">
      <c r="N110" t="s">
        <v>670</v>
      </c>
      <c r="O110" t="s">
        <v>671</v>
      </c>
      <c r="P110" t="s">
        <v>130</v>
      </c>
      <c r="Q110" t="s">
        <v>672</v>
      </c>
    </row>
    <row r="111" spans="14:17" x14ac:dyDescent="0.25">
      <c r="N111" t="s">
        <v>409</v>
      </c>
      <c r="O111" t="s">
        <v>410</v>
      </c>
      <c r="P111" t="s">
        <v>67</v>
      </c>
      <c r="Q111" t="s">
        <v>411</v>
      </c>
    </row>
    <row r="112" spans="14:17" x14ac:dyDescent="0.25">
      <c r="N112" t="s">
        <v>910</v>
      </c>
      <c r="O112" t="s">
        <v>60</v>
      </c>
      <c r="P112" t="s">
        <v>251</v>
      </c>
      <c r="Q112" t="s">
        <v>911</v>
      </c>
    </row>
    <row r="113" spans="14:17" x14ac:dyDescent="0.25">
      <c r="N113" t="s">
        <v>352</v>
      </c>
      <c r="O113" t="s">
        <v>353</v>
      </c>
      <c r="Q113" t="s">
        <v>354</v>
      </c>
    </row>
    <row r="114" spans="14:17" x14ac:dyDescent="0.25">
      <c r="N114" t="s">
        <v>249</v>
      </c>
      <c r="O114" t="s">
        <v>250</v>
      </c>
      <c r="P114" t="s">
        <v>251</v>
      </c>
      <c r="Q114" t="s">
        <v>252</v>
      </c>
    </row>
    <row r="115" spans="14:17" x14ac:dyDescent="0.25">
      <c r="N115" t="s">
        <v>341</v>
      </c>
      <c r="O115" t="s">
        <v>342</v>
      </c>
      <c r="P115" t="s">
        <v>179</v>
      </c>
      <c r="Q115" t="s">
        <v>343</v>
      </c>
    </row>
    <row r="116" spans="14:17" x14ac:dyDescent="0.25">
      <c r="N116" t="s">
        <v>154</v>
      </c>
      <c r="O116" t="s">
        <v>155</v>
      </c>
      <c r="P116" t="s">
        <v>33</v>
      </c>
      <c r="Q116" t="s">
        <v>156</v>
      </c>
    </row>
    <row r="117" spans="14:17" x14ac:dyDescent="0.25">
      <c r="N117" t="s">
        <v>186</v>
      </c>
      <c r="O117" t="s">
        <v>187</v>
      </c>
      <c r="P117" t="s">
        <v>56</v>
      </c>
      <c r="Q117" t="s">
        <v>188</v>
      </c>
    </row>
    <row r="118" spans="14:17" x14ac:dyDescent="0.25">
      <c r="N118" t="s">
        <v>59</v>
      </c>
      <c r="O118" t="s">
        <v>60</v>
      </c>
      <c r="P118" t="s">
        <v>61</v>
      </c>
      <c r="Q118" t="s">
        <v>62</v>
      </c>
    </row>
    <row r="119" spans="14:17" x14ac:dyDescent="0.25">
      <c r="N119" t="s">
        <v>324</v>
      </c>
      <c r="O119" t="s">
        <v>325</v>
      </c>
      <c r="P119" t="s">
        <v>78</v>
      </c>
      <c r="Q119" t="s">
        <v>326</v>
      </c>
    </row>
    <row r="120" spans="14:17" x14ac:dyDescent="0.25">
      <c r="N120" t="s">
        <v>296</v>
      </c>
      <c r="O120" t="s">
        <v>297</v>
      </c>
      <c r="P120" t="s">
        <v>61</v>
      </c>
      <c r="Q120" t="s">
        <v>298</v>
      </c>
    </row>
    <row r="121" spans="14:17" x14ac:dyDescent="0.25">
      <c r="N121" t="s">
        <v>288</v>
      </c>
      <c r="O121" t="s">
        <v>289</v>
      </c>
      <c r="P121" t="s">
        <v>61</v>
      </c>
      <c r="Q121" t="s">
        <v>290</v>
      </c>
    </row>
    <row r="122" spans="14:17" x14ac:dyDescent="0.25">
      <c r="N122" t="s">
        <v>397</v>
      </c>
      <c r="O122" t="s">
        <v>313</v>
      </c>
      <c r="P122" t="s">
        <v>398</v>
      </c>
      <c r="Q122" t="s">
        <v>399</v>
      </c>
    </row>
    <row r="123" spans="14:17" x14ac:dyDescent="0.25">
      <c r="N123" t="s">
        <v>405</v>
      </c>
      <c r="O123" t="s">
        <v>406</v>
      </c>
      <c r="P123" t="s">
        <v>251</v>
      </c>
      <c r="Q123" t="s">
        <v>407</v>
      </c>
    </row>
    <row r="124" spans="14:17" x14ac:dyDescent="0.25">
      <c r="N124" t="s">
        <v>657</v>
      </c>
      <c r="O124" t="s">
        <v>658</v>
      </c>
      <c r="P124" t="s">
        <v>659</v>
      </c>
      <c r="Q124" t="s">
        <v>51</v>
      </c>
    </row>
    <row r="125" spans="14:17" x14ac:dyDescent="0.25">
      <c r="N125" t="s">
        <v>48</v>
      </c>
      <c r="O125" t="s">
        <v>49</v>
      </c>
      <c r="P125" t="s">
        <v>50</v>
      </c>
      <c r="Q125" t="s">
        <v>51</v>
      </c>
    </row>
    <row r="126" spans="14:17" x14ac:dyDescent="0.25">
      <c r="N126" t="s">
        <v>221</v>
      </c>
      <c r="O126" t="s">
        <v>222</v>
      </c>
      <c r="P126" t="s">
        <v>116</v>
      </c>
      <c r="Q126" t="s">
        <v>223</v>
      </c>
    </row>
    <row r="127" spans="14:17" x14ac:dyDescent="0.25">
      <c r="N127" t="s">
        <v>375</v>
      </c>
      <c r="O127" t="s">
        <v>147</v>
      </c>
      <c r="P127" t="s">
        <v>116</v>
      </c>
      <c r="Q127" t="s">
        <v>376</v>
      </c>
    </row>
    <row r="128" spans="14:17" x14ac:dyDescent="0.25">
      <c r="N128" t="s">
        <v>690</v>
      </c>
      <c r="O128" t="s">
        <v>691</v>
      </c>
      <c r="P128" t="s">
        <v>33</v>
      </c>
      <c r="Q128" t="s">
        <v>692</v>
      </c>
    </row>
    <row r="129" spans="14:17" x14ac:dyDescent="0.25">
      <c r="N129" t="s">
        <v>505</v>
      </c>
      <c r="O129" t="s">
        <v>222</v>
      </c>
      <c r="P129" t="s">
        <v>96</v>
      </c>
      <c r="Q129" t="s">
        <v>506</v>
      </c>
    </row>
    <row r="130" spans="14:17" x14ac:dyDescent="0.25">
      <c r="N130" t="s">
        <v>320</v>
      </c>
      <c r="O130" t="s">
        <v>321</v>
      </c>
      <c r="P130" t="s">
        <v>91</v>
      </c>
      <c r="Q130" t="s">
        <v>322</v>
      </c>
    </row>
    <row r="131" spans="14:17" x14ac:dyDescent="0.25">
      <c r="N131" t="s">
        <v>94</v>
      </c>
      <c r="O131" t="s">
        <v>95</v>
      </c>
      <c r="P131" t="s">
        <v>96</v>
      </c>
      <c r="Q131" t="s">
        <v>97</v>
      </c>
    </row>
    <row r="132" spans="14:17" x14ac:dyDescent="0.25">
      <c r="N132" t="s">
        <v>701</v>
      </c>
      <c r="O132" t="s">
        <v>702</v>
      </c>
      <c r="P132" t="s">
        <v>116</v>
      </c>
      <c r="Q132" t="s">
        <v>703</v>
      </c>
    </row>
    <row r="133" spans="14:17" x14ac:dyDescent="0.25">
      <c r="N133" t="s">
        <v>848</v>
      </c>
      <c r="O133" t="s">
        <v>849</v>
      </c>
      <c r="P133" t="s">
        <v>73</v>
      </c>
      <c r="Q133" t="s">
        <v>850</v>
      </c>
    </row>
    <row r="134" spans="14:17" x14ac:dyDescent="0.25">
      <c r="N134" t="s">
        <v>245</v>
      </c>
      <c r="O134" t="s">
        <v>246</v>
      </c>
      <c r="P134" t="s">
        <v>73</v>
      </c>
      <c r="Q134" t="s">
        <v>247</v>
      </c>
    </row>
    <row r="135" spans="14:17" x14ac:dyDescent="0.25">
      <c r="N135" t="s">
        <v>888</v>
      </c>
      <c r="O135" t="s">
        <v>115</v>
      </c>
      <c r="P135" t="s">
        <v>179</v>
      </c>
      <c r="Q135" t="s">
        <v>889</v>
      </c>
    </row>
  </sheetData>
  <autoFilter ref="B1:L73"/>
  <sortState ref="B2:L73">
    <sortCondition descending="1" ref="H2:H73"/>
    <sortCondition ref="B2:B73"/>
    <sortCondition ref="C2:C73"/>
  </sortState>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06"/>
  <sheetViews>
    <sheetView workbookViewId="0">
      <selection sqref="A1:A97"/>
    </sheetView>
  </sheetViews>
  <sheetFormatPr defaultRowHeight="15" x14ac:dyDescent="0.25"/>
  <sheetData>
    <row r="1" spans="1:1" x14ac:dyDescent="0.25">
      <c r="A1" s="2"/>
    </row>
    <row r="14" spans="1:1" x14ac:dyDescent="0.25"/>
    <row r="28" spans="1:1" x14ac:dyDescent="0.25"/>
    <row r="50" spans="1:1" x14ac:dyDescent="0.25"/>
    <row r="63" spans="1:1" x14ac:dyDescent="0.25"/>
    <row r="98" spans="1:1" x14ac:dyDescent="0.25">
      <c r="A98" t="s">
        <v>1138</v>
      </c>
    </row>
    <row r="99" spans="1:1" x14ac:dyDescent="0.25">
      <c r="A99" t="s">
        <v>1138</v>
      </c>
    </row>
    <row r="100" spans="1:1" x14ac:dyDescent="0.25">
      <c r="A100" t="s">
        <v>1138</v>
      </c>
    </row>
    <row r="101" spans="1:1" x14ac:dyDescent="0.25">
      <c r="A101" t="s">
        <v>1138</v>
      </c>
    </row>
    <row r="102" spans="1:1" x14ac:dyDescent="0.25">
      <c r="A102" t="s">
        <v>1138</v>
      </c>
    </row>
    <row r="103" spans="1:1" x14ac:dyDescent="0.25">
      <c r="A103" t="s">
        <v>1138</v>
      </c>
    </row>
    <row r="104" spans="1:1" x14ac:dyDescent="0.25">
      <c r="A104" t="s">
        <v>1138</v>
      </c>
    </row>
    <row r="105" spans="1:1" x14ac:dyDescent="0.25">
      <c r="A105" t="s">
        <v>1138</v>
      </c>
    </row>
    <row r="106" spans="1:1" x14ac:dyDescent="0.25">
      <c r="A106" t="s">
        <v>1138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6"/>
  <sheetViews>
    <sheetView workbookViewId="0"/>
  </sheetViews>
  <sheetFormatPr defaultRowHeight="15" x14ac:dyDescent="0.25"/>
  <cols>
    <col min="1" max="1" width="49.28515625" bestFit="1" customWidth="1"/>
    <col min="2" max="2" width="42.85546875" bestFit="1" customWidth="1"/>
    <col min="3" max="3" width="80.42578125" bestFit="1" customWidth="1"/>
  </cols>
  <sheetData>
    <row r="1" spans="1:3" x14ac:dyDescent="0.25">
      <c r="A1" s="2" t="s">
        <v>22</v>
      </c>
      <c r="B1" s="2" t="s">
        <v>1139</v>
      </c>
      <c r="C1" s="2" t="s">
        <v>1149</v>
      </c>
    </row>
    <row r="2" spans="1:3" x14ac:dyDescent="0.25">
      <c r="A2" t="s">
        <v>417</v>
      </c>
      <c r="B2" t="s">
        <v>417</v>
      </c>
    </row>
    <row r="3" spans="1:3" x14ac:dyDescent="0.25">
      <c r="A3" t="s">
        <v>908</v>
      </c>
      <c r="B3" t="s">
        <v>417</v>
      </c>
    </row>
    <row r="4" spans="1:3" x14ac:dyDescent="0.25">
      <c r="A4" t="s">
        <v>705</v>
      </c>
      <c r="B4" t="s">
        <v>575</v>
      </c>
    </row>
    <row r="5" spans="1:3" x14ac:dyDescent="0.25">
      <c r="A5" t="s">
        <v>575</v>
      </c>
      <c r="B5" t="s">
        <v>575</v>
      </c>
    </row>
    <row r="6" spans="1:3" x14ac:dyDescent="0.25">
      <c r="A6" t="s">
        <v>464</v>
      </c>
      <c r="B6" t="s">
        <v>575</v>
      </c>
    </row>
    <row r="7" spans="1:3" x14ac:dyDescent="0.25">
      <c r="A7" t="s">
        <v>646</v>
      </c>
      <c r="B7" t="s">
        <v>638</v>
      </c>
    </row>
    <row r="8" spans="1:3" x14ac:dyDescent="0.25">
      <c r="A8" t="s">
        <v>638</v>
      </c>
      <c r="B8" t="s">
        <v>638</v>
      </c>
    </row>
    <row r="9" spans="1:3" x14ac:dyDescent="0.25">
      <c r="A9" t="s">
        <v>735</v>
      </c>
      <c r="B9" t="s">
        <v>638</v>
      </c>
    </row>
    <row r="10" spans="1:3" x14ac:dyDescent="0.25">
      <c r="A10" t="s">
        <v>697</v>
      </c>
      <c r="B10" t="s">
        <v>638</v>
      </c>
    </row>
    <row r="11" spans="1:3" x14ac:dyDescent="0.25">
      <c r="A11" t="s">
        <v>543</v>
      </c>
      <c r="B11" t="s">
        <v>543</v>
      </c>
    </row>
    <row r="12" spans="1:3" x14ac:dyDescent="0.25">
      <c r="A12" t="s">
        <v>472</v>
      </c>
      <c r="B12" t="s">
        <v>472</v>
      </c>
    </row>
    <row r="13" spans="1:3" x14ac:dyDescent="0.25">
      <c r="A13" t="s">
        <v>599</v>
      </c>
      <c r="B13" t="s">
        <v>472</v>
      </c>
    </row>
    <row r="14" spans="1:3" x14ac:dyDescent="0.25">
      <c r="A14" t="s">
        <v>861</v>
      </c>
      <c r="B14" t="s">
        <v>477</v>
      </c>
      <c r="C14" t="s">
        <v>1148</v>
      </c>
    </row>
    <row r="15" spans="1:3" x14ac:dyDescent="0.25">
      <c r="A15" t="s">
        <v>919</v>
      </c>
      <c r="B15" t="s">
        <v>477</v>
      </c>
    </row>
    <row r="16" spans="1:3" x14ac:dyDescent="0.25">
      <c r="A16" t="s">
        <v>477</v>
      </c>
      <c r="B16" t="s">
        <v>477</v>
      </c>
    </row>
    <row r="17" spans="1:3" x14ac:dyDescent="0.25">
      <c r="A17" t="s">
        <v>782</v>
      </c>
      <c r="B17" t="s">
        <v>477</v>
      </c>
    </row>
    <row r="18" spans="1:3" x14ac:dyDescent="0.25">
      <c r="A18" t="s">
        <v>739</v>
      </c>
      <c r="B18" t="s">
        <v>477</v>
      </c>
    </row>
    <row r="19" spans="1:3" x14ac:dyDescent="0.25">
      <c r="A19" t="s">
        <v>758</v>
      </c>
      <c r="B19" t="s">
        <v>477</v>
      </c>
    </row>
    <row r="20" spans="1:3" x14ac:dyDescent="0.25">
      <c r="A20" t="s">
        <v>763</v>
      </c>
      <c r="B20" t="s">
        <v>477</v>
      </c>
    </row>
    <row r="21" spans="1:3" x14ac:dyDescent="0.25">
      <c r="A21" t="s">
        <v>629</v>
      </c>
      <c r="B21" t="s">
        <v>477</v>
      </c>
    </row>
    <row r="22" spans="1:3" x14ac:dyDescent="0.25">
      <c r="A22" t="s">
        <v>800</v>
      </c>
      <c r="B22" t="s">
        <v>477</v>
      </c>
    </row>
    <row r="23" spans="1:3" x14ac:dyDescent="0.25">
      <c r="A23" t="s">
        <v>939</v>
      </c>
      <c r="B23" t="s">
        <v>477</v>
      </c>
    </row>
    <row r="24" spans="1:3" x14ac:dyDescent="0.25">
      <c r="A24" t="s">
        <v>171</v>
      </c>
      <c r="B24" t="s">
        <v>477</v>
      </c>
    </row>
    <row r="25" spans="1:3" x14ac:dyDescent="0.25">
      <c r="A25" t="s">
        <v>798</v>
      </c>
      <c r="B25" t="s">
        <v>477</v>
      </c>
    </row>
    <row r="26" spans="1:3" x14ac:dyDescent="0.25">
      <c r="A26" t="s">
        <v>890</v>
      </c>
      <c r="B26" t="s">
        <v>477</v>
      </c>
    </row>
    <row r="27" spans="1:3" x14ac:dyDescent="0.25">
      <c r="A27" t="s">
        <v>555</v>
      </c>
      <c r="B27" t="s">
        <v>477</v>
      </c>
    </row>
    <row r="28" spans="1:3" x14ac:dyDescent="0.25">
      <c r="A28" t="s">
        <v>742</v>
      </c>
      <c r="B28" t="s">
        <v>477</v>
      </c>
      <c r="C28" t="s">
        <v>1150</v>
      </c>
    </row>
    <row r="29" spans="1:3" x14ac:dyDescent="0.25">
      <c r="A29" t="s">
        <v>493</v>
      </c>
      <c r="B29" t="s">
        <v>493</v>
      </c>
    </row>
    <row r="30" spans="1:3" x14ac:dyDescent="0.25">
      <c r="A30" t="s">
        <v>486</v>
      </c>
      <c r="B30" t="s">
        <v>1137</v>
      </c>
    </row>
    <row r="31" spans="1:3" x14ac:dyDescent="0.25">
      <c r="A31" t="s">
        <v>933</v>
      </c>
      <c r="B31" t="s">
        <v>1137</v>
      </c>
    </row>
    <row r="32" spans="1:3" x14ac:dyDescent="0.25">
      <c r="A32" t="s">
        <v>581</v>
      </c>
      <c r="B32" t="s">
        <v>1137</v>
      </c>
    </row>
    <row r="33" spans="1:2" x14ac:dyDescent="0.25">
      <c r="A33" t="s">
        <v>603</v>
      </c>
      <c r="B33" t="s">
        <v>1137</v>
      </c>
    </row>
    <row r="34" spans="1:2" x14ac:dyDescent="0.25">
      <c r="A34" t="s">
        <v>578</v>
      </c>
      <c r="B34" t="s">
        <v>1137</v>
      </c>
    </row>
    <row r="35" spans="1:2" x14ac:dyDescent="0.25">
      <c r="A35" t="s">
        <v>929</v>
      </c>
      <c r="B35" t="s">
        <v>1137</v>
      </c>
    </row>
    <row r="36" spans="1:2" x14ac:dyDescent="0.25">
      <c r="A36" t="s">
        <v>615</v>
      </c>
      <c r="B36" t="s">
        <v>1133</v>
      </c>
    </row>
    <row r="37" spans="1:2" x14ac:dyDescent="0.25">
      <c r="A37" t="s">
        <v>508</v>
      </c>
      <c r="B37" t="s">
        <v>1133</v>
      </c>
    </row>
    <row r="38" spans="1:2" x14ac:dyDescent="0.25">
      <c r="A38" t="s">
        <v>604</v>
      </c>
      <c r="B38" t="s">
        <v>1133</v>
      </c>
    </row>
    <row r="39" spans="1:2" x14ac:dyDescent="0.25">
      <c r="A39" t="s">
        <v>932</v>
      </c>
      <c r="B39" t="s">
        <v>1133</v>
      </c>
    </row>
    <row r="40" spans="1:2" x14ac:dyDescent="0.25">
      <c r="A40" t="s">
        <v>767</v>
      </c>
      <c r="B40" t="s">
        <v>1134</v>
      </c>
    </row>
    <row r="41" spans="1:2" x14ac:dyDescent="0.25">
      <c r="A41" t="s">
        <v>817</v>
      </c>
      <c r="B41" t="s">
        <v>1134</v>
      </c>
    </row>
    <row r="42" spans="1:2" x14ac:dyDescent="0.25">
      <c r="A42" t="s">
        <v>901</v>
      </c>
      <c r="B42" t="s">
        <v>1134</v>
      </c>
    </row>
    <row r="43" spans="1:2" x14ac:dyDescent="0.25">
      <c r="A43" t="s">
        <v>940</v>
      </c>
      <c r="B43" t="s">
        <v>1134</v>
      </c>
    </row>
    <row r="44" spans="1:2" x14ac:dyDescent="0.25">
      <c r="A44" t="s">
        <v>551</v>
      </c>
      <c r="B44" t="s">
        <v>1134</v>
      </c>
    </row>
    <row r="45" spans="1:2" x14ac:dyDescent="0.25">
      <c r="A45" t="s">
        <v>726</v>
      </c>
      <c r="B45" t="s">
        <v>1134</v>
      </c>
    </row>
    <row r="46" spans="1:2" x14ac:dyDescent="0.25">
      <c r="A46" t="s">
        <v>423</v>
      </c>
      <c r="B46" t="s">
        <v>1134</v>
      </c>
    </row>
    <row r="47" spans="1:2" x14ac:dyDescent="0.25">
      <c r="A47" t="s">
        <v>834</v>
      </c>
      <c r="B47" t="s">
        <v>1134</v>
      </c>
    </row>
    <row r="48" spans="1:2" x14ac:dyDescent="0.25">
      <c r="A48" t="s">
        <v>680</v>
      </c>
      <c r="B48" t="s">
        <v>1134</v>
      </c>
    </row>
    <row r="49" spans="1:3" x14ac:dyDescent="0.25">
      <c r="A49" t="s">
        <v>587</v>
      </c>
      <c r="B49" t="s">
        <v>1134</v>
      </c>
    </row>
    <row r="50" spans="1:3" x14ac:dyDescent="0.25">
      <c r="A50" t="s">
        <v>710</v>
      </c>
      <c r="B50" t="s">
        <v>1134</v>
      </c>
    </row>
    <row r="51" spans="1:3" x14ac:dyDescent="0.25">
      <c r="A51" t="s">
        <v>814</v>
      </c>
      <c r="B51" t="s">
        <v>1134</v>
      </c>
      <c r="C51" t="s">
        <v>1151</v>
      </c>
    </row>
    <row r="52" spans="1:3" x14ac:dyDescent="0.25">
      <c r="A52" t="s">
        <v>833</v>
      </c>
      <c r="B52" t="s">
        <v>1134</v>
      </c>
    </row>
    <row r="53" spans="1:3" x14ac:dyDescent="0.25">
      <c r="A53" t="s">
        <v>837</v>
      </c>
      <c r="B53" t="s">
        <v>1134</v>
      </c>
    </row>
    <row r="54" spans="1:3" x14ac:dyDescent="0.25">
      <c r="A54" t="s">
        <v>821</v>
      </c>
      <c r="B54" t="s">
        <v>821</v>
      </c>
    </row>
    <row r="55" spans="1:3" x14ac:dyDescent="0.25">
      <c r="A55" t="s">
        <v>525</v>
      </c>
      <c r="B55" t="s">
        <v>525</v>
      </c>
    </row>
    <row r="56" spans="1:3" x14ac:dyDescent="0.25">
      <c r="A56" t="s">
        <v>721</v>
      </c>
      <c r="B56" t="s">
        <v>525</v>
      </c>
    </row>
    <row r="57" spans="1:3" x14ac:dyDescent="0.25">
      <c r="A57" t="s">
        <v>874</v>
      </c>
      <c r="B57" t="s">
        <v>525</v>
      </c>
    </row>
    <row r="58" spans="1:3" x14ac:dyDescent="0.25">
      <c r="A58" t="s">
        <v>864</v>
      </c>
      <c r="B58" t="s">
        <v>525</v>
      </c>
    </row>
    <row r="59" spans="1:3" x14ac:dyDescent="0.25">
      <c r="A59" t="s">
        <v>529</v>
      </c>
      <c r="B59" t="s">
        <v>525</v>
      </c>
    </row>
    <row r="60" spans="1:3" x14ac:dyDescent="0.25">
      <c r="A60" t="s">
        <v>916</v>
      </c>
      <c r="B60" t="s">
        <v>525</v>
      </c>
    </row>
    <row r="61" spans="1:3" x14ac:dyDescent="0.25">
      <c r="A61" t="s">
        <v>606</v>
      </c>
      <c r="B61" t="s">
        <v>1136</v>
      </c>
    </row>
    <row r="62" spans="1:3" x14ac:dyDescent="0.25">
      <c r="A62" t="s">
        <v>934</v>
      </c>
      <c r="B62" t="s">
        <v>427</v>
      </c>
    </row>
    <row r="63" spans="1:3" x14ac:dyDescent="0.25">
      <c r="A63" t="s">
        <v>922</v>
      </c>
      <c r="B63" t="s">
        <v>427</v>
      </c>
    </row>
    <row r="64" spans="1:3" x14ac:dyDescent="0.25">
      <c r="A64" t="s">
        <v>854</v>
      </c>
      <c r="B64" t="s">
        <v>427</v>
      </c>
      <c r="C64" t="s">
        <v>1152</v>
      </c>
    </row>
    <row r="65" spans="1:2" x14ac:dyDescent="0.25">
      <c r="A65" t="s">
        <v>717</v>
      </c>
      <c r="B65" t="s">
        <v>1141</v>
      </c>
    </row>
    <row r="66" spans="1:2" x14ac:dyDescent="0.25">
      <c r="A66" t="s">
        <v>667</v>
      </c>
      <c r="B66" t="s">
        <v>667</v>
      </c>
    </row>
    <row r="67" spans="1:2" x14ac:dyDescent="0.25">
      <c r="A67" t="s">
        <v>42</v>
      </c>
      <c r="B67" t="s">
        <v>1143</v>
      </c>
    </row>
    <row r="68" spans="1:2" x14ac:dyDescent="0.25">
      <c r="A68" t="s">
        <v>754</v>
      </c>
      <c r="B68" t="s">
        <v>1135</v>
      </c>
    </row>
    <row r="69" spans="1:2" x14ac:dyDescent="0.25">
      <c r="A69" t="s">
        <v>713</v>
      </c>
      <c r="B69" t="s">
        <v>1135</v>
      </c>
    </row>
    <row r="70" spans="1:2" x14ac:dyDescent="0.25">
      <c r="A70" t="s">
        <v>903</v>
      </c>
      <c r="B70" t="s">
        <v>1135</v>
      </c>
    </row>
    <row r="71" spans="1:2" x14ac:dyDescent="0.25">
      <c r="A71" t="s">
        <v>520</v>
      </c>
      <c r="B71" t="s">
        <v>1135</v>
      </c>
    </row>
    <row r="72" spans="1:2" x14ac:dyDescent="0.25">
      <c r="A72" t="s">
        <v>652</v>
      </c>
      <c r="B72" t="s">
        <v>1142</v>
      </c>
    </row>
    <row r="73" spans="1:2" x14ac:dyDescent="0.25">
      <c r="A73" t="s">
        <v>741</v>
      </c>
      <c r="B73" t="s">
        <v>1140</v>
      </c>
    </row>
    <row r="74" spans="1:2" x14ac:dyDescent="0.25">
      <c r="A74" t="s">
        <v>591</v>
      </c>
      <c r="B74" t="s">
        <v>1140</v>
      </c>
    </row>
    <row r="75" spans="1:2" x14ac:dyDescent="0.25">
      <c r="A75" t="s">
        <v>489</v>
      </c>
      <c r="B75" t="s">
        <v>1132</v>
      </c>
    </row>
    <row r="76" spans="1:2" x14ac:dyDescent="0.25">
      <c r="A76" t="s">
        <v>561</v>
      </c>
      <c r="B76" t="s">
        <v>1132</v>
      </c>
    </row>
    <row r="77" spans="1:2" x14ac:dyDescent="0.25">
      <c r="A77" t="s">
        <v>469</v>
      </c>
      <c r="B77" t="s">
        <v>1132</v>
      </c>
    </row>
    <row r="78" spans="1:2" x14ac:dyDescent="0.25">
      <c r="A78" t="s">
        <v>470</v>
      </c>
      <c r="B78" t="s">
        <v>1132</v>
      </c>
    </row>
    <row r="79" spans="1:2" x14ac:dyDescent="0.25">
      <c r="A79" t="s">
        <v>432</v>
      </c>
      <c r="B79" t="s">
        <v>1132</v>
      </c>
    </row>
    <row r="80" spans="1:2" x14ac:dyDescent="0.25">
      <c r="A80" t="s">
        <v>468</v>
      </c>
      <c r="B80" t="s">
        <v>1132</v>
      </c>
    </row>
    <row r="81" spans="1:2" x14ac:dyDescent="0.25">
      <c r="A81" t="s">
        <v>476</v>
      </c>
      <c r="B81" t="s">
        <v>1132</v>
      </c>
    </row>
    <row r="82" spans="1:2" x14ac:dyDescent="0.25">
      <c r="A82" t="s">
        <v>500</v>
      </c>
      <c r="B82" t="s">
        <v>1132</v>
      </c>
    </row>
    <row r="83" spans="1:2" x14ac:dyDescent="0.25">
      <c r="A83" t="s">
        <v>528</v>
      </c>
      <c r="B83" t="s">
        <v>1132</v>
      </c>
    </row>
    <row r="84" spans="1:2" x14ac:dyDescent="0.25">
      <c r="A84" t="s">
        <v>498</v>
      </c>
      <c r="B84" t="s">
        <v>1132</v>
      </c>
    </row>
    <row r="85" spans="1:2" x14ac:dyDescent="0.25">
      <c r="A85" t="s">
        <v>503</v>
      </c>
      <c r="B85" t="s">
        <v>1132</v>
      </c>
    </row>
    <row r="86" spans="1:2" x14ac:dyDescent="0.25">
      <c r="A86" t="s">
        <v>711</v>
      </c>
      <c r="B86" t="s">
        <v>1132</v>
      </c>
    </row>
    <row r="87" spans="1:2" x14ac:dyDescent="0.25">
      <c r="A87" t="s">
        <v>443</v>
      </c>
      <c r="B87" t="s">
        <v>1132</v>
      </c>
    </row>
    <row r="88" spans="1:2" x14ac:dyDescent="0.25">
      <c r="A88" t="s">
        <v>467</v>
      </c>
      <c r="B88" t="s">
        <v>1132</v>
      </c>
    </row>
    <row r="89" spans="1:2" x14ac:dyDescent="0.25">
      <c r="A89" t="s">
        <v>542</v>
      </c>
      <c r="B89" t="s">
        <v>1132</v>
      </c>
    </row>
    <row r="90" spans="1:2" x14ac:dyDescent="0.25">
      <c r="A90" t="s">
        <v>428</v>
      </c>
      <c r="B90" t="s">
        <v>1132</v>
      </c>
    </row>
    <row r="91" spans="1:2" x14ac:dyDescent="0.25">
      <c r="A91" t="s">
        <v>457</v>
      </c>
      <c r="B91" t="s">
        <v>1132</v>
      </c>
    </row>
    <row r="92" spans="1:2" x14ac:dyDescent="0.25">
      <c r="A92" t="s">
        <v>664</v>
      </c>
      <c r="B92" t="s">
        <v>1132</v>
      </c>
    </row>
    <row r="93" spans="1:2" x14ac:dyDescent="0.25">
      <c r="A93" t="s">
        <v>605</v>
      </c>
      <c r="B93" t="s">
        <v>1132</v>
      </c>
    </row>
    <row r="94" spans="1:2" x14ac:dyDescent="0.25">
      <c r="A94" t="s">
        <v>535</v>
      </c>
      <c r="B94" t="s">
        <v>1132</v>
      </c>
    </row>
    <row r="95" spans="1:2" x14ac:dyDescent="0.25">
      <c r="A95" t="s">
        <v>462</v>
      </c>
      <c r="B95" t="s">
        <v>1132</v>
      </c>
    </row>
    <row r="96" spans="1:2" x14ac:dyDescent="0.25">
      <c r="A96" t="s">
        <v>463</v>
      </c>
      <c r="B96" t="s">
        <v>1132</v>
      </c>
    </row>
    <row r="97" spans="1:3" x14ac:dyDescent="0.25">
      <c r="A97" t="s">
        <v>458</v>
      </c>
      <c r="B97" t="s">
        <v>1138</v>
      </c>
    </row>
    <row r="98" spans="1:3" x14ac:dyDescent="0.25">
      <c r="A98" t="s">
        <v>562</v>
      </c>
      <c r="B98" t="s">
        <v>1138</v>
      </c>
    </row>
    <row r="99" spans="1:3" x14ac:dyDescent="0.25">
      <c r="A99" t="s">
        <v>539</v>
      </c>
      <c r="B99" t="s">
        <v>1138</v>
      </c>
    </row>
    <row r="100" spans="1:3" x14ac:dyDescent="0.25">
      <c r="A100" t="s">
        <v>566</v>
      </c>
      <c r="B100" t="s">
        <v>1138</v>
      </c>
    </row>
    <row r="101" spans="1:3" x14ac:dyDescent="0.25">
      <c r="A101" t="s">
        <v>931</v>
      </c>
      <c r="B101" t="s">
        <v>1138</v>
      </c>
    </row>
    <row r="102" spans="1:3" x14ac:dyDescent="0.25">
      <c r="A102" t="s">
        <v>898</v>
      </c>
      <c r="B102" t="s">
        <v>1138</v>
      </c>
      <c r="C102" t="s">
        <v>1153</v>
      </c>
    </row>
    <row r="103" spans="1:3" x14ac:dyDescent="0.25">
      <c r="A103" t="s">
        <v>522</v>
      </c>
      <c r="B103" t="s">
        <v>1138</v>
      </c>
    </row>
    <row r="104" spans="1:3" x14ac:dyDescent="0.25">
      <c r="A104" t="s">
        <v>840</v>
      </c>
      <c r="B104" t="s">
        <v>1138</v>
      </c>
    </row>
    <row r="105" spans="1:3" x14ac:dyDescent="0.25">
      <c r="A105" t="s">
        <v>512</v>
      </c>
      <c r="B105" t="s">
        <v>1138</v>
      </c>
    </row>
    <row r="106" spans="1:3" x14ac:dyDescent="0.25">
      <c r="A106" t="s">
        <v>610</v>
      </c>
      <c r="B106" t="s">
        <v>1138</v>
      </c>
      <c r="C106" t="s">
        <v>1154</v>
      </c>
    </row>
  </sheetData>
  <sortState ref="A2:B106">
    <sortCondition ref="A2:A106"/>
  </sortState>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opLeftCell="A4" workbookViewId="0">
      <selection activeCell="A13" sqref="A13"/>
    </sheetView>
  </sheetViews>
  <sheetFormatPr defaultRowHeight="15" x14ac:dyDescent="0.25"/>
  <cols>
    <col min="1" max="1" width="10.7109375" bestFit="1" customWidth="1"/>
    <col min="2" max="2" width="23.28515625" bestFit="1" customWidth="1"/>
    <col min="3" max="3" width="23.28515625" customWidth="1"/>
    <col min="4" max="4" width="56.28515625" bestFit="1" customWidth="1"/>
    <col min="5" max="5" width="33.140625" bestFit="1" customWidth="1"/>
    <col min="6" max="6" width="39.140625" bestFit="1" customWidth="1"/>
    <col min="8" max="8" width="30" bestFit="1" customWidth="1"/>
    <col min="9" max="9" width="23.28515625" bestFit="1" customWidth="1"/>
  </cols>
  <sheetData>
    <row r="1" spans="1:12" x14ac:dyDescent="0.25">
      <c r="A1" s="2" t="s">
        <v>20</v>
      </c>
      <c r="B1" s="2" t="s">
        <v>21</v>
      </c>
      <c r="C1" s="2" t="s">
        <v>1144</v>
      </c>
      <c r="D1" s="2" t="s">
        <v>22</v>
      </c>
      <c r="E1" s="2" t="s">
        <v>23</v>
      </c>
      <c r="F1" s="2" t="s">
        <v>24</v>
      </c>
      <c r="H1" s="2" t="s">
        <v>1144</v>
      </c>
      <c r="I1" s="2" t="s">
        <v>21</v>
      </c>
      <c r="J1" s="2" t="s">
        <v>1147</v>
      </c>
    </row>
    <row r="2" spans="1:12" x14ac:dyDescent="0.25">
      <c r="A2" s="1">
        <v>39872</v>
      </c>
      <c r="B2" t="s">
        <v>427</v>
      </c>
      <c r="C2" t="s">
        <v>1132</v>
      </c>
      <c r="D2" t="s">
        <v>428</v>
      </c>
      <c r="E2" t="s">
        <v>429</v>
      </c>
      <c r="F2" t="s">
        <v>430</v>
      </c>
      <c r="H2" t="s">
        <v>575</v>
      </c>
      <c r="I2" t="s">
        <v>427</v>
      </c>
      <c r="J2">
        <f>IF(H2&lt;&gt;H1,1,IF(I2&lt;&gt;I1,J1+1,1))</f>
        <v>1</v>
      </c>
      <c r="L2" t="s">
        <v>1145</v>
      </c>
    </row>
    <row r="3" spans="1:12" x14ac:dyDescent="0.25">
      <c r="A3" s="1">
        <v>40512</v>
      </c>
      <c r="B3" t="s">
        <v>427</v>
      </c>
      <c r="C3" t="s">
        <v>1132</v>
      </c>
      <c r="D3" t="s">
        <v>432</v>
      </c>
      <c r="E3" t="s">
        <v>429</v>
      </c>
      <c r="F3" t="s">
        <v>430</v>
      </c>
      <c r="H3" t="s">
        <v>575</v>
      </c>
      <c r="I3" t="s">
        <v>427</v>
      </c>
      <c r="J3">
        <f t="shared" ref="J3:J66" si="0">IF(H3&lt;&gt;H2,1,IF(I3&lt;&gt;I2,J2+1,1))</f>
        <v>1</v>
      </c>
      <c r="L3" t="s">
        <v>1146</v>
      </c>
    </row>
    <row r="4" spans="1:12" x14ac:dyDescent="0.25">
      <c r="A4" s="1">
        <v>40512</v>
      </c>
      <c r="B4" t="s">
        <v>427</v>
      </c>
      <c r="C4" t="s">
        <v>1132</v>
      </c>
      <c r="D4" t="s">
        <v>443</v>
      </c>
      <c r="E4" t="s">
        <v>429</v>
      </c>
      <c r="F4" t="s">
        <v>430</v>
      </c>
      <c r="H4" t="s">
        <v>575</v>
      </c>
      <c r="I4" t="s">
        <v>427</v>
      </c>
      <c r="J4">
        <f t="shared" si="0"/>
        <v>1</v>
      </c>
    </row>
    <row r="5" spans="1:12" x14ac:dyDescent="0.25">
      <c r="A5" s="1">
        <v>39872</v>
      </c>
      <c r="B5" t="s">
        <v>427</v>
      </c>
      <c r="C5" t="s">
        <v>1132</v>
      </c>
      <c r="D5" t="s">
        <v>428</v>
      </c>
      <c r="E5" t="s">
        <v>429</v>
      </c>
      <c r="F5" t="s">
        <v>430</v>
      </c>
      <c r="H5" t="s">
        <v>477</v>
      </c>
      <c r="I5" t="s">
        <v>427</v>
      </c>
      <c r="J5">
        <f t="shared" si="0"/>
        <v>1</v>
      </c>
    </row>
    <row r="6" spans="1:12" x14ac:dyDescent="0.25">
      <c r="A6" s="1">
        <v>39933</v>
      </c>
      <c r="B6" t="s">
        <v>427</v>
      </c>
      <c r="C6" t="s">
        <v>1132</v>
      </c>
      <c r="D6" t="s">
        <v>457</v>
      </c>
      <c r="E6" t="s">
        <v>429</v>
      </c>
      <c r="F6" t="s">
        <v>430</v>
      </c>
      <c r="H6" t="s">
        <v>477</v>
      </c>
      <c r="I6" t="s">
        <v>427</v>
      </c>
      <c r="J6">
        <f t="shared" si="0"/>
        <v>1</v>
      </c>
    </row>
    <row r="7" spans="1:12" x14ac:dyDescent="0.25">
      <c r="A7" s="1">
        <v>40200</v>
      </c>
      <c r="B7" t="s">
        <v>427</v>
      </c>
      <c r="C7" t="s">
        <v>1138</v>
      </c>
      <c r="D7" t="s">
        <v>458</v>
      </c>
      <c r="E7" t="s">
        <v>459</v>
      </c>
      <c r="F7" t="s">
        <v>460</v>
      </c>
      <c r="H7" t="s">
        <v>493</v>
      </c>
      <c r="I7" t="s">
        <v>427</v>
      </c>
      <c r="J7">
        <f t="shared" si="0"/>
        <v>1</v>
      </c>
    </row>
    <row r="8" spans="1:12" x14ac:dyDescent="0.25">
      <c r="A8" s="1">
        <v>40178</v>
      </c>
      <c r="B8" t="s">
        <v>427</v>
      </c>
      <c r="C8" t="s">
        <v>1132</v>
      </c>
      <c r="D8" t="s">
        <v>462</v>
      </c>
      <c r="E8" t="s">
        <v>429</v>
      </c>
      <c r="F8" t="s">
        <v>430</v>
      </c>
      <c r="H8" t="s">
        <v>1137</v>
      </c>
      <c r="I8" t="s">
        <v>427</v>
      </c>
      <c r="J8">
        <f t="shared" si="0"/>
        <v>1</v>
      </c>
    </row>
    <row r="9" spans="1:12" x14ac:dyDescent="0.25">
      <c r="A9" s="1">
        <v>40147</v>
      </c>
      <c r="B9" t="s">
        <v>427</v>
      </c>
      <c r="C9" t="s">
        <v>1132</v>
      </c>
      <c r="D9" t="s">
        <v>463</v>
      </c>
      <c r="E9" t="s">
        <v>429</v>
      </c>
      <c r="F9" t="s">
        <v>430</v>
      </c>
      <c r="H9" t="s">
        <v>1137</v>
      </c>
      <c r="I9" t="s">
        <v>427</v>
      </c>
      <c r="J9">
        <f t="shared" si="0"/>
        <v>1</v>
      </c>
    </row>
    <row r="10" spans="1:12" x14ac:dyDescent="0.25">
      <c r="A10" s="1">
        <v>39750</v>
      </c>
      <c r="B10" t="s">
        <v>427</v>
      </c>
      <c r="C10" t="s">
        <v>575</v>
      </c>
      <c r="D10" t="s">
        <v>464</v>
      </c>
      <c r="E10" t="s">
        <v>465</v>
      </c>
      <c r="F10" t="s">
        <v>466</v>
      </c>
      <c r="H10" t="s">
        <v>1137</v>
      </c>
      <c r="I10" t="s">
        <v>427</v>
      </c>
      <c r="J10">
        <f t="shared" si="0"/>
        <v>1</v>
      </c>
    </row>
    <row r="11" spans="1:12" x14ac:dyDescent="0.25">
      <c r="A11" s="1">
        <v>40482</v>
      </c>
      <c r="B11" t="s">
        <v>427</v>
      </c>
      <c r="C11" t="s">
        <v>1132</v>
      </c>
      <c r="D11" t="s">
        <v>467</v>
      </c>
      <c r="E11" t="s">
        <v>429</v>
      </c>
      <c r="F11" t="s">
        <v>430</v>
      </c>
      <c r="H11" t="s">
        <v>1137</v>
      </c>
      <c r="I11" t="s">
        <v>427</v>
      </c>
      <c r="J11">
        <f t="shared" si="0"/>
        <v>1</v>
      </c>
    </row>
    <row r="12" spans="1:12" x14ac:dyDescent="0.25">
      <c r="A12" s="1">
        <v>40451</v>
      </c>
      <c r="B12" t="s">
        <v>427</v>
      </c>
      <c r="C12" t="s">
        <v>1132</v>
      </c>
      <c r="D12" t="s">
        <v>468</v>
      </c>
      <c r="E12" t="s">
        <v>429</v>
      </c>
      <c r="F12" t="s">
        <v>430</v>
      </c>
      <c r="H12" t="s">
        <v>1137</v>
      </c>
      <c r="I12" t="s">
        <v>427</v>
      </c>
      <c r="J12">
        <f t="shared" si="0"/>
        <v>1</v>
      </c>
    </row>
    <row r="13" spans="1:12" x14ac:dyDescent="0.25">
      <c r="A13" s="1">
        <v>40543</v>
      </c>
      <c r="B13" t="s">
        <v>427</v>
      </c>
      <c r="C13" t="s">
        <v>1132</v>
      </c>
      <c r="D13" t="s">
        <v>469</v>
      </c>
      <c r="E13" t="s">
        <v>429</v>
      </c>
      <c r="F13" t="s">
        <v>430</v>
      </c>
      <c r="H13" t="s">
        <v>1137</v>
      </c>
      <c r="I13" t="s">
        <v>427</v>
      </c>
      <c r="J13">
        <f t="shared" si="0"/>
        <v>1</v>
      </c>
    </row>
    <row r="14" spans="1:12" x14ac:dyDescent="0.25">
      <c r="A14" s="1">
        <v>40543</v>
      </c>
      <c r="B14" t="s">
        <v>427</v>
      </c>
      <c r="C14" t="s">
        <v>1132</v>
      </c>
      <c r="D14" t="s">
        <v>469</v>
      </c>
      <c r="E14" t="s">
        <v>429</v>
      </c>
      <c r="F14" t="s">
        <v>430</v>
      </c>
      <c r="H14" t="s">
        <v>1133</v>
      </c>
      <c r="I14" t="s">
        <v>614</v>
      </c>
      <c r="J14">
        <f t="shared" si="0"/>
        <v>1</v>
      </c>
    </row>
    <row r="15" spans="1:12" x14ac:dyDescent="0.25">
      <c r="A15" s="1">
        <v>40543</v>
      </c>
      <c r="B15" t="s">
        <v>427</v>
      </c>
      <c r="C15" t="s">
        <v>1132</v>
      </c>
      <c r="D15" t="s">
        <v>470</v>
      </c>
      <c r="E15" t="s">
        <v>429</v>
      </c>
      <c r="F15" t="s">
        <v>430</v>
      </c>
      <c r="H15" s="43" t="s">
        <v>1133</v>
      </c>
      <c r="I15" s="43" t="s">
        <v>427</v>
      </c>
      <c r="J15" s="43">
        <f t="shared" si="0"/>
        <v>2</v>
      </c>
    </row>
    <row r="16" spans="1:12" x14ac:dyDescent="0.25">
      <c r="A16" s="1">
        <v>40591</v>
      </c>
      <c r="B16" t="s">
        <v>427</v>
      </c>
      <c r="C16" t="s">
        <v>1132</v>
      </c>
      <c r="D16" t="s">
        <v>476</v>
      </c>
      <c r="E16" t="s">
        <v>429</v>
      </c>
      <c r="F16" t="s">
        <v>430</v>
      </c>
      <c r="H16" t="s">
        <v>1133</v>
      </c>
      <c r="I16" t="s">
        <v>427</v>
      </c>
      <c r="J16">
        <f t="shared" si="0"/>
        <v>1</v>
      </c>
    </row>
    <row r="17" spans="1:10" x14ac:dyDescent="0.25">
      <c r="A17" s="1">
        <v>40591</v>
      </c>
      <c r="B17" t="s">
        <v>427</v>
      </c>
      <c r="C17" t="s">
        <v>1132</v>
      </c>
      <c r="D17" t="s">
        <v>476</v>
      </c>
      <c r="E17" t="s">
        <v>429</v>
      </c>
      <c r="F17" t="s">
        <v>430</v>
      </c>
      <c r="H17" t="s">
        <v>1134</v>
      </c>
      <c r="I17" t="s">
        <v>427</v>
      </c>
      <c r="J17">
        <f t="shared" si="0"/>
        <v>1</v>
      </c>
    </row>
    <row r="18" spans="1:10" x14ac:dyDescent="0.25">
      <c r="A18" s="1">
        <v>40724</v>
      </c>
      <c r="B18" t="s">
        <v>427</v>
      </c>
      <c r="C18" t="s">
        <v>1137</v>
      </c>
      <c r="D18" t="s">
        <v>486</v>
      </c>
      <c r="E18" t="s">
        <v>487</v>
      </c>
      <c r="F18" t="s">
        <v>488</v>
      </c>
      <c r="H18" t="s">
        <v>1134</v>
      </c>
      <c r="I18" t="s">
        <v>427</v>
      </c>
      <c r="J18">
        <f t="shared" si="0"/>
        <v>1</v>
      </c>
    </row>
    <row r="19" spans="1:10" x14ac:dyDescent="0.25">
      <c r="A19" s="1">
        <v>40659</v>
      </c>
      <c r="B19" t="s">
        <v>427</v>
      </c>
      <c r="C19" t="s">
        <v>1132</v>
      </c>
      <c r="D19" t="s">
        <v>489</v>
      </c>
      <c r="E19" t="s">
        <v>429</v>
      </c>
      <c r="F19" t="s">
        <v>430</v>
      </c>
      <c r="H19" t="s">
        <v>1134</v>
      </c>
      <c r="I19" t="s">
        <v>427</v>
      </c>
      <c r="J19">
        <f t="shared" si="0"/>
        <v>1</v>
      </c>
    </row>
    <row r="20" spans="1:10" x14ac:dyDescent="0.25">
      <c r="A20" s="1">
        <v>40663</v>
      </c>
      <c r="B20" t="s">
        <v>427</v>
      </c>
      <c r="C20" t="s">
        <v>493</v>
      </c>
      <c r="D20" t="s">
        <v>493</v>
      </c>
      <c r="E20" t="s">
        <v>494</v>
      </c>
      <c r="F20" t="s">
        <v>495</v>
      </c>
      <c r="H20" t="s">
        <v>1134</v>
      </c>
      <c r="I20" t="s">
        <v>427</v>
      </c>
      <c r="J20">
        <f t="shared" si="0"/>
        <v>1</v>
      </c>
    </row>
    <row r="21" spans="1:10" x14ac:dyDescent="0.25">
      <c r="A21" s="1">
        <v>40721</v>
      </c>
      <c r="B21" t="s">
        <v>427</v>
      </c>
      <c r="C21" t="s">
        <v>1132</v>
      </c>
      <c r="D21" t="s">
        <v>498</v>
      </c>
      <c r="E21" t="s">
        <v>429</v>
      </c>
      <c r="F21" t="s">
        <v>430</v>
      </c>
      <c r="H21" t="s">
        <v>1134</v>
      </c>
      <c r="I21" t="s">
        <v>427</v>
      </c>
      <c r="J21">
        <f t="shared" si="0"/>
        <v>1</v>
      </c>
    </row>
    <row r="22" spans="1:10" x14ac:dyDescent="0.25">
      <c r="A22" s="1">
        <v>40574</v>
      </c>
      <c r="B22" t="s">
        <v>427</v>
      </c>
      <c r="C22" t="s">
        <v>1132</v>
      </c>
      <c r="D22" t="s">
        <v>500</v>
      </c>
      <c r="E22" t="s">
        <v>429</v>
      </c>
      <c r="F22" t="s">
        <v>430</v>
      </c>
      <c r="H22" t="s">
        <v>1134</v>
      </c>
      <c r="I22" t="s">
        <v>427</v>
      </c>
      <c r="J22">
        <f t="shared" si="0"/>
        <v>1</v>
      </c>
    </row>
    <row r="23" spans="1:10" x14ac:dyDescent="0.25">
      <c r="A23" s="1">
        <v>40633</v>
      </c>
      <c r="B23" t="s">
        <v>427</v>
      </c>
      <c r="C23" t="s">
        <v>1132</v>
      </c>
      <c r="D23" t="s">
        <v>503</v>
      </c>
      <c r="E23" t="s">
        <v>429</v>
      </c>
      <c r="F23" t="s">
        <v>430</v>
      </c>
      <c r="H23" t="s">
        <v>1134</v>
      </c>
      <c r="I23" t="s">
        <v>427</v>
      </c>
      <c r="J23">
        <f t="shared" si="0"/>
        <v>1</v>
      </c>
    </row>
    <row r="24" spans="1:10" x14ac:dyDescent="0.25">
      <c r="A24" s="1">
        <v>40724</v>
      </c>
      <c r="B24" t="s">
        <v>427</v>
      </c>
      <c r="C24" t="s">
        <v>1133</v>
      </c>
      <c r="D24" t="s">
        <v>508</v>
      </c>
      <c r="E24" t="s">
        <v>509</v>
      </c>
      <c r="F24" t="s">
        <v>510</v>
      </c>
      <c r="H24" t="s">
        <v>1134</v>
      </c>
      <c r="I24" t="s">
        <v>427</v>
      </c>
      <c r="J24">
        <f t="shared" si="0"/>
        <v>1</v>
      </c>
    </row>
    <row r="25" spans="1:10" x14ac:dyDescent="0.25">
      <c r="A25" s="1">
        <v>40569</v>
      </c>
      <c r="B25" t="s">
        <v>427</v>
      </c>
      <c r="C25" t="s">
        <v>1138</v>
      </c>
      <c r="D25" t="s">
        <v>512</v>
      </c>
      <c r="E25" t="s">
        <v>513</v>
      </c>
      <c r="F25" t="s">
        <v>514</v>
      </c>
      <c r="H25" t="s">
        <v>1134</v>
      </c>
      <c r="I25" t="s">
        <v>427</v>
      </c>
      <c r="J25">
        <f t="shared" si="0"/>
        <v>1</v>
      </c>
    </row>
    <row r="26" spans="1:10" x14ac:dyDescent="0.25">
      <c r="A26" s="1">
        <v>40543</v>
      </c>
      <c r="B26" t="s">
        <v>427</v>
      </c>
      <c r="C26" t="s">
        <v>1132</v>
      </c>
      <c r="D26" t="s">
        <v>469</v>
      </c>
      <c r="E26" t="s">
        <v>429</v>
      </c>
      <c r="F26" t="s">
        <v>430</v>
      </c>
      <c r="H26" t="s">
        <v>525</v>
      </c>
      <c r="I26" t="s">
        <v>427</v>
      </c>
      <c r="J26">
        <f t="shared" si="0"/>
        <v>1</v>
      </c>
    </row>
    <row r="27" spans="1:10" x14ac:dyDescent="0.25">
      <c r="A27" s="1">
        <v>40633</v>
      </c>
      <c r="B27" t="s">
        <v>427</v>
      </c>
      <c r="C27" t="s">
        <v>1132</v>
      </c>
      <c r="D27" t="s">
        <v>503</v>
      </c>
      <c r="E27" t="s">
        <v>429</v>
      </c>
      <c r="F27" t="s">
        <v>430</v>
      </c>
      <c r="H27" t="s">
        <v>525</v>
      </c>
      <c r="I27" t="s">
        <v>427</v>
      </c>
      <c r="J27">
        <f t="shared" si="0"/>
        <v>1</v>
      </c>
    </row>
    <row r="28" spans="1:10" x14ac:dyDescent="0.25">
      <c r="A28" s="1">
        <v>40543</v>
      </c>
      <c r="B28" t="s">
        <v>427</v>
      </c>
      <c r="C28" t="s">
        <v>1132</v>
      </c>
      <c r="D28" t="s">
        <v>469</v>
      </c>
      <c r="E28" t="s">
        <v>429</v>
      </c>
      <c r="F28" t="s">
        <v>430</v>
      </c>
      <c r="H28" t="s">
        <v>427</v>
      </c>
      <c r="I28" t="s">
        <v>427</v>
      </c>
      <c r="J28">
        <f t="shared" si="0"/>
        <v>1</v>
      </c>
    </row>
    <row r="29" spans="1:10" x14ac:dyDescent="0.25">
      <c r="A29" s="1">
        <v>40571</v>
      </c>
      <c r="B29" t="s">
        <v>427</v>
      </c>
      <c r="C29" t="s">
        <v>1138</v>
      </c>
      <c r="D29" t="s">
        <v>522</v>
      </c>
      <c r="E29" t="s">
        <v>523</v>
      </c>
      <c r="F29" t="s">
        <v>524</v>
      </c>
      <c r="H29" t="s">
        <v>427</v>
      </c>
      <c r="I29" t="s">
        <v>427</v>
      </c>
      <c r="J29">
        <f t="shared" si="0"/>
        <v>1</v>
      </c>
    </row>
    <row r="30" spans="1:10" x14ac:dyDescent="0.25">
      <c r="A30" s="1">
        <v>40574</v>
      </c>
      <c r="B30" t="s">
        <v>427</v>
      </c>
      <c r="C30" t="s">
        <v>1132</v>
      </c>
      <c r="D30" t="s">
        <v>500</v>
      </c>
      <c r="E30" t="s">
        <v>429</v>
      </c>
      <c r="F30" t="s">
        <v>430</v>
      </c>
      <c r="H30" t="s">
        <v>1141</v>
      </c>
      <c r="I30" t="s">
        <v>427</v>
      </c>
      <c r="J30">
        <f t="shared" si="0"/>
        <v>1</v>
      </c>
    </row>
    <row r="31" spans="1:10" x14ac:dyDescent="0.25">
      <c r="A31" s="1">
        <v>40753</v>
      </c>
      <c r="B31" t="s">
        <v>427</v>
      </c>
      <c r="C31" t="s">
        <v>525</v>
      </c>
      <c r="D31" t="s">
        <v>525</v>
      </c>
      <c r="E31" t="s">
        <v>429</v>
      </c>
      <c r="F31" t="s">
        <v>430</v>
      </c>
      <c r="H31" t="s">
        <v>667</v>
      </c>
      <c r="I31" t="s">
        <v>427</v>
      </c>
      <c r="J31">
        <f t="shared" si="0"/>
        <v>1</v>
      </c>
    </row>
    <row r="32" spans="1:10" x14ac:dyDescent="0.25">
      <c r="A32" s="1">
        <v>40751</v>
      </c>
      <c r="B32" t="s">
        <v>427</v>
      </c>
      <c r="C32" t="s">
        <v>1132</v>
      </c>
      <c r="D32" t="s">
        <v>528</v>
      </c>
      <c r="E32" t="s">
        <v>429</v>
      </c>
      <c r="F32" t="s">
        <v>430</v>
      </c>
      <c r="H32" t="s">
        <v>1135</v>
      </c>
      <c r="I32" t="s">
        <v>427</v>
      </c>
      <c r="J32">
        <f t="shared" si="0"/>
        <v>1</v>
      </c>
    </row>
    <row r="33" spans="1:10" x14ac:dyDescent="0.25">
      <c r="A33" s="1">
        <v>40564</v>
      </c>
      <c r="B33" t="s">
        <v>427</v>
      </c>
      <c r="C33" t="s">
        <v>525</v>
      </c>
      <c r="D33" t="s">
        <v>529</v>
      </c>
      <c r="E33" t="s">
        <v>530</v>
      </c>
      <c r="F33" t="s">
        <v>531</v>
      </c>
      <c r="H33" t="s">
        <v>1135</v>
      </c>
      <c r="I33" t="s">
        <v>427</v>
      </c>
      <c r="J33">
        <f t="shared" si="0"/>
        <v>1</v>
      </c>
    </row>
    <row r="34" spans="1:10" x14ac:dyDescent="0.25">
      <c r="A34" s="1">
        <v>40602</v>
      </c>
      <c r="B34" t="s">
        <v>427</v>
      </c>
      <c r="C34" t="s">
        <v>1132</v>
      </c>
      <c r="D34" t="s">
        <v>535</v>
      </c>
      <c r="E34" t="s">
        <v>536</v>
      </c>
      <c r="F34" t="s">
        <v>537</v>
      </c>
      <c r="H34" t="s">
        <v>1132</v>
      </c>
      <c r="I34" t="s">
        <v>573</v>
      </c>
      <c r="J34">
        <f t="shared" si="0"/>
        <v>1</v>
      </c>
    </row>
    <row r="35" spans="1:10" x14ac:dyDescent="0.25">
      <c r="A35" s="1">
        <v>40816</v>
      </c>
      <c r="B35" t="s">
        <v>427</v>
      </c>
      <c r="C35" t="s">
        <v>1132</v>
      </c>
      <c r="D35" t="s">
        <v>542</v>
      </c>
      <c r="E35" t="s">
        <v>429</v>
      </c>
      <c r="F35" t="s">
        <v>430</v>
      </c>
      <c r="H35" t="s">
        <v>1132</v>
      </c>
      <c r="I35" t="s">
        <v>573</v>
      </c>
      <c r="J35">
        <f t="shared" si="0"/>
        <v>1</v>
      </c>
    </row>
    <row r="36" spans="1:10" x14ac:dyDescent="0.25">
      <c r="A36" s="1">
        <v>40816</v>
      </c>
      <c r="B36" t="s">
        <v>427</v>
      </c>
      <c r="C36" t="s">
        <v>1132</v>
      </c>
      <c r="D36" t="s">
        <v>542</v>
      </c>
      <c r="E36" t="s">
        <v>429</v>
      </c>
      <c r="F36" t="s">
        <v>430</v>
      </c>
      <c r="H36" t="s">
        <v>1132</v>
      </c>
      <c r="I36" t="s">
        <v>573</v>
      </c>
      <c r="J36">
        <f t="shared" si="0"/>
        <v>1</v>
      </c>
    </row>
    <row r="37" spans="1:10" x14ac:dyDescent="0.25">
      <c r="A37" s="1">
        <v>40780</v>
      </c>
      <c r="B37" t="s">
        <v>427</v>
      </c>
      <c r="C37" t="s">
        <v>1132</v>
      </c>
      <c r="D37" t="s">
        <v>561</v>
      </c>
      <c r="E37" t="s">
        <v>429</v>
      </c>
      <c r="F37" t="s">
        <v>430</v>
      </c>
      <c r="H37" s="43" t="s">
        <v>1132</v>
      </c>
      <c r="I37" s="43" t="s">
        <v>427</v>
      </c>
      <c r="J37" s="43">
        <f t="shared" si="0"/>
        <v>2</v>
      </c>
    </row>
    <row r="38" spans="1:10" x14ac:dyDescent="0.25">
      <c r="A38" s="1">
        <v>40786</v>
      </c>
      <c r="B38" t="s">
        <v>427</v>
      </c>
      <c r="C38" t="s">
        <v>1138</v>
      </c>
      <c r="D38" t="s">
        <v>566</v>
      </c>
      <c r="E38" t="s">
        <v>567</v>
      </c>
      <c r="F38" t="s">
        <v>568</v>
      </c>
      <c r="H38" t="s">
        <v>1132</v>
      </c>
      <c r="I38" t="s">
        <v>427</v>
      </c>
      <c r="J38">
        <f t="shared" si="0"/>
        <v>1</v>
      </c>
    </row>
    <row r="39" spans="1:10" x14ac:dyDescent="0.25">
      <c r="A39" s="1">
        <v>40816</v>
      </c>
      <c r="B39" t="s">
        <v>573</v>
      </c>
      <c r="C39" t="s">
        <v>1132</v>
      </c>
      <c r="D39" t="s">
        <v>542</v>
      </c>
      <c r="E39" t="s">
        <v>429</v>
      </c>
      <c r="F39" t="s">
        <v>574</v>
      </c>
      <c r="H39" t="s">
        <v>1132</v>
      </c>
      <c r="I39" t="s">
        <v>427</v>
      </c>
      <c r="J39">
        <f t="shared" si="0"/>
        <v>1</v>
      </c>
    </row>
    <row r="40" spans="1:10" x14ac:dyDescent="0.25">
      <c r="A40" s="1">
        <v>40687</v>
      </c>
      <c r="B40" t="s">
        <v>427</v>
      </c>
      <c r="C40" t="s">
        <v>575</v>
      </c>
      <c r="D40" t="s">
        <v>575</v>
      </c>
      <c r="E40" t="s">
        <v>576</v>
      </c>
      <c r="F40" t="s">
        <v>577</v>
      </c>
      <c r="H40" t="s">
        <v>1132</v>
      </c>
      <c r="I40" t="s">
        <v>427</v>
      </c>
      <c r="J40">
        <f t="shared" si="0"/>
        <v>1</v>
      </c>
    </row>
    <row r="41" spans="1:10" x14ac:dyDescent="0.25">
      <c r="A41" s="1">
        <v>40730</v>
      </c>
      <c r="B41" t="s">
        <v>427</v>
      </c>
      <c r="C41" t="s">
        <v>1137</v>
      </c>
      <c r="D41" t="s">
        <v>578</v>
      </c>
      <c r="E41" t="s">
        <v>382</v>
      </c>
      <c r="F41" t="s">
        <v>579</v>
      </c>
      <c r="H41" t="s">
        <v>1132</v>
      </c>
      <c r="I41" t="s">
        <v>427</v>
      </c>
      <c r="J41">
        <f t="shared" si="0"/>
        <v>1</v>
      </c>
    </row>
    <row r="42" spans="1:10" x14ac:dyDescent="0.25">
      <c r="A42" s="1">
        <v>40724</v>
      </c>
      <c r="B42" t="s">
        <v>427</v>
      </c>
      <c r="C42" t="s">
        <v>1137</v>
      </c>
      <c r="D42" t="s">
        <v>581</v>
      </c>
      <c r="E42" t="s">
        <v>582</v>
      </c>
      <c r="F42" t="s">
        <v>583</v>
      </c>
      <c r="H42" t="s">
        <v>1132</v>
      </c>
      <c r="I42" t="s">
        <v>427</v>
      </c>
      <c r="J42">
        <f t="shared" si="0"/>
        <v>1</v>
      </c>
    </row>
    <row r="43" spans="1:10" x14ac:dyDescent="0.25">
      <c r="A43" s="1">
        <v>40816</v>
      </c>
      <c r="B43" t="s">
        <v>427</v>
      </c>
      <c r="C43" t="s">
        <v>1132</v>
      </c>
      <c r="D43" t="s">
        <v>542</v>
      </c>
      <c r="E43" t="s">
        <v>429</v>
      </c>
      <c r="F43" t="s">
        <v>430</v>
      </c>
      <c r="H43" t="s">
        <v>1132</v>
      </c>
      <c r="I43" t="s">
        <v>427</v>
      </c>
      <c r="J43">
        <f t="shared" si="0"/>
        <v>1</v>
      </c>
    </row>
    <row r="44" spans="1:10" x14ac:dyDescent="0.25">
      <c r="A44" s="1">
        <v>40665</v>
      </c>
      <c r="B44" t="s">
        <v>427</v>
      </c>
      <c r="C44" t="s">
        <v>1137</v>
      </c>
      <c r="D44" t="s">
        <v>603</v>
      </c>
      <c r="E44" t="s">
        <v>382</v>
      </c>
      <c r="F44" t="s">
        <v>579</v>
      </c>
      <c r="H44" t="s">
        <v>1132</v>
      </c>
      <c r="I44" t="s">
        <v>427</v>
      </c>
      <c r="J44">
        <f t="shared" si="0"/>
        <v>1</v>
      </c>
    </row>
    <row r="45" spans="1:10" x14ac:dyDescent="0.25">
      <c r="A45" s="1">
        <v>40877</v>
      </c>
      <c r="B45" t="s">
        <v>427</v>
      </c>
      <c r="C45" t="s">
        <v>1132</v>
      </c>
      <c r="D45" t="s">
        <v>443</v>
      </c>
      <c r="E45" t="s">
        <v>429</v>
      </c>
      <c r="F45" t="s">
        <v>430</v>
      </c>
      <c r="H45" t="s">
        <v>1132</v>
      </c>
      <c r="I45" t="s">
        <v>427</v>
      </c>
      <c r="J45">
        <f t="shared" si="0"/>
        <v>1</v>
      </c>
    </row>
    <row r="46" spans="1:10" x14ac:dyDescent="0.25">
      <c r="A46" s="1">
        <v>40877</v>
      </c>
      <c r="B46" t="s">
        <v>427</v>
      </c>
      <c r="C46" t="s">
        <v>1132</v>
      </c>
      <c r="D46" t="s">
        <v>443</v>
      </c>
      <c r="E46" t="s">
        <v>429</v>
      </c>
      <c r="F46" t="s">
        <v>430</v>
      </c>
      <c r="H46" t="s">
        <v>1132</v>
      </c>
      <c r="I46" t="s">
        <v>427</v>
      </c>
      <c r="J46">
        <f t="shared" si="0"/>
        <v>1</v>
      </c>
    </row>
    <row r="47" spans="1:10" x14ac:dyDescent="0.25">
      <c r="A47" s="1">
        <v>40847</v>
      </c>
      <c r="B47" t="s">
        <v>427</v>
      </c>
      <c r="C47" t="s">
        <v>1133</v>
      </c>
      <c r="D47" t="s">
        <v>604</v>
      </c>
      <c r="E47" t="s">
        <v>509</v>
      </c>
      <c r="F47" t="s">
        <v>510</v>
      </c>
      <c r="H47" t="s">
        <v>1132</v>
      </c>
      <c r="I47" t="s">
        <v>427</v>
      </c>
      <c r="J47">
        <f t="shared" si="0"/>
        <v>1</v>
      </c>
    </row>
    <row r="48" spans="1:10" x14ac:dyDescent="0.25">
      <c r="A48" s="1">
        <v>40694</v>
      </c>
      <c r="B48" t="s">
        <v>427</v>
      </c>
      <c r="C48" t="s">
        <v>1132</v>
      </c>
      <c r="D48" t="s">
        <v>605</v>
      </c>
      <c r="E48" t="s">
        <v>536</v>
      </c>
      <c r="F48" t="s">
        <v>537</v>
      </c>
      <c r="H48" t="s">
        <v>1132</v>
      </c>
      <c r="I48" t="s">
        <v>427</v>
      </c>
      <c r="J48">
        <f t="shared" si="0"/>
        <v>1</v>
      </c>
    </row>
    <row r="49" spans="1:10" x14ac:dyDescent="0.25">
      <c r="A49" s="1">
        <v>40574</v>
      </c>
      <c r="B49" t="s">
        <v>427</v>
      </c>
      <c r="C49" t="s">
        <v>1132</v>
      </c>
      <c r="D49" t="s">
        <v>500</v>
      </c>
      <c r="E49" t="s">
        <v>429</v>
      </c>
      <c r="F49" t="s">
        <v>430</v>
      </c>
      <c r="H49" t="s">
        <v>1132</v>
      </c>
      <c r="I49" t="s">
        <v>427</v>
      </c>
      <c r="J49">
        <f t="shared" si="0"/>
        <v>1</v>
      </c>
    </row>
    <row r="50" spans="1:10" x14ac:dyDescent="0.25">
      <c r="A50" s="1">
        <v>40487</v>
      </c>
      <c r="B50" t="s">
        <v>427</v>
      </c>
      <c r="C50" t="s">
        <v>1138</v>
      </c>
      <c r="D50" t="s">
        <v>610</v>
      </c>
      <c r="E50" t="s">
        <v>611</v>
      </c>
      <c r="F50" t="s">
        <v>612</v>
      </c>
      <c r="H50" t="s">
        <v>1132</v>
      </c>
      <c r="I50" t="s">
        <v>427</v>
      </c>
      <c r="J50">
        <f t="shared" si="0"/>
        <v>1</v>
      </c>
    </row>
    <row r="51" spans="1:10" x14ac:dyDescent="0.25">
      <c r="A51" s="1">
        <v>40847</v>
      </c>
      <c r="B51" t="s">
        <v>427</v>
      </c>
      <c r="C51" t="s">
        <v>1132</v>
      </c>
      <c r="D51" t="s">
        <v>467</v>
      </c>
      <c r="E51" t="s">
        <v>429</v>
      </c>
      <c r="F51" t="s">
        <v>430</v>
      </c>
      <c r="H51" t="s">
        <v>1132</v>
      </c>
      <c r="I51" t="s">
        <v>427</v>
      </c>
      <c r="J51">
        <f t="shared" si="0"/>
        <v>1</v>
      </c>
    </row>
    <row r="52" spans="1:10" x14ac:dyDescent="0.25">
      <c r="A52" s="1">
        <v>40847</v>
      </c>
      <c r="B52" t="s">
        <v>573</v>
      </c>
      <c r="C52" t="s">
        <v>1132</v>
      </c>
      <c r="D52" t="s">
        <v>467</v>
      </c>
      <c r="E52" t="s">
        <v>429</v>
      </c>
      <c r="F52" t="s">
        <v>574</v>
      </c>
      <c r="H52" t="s">
        <v>1132</v>
      </c>
      <c r="I52" t="s">
        <v>427</v>
      </c>
      <c r="J52">
        <f t="shared" si="0"/>
        <v>1</v>
      </c>
    </row>
    <row r="53" spans="1:10" x14ac:dyDescent="0.25">
      <c r="A53" s="1">
        <v>40847</v>
      </c>
      <c r="B53" t="s">
        <v>427</v>
      </c>
      <c r="C53" t="s">
        <v>1132</v>
      </c>
      <c r="D53" t="s">
        <v>467</v>
      </c>
      <c r="E53" t="s">
        <v>429</v>
      </c>
      <c r="F53" t="s">
        <v>430</v>
      </c>
      <c r="H53" t="s">
        <v>1132</v>
      </c>
      <c r="I53" t="s">
        <v>427</v>
      </c>
      <c r="J53">
        <f t="shared" si="0"/>
        <v>1</v>
      </c>
    </row>
    <row r="54" spans="1:10" x14ac:dyDescent="0.25">
      <c r="A54" s="1">
        <v>40858</v>
      </c>
      <c r="B54" t="s">
        <v>614</v>
      </c>
      <c r="C54" t="s">
        <v>1133</v>
      </c>
      <c r="D54" t="s">
        <v>615</v>
      </c>
      <c r="E54" t="s">
        <v>616</v>
      </c>
      <c r="F54" t="s">
        <v>617</v>
      </c>
      <c r="H54" t="s">
        <v>1132</v>
      </c>
      <c r="I54" t="s">
        <v>427</v>
      </c>
      <c r="J54">
        <f t="shared" si="0"/>
        <v>1</v>
      </c>
    </row>
    <row r="55" spans="1:10" x14ac:dyDescent="0.25">
      <c r="A55" s="1">
        <v>40877</v>
      </c>
      <c r="B55" t="s">
        <v>427</v>
      </c>
      <c r="C55" t="s">
        <v>1132</v>
      </c>
      <c r="D55" t="s">
        <v>443</v>
      </c>
      <c r="E55" t="s">
        <v>429</v>
      </c>
      <c r="F55" t="s">
        <v>430</v>
      </c>
      <c r="H55" t="s">
        <v>1132</v>
      </c>
      <c r="I55" t="s">
        <v>427</v>
      </c>
      <c r="J55">
        <f t="shared" si="0"/>
        <v>1</v>
      </c>
    </row>
    <row r="56" spans="1:10" x14ac:dyDescent="0.25">
      <c r="A56" s="1">
        <v>40939</v>
      </c>
      <c r="B56" t="s">
        <v>573</v>
      </c>
      <c r="C56" t="s">
        <v>1132</v>
      </c>
      <c r="D56" t="s">
        <v>500</v>
      </c>
      <c r="E56" t="s">
        <v>429</v>
      </c>
      <c r="F56" t="s">
        <v>574</v>
      </c>
      <c r="H56" t="s">
        <v>1132</v>
      </c>
      <c r="I56" t="s">
        <v>427</v>
      </c>
      <c r="J56">
        <f t="shared" si="0"/>
        <v>1</v>
      </c>
    </row>
    <row r="57" spans="1:10" x14ac:dyDescent="0.25">
      <c r="A57" s="1">
        <v>40487</v>
      </c>
      <c r="B57" t="s">
        <v>427</v>
      </c>
      <c r="C57" t="s">
        <v>1138</v>
      </c>
      <c r="D57" t="s">
        <v>610</v>
      </c>
      <c r="E57" t="s">
        <v>611</v>
      </c>
      <c r="F57" t="s">
        <v>612</v>
      </c>
      <c r="H57" t="s">
        <v>1132</v>
      </c>
      <c r="I57" t="s">
        <v>427</v>
      </c>
      <c r="J57">
        <f t="shared" si="0"/>
        <v>1</v>
      </c>
    </row>
    <row r="58" spans="1:10" x14ac:dyDescent="0.25">
      <c r="A58" s="1">
        <v>40908</v>
      </c>
      <c r="B58" t="s">
        <v>427</v>
      </c>
      <c r="C58" t="s">
        <v>1132</v>
      </c>
      <c r="D58" t="s">
        <v>469</v>
      </c>
      <c r="E58" t="s">
        <v>429</v>
      </c>
      <c r="F58" t="s">
        <v>430</v>
      </c>
      <c r="H58" t="s">
        <v>1132</v>
      </c>
      <c r="I58" t="s">
        <v>427</v>
      </c>
      <c r="J58">
        <f t="shared" si="0"/>
        <v>1</v>
      </c>
    </row>
    <row r="59" spans="1:10" x14ac:dyDescent="0.25">
      <c r="A59" s="1">
        <v>40512</v>
      </c>
      <c r="B59" t="s">
        <v>427</v>
      </c>
      <c r="C59" t="s">
        <v>1132</v>
      </c>
      <c r="D59" t="s">
        <v>443</v>
      </c>
      <c r="E59" t="s">
        <v>429</v>
      </c>
      <c r="F59" t="s">
        <v>430</v>
      </c>
      <c r="H59" t="s">
        <v>1132</v>
      </c>
      <c r="I59" t="s">
        <v>427</v>
      </c>
      <c r="J59">
        <f t="shared" si="0"/>
        <v>1</v>
      </c>
    </row>
    <row r="60" spans="1:10" x14ac:dyDescent="0.25">
      <c r="A60" s="1">
        <v>40877</v>
      </c>
      <c r="B60" t="s">
        <v>427</v>
      </c>
      <c r="C60" t="s">
        <v>1132</v>
      </c>
      <c r="D60" t="s">
        <v>443</v>
      </c>
      <c r="E60" t="s">
        <v>429</v>
      </c>
      <c r="F60" t="s">
        <v>430</v>
      </c>
      <c r="H60" t="s">
        <v>1132</v>
      </c>
      <c r="I60" t="s">
        <v>427</v>
      </c>
      <c r="J60">
        <f t="shared" si="0"/>
        <v>1</v>
      </c>
    </row>
    <row r="61" spans="1:10" x14ac:dyDescent="0.25">
      <c r="A61" s="1">
        <v>40877</v>
      </c>
      <c r="B61" t="s">
        <v>427</v>
      </c>
      <c r="C61" t="s">
        <v>1132</v>
      </c>
      <c r="D61" t="s">
        <v>443</v>
      </c>
      <c r="E61" t="s">
        <v>429</v>
      </c>
      <c r="F61" t="s">
        <v>430</v>
      </c>
      <c r="H61" t="s">
        <v>1132</v>
      </c>
      <c r="I61" t="s">
        <v>427</v>
      </c>
      <c r="J61">
        <f t="shared" si="0"/>
        <v>1</v>
      </c>
    </row>
    <row r="62" spans="1:10" x14ac:dyDescent="0.25">
      <c r="A62" s="1">
        <v>40633</v>
      </c>
      <c r="B62" t="s">
        <v>427</v>
      </c>
      <c r="C62" t="s">
        <v>1132</v>
      </c>
      <c r="D62" t="s">
        <v>503</v>
      </c>
      <c r="E62" t="s">
        <v>429</v>
      </c>
      <c r="F62" t="s">
        <v>430</v>
      </c>
      <c r="H62" t="s">
        <v>1132</v>
      </c>
      <c r="I62" t="s">
        <v>427</v>
      </c>
      <c r="J62">
        <f t="shared" si="0"/>
        <v>1</v>
      </c>
    </row>
    <row r="63" spans="1:10" x14ac:dyDescent="0.25">
      <c r="A63" s="1">
        <v>40998</v>
      </c>
      <c r="B63" t="s">
        <v>427</v>
      </c>
      <c r="C63" t="s">
        <v>667</v>
      </c>
      <c r="D63" t="s">
        <v>667</v>
      </c>
      <c r="E63" t="s">
        <v>429</v>
      </c>
      <c r="F63" t="s">
        <v>430</v>
      </c>
      <c r="H63" t="s">
        <v>1132</v>
      </c>
      <c r="I63" t="s">
        <v>427</v>
      </c>
      <c r="J63">
        <f t="shared" si="0"/>
        <v>1</v>
      </c>
    </row>
    <row r="64" spans="1:10" x14ac:dyDescent="0.25">
      <c r="A64" s="1">
        <v>40847</v>
      </c>
      <c r="B64" t="s">
        <v>427</v>
      </c>
      <c r="C64" t="s">
        <v>1132</v>
      </c>
      <c r="D64" t="s">
        <v>467</v>
      </c>
      <c r="E64" t="s">
        <v>429</v>
      </c>
      <c r="F64" t="s">
        <v>430</v>
      </c>
      <c r="H64" t="s">
        <v>1132</v>
      </c>
      <c r="I64" t="s">
        <v>427</v>
      </c>
      <c r="J64">
        <f t="shared" si="0"/>
        <v>1</v>
      </c>
    </row>
    <row r="65" spans="1:10" x14ac:dyDescent="0.25">
      <c r="A65" s="1">
        <v>40877</v>
      </c>
      <c r="B65" t="s">
        <v>427</v>
      </c>
      <c r="C65" t="s">
        <v>1132</v>
      </c>
      <c r="D65" t="s">
        <v>443</v>
      </c>
      <c r="E65" t="s">
        <v>429</v>
      </c>
      <c r="F65" t="s">
        <v>430</v>
      </c>
      <c r="H65" t="s">
        <v>1132</v>
      </c>
      <c r="I65" t="s">
        <v>427</v>
      </c>
      <c r="J65">
        <f t="shared" si="0"/>
        <v>1</v>
      </c>
    </row>
    <row r="66" spans="1:10" x14ac:dyDescent="0.25">
      <c r="A66" s="1">
        <v>40998</v>
      </c>
      <c r="B66" t="s">
        <v>427</v>
      </c>
      <c r="C66" t="s">
        <v>1132</v>
      </c>
      <c r="D66" t="s">
        <v>503</v>
      </c>
      <c r="E66" t="s">
        <v>429</v>
      </c>
      <c r="F66" t="s">
        <v>430</v>
      </c>
      <c r="H66" t="s">
        <v>1132</v>
      </c>
      <c r="I66" t="s">
        <v>427</v>
      </c>
      <c r="J66">
        <f t="shared" si="0"/>
        <v>1</v>
      </c>
    </row>
    <row r="67" spans="1:10" x14ac:dyDescent="0.25">
      <c r="A67" s="1">
        <v>40877</v>
      </c>
      <c r="B67" t="s">
        <v>427</v>
      </c>
      <c r="C67" t="s">
        <v>1132</v>
      </c>
      <c r="D67" t="s">
        <v>443</v>
      </c>
      <c r="E67" t="s">
        <v>429</v>
      </c>
      <c r="F67" t="s">
        <v>430</v>
      </c>
      <c r="H67" t="s">
        <v>1132</v>
      </c>
      <c r="I67" t="s">
        <v>427</v>
      </c>
      <c r="J67">
        <f t="shared" ref="J67:J95" si="1">IF(H67&lt;&gt;H66,1,IF(I67&lt;&gt;I66,J66+1,1))</f>
        <v>1</v>
      </c>
    </row>
    <row r="68" spans="1:10" x14ac:dyDescent="0.25">
      <c r="A68" s="1">
        <v>40487</v>
      </c>
      <c r="B68" t="s">
        <v>427</v>
      </c>
      <c r="C68" t="s">
        <v>1138</v>
      </c>
      <c r="D68" t="s">
        <v>610</v>
      </c>
      <c r="E68" t="s">
        <v>698</v>
      </c>
      <c r="F68" t="s">
        <v>699</v>
      </c>
      <c r="H68" t="s">
        <v>1132</v>
      </c>
      <c r="I68" t="s">
        <v>427</v>
      </c>
      <c r="J68">
        <f t="shared" si="1"/>
        <v>1</v>
      </c>
    </row>
    <row r="69" spans="1:10" x14ac:dyDescent="0.25">
      <c r="A69" s="1">
        <v>41029</v>
      </c>
      <c r="B69" t="s">
        <v>427</v>
      </c>
      <c r="C69" t="s">
        <v>1132</v>
      </c>
      <c r="D69" t="s">
        <v>489</v>
      </c>
      <c r="E69" t="s">
        <v>429</v>
      </c>
      <c r="F69" t="s">
        <v>430</v>
      </c>
      <c r="H69" t="s">
        <v>1132</v>
      </c>
      <c r="I69" t="s">
        <v>427</v>
      </c>
      <c r="J69">
        <f t="shared" si="1"/>
        <v>1</v>
      </c>
    </row>
    <row r="70" spans="1:10" x14ac:dyDescent="0.25">
      <c r="A70" s="1">
        <v>41060</v>
      </c>
      <c r="B70" t="s">
        <v>427</v>
      </c>
      <c r="C70" t="s">
        <v>575</v>
      </c>
      <c r="D70" t="s">
        <v>705</v>
      </c>
      <c r="E70" t="s">
        <v>429</v>
      </c>
      <c r="F70" t="s">
        <v>430</v>
      </c>
      <c r="H70" t="s">
        <v>1132</v>
      </c>
      <c r="I70" t="s">
        <v>427</v>
      </c>
      <c r="J70">
        <f t="shared" si="1"/>
        <v>1</v>
      </c>
    </row>
    <row r="71" spans="1:10" x14ac:dyDescent="0.25">
      <c r="A71" s="1">
        <v>40998</v>
      </c>
      <c r="B71" t="s">
        <v>427</v>
      </c>
      <c r="C71" t="s">
        <v>1134</v>
      </c>
      <c r="D71" t="s">
        <v>710</v>
      </c>
      <c r="E71" t="s">
        <v>429</v>
      </c>
      <c r="F71" t="s">
        <v>430</v>
      </c>
      <c r="H71" t="s">
        <v>1132</v>
      </c>
      <c r="I71" t="s">
        <v>427</v>
      </c>
      <c r="J71">
        <f t="shared" si="1"/>
        <v>1</v>
      </c>
    </row>
    <row r="72" spans="1:10" x14ac:dyDescent="0.25">
      <c r="A72" s="1">
        <v>41060</v>
      </c>
      <c r="B72" t="s">
        <v>427</v>
      </c>
      <c r="C72" t="s">
        <v>1132</v>
      </c>
      <c r="D72" t="s">
        <v>711</v>
      </c>
      <c r="E72" t="s">
        <v>429</v>
      </c>
      <c r="F72" t="s">
        <v>430</v>
      </c>
      <c r="H72" t="s">
        <v>1132</v>
      </c>
      <c r="I72" t="s">
        <v>427</v>
      </c>
      <c r="J72">
        <f t="shared" si="1"/>
        <v>1</v>
      </c>
    </row>
    <row r="73" spans="1:10" x14ac:dyDescent="0.25">
      <c r="A73" s="1">
        <v>41029</v>
      </c>
      <c r="B73" t="s">
        <v>427</v>
      </c>
      <c r="C73" t="s">
        <v>1135</v>
      </c>
      <c r="D73" t="s">
        <v>713</v>
      </c>
      <c r="E73" t="s">
        <v>714</v>
      </c>
      <c r="F73" t="s">
        <v>715</v>
      </c>
      <c r="H73" t="s">
        <v>1132</v>
      </c>
      <c r="I73" t="s">
        <v>427</v>
      </c>
      <c r="J73">
        <f t="shared" si="1"/>
        <v>1</v>
      </c>
    </row>
    <row r="74" spans="1:10" x14ac:dyDescent="0.25">
      <c r="A74" s="1">
        <v>41029</v>
      </c>
      <c r="B74" t="s">
        <v>427</v>
      </c>
      <c r="C74" t="s">
        <v>1141</v>
      </c>
      <c r="D74" t="s">
        <v>717</v>
      </c>
      <c r="E74" t="s">
        <v>429</v>
      </c>
      <c r="F74" t="s">
        <v>430</v>
      </c>
      <c r="H74" t="s">
        <v>1132</v>
      </c>
      <c r="I74" t="s">
        <v>427</v>
      </c>
      <c r="J74">
        <f t="shared" si="1"/>
        <v>1</v>
      </c>
    </row>
    <row r="75" spans="1:10" x14ac:dyDescent="0.25">
      <c r="A75" s="1">
        <v>41029</v>
      </c>
      <c r="B75" t="s">
        <v>427</v>
      </c>
      <c r="C75" t="s">
        <v>1134</v>
      </c>
      <c r="D75" t="s">
        <v>726</v>
      </c>
      <c r="E75" t="s">
        <v>429</v>
      </c>
      <c r="F75" t="s">
        <v>430</v>
      </c>
      <c r="H75" t="s">
        <v>1132</v>
      </c>
      <c r="I75" t="s">
        <v>427</v>
      </c>
      <c r="J75">
        <f t="shared" si="1"/>
        <v>1</v>
      </c>
    </row>
    <row r="76" spans="1:10" x14ac:dyDescent="0.25">
      <c r="A76" s="1">
        <v>41029</v>
      </c>
      <c r="B76" t="s">
        <v>427</v>
      </c>
      <c r="C76" t="s">
        <v>1132</v>
      </c>
      <c r="D76" t="s">
        <v>489</v>
      </c>
      <c r="E76" t="s">
        <v>429</v>
      </c>
      <c r="F76" t="s">
        <v>430</v>
      </c>
      <c r="H76" t="s">
        <v>1132</v>
      </c>
      <c r="I76" t="s">
        <v>427</v>
      </c>
      <c r="J76">
        <f t="shared" si="1"/>
        <v>1</v>
      </c>
    </row>
    <row r="77" spans="1:10" x14ac:dyDescent="0.25">
      <c r="A77" s="1">
        <v>40847</v>
      </c>
      <c r="B77" t="s">
        <v>427</v>
      </c>
      <c r="C77" t="s">
        <v>1132</v>
      </c>
      <c r="D77" t="s">
        <v>467</v>
      </c>
      <c r="E77" t="s">
        <v>429</v>
      </c>
      <c r="F77" t="s">
        <v>430</v>
      </c>
      <c r="H77" t="s">
        <v>1132</v>
      </c>
      <c r="I77" t="s">
        <v>427</v>
      </c>
      <c r="J77">
        <f t="shared" si="1"/>
        <v>1</v>
      </c>
    </row>
    <row r="78" spans="1:10" x14ac:dyDescent="0.25">
      <c r="A78" s="1">
        <v>41060</v>
      </c>
      <c r="B78" t="s">
        <v>427</v>
      </c>
      <c r="C78" t="s">
        <v>1134</v>
      </c>
      <c r="D78" t="s">
        <v>767</v>
      </c>
      <c r="E78" t="s">
        <v>768</v>
      </c>
      <c r="F78" t="s">
        <v>769</v>
      </c>
      <c r="H78" t="s">
        <v>1132</v>
      </c>
      <c r="I78" t="s">
        <v>427</v>
      </c>
      <c r="J78">
        <f t="shared" si="1"/>
        <v>1</v>
      </c>
    </row>
    <row r="79" spans="1:10" x14ac:dyDescent="0.25">
      <c r="A79" s="1">
        <v>41087</v>
      </c>
      <c r="B79" t="s">
        <v>427</v>
      </c>
      <c r="C79" t="s">
        <v>1134</v>
      </c>
      <c r="D79" t="s">
        <v>814</v>
      </c>
      <c r="E79" t="s">
        <v>815</v>
      </c>
      <c r="F79" t="s">
        <v>816</v>
      </c>
      <c r="H79" t="s">
        <v>1132</v>
      </c>
      <c r="I79" t="s">
        <v>427</v>
      </c>
      <c r="J79">
        <f t="shared" si="1"/>
        <v>1</v>
      </c>
    </row>
    <row r="80" spans="1:10" x14ac:dyDescent="0.25">
      <c r="A80" s="1">
        <v>41094</v>
      </c>
      <c r="B80" t="s">
        <v>427</v>
      </c>
      <c r="C80" t="s">
        <v>1134</v>
      </c>
      <c r="D80" t="s">
        <v>817</v>
      </c>
      <c r="E80" t="s">
        <v>523</v>
      </c>
      <c r="F80" t="s">
        <v>818</v>
      </c>
      <c r="H80" t="s">
        <v>1132</v>
      </c>
      <c r="I80" t="s">
        <v>427</v>
      </c>
      <c r="J80">
        <f t="shared" si="1"/>
        <v>1</v>
      </c>
    </row>
    <row r="81" spans="1:10" x14ac:dyDescent="0.25">
      <c r="A81" s="1">
        <v>41087</v>
      </c>
      <c r="B81" t="s">
        <v>427</v>
      </c>
      <c r="C81" t="s">
        <v>1134</v>
      </c>
      <c r="D81" t="s">
        <v>833</v>
      </c>
      <c r="E81" t="s">
        <v>815</v>
      </c>
      <c r="F81" t="s">
        <v>816</v>
      </c>
      <c r="H81" t="s">
        <v>1132</v>
      </c>
      <c r="I81" t="s">
        <v>427</v>
      </c>
      <c r="J81">
        <f t="shared" si="1"/>
        <v>1</v>
      </c>
    </row>
    <row r="82" spans="1:10" x14ac:dyDescent="0.25">
      <c r="A82" s="1">
        <v>41106</v>
      </c>
      <c r="B82" t="s">
        <v>427</v>
      </c>
      <c r="C82" t="s">
        <v>1134</v>
      </c>
      <c r="D82" t="s">
        <v>834</v>
      </c>
      <c r="E82" t="s">
        <v>429</v>
      </c>
      <c r="F82" t="s">
        <v>430</v>
      </c>
      <c r="H82" t="s">
        <v>1132</v>
      </c>
      <c r="I82" t="s">
        <v>427</v>
      </c>
      <c r="J82">
        <f t="shared" si="1"/>
        <v>1</v>
      </c>
    </row>
    <row r="83" spans="1:10" x14ac:dyDescent="0.25">
      <c r="A83" s="1">
        <v>41010</v>
      </c>
      <c r="B83" t="s">
        <v>427</v>
      </c>
      <c r="C83" t="s">
        <v>477</v>
      </c>
      <c r="D83" t="s">
        <v>861</v>
      </c>
      <c r="E83" t="s">
        <v>595</v>
      </c>
      <c r="F83" t="s">
        <v>862</v>
      </c>
      <c r="H83" t="s">
        <v>1132</v>
      </c>
      <c r="I83" t="s">
        <v>427</v>
      </c>
      <c r="J83">
        <f t="shared" si="1"/>
        <v>1</v>
      </c>
    </row>
    <row r="84" spans="1:10" x14ac:dyDescent="0.25">
      <c r="A84" s="1">
        <v>41109</v>
      </c>
      <c r="B84" t="s">
        <v>427</v>
      </c>
      <c r="C84" t="s">
        <v>1138</v>
      </c>
      <c r="D84" t="s">
        <v>898</v>
      </c>
      <c r="E84" t="s">
        <v>899</v>
      </c>
      <c r="F84" t="s">
        <v>900</v>
      </c>
      <c r="H84" t="s">
        <v>1132</v>
      </c>
      <c r="I84" t="s">
        <v>427</v>
      </c>
      <c r="J84">
        <f t="shared" si="1"/>
        <v>1</v>
      </c>
    </row>
    <row r="85" spans="1:10" x14ac:dyDescent="0.25">
      <c r="A85" s="1">
        <v>41106</v>
      </c>
      <c r="B85" t="s">
        <v>427</v>
      </c>
      <c r="C85" t="s">
        <v>1134</v>
      </c>
      <c r="D85" t="s">
        <v>901</v>
      </c>
      <c r="E85" t="s">
        <v>429</v>
      </c>
      <c r="F85" t="s">
        <v>430</v>
      </c>
      <c r="H85" t="s">
        <v>1132</v>
      </c>
      <c r="I85" t="s">
        <v>427</v>
      </c>
      <c r="J85">
        <f t="shared" si="1"/>
        <v>1</v>
      </c>
    </row>
    <row r="86" spans="1:10" x14ac:dyDescent="0.25">
      <c r="A86" s="1">
        <v>41120</v>
      </c>
      <c r="B86" t="s">
        <v>427</v>
      </c>
      <c r="C86" t="s">
        <v>1135</v>
      </c>
      <c r="D86" t="s">
        <v>903</v>
      </c>
      <c r="E86" t="s">
        <v>375</v>
      </c>
      <c r="F86" t="s">
        <v>904</v>
      </c>
      <c r="H86" t="s">
        <v>1132</v>
      </c>
      <c r="I86" t="s">
        <v>427</v>
      </c>
      <c r="J86">
        <f t="shared" si="1"/>
        <v>1</v>
      </c>
    </row>
    <row r="87" spans="1:10" x14ac:dyDescent="0.25">
      <c r="A87" s="1">
        <v>41152</v>
      </c>
      <c r="B87" t="s">
        <v>427</v>
      </c>
      <c r="C87" t="s">
        <v>477</v>
      </c>
      <c r="D87" t="s">
        <v>919</v>
      </c>
      <c r="E87" t="s">
        <v>920</v>
      </c>
      <c r="F87" t="s">
        <v>921</v>
      </c>
      <c r="H87" t="s">
        <v>1138</v>
      </c>
      <c r="I87" t="s">
        <v>427</v>
      </c>
      <c r="J87">
        <f t="shared" si="1"/>
        <v>1</v>
      </c>
    </row>
    <row r="88" spans="1:10" x14ac:dyDescent="0.25">
      <c r="A88" s="1">
        <v>41150</v>
      </c>
      <c r="B88" t="s">
        <v>427</v>
      </c>
      <c r="C88" t="s">
        <v>1132</v>
      </c>
      <c r="D88" t="s">
        <v>561</v>
      </c>
      <c r="E88" t="s">
        <v>429</v>
      </c>
      <c r="F88" t="s">
        <v>430</v>
      </c>
      <c r="H88" t="s">
        <v>1138</v>
      </c>
      <c r="I88" t="s">
        <v>427</v>
      </c>
      <c r="J88">
        <f t="shared" si="1"/>
        <v>1</v>
      </c>
    </row>
    <row r="89" spans="1:10" x14ac:dyDescent="0.25">
      <c r="A89" s="1">
        <v>41152</v>
      </c>
      <c r="B89" t="s">
        <v>427</v>
      </c>
      <c r="C89" t="s">
        <v>427</v>
      </c>
      <c r="D89" t="s">
        <v>922</v>
      </c>
      <c r="E89" t="s">
        <v>923</v>
      </c>
      <c r="F89" t="s">
        <v>924</v>
      </c>
      <c r="H89" t="s">
        <v>1138</v>
      </c>
      <c r="I89" t="s">
        <v>427</v>
      </c>
      <c r="J89">
        <f t="shared" si="1"/>
        <v>1</v>
      </c>
    </row>
    <row r="90" spans="1:10" x14ac:dyDescent="0.25">
      <c r="A90" s="1">
        <v>40963</v>
      </c>
      <c r="B90" t="s">
        <v>427</v>
      </c>
      <c r="C90" t="s">
        <v>1137</v>
      </c>
      <c r="D90" t="s">
        <v>929</v>
      </c>
      <c r="E90" t="s">
        <v>382</v>
      </c>
      <c r="F90" t="s">
        <v>930</v>
      </c>
      <c r="H90" t="s">
        <v>1138</v>
      </c>
      <c r="I90" t="s">
        <v>427</v>
      </c>
      <c r="J90">
        <f t="shared" si="1"/>
        <v>1</v>
      </c>
    </row>
    <row r="91" spans="1:10" x14ac:dyDescent="0.25">
      <c r="A91" s="1">
        <v>40999</v>
      </c>
      <c r="B91" t="s">
        <v>427</v>
      </c>
      <c r="C91" t="s">
        <v>1138</v>
      </c>
      <c r="D91" t="s">
        <v>931</v>
      </c>
      <c r="E91" t="s">
        <v>382</v>
      </c>
      <c r="F91" t="s">
        <v>930</v>
      </c>
      <c r="H91" t="s">
        <v>1138</v>
      </c>
      <c r="I91" t="s">
        <v>427</v>
      </c>
      <c r="J91">
        <f t="shared" si="1"/>
        <v>1</v>
      </c>
    </row>
    <row r="92" spans="1:10" x14ac:dyDescent="0.25">
      <c r="A92" s="1">
        <v>41149</v>
      </c>
      <c r="B92" t="s">
        <v>427</v>
      </c>
      <c r="C92" t="s">
        <v>1132</v>
      </c>
      <c r="D92" t="s">
        <v>932</v>
      </c>
      <c r="E92" t="s">
        <v>429</v>
      </c>
      <c r="F92" t="s">
        <v>430</v>
      </c>
      <c r="H92" t="s">
        <v>1138</v>
      </c>
      <c r="I92" t="s">
        <v>427</v>
      </c>
      <c r="J92">
        <f t="shared" si="1"/>
        <v>1</v>
      </c>
    </row>
    <row r="93" spans="1:10" x14ac:dyDescent="0.25">
      <c r="A93" s="1">
        <v>40999</v>
      </c>
      <c r="B93" t="s">
        <v>427</v>
      </c>
      <c r="C93" t="s">
        <v>1137</v>
      </c>
      <c r="D93" t="s">
        <v>933</v>
      </c>
      <c r="E93" t="s">
        <v>382</v>
      </c>
      <c r="F93" t="s">
        <v>930</v>
      </c>
      <c r="H93" t="s">
        <v>1138</v>
      </c>
      <c r="I93" t="s">
        <v>427</v>
      </c>
      <c r="J93">
        <f t="shared" si="1"/>
        <v>1</v>
      </c>
    </row>
    <row r="94" spans="1:10" x14ac:dyDescent="0.25">
      <c r="A94" s="1">
        <v>40967</v>
      </c>
      <c r="B94" t="s">
        <v>427</v>
      </c>
      <c r="C94" t="s">
        <v>427</v>
      </c>
      <c r="D94" t="s">
        <v>934</v>
      </c>
      <c r="E94" t="s">
        <v>382</v>
      </c>
      <c r="F94" t="s">
        <v>930</v>
      </c>
      <c r="H94" t="s">
        <v>1138</v>
      </c>
      <c r="I94" t="s">
        <v>427</v>
      </c>
      <c r="J94">
        <f t="shared" si="1"/>
        <v>1</v>
      </c>
    </row>
    <row r="95" spans="1:10" x14ac:dyDescent="0.25">
      <c r="A95" s="1">
        <v>41120</v>
      </c>
      <c r="B95" t="s">
        <v>427</v>
      </c>
      <c r="C95" t="s">
        <v>1134</v>
      </c>
      <c r="D95" t="s">
        <v>940</v>
      </c>
      <c r="E95" t="s">
        <v>424</v>
      </c>
      <c r="F95" t="s">
        <v>524</v>
      </c>
      <c r="H95" t="s">
        <v>1138</v>
      </c>
      <c r="I95" t="s">
        <v>427</v>
      </c>
      <c r="J95">
        <f t="shared" si="1"/>
        <v>1</v>
      </c>
    </row>
  </sheetData>
  <autoFilter ref="H1:J95"/>
  <sortState ref="H2:I95">
    <sortCondition ref="H2:H95"/>
    <sortCondition ref="I2:I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U195"/>
  <sheetViews>
    <sheetView workbookViewId="0">
      <selection activeCell="D1" sqref="D1"/>
    </sheetView>
  </sheetViews>
  <sheetFormatPr defaultRowHeight="15" x14ac:dyDescent="0.25"/>
  <cols>
    <col min="16" max="16" width="39" bestFit="1" customWidth="1"/>
    <col min="17" max="17" width="39.140625" bestFit="1" customWidth="1"/>
    <col min="18" max="18" width="19" bestFit="1" customWidth="1"/>
  </cols>
  <sheetData>
    <row r="1" spans="1:21" x14ac:dyDescent="0.25">
      <c r="A1" s="22" t="s">
        <v>941</v>
      </c>
      <c r="B1" s="22" t="s">
        <v>9</v>
      </c>
      <c r="C1" s="22" t="s">
        <v>10</v>
      </c>
      <c r="D1" s="2" t="s">
        <v>11</v>
      </c>
      <c r="E1" s="22" t="s">
        <v>12</v>
      </c>
      <c r="F1" s="22" t="s">
        <v>13</v>
      </c>
      <c r="G1" s="22" t="s">
        <v>14</v>
      </c>
      <c r="H1" s="2" t="s">
        <v>15</v>
      </c>
      <c r="I1" s="2" t="s">
        <v>16</v>
      </c>
      <c r="J1" s="2" t="s">
        <v>17</v>
      </c>
      <c r="K1" s="2" t="s">
        <v>18</v>
      </c>
      <c r="L1" s="2" t="s">
        <v>19</v>
      </c>
      <c r="M1" s="2" t="s">
        <v>20</v>
      </c>
      <c r="N1" s="2" t="s">
        <v>21</v>
      </c>
      <c r="O1" s="2" t="s">
        <v>22</v>
      </c>
      <c r="P1" s="2" t="s">
        <v>23</v>
      </c>
      <c r="Q1" s="2" t="s">
        <v>24</v>
      </c>
      <c r="R1" s="2" t="s">
        <v>25</v>
      </c>
      <c r="S1" s="2" t="s">
        <v>26</v>
      </c>
      <c r="T1" s="2" t="s">
        <v>27</v>
      </c>
      <c r="U1" s="2" t="s">
        <v>1139</v>
      </c>
    </row>
    <row r="2" spans="1:21" x14ac:dyDescent="0.25">
      <c r="A2" t="s">
        <v>36</v>
      </c>
      <c r="B2">
        <v>1</v>
      </c>
      <c r="D2" t="s">
        <v>37</v>
      </c>
      <c r="E2" t="s">
        <v>38</v>
      </c>
      <c r="F2" t="s">
        <v>39</v>
      </c>
      <c r="G2" t="s">
        <v>40</v>
      </c>
      <c r="H2">
        <v>2012</v>
      </c>
      <c r="I2">
        <v>283.25</v>
      </c>
      <c r="J2" t="s">
        <v>41</v>
      </c>
      <c r="K2" s="1">
        <v>41061</v>
      </c>
      <c r="L2" s="1">
        <v>41106</v>
      </c>
      <c r="M2" s="1">
        <v>41093</v>
      </c>
      <c r="O2" t="s">
        <v>42</v>
      </c>
      <c r="P2" t="s">
        <v>43</v>
      </c>
      <c r="Q2" t="s">
        <v>44</v>
      </c>
      <c r="R2" t="s">
        <v>45</v>
      </c>
      <c r="S2" t="s">
        <v>46</v>
      </c>
      <c r="U2" t="str">
        <f t="shared" ref="U2:U33" si="0">VLOOKUP(O2,desc_to_coarsedesc,2,FALSE)</f>
        <v>TEE SHIRTS</v>
      </c>
    </row>
    <row r="3" spans="1:21" x14ac:dyDescent="0.25">
      <c r="A3" s="12" t="s">
        <v>69</v>
      </c>
      <c r="D3" t="s">
        <v>168</v>
      </c>
      <c r="E3" t="s">
        <v>169</v>
      </c>
      <c r="G3" t="s">
        <v>170</v>
      </c>
      <c r="H3">
        <v>2012</v>
      </c>
      <c r="I3">
        <v>5070.1400000000003</v>
      </c>
      <c r="J3" t="s">
        <v>41</v>
      </c>
      <c r="K3" s="1">
        <v>40940</v>
      </c>
      <c r="L3" s="1">
        <v>40968</v>
      </c>
      <c r="M3" s="1">
        <v>40968</v>
      </c>
      <c r="O3" t="s">
        <v>171</v>
      </c>
      <c r="P3" t="s">
        <v>172</v>
      </c>
      <c r="Q3" t="s">
        <v>173</v>
      </c>
      <c r="R3" t="s">
        <v>174</v>
      </c>
      <c r="S3" t="s">
        <v>175</v>
      </c>
      <c r="U3" t="str">
        <f t="shared" si="0"/>
        <v>CONSULTING</v>
      </c>
    </row>
    <row r="4" spans="1:21" x14ac:dyDescent="0.25">
      <c r="A4" t="s">
        <v>140</v>
      </c>
      <c r="D4" t="s">
        <v>168</v>
      </c>
      <c r="E4" t="s">
        <v>416</v>
      </c>
      <c r="G4" t="s">
        <v>170</v>
      </c>
      <c r="H4">
        <v>2012</v>
      </c>
      <c r="I4">
        <v>303.75</v>
      </c>
      <c r="J4" t="s">
        <v>41</v>
      </c>
      <c r="K4" s="1">
        <v>40695</v>
      </c>
      <c r="L4" s="1">
        <v>40724</v>
      </c>
      <c r="M4" s="1">
        <v>40724</v>
      </c>
      <c r="O4" t="s">
        <v>417</v>
      </c>
      <c r="P4" t="s">
        <v>418</v>
      </c>
      <c r="Q4" t="s">
        <v>419</v>
      </c>
      <c r="R4" t="s">
        <v>420</v>
      </c>
      <c r="S4" t="s">
        <v>46</v>
      </c>
      <c r="U4" t="str">
        <f t="shared" si="0"/>
        <v>ACCOUNTING/COMPLIANCE</v>
      </c>
    </row>
    <row r="5" spans="1:21" x14ac:dyDescent="0.25">
      <c r="A5" t="s">
        <v>35</v>
      </c>
      <c r="B5">
        <v>27</v>
      </c>
      <c r="C5">
        <v>1</v>
      </c>
      <c r="D5" t="s">
        <v>168</v>
      </c>
      <c r="E5" t="s">
        <v>421</v>
      </c>
      <c r="F5" t="s">
        <v>422</v>
      </c>
      <c r="G5" t="s">
        <v>40</v>
      </c>
      <c r="H5">
        <v>2012</v>
      </c>
      <c r="I5">
        <v>230</v>
      </c>
      <c r="J5" t="s">
        <v>41</v>
      </c>
      <c r="K5" s="1">
        <v>40756</v>
      </c>
      <c r="L5" s="1">
        <v>40786</v>
      </c>
      <c r="M5" s="1">
        <v>40786</v>
      </c>
      <c r="O5" t="s">
        <v>423</v>
      </c>
      <c r="P5" t="s">
        <v>424</v>
      </c>
      <c r="Q5" t="s">
        <v>425</v>
      </c>
      <c r="R5" t="s">
        <v>420</v>
      </c>
      <c r="S5" t="s">
        <v>46</v>
      </c>
      <c r="U5" t="str">
        <f t="shared" si="0"/>
        <v>GRAPHIC DESIGN AND PRINTING</v>
      </c>
    </row>
    <row r="6" spans="1:21" x14ac:dyDescent="0.25">
      <c r="A6" t="s">
        <v>36</v>
      </c>
      <c r="B6">
        <v>11</v>
      </c>
      <c r="D6" t="s">
        <v>168</v>
      </c>
      <c r="E6" t="s">
        <v>426</v>
      </c>
      <c r="F6" t="s">
        <v>39</v>
      </c>
      <c r="G6" t="s">
        <v>40</v>
      </c>
      <c r="H6">
        <v>2012</v>
      </c>
      <c r="I6">
        <v>225</v>
      </c>
      <c r="J6" t="s">
        <v>41</v>
      </c>
      <c r="K6" s="1">
        <v>40087</v>
      </c>
      <c r="L6" s="1">
        <v>40117</v>
      </c>
      <c r="M6" s="1">
        <v>39872</v>
      </c>
      <c r="N6" t="s">
        <v>427</v>
      </c>
      <c r="O6" t="s">
        <v>428</v>
      </c>
      <c r="P6" t="s">
        <v>429</v>
      </c>
      <c r="Q6" t="s">
        <v>430</v>
      </c>
      <c r="R6" t="s">
        <v>420</v>
      </c>
      <c r="S6" t="s">
        <v>46</v>
      </c>
      <c r="U6" t="str">
        <f t="shared" si="0"/>
        <v>TREASURY</v>
      </c>
    </row>
    <row r="7" spans="1:21" x14ac:dyDescent="0.25">
      <c r="A7" t="s">
        <v>235</v>
      </c>
      <c r="D7" t="s">
        <v>168</v>
      </c>
      <c r="E7" t="s">
        <v>431</v>
      </c>
      <c r="G7" t="s">
        <v>170</v>
      </c>
      <c r="H7">
        <v>2012</v>
      </c>
      <c r="I7">
        <v>225</v>
      </c>
      <c r="J7" t="s">
        <v>41</v>
      </c>
      <c r="K7" s="1">
        <v>40483</v>
      </c>
      <c r="L7" s="1">
        <v>40512</v>
      </c>
      <c r="M7" s="1">
        <v>40512</v>
      </c>
      <c r="N7" t="s">
        <v>427</v>
      </c>
      <c r="O7" t="s">
        <v>432</v>
      </c>
      <c r="P7" t="s">
        <v>429</v>
      </c>
      <c r="Q7" t="s">
        <v>430</v>
      </c>
      <c r="R7" t="s">
        <v>420</v>
      </c>
      <c r="S7" t="s">
        <v>46</v>
      </c>
      <c r="U7" t="str">
        <f t="shared" si="0"/>
        <v>TREASURY</v>
      </c>
    </row>
    <row r="8" spans="1:21" x14ac:dyDescent="0.25">
      <c r="A8" t="s">
        <v>36</v>
      </c>
      <c r="B8">
        <v>3</v>
      </c>
      <c r="D8" t="s">
        <v>168</v>
      </c>
      <c r="E8" t="s">
        <v>441</v>
      </c>
      <c r="F8" t="s">
        <v>442</v>
      </c>
      <c r="G8" t="s">
        <v>40</v>
      </c>
      <c r="H8">
        <v>2012</v>
      </c>
      <c r="I8">
        <v>300</v>
      </c>
      <c r="J8" t="s">
        <v>41</v>
      </c>
      <c r="K8" s="1">
        <v>40483</v>
      </c>
      <c r="L8" s="1">
        <v>40512</v>
      </c>
      <c r="M8" s="1">
        <v>40512</v>
      </c>
      <c r="N8" t="s">
        <v>427</v>
      </c>
      <c r="O8" t="s">
        <v>443</v>
      </c>
      <c r="P8" t="s">
        <v>429</v>
      </c>
      <c r="Q8" t="s">
        <v>430</v>
      </c>
      <c r="R8" t="s">
        <v>420</v>
      </c>
      <c r="S8" t="s">
        <v>46</v>
      </c>
      <c r="U8" t="str">
        <f t="shared" si="0"/>
        <v>TREASURY</v>
      </c>
    </row>
    <row r="9" spans="1:21" x14ac:dyDescent="0.25">
      <c r="A9" s="12" t="s">
        <v>69</v>
      </c>
      <c r="D9" t="s">
        <v>168</v>
      </c>
      <c r="E9" t="s">
        <v>169</v>
      </c>
      <c r="G9" t="s">
        <v>170</v>
      </c>
      <c r="H9">
        <v>2012</v>
      </c>
      <c r="I9">
        <v>1539.75</v>
      </c>
      <c r="J9" t="s">
        <v>41</v>
      </c>
      <c r="K9" s="1">
        <v>40513</v>
      </c>
      <c r="L9" s="1">
        <v>40543</v>
      </c>
      <c r="M9" s="1">
        <v>40543</v>
      </c>
      <c r="O9" t="s">
        <v>417</v>
      </c>
      <c r="P9" t="s">
        <v>418</v>
      </c>
      <c r="Q9" t="s">
        <v>419</v>
      </c>
      <c r="R9" t="s">
        <v>420</v>
      </c>
      <c r="S9" t="s">
        <v>46</v>
      </c>
      <c r="U9" t="str">
        <f t="shared" si="0"/>
        <v>ACCOUNTING/COMPLIANCE</v>
      </c>
    </row>
    <row r="10" spans="1:21" x14ac:dyDescent="0.25">
      <c r="A10" t="s">
        <v>36</v>
      </c>
      <c r="B10">
        <v>11</v>
      </c>
      <c r="D10" t="s">
        <v>168</v>
      </c>
      <c r="E10" t="s">
        <v>426</v>
      </c>
      <c r="F10" t="s">
        <v>39</v>
      </c>
      <c r="G10" t="s">
        <v>40</v>
      </c>
      <c r="H10">
        <v>2012</v>
      </c>
      <c r="I10">
        <v>225</v>
      </c>
      <c r="J10" t="s">
        <v>41</v>
      </c>
      <c r="K10" s="1">
        <v>40210</v>
      </c>
      <c r="L10" s="1">
        <v>40237</v>
      </c>
      <c r="M10" s="1">
        <v>39872</v>
      </c>
      <c r="N10" t="s">
        <v>427</v>
      </c>
      <c r="O10" t="s">
        <v>428</v>
      </c>
      <c r="P10" t="s">
        <v>429</v>
      </c>
      <c r="Q10" t="s">
        <v>430</v>
      </c>
      <c r="R10" t="s">
        <v>420</v>
      </c>
      <c r="S10" t="s">
        <v>46</v>
      </c>
      <c r="U10" t="str">
        <f t="shared" si="0"/>
        <v>TREASURY</v>
      </c>
    </row>
    <row r="11" spans="1:21" x14ac:dyDescent="0.25">
      <c r="A11" t="s">
        <v>36</v>
      </c>
      <c r="B11">
        <v>11</v>
      </c>
      <c r="D11" t="s">
        <v>168</v>
      </c>
      <c r="E11" t="s">
        <v>426</v>
      </c>
      <c r="F11" t="s">
        <v>39</v>
      </c>
      <c r="G11" t="s">
        <v>40</v>
      </c>
      <c r="H11">
        <v>2012</v>
      </c>
      <c r="I11">
        <v>175</v>
      </c>
      <c r="J11" t="s">
        <v>41</v>
      </c>
      <c r="K11" s="1">
        <v>40118</v>
      </c>
      <c r="L11" s="1">
        <v>40147</v>
      </c>
      <c r="M11" s="1">
        <v>39933</v>
      </c>
      <c r="N11" t="s">
        <v>427</v>
      </c>
      <c r="O11" t="s">
        <v>457</v>
      </c>
      <c r="P11" t="s">
        <v>429</v>
      </c>
      <c r="Q11" t="s">
        <v>430</v>
      </c>
      <c r="R11" t="s">
        <v>420</v>
      </c>
      <c r="S11" t="s">
        <v>46</v>
      </c>
      <c r="U11" t="str">
        <f t="shared" si="0"/>
        <v>TREASURY</v>
      </c>
    </row>
    <row r="12" spans="1:21" x14ac:dyDescent="0.25">
      <c r="A12" t="s">
        <v>36</v>
      </c>
      <c r="B12">
        <v>3</v>
      </c>
      <c r="D12" t="s">
        <v>168</v>
      </c>
      <c r="E12" t="s">
        <v>441</v>
      </c>
      <c r="F12" t="s">
        <v>442</v>
      </c>
      <c r="G12" t="s">
        <v>40</v>
      </c>
      <c r="H12">
        <v>2012</v>
      </c>
      <c r="I12">
        <v>250</v>
      </c>
      <c r="J12" t="s">
        <v>41</v>
      </c>
      <c r="K12" s="1">
        <v>40179</v>
      </c>
      <c r="L12" s="1">
        <v>40209</v>
      </c>
      <c r="M12" s="1">
        <v>40200</v>
      </c>
      <c r="N12" t="s">
        <v>427</v>
      </c>
      <c r="O12" t="s">
        <v>458</v>
      </c>
      <c r="P12" t="s">
        <v>459</v>
      </c>
      <c r="Q12" t="s">
        <v>460</v>
      </c>
      <c r="R12" t="s">
        <v>461</v>
      </c>
      <c r="S12" t="s">
        <v>46</v>
      </c>
      <c r="U12" t="str">
        <f t="shared" si="0"/>
        <v>WEB AND DATA SERVICES</v>
      </c>
    </row>
    <row r="13" spans="1:21" x14ac:dyDescent="0.25">
      <c r="A13" t="s">
        <v>36</v>
      </c>
      <c r="B13">
        <v>11</v>
      </c>
      <c r="D13" t="s">
        <v>168</v>
      </c>
      <c r="E13" t="s">
        <v>426</v>
      </c>
      <c r="F13" t="s">
        <v>39</v>
      </c>
      <c r="G13" t="s">
        <v>40</v>
      </c>
      <c r="H13">
        <v>2012</v>
      </c>
      <c r="I13">
        <v>300</v>
      </c>
      <c r="J13" t="s">
        <v>41</v>
      </c>
      <c r="K13" s="1">
        <v>40148</v>
      </c>
      <c r="L13" s="1">
        <v>40178</v>
      </c>
      <c r="M13" s="1">
        <v>40178</v>
      </c>
      <c r="N13" t="s">
        <v>427</v>
      </c>
      <c r="O13" t="s">
        <v>462</v>
      </c>
      <c r="P13" t="s">
        <v>429</v>
      </c>
      <c r="Q13" t="s">
        <v>430</v>
      </c>
      <c r="R13" t="s">
        <v>420</v>
      </c>
      <c r="S13" t="s">
        <v>46</v>
      </c>
      <c r="U13" t="str">
        <f t="shared" si="0"/>
        <v>TREASURY</v>
      </c>
    </row>
    <row r="14" spans="1:21" x14ac:dyDescent="0.25">
      <c r="A14" t="s">
        <v>235</v>
      </c>
      <c r="D14" t="s">
        <v>168</v>
      </c>
      <c r="E14" t="s">
        <v>431</v>
      </c>
      <c r="G14" t="s">
        <v>170</v>
      </c>
      <c r="H14">
        <v>2012</v>
      </c>
      <c r="I14">
        <v>150</v>
      </c>
      <c r="J14" t="s">
        <v>41</v>
      </c>
      <c r="K14" s="1">
        <v>40118</v>
      </c>
      <c r="L14" s="1">
        <v>40147</v>
      </c>
      <c r="M14" s="1">
        <v>40147</v>
      </c>
      <c r="N14" t="s">
        <v>427</v>
      </c>
      <c r="O14" t="s">
        <v>463</v>
      </c>
      <c r="P14" t="s">
        <v>429</v>
      </c>
      <c r="Q14" t="s">
        <v>430</v>
      </c>
      <c r="R14" t="s">
        <v>420</v>
      </c>
      <c r="S14" t="s">
        <v>46</v>
      </c>
      <c r="U14" t="str">
        <f t="shared" si="0"/>
        <v>TREASURY</v>
      </c>
    </row>
    <row r="15" spans="1:21" x14ac:dyDescent="0.25">
      <c r="A15" t="s">
        <v>36</v>
      </c>
      <c r="B15">
        <v>11</v>
      </c>
      <c r="D15" t="s">
        <v>168</v>
      </c>
      <c r="E15" t="s">
        <v>426</v>
      </c>
      <c r="F15" t="s">
        <v>39</v>
      </c>
      <c r="G15" t="s">
        <v>40</v>
      </c>
      <c r="H15">
        <v>2012</v>
      </c>
      <c r="I15">
        <v>640</v>
      </c>
      <c r="J15" t="s">
        <v>41</v>
      </c>
      <c r="K15" s="1">
        <v>40210</v>
      </c>
      <c r="L15" s="1">
        <v>40237</v>
      </c>
      <c r="M15" s="1">
        <v>39750</v>
      </c>
      <c r="N15" t="s">
        <v>427</v>
      </c>
      <c r="O15" t="s">
        <v>464</v>
      </c>
      <c r="P15" t="s">
        <v>465</v>
      </c>
      <c r="Q15" t="s">
        <v>466</v>
      </c>
      <c r="R15" t="s">
        <v>420</v>
      </c>
      <c r="S15" t="s">
        <v>46</v>
      </c>
      <c r="U15" t="str">
        <f t="shared" si="0"/>
        <v>ADVERTISEMENT</v>
      </c>
    </row>
    <row r="16" spans="1:21" x14ac:dyDescent="0.25">
      <c r="A16" t="s">
        <v>36</v>
      </c>
      <c r="B16">
        <v>3</v>
      </c>
      <c r="D16" t="s">
        <v>168</v>
      </c>
      <c r="E16" t="s">
        <v>441</v>
      </c>
      <c r="F16" t="s">
        <v>442</v>
      </c>
      <c r="G16" t="s">
        <v>40</v>
      </c>
      <c r="H16">
        <v>2012</v>
      </c>
      <c r="I16">
        <v>300</v>
      </c>
      <c r="J16" t="s">
        <v>41</v>
      </c>
      <c r="K16" s="1">
        <v>40452</v>
      </c>
      <c r="L16" s="1">
        <v>40482</v>
      </c>
      <c r="M16" s="1">
        <v>40482</v>
      </c>
      <c r="N16" t="s">
        <v>427</v>
      </c>
      <c r="O16" t="s">
        <v>467</v>
      </c>
      <c r="P16" t="s">
        <v>429</v>
      </c>
      <c r="Q16" t="s">
        <v>430</v>
      </c>
      <c r="R16" t="s">
        <v>420</v>
      </c>
      <c r="S16" t="s">
        <v>46</v>
      </c>
      <c r="U16" t="str">
        <f t="shared" si="0"/>
        <v>TREASURY</v>
      </c>
    </row>
    <row r="17" spans="1:21" x14ac:dyDescent="0.25">
      <c r="A17" t="s">
        <v>235</v>
      </c>
      <c r="D17" t="s">
        <v>168</v>
      </c>
      <c r="E17" t="s">
        <v>431</v>
      </c>
      <c r="G17" t="s">
        <v>170</v>
      </c>
      <c r="H17">
        <v>2012</v>
      </c>
      <c r="I17">
        <v>225</v>
      </c>
      <c r="J17" t="s">
        <v>41</v>
      </c>
      <c r="K17" s="1">
        <v>40422</v>
      </c>
      <c r="L17" s="1">
        <v>40451</v>
      </c>
      <c r="M17" s="1">
        <v>40451</v>
      </c>
      <c r="N17" t="s">
        <v>427</v>
      </c>
      <c r="O17" t="s">
        <v>468</v>
      </c>
      <c r="P17" t="s">
        <v>429</v>
      </c>
      <c r="Q17" t="s">
        <v>430</v>
      </c>
      <c r="R17" t="s">
        <v>420</v>
      </c>
      <c r="S17" t="s">
        <v>46</v>
      </c>
      <c r="U17" t="str">
        <f t="shared" si="0"/>
        <v>TREASURY</v>
      </c>
    </row>
    <row r="18" spans="1:21" x14ac:dyDescent="0.25">
      <c r="A18" t="s">
        <v>36</v>
      </c>
      <c r="B18">
        <v>3</v>
      </c>
      <c r="D18" t="s">
        <v>168</v>
      </c>
      <c r="E18" t="s">
        <v>441</v>
      </c>
      <c r="F18" t="s">
        <v>442</v>
      </c>
      <c r="G18" t="s">
        <v>40</v>
      </c>
      <c r="H18">
        <v>2012</v>
      </c>
      <c r="I18">
        <v>300</v>
      </c>
      <c r="J18" t="s">
        <v>41</v>
      </c>
      <c r="K18" s="1">
        <v>40513</v>
      </c>
      <c r="L18" s="1">
        <v>40543</v>
      </c>
      <c r="M18" s="1">
        <v>40543</v>
      </c>
      <c r="N18" t="s">
        <v>427</v>
      </c>
      <c r="O18" t="s">
        <v>469</v>
      </c>
      <c r="P18" t="s">
        <v>429</v>
      </c>
      <c r="Q18" t="s">
        <v>430</v>
      </c>
      <c r="R18" t="s">
        <v>420</v>
      </c>
      <c r="S18" t="s">
        <v>46</v>
      </c>
      <c r="U18" t="str">
        <f t="shared" si="0"/>
        <v>TREASURY</v>
      </c>
    </row>
    <row r="19" spans="1:21" x14ac:dyDescent="0.25">
      <c r="A19" t="s">
        <v>36</v>
      </c>
      <c r="B19">
        <v>11</v>
      </c>
      <c r="D19" t="s">
        <v>168</v>
      </c>
      <c r="E19" t="s">
        <v>426</v>
      </c>
      <c r="F19" t="s">
        <v>39</v>
      </c>
      <c r="G19" t="s">
        <v>40</v>
      </c>
      <c r="H19">
        <v>2012</v>
      </c>
      <c r="I19">
        <v>300</v>
      </c>
      <c r="J19" t="s">
        <v>41</v>
      </c>
      <c r="K19" s="1">
        <v>40513</v>
      </c>
      <c r="L19" s="1">
        <v>40543</v>
      </c>
      <c r="M19" s="1">
        <v>40543</v>
      </c>
      <c r="N19" t="s">
        <v>427</v>
      </c>
      <c r="O19" t="s">
        <v>469</v>
      </c>
      <c r="P19" t="s">
        <v>429</v>
      </c>
      <c r="Q19" t="s">
        <v>430</v>
      </c>
      <c r="R19" t="s">
        <v>420</v>
      </c>
      <c r="S19" t="s">
        <v>46</v>
      </c>
      <c r="U19" t="str">
        <f t="shared" si="0"/>
        <v>TREASURY</v>
      </c>
    </row>
    <row r="20" spans="1:21" x14ac:dyDescent="0.25">
      <c r="A20" t="s">
        <v>235</v>
      </c>
      <c r="D20" t="s">
        <v>168</v>
      </c>
      <c r="E20" t="s">
        <v>431</v>
      </c>
      <c r="G20" t="s">
        <v>170</v>
      </c>
      <c r="H20">
        <v>2012</v>
      </c>
      <c r="I20">
        <v>225</v>
      </c>
      <c r="J20" t="s">
        <v>41</v>
      </c>
      <c r="K20" s="1">
        <v>40513</v>
      </c>
      <c r="L20" s="1">
        <v>40543</v>
      </c>
      <c r="M20" s="1">
        <v>40543</v>
      </c>
      <c r="N20" t="s">
        <v>427</v>
      </c>
      <c r="O20" t="s">
        <v>470</v>
      </c>
      <c r="P20" t="s">
        <v>429</v>
      </c>
      <c r="Q20" t="s">
        <v>430</v>
      </c>
      <c r="R20" t="s">
        <v>420</v>
      </c>
      <c r="S20" t="s">
        <v>46</v>
      </c>
      <c r="U20" t="str">
        <f t="shared" si="0"/>
        <v>TREASURY</v>
      </c>
    </row>
    <row r="21" spans="1:21" x14ac:dyDescent="0.25">
      <c r="A21" t="s">
        <v>140</v>
      </c>
      <c r="D21" t="s">
        <v>168</v>
      </c>
      <c r="E21" t="s">
        <v>416</v>
      </c>
      <c r="G21" t="s">
        <v>170</v>
      </c>
      <c r="H21">
        <v>2012</v>
      </c>
      <c r="I21">
        <v>599.25</v>
      </c>
      <c r="J21" t="s">
        <v>41</v>
      </c>
      <c r="K21" s="1">
        <v>40452</v>
      </c>
      <c r="L21" s="1">
        <v>40482</v>
      </c>
      <c r="M21" s="1">
        <v>40482</v>
      </c>
      <c r="O21" t="s">
        <v>417</v>
      </c>
      <c r="P21" t="s">
        <v>418</v>
      </c>
      <c r="Q21" t="s">
        <v>419</v>
      </c>
      <c r="R21" t="s">
        <v>420</v>
      </c>
      <c r="S21" t="s">
        <v>46</v>
      </c>
      <c r="U21" t="str">
        <f t="shared" si="0"/>
        <v>ACCOUNTING/COMPLIANCE</v>
      </c>
    </row>
    <row r="22" spans="1:21" x14ac:dyDescent="0.25">
      <c r="A22" t="s">
        <v>140</v>
      </c>
      <c r="D22" t="s">
        <v>168</v>
      </c>
      <c r="E22" t="s">
        <v>416</v>
      </c>
      <c r="G22" t="s">
        <v>170</v>
      </c>
      <c r="H22">
        <v>2012</v>
      </c>
      <c r="I22">
        <v>8075</v>
      </c>
      <c r="J22" t="s">
        <v>41</v>
      </c>
      <c r="K22" s="1">
        <v>40544</v>
      </c>
      <c r="L22" s="1">
        <v>40602</v>
      </c>
      <c r="M22" s="1">
        <v>39845</v>
      </c>
      <c r="O22" t="s">
        <v>472</v>
      </c>
      <c r="P22" t="s">
        <v>473</v>
      </c>
      <c r="Q22" t="s">
        <v>474</v>
      </c>
      <c r="R22" t="s">
        <v>420</v>
      </c>
      <c r="S22" t="s">
        <v>46</v>
      </c>
      <c r="U22" t="str">
        <f t="shared" si="0"/>
        <v>CARRY FORWARD DEBT</v>
      </c>
    </row>
    <row r="23" spans="1:21" x14ac:dyDescent="0.25">
      <c r="A23" t="s">
        <v>35</v>
      </c>
      <c r="B23">
        <v>32</v>
      </c>
      <c r="C23">
        <v>1</v>
      </c>
      <c r="D23" t="s">
        <v>168</v>
      </c>
      <c r="E23" t="s">
        <v>475</v>
      </c>
      <c r="F23" t="s">
        <v>39</v>
      </c>
      <c r="G23" t="s">
        <v>40</v>
      </c>
      <c r="H23">
        <v>2012</v>
      </c>
      <c r="I23">
        <v>225</v>
      </c>
      <c r="J23" t="s">
        <v>41</v>
      </c>
      <c r="K23" s="1">
        <v>40575</v>
      </c>
      <c r="L23" s="1">
        <v>40602</v>
      </c>
      <c r="M23" s="1">
        <v>40591</v>
      </c>
      <c r="N23" t="s">
        <v>427</v>
      </c>
      <c r="O23" t="s">
        <v>476</v>
      </c>
      <c r="P23" t="s">
        <v>429</v>
      </c>
      <c r="Q23" t="s">
        <v>430</v>
      </c>
      <c r="R23" t="s">
        <v>420</v>
      </c>
      <c r="S23" t="s">
        <v>46</v>
      </c>
      <c r="U23" t="str">
        <f t="shared" si="0"/>
        <v>TREASURY</v>
      </c>
    </row>
    <row r="24" spans="1:21" x14ac:dyDescent="0.25">
      <c r="A24" s="12" t="s">
        <v>69</v>
      </c>
      <c r="D24" t="s">
        <v>168</v>
      </c>
      <c r="E24" t="s">
        <v>169</v>
      </c>
      <c r="G24" t="s">
        <v>170</v>
      </c>
      <c r="H24">
        <v>2012</v>
      </c>
      <c r="I24">
        <v>4000</v>
      </c>
      <c r="J24" t="s">
        <v>41</v>
      </c>
      <c r="K24" s="1">
        <v>40575</v>
      </c>
      <c r="L24" s="1">
        <v>40602</v>
      </c>
      <c r="M24" s="1">
        <v>40602</v>
      </c>
      <c r="O24" t="s">
        <v>477</v>
      </c>
      <c r="P24" t="s">
        <v>478</v>
      </c>
      <c r="Q24" t="s">
        <v>479</v>
      </c>
      <c r="R24" t="s">
        <v>420</v>
      </c>
      <c r="S24" t="s">
        <v>46</v>
      </c>
      <c r="U24" t="str">
        <f t="shared" si="0"/>
        <v>CONSULTING</v>
      </c>
    </row>
    <row r="25" spans="1:21" x14ac:dyDescent="0.25">
      <c r="A25" t="s">
        <v>35</v>
      </c>
      <c r="B25">
        <v>21</v>
      </c>
      <c r="C25">
        <v>2</v>
      </c>
      <c r="D25" t="s">
        <v>168</v>
      </c>
      <c r="E25" t="s">
        <v>480</v>
      </c>
      <c r="F25" t="s">
        <v>481</v>
      </c>
      <c r="G25" t="s">
        <v>40</v>
      </c>
      <c r="H25">
        <v>2012</v>
      </c>
      <c r="I25">
        <v>225</v>
      </c>
      <c r="J25" t="s">
        <v>41</v>
      </c>
      <c r="K25" s="1">
        <v>40575</v>
      </c>
      <c r="L25" s="1">
        <v>40602</v>
      </c>
      <c r="M25" s="1">
        <v>40591</v>
      </c>
      <c r="N25" t="s">
        <v>427</v>
      </c>
      <c r="O25" t="s">
        <v>476</v>
      </c>
      <c r="P25" t="s">
        <v>429</v>
      </c>
      <c r="Q25" t="s">
        <v>430</v>
      </c>
      <c r="R25" t="s">
        <v>420</v>
      </c>
      <c r="S25" t="s">
        <v>46</v>
      </c>
      <c r="U25" t="str">
        <f t="shared" si="0"/>
        <v>TREASURY</v>
      </c>
    </row>
    <row r="26" spans="1:21" x14ac:dyDescent="0.25">
      <c r="A26" t="s">
        <v>140</v>
      </c>
      <c r="D26" t="s">
        <v>168</v>
      </c>
      <c r="E26" t="s">
        <v>416</v>
      </c>
      <c r="G26" t="s">
        <v>170</v>
      </c>
      <c r="H26">
        <v>2012</v>
      </c>
      <c r="I26">
        <v>8075</v>
      </c>
      <c r="J26" t="s">
        <v>41</v>
      </c>
      <c r="K26" s="1">
        <v>40603</v>
      </c>
      <c r="L26" s="1">
        <v>40633</v>
      </c>
      <c r="M26" s="1">
        <v>40596</v>
      </c>
      <c r="O26" t="s">
        <v>472</v>
      </c>
      <c r="P26" t="s">
        <v>473</v>
      </c>
      <c r="Q26" t="s">
        <v>474</v>
      </c>
      <c r="R26" t="s">
        <v>420</v>
      </c>
      <c r="S26" t="s">
        <v>46</v>
      </c>
      <c r="U26" t="str">
        <f t="shared" si="0"/>
        <v>CARRY FORWARD DEBT</v>
      </c>
    </row>
    <row r="27" spans="1:21" x14ac:dyDescent="0.25">
      <c r="A27" t="s">
        <v>36</v>
      </c>
      <c r="B27">
        <v>3</v>
      </c>
      <c r="D27" t="s">
        <v>168</v>
      </c>
      <c r="E27" t="s">
        <v>441</v>
      </c>
      <c r="F27" t="s">
        <v>442</v>
      </c>
      <c r="G27" t="s">
        <v>40</v>
      </c>
      <c r="H27">
        <v>2012</v>
      </c>
      <c r="I27">
        <v>369.36</v>
      </c>
      <c r="J27" t="s">
        <v>41</v>
      </c>
      <c r="K27" s="1">
        <v>40695</v>
      </c>
      <c r="L27" s="1">
        <v>40724</v>
      </c>
      <c r="M27" s="1">
        <v>40724</v>
      </c>
      <c r="N27" t="s">
        <v>427</v>
      </c>
      <c r="O27" t="s">
        <v>486</v>
      </c>
      <c r="P27" t="s">
        <v>487</v>
      </c>
      <c r="Q27" t="s">
        <v>488</v>
      </c>
      <c r="R27" t="s">
        <v>442</v>
      </c>
      <c r="S27" t="s">
        <v>46</v>
      </c>
      <c r="U27" t="str">
        <f t="shared" si="0"/>
        <v>EVENT COSTS</v>
      </c>
    </row>
    <row r="28" spans="1:21" x14ac:dyDescent="0.25">
      <c r="A28" t="s">
        <v>35</v>
      </c>
      <c r="B28">
        <v>21</v>
      </c>
      <c r="C28">
        <v>2</v>
      </c>
      <c r="D28" t="s">
        <v>168</v>
      </c>
      <c r="E28" t="s">
        <v>480</v>
      </c>
      <c r="F28" t="s">
        <v>481</v>
      </c>
      <c r="G28" t="s">
        <v>40</v>
      </c>
      <c r="H28">
        <v>2012</v>
      </c>
      <c r="I28">
        <v>150</v>
      </c>
      <c r="J28" t="s">
        <v>41</v>
      </c>
      <c r="K28" s="1">
        <v>40634</v>
      </c>
      <c r="L28" s="1">
        <v>40663</v>
      </c>
      <c r="M28" s="1">
        <v>40659</v>
      </c>
      <c r="N28" t="s">
        <v>427</v>
      </c>
      <c r="O28" t="s">
        <v>489</v>
      </c>
      <c r="P28" t="s">
        <v>429</v>
      </c>
      <c r="Q28" t="s">
        <v>430</v>
      </c>
      <c r="R28" t="s">
        <v>420</v>
      </c>
      <c r="S28" t="s">
        <v>46</v>
      </c>
      <c r="U28" t="str">
        <f t="shared" si="0"/>
        <v>TREASURY</v>
      </c>
    </row>
    <row r="29" spans="1:21" x14ac:dyDescent="0.25">
      <c r="A29" t="s">
        <v>118</v>
      </c>
      <c r="D29" t="s">
        <v>168</v>
      </c>
      <c r="E29" t="s">
        <v>490</v>
      </c>
      <c r="G29" t="s">
        <v>170</v>
      </c>
      <c r="H29">
        <v>2012</v>
      </c>
      <c r="I29">
        <v>431.25</v>
      </c>
      <c r="J29" t="s">
        <v>41</v>
      </c>
      <c r="K29" s="1">
        <v>40575</v>
      </c>
      <c r="L29" s="1">
        <v>40602</v>
      </c>
      <c r="M29" s="1">
        <v>40602</v>
      </c>
      <c r="O29" t="s">
        <v>423</v>
      </c>
      <c r="P29" t="s">
        <v>491</v>
      </c>
      <c r="Q29" t="s">
        <v>492</v>
      </c>
      <c r="R29" t="s">
        <v>420</v>
      </c>
      <c r="S29" t="s">
        <v>46</v>
      </c>
      <c r="U29" t="str">
        <f t="shared" si="0"/>
        <v>GRAPHIC DESIGN AND PRINTING</v>
      </c>
    </row>
    <row r="30" spans="1:21" x14ac:dyDescent="0.25">
      <c r="A30" t="s">
        <v>35</v>
      </c>
      <c r="B30">
        <v>21</v>
      </c>
      <c r="C30">
        <v>2</v>
      </c>
      <c r="D30" t="s">
        <v>168</v>
      </c>
      <c r="E30" t="s">
        <v>480</v>
      </c>
      <c r="F30" t="s">
        <v>481</v>
      </c>
      <c r="G30" t="s">
        <v>40</v>
      </c>
      <c r="H30">
        <v>2012</v>
      </c>
      <c r="I30">
        <v>73.2</v>
      </c>
      <c r="J30" t="s">
        <v>41</v>
      </c>
      <c r="K30" s="1">
        <v>40634</v>
      </c>
      <c r="L30" s="1">
        <v>40663</v>
      </c>
      <c r="M30" s="1">
        <v>40663</v>
      </c>
      <c r="N30" t="s">
        <v>427</v>
      </c>
      <c r="O30" t="s">
        <v>493</v>
      </c>
      <c r="P30" t="s">
        <v>494</v>
      </c>
      <c r="Q30" t="s">
        <v>495</v>
      </c>
      <c r="R30" t="s">
        <v>496</v>
      </c>
      <c r="S30" t="s">
        <v>497</v>
      </c>
      <c r="U30" t="str">
        <f t="shared" si="0"/>
        <v>CREDIT CARD FEES</v>
      </c>
    </row>
    <row r="31" spans="1:21" x14ac:dyDescent="0.25">
      <c r="A31" t="s">
        <v>35</v>
      </c>
      <c r="B31">
        <v>21</v>
      </c>
      <c r="C31">
        <v>2</v>
      </c>
      <c r="D31" t="s">
        <v>168</v>
      </c>
      <c r="E31" t="s">
        <v>480</v>
      </c>
      <c r="F31" t="s">
        <v>481</v>
      </c>
      <c r="G31" t="s">
        <v>40</v>
      </c>
      <c r="H31">
        <v>2012</v>
      </c>
      <c r="I31">
        <v>300</v>
      </c>
      <c r="J31" t="s">
        <v>41</v>
      </c>
      <c r="K31" s="1">
        <v>40725</v>
      </c>
      <c r="L31" s="1">
        <v>40755</v>
      </c>
      <c r="M31" s="1">
        <v>40721</v>
      </c>
      <c r="N31" t="s">
        <v>427</v>
      </c>
      <c r="O31" t="s">
        <v>498</v>
      </c>
      <c r="P31" t="s">
        <v>429</v>
      </c>
      <c r="Q31" t="s">
        <v>430</v>
      </c>
      <c r="R31" t="s">
        <v>420</v>
      </c>
      <c r="S31" t="s">
        <v>46</v>
      </c>
      <c r="U31" t="str">
        <f t="shared" si="0"/>
        <v>TREASURY</v>
      </c>
    </row>
    <row r="32" spans="1:21" x14ac:dyDescent="0.25">
      <c r="A32" t="s">
        <v>35</v>
      </c>
      <c r="B32">
        <v>47</v>
      </c>
      <c r="C32">
        <v>2</v>
      </c>
      <c r="D32" t="s">
        <v>168</v>
      </c>
      <c r="E32" t="s">
        <v>499</v>
      </c>
      <c r="F32" t="s">
        <v>39</v>
      </c>
      <c r="G32" t="s">
        <v>40</v>
      </c>
      <c r="H32">
        <v>2012</v>
      </c>
      <c r="I32">
        <v>300</v>
      </c>
      <c r="J32" t="s">
        <v>41</v>
      </c>
      <c r="K32" s="1">
        <v>40544</v>
      </c>
      <c r="L32" s="1">
        <v>40574</v>
      </c>
      <c r="M32" s="1">
        <v>40574</v>
      </c>
      <c r="N32" t="s">
        <v>427</v>
      </c>
      <c r="O32" t="s">
        <v>500</v>
      </c>
      <c r="P32" t="s">
        <v>429</v>
      </c>
      <c r="Q32" t="s">
        <v>430</v>
      </c>
      <c r="R32" t="s">
        <v>420</v>
      </c>
      <c r="S32" t="s">
        <v>46</v>
      </c>
      <c r="U32" t="str">
        <f t="shared" si="0"/>
        <v>TREASURY</v>
      </c>
    </row>
    <row r="33" spans="1:21" x14ac:dyDescent="0.25">
      <c r="A33" t="s">
        <v>36</v>
      </c>
      <c r="B33">
        <v>11</v>
      </c>
      <c r="D33" t="s">
        <v>168</v>
      </c>
      <c r="E33" t="s">
        <v>426</v>
      </c>
      <c r="F33" t="s">
        <v>39</v>
      </c>
      <c r="G33" t="s">
        <v>40</v>
      </c>
      <c r="H33">
        <v>2012</v>
      </c>
      <c r="I33">
        <v>150</v>
      </c>
      <c r="J33" t="s">
        <v>41</v>
      </c>
      <c r="K33" s="1">
        <v>40603</v>
      </c>
      <c r="L33" s="1">
        <v>40633</v>
      </c>
      <c r="M33" s="1">
        <v>40633</v>
      </c>
      <c r="N33" t="s">
        <v>427</v>
      </c>
      <c r="O33" t="s">
        <v>503</v>
      </c>
      <c r="P33" t="s">
        <v>429</v>
      </c>
      <c r="Q33" t="s">
        <v>430</v>
      </c>
      <c r="R33" t="s">
        <v>420</v>
      </c>
      <c r="S33" t="s">
        <v>46</v>
      </c>
      <c r="U33" t="str">
        <f t="shared" si="0"/>
        <v>TREASURY</v>
      </c>
    </row>
    <row r="34" spans="1:21" x14ac:dyDescent="0.25">
      <c r="A34" t="s">
        <v>35</v>
      </c>
      <c r="B34">
        <v>45</v>
      </c>
      <c r="C34">
        <v>2</v>
      </c>
      <c r="D34" t="s">
        <v>168</v>
      </c>
      <c r="E34" t="s">
        <v>507</v>
      </c>
      <c r="F34" t="s">
        <v>39</v>
      </c>
      <c r="G34" t="s">
        <v>40</v>
      </c>
      <c r="H34">
        <v>2012</v>
      </c>
      <c r="I34">
        <v>1600</v>
      </c>
      <c r="J34" t="s">
        <v>41</v>
      </c>
      <c r="K34" s="1">
        <v>40695</v>
      </c>
      <c r="L34" s="1">
        <v>40724</v>
      </c>
      <c r="M34" s="1">
        <v>40724</v>
      </c>
      <c r="N34" t="s">
        <v>427</v>
      </c>
      <c r="O34" t="s">
        <v>508</v>
      </c>
      <c r="P34" t="s">
        <v>509</v>
      </c>
      <c r="Q34" t="s">
        <v>510</v>
      </c>
      <c r="R34" t="s">
        <v>511</v>
      </c>
      <c r="S34" t="s">
        <v>46</v>
      </c>
      <c r="U34" t="str">
        <f t="shared" ref="U34:U65" si="1">VLOOKUP(O34,desc_to_coarsedesc,2,FALSE)</f>
        <v>FUNDRAISING</v>
      </c>
    </row>
    <row r="35" spans="1:21" x14ac:dyDescent="0.25">
      <c r="A35" t="s">
        <v>35</v>
      </c>
      <c r="B35">
        <v>21</v>
      </c>
      <c r="C35">
        <v>2</v>
      </c>
      <c r="D35" t="s">
        <v>168</v>
      </c>
      <c r="E35" t="s">
        <v>480</v>
      </c>
      <c r="F35" t="s">
        <v>481</v>
      </c>
      <c r="G35" t="s">
        <v>40</v>
      </c>
      <c r="H35">
        <v>2012</v>
      </c>
      <c r="I35">
        <v>200</v>
      </c>
      <c r="J35" t="s">
        <v>41</v>
      </c>
      <c r="K35" s="1">
        <v>40575</v>
      </c>
      <c r="L35" s="1">
        <v>40602</v>
      </c>
      <c r="M35" s="1">
        <v>40569</v>
      </c>
      <c r="N35" t="s">
        <v>427</v>
      </c>
      <c r="O35" t="s">
        <v>512</v>
      </c>
      <c r="P35" t="s">
        <v>513</v>
      </c>
      <c r="Q35" t="s">
        <v>514</v>
      </c>
      <c r="R35" t="s">
        <v>174</v>
      </c>
      <c r="S35" t="s">
        <v>175</v>
      </c>
      <c r="U35" t="str">
        <f t="shared" si="1"/>
        <v>WEB AND DATA SERVICES</v>
      </c>
    </row>
    <row r="36" spans="1:21" x14ac:dyDescent="0.25">
      <c r="A36" t="s">
        <v>35</v>
      </c>
      <c r="B36">
        <v>26</v>
      </c>
      <c r="C36">
        <v>2</v>
      </c>
      <c r="D36" t="s">
        <v>168</v>
      </c>
      <c r="E36" t="s">
        <v>515</v>
      </c>
      <c r="F36" t="s">
        <v>422</v>
      </c>
      <c r="G36" t="s">
        <v>40</v>
      </c>
      <c r="H36">
        <v>2012</v>
      </c>
      <c r="I36">
        <v>500</v>
      </c>
      <c r="J36" t="s">
        <v>41</v>
      </c>
      <c r="K36" s="1">
        <v>40603</v>
      </c>
      <c r="L36" s="1">
        <v>40633</v>
      </c>
      <c r="M36" s="1">
        <v>40543</v>
      </c>
      <c r="N36" t="s">
        <v>427</v>
      </c>
      <c r="O36" t="s">
        <v>469</v>
      </c>
      <c r="P36" t="s">
        <v>429</v>
      </c>
      <c r="Q36" t="s">
        <v>430</v>
      </c>
      <c r="R36" t="s">
        <v>420</v>
      </c>
      <c r="S36" t="s">
        <v>46</v>
      </c>
      <c r="U36" t="str">
        <f t="shared" si="1"/>
        <v>TREASURY</v>
      </c>
    </row>
    <row r="37" spans="1:21" x14ac:dyDescent="0.25">
      <c r="A37" t="s">
        <v>235</v>
      </c>
      <c r="D37" t="s">
        <v>168</v>
      </c>
      <c r="E37" t="s">
        <v>431</v>
      </c>
      <c r="G37" t="s">
        <v>170</v>
      </c>
      <c r="H37">
        <v>2012</v>
      </c>
      <c r="I37">
        <v>150</v>
      </c>
      <c r="J37" t="s">
        <v>41</v>
      </c>
      <c r="K37" s="1">
        <v>40603</v>
      </c>
      <c r="L37" s="1">
        <v>40633</v>
      </c>
      <c r="M37" s="1">
        <v>40633</v>
      </c>
      <c r="N37" t="s">
        <v>427</v>
      </c>
      <c r="O37" t="s">
        <v>503</v>
      </c>
      <c r="P37" t="s">
        <v>429</v>
      </c>
      <c r="Q37" t="s">
        <v>430</v>
      </c>
      <c r="R37" t="s">
        <v>420</v>
      </c>
      <c r="S37" t="s">
        <v>46</v>
      </c>
      <c r="U37" t="str">
        <f t="shared" si="1"/>
        <v>TREASURY</v>
      </c>
    </row>
    <row r="38" spans="1:21" x14ac:dyDescent="0.25">
      <c r="A38" t="s">
        <v>118</v>
      </c>
      <c r="D38" t="s">
        <v>168</v>
      </c>
      <c r="E38" t="s">
        <v>490</v>
      </c>
      <c r="G38" t="s">
        <v>170</v>
      </c>
      <c r="H38">
        <v>2012</v>
      </c>
      <c r="I38">
        <v>530.1</v>
      </c>
      <c r="J38" t="s">
        <v>41</v>
      </c>
      <c r="K38" s="1">
        <v>40725</v>
      </c>
      <c r="L38" s="1">
        <v>40755</v>
      </c>
      <c r="M38" s="1">
        <v>40755</v>
      </c>
      <c r="O38" t="s">
        <v>520</v>
      </c>
      <c r="P38" t="s">
        <v>491</v>
      </c>
      <c r="Q38" t="s">
        <v>425</v>
      </c>
      <c r="R38" t="s">
        <v>420</v>
      </c>
      <c r="S38" t="s">
        <v>46</v>
      </c>
      <c r="U38" t="str">
        <f t="shared" si="1"/>
        <v>TELECOM</v>
      </c>
    </row>
    <row r="39" spans="1:21" x14ac:dyDescent="0.25">
      <c r="A39" t="s">
        <v>118</v>
      </c>
      <c r="D39" t="s">
        <v>168</v>
      </c>
      <c r="E39" t="s">
        <v>490</v>
      </c>
      <c r="G39" t="s">
        <v>170</v>
      </c>
      <c r="H39">
        <v>2012</v>
      </c>
      <c r="I39">
        <v>1220.25</v>
      </c>
      <c r="J39" t="s">
        <v>41</v>
      </c>
      <c r="K39" s="1">
        <v>40756</v>
      </c>
      <c r="L39" s="1">
        <v>40786</v>
      </c>
      <c r="M39" s="1">
        <v>40786</v>
      </c>
      <c r="O39" t="s">
        <v>417</v>
      </c>
      <c r="P39" t="s">
        <v>418</v>
      </c>
      <c r="Q39" t="s">
        <v>419</v>
      </c>
      <c r="R39" t="s">
        <v>420</v>
      </c>
      <c r="S39" t="s">
        <v>46</v>
      </c>
      <c r="U39" t="str">
        <f t="shared" si="1"/>
        <v>ACCOUNTING/COMPLIANCE</v>
      </c>
    </row>
    <row r="40" spans="1:21" x14ac:dyDescent="0.25">
      <c r="A40" t="s">
        <v>35</v>
      </c>
      <c r="B40">
        <v>26</v>
      </c>
      <c r="C40">
        <v>2</v>
      </c>
      <c r="D40" t="s">
        <v>168</v>
      </c>
      <c r="E40" t="s">
        <v>515</v>
      </c>
      <c r="F40" t="s">
        <v>422</v>
      </c>
      <c r="G40" t="s">
        <v>40</v>
      </c>
      <c r="H40">
        <v>2012</v>
      </c>
      <c r="I40">
        <v>500</v>
      </c>
      <c r="J40" t="s">
        <v>41</v>
      </c>
      <c r="K40" s="1">
        <v>40725</v>
      </c>
      <c r="L40" s="1">
        <v>40755</v>
      </c>
      <c r="M40" s="1">
        <v>40543</v>
      </c>
      <c r="N40" t="s">
        <v>427</v>
      </c>
      <c r="O40" t="s">
        <v>469</v>
      </c>
      <c r="P40" t="s">
        <v>429</v>
      </c>
      <c r="Q40" t="s">
        <v>430</v>
      </c>
      <c r="R40" t="s">
        <v>420</v>
      </c>
      <c r="S40" t="s">
        <v>46</v>
      </c>
      <c r="U40" t="str">
        <f t="shared" si="1"/>
        <v>TREASURY</v>
      </c>
    </row>
    <row r="41" spans="1:21" x14ac:dyDescent="0.25">
      <c r="A41" t="s">
        <v>35</v>
      </c>
      <c r="B41">
        <v>43</v>
      </c>
      <c r="C41">
        <v>2</v>
      </c>
      <c r="D41" t="s">
        <v>168</v>
      </c>
      <c r="E41" t="s">
        <v>521</v>
      </c>
      <c r="F41" t="s">
        <v>39</v>
      </c>
      <c r="G41" t="s">
        <v>40</v>
      </c>
      <c r="H41">
        <v>2012</v>
      </c>
      <c r="I41">
        <v>600</v>
      </c>
      <c r="J41" t="s">
        <v>41</v>
      </c>
      <c r="K41" s="1">
        <v>40544</v>
      </c>
      <c r="L41" s="1">
        <v>40574</v>
      </c>
      <c r="M41" s="1">
        <v>40571</v>
      </c>
      <c r="N41" t="s">
        <v>427</v>
      </c>
      <c r="O41" t="s">
        <v>522</v>
      </c>
      <c r="P41" t="s">
        <v>523</v>
      </c>
      <c r="Q41" t="s">
        <v>524</v>
      </c>
      <c r="R41" t="s">
        <v>420</v>
      </c>
      <c r="S41" t="s">
        <v>46</v>
      </c>
      <c r="U41" t="str">
        <f t="shared" si="1"/>
        <v>WEB AND DATA SERVICES</v>
      </c>
    </row>
    <row r="42" spans="1:21" x14ac:dyDescent="0.25">
      <c r="A42" t="s">
        <v>118</v>
      </c>
      <c r="D42" t="s">
        <v>168</v>
      </c>
      <c r="E42" t="s">
        <v>490</v>
      </c>
      <c r="G42" t="s">
        <v>170</v>
      </c>
      <c r="H42">
        <v>2012</v>
      </c>
      <c r="I42">
        <v>1210.5</v>
      </c>
      <c r="J42" t="s">
        <v>41</v>
      </c>
      <c r="K42" s="1">
        <v>40695</v>
      </c>
      <c r="L42" s="1">
        <v>40724</v>
      </c>
      <c r="M42" s="1">
        <v>40724</v>
      </c>
      <c r="O42" t="s">
        <v>417</v>
      </c>
      <c r="P42" t="s">
        <v>418</v>
      </c>
      <c r="Q42" t="s">
        <v>419</v>
      </c>
      <c r="R42" t="s">
        <v>420</v>
      </c>
      <c r="S42" t="s">
        <v>46</v>
      </c>
      <c r="U42" t="str">
        <f t="shared" si="1"/>
        <v>ACCOUNTING/COMPLIANCE</v>
      </c>
    </row>
    <row r="43" spans="1:21" x14ac:dyDescent="0.25">
      <c r="A43" t="s">
        <v>35</v>
      </c>
      <c r="B43">
        <v>21</v>
      </c>
      <c r="C43">
        <v>2</v>
      </c>
      <c r="D43" t="s">
        <v>168</v>
      </c>
      <c r="E43" t="s">
        <v>480</v>
      </c>
      <c r="F43" t="s">
        <v>481</v>
      </c>
      <c r="G43" t="s">
        <v>40</v>
      </c>
      <c r="H43">
        <v>2012</v>
      </c>
      <c r="I43">
        <v>300</v>
      </c>
      <c r="J43" t="s">
        <v>41</v>
      </c>
      <c r="K43" s="1">
        <v>40603</v>
      </c>
      <c r="L43" s="1">
        <v>40633</v>
      </c>
      <c r="M43" s="1">
        <v>40574</v>
      </c>
      <c r="N43" t="s">
        <v>427</v>
      </c>
      <c r="O43" t="s">
        <v>500</v>
      </c>
      <c r="P43" t="s">
        <v>429</v>
      </c>
      <c r="Q43" t="s">
        <v>430</v>
      </c>
      <c r="R43" t="s">
        <v>420</v>
      </c>
      <c r="S43" t="s">
        <v>46</v>
      </c>
      <c r="U43" t="str">
        <f t="shared" si="1"/>
        <v>TREASURY</v>
      </c>
    </row>
    <row r="44" spans="1:21" x14ac:dyDescent="0.25">
      <c r="A44" t="s">
        <v>35</v>
      </c>
      <c r="B44">
        <v>26</v>
      </c>
      <c r="C44">
        <v>2</v>
      </c>
      <c r="D44" t="s">
        <v>168</v>
      </c>
      <c r="E44" t="s">
        <v>515</v>
      </c>
      <c r="F44" t="s">
        <v>422</v>
      </c>
      <c r="G44" t="s">
        <v>40</v>
      </c>
      <c r="H44">
        <v>2012</v>
      </c>
      <c r="I44">
        <v>787.5</v>
      </c>
      <c r="J44" t="s">
        <v>41</v>
      </c>
      <c r="K44" s="1">
        <v>40725</v>
      </c>
      <c r="L44" s="1">
        <v>40755</v>
      </c>
      <c r="M44" s="1">
        <v>40753</v>
      </c>
      <c r="N44" t="s">
        <v>427</v>
      </c>
      <c r="O44" t="s">
        <v>525</v>
      </c>
      <c r="P44" t="s">
        <v>429</v>
      </c>
      <c r="Q44" t="s">
        <v>430</v>
      </c>
      <c r="R44" t="s">
        <v>420</v>
      </c>
      <c r="S44" t="s">
        <v>46</v>
      </c>
      <c r="U44" t="str">
        <f t="shared" si="1"/>
        <v>MAILING SERVICES</v>
      </c>
    </row>
    <row r="45" spans="1:21" x14ac:dyDescent="0.25">
      <c r="A45" t="s">
        <v>35</v>
      </c>
      <c r="B45">
        <v>40</v>
      </c>
      <c r="C45">
        <v>2</v>
      </c>
      <c r="D45" t="s">
        <v>168</v>
      </c>
      <c r="E45" t="s">
        <v>526</v>
      </c>
      <c r="F45" t="s">
        <v>527</v>
      </c>
      <c r="G45" t="s">
        <v>40</v>
      </c>
      <c r="H45">
        <v>2012</v>
      </c>
      <c r="I45">
        <v>300</v>
      </c>
      <c r="J45" t="s">
        <v>41</v>
      </c>
      <c r="K45" s="1">
        <v>40725</v>
      </c>
      <c r="L45" s="1">
        <v>40755</v>
      </c>
      <c r="M45" s="1">
        <v>40751</v>
      </c>
      <c r="N45" t="s">
        <v>427</v>
      </c>
      <c r="O45" t="s">
        <v>528</v>
      </c>
      <c r="P45" t="s">
        <v>429</v>
      </c>
      <c r="Q45" t="s">
        <v>430</v>
      </c>
      <c r="R45" t="s">
        <v>420</v>
      </c>
      <c r="S45" t="s">
        <v>46</v>
      </c>
      <c r="U45" t="str">
        <f t="shared" si="1"/>
        <v>TREASURY</v>
      </c>
    </row>
    <row r="46" spans="1:21" x14ac:dyDescent="0.25">
      <c r="A46" t="s">
        <v>35</v>
      </c>
      <c r="B46">
        <v>26</v>
      </c>
      <c r="C46">
        <v>2</v>
      </c>
      <c r="D46" t="s">
        <v>168</v>
      </c>
      <c r="E46" t="s">
        <v>515</v>
      </c>
      <c r="F46" t="s">
        <v>422</v>
      </c>
      <c r="G46" t="s">
        <v>40</v>
      </c>
      <c r="H46">
        <v>2012</v>
      </c>
      <c r="I46">
        <v>92</v>
      </c>
      <c r="J46" t="s">
        <v>41</v>
      </c>
      <c r="K46" s="1">
        <v>40603</v>
      </c>
      <c r="L46" s="1">
        <v>40633</v>
      </c>
      <c r="M46" s="1">
        <v>40564</v>
      </c>
      <c r="N46" t="s">
        <v>427</v>
      </c>
      <c r="O46" t="s">
        <v>529</v>
      </c>
      <c r="P46" t="s">
        <v>530</v>
      </c>
      <c r="Q46" t="s">
        <v>531</v>
      </c>
      <c r="R46" t="s">
        <v>532</v>
      </c>
      <c r="S46" t="s">
        <v>46</v>
      </c>
      <c r="U46" t="str">
        <f t="shared" si="1"/>
        <v>MAILING SERVICES</v>
      </c>
    </row>
    <row r="47" spans="1:21" x14ac:dyDescent="0.25">
      <c r="A47" t="s">
        <v>35</v>
      </c>
      <c r="B47">
        <v>23</v>
      </c>
      <c r="C47">
        <v>2</v>
      </c>
      <c r="D47" t="s">
        <v>168</v>
      </c>
      <c r="E47" t="s">
        <v>533</v>
      </c>
      <c r="F47" t="s">
        <v>534</v>
      </c>
      <c r="G47" t="s">
        <v>40</v>
      </c>
      <c r="H47">
        <v>2012</v>
      </c>
      <c r="I47">
        <v>200</v>
      </c>
      <c r="J47" t="s">
        <v>41</v>
      </c>
      <c r="K47" s="1">
        <v>40575</v>
      </c>
      <c r="L47" s="1">
        <v>40602</v>
      </c>
      <c r="M47" s="1">
        <v>40602</v>
      </c>
      <c r="N47" t="s">
        <v>427</v>
      </c>
      <c r="O47" t="s">
        <v>535</v>
      </c>
      <c r="P47" t="s">
        <v>536</v>
      </c>
      <c r="Q47" t="s">
        <v>537</v>
      </c>
      <c r="R47" t="s">
        <v>538</v>
      </c>
      <c r="S47" t="s">
        <v>46</v>
      </c>
      <c r="U47" t="str">
        <f t="shared" si="1"/>
        <v>TREASURY</v>
      </c>
    </row>
    <row r="48" spans="1:21" x14ac:dyDescent="0.25">
      <c r="A48" s="12" t="s">
        <v>69</v>
      </c>
      <c r="D48" t="s">
        <v>168</v>
      </c>
      <c r="E48" t="s">
        <v>169</v>
      </c>
      <c r="G48" t="s">
        <v>170</v>
      </c>
      <c r="H48">
        <v>2012</v>
      </c>
      <c r="I48">
        <v>750</v>
      </c>
      <c r="J48" t="s">
        <v>41</v>
      </c>
      <c r="K48" s="1">
        <v>40603</v>
      </c>
      <c r="L48" s="1">
        <v>40633</v>
      </c>
      <c r="M48" s="1">
        <v>40633</v>
      </c>
      <c r="O48" t="s">
        <v>539</v>
      </c>
      <c r="P48" t="s">
        <v>540</v>
      </c>
      <c r="Q48" t="s">
        <v>541</v>
      </c>
      <c r="R48" t="s">
        <v>174</v>
      </c>
      <c r="S48" t="s">
        <v>175</v>
      </c>
      <c r="U48" t="str">
        <f t="shared" si="1"/>
        <v>WEB AND DATA SERVICES</v>
      </c>
    </row>
    <row r="49" spans="1:21" x14ac:dyDescent="0.25">
      <c r="A49" t="s">
        <v>35</v>
      </c>
      <c r="B49">
        <v>26</v>
      </c>
      <c r="C49">
        <v>2</v>
      </c>
      <c r="D49" t="s">
        <v>168</v>
      </c>
      <c r="E49" t="s">
        <v>515</v>
      </c>
      <c r="F49" t="s">
        <v>422</v>
      </c>
      <c r="G49" t="s">
        <v>40</v>
      </c>
      <c r="H49">
        <v>2012</v>
      </c>
      <c r="I49">
        <v>300</v>
      </c>
      <c r="J49" t="s">
        <v>41</v>
      </c>
      <c r="K49" s="1">
        <v>40787</v>
      </c>
      <c r="L49" s="1">
        <v>40816</v>
      </c>
      <c r="M49" s="1">
        <v>40816</v>
      </c>
      <c r="N49" t="s">
        <v>427</v>
      </c>
      <c r="O49" t="s">
        <v>542</v>
      </c>
      <c r="P49" t="s">
        <v>429</v>
      </c>
      <c r="Q49" t="s">
        <v>430</v>
      </c>
      <c r="R49" t="s">
        <v>420</v>
      </c>
      <c r="S49" t="s">
        <v>46</v>
      </c>
      <c r="U49" t="str">
        <f t="shared" si="1"/>
        <v>TREASURY</v>
      </c>
    </row>
    <row r="50" spans="1:21" x14ac:dyDescent="0.25">
      <c r="A50" s="12" t="s">
        <v>69</v>
      </c>
      <c r="D50" t="s">
        <v>168</v>
      </c>
      <c r="E50" t="s">
        <v>169</v>
      </c>
      <c r="G50" t="s">
        <v>170</v>
      </c>
      <c r="H50">
        <v>2012</v>
      </c>
      <c r="I50">
        <v>493.05</v>
      </c>
      <c r="J50" t="s">
        <v>41</v>
      </c>
      <c r="K50" s="1">
        <v>40756</v>
      </c>
      <c r="L50" s="1">
        <v>40786</v>
      </c>
      <c r="M50" s="1">
        <v>40786</v>
      </c>
      <c r="O50" t="s">
        <v>543</v>
      </c>
      <c r="P50" t="s">
        <v>544</v>
      </c>
      <c r="Q50" t="s">
        <v>545</v>
      </c>
      <c r="R50" t="s">
        <v>546</v>
      </c>
      <c r="S50" t="s">
        <v>547</v>
      </c>
      <c r="U50" t="str">
        <f t="shared" si="1"/>
        <v>CAR LEASE</v>
      </c>
    </row>
    <row r="51" spans="1:21" x14ac:dyDescent="0.25">
      <c r="A51" t="s">
        <v>35</v>
      </c>
      <c r="B51">
        <v>40</v>
      </c>
      <c r="C51">
        <v>2</v>
      </c>
      <c r="D51" t="s">
        <v>168</v>
      </c>
      <c r="E51" t="s">
        <v>526</v>
      </c>
      <c r="F51" t="s">
        <v>527</v>
      </c>
      <c r="G51" t="s">
        <v>40</v>
      </c>
      <c r="H51">
        <v>2012</v>
      </c>
      <c r="I51">
        <v>300</v>
      </c>
      <c r="J51" t="s">
        <v>41</v>
      </c>
      <c r="K51" s="1">
        <v>40787</v>
      </c>
      <c r="L51" s="1">
        <v>40816</v>
      </c>
      <c r="M51" s="1">
        <v>40816</v>
      </c>
      <c r="N51" t="s">
        <v>427</v>
      </c>
      <c r="O51" t="s">
        <v>542</v>
      </c>
      <c r="P51" t="s">
        <v>429</v>
      </c>
      <c r="Q51" t="s">
        <v>430</v>
      </c>
      <c r="R51" t="s">
        <v>420</v>
      </c>
      <c r="S51" t="s">
        <v>46</v>
      </c>
      <c r="U51" t="str">
        <f t="shared" si="1"/>
        <v>TREASURY</v>
      </c>
    </row>
    <row r="52" spans="1:21" x14ac:dyDescent="0.25">
      <c r="A52" t="s">
        <v>140</v>
      </c>
      <c r="D52" t="s">
        <v>168</v>
      </c>
      <c r="E52" t="s">
        <v>416</v>
      </c>
      <c r="G52" t="s">
        <v>170</v>
      </c>
      <c r="H52">
        <v>2012</v>
      </c>
      <c r="I52">
        <v>8075</v>
      </c>
      <c r="J52" t="s">
        <v>41</v>
      </c>
      <c r="K52" s="1">
        <v>40634</v>
      </c>
      <c r="L52" s="1">
        <v>40694</v>
      </c>
      <c r="M52" s="1">
        <v>40596</v>
      </c>
      <c r="O52" t="s">
        <v>472</v>
      </c>
      <c r="P52" t="s">
        <v>473</v>
      </c>
      <c r="Q52" t="s">
        <v>474</v>
      </c>
      <c r="R52" t="s">
        <v>420</v>
      </c>
      <c r="S52" t="s">
        <v>46</v>
      </c>
      <c r="U52" t="str">
        <f t="shared" si="1"/>
        <v>CARRY FORWARD DEBT</v>
      </c>
    </row>
    <row r="53" spans="1:21" x14ac:dyDescent="0.25">
      <c r="A53" t="s">
        <v>197</v>
      </c>
      <c r="D53" t="s">
        <v>548</v>
      </c>
      <c r="E53" t="s">
        <v>549</v>
      </c>
      <c r="F53" t="s">
        <v>422</v>
      </c>
      <c r="G53" t="s">
        <v>550</v>
      </c>
      <c r="H53">
        <v>2012</v>
      </c>
      <c r="I53">
        <v>289.07</v>
      </c>
      <c r="J53" t="s">
        <v>41</v>
      </c>
      <c r="K53" s="1">
        <v>40878</v>
      </c>
      <c r="L53" s="1">
        <v>40908</v>
      </c>
      <c r="M53" s="1">
        <v>40900</v>
      </c>
      <c r="O53" t="s">
        <v>551</v>
      </c>
      <c r="P53" t="s">
        <v>552</v>
      </c>
      <c r="Q53" t="s">
        <v>553</v>
      </c>
      <c r="R53" t="s">
        <v>532</v>
      </c>
      <c r="S53" t="s">
        <v>46</v>
      </c>
      <c r="U53" t="str">
        <f t="shared" si="1"/>
        <v>GRAPHIC DESIGN AND PRINTING</v>
      </c>
    </row>
    <row r="54" spans="1:21" x14ac:dyDescent="0.25">
      <c r="A54" t="s">
        <v>35</v>
      </c>
      <c r="B54">
        <v>28</v>
      </c>
      <c r="C54">
        <v>2</v>
      </c>
      <c r="D54" t="s">
        <v>37</v>
      </c>
      <c r="E54" t="s">
        <v>554</v>
      </c>
      <c r="F54" t="s">
        <v>422</v>
      </c>
      <c r="G54" t="s">
        <v>40</v>
      </c>
      <c r="H54">
        <v>2012</v>
      </c>
      <c r="I54">
        <v>1500</v>
      </c>
      <c r="J54" t="s">
        <v>41</v>
      </c>
      <c r="K54" s="1">
        <v>40695</v>
      </c>
      <c r="L54" s="1">
        <v>40724</v>
      </c>
      <c r="M54" s="1">
        <v>40669</v>
      </c>
      <c r="O54" t="s">
        <v>555</v>
      </c>
      <c r="P54" t="s">
        <v>556</v>
      </c>
      <c r="Q54" t="s">
        <v>557</v>
      </c>
      <c r="R54" t="s">
        <v>558</v>
      </c>
      <c r="S54" t="s">
        <v>46</v>
      </c>
      <c r="U54" t="str">
        <f t="shared" si="1"/>
        <v>CONSULTING</v>
      </c>
    </row>
    <row r="55" spans="1:21" x14ac:dyDescent="0.25">
      <c r="A55" t="s">
        <v>35</v>
      </c>
      <c r="B55">
        <v>34</v>
      </c>
      <c r="C55">
        <v>1</v>
      </c>
      <c r="D55" t="s">
        <v>168</v>
      </c>
      <c r="E55" t="s">
        <v>560</v>
      </c>
      <c r="F55" t="s">
        <v>39</v>
      </c>
      <c r="G55" t="s">
        <v>40</v>
      </c>
      <c r="H55">
        <v>2012</v>
      </c>
      <c r="I55">
        <v>150</v>
      </c>
      <c r="J55" t="s">
        <v>41</v>
      </c>
      <c r="K55" s="1">
        <v>40756</v>
      </c>
      <c r="L55" s="1">
        <v>40786</v>
      </c>
      <c r="M55" s="1">
        <v>40780</v>
      </c>
      <c r="N55" t="s">
        <v>427</v>
      </c>
      <c r="O55" t="s">
        <v>561</v>
      </c>
      <c r="P55" t="s">
        <v>429</v>
      </c>
      <c r="Q55" t="s">
        <v>430</v>
      </c>
      <c r="R55" t="s">
        <v>420</v>
      </c>
      <c r="S55" t="s">
        <v>46</v>
      </c>
      <c r="U55" t="str">
        <f t="shared" si="1"/>
        <v>TREASURY</v>
      </c>
    </row>
    <row r="56" spans="1:21" x14ac:dyDescent="0.25">
      <c r="A56" t="s">
        <v>118</v>
      </c>
      <c r="D56" t="s">
        <v>168</v>
      </c>
      <c r="E56" t="s">
        <v>490</v>
      </c>
      <c r="G56" t="s">
        <v>170</v>
      </c>
      <c r="H56">
        <v>2012</v>
      </c>
      <c r="I56">
        <v>735</v>
      </c>
      <c r="J56" t="s">
        <v>41</v>
      </c>
      <c r="K56" s="1">
        <v>40848</v>
      </c>
      <c r="L56" s="1">
        <v>40877</v>
      </c>
      <c r="M56" s="1">
        <v>40877</v>
      </c>
      <c r="O56" t="s">
        <v>562</v>
      </c>
      <c r="P56" t="s">
        <v>563</v>
      </c>
      <c r="Q56" t="s">
        <v>564</v>
      </c>
      <c r="R56" t="s">
        <v>174</v>
      </c>
      <c r="S56" t="s">
        <v>175</v>
      </c>
      <c r="U56" t="str">
        <f t="shared" si="1"/>
        <v>WEB AND DATA SERVICES</v>
      </c>
    </row>
    <row r="57" spans="1:21" x14ac:dyDescent="0.25">
      <c r="A57" t="s">
        <v>36</v>
      </c>
      <c r="B57">
        <v>40</v>
      </c>
      <c r="D57" t="s">
        <v>168</v>
      </c>
      <c r="E57" t="s">
        <v>565</v>
      </c>
      <c r="F57" t="s">
        <v>527</v>
      </c>
      <c r="G57" t="s">
        <v>40</v>
      </c>
      <c r="H57">
        <v>2012</v>
      </c>
      <c r="I57">
        <v>585</v>
      </c>
      <c r="J57" t="s">
        <v>41</v>
      </c>
      <c r="K57" s="1">
        <v>40756</v>
      </c>
      <c r="L57" s="1">
        <v>40786</v>
      </c>
      <c r="M57" s="1">
        <v>40786</v>
      </c>
      <c r="N57" t="s">
        <v>427</v>
      </c>
      <c r="O57" t="s">
        <v>566</v>
      </c>
      <c r="P57" t="s">
        <v>567</v>
      </c>
      <c r="Q57" t="s">
        <v>568</v>
      </c>
      <c r="R57" t="s">
        <v>420</v>
      </c>
      <c r="S57" t="s">
        <v>46</v>
      </c>
      <c r="U57" t="str">
        <f t="shared" si="1"/>
        <v>WEB AND DATA SERVICES</v>
      </c>
    </row>
    <row r="58" spans="1:21" x14ac:dyDescent="0.25">
      <c r="A58" t="s">
        <v>36</v>
      </c>
      <c r="B58">
        <v>40</v>
      </c>
      <c r="D58" t="s">
        <v>168</v>
      </c>
      <c r="E58" t="s">
        <v>565</v>
      </c>
      <c r="F58" t="s">
        <v>527</v>
      </c>
      <c r="G58" t="s">
        <v>40</v>
      </c>
      <c r="H58">
        <v>2012</v>
      </c>
      <c r="I58">
        <v>300</v>
      </c>
      <c r="J58" t="s">
        <v>41</v>
      </c>
      <c r="K58" s="1">
        <v>40787</v>
      </c>
      <c r="L58" s="1">
        <v>40816</v>
      </c>
      <c r="M58" s="1">
        <v>40816</v>
      </c>
      <c r="N58" t="s">
        <v>573</v>
      </c>
      <c r="O58" t="s">
        <v>542</v>
      </c>
      <c r="P58" t="s">
        <v>429</v>
      </c>
      <c r="Q58" t="s">
        <v>574</v>
      </c>
      <c r="R58" t="s">
        <v>420</v>
      </c>
      <c r="S58" t="s">
        <v>46</v>
      </c>
      <c r="U58" t="str">
        <f t="shared" si="1"/>
        <v>TREASURY</v>
      </c>
    </row>
    <row r="59" spans="1:21" x14ac:dyDescent="0.25">
      <c r="A59" t="s">
        <v>35</v>
      </c>
      <c r="B59">
        <v>32</v>
      </c>
      <c r="C59">
        <v>1</v>
      </c>
      <c r="D59" t="s">
        <v>168</v>
      </c>
      <c r="E59" t="s">
        <v>475</v>
      </c>
      <c r="F59" t="s">
        <v>39</v>
      </c>
      <c r="G59" t="s">
        <v>40</v>
      </c>
      <c r="H59">
        <v>2012</v>
      </c>
      <c r="I59">
        <v>100</v>
      </c>
      <c r="J59" t="s">
        <v>41</v>
      </c>
      <c r="K59" s="1">
        <v>40664</v>
      </c>
      <c r="L59" s="1">
        <v>40694</v>
      </c>
      <c r="M59" s="1">
        <v>40687</v>
      </c>
      <c r="N59" t="s">
        <v>427</v>
      </c>
      <c r="O59" t="s">
        <v>575</v>
      </c>
      <c r="P59" t="s">
        <v>576</v>
      </c>
      <c r="Q59" t="s">
        <v>577</v>
      </c>
      <c r="R59" t="s">
        <v>420</v>
      </c>
      <c r="S59" t="s">
        <v>46</v>
      </c>
      <c r="U59" t="str">
        <f t="shared" si="1"/>
        <v>ADVERTISEMENT</v>
      </c>
    </row>
    <row r="60" spans="1:21" x14ac:dyDescent="0.25">
      <c r="A60" t="s">
        <v>35</v>
      </c>
      <c r="B60">
        <v>43</v>
      </c>
      <c r="C60">
        <v>2</v>
      </c>
      <c r="D60" t="s">
        <v>168</v>
      </c>
      <c r="E60" t="s">
        <v>521</v>
      </c>
      <c r="F60" t="s">
        <v>39</v>
      </c>
      <c r="G60" t="s">
        <v>40</v>
      </c>
      <c r="H60">
        <v>2012</v>
      </c>
      <c r="I60">
        <v>75.8</v>
      </c>
      <c r="J60" t="s">
        <v>41</v>
      </c>
      <c r="K60" s="1">
        <v>40817</v>
      </c>
      <c r="L60" s="1">
        <v>40847</v>
      </c>
      <c r="M60" s="1">
        <v>40730</v>
      </c>
      <c r="N60" t="s">
        <v>427</v>
      </c>
      <c r="O60" t="s">
        <v>578</v>
      </c>
      <c r="P60" t="s">
        <v>382</v>
      </c>
      <c r="Q60" t="s">
        <v>579</v>
      </c>
      <c r="R60" t="s">
        <v>420</v>
      </c>
      <c r="S60" t="s">
        <v>46</v>
      </c>
      <c r="U60" t="str">
        <f t="shared" si="1"/>
        <v>EVENT COSTS</v>
      </c>
    </row>
    <row r="61" spans="1:21" x14ac:dyDescent="0.25">
      <c r="A61" t="s">
        <v>35</v>
      </c>
      <c r="B61">
        <v>41</v>
      </c>
      <c r="C61">
        <v>2</v>
      </c>
      <c r="D61" t="s">
        <v>168</v>
      </c>
      <c r="E61" t="s">
        <v>580</v>
      </c>
      <c r="F61" t="s">
        <v>39</v>
      </c>
      <c r="G61" t="s">
        <v>40</v>
      </c>
      <c r="H61">
        <v>2012</v>
      </c>
      <c r="I61">
        <v>287.89</v>
      </c>
      <c r="J61" t="s">
        <v>41</v>
      </c>
      <c r="K61" s="1">
        <v>40695</v>
      </c>
      <c r="L61" s="1">
        <v>40724</v>
      </c>
      <c r="M61" s="1">
        <v>40724</v>
      </c>
      <c r="N61" t="s">
        <v>427</v>
      </c>
      <c r="O61" t="s">
        <v>581</v>
      </c>
      <c r="P61" t="s">
        <v>582</v>
      </c>
      <c r="Q61" t="s">
        <v>583</v>
      </c>
      <c r="R61" t="s">
        <v>584</v>
      </c>
      <c r="S61" t="s">
        <v>46</v>
      </c>
      <c r="U61" t="str">
        <f t="shared" si="1"/>
        <v>EVENT COSTS</v>
      </c>
    </row>
    <row r="62" spans="1:21" x14ac:dyDescent="0.25">
      <c r="A62" t="s">
        <v>339</v>
      </c>
      <c r="C62">
        <v>9</v>
      </c>
      <c r="D62" t="s">
        <v>548</v>
      </c>
      <c r="E62" t="s">
        <v>585</v>
      </c>
      <c r="G62" t="s">
        <v>586</v>
      </c>
      <c r="H62">
        <v>2012</v>
      </c>
      <c r="I62">
        <v>619.73</v>
      </c>
      <c r="J62" t="s">
        <v>41</v>
      </c>
      <c r="K62" s="1">
        <v>40925</v>
      </c>
      <c r="L62" s="1">
        <v>40939</v>
      </c>
      <c r="M62" s="1">
        <v>40939</v>
      </c>
      <c r="O62" t="s">
        <v>587</v>
      </c>
      <c r="P62" t="s">
        <v>588</v>
      </c>
      <c r="Q62" t="s">
        <v>589</v>
      </c>
      <c r="R62" t="s">
        <v>590</v>
      </c>
      <c r="S62" t="s">
        <v>46</v>
      </c>
      <c r="U62" t="str">
        <f t="shared" si="1"/>
        <v>GRAPHIC DESIGN AND PRINTING</v>
      </c>
    </row>
    <row r="63" spans="1:21" x14ac:dyDescent="0.25">
      <c r="A63" t="s">
        <v>118</v>
      </c>
      <c r="D63" t="s">
        <v>168</v>
      </c>
      <c r="E63" t="s">
        <v>490</v>
      </c>
      <c r="G63" t="s">
        <v>170</v>
      </c>
      <c r="H63">
        <v>2012</v>
      </c>
      <c r="I63">
        <v>78.64</v>
      </c>
      <c r="J63" t="s">
        <v>41</v>
      </c>
      <c r="K63" s="1">
        <v>40878</v>
      </c>
      <c r="L63" s="1">
        <v>40908</v>
      </c>
      <c r="M63" s="1">
        <v>40834</v>
      </c>
      <c r="O63" t="s">
        <v>591</v>
      </c>
      <c r="P63" t="s">
        <v>592</v>
      </c>
      <c r="Q63" t="s">
        <v>593</v>
      </c>
      <c r="R63" t="s">
        <v>420</v>
      </c>
      <c r="S63" t="s">
        <v>46</v>
      </c>
      <c r="U63" t="str">
        <f t="shared" si="1"/>
        <v>TRAVEL AND LODGING</v>
      </c>
    </row>
    <row r="64" spans="1:21" x14ac:dyDescent="0.25">
      <c r="A64" t="s">
        <v>35</v>
      </c>
      <c r="B64">
        <v>48</v>
      </c>
      <c r="C64">
        <v>1</v>
      </c>
      <c r="D64" t="s">
        <v>168</v>
      </c>
      <c r="E64" t="s">
        <v>594</v>
      </c>
      <c r="F64" t="s">
        <v>39</v>
      </c>
      <c r="G64" t="s">
        <v>40</v>
      </c>
      <c r="H64">
        <v>2012</v>
      </c>
      <c r="I64">
        <v>1250</v>
      </c>
      <c r="J64" t="s">
        <v>41</v>
      </c>
      <c r="K64" s="1">
        <v>40817</v>
      </c>
      <c r="L64" s="1">
        <v>40847</v>
      </c>
      <c r="M64" s="1">
        <v>40847</v>
      </c>
      <c r="O64" t="s">
        <v>477</v>
      </c>
      <c r="P64" t="s">
        <v>595</v>
      </c>
      <c r="Q64" t="s">
        <v>596</v>
      </c>
      <c r="R64" t="s">
        <v>420</v>
      </c>
      <c r="S64" t="s">
        <v>46</v>
      </c>
      <c r="U64" t="str">
        <f t="shared" si="1"/>
        <v>CONSULTING</v>
      </c>
    </row>
    <row r="65" spans="1:21" x14ac:dyDescent="0.25">
      <c r="A65" t="s">
        <v>35</v>
      </c>
      <c r="B65">
        <v>43</v>
      </c>
      <c r="C65">
        <v>2</v>
      </c>
      <c r="D65" t="s">
        <v>168</v>
      </c>
      <c r="E65" t="s">
        <v>521</v>
      </c>
      <c r="F65" t="s">
        <v>39</v>
      </c>
      <c r="G65" t="s">
        <v>40</v>
      </c>
      <c r="H65">
        <v>2012</v>
      </c>
      <c r="I65">
        <v>300</v>
      </c>
      <c r="J65" t="s">
        <v>41</v>
      </c>
      <c r="K65" s="1">
        <v>40817</v>
      </c>
      <c r="L65" s="1">
        <v>40847</v>
      </c>
      <c r="M65" s="1">
        <v>40816</v>
      </c>
      <c r="N65" t="s">
        <v>427</v>
      </c>
      <c r="O65" t="s">
        <v>542</v>
      </c>
      <c r="P65" t="s">
        <v>429</v>
      </c>
      <c r="Q65" t="s">
        <v>430</v>
      </c>
      <c r="R65" t="s">
        <v>420</v>
      </c>
      <c r="S65" t="s">
        <v>46</v>
      </c>
      <c r="U65" t="str">
        <f t="shared" si="1"/>
        <v>TREASURY</v>
      </c>
    </row>
    <row r="66" spans="1:21" x14ac:dyDescent="0.25">
      <c r="A66" t="s">
        <v>118</v>
      </c>
      <c r="D66" t="s">
        <v>168</v>
      </c>
      <c r="E66" t="s">
        <v>490</v>
      </c>
      <c r="G66" t="s">
        <v>170</v>
      </c>
      <c r="H66">
        <v>2012</v>
      </c>
      <c r="I66">
        <v>4000</v>
      </c>
      <c r="J66" t="s">
        <v>41</v>
      </c>
      <c r="K66" s="1">
        <v>40603</v>
      </c>
      <c r="L66" s="1">
        <v>40633</v>
      </c>
      <c r="M66" s="1">
        <v>40633</v>
      </c>
      <c r="O66" t="s">
        <v>477</v>
      </c>
      <c r="P66" t="s">
        <v>478</v>
      </c>
      <c r="Q66" t="s">
        <v>479</v>
      </c>
      <c r="R66" t="s">
        <v>420</v>
      </c>
      <c r="S66" t="s">
        <v>46</v>
      </c>
      <c r="U66" t="str">
        <f t="shared" ref="U66:U97" si="2">VLOOKUP(O66,desc_to_coarsedesc,2,FALSE)</f>
        <v>CONSULTING</v>
      </c>
    </row>
    <row r="67" spans="1:21" x14ac:dyDescent="0.25">
      <c r="A67" t="s">
        <v>35</v>
      </c>
      <c r="B67">
        <v>22</v>
      </c>
      <c r="C67">
        <v>1</v>
      </c>
      <c r="D67" t="s">
        <v>168</v>
      </c>
      <c r="E67" t="s">
        <v>597</v>
      </c>
      <c r="F67" t="s">
        <v>598</v>
      </c>
      <c r="G67" t="s">
        <v>40</v>
      </c>
      <c r="H67">
        <v>2012</v>
      </c>
      <c r="I67">
        <v>3200.93</v>
      </c>
      <c r="J67" t="s">
        <v>41</v>
      </c>
      <c r="K67" s="1">
        <v>40787</v>
      </c>
      <c r="L67" s="1">
        <v>40816</v>
      </c>
      <c r="M67" s="1">
        <v>40725</v>
      </c>
      <c r="O67" t="s">
        <v>599</v>
      </c>
      <c r="P67" t="s">
        <v>600</v>
      </c>
      <c r="Q67" t="s">
        <v>601</v>
      </c>
      <c r="R67" t="s">
        <v>602</v>
      </c>
      <c r="S67" t="s">
        <v>46</v>
      </c>
      <c r="U67" t="str">
        <f t="shared" si="2"/>
        <v>CARRY FORWARD DEBT</v>
      </c>
    </row>
    <row r="68" spans="1:21" x14ac:dyDescent="0.25">
      <c r="A68" t="s">
        <v>35</v>
      </c>
      <c r="B68">
        <v>43</v>
      </c>
      <c r="C68">
        <v>2</v>
      </c>
      <c r="D68" t="s">
        <v>168</v>
      </c>
      <c r="E68" t="s">
        <v>521</v>
      </c>
      <c r="F68" t="s">
        <v>39</v>
      </c>
      <c r="G68" t="s">
        <v>40</v>
      </c>
      <c r="H68">
        <v>2012</v>
      </c>
      <c r="I68">
        <v>129.79</v>
      </c>
      <c r="J68" t="s">
        <v>41</v>
      </c>
      <c r="K68" s="1">
        <v>40787</v>
      </c>
      <c r="L68" s="1">
        <v>40816</v>
      </c>
      <c r="M68" s="1">
        <v>40665</v>
      </c>
      <c r="N68" t="s">
        <v>427</v>
      </c>
      <c r="O68" t="s">
        <v>603</v>
      </c>
      <c r="P68" t="s">
        <v>382</v>
      </c>
      <c r="Q68" t="s">
        <v>579</v>
      </c>
      <c r="R68" t="s">
        <v>420</v>
      </c>
      <c r="S68" t="s">
        <v>46</v>
      </c>
      <c r="U68" t="str">
        <f t="shared" si="2"/>
        <v>EVENT COSTS</v>
      </c>
    </row>
    <row r="69" spans="1:21" x14ac:dyDescent="0.25">
      <c r="A69" t="s">
        <v>35</v>
      </c>
      <c r="B69">
        <v>45</v>
      </c>
      <c r="C69">
        <v>2</v>
      </c>
      <c r="D69" t="s">
        <v>168</v>
      </c>
      <c r="E69" t="s">
        <v>507</v>
      </c>
      <c r="F69" t="s">
        <v>39</v>
      </c>
      <c r="G69" t="s">
        <v>40</v>
      </c>
      <c r="H69">
        <v>2012</v>
      </c>
      <c r="I69">
        <v>300</v>
      </c>
      <c r="J69" t="s">
        <v>41</v>
      </c>
      <c r="K69" s="1">
        <v>40848</v>
      </c>
      <c r="L69" s="1">
        <v>40877</v>
      </c>
      <c r="M69" s="1">
        <v>40877</v>
      </c>
      <c r="N69" t="s">
        <v>427</v>
      </c>
      <c r="O69" t="s">
        <v>443</v>
      </c>
      <c r="P69" t="s">
        <v>429</v>
      </c>
      <c r="Q69" t="s">
        <v>430</v>
      </c>
      <c r="R69" t="s">
        <v>420</v>
      </c>
      <c r="S69" t="s">
        <v>46</v>
      </c>
      <c r="U69" t="str">
        <f t="shared" si="2"/>
        <v>TREASURY</v>
      </c>
    </row>
    <row r="70" spans="1:21" x14ac:dyDescent="0.25">
      <c r="A70" t="s">
        <v>35</v>
      </c>
      <c r="B70">
        <v>40</v>
      </c>
      <c r="C70">
        <v>2</v>
      </c>
      <c r="D70" t="s">
        <v>168</v>
      </c>
      <c r="E70" t="s">
        <v>526</v>
      </c>
      <c r="F70" t="s">
        <v>527</v>
      </c>
      <c r="G70" t="s">
        <v>40</v>
      </c>
      <c r="H70">
        <v>2012</v>
      </c>
      <c r="I70">
        <v>300</v>
      </c>
      <c r="J70" t="s">
        <v>41</v>
      </c>
      <c r="K70" s="1">
        <v>40848</v>
      </c>
      <c r="L70" s="1">
        <v>40877</v>
      </c>
      <c r="M70" s="1">
        <v>40877</v>
      </c>
      <c r="N70" t="s">
        <v>427</v>
      </c>
      <c r="O70" t="s">
        <v>443</v>
      </c>
      <c r="P70" t="s">
        <v>429</v>
      </c>
      <c r="Q70" t="s">
        <v>430</v>
      </c>
      <c r="R70" t="s">
        <v>420</v>
      </c>
      <c r="S70" t="s">
        <v>46</v>
      </c>
      <c r="U70" t="str">
        <f t="shared" si="2"/>
        <v>TREASURY</v>
      </c>
    </row>
    <row r="71" spans="1:21" x14ac:dyDescent="0.25">
      <c r="A71" t="s">
        <v>35</v>
      </c>
      <c r="B71">
        <v>45</v>
      </c>
      <c r="C71">
        <v>2</v>
      </c>
      <c r="D71" t="s">
        <v>168</v>
      </c>
      <c r="E71" t="s">
        <v>507</v>
      </c>
      <c r="F71" t="s">
        <v>39</v>
      </c>
      <c r="G71" t="s">
        <v>40</v>
      </c>
      <c r="H71">
        <v>2012</v>
      </c>
      <c r="I71">
        <v>1600</v>
      </c>
      <c r="J71" t="s">
        <v>41</v>
      </c>
      <c r="K71" s="1">
        <v>40817</v>
      </c>
      <c r="L71" s="1">
        <v>40847</v>
      </c>
      <c r="M71" s="1">
        <v>40847</v>
      </c>
      <c r="N71" t="s">
        <v>427</v>
      </c>
      <c r="O71" t="s">
        <v>604</v>
      </c>
      <c r="P71" t="s">
        <v>509</v>
      </c>
      <c r="Q71" t="s">
        <v>510</v>
      </c>
      <c r="R71" t="s">
        <v>511</v>
      </c>
      <c r="S71" t="s">
        <v>46</v>
      </c>
      <c r="U71" t="str">
        <f t="shared" si="2"/>
        <v>FUNDRAISING</v>
      </c>
    </row>
    <row r="72" spans="1:21" x14ac:dyDescent="0.25">
      <c r="A72" t="s">
        <v>35</v>
      </c>
      <c r="B72">
        <v>23</v>
      </c>
      <c r="C72">
        <v>2</v>
      </c>
      <c r="D72" t="s">
        <v>168</v>
      </c>
      <c r="E72" t="s">
        <v>533</v>
      </c>
      <c r="F72" t="s">
        <v>534</v>
      </c>
      <c r="G72" t="s">
        <v>40</v>
      </c>
      <c r="H72">
        <v>2012</v>
      </c>
      <c r="I72">
        <v>200</v>
      </c>
      <c r="J72" t="s">
        <v>41</v>
      </c>
      <c r="K72" s="1">
        <v>40664</v>
      </c>
      <c r="L72" s="1">
        <v>40694</v>
      </c>
      <c r="M72" s="1">
        <v>40694</v>
      </c>
      <c r="N72" t="s">
        <v>427</v>
      </c>
      <c r="O72" t="s">
        <v>605</v>
      </c>
      <c r="P72" t="s">
        <v>536</v>
      </c>
      <c r="Q72" t="s">
        <v>537</v>
      </c>
      <c r="R72" t="s">
        <v>538</v>
      </c>
      <c r="S72" t="s">
        <v>46</v>
      </c>
      <c r="U72" t="str">
        <f t="shared" si="2"/>
        <v>TREASURY</v>
      </c>
    </row>
    <row r="73" spans="1:21" x14ac:dyDescent="0.25">
      <c r="A73" t="s">
        <v>35</v>
      </c>
      <c r="B73">
        <v>26</v>
      </c>
      <c r="C73">
        <v>2</v>
      </c>
      <c r="D73" t="s">
        <v>37</v>
      </c>
      <c r="E73" t="s">
        <v>515</v>
      </c>
      <c r="F73" t="s">
        <v>422</v>
      </c>
      <c r="G73" t="s">
        <v>40</v>
      </c>
      <c r="H73">
        <v>2012</v>
      </c>
      <c r="I73">
        <v>62.97</v>
      </c>
      <c r="J73" t="s">
        <v>41</v>
      </c>
      <c r="K73" s="1">
        <v>40817</v>
      </c>
      <c r="L73" s="1">
        <v>40847</v>
      </c>
      <c r="M73" s="1">
        <v>40832</v>
      </c>
      <c r="O73" t="s">
        <v>606</v>
      </c>
      <c r="P73" t="s">
        <v>199</v>
      </c>
      <c r="Q73" t="s">
        <v>607</v>
      </c>
      <c r="R73" t="s">
        <v>608</v>
      </c>
      <c r="S73" t="s">
        <v>46</v>
      </c>
      <c r="U73" t="str">
        <f t="shared" si="2"/>
        <v>OFFICE SUPPLIES</v>
      </c>
    </row>
    <row r="74" spans="1:21" x14ac:dyDescent="0.25">
      <c r="A74" t="s">
        <v>35</v>
      </c>
      <c r="B74">
        <v>43</v>
      </c>
      <c r="C74">
        <v>2</v>
      </c>
      <c r="D74" t="s">
        <v>168</v>
      </c>
      <c r="E74" t="s">
        <v>521</v>
      </c>
      <c r="F74" t="s">
        <v>39</v>
      </c>
      <c r="G74" t="s">
        <v>40</v>
      </c>
      <c r="H74">
        <v>2012</v>
      </c>
      <c r="I74">
        <v>300</v>
      </c>
      <c r="J74" t="s">
        <v>41</v>
      </c>
      <c r="K74" s="1">
        <v>40575</v>
      </c>
      <c r="L74" s="1">
        <v>40602</v>
      </c>
      <c r="M74" s="1">
        <v>40574</v>
      </c>
      <c r="N74" t="s">
        <v>427</v>
      </c>
      <c r="O74" t="s">
        <v>500</v>
      </c>
      <c r="P74" t="s">
        <v>429</v>
      </c>
      <c r="Q74" t="s">
        <v>430</v>
      </c>
      <c r="R74" t="s">
        <v>420</v>
      </c>
      <c r="S74" t="s">
        <v>46</v>
      </c>
      <c r="U74" t="str">
        <f t="shared" si="2"/>
        <v>TREASURY</v>
      </c>
    </row>
    <row r="75" spans="1:21" x14ac:dyDescent="0.25">
      <c r="A75" t="s">
        <v>35</v>
      </c>
      <c r="B75">
        <v>21</v>
      </c>
      <c r="C75">
        <v>2</v>
      </c>
      <c r="D75" t="s">
        <v>168</v>
      </c>
      <c r="E75" t="s">
        <v>480</v>
      </c>
      <c r="F75" t="s">
        <v>481</v>
      </c>
      <c r="G75" t="s">
        <v>40</v>
      </c>
      <c r="H75">
        <v>2012</v>
      </c>
      <c r="I75">
        <v>2500</v>
      </c>
      <c r="J75" t="s">
        <v>41</v>
      </c>
      <c r="K75" s="1">
        <v>40817</v>
      </c>
      <c r="L75" s="1">
        <v>40847</v>
      </c>
      <c r="M75" s="1">
        <v>40487</v>
      </c>
      <c r="N75" t="s">
        <v>427</v>
      </c>
      <c r="O75" t="s">
        <v>610</v>
      </c>
      <c r="P75" t="s">
        <v>611</v>
      </c>
      <c r="Q75" t="s">
        <v>612</v>
      </c>
      <c r="R75" t="s">
        <v>558</v>
      </c>
      <c r="S75" t="s">
        <v>46</v>
      </c>
      <c r="U75" t="str">
        <f t="shared" si="2"/>
        <v>WEB AND DATA SERVICES</v>
      </c>
    </row>
    <row r="76" spans="1:21" x14ac:dyDescent="0.25">
      <c r="A76" t="s">
        <v>35</v>
      </c>
      <c r="B76">
        <v>1</v>
      </c>
      <c r="C76">
        <v>2</v>
      </c>
      <c r="D76" t="s">
        <v>168</v>
      </c>
      <c r="E76" t="s">
        <v>613</v>
      </c>
      <c r="F76" t="s">
        <v>39</v>
      </c>
      <c r="G76" t="s">
        <v>40</v>
      </c>
      <c r="H76">
        <v>2012</v>
      </c>
      <c r="I76">
        <v>300</v>
      </c>
      <c r="J76" t="s">
        <v>41</v>
      </c>
      <c r="K76" s="1">
        <v>40817</v>
      </c>
      <c r="L76" s="1">
        <v>40847</v>
      </c>
      <c r="M76" s="1">
        <v>40847</v>
      </c>
      <c r="N76" t="s">
        <v>427</v>
      </c>
      <c r="O76" t="s">
        <v>467</v>
      </c>
      <c r="P76" t="s">
        <v>429</v>
      </c>
      <c r="Q76" t="s">
        <v>430</v>
      </c>
      <c r="R76" t="s">
        <v>420</v>
      </c>
      <c r="S76" t="s">
        <v>46</v>
      </c>
      <c r="U76" t="str">
        <f t="shared" si="2"/>
        <v>TREASURY</v>
      </c>
    </row>
    <row r="77" spans="1:21" x14ac:dyDescent="0.25">
      <c r="A77" t="s">
        <v>36</v>
      </c>
      <c r="B77">
        <v>40</v>
      </c>
      <c r="D77" t="s">
        <v>168</v>
      </c>
      <c r="E77" t="s">
        <v>565</v>
      </c>
      <c r="F77" t="s">
        <v>527</v>
      </c>
      <c r="G77" t="s">
        <v>40</v>
      </c>
      <c r="H77">
        <v>2012</v>
      </c>
      <c r="I77">
        <v>300</v>
      </c>
      <c r="J77" t="s">
        <v>41</v>
      </c>
      <c r="K77" s="1">
        <v>40817</v>
      </c>
      <c r="L77" s="1">
        <v>40847</v>
      </c>
      <c r="M77" s="1">
        <v>40847</v>
      </c>
      <c r="N77" t="s">
        <v>573</v>
      </c>
      <c r="O77" t="s">
        <v>467</v>
      </c>
      <c r="P77" t="s">
        <v>429</v>
      </c>
      <c r="Q77" t="s">
        <v>574</v>
      </c>
      <c r="R77" t="s">
        <v>420</v>
      </c>
      <c r="S77" t="s">
        <v>46</v>
      </c>
      <c r="U77" t="str">
        <f t="shared" si="2"/>
        <v>TREASURY</v>
      </c>
    </row>
    <row r="78" spans="1:21" x14ac:dyDescent="0.25">
      <c r="A78" t="s">
        <v>35</v>
      </c>
      <c r="B78">
        <v>32</v>
      </c>
      <c r="C78">
        <v>1</v>
      </c>
      <c r="D78" t="s">
        <v>168</v>
      </c>
      <c r="E78" t="s">
        <v>475</v>
      </c>
      <c r="F78" t="s">
        <v>39</v>
      </c>
      <c r="G78" t="s">
        <v>40</v>
      </c>
      <c r="H78">
        <v>2012</v>
      </c>
      <c r="I78">
        <v>300</v>
      </c>
      <c r="J78" t="s">
        <v>41</v>
      </c>
      <c r="K78" s="1">
        <v>40817</v>
      </c>
      <c r="L78" s="1">
        <v>40847</v>
      </c>
      <c r="M78" s="1">
        <v>40847</v>
      </c>
      <c r="N78" t="s">
        <v>427</v>
      </c>
      <c r="O78" t="s">
        <v>467</v>
      </c>
      <c r="P78" t="s">
        <v>429</v>
      </c>
      <c r="Q78" t="s">
        <v>430</v>
      </c>
      <c r="R78" t="s">
        <v>420</v>
      </c>
      <c r="S78" t="s">
        <v>46</v>
      </c>
      <c r="U78" t="str">
        <f t="shared" si="2"/>
        <v>TREASURY</v>
      </c>
    </row>
    <row r="79" spans="1:21" x14ac:dyDescent="0.25">
      <c r="A79" t="s">
        <v>36</v>
      </c>
      <c r="B79">
        <v>40</v>
      </c>
      <c r="D79" t="s">
        <v>168</v>
      </c>
      <c r="E79" t="s">
        <v>565</v>
      </c>
      <c r="F79" t="s">
        <v>527</v>
      </c>
      <c r="G79" t="s">
        <v>40</v>
      </c>
      <c r="H79">
        <v>2012</v>
      </c>
      <c r="I79">
        <v>219</v>
      </c>
      <c r="J79" t="s">
        <v>41</v>
      </c>
      <c r="K79" s="1">
        <v>40848</v>
      </c>
      <c r="L79" s="1">
        <v>40877</v>
      </c>
      <c r="M79" s="1">
        <v>40858</v>
      </c>
      <c r="N79" t="s">
        <v>614</v>
      </c>
      <c r="O79" t="s">
        <v>615</v>
      </c>
      <c r="P79" t="s">
        <v>616</v>
      </c>
      <c r="Q79" t="s">
        <v>617</v>
      </c>
      <c r="R79" t="s">
        <v>618</v>
      </c>
      <c r="S79" t="s">
        <v>46</v>
      </c>
      <c r="U79" t="str">
        <f t="shared" si="2"/>
        <v>FUNDRAISING</v>
      </c>
    </row>
    <row r="80" spans="1:21" x14ac:dyDescent="0.25">
      <c r="A80" t="s">
        <v>35</v>
      </c>
      <c r="B80">
        <v>28</v>
      </c>
      <c r="C80">
        <v>1</v>
      </c>
      <c r="D80" t="s">
        <v>168</v>
      </c>
      <c r="E80" t="s">
        <v>554</v>
      </c>
      <c r="F80" t="s">
        <v>422</v>
      </c>
      <c r="G80" t="s">
        <v>40</v>
      </c>
      <c r="H80">
        <v>2012</v>
      </c>
      <c r="I80">
        <v>285.75</v>
      </c>
      <c r="J80" t="s">
        <v>41</v>
      </c>
      <c r="K80" s="1">
        <v>40848</v>
      </c>
      <c r="L80" s="1">
        <v>40877</v>
      </c>
      <c r="M80" s="1">
        <v>40877</v>
      </c>
      <c r="O80" t="s">
        <v>417</v>
      </c>
      <c r="P80" t="s">
        <v>418</v>
      </c>
      <c r="Q80" t="s">
        <v>620</v>
      </c>
      <c r="R80" t="s">
        <v>420</v>
      </c>
      <c r="S80" t="s">
        <v>46</v>
      </c>
      <c r="U80" t="str">
        <f t="shared" si="2"/>
        <v>ACCOUNTING/COMPLIANCE</v>
      </c>
    </row>
    <row r="81" spans="1:21" x14ac:dyDescent="0.25">
      <c r="A81" t="s">
        <v>35</v>
      </c>
      <c r="B81">
        <v>34</v>
      </c>
      <c r="C81">
        <v>1</v>
      </c>
      <c r="D81" t="s">
        <v>168</v>
      </c>
      <c r="E81" t="s">
        <v>560</v>
      </c>
      <c r="F81" t="s">
        <v>39</v>
      </c>
      <c r="G81" t="s">
        <v>40</v>
      </c>
      <c r="H81">
        <v>2012</v>
      </c>
      <c r="I81">
        <v>300</v>
      </c>
      <c r="J81" t="s">
        <v>41</v>
      </c>
      <c r="K81" s="1">
        <v>40848</v>
      </c>
      <c r="L81" s="1">
        <v>40877</v>
      </c>
      <c r="M81" s="1">
        <v>40877</v>
      </c>
      <c r="N81" t="s">
        <v>427</v>
      </c>
      <c r="O81" t="s">
        <v>443</v>
      </c>
      <c r="P81" t="s">
        <v>429</v>
      </c>
      <c r="Q81" t="s">
        <v>430</v>
      </c>
      <c r="R81" t="s">
        <v>420</v>
      </c>
      <c r="S81" t="s">
        <v>46</v>
      </c>
      <c r="U81" t="str">
        <f t="shared" si="2"/>
        <v>TREASURY</v>
      </c>
    </row>
    <row r="82" spans="1:21" x14ac:dyDescent="0.25">
      <c r="A82" s="12" t="s">
        <v>69</v>
      </c>
      <c r="D82" t="s">
        <v>168</v>
      </c>
      <c r="E82" t="s">
        <v>169</v>
      </c>
      <c r="G82" t="s">
        <v>170</v>
      </c>
      <c r="H82">
        <v>2012</v>
      </c>
      <c r="I82">
        <v>13999.4</v>
      </c>
      <c r="J82" t="s">
        <v>41</v>
      </c>
      <c r="K82" s="1">
        <v>40848</v>
      </c>
      <c r="L82" s="1">
        <v>40877</v>
      </c>
      <c r="M82" s="1">
        <v>40877</v>
      </c>
      <c r="O82" t="s">
        <v>171</v>
      </c>
      <c r="P82" t="s">
        <v>478</v>
      </c>
      <c r="Q82" t="s">
        <v>479</v>
      </c>
      <c r="R82" t="s">
        <v>420</v>
      </c>
      <c r="S82" t="s">
        <v>46</v>
      </c>
      <c r="U82" t="str">
        <f t="shared" si="2"/>
        <v>CONSULTING</v>
      </c>
    </row>
    <row r="83" spans="1:21" x14ac:dyDescent="0.25">
      <c r="A83" t="s">
        <v>35</v>
      </c>
      <c r="B83">
        <v>48</v>
      </c>
      <c r="C83">
        <v>1</v>
      </c>
      <c r="D83" t="s">
        <v>168</v>
      </c>
      <c r="E83" t="s">
        <v>594</v>
      </c>
      <c r="F83" t="s">
        <v>39</v>
      </c>
      <c r="G83" t="s">
        <v>40</v>
      </c>
      <c r="H83">
        <v>2012</v>
      </c>
      <c r="I83">
        <v>373.5</v>
      </c>
      <c r="J83" t="s">
        <v>41</v>
      </c>
      <c r="K83" s="1">
        <v>40909</v>
      </c>
      <c r="L83" s="1">
        <v>40939</v>
      </c>
      <c r="M83" s="1">
        <v>40939</v>
      </c>
      <c r="O83" t="s">
        <v>417</v>
      </c>
      <c r="P83" t="s">
        <v>418</v>
      </c>
      <c r="Q83" t="s">
        <v>419</v>
      </c>
      <c r="R83" t="s">
        <v>420</v>
      </c>
      <c r="S83" t="s">
        <v>46</v>
      </c>
      <c r="U83" t="str">
        <f t="shared" si="2"/>
        <v>ACCOUNTING/COMPLIANCE</v>
      </c>
    </row>
    <row r="84" spans="1:21" x14ac:dyDescent="0.25">
      <c r="A84" t="s">
        <v>36</v>
      </c>
      <c r="B84">
        <v>40</v>
      </c>
      <c r="D84" t="s">
        <v>168</v>
      </c>
      <c r="E84" t="s">
        <v>565</v>
      </c>
      <c r="F84" t="s">
        <v>527</v>
      </c>
      <c r="G84" t="s">
        <v>40</v>
      </c>
      <c r="H84">
        <v>2012</v>
      </c>
      <c r="I84">
        <v>225</v>
      </c>
      <c r="J84" t="s">
        <v>41</v>
      </c>
      <c r="K84" s="1">
        <v>40909</v>
      </c>
      <c r="L84" s="1">
        <v>40939</v>
      </c>
      <c r="M84" s="1">
        <v>40939</v>
      </c>
      <c r="N84" t="s">
        <v>573</v>
      </c>
      <c r="O84" t="s">
        <v>500</v>
      </c>
      <c r="P84" t="s">
        <v>429</v>
      </c>
      <c r="Q84" t="s">
        <v>574</v>
      </c>
      <c r="R84" t="s">
        <v>420</v>
      </c>
      <c r="S84" t="s">
        <v>46</v>
      </c>
      <c r="U84" t="str">
        <f t="shared" si="2"/>
        <v>TREASURY</v>
      </c>
    </row>
    <row r="85" spans="1:21" x14ac:dyDescent="0.25">
      <c r="A85" t="s">
        <v>35</v>
      </c>
      <c r="B85">
        <v>21</v>
      </c>
      <c r="C85">
        <v>2</v>
      </c>
      <c r="D85" t="s">
        <v>168</v>
      </c>
      <c r="E85" t="s">
        <v>480</v>
      </c>
      <c r="F85" t="s">
        <v>481</v>
      </c>
      <c r="G85" t="s">
        <v>40</v>
      </c>
      <c r="H85">
        <v>2012</v>
      </c>
      <c r="I85">
        <v>2500</v>
      </c>
      <c r="J85" t="s">
        <v>41</v>
      </c>
      <c r="K85" s="1">
        <v>40878</v>
      </c>
      <c r="L85" s="1">
        <v>40908</v>
      </c>
      <c r="M85" s="1">
        <v>40487</v>
      </c>
      <c r="N85" t="s">
        <v>427</v>
      </c>
      <c r="O85" t="s">
        <v>610</v>
      </c>
      <c r="P85" t="s">
        <v>611</v>
      </c>
      <c r="Q85" t="s">
        <v>612</v>
      </c>
      <c r="R85" t="s">
        <v>558</v>
      </c>
      <c r="S85" t="s">
        <v>46</v>
      </c>
      <c r="U85" t="str">
        <f t="shared" si="2"/>
        <v>WEB AND DATA SERVICES</v>
      </c>
    </row>
    <row r="86" spans="1:21" x14ac:dyDescent="0.25">
      <c r="A86" t="s">
        <v>35</v>
      </c>
      <c r="B86">
        <v>45</v>
      </c>
      <c r="C86">
        <v>2</v>
      </c>
      <c r="D86" t="s">
        <v>168</v>
      </c>
      <c r="E86" t="s">
        <v>507</v>
      </c>
      <c r="F86" t="s">
        <v>39</v>
      </c>
      <c r="G86" t="s">
        <v>40</v>
      </c>
      <c r="H86">
        <v>2012</v>
      </c>
      <c r="I86">
        <v>300</v>
      </c>
      <c r="J86" t="s">
        <v>41</v>
      </c>
      <c r="K86" s="1">
        <v>40878</v>
      </c>
      <c r="L86" s="1">
        <v>40908</v>
      </c>
      <c r="M86" s="1">
        <v>40908</v>
      </c>
      <c r="N86" t="s">
        <v>427</v>
      </c>
      <c r="O86" t="s">
        <v>469</v>
      </c>
      <c r="P86" t="s">
        <v>429</v>
      </c>
      <c r="Q86" t="s">
        <v>430</v>
      </c>
      <c r="R86" t="s">
        <v>420</v>
      </c>
      <c r="S86" t="s">
        <v>46</v>
      </c>
      <c r="U86" t="str">
        <f t="shared" si="2"/>
        <v>TREASURY</v>
      </c>
    </row>
    <row r="87" spans="1:21" x14ac:dyDescent="0.25">
      <c r="A87" t="s">
        <v>35</v>
      </c>
      <c r="B87">
        <v>21</v>
      </c>
      <c r="C87">
        <v>2</v>
      </c>
      <c r="D87" t="s">
        <v>168</v>
      </c>
      <c r="E87" t="s">
        <v>480</v>
      </c>
      <c r="F87" t="s">
        <v>481</v>
      </c>
      <c r="G87" t="s">
        <v>40</v>
      </c>
      <c r="H87">
        <v>2012</v>
      </c>
      <c r="I87">
        <v>250</v>
      </c>
      <c r="J87" t="s">
        <v>41</v>
      </c>
      <c r="K87" s="1">
        <v>40909</v>
      </c>
      <c r="L87" s="1">
        <v>40939</v>
      </c>
      <c r="M87" s="1">
        <v>40512</v>
      </c>
      <c r="N87" t="s">
        <v>427</v>
      </c>
      <c r="O87" t="s">
        <v>443</v>
      </c>
      <c r="P87" t="s">
        <v>429</v>
      </c>
      <c r="Q87" t="s">
        <v>430</v>
      </c>
      <c r="R87" t="s">
        <v>420</v>
      </c>
      <c r="S87" t="s">
        <v>46</v>
      </c>
      <c r="U87" t="str">
        <f t="shared" si="2"/>
        <v>TREASURY</v>
      </c>
    </row>
    <row r="88" spans="1:21" x14ac:dyDescent="0.25">
      <c r="A88" t="s">
        <v>35</v>
      </c>
      <c r="B88">
        <v>26</v>
      </c>
      <c r="C88">
        <v>2</v>
      </c>
      <c r="D88" t="s">
        <v>168</v>
      </c>
      <c r="E88" t="s">
        <v>515</v>
      </c>
      <c r="F88" t="s">
        <v>422</v>
      </c>
      <c r="G88" t="s">
        <v>40</v>
      </c>
      <c r="H88">
        <v>2012</v>
      </c>
      <c r="I88">
        <v>300</v>
      </c>
      <c r="J88" t="s">
        <v>41</v>
      </c>
      <c r="K88" s="1">
        <v>40848</v>
      </c>
      <c r="L88" s="1">
        <v>40877</v>
      </c>
      <c r="M88" s="1">
        <v>40877</v>
      </c>
      <c r="N88" t="s">
        <v>427</v>
      </c>
      <c r="O88" t="s">
        <v>443</v>
      </c>
      <c r="P88" t="s">
        <v>429</v>
      </c>
      <c r="Q88" t="s">
        <v>430</v>
      </c>
      <c r="R88" t="s">
        <v>420</v>
      </c>
      <c r="S88" t="s">
        <v>46</v>
      </c>
      <c r="U88" t="str">
        <f t="shared" si="2"/>
        <v>TREASURY</v>
      </c>
    </row>
    <row r="89" spans="1:21" x14ac:dyDescent="0.25">
      <c r="A89" t="s">
        <v>35</v>
      </c>
      <c r="B89">
        <v>47</v>
      </c>
      <c r="C89">
        <v>2</v>
      </c>
      <c r="D89" t="s">
        <v>168</v>
      </c>
      <c r="E89" t="s">
        <v>499</v>
      </c>
      <c r="F89" t="s">
        <v>39</v>
      </c>
      <c r="G89" t="s">
        <v>40</v>
      </c>
      <c r="H89">
        <v>2012</v>
      </c>
      <c r="I89">
        <v>300</v>
      </c>
      <c r="J89" t="s">
        <v>41</v>
      </c>
      <c r="K89" s="1">
        <v>40848</v>
      </c>
      <c r="L89" s="1">
        <v>40877</v>
      </c>
      <c r="M89" s="1">
        <v>40877</v>
      </c>
      <c r="N89" t="s">
        <v>427</v>
      </c>
      <c r="O89" t="s">
        <v>443</v>
      </c>
      <c r="P89" t="s">
        <v>429</v>
      </c>
      <c r="Q89" t="s">
        <v>430</v>
      </c>
      <c r="R89" t="s">
        <v>420</v>
      </c>
      <c r="S89" t="s">
        <v>46</v>
      </c>
      <c r="U89" t="str">
        <f t="shared" si="2"/>
        <v>TREASURY</v>
      </c>
    </row>
    <row r="90" spans="1:21" x14ac:dyDescent="0.25">
      <c r="A90" t="s">
        <v>35</v>
      </c>
      <c r="B90">
        <v>48</v>
      </c>
      <c r="C90">
        <v>1</v>
      </c>
      <c r="D90" t="s">
        <v>168</v>
      </c>
      <c r="E90" t="s">
        <v>594</v>
      </c>
      <c r="F90" t="s">
        <v>39</v>
      </c>
      <c r="G90" t="s">
        <v>40</v>
      </c>
      <c r="H90">
        <v>2012</v>
      </c>
      <c r="I90">
        <v>647.25</v>
      </c>
      <c r="J90" t="s">
        <v>41</v>
      </c>
      <c r="K90" s="1">
        <v>40848</v>
      </c>
      <c r="L90" s="1">
        <v>40877</v>
      </c>
      <c r="M90" s="1">
        <v>40877</v>
      </c>
      <c r="O90" t="s">
        <v>417</v>
      </c>
      <c r="P90" t="s">
        <v>418</v>
      </c>
      <c r="Q90" t="s">
        <v>419</v>
      </c>
      <c r="R90" t="s">
        <v>420</v>
      </c>
      <c r="S90" t="s">
        <v>46</v>
      </c>
      <c r="U90" t="str">
        <f t="shared" si="2"/>
        <v>ACCOUNTING/COMPLIANCE</v>
      </c>
    </row>
    <row r="91" spans="1:21" x14ac:dyDescent="0.25">
      <c r="A91" t="s">
        <v>140</v>
      </c>
      <c r="D91" t="s">
        <v>168</v>
      </c>
      <c r="E91" t="s">
        <v>416</v>
      </c>
      <c r="G91" t="s">
        <v>170</v>
      </c>
      <c r="H91">
        <v>2012</v>
      </c>
      <c r="I91">
        <v>2100.0300000000002</v>
      </c>
      <c r="J91" t="s">
        <v>41</v>
      </c>
      <c r="K91" s="1">
        <v>40848</v>
      </c>
      <c r="L91" s="1">
        <v>40877</v>
      </c>
      <c r="M91" s="1">
        <v>40877</v>
      </c>
      <c r="O91" t="s">
        <v>629</v>
      </c>
      <c r="P91" t="s">
        <v>630</v>
      </c>
      <c r="Q91" t="s">
        <v>631</v>
      </c>
      <c r="R91" t="s">
        <v>420</v>
      </c>
      <c r="S91" t="s">
        <v>46</v>
      </c>
      <c r="U91" t="str">
        <f t="shared" si="2"/>
        <v>CONSULTING</v>
      </c>
    </row>
    <row r="92" spans="1:21" x14ac:dyDescent="0.25">
      <c r="A92" t="s">
        <v>339</v>
      </c>
      <c r="C92">
        <v>9</v>
      </c>
      <c r="D92" t="s">
        <v>548</v>
      </c>
      <c r="E92" t="s">
        <v>585</v>
      </c>
      <c r="G92" t="s">
        <v>586</v>
      </c>
      <c r="H92">
        <v>2012</v>
      </c>
      <c r="I92">
        <v>376.5</v>
      </c>
      <c r="J92" t="s">
        <v>41</v>
      </c>
      <c r="K92" s="1">
        <v>40940</v>
      </c>
      <c r="L92" s="1">
        <v>40968</v>
      </c>
      <c r="M92" s="1">
        <v>40968</v>
      </c>
      <c r="O92" t="s">
        <v>417</v>
      </c>
      <c r="P92" t="s">
        <v>418</v>
      </c>
      <c r="Q92" t="s">
        <v>620</v>
      </c>
      <c r="R92" t="s">
        <v>420</v>
      </c>
      <c r="S92" t="s">
        <v>46</v>
      </c>
      <c r="U92" t="str">
        <f t="shared" si="2"/>
        <v>ACCOUNTING/COMPLIANCE</v>
      </c>
    </row>
    <row r="93" spans="1:21" x14ac:dyDescent="0.25">
      <c r="A93" t="s">
        <v>123</v>
      </c>
      <c r="C93">
        <v>40</v>
      </c>
      <c r="D93" t="s">
        <v>548</v>
      </c>
      <c r="E93" t="s">
        <v>637</v>
      </c>
      <c r="F93" t="s">
        <v>39</v>
      </c>
      <c r="G93" t="s">
        <v>586</v>
      </c>
      <c r="H93">
        <v>2012</v>
      </c>
      <c r="I93">
        <v>1200</v>
      </c>
      <c r="J93" t="s">
        <v>41</v>
      </c>
      <c r="K93" s="1">
        <v>40914</v>
      </c>
      <c r="L93" s="1">
        <v>40939</v>
      </c>
      <c r="M93" s="1">
        <v>40939</v>
      </c>
      <c r="O93" t="s">
        <v>638</v>
      </c>
      <c r="P93" t="s">
        <v>639</v>
      </c>
      <c r="Q93" t="s">
        <v>640</v>
      </c>
      <c r="R93" t="s">
        <v>420</v>
      </c>
      <c r="S93" t="s">
        <v>46</v>
      </c>
      <c r="U93" t="str">
        <f t="shared" si="2"/>
        <v>CAMPAIGN MANAGEMENT</v>
      </c>
    </row>
    <row r="94" spans="1:21" x14ac:dyDescent="0.25">
      <c r="A94" t="s">
        <v>36</v>
      </c>
      <c r="B94">
        <v>5</v>
      </c>
      <c r="D94" t="s">
        <v>168</v>
      </c>
      <c r="E94" t="s">
        <v>645</v>
      </c>
      <c r="F94" t="s">
        <v>39</v>
      </c>
      <c r="G94" t="s">
        <v>40</v>
      </c>
      <c r="H94">
        <v>2012</v>
      </c>
      <c r="I94">
        <v>2500</v>
      </c>
      <c r="J94" t="s">
        <v>41</v>
      </c>
      <c r="K94" s="1">
        <v>40969</v>
      </c>
      <c r="L94" s="1">
        <v>40999</v>
      </c>
      <c r="M94" s="1">
        <v>40999</v>
      </c>
      <c r="O94" t="s">
        <v>646</v>
      </c>
      <c r="P94" t="s">
        <v>647</v>
      </c>
      <c r="Q94" t="s">
        <v>648</v>
      </c>
      <c r="R94" t="s">
        <v>649</v>
      </c>
      <c r="S94" t="s">
        <v>46</v>
      </c>
      <c r="U94" t="str">
        <f t="shared" si="2"/>
        <v>CAMPAIGN MANAGEMENT</v>
      </c>
    </row>
    <row r="95" spans="1:21" x14ac:dyDescent="0.25">
      <c r="A95" t="s">
        <v>52</v>
      </c>
      <c r="C95">
        <v>1</v>
      </c>
      <c r="D95" t="s">
        <v>168</v>
      </c>
      <c r="E95" t="s">
        <v>650</v>
      </c>
      <c r="F95" t="s">
        <v>651</v>
      </c>
      <c r="G95" t="s">
        <v>550</v>
      </c>
      <c r="H95">
        <v>2012</v>
      </c>
      <c r="I95">
        <v>1000</v>
      </c>
      <c r="J95" t="s">
        <v>41</v>
      </c>
      <c r="K95" s="1">
        <v>41000</v>
      </c>
      <c r="L95" s="1">
        <v>41029</v>
      </c>
      <c r="M95" s="1">
        <v>40940</v>
      </c>
      <c r="O95" t="s">
        <v>652</v>
      </c>
      <c r="P95" t="s">
        <v>653</v>
      </c>
      <c r="Q95" t="s">
        <v>654</v>
      </c>
      <c r="R95" t="s">
        <v>655</v>
      </c>
      <c r="S95" t="s">
        <v>46</v>
      </c>
      <c r="U95" t="str">
        <f t="shared" si="2"/>
        <v>TRAINING</v>
      </c>
    </row>
    <row r="96" spans="1:21" x14ac:dyDescent="0.25">
      <c r="A96" t="s">
        <v>35</v>
      </c>
      <c r="B96">
        <v>43</v>
      </c>
      <c r="C96">
        <v>2</v>
      </c>
      <c r="D96" t="s">
        <v>168</v>
      </c>
      <c r="E96" t="s">
        <v>521</v>
      </c>
      <c r="F96" t="s">
        <v>39</v>
      </c>
      <c r="G96" t="s">
        <v>40</v>
      </c>
      <c r="H96">
        <v>2012</v>
      </c>
      <c r="I96">
        <v>150</v>
      </c>
      <c r="J96" t="s">
        <v>41</v>
      </c>
      <c r="K96" s="1">
        <v>40634</v>
      </c>
      <c r="L96" s="1">
        <v>40663</v>
      </c>
      <c r="M96" s="1">
        <v>40633</v>
      </c>
      <c r="N96" t="s">
        <v>427</v>
      </c>
      <c r="O96" t="s">
        <v>503</v>
      </c>
      <c r="P96" t="s">
        <v>429</v>
      </c>
      <c r="Q96" t="s">
        <v>430</v>
      </c>
      <c r="R96" t="s">
        <v>420</v>
      </c>
      <c r="S96" t="s">
        <v>46</v>
      </c>
      <c r="U96" t="str">
        <f t="shared" si="2"/>
        <v>TREASURY</v>
      </c>
    </row>
    <row r="97" spans="1:21" x14ac:dyDescent="0.25">
      <c r="A97" t="s">
        <v>123</v>
      </c>
      <c r="C97">
        <v>19</v>
      </c>
      <c r="D97" t="s">
        <v>548</v>
      </c>
      <c r="E97" t="s">
        <v>637</v>
      </c>
      <c r="F97" t="s">
        <v>39</v>
      </c>
      <c r="G97" t="s">
        <v>586</v>
      </c>
      <c r="H97">
        <v>2012</v>
      </c>
      <c r="I97">
        <v>242.92</v>
      </c>
      <c r="J97" t="s">
        <v>41</v>
      </c>
      <c r="K97" s="1">
        <v>40909</v>
      </c>
      <c r="L97" s="1">
        <v>40939</v>
      </c>
      <c r="M97" s="1">
        <v>40939</v>
      </c>
      <c r="O97" t="s">
        <v>664</v>
      </c>
      <c r="P97" t="s">
        <v>665</v>
      </c>
      <c r="Q97" t="s">
        <v>666</v>
      </c>
      <c r="R97" t="s">
        <v>420</v>
      </c>
      <c r="S97" t="s">
        <v>46</v>
      </c>
      <c r="U97" t="str">
        <f t="shared" si="2"/>
        <v>TREASURY</v>
      </c>
    </row>
    <row r="98" spans="1:21" x14ac:dyDescent="0.25">
      <c r="A98" t="s">
        <v>35</v>
      </c>
      <c r="B98">
        <v>48</v>
      </c>
      <c r="C98">
        <v>2</v>
      </c>
      <c r="D98" t="s">
        <v>168</v>
      </c>
      <c r="E98" t="s">
        <v>594</v>
      </c>
      <c r="F98" t="s">
        <v>39</v>
      </c>
      <c r="G98" t="s">
        <v>40</v>
      </c>
      <c r="H98">
        <v>2012</v>
      </c>
      <c r="I98">
        <v>99</v>
      </c>
      <c r="J98" t="s">
        <v>41</v>
      </c>
      <c r="K98" s="1">
        <v>40969</v>
      </c>
      <c r="L98" s="1">
        <v>40999</v>
      </c>
      <c r="M98" s="1">
        <v>40998</v>
      </c>
      <c r="N98" t="s">
        <v>427</v>
      </c>
      <c r="O98" t="s">
        <v>667</v>
      </c>
      <c r="P98" t="s">
        <v>429</v>
      </c>
      <c r="Q98" t="s">
        <v>430</v>
      </c>
      <c r="R98" t="s">
        <v>420</v>
      </c>
      <c r="S98" t="s">
        <v>46</v>
      </c>
      <c r="U98" t="str">
        <f t="shared" ref="U98:U129" si="3">VLOOKUP(O98,desc_to_coarsedesc,2,FALSE)</f>
        <v>REIMB. BUSINESS LICENSE (DOL)</v>
      </c>
    </row>
    <row r="99" spans="1:21" x14ac:dyDescent="0.25">
      <c r="A99" t="s">
        <v>35</v>
      </c>
      <c r="B99">
        <v>11</v>
      </c>
      <c r="C99">
        <v>2</v>
      </c>
      <c r="D99" t="s">
        <v>168</v>
      </c>
      <c r="E99" t="s">
        <v>668</v>
      </c>
      <c r="F99" t="s">
        <v>39</v>
      </c>
      <c r="G99" t="s">
        <v>40</v>
      </c>
      <c r="H99">
        <v>2012</v>
      </c>
      <c r="I99">
        <v>300</v>
      </c>
      <c r="J99" t="s">
        <v>41</v>
      </c>
      <c r="K99" s="1">
        <v>40945</v>
      </c>
      <c r="L99" s="1">
        <v>40999</v>
      </c>
      <c r="M99" s="1">
        <v>40999</v>
      </c>
      <c r="O99" t="s">
        <v>562</v>
      </c>
      <c r="P99" t="s">
        <v>563</v>
      </c>
      <c r="Q99" t="s">
        <v>564</v>
      </c>
      <c r="R99" t="s">
        <v>174</v>
      </c>
      <c r="S99" t="s">
        <v>175</v>
      </c>
      <c r="U99" t="str">
        <f t="shared" si="3"/>
        <v>WEB AND DATA SERVICES</v>
      </c>
    </row>
    <row r="100" spans="1:21" x14ac:dyDescent="0.25">
      <c r="A100" t="s">
        <v>35</v>
      </c>
      <c r="B100">
        <v>46</v>
      </c>
      <c r="C100">
        <v>2</v>
      </c>
      <c r="D100" t="s">
        <v>168</v>
      </c>
      <c r="E100" t="s">
        <v>673</v>
      </c>
      <c r="F100" t="s">
        <v>39</v>
      </c>
      <c r="G100" t="s">
        <v>40</v>
      </c>
      <c r="H100">
        <v>2012</v>
      </c>
      <c r="I100">
        <v>711.75</v>
      </c>
      <c r="J100" t="s">
        <v>41</v>
      </c>
      <c r="K100" s="1">
        <v>41000</v>
      </c>
      <c r="L100" s="1">
        <v>41029</v>
      </c>
      <c r="M100" s="1">
        <v>41029</v>
      </c>
      <c r="O100" t="s">
        <v>417</v>
      </c>
      <c r="P100" t="s">
        <v>418</v>
      </c>
      <c r="Q100" t="s">
        <v>620</v>
      </c>
      <c r="R100" t="s">
        <v>420</v>
      </c>
      <c r="S100" t="s">
        <v>46</v>
      </c>
      <c r="U100" t="str">
        <f t="shared" si="3"/>
        <v>ACCOUNTING/COMPLIANCE</v>
      </c>
    </row>
    <row r="101" spans="1:21" x14ac:dyDescent="0.25">
      <c r="A101" t="s">
        <v>35</v>
      </c>
      <c r="B101">
        <v>37</v>
      </c>
      <c r="C101">
        <v>2</v>
      </c>
      <c r="D101" t="s">
        <v>168</v>
      </c>
      <c r="E101" t="s">
        <v>674</v>
      </c>
      <c r="F101" t="s">
        <v>39</v>
      </c>
      <c r="G101" t="s">
        <v>40</v>
      </c>
      <c r="H101">
        <v>2012</v>
      </c>
      <c r="I101">
        <v>300</v>
      </c>
      <c r="J101" t="s">
        <v>41</v>
      </c>
      <c r="K101" s="1">
        <v>40817</v>
      </c>
      <c r="L101" s="1">
        <v>40847</v>
      </c>
      <c r="M101" s="1">
        <v>40847</v>
      </c>
      <c r="N101" t="s">
        <v>427</v>
      </c>
      <c r="O101" t="s">
        <v>467</v>
      </c>
      <c r="P101" t="s">
        <v>429</v>
      </c>
      <c r="Q101" t="s">
        <v>430</v>
      </c>
      <c r="R101" t="s">
        <v>420</v>
      </c>
      <c r="S101" t="s">
        <v>46</v>
      </c>
      <c r="U101" t="str">
        <f t="shared" si="3"/>
        <v>TREASURY</v>
      </c>
    </row>
    <row r="102" spans="1:21" x14ac:dyDescent="0.25">
      <c r="A102" t="s">
        <v>123</v>
      </c>
      <c r="C102">
        <v>19</v>
      </c>
      <c r="D102" t="s">
        <v>548</v>
      </c>
      <c r="E102" t="s">
        <v>637</v>
      </c>
      <c r="F102" t="s">
        <v>39</v>
      </c>
      <c r="G102" t="s">
        <v>586</v>
      </c>
      <c r="H102">
        <v>2012</v>
      </c>
      <c r="I102">
        <v>444.58</v>
      </c>
      <c r="J102" t="s">
        <v>41</v>
      </c>
      <c r="K102" s="1">
        <v>41000</v>
      </c>
      <c r="L102" s="1">
        <v>41029</v>
      </c>
      <c r="M102" s="1">
        <v>41029</v>
      </c>
      <c r="O102" t="s">
        <v>664</v>
      </c>
      <c r="P102" t="s">
        <v>665</v>
      </c>
      <c r="Q102" t="s">
        <v>666</v>
      </c>
      <c r="R102" t="s">
        <v>420</v>
      </c>
      <c r="S102" t="s">
        <v>46</v>
      </c>
      <c r="U102" t="str">
        <f t="shared" si="3"/>
        <v>TREASURY</v>
      </c>
    </row>
    <row r="103" spans="1:21" x14ac:dyDescent="0.25">
      <c r="A103" t="s">
        <v>35</v>
      </c>
      <c r="B103">
        <v>43</v>
      </c>
      <c r="C103">
        <v>2</v>
      </c>
      <c r="D103" t="s">
        <v>168</v>
      </c>
      <c r="E103" t="s">
        <v>521</v>
      </c>
      <c r="F103" t="s">
        <v>39</v>
      </c>
      <c r="G103" t="s">
        <v>40</v>
      </c>
      <c r="H103">
        <v>2012</v>
      </c>
      <c r="I103">
        <v>300</v>
      </c>
      <c r="J103" t="s">
        <v>41</v>
      </c>
      <c r="K103" s="1">
        <v>40848</v>
      </c>
      <c r="L103" s="1">
        <v>40877</v>
      </c>
      <c r="M103" s="1">
        <v>40877</v>
      </c>
      <c r="N103" t="s">
        <v>427</v>
      </c>
      <c r="O103" t="s">
        <v>443</v>
      </c>
      <c r="P103" t="s">
        <v>429</v>
      </c>
      <c r="Q103" t="s">
        <v>430</v>
      </c>
      <c r="R103" t="s">
        <v>420</v>
      </c>
      <c r="S103" t="s">
        <v>46</v>
      </c>
      <c r="U103" t="str">
        <f t="shared" si="3"/>
        <v>TREASURY</v>
      </c>
    </row>
    <row r="104" spans="1:21" x14ac:dyDescent="0.25">
      <c r="A104" t="s">
        <v>118</v>
      </c>
      <c r="D104" t="s">
        <v>168</v>
      </c>
      <c r="E104" t="s">
        <v>490</v>
      </c>
      <c r="G104" t="s">
        <v>170</v>
      </c>
      <c r="H104">
        <v>2012</v>
      </c>
      <c r="I104">
        <v>19000</v>
      </c>
      <c r="J104" t="s">
        <v>41</v>
      </c>
      <c r="K104" s="1">
        <v>40909</v>
      </c>
      <c r="L104" s="1">
        <v>40939</v>
      </c>
      <c r="M104" s="1">
        <v>40939</v>
      </c>
      <c r="O104" t="s">
        <v>477</v>
      </c>
      <c r="P104" t="s">
        <v>675</v>
      </c>
      <c r="Q104" t="s">
        <v>676</v>
      </c>
      <c r="R104" t="s">
        <v>174</v>
      </c>
      <c r="S104" t="s">
        <v>175</v>
      </c>
      <c r="U104" t="str">
        <f t="shared" si="3"/>
        <v>CONSULTING</v>
      </c>
    </row>
    <row r="105" spans="1:21" x14ac:dyDescent="0.25">
      <c r="A105" t="s">
        <v>35</v>
      </c>
      <c r="B105">
        <v>24</v>
      </c>
      <c r="C105">
        <v>1</v>
      </c>
      <c r="D105" t="s">
        <v>168</v>
      </c>
      <c r="E105" t="s">
        <v>677</v>
      </c>
      <c r="F105" t="s">
        <v>678</v>
      </c>
      <c r="G105" t="s">
        <v>40</v>
      </c>
      <c r="H105">
        <v>2012</v>
      </c>
      <c r="I105">
        <v>150</v>
      </c>
      <c r="J105" t="s">
        <v>41</v>
      </c>
      <c r="K105" s="1">
        <v>40969</v>
      </c>
      <c r="L105" s="1">
        <v>40999</v>
      </c>
      <c r="M105" s="1">
        <v>40998</v>
      </c>
      <c r="N105" t="s">
        <v>427</v>
      </c>
      <c r="O105" t="s">
        <v>503</v>
      </c>
      <c r="P105" t="s">
        <v>429</v>
      </c>
      <c r="Q105" t="s">
        <v>430</v>
      </c>
      <c r="R105" t="s">
        <v>420</v>
      </c>
      <c r="S105" t="s">
        <v>46</v>
      </c>
      <c r="U105" t="str">
        <f t="shared" si="3"/>
        <v>TREASURY</v>
      </c>
    </row>
    <row r="106" spans="1:21" x14ac:dyDescent="0.25">
      <c r="A106" t="s">
        <v>36</v>
      </c>
      <c r="B106">
        <v>41</v>
      </c>
      <c r="D106" t="s">
        <v>37</v>
      </c>
      <c r="E106" t="s">
        <v>679</v>
      </c>
      <c r="F106" t="s">
        <v>39</v>
      </c>
      <c r="G106" t="s">
        <v>40</v>
      </c>
      <c r="H106">
        <v>2012</v>
      </c>
      <c r="I106">
        <v>1058.5</v>
      </c>
      <c r="J106" t="s">
        <v>41</v>
      </c>
      <c r="K106" s="1">
        <v>40848</v>
      </c>
      <c r="L106" s="1">
        <v>40877</v>
      </c>
      <c r="M106" s="1">
        <v>40849</v>
      </c>
      <c r="O106" t="s">
        <v>680</v>
      </c>
      <c r="P106" t="s">
        <v>681</v>
      </c>
      <c r="Q106" t="s">
        <v>682</v>
      </c>
      <c r="R106" t="s">
        <v>683</v>
      </c>
      <c r="S106" t="s">
        <v>547</v>
      </c>
      <c r="U106" t="str">
        <f t="shared" si="3"/>
        <v>GRAPHIC DESIGN AND PRINTING</v>
      </c>
    </row>
    <row r="107" spans="1:21" x14ac:dyDescent="0.25">
      <c r="A107" s="12" t="s">
        <v>69</v>
      </c>
      <c r="D107" t="s">
        <v>168</v>
      </c>
      <c r="E107" t="s">
        <v>169</v>
      </c>
      <c r="G107" t="s">
        <v>170</v>
      </c>
      <c r="H107">
        <v>2012</v>
      </c>
      <c r="I107">
        <v>6040.75</v>
      </c>
      <c r="J107" t="s">
        <v>41</v>
      </c>
      <c r="K107" s="1">
        <v>41000</v>
      </c>
      <c r="L107" s="1">
        <v>41029</v>
      </c>
      <c r="M107" s="1">
        <v>41029</v>
      </c>
      <c r="O107" t="s">
        <v>417</v>
      </c>
      <c r="P107" t="s">
        <v>418</v>
      </c>
      <c r="Q107" t="s">
        <v>620</v>
      </c>
      <c r="R107" t="s">
        <v>420</v>
      </c>
      <c r="S107" t="s">
        <v>46</v>
      </c>
      <c r="U107" t="str">
        <f t="shared" si="3"/>
        <v>ACCOUNTING/COMPLIANCE</v>
      </c>
    </row>
    <row r="108" spans="1:21" x14ac:dyDescent="0.25">
      <c r="A108" t="s">
        <v>35</v>
      </c>
      <c r="B108">
        <v>44</v>
      </c>
      <c r="C108">
        <v>1</v>
      </c>
      <c r="D108" t="s">
        <v>168</v>
      </c>
      <c r="E108" t="s">
        <v>684</v>
      </c>
      <c r="F108" t="s">
        <v>39</v>
      </c>
      <c r="G108" t="s">
        <v>40</v>
      </c>
      <c r="H108">
        <v>2012</v>
      </c>
      <c r="I108">
        <v>300</v>
      </c>
      <c r="J108" t="s">
        <v>41</v>
      </c>
      <c r="K108" s="1">
        <v>40848</v>
      </c>
      <c r="L108" s="1">
        <v>40877</v>
      </c>
      <c r="M108" s="1">
        <v>40877</v>
      </c>
      <c r="N108" t="s">
        <v>427</v>
      </c>
      <c r="O108" t="s">
        <v>443</v>
      </c>
      <c r="P108" t="s">
        <v>429</v>
      </c>
      <c r="Q108" t="s">
        <v>430</v>
      </c>
      <c r="R108" t="s">
        <v>420</v>
      </c>
      <c r="S108" t="s">
        <v>46</v>
      </c>
      <c r="U108" t="str">
        <f t="shared" si="3"/>
        <v>TREASURY</v>
      </c>
    </row>
    <row r="109" spans="1:21" x14ac:dyDescent="0.25">
      <c r="A109" t="s">
        <v>35</v>
      </c>
      <c r="B109">
        <v>40</v>
      </c>
      <c r="C109">
        <v>1</v>
      </c>
      <c r="D109" t="s">
        <v>168</v>
      </c>
      <c r="E109" t="s">
        <v>526</v>
      </c>
      <c r="F109" t="s">
        <v>527</v>
      </c>
      <c r="G109" t="s">
        <v>40</v>
      </c>
      <c r="H109">
        <v>2012</v>
      </c>
      <c r="I109">
        <v>543.16</v>
      </c>
      <c r="J109" t="s">
        <v>41</v>
      </c>
      <c r="K109" s="1">
        <v>41000</v>
      </c>
      <c r="L109" s="1">
        <v>41029</v>
      </c>
      <c r="M109" s="1">
        <v>41029</v>
      </c>
      <c r="O109" t="s">
        <v>587</v>
      </c>
      <c r="P109" t="s">
        <v>693</v>
      </c>
      <c r="Q109" t="s">
        <v>694</v>
      </c>
      <c r="R109" t="s">
        <v>420</v>
      </c>
      <c r="S109" t="s">
        <v>46</v>
      </c>
      <c r="U109" t="str">
        <f t="shared" si="3"/>
        <v>GRAPHIC DESIGN AND PRINTING</v>
      </c>
    </row>
    <row r="110" spans="1:21" x14ac:dyDescent="0.25">
      <c r="A110" s="12" t="s">
        <v>69</v>
      </c>
      <c r="D110" t="s">
        <v>168</v>
      </c>
      <c r="E110" t="s">
        <v>169</v>
      </c>
      <c r="G110" t="s">
        <v>170</v>
      </c>
      <c r="H110">
        <v>2012</v>
      </c>
      <c r="I110">
        <v>4609</v>
      </c>
      <c r="J110" t="s">
        <v>41</v>
      </c>
      <c r="K110" s="1">
        <v>40848</v>
      </c>
      <c r="L110" s="1">
        <v>40877</v>
      </c>
      <c r="M110" s="1">
        <v>40877</v>
      </c>
      <c r="O110" t="s">
        <v>417</v>
      </c>
      <c r="P110" t="s">
        <v>418</v>
      </c>
      <c r="Q110" t="s">
        <v>620</v>
      </c>
      <c r="R110" t="s">
        <v>420</v>
      </c>
      <c r="S110" t="s">
        <v>46</v>
      </c>
      <c r="U110" t="str">
        <f t="shared" si="3"/>
        <v>ACCOUNTING/COMPLIANCE</v>
      </c>
    </row>
    <row r="111" spans="1:21" x14ac:dyDescent="0.25">
      <c r="A111" t="s">
        <v>35</v>
      </c>
      <c r="B111">
        <v>11</v>
      </c>
      <c r="C111">
        <v>2</v>
      </c>
      <c r="D111" t="s">
        <v>168</v>
      </c>
      <c r="E111" t="s">
        <v>668</v>
      </c>
      <c r="F111" t="s">
        <v>39</v>
      </c>
      <c r="G111" t="s">
        <v>40</v>
      </c>
      <c r="H111">
        <v>2012</v>
      </c>
      <c r="I111">
        <v>492.75</v>
      </c>
      <c r="J111" t="s">
        <v>41</v>
      </c>
      <c r="K111" s="1">
        <v>41000</v>
      </c>
      <c r="L111" s="1">
        <v>41029</v>
      </c>
      <c r="M111" s="1">
        <v>41029</v>
      </c>
      <c r="O111" t="s">
        <v>587</v>
      </c>
      <c r="P111" t="s">
        <v>695</v>
      </c>
      <c r="Q111" t="s">
        <v>696</v>
      </c>
      <c r="R111" t="s">
        <v>420</v>
      </c>
      <c r="S111" t="s">
        <v>46</v>
      </c>
      <c r="U111" t="str">
        <f t="shared" si="3"/>
        <v>GRAPHIC DESIGN AND PRINTING</v>
      </c>
    </row>
    <row r="112" spans="1:21" x14ac:dyDescent="0.25">
      <c r="A112" t="s">
        <v>35</v>
      </c>
      <c r="B112">
        <v>26</v>
      </c>
      <c r="C112">
        <v>2</v>
      </c>
      <c r="D112" t="s">
        <v>37</v>
      </c>
      <c r="E112" t="s">
        <v>515</v>
      </c>
      <c r="F112" t="s">
        <v>422</v>
      </c>
      <c r="G112" t="s">
        <v>40</v>
      </c>
      <c r="H112">
        <v>2012</v>
      </c>
      <c r="I112">
        <v>358.6</v>
      </c>
      <c r="J112" t="s">
        <v>41</v>
      </c>
      <c r="K112" s="1">
        <v>40969</v>
      </c>
      <c r="L112" s="1">
        <v>40999</v>
      </c>
      <c r="M112" s="1">
        <v>40999</v>
      </c>
      <c r="O112" t="s">
        <v>697</v>
      </c>
      <c r="P112" t="s">
        <v>199</v>
      </c>
      <c r="Q112" t="s">
        <v>607</v>
      </c>
      <c r="R112" t="s">
        <v>608</v>
      </c>
      <c r="S112" t="s">
        <v>46</v>
      </c>
      <c r="U112" t="str">
        <f t="shared" si="3"/>
        <v>CAMPAIGN MANAGEMENT</v>
      </c>
    </row>
    <row r="113" spans="1:21" x14ac:dyDescent="0.25">
      <c r="A113" t="s">
        <v>35</v>
      </c>
      <c r="B113">
        <v>21</v>
      </c>
      <c r="C113">
        <v>2</v>
      </c>
      <c r="D113" t="s">
        <v>168</v>
      </c>
      <c r="E113" t="s">
        <v>480</v>
      </c>
      <c r="F113" t="s">
        <v>481</v>
      </c>
      <c r="G113" t="s">
        <v>40</v>
      </c>
      <c r="H113">
        <v>2012</v>
      </c>
      <c r="I113">
        <v>1000</v>
      </c>
      <c r="J113" t="s">
        <v>41</v>
      </c>
      <c r="K113" s="1">
        <v>40940</v>
      </c>
      <c r="L113" s="1">
        <v>40968</v>
      </c>
      <c r="M113" s="1">
        <v>40487</v>
      </c>
      <c r="N113" t="s">
        <v>427</v>
      </c>
      <c r="O113" t="s">
        <v>610</v>
      </c>
      <c r="P113" t="s">
        <v>698</v>
      </c>
      <c r="Q113" t="s">
        <v>699</v>
      </c>
      <c r="R113" t="s">
        <v>590</v>
      </c>
      <c r="S113" t="s">
        <v>46</v>
      </c>
      <c r="U113" t="str">
        <f t="shared" si="3"/>
        <v>WEB AND DATA SERVICES</v>
      </c>
    </row>
    <row r="114" spans="1:21" x14ac:dyDescent="0.25">
      <c r="A114" t="s">
        <v>36</v>
      </c>
      <c r="B114">
        <v>46</v>
      </c>
      <c r="D114" t="s">
        <v>168</v>
      </c>
      <c r="E114" t="s">
        <v>704</v>
      </c>
      <c r="F114" t="s">
        <v>39</v>
      </c>
      <c r="G114" t="s">
        <v>40</v>
      </c>
      <c r="H114">
        <v>2012</v>
      </c>
      <c r="I114">
        <v>897.75</v>
      </c>
      <c r="J114" t="s">
        <v>41</v>
      </c>
      <c r="K114" s="1">
        <v>41000</v>
      </c>
      <c r="L114" s="1">
        <v>41029</v>
      </c>
      <c r="M114" s="1">
        <v>41029</v>
      </c>
      <c r="O114" t="s">
        <v>417</v>
      </c>
      <c r="P114" t="s">
        <v>418</v>
      </c>
      <c r="Q114" t="s">
        <v>620</v>
      </c>
      <c r="R114" t="s">
        <v>420</v>
      </c>
      <c r="S114" t="s">
        <v>46</v>
      </c>
      <c r="U114" t="str">
        <f t="shared" si="3"/>
        <v>ACCOUNTING/COMPLIANCE</v>
      </c>
    </row>
    <row r="115" spans="1:21" x14ac:dyDescent="0.25">
      <c r="A115" t="s">
        <v>35</v>
      </c>
      <c r="B115">
        <v>45</v>
      </c>
      <c r="C115">
        <v>2</v>
      </c>
      <c r="D115" t="s">
        <v>168</v>
      </c>
      <c r="E115" t="s">
        <v>507</v>
      </c>
      <c r="F115" t="s">
        <v>39</v>
      </c>
      <c r="G115" t="s">
        <v>40</v>
      </c>
      <c r="H115">
        <v>2012</v>
      </c>
      <c r="I115">
        <v>300</v>
      </c>
      <c r="J115" t="s">
        <v>41</v>
      </c>
      <c r="K115" s="1">
        <v>41000</v>
      </c>
      <c r="L115" s="1">
        <v>41029</v>
      </c>
      <c r="M115" s="1">
        <v>41029</v>
      </c>
      <c r="N115" t="s">
        <v>427</v>
      </c>
      <c r="O115" t="s">
        <v>489</v>
      </c>
      <c r="P115" t="s">
        <v>429</v>
      </c>
      <c r="Q115" t="s">
        <v>430</v>
      </c>
      <c r="R115" t="s">
        <v>420</v>
      </c>
      <c r="S115" t="s">
        <v>46</v>
      </c>
      <c r="U115" t="str">
        <f t="shared" si="3"/>
        <v>TREASURY</v>
      </c>
    </row>
    <row r="116" spans="1:21" x14ac:dyDescent="0.25">
      <c r="A116" t="s">
        <v>35</v>
      </c>
      <c r="B116">
        <v>46</v>
      </c>
      <c r="C116">
        <v>2</v>
      </c>
      <c r="D116" t="s">
        <v>168</v>
      </c>
      <c r="E116" t="s">
        <v>673</v>
      </c>
      <c r="F116" t="s">
        <v>39</v>
      </c>
      <c r="G116" t="s">
        <v>40</v>
      </c>
      <c r="H116">
        <v>2012</v>
      </c>
      <c r="I116">
        <v>366.67</v>
      </c>
      <c r="J116" t="s">
        <v>41</v>
      </c>
      <c r="K116" s="1">
        <v>41030</v>
      </c>
      <c r="L116" s="1">
        <v>41060</v>
      </c>
      <c r="M116" s="1">
        <v>41060</v>
      </c>
      <c r="N116" t="s">
        <v>427</v>
      </c>
      <c r="O116" t="s">
        <v>705</v>
      </c>
      <c r="P116" t="s">
        <v>429</v>
      </c>
      <c r="Q116" t="s">
        <v>430</v>
      </c>
      <c r="R116" t="s">
        <v>420</v>
      </c>
      <c r="S116" t="s">
        <v>46</v>
      </c>
      <c r="U116" t="str">
        <f t="shared" si="3"/>
        <v>ADVERTISEMENT</v>
      </c>
    </row>
    <row r="117" spans="1:21" x14ac:dyDescent="0.25">
      <c r="A117" t="s">
        <v>140</v>
      </c>
      <c r="D117" t="s">
        <v>168</v>
      </c>
      <c r="E117" t="s">
        <v>416</v>
      </c>
      <c r="G117" t="s">
        <v>170</v>
      </c>
      <c r="H117">
        <v>2012</v>
      </c>
      <c r="I117">
        <v>509.25</v>
      </c>
      <c r="J117" t="s">
        <v>41</v>
      </c>
      <c r="K117" s="1">
        <v>41030</v>
      </c>
      <c r="L117" s="1">
        <v>41060</v>
      </c>
      <c r="M117" s="1">
        <v>41060</v>
      </c>
      <c r="O117" t="s">
        <v>417</v>
      </c>
      <c r="P117" t="s">
        <v>418</v>
      </c>
      <c r="Q117" t="s">
        <v>419</v>
      </c>
      <c r="R117" t="s">
        <v>420</v>
      </c>
      <c r="S117" t="s">
        <v>46</v>
      </c>
      <c r="U117" t="str">
        <f t="shared" si="3"/>
        <v>ACCOUNTING/COMPLIANCE</v>
      </c>
    </row>
    <row r="118" spans="1:21" x14ac:dyDescent="0.25">
      <c r="A118" t="s">
        <v>118</v>
      </c>
      <c r="D118" t="s">
        <v>168</v>
      </c>
      <c r="E118" t="s">
        <v>490</v>
      </c>
      <c r="G118" t="s">
        <v>170</v>
      </c>
      <c r="H118">
        <v>2012</v>
      </c>
      <c r="I118">
        <v>1981.5</v>
      </c>
      <c r="J118" t="s">
        <v>41</v>
      </c>
      <c r="K118" s="1">
        <v>41000</v>
      </c>
      <c r="L118" s="1">
        <v>41029</v>
      </c>
      <c r="M118" s="1">
        <v>41029</v>
      </c>
      <c r="O118" t="s">
        <v>417</v>
      </c>
      <c r="P118" t="s">
        <v>418</v>
      </c>
      <c r="Q118" t="s">
        <v>419</v>
      </c>
      <c r="R118" t="s">
        <v>420</v>
      </c>
      <c r="S118" t="s">
        <v>46</v>
      </c>
      <c r="U118" t="str">
        <f t="shared" si="3"/>
        <v>ACCOUNTING/COMPLIANCE</v>
      </c>
    </row>
    <row r="119" spans="1:21" x14ac:dyDescent="0.25">
      <c r="A119" t="s">
        <v>35</v>
      </c>
      <c r="B119">
        <v>29</v>
      </c>
      <c r="C119">
        <v>1</v>
      </c>
      <c r="D119" t="s">
        <v>168</v>
      </c>
      <c r="E119" t="s">
        <v>709</v>
      </c>
      <c r="F119" t="s">
        <v>422</v>
      </c>
      <c r="G119" t="s">
        <v>40</v>
      </c>
      <c r="H119">
        <v>2012</v>
      </c>
      <c r="I119">
        <v>1220.27</v>
      </c>
      <c r="J119" t="s">
        <v>41</v>
      </c>
      <c r="K119" s="1">
        <v>41000</v>
      </c>
      <c r="L119" s="1">
        <v>41029</v>
      </c>
      <c r="M119" s="1">
        <v>40998</v>
      </c>
      <c r="N119" t="s">
        <v>427</v>
      </c>
      <c r="O119" t="s">
        <v>710</v>
      </c>
      <c r="P119" t="s">
        <v>429</v>
      </c>
      <c r="Q119" t="s">
        <v>430</v>
      </c>
      <c r="R119" t="s">
        <v>420</v>
      </c>
      <c r="S119" t="s">
        <v>46</v>
      </c>
      <c r="U119" t="str">
        <f t="shared" si="3"/>
        <v>GRAPHIC DESIGN AND PRINTING</v>
      </c>
    </row>
    <row r="120" spans="1:21" x14ac:dyDescent="0.25">
      <c r="A120" t="s">
        <v>52</v>
      </c>
      <c r="C120">
        <v>1</v>
      </c>
      <c r="D120" t="s">
        <v>168</v>
      </c>
      <c r="E120" t="s">
        <v>650</v>
      </c>
      <c r="F120" t="s">
        <v>651</v>
      </c>
      <c r="G120" t="s">
        <v>550</v>
      </c>
      <c r="H120">
        <v>2012</v>
      </c>
      <c r="I120">
        <v>1000</v>
      </c>
      <c r="J120" t="s">
        <v>41</v>
      </c>
      <c r="K120" s="1">
        <v>41030</v>
      </c>
      <c r="L120" s="1">
        <v>41060</v>
      </c>
      <c r="M120" s="1">
        <v>40940</v>
      </c>
      <c r="O120" t="s">
        <v>652</v>
      </c>
      <c r="P120" t="s">
        <v>653</v>
      </c>
      <c r="Q120" t="s">
        <v>654</v>
      </c>
      <c r="R120" t="s">
        <v>655</v>
      </c>
      <c r="S120" t="s">
        <v>46</v>
      </c>
      <c r="U120" t="str">
        <f t="shared" si="3"/>
        <v>TRAINING</v>
      </c>
    </row>
    <row r="121" spans="1:21" x14ac:dyDescent="0.25">
      <c r="A121" t="s">
        <v>35</v>
      </c>
      <c r="B121">
        <v>47</v>
      </c>
      <c r="C121">
        <v>2</v>
      </c>
      <c r="D121" t="s">
        <v>168</v>
      </c>
      <c r="E121" t="s">
        <v>499</v>
      </c>
      <c r="F121" t="s">
        <v>39</v>
      </c>
      <c r="G121" t="s">
        <v>40</v>
      </c>
      <c r="H121">
        <v>2012</v>
      </c>
      <c r="I121">
        <v>400</v>
      </c>
      <c r="J121" t="s">
        <v>41</v>
      </c>
      <c r="K121" s="1">
        <v>41030</v>
      </c>
      <c r="L121" s="1">
        <v>41060</v>
      </c>
      <c r="M121" s="1">
        <v>41060</v>
      </c>
      <c r="N121" t="s">
        <v>427</v>
      </c>
      <c r="O121" t="s">
        <v>711</v>
      </c>
      <c r="P121" t="s">
        <v>429</v>
      </c>
      <c r="Q121" t="s">
        <v>430</v>
      </c>
      <c r="R121" t="s">
        <v>420</v>
      </c>
      <c r="S121" t="s">
        <v>46</v>
      </c>
      <c r="U121" t="str">
        <f t="shared" si="3"/>
        <v>TREASURY</v>
      </c>
    </row>
    <row r="122" spans="1:21" x14ac:dyDescent="0.25">
      <c r="A122" t="s">
        <v>35</v>
      </c>
      <c r="B122">
        <v>36</v>
      </c>
      <c r="C122">
        <v>1</v>
      </c>
      <c r="D122" t="s">
        <v>168</v>
      </c>
      <c r="E122" t="s">
        <v>712</v>
      </c>
      <c r="F122" t="s">
        <v>39</v>
      </c>
      <c r="G122" t="s">
        <v>40</v>
      </c>
      <c r="H122">
        <v>2012</v>
      </c>
      <c r="I122">
        <v>150</v>
      </c>
      <c r="J122" t="s">
        <v>41</v>
      </c>
      <c r="K122" s="1">
        <v>41000</v>
      </c>
      <c r="L122" s="1">
        <v>41029</v>
      </c>
      <c r="M122" s="1">
        <v>41029</v>
      </c>
      <c r="N122" t="s">
        <v>427</v>
      </c>
      <c r="O122" t="s">
        <v>713</v>
      </c>
      <c r="P122" t="s">
        <v>714</v>
      </c>
      <c r="Q122" t="s">
        <v>715</v>
      </c>
      <c r="R122" t="s">
        <v>420</v>
      </c>
      <c r="S122" t="s">
        <v>46</v>
      </c>
      <c r="U122" t="str">
        <f t="shared" si="3"/>
        <v>TELECOM</v>
      </c>
    </row>
    <row r="123" spans="1:21" x14ac:dyDescent="0.25">
      <c r="A123" t="s">
        <v>63</v>
      </c>
      <c r="D123" t="s">
        <v>548</v>
      </c>
      <c r="E123" t="s">
        <v>716</v>
      </c>
      <c r="F123" t="s">
        <v>39</v>
      </c>
      <c r="G123" t="s">
        <v>550</v>
      </c>
      <c r="H123">
        <v>2012</v>
      </c>
      <c r="I123">
        <v>4000</v>
      </c>
      <c r="J123" t="s">
        <v>41</v>
      </c>
      <c r="K123" s="1">
        <v>41025</v>
      </c>
      <c r="L123" s="1">
        <v>41029</v>
      </c>
      <c r="M123" s="1">
        <v>41029</v>
      </c>
      <c r="N123" t="s">
        <v>427</v>
      </c>
      <c r="O123" t="s">
        <v>717</v>
      </c>
      <c r="P123" t="s">
        <v>429</v>
      </c>
      <c r="Q123" t="s">
        <v>430</v>
      </c>
      <c r="R123" t="s">
        <v>420</v>
      </c>
      <c r="S123" t="s">
        <v>46</v>
      </c>
      <c r="U123" t="str">
        <f t="shared" si="3"/>
        <v>POLLING</v>
      </c>
    </row>
    <row r="124" spans="1:21" x14ac:dyDescent="0.25">
      <c r="A124" t="s">
        <v>52</v>
      </c>
      <c r="C124">
        <v>2</v>
      </c>
      <c r="D124" t="s">
        <v>168</v>
      </c>
      <c r="E124" t="s">
        <v>718</v>
      </c>
      <c r="F124" t="s">
        <v>678</v>
      </c>
      <c r="G124" t="s">
        <v>550</v>
      </c>
      <c r="H124">
        <v>2012</v>
      </c>
      <c r="I124">
        <v>241.89</v>
      </c>
      <c r="J124" t="s">
        <v>41</v>
      </c>
      <c r="K124" s="1">
        <v>41048</v>
      </c>
      <c r="L124" s="1">
        <v>41060</v>
      </c>
      <c r="M124" s="1">
        <v>41060</v>
      </c>
      <c r="P124" t="s">
        <v>719</v>
      </c>
      <c r="U124" t="e">
        <f t="shared" si="3"/>
        <v>#N/A</v>
      </c>
    </row>
    <row r="125" spans="1:21" x14ac:dyDescent="0.25">
      <c r="A125" t="s">
        <v>52</v>
      </c>
      <c r="C125">
        <v>3</v>
      </c>
      <c r="D125" t="s">
        <v>720</v>
      </c>
      <c r="E125" t="s">
        <v>650</v>
      </c>
      <c r="F125" t="s">
        <v>651</v>
      </c>
      <c r="G125" t="s">
        <v>550</v>
      </c>
      <c r="H125">
        <v>2012</v>
      </c>
      <c r="I125">
        <v>51.44</v>
      </c>
      <c r="J125" t="s">
        <v>41</v>
      </c>
      <c r="K125" s="1">
        <v>41030</v>
      </c>
      <c r="L125" s="1">
        <v>41060</v>
      </c>
      <c r="M125" s="1">
        <v>41001</v>
      </c>
      <c r="O125" t="s">
        <v>721</v>
      </c>
      <c r="P125" t="s">
        <v>165</v>
      </c>
      <c r="Q125" t="s">
        <v>722</v>
      </c>
      <c r="R125" t="s">
        <v>723</v>
      </c>
      <c r="S125" t="s">
        <v>46</v>
      </c>
      <c r="U125" t="str">
        <f t="shared" si="3"/>
        <v>MAILING SERVICES</v>
      </c>
    </row>
    <row r="126" spans="1:21" x14ac:dyDescent="0.25">
      <c r="A126" t="s">
        <v>35</v>
      </c>
      <c r="B126">
        <v>11</v>
      </c>
      <c r="C126">
        <v>1</v>
      </c>
      <c r="D126" t="s">
        <v>168</v>
      </c>
      <c r="E126" t="s">
        <v>668</v>
      </c>
      <c r="F126" t="s">
        <v>39</v>
      </c>
      <c r="G126" t="s">
        <v>40</v>
      </c>
      <c r="H126">
        <v>2012</v>
      </c>
      <c r="I126">
        <v>270.75</v>
      </c>
      <c r="J126" t="s">
        <v>41</v>
      </c>
      <c r="K126" s="1">
        <v>41030</v>
      </c>
      <c r="L126" s="1">
        <v>41060</v>
      </c>
      <c r="M126" s="1">
        <v>41060</v>
      </c>
      <c r="O126" t="s">
        <v>417</v>
      </c>
      <c r="P126" t="s">
        <v>418</v>
      </c>
      <c r="Q126" t="s">
        <v>620</v>
      </c>
      <c r="R126" t="s">
        <v>420</v>
      </c>
      <c r="S126" t="s">
        <v>46</v>
      </c>
      <c r="U126" t="str">
        <f t="shared" si="3"/>
        <v>ACCOUNTING/COMPLIANCE</v>
      </c>
    </row>
    <row r="127" spans="1:21" x14ac:dyDescent="0.25">
      <c r="A127" t="s">
        <v>36</v>
      </c>
      <c r="B127">
        <v>1</v>
      </c>
      <c r="D127" t="s">
        <v>168</v>
      </c>
      <c r="E127" t="s">
        <v>38</v>
      </c>
      <c r="F127" t="s">
        <v>39</v>
      </c>
      <c r="G127" t="s">
        <v>40</v>
      </c>
      <c r="H127">
        <v>2012</v>
      </c>
      <c r="I127">
        <v>1023.25</v>
      </c>
      <c r="J127" t="s">
        <v>41</v>
      </c>
      <c r="K127" s="1">
        <v>40878</v>
      </c>
      <c r="L127" s="1">
        <v>41029</v>
      </c>
      <c r="M127" s="1">
        <v>41029</v>
      </c>
      <c r="O127" t="s">
        <v>587</v>
      </c>
      <c r="P127" t="s">
        <v>724</v>
      </c>
      <c r="Q127" t="s">
        <v>725</v>
      </c>
      <c r="R127" t="s">
        <v>420</v>
      </c>
      <c r="S127" t="s">
        <v>46</v>
      </c>
      <c r="U127" t="str">
        <f t="shared" si="3"/>
        <v>GRAPHIC DESIGN AND PRINTING</v>
      </c>
    </row>
    <row r="128" spans="1:21" x14ac:dyDescent="0.25">
      <c r="A128" t="s">
        <v>35</v>
      </c>
      <c r="B128">
        <v>36</v>
      </c>
      <c r="C128">
        <v>2</v>
      </c>
      <c r="D128" t="s">
        <v>168</v>
      </c>
      <c r="E128" t="s">
        <v>712</v>
      </c>
      <c r="F128" t="s">
        <v>39</v>
      </c>
      <c r="G128" t="s">
        <v>40</v>
      </c>
      <c r="H128">
        <v>2012</v>
      </c>
      <c r="I128">
        <v>100</v>
      </c>
      <c r="J128" t="s">
        <v>41</v>
      </c>
      <c r="K128" s="1">
        <v>41000</v>
      </c>
      <c r="L128" s="1">
        <v>41029</v>
      </c>
      <c r="M128" s="1">
        <v>41029</v>
      </c>
      <c r="N128" t="s">
        <v>427</v>
      </c>
      <c r="O128" t="s">
        <v>726</v>
      </c>
      <c r="P128" t="s">
        <v>429</v>
      </c>
      <c r="Q128" t="s">
        <v>430</v>
      </c>
      <c r="R128" t="s">
        <v>420</v>
      </c>
      <c r="S128" t="s">
        <v>46</v>
      </c>
      <c r="U128" t="str">
        <f t="shared" si="3"/>
        <v>GRAPHIC DESIGN AND PRINTING</v>
      </c>
    </row>
    <row r="129" spans="1:21" x14ac:dyDescent="0.25">
      <c r="A129" t="s">
        <v>35</v>
      </c>
      <c r="B129">
        <v>25</v>
      </c>
      <c r="C129">
        <v>1</v>
      </c>
      <c r="D129" t="s">
        <v>37</v>
      </c>
      <c r="E129" t="s">
        <v>734</v>
      </c>
      <c r="F129" t="s">
        <v>422</v>
      </c>
      <c r="G129" t="s">
        <v>40</v>
      </c>
      <c r="H129">
        <v>2012</v>
      </c>
      <c r="I129">
        <v>1500</v>
      </c>
      <c r="J129" t="s">
        <v>41</v>
      </c>
      <c r="K129" s="1">
        <v>41030</v>
      </c>
      <c r="L129" s="1">
        <v>41060</v>
      </c>
      <c r="M129" s="1">
        <v>41044</v>
      </c>
      <c r="O129" t="s">
        <v>735</v>
      </c>
      <c r="P129" t="s">
        <v>736</v>
      </c>
      <c r="Q129" t="s">
        <v>737</v>
      </c>
      <c r="R129" t="s">
        <v>738</v>
      </c>
      <c r="S129" t="s">
        <v>46</v>
      </c>
      <c r="U129" t="str">
        <f t="shared" si="3"/>
        <v>CAMPAIGN MANAGEMENT</v>
      </c>
    </row>
    <row r="130" spans="1:21" x14ac:dyDescent="0.25">
      <c r="A130" t="s">
        <v>123</v>
      </c>
      <c r="C130">
        <v>19</v>
      </c>
      <c r="D130" t="s">
        <v>548</v>
      </c>
      <c r="E130" t="s">
        <v>637</v>
      </c>
      <c r="F130" t="s">
        <v>39</v>
      </c>
      <c r="G130" t="s">
        <v>586</v>
      </c>
      <c r="H130">
        <v>2012</v>
      </c>
      <c r="I130">
        <v>105.42</v>
      </c>
      <c r="J130" t="s">
        <v>41</v>
      </c>
      <c r="K130" s="1">
        <v>41061</v>
      </c>
      <c r="L130" s="1">
        <v>41090</v>
      </c>
      <c r="M130" s="1">
        <v>41090</v>
      </c>
      <c r="O130" t="s">
        <v>664</v>
      </c>
      <c r="P130" t="s">
        <v>665</v>
      </c>
      <c r="Q130" t="s">
        <v>666</v>
      </c>
      <c r="R130" t="s">
        <v>420</v>
      </c>
      <c r="S130" t="s">
        <v>46</v>
      </c>
      <c r="U130" t="str">
        <f t="shared" ref="U130:U161" si="4">VLOOKUP(O130,desc_to_coarsedesc,2,FALSE)</f>
        <v>TREASURY</v>
      </c>
    </row>
    <row r="131" spans="1:21" x14ac:dyDescent="0.25">
      <c r="A131" t="s">
        <v>63</v>
      </c>
      <c r="D131" t="s">
        <v>548</v>
      </c>
      <c r="E131" t="s">
        <v>716</v>
      </c>
      <c r="F131" t="s">
        <v>39</v>
      </c>
      <c r="G131" t="s">
        <v>550</v>
      </c>
      <c r="H131">
        <v>2012</v>
      </c>
      <c r="I131">
        <v>2250.1999999999998</v>
      </c>
      <c r="J131" t="s">
        <v>41</v>
      </c>
      <c r="K131" s="1">
        <v>41061</v>
      </c>
      <c r="L131" s="1">
        <v>41090</v>
      </c>
      <c r="M131" s="1">
        <v>41060</v>
      </c>
      <c r="O131" t="s">
        <v>739</v>
      </c>
      <c r="P131" t="s">
        <v>693</v>
      </c>
      <c r="Q131" t="s">
        <v>740</v>
      </c>
      <c r="R131" t="s">
        <v>420</v>
      </c>
      <c r="S131" t="s">
        <v>46</v>
      </c>
      <c r="U131" t="str">
        <f t="shared" si="4"/>
        <v>CONSULTING</v>
      </c>
    </row>
    <row r="132" spans="1:21" x14ac:dyDescent="0.25">
      <c r="A132" t="s">
        <v>118</v>
      </c>
      <c r="D132" t="s">
        <v>168</v>
      </c>
      <c r="E132" t="s">
        <v>490</v>
      </c>
      <c r="G132" t="s">
        <v>170</v>
      </c>
      <c r="H132">
        <v>2012</v>
      </c>
      <c r="I132">
        <v>332.6</v>
      </c>
      <c r="J132" t="s">
        <v>41</v>
      </c>
      <c r="K132" s="1">
        <v>41000</v>
      </c>
      <c r="L132" s="1">
        <v>41029</v>
      </c>
      <c r="M132" s="1">
        <v>41017</v>
      </c>
      <c r="O132" t="s">
        <v>741</v>
      </c>
      <c r="P132" t="s">
        <v>592</v>
      </c>
      <c r="Q132" t="s">
        <v>593</v>
      </c>
      <c r="R132" t="s">
        <v>420</v>
      </c>
      <c r="S132" t="s">
        <v>46</v>
      </c>
      <c r="U132" t="str">
        <f t="shared" si="4"/>
        <v>TRAVEL AND LODGING</v>
      </c>
    </row>
    <row r="133" spans="1:21" x14ac:dyDescent="0.25">
      <c r="A133" t="s">
        <v>35</v>
      </c>
      <c r="B133">
        <v>48</v>
      </c>
      <c r="C133">
        <v>1</v>
      </c>
      <c r="D133" t="s">
        <v>168</v>
      </c>
      <c r="E133" t="s">
        <v>594</v>
      </c>
      <c r="F133" t="s">
        <v>39</v>
      </c>
      <c r="G133" t="s">
        <v>40</v>
      </c>
      <c r="H133">
        <v>2012</v>
      </c>
      <c r="I133">
        <v>462</v>
      </c>
      <c r="J133" t="s">
        <v>41</v>
      </c>
      <c r="K133" s="1">
        <v>41030</v>
      </c>
      <c r="L133" s="1">
        <v>41060</v>
      </c>
      <c r="M133" s="1">
        <v>41060</v>
      </c>
      <c r="O133" t="s">
        <v>417</v>
      </c>
      <c r="P133" t="s">
        <v>418</v>
      </c>
      <c r="Q133" t="s">
        <v>419</v>
      </c>
      <c r="R133" t="s">
        <v>420</v>
      </c>
      <c r="S133" t="s">
        <v>46</v>
      </c>
      <c r="U133" t="str">
        <f t="shared" si="4"/>
        <v>ACCOUNTING/COMPLIANCE</v>
      </c>
    </row>
    <row r="134" spans="1:21" x14ac:dyDescent="0.25">
      <c r="A134" t="s">
        <v>35</v>
      </c>
      <c r="B134">
        <v>47</v>
      </c>
      <c r="C134">
        <v>1</v>
      </c>
      <c r="D134" t="s">
        <v>168</v>
      </c>
      <c r="E134" t="s">
        <v>499</v>
      </c>
      <c r="F134" t="s">
        <v>39</v>
      </c>
      <c r="G134" t="s">
        <v>40</v>
      </c>
      <c r="H134">
        <v>2012</v>
      </c>
      <c r="I134">
        <v>616.29999999999995</v>
      </c>
      <c r="J134" t="s">
        <v>41</v>
      </c>
      <c r="K134" s="1">
        <v>41030</v>
      </c>
      <c r="L134" s="1">
        <v>41060</v>
      </c>
      <c r="M134" s="1">
        <v>41026</v>
      </c>
      <c r="O134" t="s">
        <v>742</v>
      </c>
      <c r="P134" t="s">
        <v>743</v>
      </c>
      <c r="Q134" t="s">
        <v>744</v>
      </c>
      <c r="R134" t="s">
        <v>420</v>
      </c>
      <c r="S134" t="s">
        <v>46</v>
      </c>
      <c r="U134" t="str">
        <f t="shared" si="4"/>
        <v>CONSULTING</v>
      </c>
    </row>
    <row r="135" spans="1:21" x14ac:dyDescent="0.25">
      <c r="A135" t="s">
        <v>123</v>
      </c>
      <c r="C135">
        <v>4</v>
      </c>
      <c r="D135" t="s">
        <v>548</v>
      </c>
      <c r="E135" t="s">
        <v>749</v>
      </c>
      <c r="F135" t="s">
        <v>598</v>
      </c>
      <c r="G135" t="s">
        <v>586</v>
      </c>
      <c r="H135">
        <v>2012</v>
      </c>
      <c r="I135">
        <v>300</v>
      </c>
      <c r="J135" t="s">
        <v>41</v>
      </c>
      <c r="K135" s="1">
        <v>41000</v>
      </c>
      <c r="L135" s="1">
        <v>41029</v>
      </c>
      <c r="M135" s="1">
        <v>41029</v>
      </c>
      <c r="N135" t="s">
        <v>427</v>
      </c>
      <c r="O135" t="s">
        <v>489</v>
      </c>
      <c r="P135" t="s">
        <v>429</v>
      </c>
      <c r="Q135" t="s">
        <v>430</v>
      </c>
      <c r="R135" t="s">
        <v>420</v>
      </c>
      <c r="S135" t="s">
        <v>46</v>
      </c>
      <c r="U135" t="str">
        <f t="shared" si="4"/>
        <v>TREASURY</v>
      </c>
    </row>
    <row r="136" spans="1:21" x14ac:dyDescent="0.25">
      <c r="A136" t="s">
        <v>63</v>
      </c>
      <c r="D136" t="s">
        <v>548</v>
      </c>
      <c r="E136" t="s">
        <v>716</v>
      </c>
      <c r="F136" t="s">
        <v>39</v>
      </c>
      <c r="G136" t="s">
        <v>550</v>
      </c>
      <c r="H136">
        <v>2012</v>
      </c>
      <c r="I136">
        <v>592.5</v>
      </c>
      <c r="J136" t="s">
        <v>41</v>
      </c>
      <c r="K136" s="1">
        <v>41000</v>
      </c>
      <c r="L136" s="1">
        <v>41029</v>
      </c>
      <c r="M136" s="1">
        <v>41029</v>
      </c>
      <c r="O136" t="s">
        <v>417</v>
      </c>
      <c r="P136" t="s">
        <v>418</v>
      </c>
      <c r="Q136" t="s">
        <v>419</v>
      </c>
      <c r="R136" t="s">
        <v>420</v>
      </c>
      <c r="S136" t="s">
        <v>46</v>
      </c>
      <c r="U136" t="str">
        <f t="shared" si="4"/>
        <v>ACCOUNTING/COMPLIANCE</v>
      </c>
    </row>
    <row r="137" spans="1:21" x14ac:dyDescent="0.25">
      <c r="A137" t="s">
        <v>35</v>
      </c>
      <c r="B137">
        <v>21</v>
      </c>
      <c r="C137">
        <v>2</v>
      </c>
      <c r="D137" t="s">
        <v>168</v>
      </c>
      <c r="E137" t="s">
        <v>480</v>
      </c>
      <c r="F137" t="s">
        <v>481</v>
      </c>
      <c r="G137" t="s">
        <v>40</v>
      </c>
      <c r="H137">
        <v>2012</v>
      </c>
      <c r="I137">
        <v>225</v>
      </c>
      <c r="J137" t="s">
        <v>41</v>
      </c>
      <c r="K137" s="1">
        <v>41030</v>
      </c>
      <c r="L137" s="1">
        <v>41060</v>
      </c>
      <c r="M137" s="1">
        <v>40847</v>
      </c>
      <c r="N137" t="s">
        <v>427</v>
      </c>
      <c r="O137" t="s">
        <v>467</v>
      </c>
      <c r="P137" t="s">
        <v>429</v>
      </c>
      <c r="Q137" t="s">
        <v>430</v>
      </c>
      <c r="R137" t="s">
        <v>420</v>
      </c>
      <c r="S137" t="s">
        <v>46</v>
      </c>
      <c r="U137" t="str">
        <f t="shared" si="4"/>
        <v>TREASURY</v>
      </c>
    </row>
    <row r="138" spans="1:21" x14ac:dyDescent="0.25">
      <c r="A138" t="s">
        <v>35</v>
      </c>
      <c r="B138">
        <v>28</v>
      </c>
      <c r="C138">
        <v>2</v>
      </c>
      <c r="D138" t="s">
        <v>37</v>
      </c>
      <c r="E138" t="s">
        <v>554</v>
      </c>
      <c r="F138" t="s">
        <v>422</v>
      </c>
      <c r="G138" t="s">
        <v>40</v>
      </c>
      <c r="H138">
        <v>2012</v>
      </c>
      <c r="I138">
        <v>4500</v>
      </c>
      <c r="J138" t="s">
        <v>41</v>
      </c>
      <c r="K138" s="1">
        <v>41000</v>
      </c>
      <c r="L138" s="1">
        <v>41029</v>
      </c>
      <c r="M138" s="1">
        <v>40940</v>
      </c>
      <c r="O138" t="s">
        <v>754</v>
      </c>
      <c r="P138" t="s">
        <v>556</v>
      </c>
      <c r="Q138" t="s">
        <v>557</v>
      </c>
      <c r="R138" t="s">
        <v>558</v>
      </c>
      <c r="S138" t="s">
        <v>46</v>
      </c>
      <c r="U138" t="str">
        <f t="shared" si="4"/>
        <v>TELECOM</v>
      </c>
    </row>
    <row r="139" spans="1:21" x14ac:dyDescent="0.25">
      <c r="A139" t="s">
        <v>339</v>
      </c>
      <c r="C139">
        <v>8</v>
      </c>
      <c r="D139" t="s">
        <v>548</v>
      </c>
      <c r="E139" t="s">
        <v>585</v>
      </c>
      <c r="G139" t="s">
        <v>586</v>
      </c>
      <c r="H139">
        <v>2012</v>
      </c>
      <c r="I139">
        <v>3320.55</v>
      </c>
      <c r="J139" t="s">
        <v>41</v>
      </c>
      <c r="K139" s="1">
        <v>40969</v>
      </c>
      <c r="L139" s="1">
        <v>40999</v>
      </c>
      <c r="M139" s="1">
        <v>40999</v>
      </c>
      <c r="O139" t="s">
        <v>758</v>
      </c>
      <c r="P139" t="s">
        <v>424</v>
      </c>
      <c r="Q139" t="s">
        <v>425</v>
      </c>
      <c r="R139" t="s">
        <v>420</v>
      </c>
      <c r="S139" t="s">
        <v>46</v>
      </c>
      <c r="U139" t="str">
        <f t="shared" si="4"/>
        <v>CONSULTING</v>
      </c>
    </row>
    <row r="140" spans="1:21" x14ac:dyDescent="0.25">
      <c r="A140" t="s">
        <v>258</v>
      </c>
      <c r="D140" t="s">
        <v>168</v>
      </c>
      <c r="E140" t="s">
        <v>759</v>
      </c>
      <c r="G140" t="s">
        <v>170</v>
      </c>
      <c r="H140">
        <v>2012</v>
      </c>
      <c r="I140">
        <v>566</v>
      </c>
      <c r="J140" t="s">
        <v>41</v>
      </c>
      <c r="K140" s="1">
        <v>41012</v>
      </c>
      <c r="L140" s="1">
        <v>41029</v>
      </c>
      <c r="M140" s="1">
        <v>41029</v>
      </c>
      <c r="O140" t="s">
        <v>417</v>
      </c>
      <c r="P140" t="s">
        <v>418</v>
      </c>
      <c r="Q140" t="s">
        <v>419</v>
      </c>
      <c r="R140" t="s">
        <v>420</v>
      </c>
      <c r="S140" t="s">
        <v>46</v>
      </c>
      <c r="U140" t="str">
        <f t="shared" si="4"/>
        <v>ACCOUNTING/COMPLIANCE</v>
      </c>
    </row>
    <row r="141" spans="1:21" x14ac:dyDescent="0.25">
      <c r="A141" t="s">
        <v>35</v>
      </c>
      <c r="B141">
        <v>11</v>
      </c>
      <c r="C141">
        <v>2</v>
      </c>
      <c r="D141" t="s">
        <v>168</v>
      </c>
      <c r="E141" t="s">
        <v>668</v>
      </c>
      <c r="F141" t="s">
        <v>39</v>
      </c>
      <c r="G141" t="s">
        <v>40</v>
      </c>
      <c r="H141">
        <v>2012</v>
      </c>
      <c r="I141">
        <v>4505.63</v>
      </c>
      <c r="J141" t="s">
        <v>41</v>
      </c>
      <c r="K141" s="1">
        <v>41061</v>
      </c>
      <c r="L141" s="1">
        <v>41106</v>
      </c>
      <c r="M141" s="1">
        <v>41106</v>
      </c>
      <c r="O141" t="s">
        <v>763</v>
      </c>
      <c r="P141" t="s">
        <v>595</v>
      </c>
      <c r="Q141" t="s">
        <v>764</v>
      </c>
      <c r="R141" t="s">
        <v>420</v>
      </c>
      <c r="S141" t="s">
        <v>46</v>
      </c>
      <c r="U141" t="str">
        <f t="shared" si="4"/>
        <v>CONSULTING</v>
      </c>
    </row>
    <row r="142" spans="1:21" x14ac:dyDescent="0.25">
      <c r="A142" t="s">
        <v>35</v>
      </c>
      <c r="B142">
        <v>11</v>
      </c>
      <c r="C142">
        <v>2</v>
      </c>
      <c r="D142" t="s">
        <v>168</v>
      </c>
      <c r="E142" t="s">
        <v>668</v>
      </c>
      <c r="F142" t="s">
        <v>39</v>
      </c>
      <c r="G142" t="s">
        <v>40</v>
      </c>
      <c r="H142">
        <v>2012</v>
      </c>
      <c r="I142">
        <v>306</v>
      </c>
      <c r="J142" t="s">
        <v>41</v>
      </c>
      <c r="K142" s="1">
        <v>41107</v>
      </c>
      <c r="L142" s="1">
        <v>41120</v>
      </c>
      <c r="M142" s="1">
        <v>41120</v>
      </c>
      <c r="O142" t="s">
        <v>575</v>
      </c>
      <c r="P142" t="s">
        <v>765</v>
      </c>
      <c r="Q142" t="s">
        <v>766</v>
      </c>
      <c r="R142" t="s">
        <v>420</v>
      </c>
      <c r="S142" t="s">
        <v>46</v>
      </c>
      <c r="U142" t="str">
        <f t="shared" si="4"/>
        <v>ADVERTISEMENT</v>
      </c>
    </row>
    <row r="143" spans="1:21" x14ac:dyDescent="0.25">
      <c r="A143" t="s">
        <v>118</v>
      </c>
      <c r="D143" t="s">
        <v>37</v>
      </c>
      <c r="E143" t="s">
        <v>490</v>
      </c>
      <c r="G143" t="s">
        <v>170</v>
      </c>
      <c r="H143">
        <v>2012</v>
      </c>
      <c r="I143">
        <v>1256.7</v>
      </c>
      <c r="J143" t="s">
        <v>41</v>
      </c>
      <c r="K143" s="1">
        <v>41030</v>
      </c>
      <c r="L143" s="1">
        <v>41060</v>
      </c>
      <c r="M143" s="1">
        <v>41060</v>
      </c>
      <c r="N143" t="s">
        <v>427</v>
      </c>
      <c r="O143" t="s">
        <v>767</v>
      </c>
      <c r="P143" t="s">
        <v>768</v>
      </c>
      <c r="Q143" t="s">
        <v>769</v>
      </c>
      <c r="R143" t="s">
        <v>770</v>
      </c>
      <c r="S143" t="s">
        <v>547</v>
      </c>
      <c r="U143" t="str">
        <f t="shared" si="4"/>
        <v>GRAPHIC DESIGN AND PRINTING</v>
      </c>
    </row>
    <row r="144" spans="1:21" x14ac:dyDescent="0.25">
      <c r="A144" t="s">
        <v>123</v>
      </c>
      <c r="C144">
        <v>12</v>
      </c>
      <c r="D144" t="s">
        <v>548</v>
      </c>
      <c r="E144" t="s">
        <v>778</v>
      </c>
      <c r="F144" t="s">
        <v>422</v>
      </c>
      <c r="G144" t="s">
        <v>586</v>
      </c>
      <c r="H144">
        <v>2012</v>
      </c>
      <c r="I144">
        <v>2144.3200000000002</v>
      </c>
      <c r="J144" t="s">
        <v>41</v>
      </c>
      <c r="K144" s="1">
        <v>41107</v>
      </c>
      <c r="L144" s="1">
        <v>41120</v>
      </c>
      <c r="M144" s="1">
        <v>41120</v>
      </c>
      <c r="P144" t="s">
        <v>779</v>
      </c>
      <c r="Q144" t="s">
        <v>780</v>
      </c>
      <c r="R144" t="s">
        <v>781</v>
      </c>
      <c r="U144" t="e">
        <f t="shared" si="4"/>
        <v>#N/A</v>
      </c>
    </row>
    <row r="145" spans="1:21" x14ac:dyDescent="0.25">
      <c r="A145" s="12" t="s">
        <v>69</v>
      </c>
      <c r="D145" t="s">
        <v>168</v>
      </c>
      <c r="E145" t="s">
        <v>169</v>
      </c>
      <c r="G145" t="s">
        <v>170</v>
      </c>
      <c r="H145">
        <v>2012</v>
      </c>
      <c r="I145">
        <v>10000</v>
      </c>
      <c r="J145" t="s">
        <v>41</v>
      </c>
      <c r="K145" s="1">
        <v>41030</v>
      </c>
      <c r="L145" s="1">
        <v>41060</v>
      </c>
      <c r="M145" s="1">
        <v>41060</v>
      </c>
      <c r="O145" t="s">
        <v>782</v>
      </c>
      <c r="P145" t="s">
        <v>783</v>
      </c>
      <c r="Q145" t="s">
        <v>784</v>
      </c>
      <c r="R145" t="s">
        <v>785</v>
      </c>
      <c r="S145" t="s">
        <v>547</v>
      </c>
      <c r="U145" t="str">
        <f t="shared" si="4"/>
        <v>CONSULTING</v>
      </c>
    </row>
    <row r="146" spans="1:21" x14ac:dyDescent="0.25">
      <c r="A146" t="s">
        <v>36</v>
      </c>
      <c r="B146">
        <v>5</v>
      </c>
      <c r="D146" t="s">
        <v>168</v>
      </c>
      <c r="E146" t="s">
        <v>645</v>
      </c>
      <c r="F146" t="s">
        <v>39</v>
      </c>
      <c r="G146" t="s">
        <v>40</v>
      </c>
      <c r="H146">
        <v>2012</v>
      </c>
      <c r="I146">
        <v>1700</v>
      </c>
      <c r="J146" t="s">
        <v>41</v>
      </c>
      <c r="K146" s="1">
        <v>41030</v>
      </c>
      <c r="L146" s="1">
        <v>41060</v>
      </c>
      <c r="M146" s="1">
        <v>41060</v>
      </c>
      <c r="O146" t="s">
        <v>763</v>
      </c>
      <c r="P146" t="s">
        <v>595</v>
      </c>
      <c r="Q146" t="s">
        <v>786</v>
      </c>
      <c r="R146" t="s">
        <v>420</v>
      </c>
      <c r="S146" t="s">
        <v>46</v>
      </c>
      <c r="U146" t="str">
        <f t="shared" si="4"/>
        <v>CONSULTING</v>
      </c>
    </row>
    <row r="147" spans="1:21" x14ac:dyDescent="0.25">
      <c r="A147" t="s">
        <v>35</v>
      </c>
      <c r="B147">
        <v>1</v>
      </c>
      <c r="C147">
        <v>1</v>
      </c>
      <c r="D147" t="s">
        <v>168</v>
      </c>
      <c r="E147" t="s">
        <v>613</v>
      </c>
      <c r="F147" t="s">
        <v>39</v>
      </c>
      <c r="G147" t="s">
        <v>40</v>
      </c>
      <c r="H147">
        <v>2012</v>
      </c>
      <c r="I147">
        <v>2000</v>
      </c>
      <c r="J147" t="s">
        <v>41</v>
      </c>
      <c r="K147" s="1">
        <v>41030</v>
      </c>
      <c r="L147" s="1">
        <v>41060</v>
      </c>
      <c r="M147" s="1">
        <v>41060</v>
      </c>
      <c r="O147" t="s">
        <v>477</v>
      </c>
      <c r="P147" t="s">
        <v>787</v>
      </c>
      <c r="Q147" t="s">
        <v>788</v>
      </c>
      <c r="R147" t="s">
        <v>420</v>
      </c>
      <c r="S147" t="s">
        <v>46</v>
      </c>
      <c r="U147" t="str">
        <f t="shared" si="4"/>
        <v>CONSULTING</v>
      </c>
    </row>
    <row r="148" spans="1:21" x14ac:dyDescent="0.25">
      <c r="A148" t="s">
        <v>35</v>
      </c>
      <c r="B148">
        <v>28</v>
      </c>
      <c r="C148">
        <v>2</v>
      </c>
      <c r="D148" t="s">
        <v>37</v>
      </c>
      <c r="E148" t="s">
        <v>554</v>
      </c>
      <c r="F148" t="s">
        <v>422</v>
      </c>
      <c r="G148" t="s">
        <v>40</v>
      </c>
      <c r="H148">
        <v>2012</v>
      </c>
      <c r="I148">
        <v>2250</v>
      </c>
      <c r="J148" t="s">
        <v>41</v>
      </c>
      <c r="K148" s="1">
        <v>41061</v>
      </c>
      <c r="L148" s="1">
        <v>41106</v>
      </c>
      <c r="M148" s="1">
        <v>40940</v>
      </c>
      <c r="O148" t="s">
        <v>754</v>
      </c>
      <c r="P148" t="s">
        <v>556</v>
      </c>
      <c r="Q148" t="s">
        <v>557</v>
      </c>
      <c r="R148" t="s">
        <v>558</v>
      </c>
      <c r="S148" t="s">
        <v>46</v>
      </c>
      <c r="U148" t="str">
        <f t="shared" si="4"/>
        <v>TELECOM</v>
      </c>
    </row>
    <row r="149" spans="1:21" x14ac:dyDescent="0.25">
      <c r="A149" t="s">
        <v>35</v>
      </c>
      <c r="B149">
        <v>8</v>
      </c>
      <c r="C149">
        <v>1</v>
      </c>
      <c r="D149" t="s">
        <v>168</v>
      </c>
      <c r="E149" t="s">
        <v>796</v>
      </c>
      <c r="F149" t="s">
        <v>797</v>
      </c>
      <c r="G149" t="s">
        <v>40</v>
      </c>
      <c r="H149">
        <v>2012</v>
      </c>
      <c r="I149">
        <v>2000</v>
      </c>
      <c r="J149" t="s">
        <v>41</v>
      </c>
      <c r="K149" s="1">
        <v>41061</v>
      </c>
      <c r="L149" s="1">
        <v>41106</v>
      </c>
      <c r="M149" s="1">
        <v>41106</v>
      </c>
      <c r="O149" t="s">
        <v>798</v>
      </c>
      <c r="P149" t="s">
        <v>799</v>
      </c>
      <c r="Q149" t="s">
        <v>786</v>
      </c>
      <c r="R149" t="s">
        <v>420</v>
      </c>
      <c r="S149" t="s">
        <v>46</v>
      </c>
      <c r="U149" t="str">
        <f t="shared" si="4"/>
        <v>CONSULTING</v>
      </c>
    </row>
    <row r="150" spans="1:21" x14ac:dyDescent="0.25">
      <c r="A150" t="s">
        <v>35</v>
      </c>
      <c r="B150">
        <v>41</v>
      </c>
      <c r="C150">
        <v>1</v>
      </c>
      <c r="D150" t="s">
        <v>168</v>
      </c>
      <c r="E150" t="s">
        <v>580</v>
      </c>
      <c r="F150" t="s">
        <v>39</v>
      </c>
      <c r="G150" t="s">
        <v>40</v>
      </c>
      <c r="H150">
        <v>2012</v>
      </c>
      <c r="I150">
        <v>275.25</v>
      </c>
      <c r="J150" t="s">
        <v>41</v>
      </c>
      <c r="K150" s="1">
        <v>41061</v>
      </c>
      <c r="L150" s="1">
        <v>41106</v>
      </c>
      <c r="M150" s="1">
        <v>41106</v>
      </c>
      <c r="O150" t="s">
        <v>417</v>
      </c>
      <c r="P150" t="s">
        <v>418</v>
      </c>
      <c r="Q150" t="s">
        <v>620</v>
      </c>
      <c r="R150" t="s">
        <v>420</v>
      </c>
      <c r="S150" t="s">
        <v>46</v>
      </c>
      <c r="U150" t="str">
        <f t="shared" si="4"/>
        <v>ACCOUNTING/COMPLIANCE</v>
      </c>
    </row>
    <row r="151" spans="1:21" x14ac:dyDescent="0.25">
      <c r="A151" t="s">
        <v>339</v>
      </c>
      <c r="C151">
        <v>8</v>
      </c>
      <c r="D151" t="s">
        <v>548</v>
      </c>
      <c r="E151" t="s">
        <v>585</v>
      </c>
      <c r="G151" t="s">
        <v>586</v>
      </c>
      <c r="H151">
        <v>2012</v>
      </c>
      <c r="I151">
        <v>2085.85</v>
      </c>
      <c r="J151" t="s">
        <v>41</v>
      </c>
      <c r="K151" s="1">
        <v>41061</v>
      </c>
      <c r="L151" s="1">
        <v>41106</v>
      </c>
      <c r="M151" s="1">
        <v>41106</v>
      </c>
      <c r="O151" t="s">
        <v>800</v>
      </c>
      <c r="P151" t="s">
        <v>801</v>
      </c>
      <c r="Q151" t="s">
        <v>802</v>
      </c>
      <c r="R151" t="s">
        <v>803</v>
      </c>
      <c r="S151" t="s">
        <v>46</v>
      </c>
      <c r="U151" t="str">
        <f t="shared" si="4"/>
        <v>CONSULTING</v>
      </c>
    </row>
    <row r="152" spans="1:21" x14ac:dyDescent="0.25">
      <c r="A152" t="s">
        <v>35</v>
      </c>
      <c r="B152">
        <v>28</v>
      </c>
      <c r="C152">
        <v>1</v>
      </c>
      <c r="D152" t="s">
        <v>37</v>
      </c>
      <c r="E152" t="s">
        <v>554</v>
      </c>
      <c r="F152" t="s">
        <v>422</v>
      </c>
      <c r="G152" t="s">
        <v>40</v>
      </c>
      <c r="H152">
        <v>2012</v>
      </c>
      <c r="I152">
        <v>439.06</v>
      </c>
      <c r="J152" t="s">
        <v>41</v>
      </c>
      <c r="K152" s="1">
        <v>41054</v>
      </c>
      <c r="L152" s="1">
        <v>41060</v>
      </c>
      <c r="M152" s="1">
        <v>41060</v>
      </c>
      <c r="P152" t="s">
        <v>804</v>
      </c>
      <c r="Q152" t="s">
        <v>805</v>
      </c>
      <c r="R152" t="s">
        <v>806</v>
      </c>
      <c r="S152" t="s">
        <v>46</v>
      </c>
      <c r="U152" t="e">
        <f t="shared" si="4"/>
        <v>#N/A</v>
      </c>
    </row>
    <row r="153" spans="1:21" x14ac:dyDescent="0.25">
      <c r="A153" t="s">
        <v>35</v>
      </c>
      <c r="B153">
        <v>14</v>
      </c>
      <c r="C153">
        <v>1</v>
      </c>
      <c r="D153" t="s">
        <v>168</v>
      </c>
      <c r="E153" t="s">
        <v>807</v>
      </c>
      <c r="F153" t="s">
        <v>808</v>
      </c>
      <c r="G153" t="s">
        <v>40</v>
      </c>
      <c r="H153">
        <v>2012</v>
      </c>
      <c r="I153">
        <v>421.06</v>
      </c>
      <c r="J153" t="s">
        <v>41</v>
      </c>
      <c r="K153" s="1">
        <v>41107</v>
      </c>
      <c r="L153" s="1">
        <v>41120</v>
      </c>
      <c r="M153" s="1">
        <v>41120</v>
      </c>
      <c r="P153" t="s">
        <v>809</v>
      </c>
      <c r="U153" t="e">
        <f t="shared" si="4"/>
        <v>#N/A</v>
      </c>
    </row>
    <row r="154" spans="1:21" x14ac:dyDescent="0.25">
      <c r="A154" t="s">
        <v>35</v>
      </c>
      <c r="B154">
        <v>28</v>
      </c>
      <c r="C154">
        <v>2</v>
      </c>
      <c r="D154" t="s">
        <v>37</v>
      </c>
      <c r="E154" t="s">
        <v>554</v>
      </c>
      <c r="F154" t="s">
        <v>422</v>
      </c>
      <c r="G154" t="s">
        <v>40</v>
      </c>
      <c r="H154">
        <v>2012</v>
      </c>
      <c r="I154">
        <v>3750</v>
      </c>
      <c r="J154" t="s">
        <v>41</v>
      </c>
      <c r="K154" s="1">
        <v>41030</v>
      </c>
      <c r="L154" s="1">
        <v>41060</v>
      </c>
      <c r="M154" s="1">
        <v>40940</v>
      </c>
      <c r="O154" t="s">
        <v>754</v>
      </c>
      <c r="P154" t="s">
        <v>556</v>
      </c>
      <c r="Q154" t="s">
        <v>557</v>
      </c>
      <c r="R154" t="s">
        <v>558</v>
      </c>
      <c r="S154" t="s">
        <v>46</v>
      </c>
      <c r="U154" t="str">
        <f t="shared" si="4"/>
        <v>TELECOM</v>
      </c>
    </row>
    <row r="155" spans="1:21" x14ac:dyDescent="0.25">
      <c r="A155" t="s">
        <v>339</v>
      </c>
      <c r="C155">
        <v>9</v>
      </c>
      <c r="D155" t="s">
        <v>548</v>
      </c>
      <c r="E155" t="s">
        <v>585</v>
      </c>
      <c r="G155" t="s">
        <v>586</v>
      </c>
      <c r="H155">
        <v>2012</v>
      </c>
      <c r="I155">
        <v>200</v>
      </c>
      <c r="J155" t="s">
        <v>41</v>
      </c>
      <c r="K155" s="1">
        <v>41061</v>
      </c>
      <c r="L155" s="1">
        <v>41106</v>
      </c>
      <c r="M155" s="1">
        <v>41087</v>
      </c>
      <c r="N155" t="s">
        <v>427</v>
      </c>
      <c r="O155" t="s">
        <v>814</v>
      </c>
      <c r="P155" t="s">
        <v>815</v>
      </c>
      <c r="Q155" t="s">
        <v>816</v>
      </c>
      <c r="R155" t="s">
        <v>558</v>
      </c>
      <c r="S155" t="s">
        <v>46</v>
      </c>
      <c r="U155" t="str">
        <f t="shared" si="4"/>
        <v>GRAPHIC DESIGN AND PRINTING</v>
      </c>
    </row>
    <row r="156" spans="1:21" x14ac:dyDescent="0.25">
      <c r="A156" t="s">
        <v>35</v>
      </c>
      <c r="B156">
        <v>46</v>
      </c>
      <c r="C156">
        <v>1</v>
      </c>
      <c r="D156" t="s">
        <v>168</v>
      </c>
      <c r="E156" t="s">
        <v>673</v>
      </c>
      <c r="F156" t="s">
        <v>39</v>
      </c>
      <c r="G156" t="s">
        <v>40</v>
      </c>
      <c r="H156">
        <v>2012</v>
      </c>
      <c r="I156">
        <v>1522.76</v>
      </c>
      <c r="J156" t="s">
        <v>41</v>
      </c>
      <c r="K156" s="1">
        <v>41061</v>
      </c>
      <c r="L156" s="1">
        <v>41106</v>
      </c>
      <c r="M156" s="1">
        <v>41094</v>
      </c>
      <c r="N156" t="s">
        <v>427</v>
      </c>
      <c r="O156" t="s">
        <v>817</v>
      </c>
      <c r="P156" t="s">
        <v>523</v>
      </c>
      <c r="Q156" t="s">
        <v>818</v>
      </c>
      <c r="R156" t="s">
        <v>420</v>
      </c>
      <c r="S156" t="s">
        <v>46</v>
      </c>
      <c r="U156" t="str">
        <f t="shared" si="4"/>
        <v>GRAPHIC DESIGN AND PRINTING</v>
      </c>
    </row>
    <row r="157" spans="1:21" x14ac:dyDescent="0.25">
      <c r="A157" t="s">
        <v>52</v>
      </c>
      <c r="C157">
        <v>2</v>
      </c>
      <c r="D157" t="s">
        <v>37</v>
      </c>
      <c r="E157" t="s">
        <v>819</v>
      </c>
      <c r="F157" t="s">
        <v>820</v>
      </c>
      <c r="G157" t="s">
        <v>550</v>
      </c>
      <c r="H157">
        <v>2012</v>
      </c>
      <c r="I157">
        <v>3.24</v>
      </c>
      <c r="J157" t="s">
        <v>41</v>
      </c>
      <c r="K157" s="1">
        <v>41107</v>
      </c>
      <c r="L157" s="1">
        <v>41120</v>
      </c>
      <c r="M157" s="1">
        <v>40999</v>
      </c>
      <c r="O157" t="s">
        <v>821</v>
      </c>
      <c r="P157" t="s">
        <v>822</v>
      </c>
      <c r="Q157" t="s">
        <v>823</v>
      </c>
      <c r="R157" t="s">
        <v>824</v>
      </c>
      <c r="S157" t="s">
        <v>46</v>
      </c>
      <c r="U157" t="str">
        <f t="shared" si="4"/>
        <v xml:space="preserve">KEY </v>
      </c>
    </row>
    <row r="158" spans="1:21" x14ac:dyDescent="0.25">
      <c r="A158" t="s">
        <v>52</v>
      </c>
      <c r="C158">
        <v>2</v>
      </c>
      <c r="D158" t="s">
        <v>37</v>
      </c>
      <c r="E158" t="s">
        <v>831</v>
      </c>
      <c r="F158" t="s">
        <v>527</v>
      </c>
      <c r="G158" t="s">
        <v>550</v>
      </c>
      <c r="H158">
        <v>2012</v>
      </c>
      <c r="I158">
        <v>6481.18</v>
      </c>
      <c r="J158" t="s">
        <v>41</v>
      </c>
      <c r="K158" s="1">
        <v>41061</v>
      </c>
      <c r="L158" s="1">
        <v>41106</v>
      </c>
      <c r="M158" s="1">
        <v>41106</v>
      </c>
      <c r="P158" t="s">
        <v>832</v>
      </c>
      <c r="U158" t="e">
        <f t="shared" si="4"/>
        <v>#N/A</v>
      </c>
    </row>
    <row r="159" spans="1:21" x14ac:dyDescent="0.25">
      <c r="A159" t="s">
        <v>339</v>
      </c>
      <c r="C159">
        <v>9</v>
      </c>
      <c r="D159" t="s">
        <v>548</v>
      </c>
      <c r="E159" t="s">
        <v>585</v>
      </c>
      <c r="G159" t="s">
        <v>586</v>
      </c>
      <c r="H159">
        <v>2012</v>
      </c>
      <c r="I159">
        <v>305.33999999999997</v>
      </c>
      <c r="J159" t="s">
        <v>41</v>
      </c>
      <c r="K159" s="1">
        <v>41061</v>
      </c>
      <c r="L159" s="1">
        <v>41106</v>
      </c>
      <c r="M159" s="1">
        <v>41087</v>
      </c>
      <c r="N159" t="s">
        <v>427</v>
      </c>
      <c r="O159" t="s">
        <v>833</v>
      </c>
      <c r="P159" t="s">
        <v>815</v>
      </c>
      <c r="Q159" t="s">
        <v>816</v>
      </c>
      <c r="R159" t="s">
        <v>558</v>
      </c>
      <c r="S159" t="s">
        <v>46</v>
      </c>
      <c r="U159" t="str">
        <f t="shared" si="4"/>
        <v>GRAPHIC DESIGN AND PRINTING</v>
      </c>
    </row>
    <row r="160" spans="1:21" x14ac:dyDescent="0.25">
      <c r="A160" t="s">
        <v>35</v>
      </c>
      <c r="B160">
        <v>36</v>
      </c>
      <c r="C160">
        <v>2</v>
      </c>
      <c r="D160" t="s">
        <v>168</v>
      </c>
      <c r="E160" t="s">
        <v>712</v>
      </c>
      <c r="F160" t="s">
        <v>39</v>
      </c>
      <c r="G160" t="s">
        <v>40</v>
      </c>
      <c r="H160">
        <v>2012</v>
      </c>
      <c r="I160">
        <v>7219.03</v>
      </c>
      <c r="J160" t="s">
        <v>41</v>
      </c>
      <c r="K160" s="1">
        <v>41061</v>
      </c>
      <c r="L160" s="1">
        <v>41106</v>
      </c>
      <c r="M160" s="1">
        <v>41106</v>
      </c>
      <c r="N160" t="s">
        <v>427</v>
      </c>
      <c r="O160" t="s">
        <v>834</v>
      </c>
      <c r="P160" t="s">
        <v>429</v>
      </c>
      <c r="Q160" t="s">
        <v>430</v>
      </c>
      <c r="R160" t="s">
        <v>420</v>
      </c>
      <c r="S160" t="s">
        <v>46</v>
      </c>
      <c r="U160" t="str">
        <f t="shared" si="4"/>
        <v>GRAPHIC DESIGN AND PRINTING</v>
      </c>
    </row>
    <row r="161" spans="1:21" x14ac:dyDescent="0.25">
      <c r="A161" t="s">
        <v>193</v>
      </c>
      <c r="C161">
        <v>4</v>
      </c>
      <c r="D161" t="s">
        <v>168</v>
      </c>
      <c r="E161" t="s">
        <v>549</v>
      </c>
      <c r="F161" t="s">
        <v>422</v>
      </c>
      <c r="G161" t="s">
        <v>550</v>
      </c>
      <c r="H161">
        <v>2012</v>
      </c>
      <c r="I161">
        <v>227.01</v>
      </c>
      <c r="J161" t="s">
        <v>41</v>
      </c>
      <c r="K161" s="1">
        <v>41107</v>
      </c>
      <c r="L161" s="1">
        <v>41120</v>
      </c>
      <c r="M161" s="1">
        <v>41084</v>
      </c>
      <c r="O161" t="s">
        <v>837</v>
      </c>
      <c r="P161" t="s">
        <v>838</v>
      </c>
      <c r="Q161" t="s">
        <v>839</v>
      </c>
      <c r="R161" t="s">
        <v>590</v>
      </c>
      <c r="S161" t="s">
        <v>46</v>
      </c>
      <c r="U161" t="str">
        <f t="shared" si="4"/>
        <v>GRAPHIC DESIGN AND PRINTING</v>
      </c>
    </row>
    <row r="162" spans="1:21" x14ac:dyDescent="0.25">
      <c r="A162" t="s">
        <v>123</v>
      </c>
      <c r="C162">
        <v>40</v>
      </c>
      <c r="D162" t="s">
        <v>548</v>
      </c>
      <c r="E162" t="s">
        <v>637</v>
      </c>
      <c r="F162" t="s">
        <v>39</v>
      </c>
      <c r="G162" t="s">
        <v>586</v>
      </c>
      <c r="H162">
        <v>2012</v>
      </c>
      <c r="I162">
        <v>343.75</v>
      </c>
      <c r="J162" t="s">
        <v>41</v>
      </c>
      <c r="K162" s="1">
        <v>40940</v>
      </c>
      <c r="L162" s="1">
        <v>40968</v>
      </c>
      <c r="M162" s="1">
        <v>40968</v>
      </c>
      <c r="O162" t="s">
        <v>664</v>
      </c>
      <c r="P162" t="s">
        <v>665</v>
      </c>
      <c r="Q162" t="s">
        <v>666</v>
      </c>
      <c r="R162" t="s">
        <v>420</v>
      </c>
      <c r="S162" t="s">
        <v>46</v>
      </c>
      <c r="U162" t="str">
        <f t="shared" ref="U162:U195" si="5">VLOOKUP(O162,desc_to_coarsedesc,2,FALSE)</f>
        <v>TREASURY</v>
      </c>
    </row>
    <row r="163" spans="1:21" x14ac:dyDescent="0.25">
      <c r="A163" t="s">
        <v>35</v>
      </c>
      <c r="B163">
        <v>8</v>
      </c>
      <c r="C163">
        <v>1</v>
      </c>
      <c r="D163" t="s">
        <v>168</v>
      </c>
      <c r="E163" t="s">
        <v>796</v>
      </c>
      <c r="F163" t="s">
        <v>797</v>
      </c>
      <c r="G163" t="s">
        <v>40</v>
      </c>
      <c r="H163">
        <v>2012</v>
      </c>
      <c r="I163">
        <v>500</v>
      </c>
      <c r="J163" t="s">
        <v>41</v>
      </c>
      <c r="K163" s="1">
        <v>40940</v>
      </c>
      <c r="L163" s="1">
        <v>40968</v>
      </c>
      <c r="M163" s="1">
        <v>40968</v>
      </c>
      <c r="O163" t="s">
        <v>840</v>
      </c>
      <c r="P163" t="s">
        <v>841</v>
      </c>
      <c r="Q163" t="s">
        <v>842</v>
      </c>
      <c r="R163" t="s">
        <v>420</v>
      </c>
      <c r="S163" t="s">
        <v>46</v>
      </c>
      <c r="U163" t="str">
        <f t="shared" si="5"/>
        <v>WEB AND DATA SERVICES</v>
      </c>
    </row>
    <row r="164" spans="1:21" x14ac:dyDescent="0.25">
      <c r="A164" t="s">
        <v>35</v>
      </c>
      <c r="B164">
        <v>8</v>
      </c>
      <c r="C164">
        <v>1</v>
      </c>
      <c r="D164" t="s">
        <v>168</v>
      </c>
      <c r="E164" t="s">
        <v>796</v>
      </c>
      <c r="F164" t="s">
        <v>797</v>
      </c>
      <c r="G164" t="s">
        <v>40</v>
      </c>
      <c r="H164">
        <v>2012</v>
      </c>
      <c r="I164">
        <v>471.75</v>
      </c>
      <c r="J164" t="s">
        <v>41</v>
      </c>
      <c r="K164" s="1">
        <v>41107</v>
      </c>
      <c r="L164" s="1">
        <v>41120</v>
      </c>
      <c r="M164" s="1">
        <v>41120</v>
      </c>
      <c r="O164" t="s">
        <v>854</v>
      </c>
      <c r="P164" t="s">
        <v>855</v>
      </c>
      <c r="Q164" t="s">
        <v>856</v>
      </c>
      <c r="R164" t="s">
        <v>803</v>
      </c>
      <c r="S164" t="s">
        <v>46</v>
      </c>
      <c r="U164" t="str">
        <f t="shared" si="5"/>
        <v>Operation and Overhead</v>
      </c>
    </row>
    <row r="165" spans="1:21" x14ac:dyDescent="0.25">
      <c r="A165" t="s">
        <v>52</v>
      </c>
      <c r="C165">
        <v>3</v>
      </c>
      <c r="D165" t="s">
        <v>720</v>
      </c>
      <c r="E165" t="s">
        <v>650</v>
      </c>
      <c r="F165" t="s">
        <v>651</v>
      </c>
      <c r="G165" t="s">
        <v>550</v>
      </c>
      <c r="H165">
        <v>2012</v>
      </c>
      <c r="I165">
        <v>51.44</v>
      </c>
      <c r="J165" t="s">
        <v>41</v>
      </c>
      <c r="K165" s="1">
        <v>41107</v>
      </c>
      <c r="L165" s="1">
        <v>41120</v>
      </c>
      <c r="M165" s="1">
        <v>41001</v>
      </c>
      <c r="O165" t="s">
        <v>721</v>
      </c>
      <c r="P165" t="s">
        <v>165</v>
      </c>
      <c r="Q165" t="s">
        <v>722</v>
      </c>
      <c r="R165" t="s">
        <v>723</v>
      </c>
      <c r="S165" t="s">
        <v>46</v>
      </c>
      <c r="U165" t="str">
        <f t="shared" si="5"/>
        <v>MAILING SERVICES</v>
      </c>
    </row>
    <row r="166" spans="1:21" x14ac:dyDescent="0.25">
      <c r="A166" t="s">
        <v>35</v>
      </c>
      <c r="B166">
        <v>26</v>
      </c>
      <c r="C166">
        <v>1</v>
      </c>
      <c r="D166" t="s">
        <v>168</v>
      </c>
      <c r="E166" t="s">
        <v>515</v>
      </c>
      <c r="F166" t="s">
        <v>422</v>
      </c>
      <c r="G166" t="s">
        <v>40</v>
      </c>
      <c r="H166">
        <v>2012</v>
      </c>
      <c r="I166">
        <v>1000</v>
      </c>
      <c r="J166" t="s">
        <v>41</v>
      </c>
      <c r="K166" s="1">
        <v>41000</v>
      </c>
      <c r="L166" s="1">
        <v>41029</v>
      </c>
      <c r="M166" s="1">
        <v>41010</v>
      </c>
      <c r="N166" t="s">
        <v>427</v>
      </c>
      <c r="O166" t="s">
        <v>861</v>
      </c>
      <c r="P166" t="s">
        <v>595</v>
      </c>
      <c r="Q166" t="s">
        <v>862</v>
      </c>
      <c r="R166" t="s">
        <v>420</v>
      </c>
      <c r="S166" t="s">
        <v>46</v>
      </c>
      <c r="U166" t="str">
        <f t="shared" si="5"/>
        <v>CONSULTING</v>
      </c>
    </row>
    <row r="167" spans="1:21" x14ac:dyDescent="0.25">
      <c r="A167" t="s">
        <v>283</v>
      </c>
      <c r="C167">
        <v>1</v>
      </c>
      <c r="D167" t="s">
        <v>548</v>
      </c>
      <c r="E167" t="s">
        <v>863</v>
      </c>
      <c r="F167" t="s">
        <v>598</v>
      </c>
      <c r="G167" t="s">
        <v>550</v>
      </c>
      <c r="H167">
        <v>2012</v>
      </c>
      <c r="I167">
        <v>2493.83</v>
      </c>
      <c r="J167" t="s">
        <v>41</v>
      </c>
      <c r="K167" s="1">
        <v>41107</v>
      </c>
      <c r="L167" s="1">
        <v>41120</v>
      </c>
      <c r="M167" s="1">
        <v>41103</v>
      </c>
      <c r="O167" t="s">
        <v>864</v>
      </c>
      <c r="P167" t="s">
        <v>865</v>
      </c>
      <c r="Q167" t="s">
        <v>866</v>
      </c>
      <c r="R167" t="s">
        <v>420</v>
      </c>
      <c r="S167" t="s">
        <v>46</v>
      </c>
      <c r="U167" t="str">
        <f t="shared" si="5"/>
        <v>MAILING SERVICES</v>
      </c>
    </row>
    <row r="168" spans="1:21" x14ac:dyDescent="0.25">
      <c r="A168" t="s">
        <v>35</v>
      </c>
      <c r="B168">
        <v>3</v>
      </c>
      <c r="C168">
        <v>1</v>
      </c>
      <c r="D168" t="s">
        <v>37</v>
      </c>
      <c r="E168" t="s">
        <v>871</v>
      </c>
      <c r="F168" t="s">
        <v>442</v>
      </c>
      <c r="G168" t="s">
        <v>40</v>
      </c>
      <c r="H168">
        <v>2012</v>
      </c>
      <c r="I168">
        <v>3231.86</v>
      </c>
      <c r="J168" t="s">
        <v>41</v>
      </c>
      <c r="K168" s="1">
        <v>41107</v>
      </c>
      <c r="L168" s="1">
        <v>41120</v>
      </c>
      <c r="M168" s="1">
        <v>41120</v>
      </c>
      <c r="P168" t="s">
        <v>872</v>
      </c>
      <c r="Q168" t="s">
        <v>873</v>
      </c>
      <c r="R168" t="s">
        <v>442</v>
      </c>
      <c r="S168" t="s">
        <v>46</v>
      </c>
      <c r="U168" t="e">
        <f t="shared" si="5"/>
        <v>#N/A</v>
      </c>
    </row>
    <row r="169" spans="1:21" x14ac:dyDescent="0.25">
      <c r="A169" t="s">
        <v>36</v>
      </c>
      <c r="B169">
        <v>1</v>
      </c>
      <c r="D169" t="s">
        <v>168</v>
      </c>
      <c r="E169" t="s">
        <v>38</v>
      </c>
      <c r="F169" t="s">
        <v>39</v>
      </c>
      <c r="G169" t="s">
        <v>40</v>
      </c>
      <c r="H169">
        <v>2012</v>
      </c>
      <c r="I169">
        <v>10801.82</v>
      </c>
      <c r="J169" t="s">
        <v>41</v>
      </c>
      <c r="K169" s="1">
        <v>41107</v>
      </c>
      <c r="L169" s="1">
        <v>41120</v>
      </c>
      <c r="M169" s="1">
        <v>41120</v>
      </c>
      <c r="O169" t="s">
        <v>874</v>
      </c>
      <c r="P169" t="s">
        <v>611</v>
      </c>
      <c r="Q169" t="s">
        <v>875</v>
      </c>
      <c r="R169" t="s">
        <v>558</v>
      </c>
      <c r="S169" t="s">
        <v>46</v>
      </c>
      <c r="U169" t="str">
        <f t="shared" si="5"/>
        <v>MAILING SERVICES</v>
      </c>
    </row>
    <row r="170" spans="1:21" x14ac:dyDescent="0.25">
      <c r="A170" t="s">
        <v>123</v>
      </c>
      <c r="C170">
        <v>1</v>
      </c>
      <c r="D170" t="s">
        <v>548</v>
      </c>
      <c r="E170" t="s">
        <v>883</v>
      </c>
      <c r="F170" t="s">
        <v>884</v>
      </c>
      <c r="G170" t="s">
        <v>586</v>
      </c>
      <c r="H170">
        <v>2012</v>
      </c>
      <c r="I170">
        <v>101.98</v>
      </c>
      <c r="J170" t="s">
        <v>41</v>
      </c>
      <c r="K170" s="1">
        <v>41107</v>
      </c>
      <c r="L170" s="1">
        <v>41120</v>
      </c>
      <c r="M170" s="1">
        <v>41120</v>
      </c>
      <c r="P170" t="s">
        <v>885</v>
      </c>
      <c r="Q170" t="s">
        <v>886</v>
      </c>
      <c r="R170" t="s">
        <v>496</v>
      </c>
      <c r="S170" t="s">
        <v>497</v>
      </c>
      <c r="U170" t="e">
        <f t="shared" si="5"/>
        <v>#N/A</v>
      </c>
    </row>
    <row r="171" spans="1:21" x14ac:dyDescent="0.25">
      <c r="A171" t="s">
        <v>36</v>
      </c>
      <c r="B171">
        <v>41</v>
      </c>
      <c r="D171" t="s">
        <v>37</v>
      </c>
      <c r="E171" t="s">
        <v>679</v>
      </c>
      <c r="F171" t="s">
        <v>39</v>
      </c>
      <c r="G171" t="s">
        <v>40</v>
      </c>
      <c r="H171">
        <v>2012</v>
      </c>
      <c r="I171">
        <v>2500</v>
      </c>
      <c r="J171" t="s">
        <v>41</v>
      </c>
      <c r="K171" s="1">
        <v>41030</v>
      </c>
      <c r="L171" s="1">
        <v>41060</v>
      </c>
      <c r="M171" s="1">
        <v>41030</v>
      </c>
      <c r="O171" t="s">
        <v>890</v>
      </c>
      <c r="P171" t="s">
        <v>681</v>
      </c>
      <c r="Q171" t="s">
        <v>682</v>
      </c>
      <c r="R171" t="s">
        <v>683</v>
      </c>
      <c r="S171" t="s">
        <v>547</v>
      </c>
      <c r="U171" t="str">
        <f t="shared" si="5"/>
        <v>CONSULTING</v>
      </c>
    </row>
    <row r="172" spans="1:21" x14ac:dyDescent="0.25">
      <c r="A172" t="s">
        <v>35</v>
      </c>
      <c r="B172">
        <v>40</v>
      </c>
      <c r="C172">
        <v>1</v>
      </c>
      <c r="D172" t="s">
        <v>168</v>
      </c>
      <c r="E172" t="s">
        <v>526</v>
      </c>
      <c r="F172" t="s">
        <v>527</v>
      </c>
      <c r="G172" t="s">
        <v>40</v>
      </c>
      <c r="H172">
        <v>2012</v>
      </c>
      <c r="I172">
        <v>873.75</v>
      </c>
      <c r="J172" t="s">
        <v>41</v>
      </c>
      <c r="K172" s="1">
        <v>41030</v>
      </c>
      <c r="L172" s="1">
        <v>41060</v>
      </c>
      <c r="M172" s="1">
        <v>41060</v>
      </c>
      <c r="O172" t="s">
        <v>417</v>
      </c>
      <c r="P172" t="s">
        <v>418</v>
      </c>
      <c r="Q172" t="s">
        <v>620</v>
      </c>
      <c r="R172" t="s">
        <v>420</v>
      </c>
      <c r="S172" t="s">
        <v>46</v>
      </c>
      <c r="U172" t="str">
        <f t="shared" si="5"/>
        <v>ACCOUNTING/COMPLIANCE</v>
      </c>
    </row>
    <row r="173" spans="1:21" x14ac:dyDescent="0.25">
      <c r="A173" t="s">
        <v>52</v>
      </c>
      <c r="C173">
        <v>1</v>
      </c>
      <c r="D173" t="s">
        <v>168</v>
      </c>
      <c r="E173" t="s">
        <v>650</v>
      </c>
      <c r="F173" t="s">
        <v>651</v>
      </c>
      <c r="G173" t="s">
        <v>550</v>
      </c>
      <c r="H173">
        <v>2012</v>
      </c>
      <c r="I173">
        <v>1000</v>
      </c>
      <c r="J173" t="s">
        <v>41</v>
      </c>
      <c r="K173" s="1">
        <v>41121</v>
      </c>
      <c r="L173" s="1">
        <v>41152</v>
      </c>
      <c r="M173" s="1">
        <v>40940</v>
      </c>
      <c r="O173" t="s">
        <v>652</v>
      </c>
      <c r="P173" t="s">
        <v>653</v>
      </c>
      <c r="Q173" t="s">
        <v>654</v>
      </c>
      <c r="R173" t="s">
        <v>655</v>
      </c>
      <c r="S173" t="s">
        <v>46</v>
      </c>
      <c r="U173" t="str">
        <f t="shared" si="5"/>
        <v>TRAINING</v>
      </c>
    </row>
    <row r="174" spans="1:21" x14ac:dyDescent="0.25">
      <c r="A174" t="s">
        <v>283</v>
      </c>
      <c r="C174">
        <v>1</v>
      </c>
      <c r="D174" t="s">
        <v>548</v>
      </c>
      <c r="E174" t="s">
        <v>863</v>
      </c>
      <c r="F174" t="s">
        <v>598</v>
      </c>
      <c r="G174" t="s">
        <v>550</v>
      </c>
      <c r="H174">
        <v>2012</v>
      </c>
      <c r="I174">
        <v>2493.83</v>
      </c>
      <c r="J174" t="s">
        <v>41</v>
      </c>
      <c r="K174" s="1">
        <v>41121</v>
      </c>
      <c r="L174" s="1">
        <v>41152</v>
      </c>
      <c r="M174" s="1">
        <v>41103</v>
      </c>
      <c r="O174" t="s">
        <v>864</v>
      </c>
      <c r="P174" t="s">
        <v>865</v>
      </c>
      <c r="Q174" t="s">
        <v>866</v>
      </c>
      <c r="R174" t="s">
        <v>420</v>
      </c>
      <c r="S174" t="s">
        <v>46</v>
      </c>
      <c r="U174" t="str">
        <f t="shared" si="5"/>
        <v>MAILING SERVICES</v>
      </c>
    </row>
    <row r="175" spans="1:21" x14ac:dyDescent="0.25">
      <c r="A175" t="s">
        <v>35</v>
      </c>
      <c r="B175">
        <v>48</v>
      </c>
      <c r="C175">
        <v>2</v>
      </c>
      <c r="D175" t="s">
        <v>168</v>
      </c>
      <c r="E175" t="s">
        <v>594</v>
      </c>
      <c r="F175" t="s">
        <v>39</v>
      </c>
      <c r="G175" t="s">
        <v>40</v>
      </c>
      <c r="H175">
        <v>2012</v>
      </c>
      <c r="I175">
        <v>69.680000000000007</v>
      </c>
      <c r="J175" t="s">
        <v>41</v>
      </c>
      <c r="K175" s="1">
        <v>41107</v>
      </c>
      <c r="L175" s="1">
        <v>41120</v>
      </c>
      <c r="M175" s="1">
        <v>41109</v>
      </c>
      <c r="N175" t="s">
        <v>427</v>
      </c>
      <c r="O175" t="s">
        <v>898</v>
      </c>
      <c r="P175" t="s">
        <v>899</v>
      </c>
      <c r="Q175" t="s">
        <v>900</v>
      </c>
      <c r="R175" t="s">
        <v>420</v>
      </c>
      <c r="S175" t="s">
        <v>46</v>
      </c>
      <c r="U175" t="str">
        <f t="shared" si="5"/>
        <v>WEB AND DATA SERVICES</v>
      </c>
    </row>
    <row r="176" spans="1:21" x14ac:dyDescent="0.25">
      <c r="A176" t="s">
        <v>36</v>
      </c>
      <c r="B176">
        <v>41</v>
      </c>
      <c r="D176" t="s">
        <v>168</v>
      </c>
      <c r="E176" t="s">
        <v>679</v>
      </c>
      <c r="F176" t="s">
        <v>39</v>
      </c>
      <c r="G176" t="s">
        <v>40</v>
      </c>
      <c r="H176">
        <v>2012</v>
      </c>
      <c r="I176">
        <v>1340.13</v>
      </c>
      <c r="J176" t="s">
        <v>41</v>
      </c>
      <c r="K176" s="1">
        <v>41061</v>
      </c>
      <c r="L176" s="1">
        <v>41106</v>
      </c>
      <c r="M176" s="1">
        <v>41106</v>
      </c>
      <c r="N176" t="s">
        <v>427</v>
      </c>
      <c r="O176" t="s">
        <v>901</v>
      </c>
      <c r="P176" t="s">
        <v>429</v>
      </c>
      <c r="Q176" t="s">
        <v>430</v>
      </c>
      <c r="R176" t="s">
        <v>420</v>
      </c>
      <c r="S176" t="s">
        <v>46</v>
      </c>
      <c r="U176" t="str">
        <f t="shared" si="5"/>
        <v>GRAPHIC DESIGN AND PRINTING</v>
      </c>
    </row>
    <row r="177" spans="1:21" x14ac:dyDescent="0.25">
      <c r="A177" t="s">
        <v>52</v>
      </c>
      <c r="C177">
        <v>2</v>
      </c>
      <c r="D177" t="s">
        <v>37</v>
      </c>
      <c r="E177" t="s">
        <v>831</v>
      </c>
      <c r="F177" t="s">
        <v>527</v>
      </c>
      <c r="G177" t="s">
        <v>550</v>
      </c>
      <c r="H177">
        <v>2012</v>
      </c>
      <c r="I177">
        <v>494.24</v>
      </c>
      <c r="J177" t="s">
        <v>41</v>
      </c>
      <c r="K177" s="1">
        <v>41121</v>
      </c>
      <c r="L177" s="1">
        <v>41152</v>
      </c>
      <c r="M177" s="1">
        <v>41152</v>
      </c>
      <c r="P177" t="s">
        <v>902</v>
      </c>
      <c r="U177" t="e">
        <f t="shared" si="5"/>
        <v>#N/A</v>
      </c>
    </row>
    <row r="178" spans="1:21" x14ac:dyDescent="0.25">
      <c r="A178" t="s">
        <v>35</v>
      </c>
      <c r="B178">
        <v>24</v>
      </c>
      <c r="C178">
        <v>1</v>
      </c>
      <c r="D178" t="s">
        <v>168</v>
      </c>
      <c r="E178" t="s">
        <v>677</v>
      </c>
      <c r="F178" t="s">
        <v>678</v>
      </c>
      <c r="G178" t="s">
        <v>40</v>
      </c>
      <c r="H178">
        <v>2012</v>
      </c>
      <c r="I178">
        <v>140</v>
      </c>
      <c r="J178" t="s">
        <v>41</v>
      </c>
      <c r="K178" s="1">
        <v>41107</v>
      </c>
      <c r="L178" s="1">
        <v>41120</v>
      </c>
      <c r="M178" s="1">
        <v>41120</v>
      </c>
      <c r="N178" t="s">
        <v>427</v>
      </c>
      <c r="O178" t="s">
        <v>903</v>
      </c>
      <c r="P178" t="s">
        <v>375</v>
      </c>
      <c r="Q178" t="s">
        <v>904</v>
      </c>
      <c r="R178" t="s">
        <v>905</v>
      </c>
      <c r="S178" t="s">
        <v>46</v>
      </c>
      <c r="U178" t="str">
        <f t="shared" si="5"/>
        <v>TELECOM</v>
      </c>
    </row>
    <row r="179" spans="1:21" x14ac:dyDescent="0.25">
      <c r="A179" t="s">
        <v>35</v>
      </c>
      <c r="B179">
        <v>48</v>
      </c>
      <c r="C179">
        <v>1</v>
      </c>
      <c r="D179" t="s">
        <v>168</v>
      </c>
      <c r="E179" t="s">
        <v>594</v>
      </c>
      <c r="F179" t="s">
        <v>39</v>
      </c>
      <c r="G179" t="s">
        <v>40</v>
      </c>
      <c r="H179">
        <v>2012</v>
      </c>
      <c r="I179">
        <v>626.25</v>
      </c>
      <c r="J179" t="s">
        <v>41</v>
      </c>
      <c r="K179" s="1">
        <v>41121</v>
      </c>
      <c r="L179" s="1">
        <v>41152</v>
      </c>
      <c r="M179" s="1">
        <v>41152</v>
      </c>
      <c r="O179" t="s">
        <v>417</v>
      </c>
      <c r="P179" t="s">
        <v>418</v>
      </c>
      <c r="Q179" t="s">
        <v>419</v>
      </c>
      <c r="R179" t="s">
        <v>420</v>
      </c>
      <c r="S179" t="s">
        <v>46</v>
      </c>
      <c r="U179" t="str">
        <f t="shared" si="5"/>
        <v>ACCOUNTING/COMPLIANCE</v>
      </c>
    </row>
    <row r="180" spans="1:21" x14ac:dyDescent="0.25">
      <c r="A180" s="12" t="s">
        <v>69</v>
      </c>
      <c r="D180" t="s">
        <v>168</v>
      </c>
      <c r="E180" t="s">
        <v>169</v>
      </c>
      <c r="G180" t="s">
        <v>170</v>
      </c>
      <c r="H180">
        <v>2012</v>
      </c>
      <c r="I180">
        <v>13000</v>
      </c>
      <c r="J180" t="s">
        <v>41</v>
      </c>
      <c r="K180" s="1">
        <v>41107</v>
      </c>
      <c r="L180" s="1">
        <v>41120</v>
      </c>
      <c r="M180" s="1">
        <v>41120</v>
      </c>
      <c r="O180" t="s">
        <v>477</v>
      </c>
      <c r="P180" t="s">
        <v>478</v>
      </c>
      <c r="Q180" t="s">
        <v>479</v>
      </c>
      <c r="R180" t="s">
        <v>420</v>
      </c>
      <c r="S180" t="s">
        <v>46</v>
      </c>
      <c r="U180" t="str">
        <f t="shared" si="5"/>
        <v>CONSULTING</v>
      </c>
    </row>
    <row r="181" spans="1:21" x14ac:dyDescent="0.25">
      <c r="A181" t="s">
        <v>258</v>
      </c>
      <c r="D181" t="s">
        <v>168</v>
      </c>
      <c r="E181" t="s">
        <v>759</v>
      </c>
      <c r="G181" t="s">
        <v>170</v>
      </c>
      <c r="H181">
        <v>2012</v>
      </c>
      <c r="I181">
        <v>1293.25</v>
      </c>
      <c r="J181" t="s">
        <v>41</v>
      </c>
      <c r="K181" s="1">
        <v>41107</v>
      </c>
      <c r="L181" s="1">
        <v>41120</v>
      </c>
      <c r="M181" s="1">
        <v>41120</v>
      </c>
      <c r="O181" t="s">
        <v>854</v>
      </c>
      <c r="P181" t="s">
        <v>906</v>
      </c>
      <c r="Q181" t="s">
        <v>907</v>
      </c>
      <c r="R181" t="s">
        <v>420</v>
      </c>
      <c r="S181" t="s">
        <v>46</v>
      </c>
      <c r="U181" t="str">
        <f t="shared" si="5"/>
        <v>Operation and Overhead</v>
      </c>
    </row>
    <row r="182" spans="1:21" x14ac:dyDescent="0.25">
      <c r="A182" t="s">
        <v>35</v>
      </c>
      <c r="B182">
        <v>36</v>
      </c>
      <c r="C182">
        <v>2</v>
      </c>
      <c r="D182" t="s">
        <v>168</v>
      </c>
      <c r="E182" t="s">
        <v>712</v>
      </c>
      <c r="F182" t="s">
        <v>39</v>
      </c>
      <c r="G182" t="s">
        <v>40</v>
      </c>
      <c r="H182">
        <v>2012</v>
      </c>
      <c r="I182">
        <v>400</v>
      </c>
      <c r="J182" t="s">
        <v>41</v>
      </c>
      <c r="K182" s="1">
        <v>41121</v>
      </c>
      <c r="L182" s="1">
        <v>41152</v>
      </c>
      <c r="M182" s="1">
        <v>41152</v>
      </c>
      <c r="O182" t="s">
        <v>908</v>
      </c>
      <c r="P182" t="s">
        <v>418</v>
      </c>
      <c r="Q182" t="s">
        <v>419</v>
      </c>
      <c r="R182" t="s">
        <v>420</v>
      </c>
      <c r="S182" t="s">
        <v>46</v>
      </c>
      <c r="U182" t="str">
        <f t="shared" si="5"/>
        <v>ACCOUNTING/COMPLIANCE</v>
      </c>
    </row>
    <row r="183" spans="1:21" x14ac:dyDescent="0.25">
      <c r="A183" t="s">
        <v>140</v>
      </c>
      <c r="D183" t="s">
        <v>168</v>
      </c>
      <c r="E183" t="s">
        <v>416</v>
      </c>
      <c r="G183" t="s">
        <v>170</v>
      </c>
      <c r="H183">
        <v>2012</v>
      </c>
      <c r="I183">
        <v>433.5</v>
      </c>
      <c r="J183" t="s">
        <v>41</v>
      </c>
      <c r="K183" s="1">
        <v>41121</v>
      </c>
      <c r="L183" s="1">
        <v>41152</v>
      </c>
      <c r="M183" s="1">
        <v>41152</v>
      </c>
      <c r="O183" t="s">
        <v>417</v>
      </c>
      <c r="P183" t="s">
        <v>418</v>
      </c>
      <c r="Q183" t="s">
        <v>419</v>
      </c>
      <c r="R183" t="s">
        <v>420</v>
      </c>
      <c r="S183" t="s">
        <v>46</v>
      </c>
      <c r="U183" t="str">
        <f t="shared" si="5"/>
        <v>ACCOUNTING/COMPLIANCE</v>
      </c>
    </row>
    <row r="184" spans="1:21" x14ac:dyDescent="0.25">
      <c r="A184" t="s">
        <v>197</v>
      </c>
      <c r="D184" t="s">
        <v>548</v>
      </c>
      <c r="E184" t="s">
        <v>549</v>
      </c>
      <c r="F184" t="s">
        <v>422</v>
      </c>
      <c r="G184" t="s">
        <v>550</v>
      </c>
      <c r="H184">
        <v>2012</v>
      </c>
      <c r="I184">
        <v>41</v>
      </c>
      <c r="J184" t="s">
        <v>41</v>
      </c>
      <c r="K184" s="1">
        <v>40909</v>
      </c>
      <c r="L184" s="1">
        <v>40939</v>
      </c>
      <c r="M184" s="1">
        <v>40933</v>
      </c>
      <c r="O184" t="s">
        <v>916</v>
      </c>
      <c r="P184" t="s">
        <v>917</v>
      </c>
      <c r="Q184" t="s">
        <v>918</v>
      </c>
      <c r="R184" t="s">
        <v>590</v>
      </c>
      <c r="S184" t="s">
        <v>46</v>
      </c>
      <c r="U184" t="str">
        <f t="shared" si="5"/>
        <v>MAILING SERVICES</v>
      </c>
    </row>
    <row r="185" spans="1:21" x14ac:dyDescent="0.25">
      <c r="A185" t="s">
        <v>35</v>
      </c>
      <c r="B185">
        <v>36</v>
      </c>
      <c r="C185">
        <v>2</v>
      </c>
      <c r="D185" t="s">
        <v>168</v>
      </c>
      <c r="E185" t="s">
        <v>712</v>
      </c>
      <c r="F185" t="s">
        <v>39</v>
      </c>
      <c r="G185" t="s">
        <v>40</v>
      </c>
      <c r="H185">
        <v>2012</v>
      </c>
      <c r="I185">
        <v>1500</v>
      </c>
      <c r="J185" t="s">
        <v>41</v>
      </c>
      <c r="K185" s="1">
        <v>41121</v>
      </c>
      <c r="L185" s="1">
        <v>41152</v>
      </c>
      <c r="M185" s="1">
        <v>41152</v>
      </c>
      <c r="N185" t="s">
        <v>427</v>
      </c>
      <c r="O185" t="s">
        <v>919</v>
      </c>
      <c r="P185" t="s">
        <v>920</v>
      </c>
      <c r="Q185" t="s">
        <v>921</v>
      </c>
      <c r="R185" t="s">
        <v>738</v>
      </c>
      <c r="S185" t="s">
        <v>46</v>
      </c>
      <c r="U185" t="str">
        <f t="shared" si="5"/>
        <v>CONSULTING</v>
      </c>
    </row>
    <row r="186" spans="1:21" x14ac:dyDescent="0.25">
      <c r="A186" t="s">
        <v>63</v>
      </c>
      <c r="D186" t="s">
        <v>548</v>
      </c>
      <c r="E186" t="s">
        <v>716</v>
      </c>
      <c r="F186" t="s">
        <v>39</v>
      </c>
      <c r="G186" t="s">
        <v>550</v>
      </c>
      <c r="H186">
        <v>2012</v>
      </c>
      <c r="I186">
        <v>750</v>
      </c>
      <c r="J186" t="s">
        <v>41</v>
      </c>
      <c r="K186" s="1">
        <v>41122</v>
      </c>
      <c r="L186" s="1">
        <v>41152</v>
      </c>
      <c r="M186" s="1">
        <v>41150</v>
      </c>
      <c r="N186" t="s">
        <v>427</v>
      </c>
      <c r="O186" t="s">
        <v>561</v>
      </c>
      <c r="P186" t="s">
        <v>429</v>
      </c>
      <c r="Q186" t="s">
        <v>430</v>
      </c>
      <c r="R186" t="s">
        <v>420</v>
      </c>
      <c r="S186" t="s">
        <v>46</v>
      </c>
      <c r="U186" t="str">
        <f t="shared" si="5"/>
        <v>TREASURY</v>
      </c>
    </row>
    <row r="187" spans="1:21" x14ac:dyDescent="0.25">
      <c r="A187" t="s">
        <v>35</v>
      </c>
      <c r="B187">
        <v>27</v>
      </c>
      <c r="C187">
        <v>2</v>
      </c>
      <c r="D187" t="s">
        <v>168</v>
      </c>
      <c r="E187" t="s">
        <v>421</v>
      </c>
      <c r="F187" t="s">
        <v>422</v>
      </c>
      <c r="G187" t="s">
        <v>40</v>
      </c>
      <c r="H187">
        <v>2012</v>
      </c>
      <c r="I187">
        <v>400</v>
      </c>
      <c r="J187" t="s">
        <v>41</v>
      </c>
      <c r="K187" s="1">
        <v>41121</v>
      </c>
      <c r="L187" s="1">
        <v>41152</v>
      </c>
      <c r="M187" s="1">
        <v>41152</v>
      </c>
      <c r="N187" t="s">
        <v>427</v>
      </c>
      <c r="O187" t="s">
        <v>922</v>
      </c>
      <c r="P187" t="s">
        <v>923</v>
      </c>
      <c r="Q187" t="s">
        <v>924</v>
      </c>
      <c r="R187" t="s">
        <v>590</v>
      </c>
      <c r="S187" t="s">
        <v>46</v>
      </c>
      <c r="U187" t="str">
        <f t="shared" si="5"/>
        <v>Operation and Overhead</v>
      </c>
    </row>
    <row r="188" spans="1:21" x14ac:dyDescent="0.25">
      <c r="A188" t="s">
        <v>52</v>
      </c>
      <c r="C188">
        <v>2</v>
      </c>
      <c r="D188" t="s">
        <v>37</v>
      </c>
      <c r="E188" t="s">
        <v>925</v>
      </c>
      <c r="F188" t="s">
        <v>229</v>
      </c>
      <c r="G188" t="s">
        <v>550</v>
      </c>
      <c r="H188">
        <v>2012</v>
      </c>
      <c r="I188">
        <v>1888.41</v>
      </c>
      <c r="J188" t="s">
        <v>41</v>
      </c>
      <c r="K188" s="1">
        <v>41121</v>
      </c>
      <c r="L188" s="1">
        <v>41152</v>
      </c>
      <c r="M188" s="1">
        <v>41152</v>
      </c>
      <c r="P188" t="s">
        <v>926</v>
      </c>
      <c r="Q188" t="s">
        <v>927</v>
      </c>
      <c r="R188" t="s">
        <v>928</v>
      </c>
      <c r="S188" t="s">
        <v>46</v>
      </c>
      <c r="U188" t="e">
        <f t="shared" si="5"/>
        <v>#N/A</v>
      </c>
    </row>
    <row r="189" spans="1:21" x14ac:dyDescent="0.25">
      <c r="A189" t="s">
        <v>35</v>
      </c>
      <c r="B189">
        <v>43</v>
      </c>
      <c r="C189">
        <v>2</v>
      </c>
      <c r="D189" t="s">
        <v>168</v>
      </c>
      <c r="E189" t="s">
        <v>521</v>
      </c>
      <c r="F189" t="s">
        <v>39</v>
      </c>
      <c r="G189" t="s">
        <v>40</v>
      </c>
      <c r="H189">
        <v>2012</v>
      </c>
      <c r="I189">
        <v>98.07</v>
      </c>
      <c r="J189" t="s">
        <v>41</v>
      </c>
      <c r="K189" s="1">
        <v>40940</v>
      </c>
      <c r="L189" s="1">
        <v>40968</v>
      </c>
      <c r="M189" s="1">
        <v>40963</v>
      </c>
      <c r="N189" t="s">
        <v>427</v>
      </c>
      <c r="O189" t="s">
        <v>929</v>
      </c>
      <c r="P189" t="s">
        <v>382</v>
      </c>
      <c r="Q189" t="s">
        <v>930</v>
      </c>
      <c r="R189" t="s">
        <v>420</v>
      </c>
      <c r="S189" t="s">
        <v>46</v>
      </c>
      <c r="U189" t="str">
        <f t="shared" si="5"/>
        <v>EVENT COSTS</v>
      </c>
    </row>
    <row r="190" spans="1:21" x14ac:dyDescent="0.25">
      <c r="A190" t="s">
        <v>35</v>
      </c>
      <c r="B190">
        <v>43</v>
      </c>
      <c r="C190">
        <v>2</v>
      </c>
      <c r="D190" t="s">
        <v>168</v>
      </c>
      <c r="E190" t="s">
        <v>521</v>
      </c>
      <c r="F190" t="s">
        <v>39</v>
      </c>
      <c r="G190" t="s">
        <v>40</v>
      </c>
      <c r="H190">
        <v>2012</v>
      </c>
      <c r="I190">
        <v>90</v>
      </c>
      <c r="J190" t="s">
        <v>41</v>
      </c>
      <c r="K190" s="1">
        <v>40969</v>
      </c>
      <c r="L190" s="1">
        <v>40999</v>
      </c>
      <c r="M190" s="1">
        <v>40999</v>
      </c>
      <c r="N190" t="s">
        <v>427</v>
      </c>
      <c r="O190" t="s">
        <v>931</v>
      </c>
      <c r="P190" t="s">
        <v>382</v>
      </c>
      <c r="Q190" t="s">
        <v>930</v>
      </c>
      <c r="R190" t="s">
        <v>420</v>
      </c>
      <c r="S190" t="s">
        <v>46</v>
      </c>
      <c r="U190" t="str">
        <f t="shared" si="5"/>
        <v>WEB AND DATA SERVICES</v>
      </c>
    </row>
    <row r="191" spans="1:21" x14ac:dyDescent="0.25">
      <c r="A191" t="s">
        <v>35</v>
      </c>
      <c r="B191">
        <v>46</v>
      </c>
      <c r="C191">
        <v>1</v>
      </c>
      <c r="D191" t="s">
        <v>168</v>
      </c>
      <c r="E191" t="s">
        <v>673</v>
      </c>
      <c r="F191" t="s">
        <v>39</v>
      </c>
      <c r="G191" t="s">
        <v>40</v>
      </c>
      <c r="H191">
        <v>2012</v>
      </c>
      <c r="I191">
        <v>2500</v>
      </c>
      <c r="J191" t="s">
        <v>41</v>
      </c>
      <c r="K191" s="1">
        <v>41121</v>
      </c>
      <c r="L191" s="1">
        <v>41152</v>
      </c>
      <c r="M191" s="1">
        <v>41149</v>
      </c>
      <c r="N191" t="s">
        <v>427</v>
      </c>
      <c r="O191" t="s">
        <v>932</v>
      </c>
      <c r="P191" t="s">
        <v>429</v>
      </c>
      <c r="Q191" t="s">
        <v>430</v>
      </c>
      <c r="R191" t="s">
        <v>420</v>
      </c>
      <c r="S191" t="s">
        <v>46</v>
      </c>
      <c r="U191" t="str">
        <f t="shared" si="5"/>
        <v>FUNDRAISING</v>
      </c>
    </row>
    <row r="192" spans="1:21" x14ac:dyDescent="0.25">
      <c r="A192" t="s">
        <v>35</v>
      </c>
      <c r="B192">
        <v>43</v>
      </c>
      <c r="C192">
        <v>2</v>
      </c>
      <c r="D192" t="s">
        <v>168</v>
      </c>
      <c r="E192" t="s">
        <v>521</v>
      </c>
      <c r="F192" t="s">
        <v>39</v>
      </c>
      <c r="G192" t="s">
        <v>40</v>
      </c>
      <c r="H192">
        <v>2012</v>
      </c>
      <c r="I192">
        <v>334.11</v>
      </c>
      <c r="J192" t="s">
        <v>41</v>
      </c>
      <c r="K192" s="1">
        <v>41000</v>
      </c>
      <c r="L192" s="1">
        <v>41029</v>
      </c>
      <c r="M192" s="1">
        <v>40999</v>
      </c>
      <c r="N192" t="s">
        <v>427</v>
      </c>
      <c r="O192" t="s">
        <v>933</v>
      </c>
      <c r="P192" t="s">
        <v>382</v>
      </c>
      <c r="Q192" t="s">
        <v>930</v>
      </c>
      <c r="R192" t="s">
        <v>420</v>
      </c>
      <c r="S192" t="s">
        <v>46</v>
      </c>
      <c r="U192" t="str">
        <f t="shared" si="5"/>
        <v>EVENT COSTS</v>
      </c>
    </row>
    <row r="193" spans="1:21" x14ac:dyDescent="0.25">
      <c r="A193" t="s">
        <v>35</v>
      </c>
      <c r="B193">
        <v>43</v>
      </c>
      <c r="C193">
        <v>2</v>
      </c>
      <c r="D193" t="s">
        <v>168</v>
      </c>
      <c r="E193" t="s">
        <v>521</v>
      </c>
      <c r="F193" t="s">
        <v>39</v>
      </c>
      <c r="G193" t="s">
        <v>40</v>
      </c>
      <c r="H193">
        <v>2012</v>
      </c>
      <c r="I193">
        <v>285.72000000000003</v>
      </c>
      <c r="J193" t="s">
        <v>41</v>
      </c>
      <c r="K193" s="1">
        <v>41030</v>
      </c>
      <c r="L193" s="1">
        <v>41060</v>
      </c>
      <c r="M193" s="1">
        <v>40967</v>
      </c>
      <c r="N193" t="s">
        <v>427</v>
      </c>
      <c r="O193" t="s">
        <v>934</v>
      </c>
      <c r="P193" t="s">
        <v>382</v>
      </c>
      <c r="Q193" t="s">
        <v>930</v>
      </c>
      <c r="R193" t="s">
        <v>420</v>
      </c>
      <c r="S193" t="s">
        <v>46</v>
      </c>
      <c r="U193" t="str">
        <f t="shared" si="5"/>
        <v>Operation and Overhead</v>
      </c>
    </row>
    <row r="194" spans="1:21" x14ac:dyDescent="0.25">
      <c r="A194" t="s">
        <v>36</v>
      </c>
      <c r="B194">
        <v>5</v>
      </c>
      <c r="D194" t="s">
        <v>168</v>
      </c>
      <c r="E194" t="s">
        <v>645</v>
      </c>
      <c r="F194" t="s">
        <v>39</v>
      </c>
      <c r="G194" t="s">
        <v>40</v>
      </c>
      <c r="H194">
        <v>2012</v>
      </c>
      <c r="I194">
        <v>3107.88</v>
      </c>
      <c r="J194" t="s">
        <v>41</v>
      </c>
      <c r="K194" s="1">
        <v>40940</v>
      </c>
      <c r="L194" s="1">
        <v>40968</v>
      </c>
      <c r="M194" s="1">
        <v>40968</v>
      </c>
      <c r="O194" t="s">
        <v>939</v>
      </c>
      <c r="P194" t="s">
        <v>595</v>
      </c>
      <c r="Q194" t="s">
        <v>786</v>
      </c>
      <c r="R194" t="s">
        <v>420</v>
      </c>
      <c r="S194" t="s">
        <v>46</v>
      </c>
      <c r="U194" t="str">
        <f t="shared" si="5"/>
        <v>CONSULTING</v>
      </c>
    </row>
    <row r="195" spans="1:21" x14ac:dyDescent="0.25">
      <c r="A195" t="s">
        <v>35</v>
      </c>
      <c r="B195">
        <v>48</v>
      </c>
      <c r="C195">
        <v>2</v>
      </c>
      <c r="D195" t="s">
        <v>168</v>
      </c>
      <c r="E195" t="s">
        <v>594</v>
      </c>
      <c r="F195" t="s">
        <v>39</v>
      </c>
      <c r="G195" t="s">
        <v>40</v>
      </c>
      <c r="H195">
        <v>2012</v>
      </c>
      <c r="I195">
        <v>3069.07</v>
      </c>
      <c r="J195" t="s">
        <v>41</v>
      </c>
      <c r="K195" s="1">
        <v>41107</v>
      </c>
      <c r="L195" s="1">
        <v>41120</v>
      </c>
      <c r="M195" s="1">
        <v>41120</v>
      </c>
      <c r="N195" t="s">
        <v>427</v>
      </c>
      <c r="O195" t="s">
        <v>940</v>
      </c>
      <c r="P195" t="s">
        <v>424</v>
      </c>
      <c r="Q195" t="s">
        <v>524</v>
      </c>
      <c r="R195" t="s">
        <v>420</v>
      </c>
      <c r="S195" t="s">
        <v>46</v>
      </c>
      <c r="U195" t="str">
        <f t="shared" si="5"/>
        <v>GRAPHIC DESIGN AND PRINTING</v>
      </c>
    </row>
  </sheetData>
  <autoFilter ref="A1:U195"/>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F142"/>
  <sheetViews>
    <sheetView tabSelected="1" workbookViewId="0">
      <selection activeCell="B7" sqref="B7"/>
    </sheetView>
  </sheetViews>
  <sheetFormatPr defaultRowHeight="15" x14ac:dyDescent="0.25"/>
  <cols>
    <col min="1" max="1" width="12.85546875" bestFit="1" customWidth="1"/>
    <col min="2" max="2" width="25.85546875" bestFit="1" customWidth="1"/>
    <col min="3" max="3" width="14.7109375" bestFit="1" customWidth="1"/>
    <col min="4" max="4" width="12.42578125" bestFit="1" customWidth="1"/>
    <col min="5" max="5" width="13.42578125" bestFit="1" customWidth="1"/>
  </cols>
  <sheetData>
    <row r="1" spans="1:6" x14ac:dyDescent="0.25">
      <c r="A1" s="24" t="s">
        <v>2</v>
      </c>
      <c r="B1" s="24" t="s">
        <v>4</v>
      </c>
      <c r="C1" s="24" t="s">
        <v>5</v>
      </c>
      <c r="D1" s="24" t="s">
        <v>6</v>
      </c>
      <c r="E1" s="24" t="s">
        <v>7</v>
      </c>
      <c r="F1" s="24" t="s">
        <v>1155</v>
      </c>
    </row>
    <row r="2" spans="1:6" x14ac:dyDescent="0.25">
      <c r="A2" t="s">
        <v>656</v>
      </c>
      <c r="B2" t="s">
        <v>657</v>
      </c>
      <c r="C2" t="s">
        <v>658</v>
      </c>
      <c r="D2" t="s">
        <v>659</v>
      </c>
      <c r="E2" t="s">
        <v>51</v>
      </c>
      <c r="F2" t="s">
        <v>238</v>
      </c>
    </row>
    <row r="3" spans="1:6" x14ac:dyDescent="0.25">
      <c r="A3" t="s">
        <v>745</v>
      </c>
      <c r="B3" t="s">
        <v>746</v>
      </c>
      <c r="C3" t="s">
        <v>747</v>
      </c>
      <c r="D3" t="s">
        <v>398</v>
      </c>
      <c r="E3" t="s">
        <v>748</v>
      </c>
      <c r="F3" t="s">
        <v>73</v>
      </c>
    </row>
    <row r="4" spans="1:6" x14ac:dyDescent="0.25">
      <c r="A4" t="s">
        <v>109</v>
      </c>
      <c r="B4" t="s">
        <v>110</v>
      </c>
      <c r="C4" t="s">
        <v>111</v>
      </c>
      <c r="D4" t="s">
        <v>33</v>
      </c>
      <c r="E4" t="s">
        <v>112</v>
      </c>
      <c r="F4" t="s">
        <v>73</v>
      </c>
    </row>
    <row r="5" spans="1:6" x14ac:dyDescent="0.25">
      <c r="A5" t="s">
        <v>377</v>
      </c>
      <c r="B5" t="s">
        <v>378</v>
      </c>
      <c r="C5" t="s">
        <v>379</v>
      </c>
      <c r="D5" t="s">
        <v>73</v>
      </c>
      <c r="E5" t="s">
        <v>380</v>
      </c>
      <c r="F5" t="s">
        <v>238</v>
      </c>
    </row>
    <row r="6" spans="1:6" x14ac:dyDescent="0.25">
      <c r="A6" t="s">
        <v>810</v>
      </c>
      <c r="B6" t="s">
        <v>811</v>
      </c>
      <c r="C6" t="s">
        <v>812</v>
      </c>
      <c r="D6" t="s">
        <v>635</v>
      </c>
      <c r="E6" t="s">
        <v>813</v>
      </c>
      <c r="F6" t="s">
        <v>73</v>
      </c>
    </row>
    <row r="7" spans="1:6" x14ac:dyDescent="0.25">
      <c r="A7" t="s">
        <v>271</v>
      </c>
      <c r="B7" t="s">
        <v>272</v>
      </c>
      <c r="C7" t="s">
        <v>273</v>
      </c>
      <c r="D7" t="s">
        <v>130</v>
      </c>
      <c r="E7" t="s">
        <v>274</v>
      </c>
      <c r="F7" t="s">
        <v>238</v>
      </c>
    </row>
    <row r="8" spans="1:6" x14ac:dyDescent="0.25">
      <c r="A8" t="s">
        <v>660</v>
      </c>
      <c r="B8" t="s">
        <v>661</v>
      </c>
      <c r="C8" t="s">
        <v>662</v>
      </c>
      <c r="E8" t="s">
        <v>663</v>
      </c>
      <c r="F8" t="s">
        <v>73</v>
      </c>
    </row>
    <row r="9" spans="1:6" x14ac:dyDescent="0.25">
      <c r="A9" t="s">
        <v>793</v>
      </c>
      <c r="B9" t="s">
        <v>794</v>
      </c>
      <c r="C9" t="s">
        <v>662</v>
      </c>
      <c r="D9" t="s">
        <v>398</v>
      </c>
      <c r="E9" t="s">
        <v>795</v>
      </c>
      <c r="F9" t="s">
        <v>73</v>
      </c>
    </row>
    <row r="10" spans="1:6" x14ac:dyDescent="0.25">
      <c r="A10" t="s">
        <v>327</v>
      </c>
      <c r="B10" t="s">
        <v>328</v>
      </c>
      <c r="C10" t="s">
        <v>329</v>
      </c>
      <c r="D10" t="s">
        <v>78</v>
      </c>
      <c r="E10" t="s">
        <v>330</v>
      </c>
      <c r="F10" t="s">
        <v>73</v>
      </c>
    </row>
    <row r="11" spans="1:6" x14ac:dyDescent="0.25">
      <c r="A11" t="s">
        <v>689</v>
      </c>
      <c r="B11" t="s">
        <v>690</v>
      </c>
      <c r="C11" t="s">
        <v>691</v>
      </c>
      <c r="D11" t="s">
        <v>33</v>
      </c>
      <c r="E11" t="s">
        <v>692</v>
      </c>
      <c r="F11" t="s">
        <v>73</v>
      </c>
    </row>
    <row r="12" spans="1:6" x14ac:dyDescent="0.25">
      <c r="A12" t="s">
        <v>700</v>
      </c>
      <c r="B12" t="s">
        <v>701</v>
      </c>
      <c r="C12" t="s">
        <v>702</v>
      </c>
      <c r="D12" t="s">
        <v>116</v>
      </c>
      <c r="E12" t="s">
        <v>703</v>
      </c>
      <c r="F12" t="s">
        <v>73</v>
      </c>
    </row>
    <row r="13" spans="1:6" x14ac:dyDescent="0.25">
      <c r="A13" t="s">
        <v>835</v>
      </c>
      <c r="B13" t="s">
        <v>701</v>
      </c>
      <c r="C13" t="s">
        <v>702</v>
      </c>
      <c r="D13" t="s">
        <v>116</v>
      </c>
      <c r="E13" t="s">
        <v>703</v>
      </c>
      <c r="F13" t="s">
        <v>73</v>
      </c>
    </row>
    <row r="14" spans="1:6" x14ac:dyDescent="0.25">
      <c r="A14" t="s">
        <v>267</v>
      </c>
      <c r="B14" t="s">
        <v>268</v>
      </c>
      <c r="C14" t="s">
        <v>269</v>
      </c>
      <c r="E14" t="s">
        <v>270</v>
      </c>
      <c r="F14" t="s">
        <v>73</v>
      </c>
    </row>
    <row r="15" spans="1:6" x14ac:dyDescent="0.25">
      <c r="A15" t="s">
        <v>685</v>
      </c>
      <c r="B15" t="s">
        <v>686</v>
      </c>
      <c r="C15" t="s">
        <v>687</v>
      </c>
      <c r="D15" t="s">
        <v>116</v>
      </c>
      <c r="E15" t="s">
        <v>688</v>
      </c>
      <c r="F15" t="s">
        <v>73</v>
      </c>
    </row>
    <row r="16" spans="1:6" x14ac:dyDescent="0.25">
      <c r="A16" t="s">
        <v>248</v>
      </c>
      <c r="B16" t="s">
        <v>249</v>
      </c>
      <c r="C16" t="s">
        <v>250</v>
      </c>
      <c r="D16" t="s">
        <v>251</v>
      </c>
      <c r="E16" t="s">
        <v>252</v>
      </c>
      <c r="F16" t="s">
        <v>73</v>
      </c>
    </row>
    <row r="17" spans="1:6" x14ac:dyDescent="0.25">
      <c r="A17" t="s">
        <v>730</v>
      </c>
      <c r="B17" t="s">
        <v>731</v>
      </c>
      <c r="C17" t="s">
        <v>732</v>
      </c>
      <c r="D17" t="s">
        <v>130</v>
      </c>
      <c r="E17" t="s">
        <v>733</v>
      </c>
      <c r="F17" t="s">
        <v>73</v>
      </c>
    </row>
    <row r="18" spans="1:6" x14ac:dyDescent="0.25">
      <c r="A18" t="s">
        <v>847</v>
      </c>
      <c r="B18" t="s">
        <v>848</v>
      </c>
      <c r="C18" t="s">
        <v>849</v>
      </c>
      <c r="D18" t="s">
        <v>73</v>
      </c>
      <c r="E18" t="s">
        <v>850</v>
      </c>
      <c r="F18" t="s">
        <v>238</v>
      </c>
    </row>
    <row r="19" spans="1:6" x14ac:dyDescent="0.25">
      <c r="A19" t="s">
        <v>331</v>
      </c>
      <c r="B19" t="s">
        <v>332</v>
      </c>
      <c r="C19" t="s">
        <v>333</v>
      </c>
      <c r="D19" t="s">
        <v>67</v>
      </c>
      <c r="E19" t="s">
        <v>334</v>
      </c>
      <c r="F19" t="s">
        <v>73</v>
      </c>
    </row>
    <row r="20" spans="1:6" x14ac:dyDescent="0.25">
      <c r="A20" t="s">
        <v>569</v>
      </c>
      <c r="B20" t="s">
        <v>570</v>
      </c>
      <c r="C20" t="s">
        <v>571</v>
      </c>
      <c r="D20" t="s">
        <v>96</v>
      </c>
      <c r="E20" t="s">
        <v>572</v>
      </c>
      <c r="F20" t="s">
        <v>73</v>
      </c>
    </row>
    <row r="21" spans="1:6" x14ac:dyDescent="0.25">
      <c r="A21" t="s">
        <v>444</v>
      </c>
      <c r="B21" s="12" t="s">
        <v>445</v>
      </c>
      <c r="C21" t="s">
        <v>446</v>
      </c>
      <c r="D21" t="s">
        <v>447</v>
      </c>
      <c r="E21" t="s">
        <v>448</v>
      </c>
      <c r="F21" t="s">
        <v>238</v>
      </c>
    </row>
    <row r="22" spans="1:6" x14ac:dyDescent="0.25">
      <c r="A22" t="s">
        <v>483</v>
      </c>
      <c r="B22" t="s">
        <v>484</v>
      </c>
      <c r="C22" t="s">
        <v>446</v>
      </c>
      <c r="D22" t="s">
        <v>50</v>
      </c>
      <c r="E22" t="s">
        <v>485</v>
      </c>
      <c r="F22" t="s">
        <v>238</v>
      </c>
    </row>
    <row r="23" spans="1:6" x14ac:dyDescent="0.25">
      <c r="A23" t="s">
        <v>609</v>
      </c>
      <c r="B23" t="s">
        <v>484</v>
      </c>
      <c r="C23" t="s">
        <v>446</v>
      </c>
      <c r="D23" t="s">
        <v>50</v>
      </c>
      <c r="E23" t="s">
        <v>485</v>
      </c>
      <c r="F23" t="s">
        <v>238</v>
      </c>
    </row>
    <row r="24" spans="1:6" x14ac:dyDescent="0.25">
      <c r="A24" t="s">
        <v>29</v>
      </c>
      <c r="B24" t="s">
        <v>31</v>
      </c>
      <c r="C24" t="s">
        <v>32</v>
      </c>
      <c r="D24" t="s">
        <v>33</v>
      </c>
      <c r="E24" t="s">
        <v>34</v>
      </c>
      <c r="F24" t="s">
        <v>238</v>
      </c>
    </row>
    <row r="25" spans="1:6" x14ac:dyDescent="0.25">
      <c r="A25" t="s">
        <v>216</v>
      </c>
      <c r="B25" t="s">
        <v>217</v>
      </c>
      <c r="C25" t="s">
        <v>218</v>
      </c>
      <c r="D25" t="s">
        <v>78</v>
      </c>
      <c r="E25" t="s">
        <v>219</v>
      </c>
      <c r="F25" t="s">
        <v>238</v>
      </c>
    </row>
    <row r="26" spans="1:6" x14ac:dyDescent="0.25">
      <c r="A26" t="s">
        <v>259</v>
      </c>
      <c r="B26" t="s">
        <v>260</v>
      </c>
      <c r="C26" t="s">
        <v>261</v>
      </c>
      <c r="E26" t="s">
        <v>262</v>
      </c>
      <c r="F26" t="s">
        <v>73</v>
      </c>
    </row>
    <row r="27" spans="1:6" x14ac:dyDescent="0.25">
      <c r="A27" t="s">
        <v>891</v>
      </c>
      <c r="B27" t="s">
        <v>892</v>
      </c>
      <c r="C27" t="s">
        <v>893</v>
      </c>
      <c r="D27" t="s">
        <v>107</v>
      </c>
      <c r="E27" t="s">
        <v>894</v>
      </c>
      <c r="F27" t="s">
        <v>73</v>
      </c>
    </row>
    <row r="28" spans="1:6" x14ac:dyDescent="0.25">
      <c r="A28" t="s">
        <v>315</v>
      </c>
      <c r="B28" t="s">
        <v>316</v>
      </c>
      <c r="C28" t="s">
        <v>317</v>
      </c>
      <c r="D28" t="s">
        <v>33</v>
      </c>
      <c r="E28" t="s">
        <v>318</v>
      </c>
      <c r="F28" t="s">
        <v>73</v>
      </c>
    </row>
    <row r="29" spans="1:6" x14ac:dyDescent="0.25">
      <c r="A29" t="s">
        <v>344</v>
      </c>
      <c r="B29" t="s">
        <v>345</v>
      </c>
      <c r="C29" t="s">
        <v>317</v>
      </c>
      <c r="D29" t="s">
        <v>78</v>
      </c>
      <c r="E29" t="s">
        <v>346</v>
      </c>
      <c r="F29" t="s">
        <v>73</v>
      </c>
    </row>
    <row r="30" spans="1:6" x14ac:dyDescent="0.25">
      <c r="A30" t="s">
        <v>482</v>
      </c>
      <c r="B30" t="s">
        <v>316</v>
      </c>
      <c r="C30" t="s">
        <v>317</v>
      </c>
      <c r="D30" t="s">
        <v>33</v>
      </c>
      <c r="E30" t="s">
        <v>318</v>
      </c>
      <c r="F30" t="s">
        <v>73</v>
      </c>
    </row>
    <row r="31" spans="1:6" x14ac:dyDescent="0.25">
      <c r="A31" t="s">
        <v>775</v>
      </c>
      <c r="B31" t="s">
        <v>776</v>
      </c>
      <c r="C31" t="s">
        <v>317</v>
      </c>
      <c r="E31" t="s">
        <v>777</v>
      </c>
      <c r="F31" t="s">
        <v>73</v>
      </c>
    </row>
    <row r="32" spans="1:6" x14ac:dyDescent="0.25">
      <c r="A32" t="s">
        <v>750</v>
      </c>
      <c r="B32" t="s">
        <v>751</v>
      </c>
      <c r="C32" t="s">
        <v>752</v>
      </c>
      <c r="D32" t="s">
        <v>73</v>
      </c>
      <c r="E32" t="s">
        <v>753</v>
      </c>
      <c r="F32" t="s">
        <v>238</v>
      </c>
    </row>
    <row r="33" spans="1:6" x14ac:dyDescent="0.25">
      <c r="A33" t="s">
        <v>895</v>
      </c>
      <c r="B33" t="s">
        <v>896</v>
      </c>
      <c r="C33" t="s">
        <v>752</v>
      </c>
      <c r="E33" t="s">
        <v>897</v>
      </c>
      <c r="F33" t="s">
        <v>238</v>
      </c>
    </row>
    <row r="34" spans="1:6" x14ac:dyDescent="0.25">
      <c r="A34" t="s">
        <v>93</v>
      </c>
      <c r="B34" t="s">
        <v>94</v>
      </c>
      <c r="C34" t="s">
        <v>95</v>
      </c>
      <c r="D34" t="s">
        <v>96</v>
      </c>
      <c r="E34" t="s">
        <v>97</v>
      </c>
      <c r="F34" t="s">
        <v>73</v>
      </c>
    </row>
    <row r="35" spans="1:6" x14ac:dyDescent="0.25">
      <c r="A35" t="s">
        <v>161</v>
      </c>
      <c r="B35" t="s">
        <v>162</v>
      </c>
      <c r="C35" t="s">
        <v>95</v>
      </c>
      <c r="D35" t="s">
        <v>107</v>
      </c>
      <c r="E35" t="s">
        <v>163</v>
      </c>
      <c r="F35" t="s">
        <v>73</v>
      </c>
    </row>
    <row r="36" spans="1:6" x14ac:dyDescent="0.25">
      <c r="A36" t="s">
        <v>284</v>
      </c>
      <c r="B36" t="s">
        <v>285</v>
      </c>
      <c r="C36" t="s">
        <v>95</v>
      </c>
      <c r="D36" t="s">
        <v>101</v>
      </c>
      <c r="E36" t="s">
        <v>286</v>
      </c>
      <c r="F36" t="s">
        <v>73</v>
      </c>
    </row>
    <row r="37" spans="1:6" x14ac:dyDescent="0.25">
      <c r="A37" t="s">
        <v>185</v>
      </c>
      <c r="B37" t="s">
        <v>186</v>
      </c>
      <c r="C37" t="s">
        <v>187</v>
      </c>
      <c r="D37" t="s">
        <v>56</v>
      </c>
      <c r="E37" t="s">
        <v>188</v>
      </c>
      <c r="F37" t="s">
        <v>73</v>
      </c>
    </row>
    <row r="38" spans="1:6" x14ac:dyDescent="0.25">
      <c r="A38" t="s">
        <v>198</v>
      </c>
      <c r="B38" t="s">
        <v>199</v>
      </c>
      <c r="C38" t="s">
        <v>200</v>
      </c>
      <c r="D38" t="s">
        <v>67</v>
      </c>
      <c r="E38" t="s">
        <v>201</v>
      </c>
      <c r="F38" t="s">
        <v>73</v>
      </c>
    </row>
    <row r="39" spans="1:6" x14ac:dyDescent="0.25">
      <c r="A39" t="s">
        <v>641</v>
      </c>
      <c r="B39" t="s">
        <v>642</v>
      </c>
      <c r="C39" t="s">
        <v>643</v>
      </c>
      <c r="D39" t="s">
        <v>107</v>
      </c>
      <c r="E39" t="s">
        <v>644</v>
      </c>
      <c r="F39" t="s">
        <v>73</v>
      </c>
    </row>
    <row r="40" spans="1:6" x14ac:dyDescent="0.25">
      <c r="A40" t="s">
        <v>141</v>
      </c>
      <c r="B40" t="s">
        <v>142</v>
      </c>
      <c r="C40" t="s">
        <v>143</v>
      </c>
      <c r="D40" t="s">
        <v>130</v>
      </c>
      <c r="E40" t="s">
        <v>144</v>
      </c>
      <c r="F40" t="s">
        <v>238</v>
      </c>
    </row>
    <row r="41" spans="1:6" x14ac:dyDescent="0.25">
      <c r="A41" t="s">
        <v>319</v>
      </c>
      <c r="B41" t="s">
        <v>320</v>
      </c>
      <c r="C41" t="s">
        <v>321</v>
      </c>
      <c r="D41" t="s">
        <v>91</v>
      </c>
      <c r="E41" t="s">
        <v>322</v>
      </c>
      <c r="F41" t="s">
        <v>238</v>
      </c>
    </row>
    <row r="42" spans="1:6" x14ac:dyDescent="0.25">
      <c r="A42" t="s">
        <v>189</v>
      </c>
      <c r="B42" t="s">
        <v>190</v>
      </c>
      <c r="C42" t="s">
        <v>191</v>
      </c>
      <c r="D42" t="s">
        <v>107</v>
      </c>
      <c r="E42" t="s">
        <v>192</v>
      </c>
      <c r="F42" t="s">
        <v>238</v>
      </c>
    </row>
    <row r="43" spans="1:6" x14ac:dyDescent="0.25">
      <c r="A43" t="s">
        <v>311</v>
      </c>
      <c r="B43" t="s">
        <v>312</v>
      </c>
      <c r="C43" t="s">
        <v>313</v>
      </c>
      <c r="E43" t="s">
        <v>314</v>
      </c>
      <c r="F43" t="s">
        <v>73</v>
      </c>
    </row>
    <row r="44" spans="1:6" x14ac:dyDescent="0.25">
      <c r="A44" t="s">
        <v>396</v>
      </c>
      <c r="B44" t="s">
        <v>397</v>
      </c>
      <c r="C44" t="s">
        <v>313</v>
      </c>
      <c r="D44" t="s">
        <v>398</v>
      </c>
      <c r="E44" t="s">
        <v>399</v>
      </c>
      <c r="F44" t="s">
        <v>73</v>
      </c>
    </row>
    <row r="45" spans="1:6" x14ac:dyDescent="0.25">
      <c r="A45" t="s">
        <v>632</v>
      </c>
      <c r="B45" t="s">
        <v>633</v>
      </c>
      <c r="C45" t="s">
        <v>634</v>
      </c>
      <c r="D45" t="s">
        <v>635</v>
      </c>
      <c r="E45" t="s">
        <v>636</v>
      </c>
      <c r="F45" t="s">
        <v>73</v>
      </c>
    </row>
    <row r="46" spans="1:6" x14ac:dyDescent="0.25">
      <c r="A46" t="s">
        <v>388</v>
      </c>
      <c r="B46" t="s">
        <v>389</v>
      </c>
      <c r="C46" t="s">
        <v>390</v>
      </c>
      <c r="D46" t="s">
        <v>96</v>
      </c>
      <c r="E46" t="s">
        <v>391</v>
      </c>
      <c r="F46" t="s">
        <v>238</v>
      </c>
    </row>
    <row r="47" spans="1:6" x14ac:dyDescent="0.25">
      <c r="A47" t="s">
        <v>381</v>
      </c>
      <c r="B47" t="s">
        <v>382</v>
      </c>
      <c r="C47" t="s">
        <v>383</v>
      </c>
      <c r="D47" t="s">
        <v>91</v>
      </c>
      <c r="E47" t="s">
        <v>384</v>
      </c>
      <c r="F47" t="s">
        <v>73</v>
      </c>
    </row>
    <row r="48" spans="1:6" x14ac:dyDescent="0.25">
      <c r="A48" t="s">
        <v>287</v>
      </c>
      <c r="B48" t="s">
        <v>288</v>
      </c>
      <c r="C48" t="s">
        <v>289</v>
      </c>
      <c r="D48" t="s">
        <v>61</v>
      </c>
      <c r="E48" t="s">
        <v>290</v>
      </c>
      <c r="F48" t="s">
        <v>238</v>
      </c>
    </row>
    <row r="49" spans="1:6" x14ac:dyDescent="0.25">
      <c r="A49" t="s">
        <v>827</v>
      </c>
      <c r="B49" t="s">
        <v>828</v>
      </c>
      <c r="C49" t="s">
        <v>829</v>
      </c>
      <c r="D49" t="s">
        <v>73</v>
      </c>
      <c r="E49" t="s">
        <v>830</v>
      </c>
      <c r="F49" t="s">
        <v>73</v>
      </c>
    </row>
    <row r="50" spans="1:6" x14ac:dyDescent="0.25">
      <c r="A50" t="s">
        <v>370</v>
      </c>
      <c r="B50" t="s">
        <v>371</v>
      </c>
      <c r="C50" t="s">
        <v>372</v>
      </c>
      <c r="D50" t="s">
        <v>73</v>
      </c>
      <c r="E50" t="s">
        <v>373</v>
      </c>
      <c r="F50" t="s">
        <v>73</v>
      </c>
    </row>
    <row r="51" spans="1:6" x14ac:dyDescent="0.25">
      <c r="A51" t="s">
        <v>621</v>
      </c>
      <c r="B51" t="s">
        <v>622</v>
      </c>
      <c r="C51" t="s">
        <v>623</v>
      </c>
      <c r="D51" t="s">
        <v>78</v>
      </c>
      <c r="E51" t="s">
        <v>624</v>
      </c>
      <c r="F51" t="s">
        <v>73</v>
      </c>
    </row>
    <row r="52" spans="1:6" x14ac:dyDescent="0.25">
      <c r="A52" t="s">
        <v>149</v>
      </c>
      <c r="B52" t="s">
        <v>150</v>
      </c>
      <c r="C52" t="s">
        <v>151</v>
      </c>
      <c r="D52" t="s">
        <v>73</v>
      </c>
      <c r="E52" t="s">
        <v>152</v>
      </c>
      <c r="F52" t="s">
        <v>73</v>
      </c>
    </row>
    <row r="53" spans="1:6" x14ac:dyDescent="0.25">
      <c r="A53" t="s">
        <v>771</v>
      </c>
      <c r="B53" t="s">
        <v>772</v>
      </c>
      <c r="C53" t="s">
        <v>773</v>
      </c>
      <c r="D53" t="s">
        <v>107</v>
      </c>
      <c r="E53" t="s">
        <v>774</v>
      </c>
      <c r="F53" t="s">
        <v>73</v>
      </c>
    </row>
    <row r="54" spans="1:6" x14ac:dyDescent="0.25">
      <c r="A54" t="s">
        <v>935</v>
      </c>
      <c r="B54" t="s">
        <v>936</v>
      </c>
      <c r="C54" t="s">
        <v>937</v>
      </c>
      <c r="E54" t="s">
        <v>938</v>
      </c>
      <c r="F54" t="s">
        <v>238</v>
      </c>
    </row>
    <row r="55" spans="1:6" x14ac:dyDescent="0.25">
      <c r="A55" t="s">
        <v>53</v>
      </c>
      <c r="B55" t="s">
        <v>54</v>
      </c>
      <c r="C55" t="s">
        <v>55</v>
      </c>
      <c r="D55" t="s">
        <v>56</v>
      </c>
      <c r="E55" t="s">
        <v>57</v>
      </c>
      <c r="F55" t="s">
        <v>73</v>
      </c>
    </row>
    <row r="56" spans="1:6" x14ac:dyDescent="0.25">
      <c r="A56" t="s">
        <v>136</v>
      </c>
      <c r="B56" t="s">
        <v>137</v>
      </c>
      <c r="C56" t="s">
        <v>138</v>
      </c>
      <c r="D56" t="s">
        <v>130</v>
      </c>
      <c r="E56" t="s">
        <v>139</v>
      </c>
      <c r="F56" t="s">
        <v>73</v>
      </c>
    </row>
    <row r="57" spans="1:6" x14ac:dyDescent="0.25">
      <c r="A57" t="s">
        <v>206</v>
      </c>
      <c r="B57" t="s">
        <v>207</v>
      </c>
      <c r="C57" t="s">
        <v>138</v>
      </c>
      <c r="D57" t="s">
        <v>78</v>
      </c>
      <c r="E57" t="s">
        <v>208</v>
      </c>
      <c r="F57" t="s">
        <v>73</v>
      </c>
    </row>
    <row r="58" spans="1:6" x14ac:dyDescent="0.25">
      <c r="A58" t="s">
        <v>825</v>
      </c>
      <c r="B58" t="s">
        <v>826</v>
      </c>
      <c r="C58" t="s">
        <v>138</v>
      </c>
      <c r="D58" t="s">
        <v>101</v>
      </c>
      <c r="E58" t="s">
        <v>358</v>
      </c>
      <c r="F58" t="s">
        <v>73</v>
      </c>
    </row>
    <row r="59" spans="1:6" x14ac:dyDescent="0.25">
      <c r="A59" t="s">
        <v>64</v>
      </c>
      <c r="B59" s="12" t="s">
        <v>65</v>
      </c>
      <c r="C59" t="s">
        <v>66</v>
      </c>
      <c r="D59" t="s">
        <v>67</v>
      </c>
      <c r="E59" t="s">
        <v>68</v>
      </c>
      <c r="F59" t="s">
        <v>73</v>
      </c>
    </row>
    <row r="60" spans="1:6" x14ac:dyDescent="0.25">
      <c r="A60" t="s">
        <v>227</v>
      </c>
      <c r="B60" t="s">
        <v>228</v>
      </c>
      <c r="C60" t="s">
        <v>229</v>
      </c>
      <c r="D60" t="s">
        <v>33</v>
      </c>
      <c r="E60" t="s">
        <v>230</v>
      </c>
      <c r="F60" t="s">
        <v>73</v>
      </c>
    </row>
    <row r="61" spans="1:6" x14ac:dyDescent="0.25">
      <c r="A61" t="s">
        <v>291</v>
      </c>
      <c r="B61" t="s">
        <v>292</v>
      </c>
      <c r="C61" t="s">
        <v>293</v>
      </c>
      <c r="D61" t="s">
        <v>67</v>
      </c>
      <c r="E61" t="s">
        <v>294</v>
      </c>
      <c r="F61" t="s">
        <v>73</v>
      </c>
    </row>
    <row r="62" spans="1:6" x14ac:dyDescent="0.25">
      <c r="A62" t="s">
        <v>88</v>
      </c>
      <c r="B62" t="s">
        <v>89</v>
      </c>
      <c r="C62" t="s">
        <v>90</v>
      </c>
      <c r="D62" t="s">
        <v>91</v>
      </c>
      <c r="E62" t="s">
        <v>92</v>
      </c>
      <c r="F62" t="s">
        <v>73</v>
      </c>
    </row>
    <row r="63" spans="1:6" x14ac:dyDescent="0.25">
      <c r="A63" t="s">
        <v>304</v>
      </c>
      <c r="B63" t="s">
        <v>305</v>
      </c>
      <c r="C63" t="s">
        <v>306</v>
      </c>
      <c r="D63" t="s">
        <v>33</v>
      </c>
      <c r="E63" t="s">
        <v>196</v>
      </c>
      <c r="F63" t="s">
        <v>238</v>
      </c>
    </row>
    <row r="64" spans="1:6" x14ac:dyDescent="0.25">
      <c r="A64" t="s">
        <v>355</v>
      </c>
      <c r="B64" t="s">
        <v>356</v>
      </c>
      <c r="C64" t="s">
        <v>357</v>
      </c>
      <c r="D64" t="s">
        <v>61</v>
      </c>
      <c r="E64" t="s">
        <v>358</v>
      </c>
      <c r="F64" t="s">
        <v>238</v>
      </c>
    </row>
    <row r="65" spans="1:6" x14ac:dyDescent="0.25">
      <c r="A65" t="s">
        <v>404</v>
      </c>
      <c r="B65" t="s">
        <v>405</v>
      </c>
      <c r="C65" t="s">
        <v>406</v>
      </c>
      <c r="D65" t="s">
        <v>251</v>
      </c>
      <c r="E65" t="s">
        <v>407</v>
      </c>
      <c r="F65" t="s">
        <v>73</v>
      </c>
    </row>
    <row r="66" spans="1:6" x14ac:dyDescent="0.25">
      <c r="A66" t="s">
        <v>295</v>
      </c>
      <c r="B66" t="s">
        <v>296</v>
      </c>
      <c r="C66" t="s">
        <v>297</v>
      </c>
      <c r="D66" t="s">
        <v>61</v>
      </c>
      <c r="E66" t="s">
        <v>298</v>
      </c>
      <c r="F66" t="s">
        <v>73</v>
      </c>
    </row>
    <row r="67" spans="1:6" x14ac:dyDescent="0.25">
      <c r="A67" t="s">
        <v>347</v>
      </c>
      <c r="B67" t="s">
        <v>348</v>
      </c>
      <c r="C67" t="s">
        <v>349</v>
      </c>
      <c r="D67" t="s">
        <v>67</v>
      </c>
      <c r="E67" t="s">
        <v>350</v>
      </c>
      <c r="F67" t="s">
        <v>73</v>
      </c>
    </row>
    <row r="68" spans="1:6" x14ac:dyDescent="0.25">
      <c r="A68" t="s">
        <v>220</v>
      </c>
      <c r="B68" t="s">
        <v>221</v>
      </c>
      <c r="C68" t="s">
        <v>222</v>
      </c>
      <c r="D68" t="s">
        <v>116</v>
      </c>
      <c r="E68" t="s">
        <v>223</v>
      </c>
      <c r="F68" t="s">
        <v>73</v>
      </c>
    </row>
    <row r="69" spans="1:6" x14ac:dyDescent="0.25">
      <c r="A69" t="s">
        <v>236</v>
      </c>
      <c r="B69" t="s">
        <v>237</v>
      </c>
      <c r="C69" t="s">
        <v>222</v>
      </c>
      <c r="D69" t="s">
        <v>238</v>
      </c>
      <c r="E69" t="s">
        <v>239</v>
      </c>
      <c r="F69" t="s">
        <v>73</v>
      </c>
    </row>
    <row r="70" spans="1:6" x14ac:dyDescent="0.25">
      <c r="A70" t="s">
        <v>501</v>
      </c>
      <c r="B70" t="s">
        <v>502</v>
      </c>
      <c r="C70" t="s">
        <v>222</v>
      </c>
      <c r="D70" t="s">
        <v>116</v>
      </c>
      <c r="E70" t="s">
        <v>219</v>
      </c>
      <c r="F70" t="s">
        <v>73</v>
      </c>
    </row>
    <row r="71" spans="1:6" x14ac:dyDescent="0.25">
      <c r="A71" t="s">
        <v>504</v>
      </c>
      <c r="B71" t="s">
        <v>505</v>
      </c>
      <c r="C71" t="s">
        <v>222</v>
      </c>
      <c r="D71" t="s">
        <v>96</v>
      </c>
      <c r="E71" t="s">
        <v>506</v>
      </c>
      <c r="F71" t="s">
        <v>73</v>
      </c>
    </row>
    <row r="72" spans="1:6" x14ac:dyDescent="0.25">
      <c r="A72" t="s">
        <v>619</v>
      </c>
      <c r="B72" t="s">
        <v>502</v>
      </c>
      <c r="C72" t="s">
        <v>222</v>
      </c>
      <c r="D72" t="s">
        <v>116</v>
      </c>
      <c r="E72" t="s">
        <v>219</v>
      </c>
      <c r="F72" t="s">
        <v>73</v>
      </c>
    </row>
    <row r="73" spans="1:6" x14ac:dyDescent="0.25">
      <c r="A73" t="s">
        <v>755</v>
      </c>
      <c r="B73" t="s">
        <v>756</v>
      </c>
      <c r="C73" t="s">
        <v>222</v>
      </c>
      <c r="D73" t="s">
        <v>78</v>
      </c>
      <c r="E73" t="s">
        <v>757</v>
      </c>
      <c r="F73" t="s">
        <v>73</v>
      </c>
    </row>
    <row r="74" spans="1:6" x14ac:dyDescent="0.25">
      <c r="A74" t="s">
        <v>516</v>
      </c>
      <c r="B74" t="s">
        <v>517</v>
      </c>
      <c r="C74" t="s">
        <v>518</v>
      </c>
      <c r="D74" t="s">
        <v>56</v>
      </c>
      <c r="E74" t="s">
        <v>519</v>
      </c>
      <c r="F74" t="s">
        <v>73</v>
      </c>
    </row>
    <row r="75" spans="1:6" x14ac:dyDescent="0.25">
      <c r="A75" t="s">
        <v>240</v>
      </c>
      <c r="B75" t="s">
        <v>241</v>
      </c>
      <c r="C75" t="s">
        <v>242</v>
      </c>
      <c r="D75" t="s">
        <v>67</v>
      </c>
      <c r="E75" t="s">
        <v>243</v>
      </c>
      <c r="F75" t="s">
        <v>238</v>
      </c>
    </row>
    <row r="76" spans="1:6" x14ac:dyDescent="0.25">
      <c r="A76" t="s">
        <v>132</v>
      </c>
      <c r="B76" t="s">
        <v>133</v>
      </c>
      <c r="C76" t="s">
        <v>134</v>
      </c>
      <c r="D76" t="s">
        <v>130</v>
      </c>
      <c r="E76" t="s">
        <v>135</v>
      </c>
      <c r="F76" t="s">
        <v>238</v>
      </c>
    </row>
    <row r="77" spans="1:6" x14ac:dyDescent="0.25">
      <c r="A77" t="s">
        <v>98</v>
      </c>
      <c r="B77" t="s">
        <v>99</v>
      </c>
      <c r="C77" t="s">
        <v>100</v>
      </c>
      <c r="D77" t="s">
        <v>101</v>
      </c>
      <c r="E77" t="s">
        <v>102</v>
      </c>
      <c r="F77" t="s">
        <v>238</v>
      </c>
    </row>
    <row r="78" spans="1:6" x14ac:dyDescent="0.25">
      <c r="A78" t="s">
        <v>119</v>
      </c>
      <c r="B78" t="s">
        <v>120</v>
      </c>
      <c r="C78" t="s">
        <v>121</v>
      </c>
      <c r="D78" t="s">
        <v>56</v>
      </c>
      <c r="E78" t="s">
        <v>122</v>
      </c>
      <c r="F78" t="s">
        <v>73</v>
      </c>
    </row>
    <row r="79" spans="1:6" x14ac:dyDescent="0.25">
      <c r="A79" t="s">
        <v>669</v>
      </c>
      <c r="B79" t="s">
        <v>670</v>
      </c>
      <c r="C79" t="s">
        <v>671</v>
      </c>
      <c r="D79" t="s">
        <v>130</v>
      </c>
      <c r="E79" t="s">
        <v>672</v>
      </c>
      <c r="F79" t="s">
        <v>73</v>
      </c>
    </row>
    <row r="80" spans="1:6" x14ac:dyDescent="0.25">
      <c r="A80" t="s">
        <v>789</v>
      </c>
      <c r="B80" t="s">
        <v>790</v>
      </c>
      <c r="C80" t="s">
        <v>791</v>
      </c>
      <c r="D80" t="s">
        <v>56</v>
      </c>
      <c r="E80" t="s">
        <v>792</v>
      </c>
      <c r="F80" t="s">
        <v>73</v>
      </c>
    </row>
    <row r="81" spans="1:6" x14ac:dyDescent="0.25">
      <c r="A81" t="s">
        <v>145</v>
      </c>
      <c r="B81" t="s">
        <v>146</v>
      </c>
      <c r="C81" t="s">
        <v>147</v>
      </c>
      <c r="D81" t="s">
        <v>73</v>
      </c>
      <c r="E81" t="s">
        <v>148</v>
      </c>
      <c r="F81" t="s">
        <v>73</v>
      </c>
    </row>
    <row r="82" spans="1:6" x14ac:dyDescent="0.25">
      <c r="A82" t="s">
        <v>374</v>
      </c>
      <c r="B82" t="s">
        <v>375</v>
      </c>
      <c r="C82" t="s">
        <v>147</v>
      </c>
      <c r="D82" t="s">
        <v>116</v>
      </c>
      <c r="E82" t="s">
        <v>376</v>
      </c>
      <c r="F82" t="s">
        <v>73</v>
      </c>
    </row>
    <row r="83" spans="1:6" x14ac:dyDescent="0.25">
      <c r="A83" t="s">
        <v>244</v>
      </c>
      <c r="B83" t="s">
        <v>245</v>
      </c>
      <c r="C83" t="s">
        <v>246</v>
      </c>
      <c r="D83" t="s">
        <v>73</v>
      </c>
      <c r="E83" t="s">
        <v>247</v>
      </c>
      <c r="F83" t="s">
        <v>238</v>
      </c>
    </row>
    <row r="84" spans="1:6" x14ac:dyDescent="0.25">
      <c r="A84" t="s">
        <v>84</v>
      </c>
      <c r="B84" t="s">
        <v>85</v>
      </c>
      <c r="C84" t="s">
        <v>86</v>
      </c>
      <c r="D84" t="s">
        <v>56</v>
      </c>
      <c r="E84" t="s">
        <v>87</v>
      </c>
      <c r="F84" t="s">
        <v>238</v>
      </c>
    </row>
    <row r="85" spans="1:6" x14ac:dyDescent="0.25">
      <c r="A85" t="s">
        <v>408</v>
      </c>
      <c r="B85" t="s">
        <v>409</v>
      </c>
      <c r="C85" t="s">
        <v>410</v>
      </c>
      <c r="D85" t="s">
        <v>67</v>
      </c>
      <c r="E85" t="s">
        <v>411</v>
      </c>
      <c r="F85" t="s">
        <v>73</v>
      </c>
    </row>
    <row r="86" spans="1:6" x14ac:dyDescent="0.25">
      <c r="A86" t="s">
        <v>124</v>
      </c>
      <c r="B86" t="s">
        <v>125</v>
      </c>
      <c r="C86" t="s">
        <v>126</v>
      </c>
      <c r="D86" t="s">
        <v>107</v>
      </c>
      <c r="E86" t="s">
        <v>127</v>
      </c>
      <c r="F86" t="s">
        <v>238</v>
      </c>
    </row>
    <row r="87" spans="1:6" x14ac:dyDescent="0.25">
      <c r="A87" t="s">
        <v>153</v>
      </c>
      <c r="B87" t="s">
        <v>154</v>
      </c>
      <c r="C87" t="s">
        <v>155</v>
      </c>
      <c r="D87" t="s">
        <v>33</v>
      </c>
      <c r="E87" t="s">
        <v>156</v>
      </c>
      <c r="F87" t="s">
        <v>73</v>
      </c>
    </row>
    <row r="88" spans="1:6" x14ac:dyDescent="0.25">
      <c r="A88" t="s">
        <v>279</v>
      </c>
      <c r="B88" t="s">
        <v>280</v>
      </c>
      <c r="C88" t="s">
        <v>281</v>
      </c>
      <c r="D88" t="s">
        <v>130</v>
      </c>
      <c r="E88" t="s">
        <v>282</v>
      </c>
      <c r="F88" t="s">
        <v>238</v>
      </c>
    </row>
    <row r="89" spans="1:6" x14ac:dyDescent="0.25">
      <c r="A89" t="s">
        <v>437</v>
      </c>
      <c r="B89" t="s">
        <v>438</v>
      </c>
      <c r="C89" t="s">
        <v>439</v>
      </c>
      <c r="D89" t="s">
        <v>78</v>
      </c>
      <c r="E89" t="s">
        <v>440</v>
      </c>
      <c r="F89" t="s">
        <v>238</v>
      </c>
    </row>
    <row r="90" spans="1:6" x14ac:dyDescent="0.25">
      <c r="A90" t="s">
        <v>80</v>
      </c>
      <c r="B90" t="s">
        <v>81</v>
      </c>
      <c r="C90" t="s">
        <v>82</v>
      </c>
      <c r="D90" t="s">
        <v>33</v>
      </c>
      <c r="E90" t="s">
        <v>83</v>
      </c>
      <c r="F90" t="s">
        <v>73</v>
      </c>
    </row>
    <row r="91" spans="1:6" x14ac:dyDescent="0.25">
      <c r="A91" t="s">
        <v>263</v>
      </c>
      <c r="B91" t="s">
        <v>264</v>
      </c>
      <c r="C91" t="s">
        <v>265</v>
      </c>
      <c r="D91" t="s">
        <v>251</v>
      </c>
      <c r="E91" t="s">
        <v>266</v>
      </c>
      <c r="F91" t="s">
        <v>238</v>
      </c>
    </row>
    <row r="92" spans="1:6" x14ac:dyDescent="0.25">
      <c r="A92" t="s">
        <v>70</v>
      </c>
      <c r="B92" t="s">
        <v>71</v>
      </c>
      <c r="C92" t="s">
        <v>72</v>
      </c>
      <c r="D92" t="s">
        <v>73</v>
      </c>
      <c r="E92" t="s">
        <v>74</v>
      </c>
      <c r="F92" t="s">
        <v>73</v>
      </c>
    </row>
    <row r="93" spans="1:6" x14ac:dyDescent="0.25">
      <c r="A93" t="s">
        <v>880</v>
      </c>
      <c r="B93" t="s">
        <v>881</v>
      </c>
      <c r="C93" t="s">
        <v>72</v>
      </c>
      <c r="D93" t="s">
        <v>78</v>
      </c>
      <c r="E93" t="s">
        <v>882</v>
      </c>
      <c r="F93" t="s">
        <v>73</v>
      </c>
    </row>
    <row r="94" spans="1:6" x14ac:dyDescent="0.25">
      <c r="A94" t="s">
        <v>449</v>
      </c>
      <c r="B94" t="s">
        <v>450</v>
      </c>
      <c r="C94" t="s">
        <v>451</v>
      </c>
      <c r="D94" t="s">
        <v>130</v>
      </c>
      <c r="E94" t="s">
        <v>452</v>
      </c>
      <c r="F94" t="s">
        <v>238</v>
      </c>
    </row>
    <row r="95" spans="1:6" x14ac:dyDescent="0.25">
      <c r="A95" t="s">
        <v>876</v>
      </c>
      <c r="B95" t="s">
        <v>877</v>
      </c>
      <c r="C95" t="s">
        <v>878</v>
      </c>
      <c r="D95" t="s">
        <v>101</v>
      </c>
      <c r="E95" t="s">
        <v>879</v>
      </c>
      <c r="F95" t="s">
        <v>238</v>
      </c>
    </row>
    <row r="96" spans="1:6" x14ac:dyDescent="0.25">
      <c r="A96" s="28" t="s">
        <v>181</v>
      </c>
      <c r="B96" s="28" t="s">
        <v>182</v>
      </c>
      <c r="C96" s="28" t="s">
        <v>183</v>
      </c>
      <c r="D96" s="28" t="s">
        <v>61</v>
      </c>
      <c r="E96" s="28" t="s">
        <v>184</v>
      </c>
      <c r="F96" s="28" t="s">
        <v>73</v>
      </c>
    </row>
    <row r="97" spans="1:6" x14ac:dyDescent="0.25">
      <c r="A97" t="s">
        <v>760</v>
      </c>
      <c r="B97" t="s">
        <v>761</v>
      </c>
      <c r="C97" t="s">
        <v>183</v>
      </c>
      <c r="D97" t="s">
        <v>251</v>
      </c>
      <c r="E97" t="s">
        <v>762</v>
      </c>
      <c r="F97" t="s">
        <v>73</v>
      </c>
    </row>
    <row r="98" spans="1:6" x14ac:dyDescent="0.25">
      <c r="A98" t="s">
        <v>433</v>
      </c>
      <c r="B98" t="s">
        <v>434</v>
      </c>
      <c r="C98" t="s">
        <v>435</v>
      </c>
      <c r="D98" t="s">
        <v>33</v>
      </c>
      <c r="E98" t="s">
        <v>436</v>
      </c>
      <c r="F98" t="s">
        <v>73</v>
      </c>
    </row>
    <row r="99" spans="1:6" x14ac:dyDescent="0.25">
      <c r="A99" t="s">
        <v>307</v>
      </c>
      <c r="B99" t="s">
        <v>308</v>
      </c>
      <c r="C99" t="s">
        <v>309</v>
      </c>
      <c r="D99" t="s">
        <v>107</v>
      </c>
      <c r="E99" t="s">
        <v>310</v>
      </c>
      <c r="F99" t="s">
        <v>238</v>
      </c>
    </row>
    <row r="100" spans="1:6" x14ac:dyDescent="0.25">
      <c r="A100" t="s">
        <v>857</v>
      </c>
      <c r="B100" t="s">
        <v>858</v>
      </c>
      <c r="C100" t="s">
        <v>859</v>
      </c>
      <c r="D100" t="s">
        <v>251</v>
      </c>
      <c r="E100" t="s">
        <v>860</v>
      </c>
      <c r="F100" t="s">
        <v>73</v>
      </c>
    </row>
    <row r="101" spans="1:6" x14ac:dyDescent="0.25">
      <c r="A101" t="s">
        <v>867</v>
      </c>
      <c r="B101" t="s">
        <v>868</v>
      </c>
      <c r="C101" t="s">
        <v>869</v>
      </c>
      <c r="D101" t="s">
        <v>33</v>
      </c>
      <c r="E101" t="s">
        <v>870</v>
      </c>
      <c r="F101" t="s">
        <v>73</v>
      </c>
    </row>
    <row r="102" spans="1:6" x14ac:dyDescent="0.25">
      <c r="A102" t="s">
        <v>202</v>
      </c>
      <c r="B102" t="s">
        <v>203</v>
      </c>
      <c r="C102" t="s">
        <v>204</v>
      </c>
      <c r="D102" t="s">
        <v>56</v>
      </c>
      <c r="E102" t="s">
        <v>205</v>
      </c>
      <c r="F102" t="s">
        <v>238</v>
      </c>
    </row>
    <row r="103" spans="1:6" x14ac:dyDescent="0.25">
      <c r="A103" t="s">
        <v>727</v>
      </c>
      <c r="B103" t="s">
        <v>728</v>
      </c>
      <c r="C103" t="s">
        <v>729</v>
      </c>
      <c r="D103" t="s">
        <v>78</v>
      </c>
      <c r="E103" t="s">
        <v>294</v>
      </c>
      <c r="F103" t="s">
        <v>238</v>
      </c>
    </row>
    <row r="104" spans="1:6" x14ac:dyDescent="0.25">
      <c r="A104" t="s">
        <v>323</v>
      </c>
      <c r="B104" t="s">
        <v>324</v>
      </c>
      <c r="C104" t="s">
        <v>325</v>
      </c>
      <c r="D104" t="s">
        <v>78</v>
      </c>
      <c r="E104" t="s">
        <v>326</v>
      </c>
      <c r="F104" t="s">
        <v>73</v>
      </c>
    </row>
    <row r="105" spans="1:6" x14ac:dyDescent="0.25">
      <c r="A105" t="s">
        <v>340</v>
      </c>
      <c r="B105" t="s">
        <v>341</v>
      </c>
      <c r="C105" t="s">
        <v>342</v>
      </c>
      <c r="D105" t="s">
        <v>179</v>
      </c>
      <c r="E105" t="s">
        <v>343</v>
      </c>
      <c r="F105" t="s">
        <v>73</v>
      </c>
    </row>
    <row r="106" spans="1:6" x14ac:dyDescent="0.25">
      <c r="A106" t="s">
        <v>231</v>
      </c>
      <c r="B106" t="s">
        <v>232</v>
      </c>
      <c r="C106" t="s">
        <v>233</v>
      </c>
      <c r="D106" t="s">
        <v>78</v>
      </c>
      <c r="E106" t="s">
        <v>234</v>
      </c>
      <c r="F106" t="s">
        <v>73</v>
      </c>
    </row>
    <row r="107" spans="1:6" x14ac:dyDescent="0.25">
      <c r="A107" t="s">
        <v>299</v>
      </c>
      <c r="B107" t="s">
        <v>300</v>
      </c>
      <c r="C107" t="s">
        <v>301</v>
      </c>
      <c r="D107" t="s">
        <v>302</v>
      </c>
      <c r="E107" t="s">
        <v>303</v>
      </c>
      <c r="F107" t="s">
        <v>73</v>
      </c>
    </row>
    <row r="108" spans="1:6" x14ac:dyDescent="0.25">
      <c r="A108" t="s">
        <v>275</v>
      </c>
      <c r="B108" t="s">
        <v>276</v>
      </c>
      <c r="C108" t="s">
        <v>277</v>
      </c>
      <c r="D108" t="s">
        <v>73</v>
      </c>
      <c r="E108" t="s">
        <v>278</v>
      </c>
      <c r="F108" t="s">
        <v>73</v>
      </c>
    </row>
    <row r="109" spans="1:6" x14ac:dyDescent="0.25">
      <c r="A109" t="s">
        <v>392</v>
      </c>
      <c r="B109" t="s">
        <v>393</v>
      </c>
      <c r="C109" t="s">
        <v>394</v>
      </c>
      <c r="D109" t="s">
        <v>302</v>
      </c>
      <c r="E109" t="s">
        <v>395</v>
      </c>
      <c r="F109" t="s">
        <v>73</v>
      </c>
    </row>
    <row r="110" spans="1:6" x14ac:dyDescent="0.25">
      <c r="A110" t="s">
        <v>113</v>
      </c>
      <c r="B110" t="s">
        <v>114</v>
      </c>
      <c r="C110" t="s">
        <v>115</v>
      </c>
      <c r="D110" t="s">
        <v>116</v>
      </c>
      <c r="E110" t="s">
        <v>117</v>
      </c>
      <c r="F110" t="s">
        <v>73</v>
      </c>
    </row>
    <row r="111" spans="1:6" x14ac:dyDescent="0.25">
      <c r="A111" t="s">
        <v>213</v>
      </c>
      <c r="B111" s="12" t="s">
        <v>214</v>
      </c>
      <c r="C111" t="s">
        <v>115</v>
      </c>
      <c r="D111" t="s">
        <v>73</v>
      </c>
      <c r="E111" t="s">
        <v>215</v>
      </c>
      <c r="F111" t="s">
        <v>73</v>
      </c>
    </row>
    <row r="112" spans="1:6" x14ac:dyDescent="0.25">
      <c r="A112" t="s">
        <v>412</v>
      </c>
      <c r="B112" t="s">
        <v>413</v>
      </c>
      <c r="C112" t="s">
        <v>115</v>
      </c>
      <c r="D112" t="s">
        <v>251</v>
      </c>
      <c r="E112" t="s">
        <v>414</v>
      </c>
      <c r="F112" t="s">
        <v>73</v>
      </c>
    </row>
    <row r="113" spans="1:6" x14ac:dyDescent="0.25">
      <c r="A113" t="s">
        <v>415</v>
      </c>
      <c r="B113" t="s">
        <v>214</v>
      </c>
      <c r="C113" t="s">
        <v>115</v>
      </c>
      <c r="D113" t="s">
        <v>73</v>
      </c>
      <c r="E113" t="s">
        <v>215</v>
      </c>
      <c r="F113" t="s">
        <v>73</v>
      </c>
    </row>
    <row r="114" spans="1:6" x14ac:dyDescent="0.25">
      <c r="A114" t="s">
        <v>887</v>
      </c>
      <c r="B114" t="s">
        <v>888</v>
      </c>
      <c r="C114" t="s">
        <v>115</v>
      </c>
      <c r="D114" t="s">
        <v>179</v>
      </c>
      <c r="E114" t="s">
        <v>889</v>
      </c>
      <c r="F114" t="s">
        <v>73</v>
      </c>
    </row>
    <row r="115" spans="1:6" x14ac:dyDescent="0.25">
      <c r="A115" t="s">
        <v>176</v>
      </c>
      <c r="B115" t="s">
        <v>177</v>
      </c>
      <c r="C115" t="s">
        <v>178</v>
      </c>
      <c r="D115" t="s">
        <v>179</v>
      </c>
      <c r="E115" t="s">
        <v>180</v>
      </c>
      <c r="F115" t="s">
        <v>73</v>
      </c>
    </row>
    <row r="116" spans="1:6" x14ac:dyDescent="0.25">
      <c r="A116" t="s">
        <v>224</v>
      </c>
      <c r="B116" t="s">
        <v>225</v>
      </c>
      <c r="C116" t="s">
        <v>178</v>
      </c>
      <c r="D116" t="s">
        <v>61</v>
      </c>
      <c r="E116" t="s">
        <v>226</v>
      </c>
      <c r="F116" t="s">
        <v>73</v>
      </c>
    </row>
    <row r="117" spans="1:6" x14ac:dyDescent="0.25">
      <c r="A117" t="s">
        <v>851</v>
      </c>
      <c r="B117" t="s">
        <v>852</v>
      </c>
      <c r="C117" t="s">
        <v>178</v>
      </c>
      <c r="D117" t="s">
        <v>251</v>
      </c>
      <c r="E117" t="s">
        <v>853</v>
      </c>
      <c r="F117" t="s">
        <v>73</v>
      </c>
    </row>
    <row r="118" spans="1:6" x14ac:dyDescent="0.25">
      <c r="A118" t="s">
        <v>366</v>
      </c>
      <c r="B118" t="s">
        <v>367</v>
      </c>
      <c r="C118" t="s">
        <v>368</v>
      </c>
      <c r="D118" t="s">
        <v>107</v>
      </c>
      <c r="E118" t="s">
        <v>369</v>
      </c>
      <c r="F118" t="s">
        <v>238</v>
      </c>
    </row>
    <row r="119" spans="1:6" x14ac:dyDescent="0.25">
      <c r="A119" t="s">
        <v>362</v>
      </c>
      <c r="B119" t="s">
        <v>363</v>
      </c>
      <c r="C119" t="s">
        <v>364</v>
      </c>
      <c r="D119" t="s">
        <v>107</v>
      </c>
      <c r="E119" t="s">
        <v>365</v>
      </c>
      <c r="F119" t="s">
        <v>73</v>
      </c>
    </row>
    <row r="120" spans="1:6" x14ac:dyDescent="0.25">
      <c r="A120" t="s">
        <v>209</v>
      </c>
      <c r="B120" t="s">
        <v>210</v>
      </c>
      <c r="C120" t="s">
        <v>211</v>
      </c>
      <c r="D120" t="s">
        <v>130</v>
      </c>
      <c r="E120" t="s">
        <v>212</v>
      </c>
      <c r="F120" t="s">
        <v>238</v>
      </c>
    </row>
    <row r="121" spans="1:6" x14ac:dyDescent="0.25">
      <c r="A121" t="s">
        <v>351</v>
      </c>
      <c r="B121" t="s">
        <v>352</v>
      </c>
      <c r="C121" t="s">
        <v>353</v>
      </c>
      <c r="E121" t="s">
        <v>354</v>
      </c>
      <c r="F121" t="s">
        <v>238</v>
      </c>
    </row>
    <row r="122" spans="1:6" x14ac:dyDescent="0.25">
      <c r="A122" t="s">
        <v>75</v>
      </c>
      <c r="B122" t="s">
        <v>76</v>
      </c>
      <c r="C122" t="s">
        <v>77</v>
      </c>
      <c r="D122" t="s">
        <v>78</v>
      </c>
      <c r="E122" t="s">
        <v>79</v>
      </c>
      <c r="F122" t="s">
        <v>238</v>
      </c>
    </row>
    <row r="123" spans="1:6" x14ac:dyDescent="0.25">
      <c r="A123" t="s">
        <v>128</v>
      </c>
      <c r="B123" t="s">
        <v>129</v>
      </c>
      <c r="C123" t="s">
        <v>77</v>
      </c>
      <c r="D123" t="s">
        <v>130</v>
      </c>
      <c r="E123" t="s">
        <v>131</v>
      </c>
      <c r="F123" t="s">
        <v>238</v>
      </c>
    </row>
    <row r="124" spans="1:6" x14ac:dyDescent="0.25">
      <c r="A124" t="s">
        <v>706</v>
      </c>
      <c r="B124" t="s">
        <v>707</v>
      </c>
      <c r="C124" t="s">
        <v>77</v>
      </c>
      <c r="D124" t="s">
        <v>130</v>
      </c>
      <c r="E124" t="s">
        <v>708</v>
      </c>
      <c r="F124" t="s">
        <v>238</v>
      </c>
    </row>
    <row r="125" spans="1:6" x14ac:dyDescent="0.25">
      <c r="A125" t="s">
        <v>335</v>
      </c>
      <c r="B125" t="s">
        <v>336</v>
      </c>
      <c r="C125" t="s">
        <v>337</v>
      </c>
      <c r="D125" t="s">
        <v>179</v>
      </c>
      <c r="E125" t="s">
        <v>338</v>
      </c>
      <c r="F125" t="s">
        <v>238</v>
      </c>
    </row>
    <row r="126" spans="1:6" x14ac:dyDescent="0.25">
      <c r="A126" t="s">
        <v>843</v>
      </c>
      <c r="B126" t="s">
        <v>844</v>
      </c>
      <c r="C126" t="s">
        <v>845</v>
      </c>
      <c r="E126" t="s">
        <v>846</v>
      </c>
      <c r="F126" t="s">
        <v>73</v>
      </c>
    </row>
    <row r="127" spans="1:6" x14ac:dyDescent="0.25">
      <c r="A127" t="s">
        <v>400</v>
      </c>
      <c r="B127" t="s">
        <v>401</v>
      </c>
      <c r="C127" t="s">
        <v>402</v>
      </c>
      <c r="D127" t="s">
        <v>67</v>
      </c>
      <c r="E127" t="s">
        <v>403</v>
      </c>
      <c r="F127" t="s">
        <v>73</v>
      </c>
    </row>
    <row r="128" spans="1:6" x14ac:dyDescent="0.25">
      <c r="A128" t="s">
        <v>912</v>
      </c>
      <c r="B128" t="s">
        <v>913</v>
      </c>
      <c r="C128" t="s">
        <v>914</v>
      </c>
      <c r="D128" t="s">
        <v>96</v>
      </c>
      <c r="E128" t="s">
        <v>915</v>
      </c>
      <c r="F128" t="s">
        <v>73</v>
      </c>
    </row>
    <row r="129" spans="1:6" x14ac:dyDescent="0.25">
      <c r="A129" t="s">
        <v>58</v>
      </c>
      <c r="B129" t="s">
        <v>59</v>
      </c>
      <c r="C129" t="s">
        <v>60</v>
      </c>
      <c r="D129" t="s">
        <v>61</v>
      </c>
      <c r="E129" t="s">
        <v>62</v>
      </c>
      <c r="F129" t="s">
        <v>73</v>
      </c>
    </row>
    <row r="130" spans="1:6" x14ac:dyDescent="0.25">
      <c r="A130" t="s">
        <v>359</v>
      </c>
      <c r="B130" t="s">
        <v>360</v>
      </c>
      <c r="C130" t="s">
        <v>60</v>
      </c>
      <c r="D130" t="s">
        <v>56</v>
      </c>
      <c r="E130" t="s">
        <v>361</v>
      </c>
      <c r="F130" t="s">
        <v>73</v>
      </c>
    </row>
    <row r="131" spans="1:6" x14ac:dyDescent="0.25">
      <c r="A131" t="s">
        <v>909</v>
      </c>
      <c r="B131" t="s">
        <v>910</v>
      </c>
      <c r="C131" t="s">
        <v>60</v>
      </c>
      <c r="D131" t="s">
        <v>251</v>
      </c>
      <c r="E131" t="s">
        <v>911</v>
      </c>
      <c r="F131" t="s">
        <v>73</v>
      </c>
    </row>
    <row r="132" spans="1:6" x14ac:dyDescent="0.25">
      <c r="A132" t="s">
        <v>157</v>
      </c>
      <c r="B132" t="s">
        <v>158</v>
      </c>
      <c r="C132" t="s">
        <v>159</v>
      </c>
      <c r="E132" t="s">
        <v>160</v>
      </c>
      <c r="F132" t="s">
        <v>73</v>
      </c>
    </row>
    <row r="133" spans="1:6" x14ac:dyDescent="0.25">
      <c r="A133" t="s">
        <v>164</v>
      </c>
      <c r="B133" t="s">
        <v>165</v>
      </c>
      <c r="C133" t="s">
        <v>166</v>
      </c>
      <c r="D133" t="s">
        <v>73</v>
      </c>
      <c r="E133" t="s">
        <v>167</v>
      </c>
      <c r="F133" t="s">
        <v>238</v>
      </c>
    </row>
    <row r="134" spans="1:6" x14ac:dyDescent="0.25">
      <c r="A134" t="s">
        <v>104</v>
      </c>
      <c r="B134" t="s">
        <v>105</v>
      </c>
      <c r="C134" t="s">
        <v>106</v>
      </c>
      <c r="D134" t="s">
        <v>107</v>
      </c>
      <c r="E134" t="s">
        <v>108</v>
      </c>
      <c r="F134" t="s">
        <v>73</v>
      </c>
    </row>
    <row r="135" spans="1:6" x14ac:dyDescent="0.25">
      <c r="A135" t="s">
        <v>47</v>
      </c>
      <c r="B135" t="s">
        <v>48</v>
      </c>
      <c r="C135" t="s">
        <v>49</v>
      </c>
      <c r="D135" t="s">
        <v>50</v>
      </c>
      <c r="E135" t="s">
        <v>51</v>
      </c>
      <c r="F135" t="s">
        <v>73</v>
      </c>
    </row>
    <row r="136" spans="1:6" x14ac:dyDescent="0.25">
      <c r="A136" t="s">
        <v>194</v>
      </c>
      <c r="B136" t="s">
        <v>195</v>
      </c>
      <c r="C136" t="s">
        <v>49</v>
      </c>
      <c r="D136" t="s">
        <v>73</v>
      </c>
      <c r="E136" t="s">
        <v>196</v>
      </c>
      <c r="F136" t="s">
        <v>73</v>
      </c>
    </row>
    <row r="137" spans="1:6" x14ac:dyDescent="0.25">
      <c r="A137" t="s">
        <v>385</v>
      </c>
      <c r="B137" t="s">
        <v>386</v>
      </c>
      <c r="C137" t="s">
        <v>49</v>
      </c>
      <c r="D137" t="s">
        <v>96</v>
      </c>
      <c r="E137" t="s">
        <v>387</v>
      </c>
      <c r="F137" t="s">
        <v>73</v>
      </c>
    </row>
    <row r="138" spans="1:6" x14ac:dyDescent="0.25">
      <c r="A138" t="s">
        <v>559</v>
      </c>
      <c r="B138" t="s">
        <v>386</v>
      </c>
      <c r="C138" t="s">
        <v>49</v>
      </c>
      <c r="D138" t="s">
        <v>96</v>
      </c>
      <c r="E138" t="s">
        <v>387</v>
      </c>
      <c r="F138" t="s">
        <v>73</v>
      </c>
    </row>
    <row r="139" spans="1:6" x14ac:dyDescent="0.25">
      <c r="A139" t="s">
        <v>453</v>
      </c>
      <c r="B139" t="s">
        <v>454</v>
      </c>
      <c r="C139" t="s">
        <v>455</v>
      </c>
      <c r="D139" t="s">
        <v>78</v>
      </c>
      <c r="E139" t="s">
        <v>456</v>
      </c>
      <c r="F139" t="s">
        <v>238</v>
      </c>
    </row>
    <row r="140" spans="1:6" x14ac:dyDescent="0.25">
      <c r="A140" t="s">
        <v>253</v>
      </c>
      <c r="B140" t="s">
        <v>254</v>
      </c>
      <c r="C140" t="s">
        <v>255</v>
      </c>
      <c r="D140" t="s">
        <v>256</v>
      </c>
      <c r="E140" t="s">
        <v>257</v>
      </c>
      <c r="F140" t="s">
        <v>73</v>
      </c>
    </row>
    <row r="141" spans="1:6" x14ac:dyDescent="0.25">
      <c r="A141" t="s">
        <v>471</v>
      </c>
      <c r="B141" t="s">
        <v>254</v>
      </c>
      <c r="C141" t="s">
        <v>255</v>
      </c>
      <c r="D141" t="s">
        <v>256</v>
      </c>
      <c r="E141" t="s">
        <v>257</v>
      </c>
      <c r="F141" t="s">
        <v>73</v>
      </c>
    </row>
    <row r="142" spans="1:6" x14ac:dyDescent="0.25">
      <c r="A142" t="s">
        <v>625</v>
      </c>
      <c r="B142" t="s">
        <v>626</v>
      </c>
      <c r="C142" t="s">
        <v>627</v>
      </c>
      <c r="D142" t="s">
        <v>107</v>
      </c>
      <c r="E142" t="s">
        <v>628</v>
      </c>
      <c r="F142" t="s">
        <v>73</v>
      </c>
    </row>
  </sheetData>
  <sortState ref="A2:G142">
    <sortCondition ref="C2:C142"/>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AL1047"/>
  <sheetViews>
    <sheetView topLeftCell="A1009" zoomScaleNormal="100" workbookViewId="0">
      <selection activeCell="D4" sqref="D4:J1047"/>
    </sheetView>
  </sheetViews>
  <sheetFormatPr defaultRowHeight="15" x14ac:dyDescent="0.25"/>
  <cols>
    <col min="1" max="1" width="18" bestFit="1" customWidth="1"/>
    <col min="2" max="2" width="16" bestFit="1" customWidth="1"/>
    <col min="3" max="3" width="8.42578125" bestFit="1" customWidth="1"/>
    <col min="4" max="4" width="12.85546875" bestFit="1" customWidth="1"/>
    <col min="5" max="5" width="10" bestFit="1" customWidth="1"/>
    <col min="6" max="6" width="25.85546875" bestFit="1" customWidth="1"/>
    <col min="7" max="7" width="14.7109375" bestFit="1" customWidth="1"/>
    <col min="8" max="8" width="12.42578125" bestFit="1" customWidth="1"/>
    <col min="9" max="9" width="13.42578125" bestFit="1" customWidth="1"/>
    <col min="10" max="11" width="29.140625" bestFit="1" customWidth="1"/>
    <col min="12" max="12" width="18.7109375" bestFit="1" customWidth="1"/>
    <col min="13" max="13" width="8.5703125" bestFit="1" customWidth="1"/>
    <col min="14" max="14" width="14.7109375" bestFit="1" customWidth="1"/>
    <col min="15" max="15" width="31" bestFit="1" customWidth="1"/>
    <col min="16" max="16" width="17.28515625" bestFit="1" customWidth="1"/>
    <col min="17" max="17" width="15.140625" bestFit="1" customWidth="1"/>
    <col min="18" max="18" width="12.140625" bestFit="1" customWidth="1"/>
    <col min="19" max="19" width="9" bestFit="1" customWidth="1"/>
    <col min="20" max="20" width="10.7109375" bestFit="1" customWidth="1"/>
    <col min="21" max="21" width="9.7109375" bestFit="1" customWidth="1"/>
    <col min="22" max="23" width="10.7109375" bestFit="1" customWidth="1"/>
    <col min="24" max="24" width="10" customWidth="1"/>
    <col min="25" max="25" width="56.28515625" bestFit="1" customWidth="1"/>
    <col min="26" max="26" width="39" bestFit="1" customWidth="1"/>
    <col min="27" max="27" width="39.140625" bestFit="1" customWidth="1"/>
    <col min="28" max="28" width="19" bestFit="1" customWidth="1"/>
    <col min="29" max="29" width="11.7109375" bestFit="1" customWidth="1"/>
    <col min="30" max="30" width="9.85546875" bestFit="1" customWidth="1"/>
  </cols>
  <sheetData>
    <row r="1" spans="1:38" x14ac:dyDescent="0.25">
      <c r="A1" t="s">
        <v>1014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949</v>
      </c>
      <c r="AE1" t="s">
        <v>958</v>
      </c>
      <c r="AF1" t="s">
        <v>973</v>
      </c>
      <c r="AG1" t="s">
        <v>974</v>
      </c>
      <c r="AH1" t="s">
        <v>975</v>
      </c>
      <c r="AI1" t="s">
        <v>1000</v>
      </c>
      <c r="AJ1" t="s">
        <v>999</v>
      </c>
      <c r="AK1" t="s">
        <v>1002</v>
      </c>
    </row>
    <row r="2" spans="1:38" x14ac:dyDescent="0.25">
      <c r="A2" t="s">
        <v>1015</v>
      </c>
      <c r="B2" t="s">
        <v>0</v>
      </c>
      <c r="C2" t="s">
        <v>1</v>
      </c>
      <c r="D2" t="s">
        <v>2</v>
      </c>
      <c r="E2" t="s">
        <v>3</v>
      </c>
      <c r="F2" t="s">
        <v>4</v>
      </c>
      <c r="G2" t="s">
        <v>5</v>
      </c>
      <c r="H2" t="s">
        <v>6</v>
      </c>
      <c r="I2" t="s">
        <v>7</v>
      </c>
      <c r="J2" t="s">
        <v>8</v>
      </c>
      <c r="K2" s="39" t="s">
        <v>10</v>
      </c>
      <c r="L2" s="39" t="s">
        <v>9</v>
      </c>
      <c r="M2" s="39"/>
      <c r="N2" s="39" t="s">
        <v>11</v>
      </c>
      <c r="O2" t="s">
        <v>12</v>
      </c>
      <c r="P2" t="s">
        <v>13</v>
      </c>
      <c r="Q2" t="s">
        <v>14</v>
      </c>
      <c r="R2" t="s">
        <v>15</v>
      </c>
      <c r="S2" t="s">
        <v>16</v>
      </c>
      <c r="T2" t="s">
        <v>17</v>
      </c>
      <c r="U2" t="s">
        <v>18</v>
      </c>
      <c r="V2" t="s">
        <v>19</v>
      </c>
      <c r="W2" t="s">
        <v>20</v>
      </c>
      <c r="X2" t="s">
        <v>21</v>
      </c>
      <c r="Y2" t="s">
        <v>22</v>
      </c>
      <c r="Z2" t="s">
        <v>23</v>
      </c>
      <c r="AA2" t="s">
        <v>24</v>
      </c>
      <c r="AB2" t="s">
        <v>25</v>
      </c>
      <c r="AC2" t="s">
        <v>26</v>
      </c>
      <c r="AD2" t="s">
        <v>27</v>
      </c>
      <c r="AE2" t="s">
        <v>949</v>
      </c>
      <c r="AF2" t="s">
        <v>958</v>
      </c>
      <c r="AG2" t="s">
        <v>973</v>
      </c>
      <c r="AH2" t="s">
        <v>974</v>
      </c>
      <c r="AI2" t="s">
        <v>975</v>
      </c>
      <c r="AJ2" t="s">
        <v>1000</v>
      </c>
      <c r="AK2" t="s">
        <v>999</v>
      </c>
      <c r="AL2" t="s">
        <v>1002</v>
      </c>
    </row>
    <row r="4" spans="1:38" x14ac:dyDescent="0.25">
      <c r="A4" s="36" t="s">
        <v>992</v>
      </c>
      <c r="B4" s="2" t="s">
        <v>0</v>
      </c>
      <c r="C4" s="2" t="s">
        <v>1</v>
      </c>
      <c r="D4" s="24" t="s">
        <v>2</v>
      </c>
      <c r="E4" s="24" t="s">
        <v>3</v>
      </c>
      <c r="F4" s="24" t="s">
        <v>4</v>
      </c>
      <c r="G4" s="24" t="s">
        <v>5</v>
      </c>
      <c r="H4" s="24" t="s">
        <v>6</v>
      </c>
      <c r="I4" s="24" t="s">
        <v>7</v>
      </c>
      <c r="J4" s="24" t="s">
        <v>8</v>
      </c>
      <c r="K4" s="22" t="s">
        <v>941</v>
      </c>
      <c r="L4" s="22" t="s">
        <v>9</v>
      </c>
      <c r="M4" s="22" t="s">
        <v>10</v>
      </c>
      <c r="N4" s="2" t="s">
        <v>11</v>
      </c>
      <c r="O4" s="22" t="s">
        <v>12</v>
      </c>
      <c r="P4" s="22" t="s">
        <v>13</v>
      </c>
      <c r="Q4" s="22" t="s">
        <v>14</v>
      </c>
      <c r="R4" s="2" t="s">
        <v>15</v>
      </c>
      <c r="S4" s="2" t="s">
        <v>16</v>
      </c>
      <c r="T4" s="2" t="s">
        <v>17</v>
      </c>
      <c r="U4" s="2" t="s">
        <v>18</v>
      </c>
      <c r="V4" s="2" t="s">
        <v>19</v>
      </c>
      <c r="W4" s="2" t="s">
        <v>20</v>
      </c>
      <c r="X4" s="2" t="s">
        <v>21</v>
      </c>
      <c r="Y4" s="2" t="s">
        <v>22</v>
      </c>
      <c r="Z4" s="2" t="s">
        <v>23</v>
      </c>
      <c r="AA4" s="2" t="s">
        <v>24</v>
      </c>
      <c r="AB4" s="2" t="s">
        <v>25</v>
      </c>
      <c r="AC4" s="2" t="s">
        <v>26</v>
      </c>
      <c r="AD4" s="2" t="s">
        <v>27</v>
      </c>
      <c r="AE4" s="35" t="s">
        <v>949</v>
      </c>
      <c r="AF4" s="35" t="s">
        <v>958</v>
      </c>
      <c r="AG4" s="35" t="s">
        <v>973</v>
      </c>
      <c r="AH4" s="35" t="s">
        <v>974</v>
      </c>
      <c r="AI4" s="35" t="s">
        <v>975</v>
      </c>
      <c r="AJ4" s="35" t="s">
        <v>1000</v>
      </c>
      <c r="AK4" s="35" t="s">
        <v>999</v>
      </c>
      <c r="AL4" s="35" t="s">
        <v>1002</v>
      </c>
    </row>
    <row r="5" spans="1:38" x14ac:dyDescent="0.25">
      <c r="A5">
        <v>1</v>
      </c>
      <c r="B5">
        <v>100495995</v>
      </c>
      <c r="C5" t="s">
        <v>28</v>
      </c>
      <c r="D5" t="s">
        <v>29</v>
      </c>
      <c r="E5" t="s">
        <v>30</v>
      </c>
      <c r="F5" t="s">
        <v>31</v>
      </c>
      <c r="G5" t="s">
        <v>32</v>
      </c>
      <c r="H5" t="s">
        <v>33</v>
      </c>
      <c r="I5" t="s">
        <v>34</v>
      </c>
      <c r="J5" t="s">
        <v>35</v>
      </c>
      <c r="K5" t="s">
        <v>36</v>
      </c>
      <c r="L5">
        <v>1</v>
      </c>
      <c r="N5" t="s">
        <v>37</v>
      </c>
      <c r="O5" t="s">
        <v>38</v>
      </c>
      <c r="P5" t="s">
        <v>39</v>
      </c>
      <c r="Q5" t="s">
        <v>40</v>
      </c>
      <c r="R5">
        <v>2012</v>
      </c>
      <c r="S5">
        <v>283.25</v>
      </c>
      <c r="T5" t="s">
        <v>41</v>
      </c>
      <c r="U5" s="1">
        <v>41061</v>
      </c>
      <c r="V5" s="1">
        <v>41106</v>
      </c>
      <c r="W5" s="1">
        <v>41093</v>
      </c>
      <c r="Y5" t="s">
        <v>42</v>
      </c>
      <c r="Z5" t="s">
        <v>43</v>
      </c>
      <c r="AA5" t="s">
        <v>44</v>
      </c>
      <c r="AB5" t="s">
        <v>45</v>
      </c>
      <c r="AC5" t="s">
        <v>46</v>
      </c>
      <c r="AE5" s="37" t="str">
        <f t="shared" ref="AE5:AE68" si="0">IF(LEFT(D5,4)=LEFT(F5,4),"ok","NO!")</f>
        <v>ok</v>
      </c>
      <c r="AF5" s="37">
        <f t="shared" ref="AF5:AF68" si="1">VALUE(MID(O5,SEARCH(" -",O5)-2,2))-L5</f>
        <v>0</v>
      </c>
      <c r="AG5" s="37" t="str">
        <f t="shared" ref="AG5:AG68" si="2">IF(V5&gt;=U5,"ok","ERROR!")</f>
        <v>ok</v>
      </c>
      <c r="AH5" s="37" t="str">
        <f t="shared" ref="AH5:AH68" si="3">IF(AND(W5&gt;=U5,W5&lt;=V5),"OK","ERROR!")</f>
        <v>OK</v>
      </c>
      <c r="AI5" s="37" t="str">
        <f t="shared" ref="AI5:AI68" si="4">IF(W5&lt;=V5,"ok","ERROR")</f>
        <v>ok</v>
      </c>
      <c r="AJ5" s="37" t="str">
        <f t="shared" ref="AJ5:AJ68" si="5">CONCATENATE(K5,L5,M5,N5,O5,P5,Q5,R5,S5,T5,U5,V5,W5,X5,Y5,Z5,AA5,AB5,AC5)</f>
        <v>STATE SENATOR1REPUBLICANLEG DISTRICT 01 - SENATEKINGLegislative2012283.25DEBT410614110641093RE-ORDER TEE SHIRTSHICKEY GAYLEPO BOX 2749WOODINVILLE WA</v>
      </c>
      <c r="AK5" s="37">
        <f t="shared" ref="AK5:AK68" si="6">IF(OR(ISNA(AJ4),ISNA(AJ5)),0,IF(AJ5&lt;&gt;AJ4,0,1))</f>
        <v>0</v>
      </c>
      <c r="AL5" s="37" t="str">
        <f t="shared" ref="AL5:AL68" si="7">IF(J5=K5,"MATCH","NO!")</f>
        <v>NO!</v>
      </c>
    </row>
    <row r="6" spans="1:38" x14ac:dyDescent="0.25">
      <c r="A6">
        <v>2</v>
      </c>
      <c r="B6">
        <v>100496548</v>
      </c>
      <c r="C6" t="s">
        <v>28</v>
      </c>
      <c r="D6" t="s">
        <v>47</v>
      </c>
      <c r="E6" t="s">
        <v>30</v>
      </c>
      <c r="F6" t="s">
        <v>48</v>
      </c>
      <c r="G6" t="s">
        <v>49</v>
      </c>
      <c r="H6" t="s">
        <v>50</v>
      </c>
      <c r="I6" t="s">
        <v>51</v>
      </c>
      <c r="J6" t="s">
        <v>52</v>
      </c>
      <c r="K6" t="s">
        <v>36</v>
      </c>
      <c r="L6">
        <v>1</v>
      </c>
      <c r="N6" t="s">
        <v>37</v>
      </c>
      <c r="O6" t="s">
        <v>38</v>
      </c>
      <c r="P6" t="s">
        <v>39</v>
      </c>
      <c r="Q6" t="s">
        <v>40</v>
      </c>
      <c r="R6">
        <v>2012</v>
      </c>
      <c r="S6">
        <v>283.25</v>
      </c>
      <c r="T6" t="s">
        <v>41</v>
      </c>
      <c r="U6" s="1">
        <v>41061</v>
      </c>
      <c r="V6" s="1">
        <v>41106</v>
      </c>
      <c r="W6" s="1">
        <v>41093</v>
      </c>
      <c r="Y6" t="s">
        <v>42</v>
      </c>
      <c r="Z6" t="s">
        <v>43</v>
      </c>
      <c r="AA6" t="s">
        <v>44</v>
      </c>
      <c r="AB6" t="s">
        <v>45</v>
      </c>
      <c r="AC6" t="s">
        <v>46</v>
      </c>
      <c r="AE6" s="37" t="str">
        <f t="shared" si="0"/>
        <v>ok</v>
      </c>
      <c r="AF6" s="37">
        <f t="shared" si="1"/>
        <v>0</v>
      </c>
      <c r="AG6" s="37" t="str">
        <f t="shared" si="2"/>
        <v>ok</v>
      </c>
      <c r="AH6" s="37" t="str">
        <f t="shared" si="3"/>
        <v>OK</v>
      </c>
      <c r="AI6" s="37" t="str">
        <f t="shared" si="4"/>
        <v>ok</v>
      </c>
      <c r="AJ6" s="37" t="str">
        <f t="shared" si="5"/>
        <v>STATE SENATOR1REPUBLICANLEG DISTRICT 01 - SENATEKINGLegislative2012283.25DEBT410614110641093RE-ORDER TEE SHIRTSHICKEY GAYLEPO BOX 2749WOODINVILLE WA</v>
      </c>
      <c r="AK6" s="37">
        <f t="shared" si="6"/>
        <v>1</v>
      </c>
      <c r="AL6" s="37" t="str">
        <f t="shared" si="7"/>
        <v>NO!</v>
      </c>
    </row>
    <row r="7" spans="1:38" x14ac:dyDescent="0.25">
      <c r="A7">
        <v>3</v>
      </c>
      <c r="B7">
        <v>100498383</v>
      </c>
      <c r="C7" t="s">
        <v>28</v>
      </c>
      <c r="D7" t="s">
        <v>53</v>
      </c>
      <c r="E7" t="s">
        <v>30</v>
      </c>
      <c r="F7" t="s">
        <v>54</v>
      </c>
      <c r="G7" t="s">
        <v>55</v>
      </c>
      <c r="H7" t="s">
        <v>56</v>
      </c>
      <c r="I7" t="s">
        <v>57</v>
      </c>
      <c r="J7" t="s">
        <v>35</v>
      </c>
      <c r="K7" t="s">
        <v>36</v>
      </c>
      <c r="L7">
        <v>1</v>
      </c>
      <c r="N7" t="s">
        <v>37</v>
      </c>
      <c r="O7" t="s">
        <v>38</v>
      </c>
      <c r="P7" t="s">
        <v>39</v>
      </c>
      <c r="Q7" t="s">
        <v>40</v>
      </c>
      <c r="R7">
        <v>2012</v>
      </c>
      <c r="S7">
        <v>283.25</v>
      </c>
      <c r="T7" t="s">
        <v>41</v>
      </c>
      <c r="U7" s="1">
        <v>41061</v>
      </c>
      <c r="V7" s="1">
        <v>41106</v>
      </c>
      <c r="W7" s="1">
        <v>41093</v>
      </c>
      <c r="Y7" t="s">
        <v>42</v>
      </c>
      <c r="Z7" t="s">
        <v>43</v>
      </c>
      <c r="AA7" t="s">
        <v>44</v>
      </c>
      <c r="AB7" t="s">
        <v>45</v>
      </c>
      <c r="AC7" t="s">
        <v>46</v>
      </c>
      <c r="AE7" s="37" t="str">
        <f t="shared" si="0"/>
        <v>ok</v>
      </c>
      <c r="AF7" s="37">
        <f t="shared" si="1"/>
        <v>0</v>
      </c>
      <c r="AG7" s="37" t="str">
        <f t="shared" si="2"/>
        <v>ok</v>
      </c>
      <c r="AH7" s="37" t="str">
        <f t="shared" si="3"/>
        <v>OK</v>
      </c>
      <c r="AI7" s="37" t="str">
        <f t="shared" si="4"/>
        <v>ok</v>
      </c>
      <c r="AJ7" s="37" t="str">
        <f t="shared" si="5"/>
        <v>STATE SENATOR1REPUBLICANLEG DISTRICT 01 - SENATEKINGLegislative2012283.25DEBT410614110641093RE-ORDER TEE SHIRTSHICKEY GAYLEPO BOX 2749WOODINVILLE WA</v>
      </c>
      <c r="AK7" s="37">
        <f t="shared" si="6"/>
        <v>1</v>
      </c>
      <c r="AL7" s="37" t="str">
        <f t="shared" si="7"/>
        <v>NO!</v>
      </c>
    </row>
    <row r="8" spans="1:38" x14ac:dyDescent="0.25">
      <c r="A8">
        <v>4</v>
      </c>
      <c r="B8">
        <v>100495987</v>
      </c>
      <c r="C8" t="s">
        <v>28</v>
      </c>
      <c r="D8" t="s">
        <v>58</v>
      </c>
      <c r="E8" t="s">
        <v>30</v>
      </c>
      <c r="F8" t="s">
        <v>59</v>
      </c>
      <c r="G8" t="s">
        <v>60</v>
      </c>
      <c r="H8" t="s">
        <v>61</v>
      </c>
      <c r="I8" t="s">
        <v>62</v>
      </c>
      <c r="J8" t="s">
        <v>63</v>
      </c>
      <c r="K8" t="s">
        <v>36</v>
      </c>
      <c r="L8">
        <v>1</v>
      </c>
      <c r="N8" t="s">
        <v>37</v>
      </c>
      <c r="O8" t="s">
        <v>38</v>
      </c>
      <c r="P8" t="s">
        <v>39</v>
      </c>
      <c r="Q8" t="s">
        <v>40</v>
      </c>
      <c r="R8">
        <v>2012</v>
      </c>
      <c r="S8">
        <v>283.25</v>
      </c>
      <c r="T8" t="s">
        <v>41</v>
      </c>
      <c r="U8" s="1">
        <v>41061</v>
      </c>
      <c r="V8" s="1">
        <v>41106</v>
      </c>
      <c r="W8" s="1">
        <v>41093</v>
      </c>
      <c r="Y8" t="s">
        <v>42</v>
      </c>
      <c r="Z8" t="s">
        <v>43</v>
      </c>
      <c r="AA8" t="s">
        <v>44</v>
      </c>
      <c r="AB8" t="s">
        <v>45</v>
      </c>
      <c r="AC8" t="s">
        <v>46</v>
      </c>
      <c r="AE8" s="37" t="str">
        <f t="shared" si="0"/>
        <v>ok</v>
      </c>
      <c r="AF8" s="37">
        <f t="shared" si="1"/>
        <v>0</v>
      </c>
      <c r="AG8" s="37" t="str">
        <f t="shared" si="2"/>
        <v>ok</v>
      </c>
      <c r="AH8" s="37" t="str">
        <f t="shared" si="3"/>
        <v>OK</v>
      </c>
      <c r="AI8" s="37" t="str">
        <f t="shared" si="4"/>
        <v>ok</v>
      </c>
      <c r="AJ8" s="37" t="str">
        <f t="shared" si="5"/>
        <v>STATE SENATOR1REPUBLICANLEG DISTRICT 01 - SENATEKINGLegislative2012283.25DEBT410614110641093RE-ORDER TEE SHIRTSHICKEY GAYLEPO BOX 2749WOODINVILLE WA</v>
      </c>
      <c r="AK8" s="37">
        <f t="shared" si="6"/>
        <v>1</v>
      </c>
      <c r="AL8" s="37" t="str">
        <f t="shared" si="7"/>
        <v>NO!</v>
      </c>
    </row>
    <row r="9" spans="1:38" x14ac:dyDescent="0.25">
      <c r="A9">
        <v>5</v>
      </c>
      <c r="B9">
        <v>100496259</v>
      </c>
      <c r="C9" t="s">
        <v>28</v>
      </c>
      <c r="D9" t="s">
        <v>64</v>
      </c>
      <c r="E9" t="s">
        <v>30</v>
      </c>
      <c r="F9" s="12" t="s">
        <v>65</v>
      </c>
      <c r="G9" t="s">
        <v>66</v>
      </c>
      <c r="H9" t="s">
        <v>67</v>
      </c>
      <c r="I9" t="s">
        <v>68</v>
      </c>
      <c r="J9" t="s">
        <v>69</v>
      </c>
      <c r="K9" t="s">
        <v>36</v>
      </c>
      <c r="L9">
        <v>1</v>
      </c>
      <c r="N9" t="s">
        <v>37</v>
      </c>
      <c r="O9" t="s">
        <v>38</v>
      </c>
      <c r="P9" t="s">
        <v>39</v>
      </c>
      <c r="Q9" t="s">
        <v>40</v>
      </c>
      <c r="R9">
        <v>2012</v>
      </c>
      <c r="S9">
        <v>283.25</v>
      </c>
      <c r="T9" t="s">
        <v>41</v>
      </c>
      <c r="U9" s="1">
        <v>41061</v>
      </c>
      <c r="V9" s="1">
        <v>41106</v>
      </c>
      <c r="W9" s="1">
        <v>41093</v>
      </c>
      <c r="Y9" t="s">
        <v>42</v>
      </c>
      <c r="Z9" t="s">
        <v>43</v>
      </c>
      <c r="AA9" t="s">
        <v>44</v>
      </c>
      <c r="AB9" t="s">
        <v>45</v>
      </c>
      <c r="AC9" t="s">
        <v>46</v>
      </c>
      <c r="AE9" s="37" t="str">
        <f t="shared" si="0"/>
        <v>ok</v>
      </c>
      <c r="AF9" s="37">
        <f t="shared" si="1"/>
        <v>0</v>
      </c>
      <c r="AG9" s="37" t="str">
        <f t="shared" si="2"/>
        <v>ok</v>
      </c>
      <c r="AH9" s="37" t="str">
        <f t="shared" si="3"/>
        <v>OK</v>
      </c>
      <c r="AI9" s="37" t="str">
        <f t="shared" si="4"/>
        <v>ok</v>
      </c>
      <c r="AJ9" s="37" t="str">
        <f t="shared" si="5"/>
        <v>STATE SENATOR1REPUBLICANLEG DISTRICT 01 - SENATEKINGLegislative2012283.25DEBT410614110641093RE-ORDER TEE SHIRTSHICKEY GAYLEPO BOX 2749WOODINVILLE WA</v>
      </c>
      <c r="AK9" s="37">
        <f t="shared" si="6"/>
        <v>1</v>
      </c>
      <c r="AL9" s="37" t="str">
        <f t="shared" si="7"/>
        <v>NO!</v>
      </c>
    </row>
    <row r="10" spans="1:38" x14ac:dyDescent="0.25">
      <c r="A10">
        <v>6</v>
      </c>
      <c r="B10">
        <v>100496199</v>
      </c>
      <c r="C10" t="s">
        <v>28</v>
      </c>
      <c r="D10" t="s">
        <v>70</v>
      </c>
      <c r="E10" t="s">
        <v>30</v>
      </c>
      <c r="F10" t="s">
        <v>71</v>
      </c>
      <c r="G10" t="s">
        <v>72</v>
      </c>
      <c r="H10" t="s">
        <v>73</v>
      </c>
      <c r="I10" t="s">
        <v>74</v>
      </c>
      <c r="J10" t="s">
        <v>35</v>
      </c>
      <c r="K10" t="s">
        <v>36</v>
      </c>
      <c r="L10">
        <v>1</v>
      </c>
      <c r="N10" t="s">
        <v>37</v>
      </c>
      <c r="O10" t="s">
        <v>38</v>
      </c>
      <c r="P10" t="s">
        <v>39</v>
      </c>
      <c r="Q10" t="s">
        <v>40</v>
      </c>
      <c r="R10">
        <v>2012</v>
      </c>
      <c r="S10">
        <v>283.25</v>
      </c>
      <c r="T10" t="s">
        <v>41</v>
      </c>
      <c r="U10" s="1">
        <v>41061</v>
      </c>
      <c r="V10" s="1">
        <v>41106</v>
      </c>
      <c r="W10" s="1">
        <v>41093</v>
      </c>
      <c r="Y10" t="s">
        <v>42</v>
      </c>
      <c r="Z10" t="s">
        <v>43</v>
      </c>
      <c r="AA10" t="s">
        <v>44</v>
      </c>
      <c r="AB10" t="s">
        <v>45</v>
      </c>
      <c r="AC10" t="s">
        <v>46</v>
      </c>
      <c r="AE10" s="37" t="str">
        <f t="shared" si="0"/>
        <v>ok</v>
      </c>
      <c r="AF10" s="37">
        <f t="shared" si="1"/>
        <v>0</v>
      </c>
      <c r="AG10" s="37" t="str">
        <f t="shared" si="2"/>
        <v>ok</v>
      </c>
      <c r="AH10" s="37" t="str">
        <f t="shared" si="3"/>
        <v>OK</v>
      </c>
      <c r="AI10" s="37" t="str">
        <f t="shared" si="4"/>
        <v>ok</v>
      </c>
      <c r="AJ10" s="37" t="str">
        <f t="shared" si="5"/>
        <v>STATE SENATOR1REPUBLICANLEG DISTRICT 01 - SENATEKINGLegislative2012283.25DEBT410614110641093RE-ORDER TEE SHIRTSHICKEY GAYLEPO BOX 2749WOODINVILLE WA</v>
      </c>
      <c r="AK10" s="37">
        <f t="shared" si="6"/>
        <v>1</v>
      </c>
      <c r="AL10" s="37" t="str">
        <f t="shared" si="7"/>
        <v>NO!</v>
      </c>
    </row>
    <row r="11" spans="1:38" x14ac:dyDescent="0.25">
      <c r="A11">
        <v>7</v>
      </c>
      <c r="B11">
        <v>100496375</v>
      </c>
      <c r="C11" t="s">
        <v>28</v>
      </c>
      <c r="D11" t="s">
        <v>75</v>
      </c>
      <c r="E11" t="s">
        <v>30</v>
      </c>
      <c r="F11" t="s">
        <v>76</v>
      </c>
      <c r="G11" t="s">
        <v>77</v>
      </c>
      <c r="H11" t="s">
        <v>78</v>
      </c>
      <c r="I11" t="s">
        <v>79</v>
      </c>
      <c r="J11" t="s">
        <v>52</v>
      </c>
      <c r="K11" t="s">
        <v>36</v>
      </c>
      <c r="L11">
        <v>1</v>
      </c>
      <c r="N11" t="s">
        <v>37</v>
      </c>
      <c r="O11" t="s">
        <v>38</v>
      </c>
      <c r="P11" t="s">
        <v>39</v>
      </c>
      <c r="Q11" t="s">
        <v>40</v>
      </c>
      <c r="R11">
        <v>2012</v>
      </c>
      <c r="S11">
        <v>283.25</v>
      </c>
      <c r="T11" t="s">
        <v>41</v>
      </c>
      <c r="U11" s="1">
        <v>41061</v>
      </c>
      <c r="V11" s="1">
        <v>41106</v>
      </c>
      <c r="W11" s="1">
        <v>41093</v>
      </c>
      <c r="Y11" t="s">
        <v>42</v>
      </c>
      <c r="Z11" t="s">
        <v>43</v>
      </c>
      <c r="AA11" t="s">
        <v>44</v>
      </c>
      <c r="AB11" t="s">
        <v>45</v>
      </c>
      <c r="AC11" t="s">
        <v>46</v>
      </c>
      <c r="AE11" s="37" t="str">
        <f t="shared" si="0"/>
        <v>NO!</v>
      </c>
      <c r="AF11" s="37">
        <f t="shared" si="1"/>
        <v>0</v>
      </c>
      <c r="AG11" s="37" t="str">
        <f t="shared" si="2"/>
        <v>ok</v>
      </c>
      <c r="AH11" s="37" t="str">
        <f t="shared" si="3"/>
        <v>OK</v>
      </c>
      <c r="AI11" s="37" t="str">
        <f t="shared" si="4"/>
        <v>ok</v>
      </c>
      <c r="AJ11" s="37" t="str">
        <f t="shared" si="5"/>
        <v>STATE SENATOR1REPUBLICANLEG DISTRICT 01 - SENATEKINGLegislative2012283.25DEBT410614110641093RE-ORDER TEE SHIRTSHICKEY GAYLEPO BOX 2749WOODINVILLE WA</v>
      </c>
      <c r="AK11" s="37">
        <f t="shared" si="6"/>
        <v>1</v>
      </c>
      <c r="AL11" s="37" t="str">
        <f t="shared" si="7"/>
        <v>NO!</v>
      </c>
    </row>
    <row r="12" spans="1:38" x14ac:dyDescent="0.25">
      <c r="A12">
        <v>8</v>
      </c>
      <c r="B12">
        <v>100495977</v>
      </c>
      <c r="C12" t="s">
        <v>28</v>
      </c>
      <c r="D12" t="s">
        <v>80</v>
      </c>
      <c r="E12" t="s">
        <v>30</v>
      </c>
      <c r="F12" t="s">
        <v>81</v>
      </c>
      <c r="G12" t="s">
        <v>82</v>
      </c>
      <c r="H12" t="s">
        <v>33</v>
      </c>
      <c r="I12" t="s">
        <v>83</v>
      </c>
      <c r="J12" t="s">
        <v>35</v>
      </c>
      <c r="K12" t="s">
        <v>36</v>
      </c>
      <c r="L12">
        <v>1</v>
      </c>
      <c r="N12" t="s">
        <v>37</v>
      </c>
      <c r="O12" t="s">
        <v>38</v>
      </c>
      <c r="P12" t="s">
        <v>39</v>
      </c>
      <c r="Q12" t="s">
        <v>40</v>
      </c>
      <c r="R12">
        <v>2012</v>
      </c>
      <c r="S12">
        <v>283.25</v>
      </c>
      <c r="T12" t="s">
        <v>41</v>
      </c>
      <c r="U12" s="1">
        <v>41061</v>
      </c>
      <c r="V12" s="1">
        <v>41106</v>
      </c>
      <c r="W12" s="1">
        <v>41093</v>
      </c>
      <c r="Y12" t="s">
        <v>42</v>
      </c>
      <c r="Z12" t="s">
        <v>43</v>
      </c>
      <c r="AA12" t="s">
        <v>44</v>
      </c>
      <c r="AB12" t="s">
        <v>45</v>
      </c>
      <c r="AC12" t="s">
        <v>46</v>
      </c>
      <c r="AE12" s="37" t="str">
        <f t="shared" si="0"/>
        <v>ok</v>
      </c>
      <c r="AF12" s="37">
        <f t="shared" si="1"/>
        <v>0</v>
      </c>
      <c r="AG12" s="37" t="str">
        <f t="shared" si="2"/>
        <v>ok</v>
      </c>
      <c r="AH12" s="37" t="str">
        <f t="shared" si="3"/>
        <v>OK</v>
      </c>
      <c r="AI12" s="37" t="str">
        <f t="shared" si="4"/>
        <v>ok</v>
      </c>
      <c r="AJ12" s="37" t="str">
        <f t="shared" si="5"/>
        <v>STATE SENATOR1REPUBLICANLEG DISTRICT 01 - SENATEKINGLegislative2012283.25DEBT410614110641093RE-ORDER TEE SHIRTSHICKEY GAYLEPO BOX 2749WOODINVILLE WA</v>
      </c>
      <c r="AK12" s="37">
        <f t="shared" si="6"/>
        <v>1</v>
      </c>
      <c r="AL12" s="37" t="str">
        <f t="shared" si="7"/>
        <v>NO!</v>
      </c>
    </row>
    <row r="13" spans="1:38" x14ac:dyDescent="0.25">
      <c r="A13">
        <v>9</v>
      </c>
      <c r="B13">
        <v>100496190</v>
      </c>
      <c r="C13" t="s">
        <v>28</v>
      </c>
      <c r="D13" t="s">
        <v>84</v>
      </c>
      <c r="E13" t="s">
        <v>30</v>
      </c>
      <c r="F13" t="s">
        <v>85</v>
      </c>
      <c r="G13" t="s">
        <v>86</v>
      </c>
      <c r="H13" t="s">
        <v>56</v>
      </c>
      <c r="I13" t="s">
        <v>87</v>
      </c>
      <c r="J13" t="s">
        <v>35</v>
      </c>
      <c r="K13" t="s">
        <v>36</v>
      </c>
      <c r="L13">
        <v>1</v>
      </c>
      <c r="N13" t="s">
        <v>37</v>
      </c>
      <c r="O13" t="s">
        <v>38</v>
      </c>
      <c r="P13" t="s">
        <v>39</v>
      </c>
      <c r="Q13" t="s">
        <v>40</v>
      </c>
      <c r="R13">
        <v>2012</v>
      </c>
      <c r="S13">
        <v>283.25</v>
      </c>
      <c r="T13" t="s">
        <v>41</v>
      </c>
      <c r="U13" s="1">
        <v>41061</v>
      </c>
      <c r="V13" s="1">
        <v>41106</v>
      </c>
      <c r="W13" s="1">
        <v>41093</v>
      </c>
      <c r="Y13" t="s">
        <v>42</v>
      </c>
      <c r="Z13" t="s">
        <v>43</v>
      </c>
      <c r="AA13" t="s">
        <v>44</v>
      </c>
      <c r="AB13" t="s">
        <v>45</v>
      </c>
      <c r="AC13" t="s">
        <v>46</v>
      </c>
      <c r="AE13" s="37" t="str">
        <f t="shared" si="0"/>
        <v>ok</v>
      </c>
      <c r="AF13" s="37">
        <f t="shared" si="1"/>
        <v>0</v>
      </c>
      <c r="AG13" s="37" t="str">
        <f t="shared" si="2"/>
        <v>ok</v>
      </c>
      <c r="AH13" s="37" t="str">
        <f t="shared" si="3"/>
        <v>OK</v>
      </c>
      <c r="AI13" s="37" t="str">
        <f t="shared" si="4"/>
        <v>ok</v>
      </c>
      <c r="AJ13" s="37" t="str">
        <f t="shared" si="5"/>
        <v>STATE SENATOR1REPUBLICANLEG DISTRICT 01 - SENATEKINGLegislative2012283.25DEBT410614110641093RE-ORDER TEE SHIRTSHICKEY GAYLEPO BOX 2749WOODINVILLE WA</v>
      </c>
      <c r="AK13" s="37">
        <f t="shared" si="6"/>
        <v>1</v>
      </c>
      <c r="AL13" s="37" t="str">
        <f t="shared" si="7"/>
        <v>NO!</v>
      </c>
    </row>
    <row r="14" spans="1:38" x14ac:dyDescent="0.25">
      <c r="A14">
        <v>10</v>
      </c>
      <c r="B14">
        <v>100496281</v>
      </c>
      <c r="C14" t="s">
        <v>28</v>
      </c>
      <c r="D14" t="s">
        <v>88</v>
      </c>
      <c r="E14" t="s">
        <v>30</v>
      </c>
      <c r="F14" t="s">
        <v>89</v>
      </c>
      <c r="G14" t="s">
        <v>90</v>
      </c>
      <c r="H14" t="s">
        <v>91</v>
      </c>
      <c r="I14" t="s">
        <v>92</v>
      </c>
      <c r="J14" t="s">
        <v>35</v>
      </c>
      <c r="K14" t="s">
        <v>36</v>
      </c>
      <c r="L14">
        <v>1</v>
      </c>
      <c r="N14" t="s">
        <v>37</v>
      </c>
      <c r="O14" t="s">
        <v>38</v>
      </c>
      <c r="P14" t="s">
        <v>39</v>
      </c>
      <c r="Q14" t="s">
        <v>40</v>
      </c>
      <c r="R14">
        <v>2012</v>
      </c>
      <c r="S14">
        <v>283.25</v>
      </c>
      <c r="T14" t="s">
        <v>41</v>
      </c>
      <c r="U14" s="1">
        <v>41061</v>
      </c>
      <c r="V14" s="1">
        <v>41106</v>
      </c>
      <c r="W14" s="1">
        <v>41093</v>
      </c>
      <c r="Y14" t="s">
        <v>42</v>
      </c>
      <c r="Z14" t="s">
        <v>43</v>
      </c>
      <c r="AA14" t="s">
        <v>44</v>
      </c>
      <c r="AB14" t="s">
        <v>45</v>
      </c>
      <c r="AC14" t="s">
        <v>46</v>
      </c>
      <c r="AE14" s="37" t="str">
        <f t="shared" si="0"/>
        <v>ok</v>
      </c>
      <c r="AF14" s="37">
        <f t="shared" si="1"/>
        <v>0</v>
      </c>
      <c r="AG14" s="37" t="str">
        <f t="shared" si="2"/>
        <v>ok</v>
      </c>
      <c r="AH14" s="37" t="str">
        <f t="shared" si="3"/>
        <v>OK</v>
      </c>
      <c r="AI14" s="37" t="str">
        <f t="shared" si="4"/>
        <v>ok</v>
      </c>
      <c r="AJ14" s="37" t="str">
        <f t="shared" si="5"/>
        <v>STATE SENATOR1REPUBLICANLEG DISTRICT 01 - SENATEKINGLegislative2012283.25DEBT410614110641093RE-ORDER TEE SHIRTSHICKEY GAYLEPO BOX 2749WOODINVILLE WA</v>
      </c>
      <c r="AK14" s="37">
        <f t="shared" si="6"/>
        <v>1</v>
      </c>
      <c r="AL14" s="37" t="str">
        <f t="shared" si="7"/>
        <v>NO!</v>
      </c>
    </row>
    <row r="15" spans="1:38" x14ac:dyDescent="0.25">
      <c r="A15">
        <v>11</v>
      </c>
      <c r="B15">
        <v>100499005</v>
      </c>
      <c r="C15" t="s">
        <v>28</v>
      </c>
      <c r="D15" t="s">
        <v>93</v>
      </c>
      <c r="E15" t="s">
        <v>30</v>
      </c>
      <c r="F15" t="s">
        <v>94</v>
      </c>
      <c r="G15" t="s">
        <v>95</v>
      </c>
      <c r="H15" t="s">
        <v>96</v>
      </c>
      <c r="I15" t="s">
        <v>97</v>
      </c>
      <c r="J15" t="s">
        <v>52</v>
      </c>
      <c r="K15" t="s">
        <v>36</v>
      </c>
      <c r="L15">
        <v>1</v>
      </c>
      <c r="N15" t="s">
        <v>37</v>
      </c>
      <c r="O15" t="s">
        <v>38</v>
      </c>
      <c r="P15" t="s">
        <v>39</v>
      </c>
      <c r="Q15" t="s">
        <v>40</v>
      </c>
      <c r="R15">
        <v>2012</v>
      </c>
      <c r="S15">
        <v>283.25</v>
      </c>
      <c r="T15" t="s">
        <v>41</v>
      </c>
      <c r="U15" s="1">
        <v>41061</v>
      </c>
      <c r="V15" s="1">
        <v>41106</v>
      </c>
      <c r="W15" s="1">
        <v>41093</v>
      </c>
      <c r="Y15" t="s">
        <v>42</v>
      </c>
      <c r="Z15" t="s">
        <v>43</v>
      </c>
      <c r="AA15" t="s">
        <v>44</v>
      </c>
      <c r="AB15" t="s">
        <v>45</v>
      </c>
      <c r="AC15" t="s">
        <v>46</v>
      </c>
      <c r="AE15" s="37" t="str">
        <f t="shared" si="0"/>
        <v>ok</v>
      </c>
      <c r="AF15" s="37">
        <f t="shared" si="1"/>
        <v>0</v>
      </c>
      <c r="AG15" s="37" t="str">
        <f t="shared" si="2"/>
        <v>ok</v>
      </c>
      <c r="AH15" s="37" t="str">
        <f t="shared" si="3"/>
        <v>OK</v>
      </c>
      <c r="AI15" s="37" t="str">
        <f t="shared" si="4"/>
        <v>ok</v>
      </c>
      <c r="AJ15" s="37" t="str">
        <f t="shared" si="5"/>
        <v>STATE SENATOR1REPUBLICANLEG DISTRICT 01 - SENATEKINGLegislative2012283.25DEBT410614110641093RE-ORDER TEE SHIRTSHICKEY GAYLEPO BOX 2749WOODINVILLE WA</v>
      </c>
      <c r="AK15" s="37">
        <f t="shared" si="6"/>
        <v>1</v>
      </c>
      <c r="AL15" s="37" t="str">
        <f t="shared" si="7"/>
        <v>NO!</v>
      </c>
    </row>
    <row r="16" spans="1:38" x14ac:dyDescent="0.25">
      <c r="A16">
        <v>12</v>
      </c>
      <c r="B16">
        <v>100497042</v>
      </c>
      <c r="C16" t="s">
        <v>28</v>
      </c>
      <c r="D16" t="s">
        <v>98</v>
      </c>
      <c r="E16" t="s">
        <v>30</v>
      </c>
      <c r="F16" t="s">
        <v>99</v>
      </c>
      <c r="G16" t="s">
        <v>100</v>
      </c>
      <c r="H16" t="s">
        <v>101</v>
      </c>
      <c r="I16" t="s">
        <v>102</v>
      </c>
      <c r="J16" t="s">
        <v>103</v>
      </c>
      <c r="K16" t="s">
        <v>36</v>
      </c>
      <c r="L16">
        <v>1</v>
      </c>
      <c r="N16" t="s">
        <v>37</v>
      </c>
      <c r="O16" t="s">
        <v>38</v>
      </c>
      <c r="P16" t="s">
        <v>39</v>
      </c>
      <c r="Q16" t="s">
        <v>40</v>
      </c>
      <c r="R16">
        <v>2012</v>
      </c>
      <c r="S16">
        <v>283.25</v>
      </c>
      <c r="T16" t="s">
        <v>41</v>
      </c>
      <c r="U16" s="1">
        <v>41061</v>
      </c>
      <c r="V16" s="1">
        <v>41106</v>
      </c>
      <c r="W16" s="1">
        <v>41093</v>
      </c>
      <c r="Y16" t="s">
        <v>42</v>
      </c>
      <c r="Z16" t="s">
        <v>43</v>
      </c>
      <c r="AA16" t="s">
        <v>44</v>
      </c>
      <c r="AB16" t="s">
        <v>45</v>
      </c>
      <c r="AC16" t="s">
        <v>46</v>
      </c>
      <c r="AE16" s="37" t="str">
        <f t="shared" si="0"/>
        <v>ok</v>
      </c>
      <c r="AF16" s="37">
        <f t="shared" si="1"/>
        <v>0</v>
      </c>
      <c r="AG16" s="37" t="str">
        <f t="shared" si="2"/>
        <v>ok</v>
      </c>
      <c r="AH16" s="37" t="str">
        <f t="shared" si="3"/>
        <v>OK</v>
      </c>
      <c r="AI16" s="37" t="str">
        <f t="shared" si="4"/>
        <v>ok</v>
      </c>
      <c r="AJ16" s="37" t="str">
        <f t="shared" si="5"/>
        <v>STATE SENATOR1REPUBLICANLEG DISTRICT 01 - SENATEKINGLegislative2012283.25DEBT410614110641093RE-ORDER TEE SHIRTSHICKEY GAYLEPO BOX 2749WOODINVILLE WA</v>
      </c>
      <c r="AK16" s="37">
        <f t="shared" si="6"/>
        <v>1</v>
      </c>
      <c r="AL16" s="37" t="str">
        <f t="shared" si="7"/>
        <v>NO!</v>
      </c>
    </row>
    <row r="17" spans="1:38" x14ac:dyDescent="0.25">
      <c r="A17">
        <v>13</v>
      </c>
      <c r="B17">
        <v>100497228</v>
      </c>
      <c r="C17" t="s">
        <v>28</v>
      </c>
      <c r="D17" t="s">
        <v>104</v>
      </c>
      <c r="E17" t="s">
        <v>30</v>
      </c>
      <c r="F17" t="s">
        <v>105</v>
      </c>
      <c r="G17" t="s">
        <v>106</v>
      </c>
      <c r="H17" t="s">
        <v>107</v>
      </c>
      <c r="I17" t="s">
        <v>108</v>
      </c>
      <c r="J17" t="s">
        <v>35</v>
      </c>
      <c r="K17" t="s">
        <v>36</v>
      </c>
      <c r="L17">
        <v>1</v>
      </c>
      <c r="N17" t="s">
        <v>37</v>
      </c>
      <c r="O17" t="s">
        <v>38</v>
      </c>
      <c r="P17" t="s">
        <v>39</v>
      </c>
      <c r="Q17" t="s">
        <v>40</v>
      </c>
      <c r="R17">
        <v>2012</v>
      </c>
      <c r="S17">
        <v>283.25</v>
      </c>
      <c r="T17" t="s">
        <v>41</v>
      </c>
      <c r="U17" s="1">
        <v>41061</v>
      </c>
      <c r="V17" s="1">
        <v>41106</v>
      </c>
      <c r="W17" s="1">
        <v>41093</v>
      </c>
      <c r="Y17" t="s">
        <v>42</v>
      </c>
      <c r="Z17" t="s">
        <v>43</v>
      </c>
      <c r="AA17" t="s">
        <v>44</v>
      </c>
      <c r="AB17" t="s">
        <v>45</v>
      </c>
      <c r="AC17" t="s">
        <v>46</v>
      </c>
      <c r="AE17" s="37" t="str">
        <f t="shared" si="0"/>
        <v>ok</v>
      </c>
      <c r="AF17" s="37">
        <f t="shared" si="1"/>
        <v>0</v>
      </c>
      <c r="AG17" s="37" t="str">
        <f t="shared" si="2"/>
        <v>ok</v>
      </c>
      <c r="AH17" s="37" t="str">
        <f t="shared" si="3"/>
        <v>OK</v>
      </c>
      <c r="AI17" s="37" t="str">
        <f t="shared" si="4"/>
        <v>ok</v>
      </c>
      <c r="AJ17" s="37" t="str">
        <f t="shared" si="5"/>
        <v>STATE SENATOR1REPUBLICANLEG DISTRICT 01 - SENATEKINGLegislative2012283.25DEBT410614110641093RE-ORDER TEE SHIRTSHICKEY GAYLEPO BOX 2749WOODINVILLE WA</v>
      </c>
      <c r="AK17" s="37">
        <f t="shared" si="6"/>
        <v>1</v>
      </c>
      <c r="AL17" s="37" t="str">
        <f t="shared" si="7"/>
        <v>NO!</v>
      </c>
    </row>
    <row r="18" spans="1:38" x14ac:dyDescent="0.25">
      <c r="A18">
        <v>14</v>
      </c>
      <c r="B18">
        <v>100495982</v>
      </c>
      <c r="C18" t="s">
        <v>28</v>
      </c>
      <c r="D18" t="s">
        <v>109</v>
      </c>
      <c r="E18" t="s">
        <v>30</v>
      </c>
      <c r="F18" t="s">
        <v>110</v>
      </c>
      <c r="G18" t="s">
        <v>111</v>
      </c>
      <c r="H18" t="s">
        <v>33</v>
      </c>
      <c r="I18" t="s">
        <v>112</v>
      </c>
      <c r="J18" t="s">
        <v>36</v>
      </c>
      <c r="K18" t="s">
        <v>36</v>
      </c>
      <c r="L18">
        <v>1</v>
      </c>
      <c r="N18" t="s">
        <v>37</v>
      </c>
      <c r="O18" t="s">
        <v>38</v>
      </c>
      <c r="P18" t="s">
        <v>39</v>
      </c>
      <c r="Q18" t="s">
        <v>40</v>
      </c>
      <c r="R18">
        <v>2012</v>
      </c>
      <c r="S18">
        <v>283.25</v>
      </c>
      <c r="T18" t="s">
        <v>41</v>
      </c>
      <c r="U18" s="1">
        <v>41061</v>
      </c>
      <c r="V18" s="1">
        <v>41106</v>
      </c>
      <c r="W18" s="1">
        <v>41093</v>
      </c>
      <c r="Y18" t="s">
        <v>42</v>
      </c>
      <c r="Z18" t="s">
        <v>43</v>
      </c>
      <c r="AA18" t="s">
        <v>44</v>
      </c>
      <c r="AB18" t="s">
        <v>45</v>
      </c>
      <c r="AC18" t="s">
        <v>46</v>
      </c>
      <c r="AE18" s="37" t="str">
        <f t="shared" si="0"/>
        <v>ok</v>
      </c>
      <c r="AF18" s="37">
        <f t="shared" si="1"/>
        <v>0</v>
      </c>
      <c r="AG18" s="37" t="str">
        <f t="shared" si="2"/>
        <v>ok</v>
      </c>
      <c r="AH18" s="37" t="str">
        <f t="shared" si="3"/>
        <v>OK</v>
      </c>
      <c r="AI18" s="37" t="str">
        <f t="shared" si="4"/>
        <v>ok</v>
      </c>
      <c r="AJ18" s="37" t="str">
        <f t="shared" si="5"/>
        <v>STATE SENATOR1REPUBLICANLEG DISTRICT 01 - SENATEKINGLegislative2012283.25DEBT410614110641093RE-ORDER TEE SHIRTSHICKEY GAYLEPO BOX 2749WOODINVILLE WA</v>
      </c>
      <c r="AK18" s="37">
        <f t="shared" si="6"/>
        <v>1</v>
      </c>
      <c r="AL18" s="37" t="str">
        <f t="shared" si="7"/>
        <v>MATCH</v>
      </c>
    </row>
    <row r="19" spans="1:38" x14ac:dyDescent="0.25">
      <c r="A19">
        <v>15</v>
      </c>
      <c r="B19">
        <v>100496270</v>
      </c>
      <c r="C19" t="s">
        <v>28</v>
      </c>
      <c r="D19" t="s">
        <v>113</v>
      </c>
      <c r="E19" t="s">
        <v>30</v>
      </c>
      <c r="F19" t="s">
        <v>114</v>
      </c>
      <c r="G19" t="s">
        <v>115</v>
      </c>
      <c r="H19" t="s">
        <v>116</v>
      </c>
      <c r="I19" t="s">
        <v>117</v>
      </c>
      <c r="J19" t="s">
        <v>118</v>
      </c>
      <c r="K19" t="s">
        <v>36</v>
      </c>
      <c r="L19">
        <v>1</v>
      </c>
      <c r="N19" t="s">
        <v>37</v>
      </c>
      <c r="O19" t="s">
        <v>38</v>
      </c>
      <c r="P19" t="s">
        <v>39</v>
      </c>
      <c r="Q19" t="s">
        <v>40</v>
      </c>
      <c r="R19">
        <v>2012</v>
      </c>
      <c r="S19">
        <v>283.25</v>
      </c>
      <c r="T19" t="s">
        <v>41</v>
      </c>
      <c r="U19" s="1">
        <v>41061</v>
      </c>
      <c r="V19" s="1">
        <v>41106</v>
      </c>
      <c r="W19" s="1">
        <v>41093</v>
      </c>
      <c r="Y19" t="s">
        <v>42</v>
      </c>
      <c r="Z19" t="s">
        <v>43</v>
      </c>
      <c r="AA19" t="s">
        <v>44</v>
      </c>
      <c r="AB19" t="s">
        <v>45</v>
      </c>
      <c r="AC19" t="s">
        <v>46</v>
      </c>
      <c r="AE19" s="37" t="str">
        <f t="shared" si="0"/>
        <v>ok</v>
      </c>
      <c r="AF19" s="37">
        <f t="shared" si="1"/>
        <v>0</v>
      </c>
      <c r="AG19" s="37" t="str">
        <f t="shared" si="2"/>
        <v>ok</v>
      </c>
      <c r="AH19" s="37" t="str">
        <f t="shared" si="3"/>
        <v>OK</v>
      </c>
      <c r="AI19" s="37" t="str">
        <f t="shared" si="4"/>
        <v>ok</v>
      </c>
      <c r="AJ19" s="37" t="str">
        <f t="shared" si="5"/>
        <v>STATE SENATOR1REPUBLICANLEG DISTRICT 01 - SENATEKINGLegislative2012283.25DEBT410614110641093RE-ORDER TEE SHIRTSHICKEY GAYLEPO BOX 2749WOODINVILLE WA</v>
      </c>
      <c r="AK19" s="37">
        <f t="shared" si="6"/>
        <v>1</v>
      </c>
      <c r="AL19" s="37" t="str">
        <f t="shared" si="7"/>
        <v>NO!</v>
      </c>
    </row>
    <row r="20" spans="1:38" x14ac:dyDescent="0.25">
      <c r="A20">
        <v>16</v>
      </c>
      <c r="B20">
        <v>100496113</v>
      </c>
      <c r="C20" t="s">
        <v>28</v>
      </c>
      <c r="D20" t="s">
        <v>119</v>
      </c>
      <c r="E20" t="s">
        <v>30</v>
      </c>
      <c r="F20" t="s">
        <v>120</v>
      </c>
      <c r="G20" t="s">
        <v>121</v>
      </c>
      <c r="H20" t="s">
        <v>56</v>
      </c>
      <c r="I20" t="s">
        <v>122</v>
      </c>
      <c r="J20" t="s">
        <v>123</v>
      </c>
      <c r="K20" t="s">
        <v>36</v>
      </c>
      <c r="L20">
        <v>1</v>
      </c>
      <c r="N20" t="s">
        <v>37</v>
      </c>
      <c r="O20" t="s">
        <v>38</v>
      </c>
      <c r="P20" t="s">
        <v>39</v>
      </c>
      <c r="Q20" t="s">
        <v>40</v>
      </c>
      <c r="R20">
        <v>2012</v>
      </c>
      <c r="S20">
        <v>283.25</v>
      </c>
      <c r="T20" t="s">
        <v>41</v>
      </c>
      <c r="U20" s="1">
        <v>41061</v>
      </c>
      <c r="V20" s="1">
        <v>41106</v>
      </c>
      <c r="W20" s="1">
        <v>41093</v>
      </c>
      <c r="Y20" t="s">
        <v>42</v>
      </c>
      <c r="Z20" t="s">
        <v>43</v>
      </c>
      <c r="AA20" t="s">
        <v>44</v>
      </c>
      <c r="AB20" t="s">
        <v>45</v>
      </c>
      <c r="AC20" t="s">
        <v>46</v>
      </c>
      <c r="AE20" s="37" t="str">
        <f t="shared" si="0"/>
        <v>ok</v>
      </c>
      <c r="AF20" s="37">
        <f t="shared" si="1"/>
        <v>0</v>
      </c>
      <c r="AG20" s="37" t="str">
        <f t="shared" si="2"/>
        <v>ok</v>
      </c>
      <c r="AH20" s="37" t="str">
        <f t="shared" si="3"/>
        <v>OK</v>
      </c>
      <c r="AI20" s="37" t="str">
        <f t="shared" si="4"/>
        <v>ok</v>
      </c>
      <c r="AJ20" s="37" t="str">
        <f t="shared" si="5"/>
        <v>STATE SENATOR1REPUBLICANLEG DISTRICT 01 - SENATEKINGLegislative2012283.25DEBT410614110641093RE-ORDER TEE SHIRTSHICKEY GAYLEPO BOX 2749WOODINVILLE WA</v>
      </c>
      <c r="AK20" s="37">
        <f t="shared" si="6"/>
        <v>1</v>
      </c>
      <c r="AL20" s="37" t="str">
        <f t="shared" si="7"/>
        <v>NO!</v>
      </c>
    </row>
    <row r="21" spans="1:38" x14ac:dyDescent="0.25">
      <c r="A21">
        <v>17</v>
      </c>
      <c r="B21">
        <v>100496161</v>
      </c>
      <c r="C21" t="s">
        <v>28</v>
      </c>
      <c r="D21" t="s">
        <v>124</v>
      </c>
      <c r="E21" t="s">
        <v>30</v>
      </c>
      <c r="F21" t="s">
        <v>125</v>
      </c>
      <c r="G21" t="s">
        <v>126</v>
      </c>
      <c r="H21" t="s">
        <v>107</v>
      </c>
      <c r="I21" t="s">
        <v>127</v>
      </c>
      <c r="J21" t="s">
        <v>35</v>
      </c>
      <c r="K21" t="s">
        <v>36</v>
      </c>
      <c r="L21">
        <v>1</v>
      </c>
      <c r="N21" t="s">
        <v>37</v>
      </c>
      <c r="O21" t="s">
        <v>38</v>
      </c>
      <c r="P21" t="s">
        <v>39</v>
      </c>
      <c r="Q21" t="s">
        <v>40</v>
      </c>
      <c r="R21">
        <v>2012</v>
      </c>
      <c r="S21">
        <v>283.25</v>
      </c>
      <c r="T21" t="s">
        <v>41</v>
      </c>
      <c r="U21" s="1">
        <v>41061</v>
      </c>
      <c r="V21" s="1">
        <v>41106</v>
      </c>
      <c r="W21" s="1">
        <v>41093</v>
      </c>
      <c r="Y21" t="s">
        <v>42</v>
      </c>
      <c r="Z21" t="s">
        <v>43</v>
      </c>
      <c r="AA21" t="s">
        <v>44</v>
      </c>
      <c r="AB21" t="s">
        <v>45</v>
      </c>
      <c r="AC21" t="s">
        <v>46</v>
      </c>
      <c r="AE21" s="37" t="str">
        <f t="shared" si="0"/>
        <v>ok</v>
      </c>
      <c r="AF21" s="37">
        <f t="shared" si="1"/>
        <v>0</v>
      </c>
      <c r="AG21" s="37" t="str">
        <f t="shared" si="2"/>
        <v>ok</v>
      </c>
      <c r="AH21" s="37" t="str">
        <f t="shared" si="3"/>
        <v>OK</v>
      </c>
      <c r="AI21" s="37" t="str">
        <f t="shared" si="4"/>
        <v>ok</v>
      </c>
      <c r="AJ21" s="37" t="str">
        <f t="shared" si="5"/>
        <v>STATE SENATOR1REPUBLICANLEG DISTRICT 01 - SENATEKINGLegislative2012283.25DEBT410614110641093RE-ORDER TEE SHIRTSHICKEY GAYLEPO BOX 2749WOODINVILLE WA</v>
      </c>
      <c r="AK21" s="37">
        <f t="shared" si="6"/>
        <v>1</v>
      </c>
      <c r="AL21" s="37" t="str">
        <f t="shared" si="7"/>
        <v>NO!</v>
      </c>
    </row>
    <row r="22" spans="1:38" x14ac:dyDescent="0.25">
      <c r="A22">
        <v>18</v>
      </c>
      <c r="B22">
        <v>100499147</v>
      </c>
      <c r="C22" t="s">
        <v>28</v>
      </c>
      <c r="D22" t="s">
        <v>128</v>
      </c>
      <c r="E22" t="s">
        <v>30</v>
      </c>
      <c r="F22" t="s">
        <v>129</v>
      </c>
      <c r="G22" t="s">
        <v>77</v>
      </c>
      <c r="H22" t="s">
        <v>130</v>
      </c>
      <c r="I22" t="s">
        <v>131</v>
      </c>
      <c r="J22" t="s">
        <v>35</v>
      </c>
      <c r="K22" t="s">
        <v>36</v>
      </c>
      <c r="L22">
        <v>1</v>
      </c>
      <c r="N22" t="s">
        <v>37</v>
      </c>
      <c r="O22" t="s">
        <v>38</v>
      </c>
      <c r="P22" t="s">
        <v>39</v>
      </c>
      <c r="Q22" t="s">
        <v>40</v>
      </c>
      <c r="R22">
        <v>2012</v>
      </c>
      <c r="S22">
        <v>283.25</v>
      </c>
      <c r="T22" t="s">
        <v>41</v>
      </c>
      <c r="U22" s="1">
        <v>41061</v>
      </c>
      <c r="V22" s="1">
        <v>41106</v>
      </c>
      <c r="W22" s="1">
        <v>41093</v>
      </c>
      <c r="Y22" t="s">
        <v>42</v>
      </c>
      <c r="Z22" t="s">
        <v>43</v>
      </c>
      <c r="AA22" t="s">
        <v>44</v>
      </c>
      <c r="AB22" t="s">
        <v>45</v>
      </c>
      <c r="AC22" t="s">
        <v>46</v>
      </c>
      <c r="AE22" s="37" t="str">
        <f t="shared" si="0"/>
        <v>ok</v>
      </c>
      <c r="AF22" s="37">
        <f t="shared" si="1"/>
        <v>0</v>
      </c>
      <c r="AG22" s="37" t="str">
        <f t="shared" si="2"/>
        <v>ok</v>
      </c>
      <c r="AH22" s="37" t="str">
        <f t="shared" si="3"/>
        <v>OK</v>
      </c>
      <c r="AI22" s="37" t="str">
        <f t="shared" si="4"/>
        <v>ok</v>
      </c>
      <c r="AJ22" s="37" t="str">
        <f t="shared" si="5"/>
        <v>STATE SENATOR1REPUBLICANLEG DISTRICT 01 - SENATEKINGLegislative2012283.25DEBT410614110641093RE-ORDER TEE SHIRTSHICKEY GAYLEPO BOX 2749WOODINVILLE WA</v>
      </c>
      <c r="AK22" s="37">
        <f t="shared" si="6"/>
        <v>1</v>
      </c>
      <c r="AL22" s="37" t="str">
        <f t="shared" si="7"/>
        <v>NO!</v>
      </c>
    </row>
    <row r="23" spans="1:38" x14ac:dyDescent="0.25">
      <c r="A23">
        <v>19</v>
      </c>
      <c r="B23">
        <v>100499021</v>
      </c>
      <c r="C23" t="s">
        <v>28</v>
      </c>
      <c r="D23" t="s">
        <v>132</v>
      </c>
      <c r="E23" t="s">
        <v>30</v>
      </c>
      <c r="F23" t="s">
        <v>133</v>
      </c>
      <c r="G23" t="s">
        <v>134</v>
      </c>
      <c r="H23" t="s">
        <v>130</v>
      </c>
      <c r="I23" t="s">
        <v>135</v>
      </c>
      <c r="J23" t="s">
        <v>35</v>
      </c>
      <c r="K23" t="s">
        <v>36</v>
      </c>
      <c r="L23">
        <v>1</v>
      </c>
      <c r="N23" t="s">
        <v>37</v>
      </c>
      <c r="O23" t="s">
        <v>38</v>
      </c>
      <c r="P23" t="s">
        <v>39</v>
      </c>
      <c r="Q23" t="s">
        <v>40</v>
      </c>
      <c r="R23">
        <v>2012</v>
      </c>
      <c r="S23">
        <v>283.25</v>
      </c>
      <c r="T23" t="s">
        <v>41</v>
      </c>
      <c r="U23" s="1">
        <v>41061</v>
      </c>
      <c r="V23" s="1">
        <v>41106</v>
      </c>
      <c r="W23" s="1">
        <v>41093</v>
      </c>
      <c r="Y23" t="s">
        <v>42</v>
      </c>
      <c r="Z23" t="s">
        <v>43</v>
      </c>
      <c r="AA23" t="s">
        <v>44</v>
      </c>
      <c r="AB23" t="s">
        <v>45</v>
      </c>
      <c r="AC23" t="s">
        <v>46</v>
      </c>
      <c r="AE23" s="37" t="str">
        <f t="shared" si="0"/>
        <v>ok</v>
      </c>
      <c r="AF23" s="37">
        <f t="shared" si="1"/>
        <v>0</v>
      </c>
      <c r="AG23" s="37" t="str">
        <f t="shared" si="2"/>
        <v>ok</v>
      </c>
      <c r="AH23" s="37" t="str">
        <f t="shared" si="3"/>
        <v>OK</v>
      </c>
      <c r="AI23" s="37" t="str">
        <f t="shared" si="4"/>
        <v>ok</v>
      </c>
      <c r="AJ23" s="37" t="str">
        <f t="shared" si="5"/>
        <v>STATE SENATOR1REPUBLICANLEG DISTRICT 01 - SENATEKINGLegislative2012283.25DEBT410614110641093RE-ORDER TEE SHIRTSHICKEY GAYLEPO BOX 2749WOODINVILLE WA</v>
      </c>
      <c r="AK23" s="37">
        <f t="shared" si="6"/>
        <v>1</v>
      </c>
      <c r="AL23" s="37" t="str">
        <f t="shared" si="7"/>
        <v>NO!</v>
      </c>
    </row>
    <row r="24" spans="1:38" x14ac:dyDescent="0.25">
      <c r="A24">
        <v>20</v>
      </c>
      <c r="B24">
        <v>100499134</v>
      </c>
      <c r="C24" t="s">
        <v>28</v>
      </c>
      <c r="D24" t="s">
        <v>136</v>
      </c>
      <c r="E24" t="s">
        <v>30</v>
      </c>
      <c r="F24" t="s">
        <v>137</v>
      </c>
      <c r="G24" t="s">
        <v>138</v>
      </c>
      <c r="H24" t="s">
        <v>130</v>
      </c>
      <c r="I24" t="s">
        <v>139</v>
      </c>
      <c r="J24" t="s">
        <v>140</v>
      </c>
      <c r="K24" t="s">
        <v>36</v>
      </c>
      <c r="L24">
        <v>1</v>
      </c>
      <c r="N24" t="s">
        <v>37</v>
      </c>
      <c r="O24" t="s">
        <v>38</v>
      </c>
      <c r="P24" t="s">
        <v>39</v>
      </c>
      <c r="Q24" t="s">
        <v>40</v>
      </c>
      <c r="R24">
        <v>2012</v>
      </c>
      <c r="S24">
        <v>283.25</v>
      </c>
      <c r="T24" t="s">
        <v>41</v>
      </c>
      <c r="U24" s="1">
        <v>41061</v>
      </c>
      <c r="V24" s="1">
        <v>41106</v>
      </c>
      <c r="W24" s="1">
        <v>41093</v>
      </c>
      <c r="Y24" t="s">
        <v>42</v>
      </c>
      <c r="Z24" t="s">
        <v>43</v>
      </c>
      <c r="AA24" t="s">
        <v>44</v>
      </c>
      <c r="AB24" t="s">
        <v>45</v>
      </c>
      <c r="AC24" t="s">
        <v>46</v>
      </c>
      <c r="AE24" s="37" t="str">
        <f t="shared" si="0"/>
        <v>ok</v>
      </c>
      <c r="AF24" s="37">
        <f t="shared" si="1"/>
        <v>0</v>
      </c>
      <c r="AG24" s="37" t="str">
        <f t="shared" si="2"/>
        <v>ok</v>
      </c>
      <c r="AH24" s="37" t="str">
        <f t="shared" si="3"/>
        <v>OK</v>
      </c>
      <c r="AI24" s="37" t="str">
        <f t="shared" si="4"/>
        <v>ok</v>
      </c>
      <c r="AJ24" s="37" t="str">
        <f t="shared" si="5"/>
        <v>STATE SENATOR1REPUBLICANLEG DISTRICT 01 - SENATEKINGLegislative2012283.25DEBT410614110641093RE-ORDER TEE SHIRTSHICKEY GAYLEPO BOX 2749WOODINVILLE WA</v>
      </c>
      <c r="AK24" s="37">
        <f t="shared" si="6"/>
        <v>1</v>
      </c>
      <c r="AL24" s="37" t="str">
        <f t="shared" si="7"/>
        <v>NO!</v>
      </c>
    </row>
    <row r="25" spans="1:38" x14ac:dyDescent="0.25">
      <c r="A25">
        <v>21</v>
      </c>
      <c r="B25">
        <v>100495633</v>
      </c>
      <c r="C25" t="s">
        <v>28</v>
      </c>
      <c r="D25" t="s">
        <v>141</v>
      </c>
      <c r="E25" t="s">
        <v>30</v>
      </c>
      <c r="F25" t="s">
        <v>142</v>
      </c>
      <c r="G25" t="s">
        <v>143</v>
      </c>
      <c r="H25" t="s">
        <v>130</v>
      </c>
      <c r="I25" t="s">
        <v>144</v>
      </c>
      <c r="J25" t="s">
        <v>35</v>
      </c>
      <c r="K25" t="s">
        <v>36</v>
      </c>
      <c r="L25">
        <v>1</v>
      </c>
      <c r="N25" t="s">
        <v>37</v>
      </c>
      <c r="O25" t="s">
        <v>38</v>
      </c>
      <c r="P25" t="s">
        <v>39</v>
      </c>
      <c r="Q25" t="s">
        <v>40</v>
      </c>
      <c r="R25">
        <v>2012</v>
      </c>
      <c r="S25">
        <v>283.25</v>
      </c>
      <c r="T25" t="s">
        <v>41</v>
      </c>
      <c r="U25" s="1">
        <v>41061</v>
      </c>
      <c r="V25" s="1">
        <v>41106</v>
      </c>
      <c r="W25" s="1">
        <v>41093</v>
      </c>
      <c r="Y25" t="s">
        <v>42</v>
      </c>
      <c r="Z25" t="s">
        <v>43</v>
      </c>
      <c r="AA25" t="s">
        <v>44</v>
      </c>
      <c r="AB25" t="s">
        <v>45</v>
      </c>
      <c r="AC25" t="s">
        <v>46</v>
      </c>
      <c r="AE25" s="37" t="str">
        <f t="shared" si="0"/>
        <v>ok</v>
      </c>
      <c r="AF25" s="37">
        <f t="shared" si="1"/>
        <v>0</v>
      </c>
      <c r="AG25" s="37" t="str">
        <f t="shared" si="2"/>
        <v>ok</v>
      </c>
      <c r="AH25" s="37" t="str">
        <f t="shared" si="3"/>
        <v>OK</v>
      </c>
      <c r="AI25" s="37" t="str">
        <f t="shared" si="4"/>
        <v>ok</v>
      </c>
      <c r="AJ25" s="37" t="str">
        <f t="shared" si="5"/>
        <v>STATE SENATOR1REPUBLICANLEG DISTRICT 01 - SENATEKINGLegislative2012283.25DEBT410614110641093RE-ORDER TEE SHIRTSHICKEY GAYLEPO BOX 2749WOODINVILLE WA</v>
      </c>
      <c r="AK25" s="37">
        <f t="shared" si="6"/>
        <v>1</v>
      </c>
      <c r="AL25" s="37" t="str">
        <f t="shared" si="7"/>
        <v>NO!</v>
      </c>
    </row>
    <row r="26" spans="1:38" x14ac:dyDescent="0.25">
      <c r="A26">
        <v>22</v>
      </c>
      <c r="B26">
        <v>100499267</v>
      </c>
      <c r="C26" t="s">
        <v>28</v>
      </c>
      <c r="D26" t="s">
        <v>145</v>
      </c>
      <c r="E26" t="s">
        <v>30</v>
      </c>
      <c r="F26" t="s">
        <v>146</v>
      </c>
      <c r="G26" t="s">
        <v>147</v>
      </c>
      <c r="H26" t="s">
        <v>73</v>
      </c>
      <c r="I26" t="s">
        <v>148</v>
      </c>
      <c r="J26" t="s">
        <v>36</v>
      </c>
      <c r="K26" t="s">
        <v>36</v>
      </c>
      <c r="L26">
        <v>1</v>
      </c>
      <c r="N26" t="s">
        <v>37</v>
      </c>
      <c r="O26" t="s">
        <v>38</v>
      </c>
      <c r="P26" t="s">
        <v>39</v>
      </c>
      <c r="Q26" t="s">
        <v>40</v>
      </c>
      <c r="R26">
        <v>2012</v>
      </c>
      <c r="S26">
        <v>283.25</v>
      </c>
      <c r="T26" t="s">
        <v>41</v>
      </c>
      <c r="U26" s="1">
        <v>41061</v>
      </c>
      <c r="V26" s="1">
        <v>41106</v>
      </c>
      <c r="W26" s="1">
        <v>41093</v>
      </c>
      <c r="Y26" t="s">
        <v>42</v>
      </c>
      <c r="Z26" t="s">
        <v>43</v>
      </c>
      <c r="AA26" t="s">
        <v>44</v>
      </c>
      <c r="AB26" t="s">
        <v>45</v>
      </c>
      <c r="AC26" t="s">
        <v>46</v>
      </c>
      <c r="AE26" s="37" t="str">
        <f t="shared" si="0"/>
        <v>ok</v>
      </c>
      <c r="AF26" s="37">
        <f t="shared" si="1"/>
        <v>0</v>
      </c>
      <c r="AG26" s="37" t="str">
        <f t="shared" si="2"/>
        <v>ok</v>
      </c>
      <c r="AH26" s="37" t="str">
        <f t="shared" si="3"/>
        <v>OK</v>
      </c>
      <c r="AI26" s="37" t="str">
        <f t="shared" si="4"/>
        <v>ok</v>
      </c>
      <c r="AJ26" s="37" t="str">
        <f t="shared" si="5"/>
        <v>STATE SENATOR1REPUBLICANLEG DISTRICT 01 - SENATEKINGLegislative2012283.25DEBT410614110641093RE-ORDER TEE SHIRTSHICKEY GAYLEPO BOX 2749WOODINVILLE WA</v>
      </c>
      <c r="AK26" s="37">
        <f t="shared" si="6"/>
        <v>1</v>
      </c>
      <c r="AL26" s="37" t="str">
        <f t="shared" si="7"/>
        <v>MATCH</v>
      </c>
    </row>
    <row r="27" spans="1:38" x14ac:dyDescent="0.25">
      <c r="A27">
        <v>23</v>
      </c>
      <c r="B27">
        <v>100496719</v>
      </c>
      <c r="C27" t="s">
        <v>28</v>
      </c>
      <c r="D27" t="s">
        <v>149</v>
      </c>
      <c r="E27" t="s">
        <v>30</v>
      </c>
      <c r="F27" t="s">
        <v>150</v>
      </c>
      <c r="G27" t="s">
        <v>151</v>
      </c>
      <c r="H27" t="s">
        <v>73</v>
      </c>
      <c r="I27" t="s">
        <v>152</v>
      </c>
      <c r="J27" t="s">
        <v>35</v>
      </c>
      <c r="K27" t="s">
        <v>36</v>
      </c>
      <c r="L27">
        <v>1</v>
      </c>
      <c r="N27" t="s">
        <v>37</v>
      </c>
      <c r="O27" t="s">
        <v>38</v>
      </c>
      <c r="P27" t="s">
        <v>39</v>
      </c>
      <c r="Q27" t="s">
        <v>40</v>
      </c>
      <c r="R27">
        <v>2012</v>
      </c>
      <c r="S27">
        <v>283.25</v>
      </c>
      <c r="T27" t="s">
        <v>41</v>
      </c>
      <c r="U27" s="1">
        <v>41061</v>
      </c>
      <c r="V27" s="1">
        <v>41106</v>
      </c>
      <c r="W27" s="1">
        <v>41093</v>
      </c>
      <c r="Y27" t="s">
        <v>42</v>
      </c>
      <c r="Z27" t="s">
        <v>43</v>
      </c>
      <c r="AA27" t="s">
        <v>44</v>
      </c>
      <c r="AB27" t="s">
        <v>45</v>
      </c>
      <c r="AC27" t="s">
        <v>46</v>
      </c>
      <c r="AE27" s="37" t="str">
        <f t="shared" si="0"/>
        <v>ok</v>
      </c>
      <c r="AF27" s="37">
        <f t="shared" si="1"/>
        <v>0</v>
      </c>
      <c r="AG27" s="37" t="str">
        <f t="shared" si="2"/>
        <v>ok</v>
      </c>
      <c r="AH27" s="37" t="str">
        <f t="shared" si="3"/>
        <v>OK</v>
      </c>
      <c r="AI27" s="37" t="str">
        <f t="shared" si="4"/>
        <v>ok</v>
      </c>
      <c r="AJ27" s="37" t="str">
        <f t="shared" si="5"/>
        <v>STATE SENATOR1REPUBLICANLEG DISTRICT 01 - SENATEKINGLegislative2012283.25DEBT410614110641093RE-ORDER TEE SHIRTSHICKEY GAYLEPO BOX 2749WOODINVILLE WA</v>
      </c>
      <c r="AK27" s="37">
        <f t="shared" si="6"/>
        <v>1</v>
      </c>
      <c r="AL27" s="37" t="str">
        <f t="shared" si="7"/>
        <v>NO!</v>
      </c>
    </row>
    <row r="28" spans="1:38" x14ac:dyDescent="0.25">
      <c r="A28">
        <v>24</v>
      </c>
      <c r="B28">
        <v>100498435</v>
      </c>
      <c r="C28" t="s">
        <v>28</v>
      </c>
      <c r="D28" t="s">
        <v>153</v>
      </c>
      <c r="E28" t="s">
        <v>30</v>
      </c>
      <c r="F28" t="s">
        <v>154</v>
      </c>
      <c r="G28" t="s">
        <v>155</v>
      </c>
      <c r="H28" t="s">
        <v>33</v>
      </c>
      <c r="I28" t="s">
        <v>156</v>
      </c>
      <c r="J28" t="s">
        <v>35</v>
      </c>
      <c r="K28" t="s">
        <v>36</v>
      </c>
      <c r="L28">
        <v>1</v>
      </c>
      <c r="N28" t="s">
        <v>37</v>
      </c>
      <c r="O28" t="s">
        <v>38</v>
      </c>
      <c r="P28" t="s">
        <v>39</v>
      </c>
      <c r="Q28" t="s">
        <v>40</v>
      </c>
      <c r="R28">
        <v>2012</v>
      </c>
      <c r="S28">
        <v>283.25</v>
      </c>
      <c r="T28" t="s">
        <v>41</v>
      </c>
      <c r="U28" s="1">
        <v>41061</v>
      </c>
      <c r="V28" s="1">
        <v>41106</v>
      </c>
      <c r="W28" s="1">
        <v>41093</v>
      </c>
      <c r="Y28" t="s">
        <v>42</v>
      </c>
      <c r="Z28" t="s">
        <v>43</v>
      </c>
      <c r="AA28" t="s">
        <v>44</v>
      </c>
      <c r="AB28" t="s">
        <v>45</v>
      </c>
      <c r="AC28" t="s">
        <v>46</v>
      </c>
      <c r="AE28" s="37" t="str">
        <f t="shared" si="0"/>
        <v>ok</v>
      </c>
      <c r="AF28" s="37">
        <f t="shared" si="1"/>
        <v>0</v>
      </c>
      <c r="AG28" s="37" t="str">
        <f t="shared" si="2"/>
        <v>ok</v>
      </c>
      <c r="AH28" s="37" t="str">
        <f t="shared" si="3"/>
        <v>OK</v>
      </c>
      <c r="AI28" s="37" t="str">
        <f t="shared" si="4"/>
        <v>ok</v>
      </c>
      <c r="AJ28" s="37" t="str">
        <f t="shared" si="5"/>
        <v>STATE SENATOR1REPUBLICANLEG DISTRICT 01 - SENATEKINGLegislative2012283.25DEBT410614110641093RE-ORDER TEE SHIRTSHICKEY GAYLEPO BOX 2749WOODINVILLE WA</v>
      </c>
      <c r="AK28" s="37">
        <f t="shared" si="6"/>
        <v>1</v>
      </c>
      <c r="AL28" s="37" t="str">
        <f t="shared" si="7"/>
        <v>NO!</v>
      </c>
    </row>
    <row r="29" spans="1:38" x14ac:dyDescent="0.25">
      <c r="A29">
        <v>25</v>
      </c>
      <c r="B29">
        <v>100496108</v>
      </c>
      <c r="C29" t="s">
        <v>28</v>
      </c>
      <c r="D29" t="s">
        <v>157</v>
      </c>
      <c r="E29" t="s">
        <v>30</v>
      </c>
      <c r="F29" t="s">
        <v>158</v>
      </c>
      <c r="G29" t="s">
        <v>159</v>
      </c>
      <c r="I29" t="s">
        <v>160</v>
      </c>
      <c r="J29" t="s">
        <v>35</v>
      </c>
      <c r="K29" t="s">
        <v>36</v>
      </c>
      <c r="L29">
        <v>1</v>
      </c>
      <c r="N29" t="s">
        <v>37</v>
      </c>
      <c r="O29" t="s">
        <v>38</v>
      </c>
      <c r="P29" t="s">
        <v>39</v>
      </c>
      <c r="Q29" t="s">
        <v>40</v>
      </c>
      <c r="R29">
        <v>2012</v>
      </c>
      <c r="S29">
        <v>283.25</v>
      </c>
      <c r="T29" t="s">
        <v>41</v>
      </c>
      <c r="U29" s="1">
        <v>41061</v>
      </c>
      <c r="V29" s="1">
        <v>41106</v>
      </c>
      <c r="W29" s="1">
        <v>41093</v>
      </c>
      <c r="Y29" t="s">
        <v>42</v>
      </c>
      <c r="Z29" t="s">
        <v>43</v>
      </c>
      <c r="AA29" t="s">
        <v>44</v>
      </c>
      <c r="AB29" t="s">
        <v>45</v>
      </c>
      <c r="AC29" t="s">
        <v>46</v>
      </c>
      <c r="AE29" s="37" t="str">
        <f t="shared" si="0"/>
        <v>ok</v>
      </c>
      <c r="AF29" s="37">
        <f t="shared" si="1"/>
        <v>0</v>
      </c>
      <c r="AG29" s="37" t="str">
        <f t="shared" si="2"/>
        <v>ok</v>
      </c>
      <c r="AH29" s="37" t="str">
        <f t="shared" si="3"/>
        <v>OK</v>
      </c>
      <c r="AI29" s="37" t="str">
        <f t="shared" si="4"/>
        <v>ok</v>
      </c>
      <c r="AJ29" s="37" t="str">
        <f t="shared" si="5"/>
        <v>STATE SENATOR1REPUBLICANLEG DISTRICT 01 - SENATEKINGLegislative2012283.25DEBT410614110641093RE-ORDER TEE SHIRTSHICKEY GAYLEPO BOX 2749WOODINVILLE WA</v>
      </c>
      <c r="AK29" s="37">
        <f t="shared" si="6"/>
        <v>1</v>
      </c>
      <c r="AL29" s="37" t="str">
        <f t="shared" si="7"/>
        <v>NO!</v>
      </c>
    </row>
    <row r="30" spans="1:38" x14ac:dyDescent="0.25">
      <c r="A30">
        <v>26</v>
      </c>
      <c r="B30">
        <v>100496328</v>
      </c>
      <c r="C30" t="s">
        <v>28</v>
      </c>
      <c r="D30" t="s">
        <v>161</v>
      </c>
      <c r="E30" t="s">
        <v>30</v>
      </c>
      <c r="F30" t="s">
        <v>162</v>
      </c>
      <c r="G30" t="s">
        <v>95</v>
      </c>
      <c r="H30" t="s">
        <v>107</v>
      </c>
      <c r="I30" t="s">
        <v>163</v>
      </c>
      <c r="J30" t="s">
        <v>35</v>
      </c>
      <c r="K30" t="s">
        <v>36</v>
      </c>
      <c r="L30">
        <v>1</v>
      </c>
      <c r="N30" t="s">
        <v>37</v>
      </c>
      <c r="O30" t="s">
        <v>38</v>
      </c>
      <c r="P30" t="s">
        <v>39</v>
      </c>
      <c r="Q30" t="s">
        <v>40</v>
      </c>
      <c r="R30">
        <v>2012</v>
      </c>
      <c r="S30">
        <v>283.25</v>
      </c>
      <c r="T30" t="s">
        <v>41</v>
      </c>
      <c r="U30" s="1">
        <v>41061</v>
      </c>
      <c r="V30" s="1">
        <v>41106</v>
      </c>
      <c r="W30" s="1">
        <v>41093</v>
      </c>
      <c r="Y30" t="s">
        <v>42</v>
      </c>
      <c r="Z30" t="s">
        <v>43</v>
      </c>
      <c r="AA30" t="s">
        <v>44</v>
      </c>
      <c r="AB30" t="s">
        <v>45</v>
      </c>
      <c r="AC30" t="s">
        <v>46</v>
      </c>
      <c r="AE30" s="37" t="str">
        <f t="shared" si="0"/>
        <v>ok</v>
      </c>
      <c r="AF30" s="37">
        <f t="shared" si="1"/>
        <v>0</v>
      </c>
      <c r="AG30" s="37" t="str">
        <f t="shared" si="2"/>
        <v>ok</v>
      </c>
      <c r="AH30" s="37" t="str">
        <f t="shared" si="3"/>
        <v>OK</v>
      </c>
      <c r="AI30" s="37" t="str">
        <f t="shared" si="4"/>
        <v>ok</v>
      </c>
      <c r="AJ30" s="37" t="str">
        <f t="shared" si="5"/>
        <v>STATE SENATOR1REPUBLICANLEG DISTRICT 01 - SENATEKINGLegislative2012283.25DEBT410614110641093RE-ORDER TEE SHIRTSHICKEY GAYLEPO BOX 2749WOODINVILLE WA</v>
      </c>
      <c r="AK30" s="37">
        <f t="shared" si="6"/>
        <v>1</v>
      </c>
      <c r="AL30" s="37" t="str">
        <f t="shared" si="7"/>
        <v>NO!</v>
      </c>
    </row>
    <row r="31" spans="1:38" x14ac:dyDescent="0.25">
      <c r="A31">
        <v>27</v>
      </c>
      <c r="B31">
        <v>100494847</v>
      </c>
      <c r="C31" t="s">
        <v>28</v>
      </c>
      <c r="D31" t="s">
        <v>164</v>
      </c>
      <c r="E31" t="s">
        <v>30</v>
      </c>
      <c r="F31" t="s">
        <v>165</v>
      </c>
      <c r="G31" t="s">
        <v>166</v>
      </c>
      <c r="H31" t="s">
        <v>73</v>
      </c>
      <c r="I31" t="s">
        <v>167</v>
      </c>
      <c r="J31" t="s">
        <v>52</v>
      </c>
      <c r="K31" s="12" t="s">
        <v>69</v>
      </c>
      <c r="N31" t="s">
        <v>168</v>
      </c>
      <c r="O31" t="s">
        <v>169</v>
      </c>
      <c r="Q31" t="s">
        <v>170</v>
      </c>
      <c r="R31">
        <v>2012</v>
      </c>
      <c r="S31">
        <v>5070.1400000000003</v>
      </c>
      <c r="T31" t="s">
        <v>41</v>
      </c>
      <c r="U31" s="1">
        <v>40940</v>
      </c>
      <c r="V31" s="1">
        <v>40968</v>
      </c>
      <c r="W31" s="1">
        <v>40968</v>
      </c>
      <c r="Y31" t="s">
        <v>171</v>
      </c>
      <c r="Z31" t="s">
        <v>172</v>
      </c>
      <c r="AA31" t="s">
        <v>173</v>
      </c>
      <c r="AB31" t="s">
        <v>174</v>
      </c>
      <c r="AC31" t="s">
        <v>175</v>
      </c>
      <c r="AE31" s="37" t="str">
        <f t="shared" si="0"/>
        <v>ok</v>
      </c>
      <c r="AF31" s="37" t="e">
        <f t="shared" si="1"/>
        <v>#VALUE!</v>
      </c>
      <c r="AG31" s="37" t="str">
        <f t="shared" si="2"/>
        <v>ok</v>
      </c>
      <c r="AH31" s="37" t="str">
        <f t="shared" si="3"/>
        <v>OK</v>
      </c>
      <c r="AI31" s="37" t="str">
        <f t="shared" si="4"/>
        <v>ok</v>
      </c>
      <c r="AJ31" s="37" t="str">
        <f t="shared" si="5"/>
        <v>GOVERNORDEMOCRATGOVERNOR, OFFICE OFStatewide20125070.14DEBT409404096840968CONSULTING/TRAVELHIRSCHBERG STRATEGIES INC.1010 VERMONT AVE NW #814WASHINGTONDC</v>
      </c>
      <c r="AK31" s="37">
        <f t="shared" si="6"/>
        <v>0</v>
      </c>
      <c r="AL31" s="37" t="str">
        <f t="shared" si="7"/>
        <v>NO!</v>
      </c>
    </row>
    <row r="32" spans="1:38" x14ac:dyDescent="0.25">
      <c r="A32">
        <v>28</v>
      </c>
      <c r="B32">
        <v>100499533</v>
      </c>
      <c r="C32" t="s">
        <v>28</v>
      </c>
      <c r="D32" t="s">
        <v>88</v>
      </c>
      <c r="E32" t="s">
        <v>30</v>
      </c>
      <c r="F32" t="s">
        <v>89</v>
      </c>
      <c r="G32" t="s">
        <v>90</v>
      </c>
      <c r="H32" t="s">
        <v>91</v>
      </c>
      <c r="I32" t="s">
        <v>92</v>
      </c>
      <c r="J32" t="s">
        <v>35</v>
      </c>
      <c r="K32" t="s">
        <v>36</v>
      </c>
      <c r="L32">
        <v>1</v>
      </c>
      <c r="N32" t="s">
        <v>37</v>
      </c>
      <c r="O32" t="s">
        <v>38</v>
      </c>
      <c r="P32" t="s">
        <v>39</v>
      </c>
      <c r="Q32" t="s">
        <v>40</v>
      </c>
      <c r="R32">
        <v>2012</v>
      </c>
      <c r="S32">
        <v>283.25</v>
      </c>
      <c r="T32" t="s">
        <v>41</v>
      </c>
      <c r="U32" s="1">
        <v>41061</v>
      </c>
      <c r="V32" s="1">
        <v>41106</v>
      </c>
      <c r="W32" s="1">
        <v>41093</v>
      </c>
      <c r="Y32" t="s">
        <v>42</v>
      </c>
      <c r="Z32" t="s">
        <v>43</v>
      </c>
      <c r="AA32" t="s">
        <v>44</v>
      </c>
      <c r="AB32" t="s">
        <v>45</v>
      </c>
      <c r="AC32" t="s">
        <v>46</v>
      </c>
      <c r="AE32" s="37" t="str">
        <f t="shared" si="0"/>
        <v>ok</v>
      </c>
      <c r="AF32" s="37">
        <f t="shared" si="1"/>
        <v>0</v>
      </c>
      <c r="AG32" s="37" t="str">
        <f t="shared" si="2"/>
        <v>ok</v>
      </c>
      <c r="AH32" s="37" t="str">
        <f t="shared" si="3"/>
        <v>OK</v>
      </c>
      <c r="AI32" s="37" t="str">
        <f t="shared" si="4"/>
        <v>ok</v>
      </c>
      <c r="AJ32" s="37" t="str">
        <f t="shared" si="5"/>
        <v>STATE SENATOR1REPUBLICANLEG DISTRICT 01 - SENATEKINGLegislative2012283.25DEBT410614110641093RE-ORDER TEE SHIRTSHICKEY GAYLEPO BOX 2749WOODINVILLE WA</v>
      </c>
      <c r="AK32" s="37">
        <f t="shared" si="6"/>
        <v>0</v>
      </c>
      <c r="AL32" s="37" t="str">
        <f t="shared" si="7"/>
        <v>NO!</v>
      </c>
    </row>
    <row r="33" spans="1:38" x14ac:dyDescent="0.25">
      <c r="A33">
        <v>29</v>
      </c>
      <c r="B33">
        <v>100493352</v>
      </c>
      <c r="C33" t="s">
        <v>28</v>
      </c>
      <c r="D33" t="s">
        <v>176</v>
      </c>
      <c r="E33" t="s">
        <v>30</v>
      </c>
      <c r="F33" t="s">
        <v>177</v>
      </c>
      <c r="G33" t="s">
        <v>178</v>
      </c>
      <c r="H33" t="s">
        <v>179</v>
      </c>
      <c r="I33" t="s">
        <v>180</v>
      </c>
      <c r="J33" t="s">
        <v>35</v>
      </c>
      <c r="K33" s="12" t="s">
        <v>69</v>
      </c>
      <c r="N33" t="s">
        <v>168</v>
      </c>
      <c r="O33" t="s">
        <v>169</v>
      </c>
      <c r="Q33" t="s">
        <v>170</v>
      </c>
      <c r="R33">
        <v>2012</v>
      </c>
      <c r="S33">
        <v>5070.1400000000003</v>
      </c>
      <c r="T33" t="s">
        <v>41</v>
      </c>
      <c r="U33" s="1">
        <v>40940</v>
      </c>
      <c r="V33" s="1">
        <v>40968</v>
      </c>
      <c r="W33" s="1">
        <v>40968</v>
      </c>
      <c r="Y33" t="s">
        <v>171</v>
      </c>
      <c r="Z33" t="s">
        <v>172</v>
      </c>
      <c r="AA33" t="s">
        <v>173</v>
      </c>
      <c r="AB33" t="s">
        <v>174</v>
      </c>
      <c r="AC33" t="s">
        <v>175</v>
      </c>
      <c r="AE33" s="37" t="str">
        <f t="shared" si="0"/>
        <v>ok</v>
      </c>
      <c r="AF33" s="37" t="e">
        <f t="shared" si="1"/>
        <v>#VALUE!</v>
      </c>
      <c r="AG33" s="37" t="str">
        <f t="shared" si="2"/>
        <v>ok</v>
      </c>
      <c r="AH33" s="37" t="str">
        <f t="shared" si="3"/>
        <v>OK</v>
      </c>
      <c r="AI33" s="37" t="str">
        <f t="shared" si="4"/>
        <v>ok</v>
      </c>
      <c r="AJ33" s="37" t="str">
        <f t="shared" si="5"/>
        <v>GOVERNORDEMOCRATGOVERNOR, OFFICE OFStatewide20125070.14DEBT409404096840968CONSULTING/TRAVELHIRSCHBERG STRATEGIES INC.1010 VERMONT AVE NW #814WASHINGTONDC</v>
      </c>
      <c r="AK33" s="37">
        <f t="shared" si="6"/>
        <v>0</v>
      </c>
      <c r="AL33" s="37" t="str">
        <f t="shared" si="7"/>
        <v>NO!</v>
      </c>
    </row>
    <row r="34" spans="1:38" x14ac:dyDescent="0.25">
      <c r="A34">
        <v>30</v>
      </c>
      <c r="B34" s="28">
        <v>100499574</v>
      </c>
      <c r="C34" s="28" t="s">
        <v>28</v>
      </c>
      <c r="D34" s="28" t="s">
        <v>181</v>
      </c>
      <c r="E34" s="28" t="s">
        <v>30</v>
      </c>
      <c r="F34" s="28" t="s">
        <v>182</v>
      </c>
      <c r="G34" s="28" t="s">
        <v>183</v>
      </c>
      <c r="H34" s="28" t="s">
        <v>61</v>
      </c>
      <c r="I34" s="28" t="s">
        <v>184</v>
      </c>
      <c r="J34" s="28" t="s">
        <v>36</v>
      </c>
      <c r="K34" t="s">
        <v>36</v>
      </c>
      <c r="L34">
        <v>1</v>
      </c>
      <c r="N34" t="s">
        <v>37</v>
      </c>
      <c r="O34" t="s">
        <v>38</v>
      </c>
      <c r="P34" t="s">
        <v>39</v>
      </c>
      <c r="Q34" t="s">
        <v>40</v>
      </c>
      <c r="R34">
        <v>2012</v>
      </c>
      <c r="S34">
        <v>283.25</v>
      </c>
      <c r="T34" t="s">
        <v>41</v>
      </c>
      <c r="U34" s="1">
        <v>41061</v>
      </c>
      <c r="V34" s="1">
        <v>41106</v>
      </c>
      <c r="W34" s="1">
        <v>41093</v>
      </c>
      <c r="Y34" t="s">
        <v>42</v>
      </c>
      <c r="Z34" t="s">
        <v>43</v>
      </c>
      <c r="AA34" t="s">
        <v>44</v>
      </c>
      <c r="AB34" t="s">
        <v>45</v>
      </c>
      <c r="AC34" t="s">
        <v>46</v>
      </c>
      <c r="AE34" s="37" t="str">
        <f t="shared" si="0"/>
        <v>ok</v>
      </c>
      <c r="AF34" s="37">
        <f t="shared" si="1"/>
        <v>0</v>
      </c>
      <c r="AG34" s="37" t="str">
        <f t="shared" si="2"/>
        <v>ok</v>
      </c>
      <c r="AH34" s="37" t="str">
        <f t="shared" si="3"/>
        <v>OK</v>
      </c>
      <c r="AI34" s="37" t="str">
        <f t="shared" si="4"/>
        <v>ok</v>
      </c>
      <c r="AJ34" s="37" t="str">
        <f t="shared" si="5"/>
        <v>STATE SENATOR1REPUBLICANLEG DISTRICT 01 - SENATEKINGLegislative2012283.25DEBT410614110641093RE-ORDER TEE SHIRTSHICKEY GAYLEPO BOX 2749WOODINVILLE WA</v>
      </c>
      <c r="AK34" s="37">
        <f t="shared" si="6"/>
        <v>0</v>
      </c>
      <c r="AL34" s="37" t="str">
        <f t="shared" si="7"/>
        <v>MATCH</v>
      </c>
    </row>
    <row r="35" spans="1:38" x14ac:dyDescent="0.25">
      <c r="A35">
        <v>31</v>
      </c>
      <c r="B35">
        <v>100499542</v>
      </c>
      <c r="C35" t="s">
        <v>28</v>
      </c>
      <c r="D35" t="s">
        <v>109</v>
      </c>
      <c r="E35" t="s">
        <v>30</v>
      </c>
      <c r="F35" t="s">
        <v>110</v>
      </c>
      <c r="G35" t="s">
        <v>111</v>
      </c>
      <c r="H35" t="s">
        <v>33</v>
      </c>
      <c r="I35" t="s">
        <v>112</v>
      </c>
      <c r="J35" t="s">
        <v>36</v>
      </c>
      <c r="K35" t="s">
        <v>36</v>
      </c>
      <c r="L35">
        <v>1</v>
      </c>
      <c r="N35" t="s">
        <v>37</v>
      </c>
      <c r="O35" t="s">
        <v>38</v>
      </c>
      <c r="P35" t="s">
        <v>39</v>
      </c>
      <c r="Q35" t="s">
        <v>40</v>
      </c>
      <c r="R35">
        <v>2012</v>
      </c>
      <c r="S35">
        <v>283.25</v>
      </c>
      <c r="T35" t="s">
        <v>41</v>
      </c>
      <c r="U35" s="1">
        <v>41061</v>
      </c>
      <c r="V35" s="1">
        <v>41106</v>
      </c>
      <c r="W35" s="1">
        <v>41093</v>
      </c>
      <c r="Y35" t="s">
        <v>42</v>
      </c>
      <c r="Z35" t="s">
        <v>43</v>
      </c>
      <c r="AA35" t="s">
        <v>44</v>
      </c>
      <c r="AB35" t="s">
        <v>45</v>
      </c>
      <c r="AC35" t="s">
        <v>46</v>
      </c>
      <c r="AE35" s="37" t="str">
        <f t="shared" si="0"/>
        <v>ok</v>
      </c>
      <c r="AF35" s="37">
        <f t="shared" si="1"/>
        <v>0</v>
      </c>
      <c r="AG35" s="37" t="str">
        <f t="shared" si="2"/>
        <v>ok</v>
      </c>
      <c r="AH35" s="37" t="str">
        <f t="shared" si="3"/>
        <v>OK</v>
      </c>
      <c r="AI35" s="37" t="str">
        <f t="shared" si="4"/>
        <v>ok</v>
      </c>
      <c r="AJ35" s="37" t="str">
        <f t="shared" si="5"/>
        <v>STATE SENATOR1REPUBLICANLEG DISTRICT 01 - SENATEKINGLegislative2012283.25DEBT410614110641093RE-ORDER TEE SHIRTSHICKEY GAYLEPO BOX 2749WOODINVILLE WA</v>
      </c>
      <c r="AK35" s="37">
        <f t="shared" si="6"/>
        <v>1</v>
      </c>
      <c r="AL35" s="37" t="str">
        <f t="shared" si="7"/>
        <v>MATCH</v>
      </c>
    </row>
    <row r="36" spans="1:38" x14ac:dyDescent="0.25">
      <c r="A36">
        <v>32</v>
      </c>
      <c r="B36">
        <v>100496165</v>
      </c>
      <c r="C36" t="s">
        <v>28</v>
      </c>
      <c r="D36" t="s">
        <v>185</v>
      </c>
      <c r="E36" t="s">
        <v>30</v>
      </c>
      <c r="F36" t="s">
        <v>186</v>
      </c>
      <c r="G36" t="s">
        <v>187</v>
      </c>
      <c r="H36" t="s">
        <v>56</v>
      </c>
      <c r="I36" t="s">
        <v>188</v>
      </c>
      <c r="J36" t="s">
        <v>35</v>
      </c>
      <c r="K36" t="s">
        <v>36</v>
      </c>
      <c r="L36">
        <v>1</v>
      </c>
      <c r="N36" t="s">
        <v>37</v>
      </c>
      <c r="O36" t="s">
        <v>38</v>
      </c>
      <c r="P36" t="s">
        <v>39</v>
      </c>
      <c r="Q36" t="s">
        <v>40</v>
      </c>
      <c r="R36">
        <v>2012</v>
      </c>
      <c r="S36">
        <v>283.25</v>
      </c>
      <c r="T36" t="s">
        <v>41</v>
      </c>
      <c r="U36" s="1">
        <v>41061</v>
      </c>
      <c r="V36" s="1">
        <v>41106</v>
      </c>
      <c r="W36" s="1">
        <v>41093</v>
      </c>
      <c r="Y36" t="s">
        <v>42</v>
      </c>
      <c r="Z36" t="s">
        <v>43</v>
      </c>
      <c r="AA36" t="s">
        <v>44</v>
      </c>
      <c r="AB36" t="s">
        <v>45</v>
      </c>
      <c r="AC36" t="s">
        <v>46</v>
      </c>
      <c r="AE36" s="37" t="str">
        <f t="shared" si="0"/>
        <v>ok</v>
      </c>
      <c r="AF36" s="37">
        <f t="shared" si="1"/>
        <v>0</v>
      </c>
      <c r="AG36" s="37" t="str">
        <f t="shared" si="2"/>
        <v>ok</v>
      </c>
      <c r="AH36" s="37" t="str">
        <f t="shared" si="3"/>
        <v>OK</v>
      </c>
      <c r="AI36" s="37" t="str">
        <f t="shared" si="4"/>
        <v>ok</v>
      </c>
      <c r="AJ36" s="37" t="str">
        <f t="shared" si="5"/>
        <v>STATE SENATOR1REPUBLICANLEG DISTRICT 01 - SENATEKINGLegislative2012283.25DEBT410614110641093RE-ORDER TEE SHIRTSHICKEY GAYLEPO BOX 2749WOODINVILLE WA</v>
      </c>
      <c r="AK36" s="37">
        <f t="shared" si="6"/>
        <v>1</v>
      </c>
      <c r="AL36" s="37" t="str">
        <f t="shared" si="7"/>
        <v>NO!</v>
      </c>
    </row>
    <row r="37" spans="1:38" x14ac:dyDescent="0.25">
      <c r="A37">
        <v>33</v>
      </c>
      <c r="B37">
        <v>100492706</v>
      </c>
      <c r="C37" t="s">
        <v>28</v>
      </c>
      <c r="D37" t="s">
        <v>189</v>
      </c>
      <c r="E37" t="s">
        <v>30</v>
      </c>
      <c r="F37" t="s">
        <v>190</v>
      </c>
      <c r="G37" t="s">
        <v>191</v>
      </c>
      <c r="H37" t="s">
        <v>107</v>
      </c>
      <c r="I37" t="s">
        <v>192</v>
      </c>
      <c r="J37" t="s">
        <v>193</v>
      </c>
      <c r="K37" s="12" t="s">
        <v>69</v>
      </c>
      <c r="N37" t="s">
        <v>168</v>
      </c>
      <c r="O37" t="s">
        <v>169</v>
      </c>
      <c r="Q37" t="s">
        <v>170</v>
      </c>
      <c r="R37">
        <v>2012</v>
      </c>
      <c r="S37">
        <v>5070.1400000000003</v>
      </c>
      <c r="T37" t="s">
        <v>41</v>
      </c>
      <c r="U37" s="1">
        <v>40940</v>
      </c>
      <c r="V37" s="1">
        <v>40968</v>
      </c>
      <c r="W37" s="1">
        <v>40968</v>
      </c>
      <c r="Y37" t="s">
        <v>171</v>
      </c>
      <c r="Z37" t="s">
        <v>172</v>
      </c>
      <c r="AA37" t="s">
        <v>173</v>
      </c>
      <c r="AB37" t="s">
        <v>174</v>
      </c>
      <c r="AC37" t="s">
        <v>175</v>
      </c>
      <c r="AE37" s="37" t="str">
        <f t="shared" si="0"/>
        <v>ok</v>
      </c>
      <c r="AF37" s="37" t="e">
        <f t="shared" si="1"/>
        <v>#VALUE!</v>
      </c>
      <c r="AG37" s="37" t="str">
        <f t="shared" si="2"/>
        <v>ok</v>
      </c>
      <c r="AH37" s="37" t="str">
        <f t="shared" si="3"/>
        <v>OK</v>
      </c>
      <c r="AI37" s="37" t="str">
        <f t="shared" si="4"/>
        <v>ok</v>
      </c>
      <c r="AJ37" s="37" t="str">
        <f t="shared" si="5"/>
        <v>GOVERNORDEMOCRATGOVERNOR, OFFICE OFStatewide20125070.14DEBT409404096840968CONSULTING/TRAVELHIRSCHBERG STRATEGIES INC.1010 VERMONT AVE NW #814WASHINGTONDC</v>
      </c>
      <c r="AK37" s="37">
        <f t="shared" si="6"/>
        <v>0</v>
      </c>
      <c r="AL37" s="37" t="str">
        <f t="shared" si="7"/>
        <v>NO!</v>
      </c>
    </row>
    <row r="38" spans="1:38" x14ac:dyDescent="0.25">
      <c r="A38">
        <v>34</v>
      </c>
      <c r="B38">
        <v>100494160</v>
      </c>
      <c r="C38" t="s">
        <v>28</v>
      </c>
      <c r="D38" t="s">
        <v>29</v>
      </c>
      <c r="E38" t="s">
        <v>30</v>
      </c>
      <c r="F38" t="s">
        <v>31</v>
      </c>
      <c r="G38" t="s">
        <v>32</v>
      </c>
      <c r="H38" t="s">
        <v>33</v>
      </c>
      <c r="I38" t="s">
        <v>34</v>
      </c>
      <c r="J38" t="s">
        <v>35</v>
      </c>
      <c r="K38" s="12" t="s">
        <v>69</v>
      </c>
      <c r="N38" t="s">
        <v>168</v>
      </c>
      <c r="O38" t="s">
        <v>169</v>
      </c>
      <c r="Q38" t="s">
        <v>170</v>
      </c>
      <c r="R38">
        <v>2012</v>
      </c>
      <c r="S38">
        <v>5070.1400000000003</v>
      </c>
      <c r="T38" t="s">
        <v>41</v>
      </c>
      <c r="U38" s="1">
        <v>40940</v>
      </c>
      <c r="V38" s="1">
        <v>40968</v>
      </c>
      <c r="W38" s="1">
        <v>40968</v>
      </c>
      <c r="Y38" t="s">
        <v>171</v>
      </c>
      <c r="Z38" t="s">
        <v>172</v>
      </c>
      <c r="AA38" t="s">
        <v>173</v>
      </c>
      <c r="AB38" t="s">
        <v>174</v>
      </c>
      <c r="AC38" t="s">
        <v>175</v>
      </c>
      <c r="AE38" s="37" t="str">
        <f t="shared" si="0"/>
        <v>ok</v>
      </c>
      <c r="AF38" s="37" t="e">
        <f t="shared" si="1"/>
        <v>#VALUE!</v>
      </c>
      <c r="AG38" s="37" t="str">
        <f t="shared" si="2"/>
        <v>ok</v>
      </c>
      <c r="AH38" s="37" t="str">
        <f t="shared" si="3"/>
        <v>OK</v>
      </c>
      <c r="AI38" s="37" t="str">
        <f t="shared" si="4"/>
        <v>ok</v>
      </c>
      <c r="AJ38" s="37" t="str">
        <f t="shared" si="5"/>
        <v>GOVERNORDEMOCRATGOVERNOR, OFFICE OFStatewide20125070.14DEBT409404096840968CONSULTING/TRAVELHIRSCHBERG STRATEGIES INC.1010 VERMONT AVE NW #814WASHINGTONDC</v>
      </c>
      <c r="AK38" s="37">
        <f t="shared" si="6"/>
        <v>1</v>
      </c>
      <c r="AL38" s="37" t="str">
        <f t="shared" si="7"/>
        <v>NO!</v>
      </c>
    </row>
    <row r="39" spans="1:38" x14ac:dyDescent="0.25">
      <c r="A39">
        <v>35</v>
      </c>
      <c r="B39">
        <v>100503263</v>
      </c>
      <c r="C39" t="s">
        <v>28</v>
      </c>
      <c r="D39" t="s">
        <v>194</v>
      </c>
      <c r="E39" t="s">
        <v>30</v>
      </c>
      <c r="F39" t="s">
        <v>195</v>
      </c>
      <c r="G39" t="s">
        <v>49</v>
      </c>
      <c r="H39" t="s">
        <v>73</v>
      </c>
      <c r="I39" t="s">
        <v>196</v>
      </c>
      <c r="J39" t="s">
        <v>197</v>
      </c>
      <c r="K39" t="s">
        <v>36</v>
      </c>
      <c r="L39">
        <v>1</v>
      </c>
      <c r="N39" t="s">
        <v>37</v>
      </c>
      <c r="O39" t="s">
        <v>38</v>
      </c>
      <c r="P39" t="s">
        <v>39</v>
      </c>
      <c r="Q39" t="s">
        <v>40</v>
      </c>
      <c r="R39">
        <v>2012</v>
      </c>
      <c r="S39">
        <v>283.25</v>
      </c>
      <c r="T39" t="s">
        <v>41</v>
      </c>
      <c r="U39" s="1">
        <v>41061</v>
      </c>
      <c r="V39" s="1">
        <v>41106</v>
      </c>
      <c r="W39" s="1">
        <v>41093</v>
      </c>
      <c r="Y39" t="s">
        <v>42</v>
      </c>
      <c r="Z39" t="s">
        <v>43</v>
      </c>
      <c r="AA39" t="s">
        <v>44</v>
      </c>
      <c r="AB39" t="s">
        <v>45</v>
      </c>
      <c r="AC39" t="s">
        <v>46</v>
      </c>
      <c r="AE39" s="37" t="str">
        <f t="shared" si="0"/>
        <v>ok</v>
      </c>
      <c r="AF39" s="37">
        <f t="shared" si="1"/>
        <v>0</v>
      </c>
      <c r="AG39" s="37" t="str">
        <f t="shared" si="2"/>
        <v>ok</v>
      </c>
      <c r="AH39" s="37" t="str">
        <f t="shared" si="3"/>
        <v>OK</v>
      </c>
      <c r="AI39" s="37" t="str">
        <f t="shared" si="4"/>
        <v>ok</v>
      </c>
      <c r="AJ39" s="37" t="str">
        <f t="shared" si="5"/>
        <v>STATE SENATOR1REPUBLICANLEG DISTRICT 01 - SENATEKINGLegislative2012283.25DEBT410614110641093RE-ORDER TEE SHIRTSHICKEY GAYLEPO BOX 2749WOODINVILLE WA</v>
      </c>
      <c r="AK39" s="37">
        <f t="shared" si="6"/>
        <v>0</v>
      </c>
      <c r="AL39" s="37" t="str">
        <f t="shared" si="7"/>
        <v>NO!</v>
      </c>
    </row>
    <row r="40" spans="1:38" x14ac:dyDescent="0.25">
      <c r="A40">
        <v>36</v>
      </c>
      <c r="B40">
        <v>100503264</v>
      </c>
      <c r="C40" t="s">
        <v>28</v>
      </c>
      <c r="D40" t="s">
        <v>194</v>
      </c>
      <c r="E40" t="s">
        <v>30</v>
      </c>
      <c r="F40" t="s">
        <v>195</v>
      </c>
      <c r="G40" t="s">
        <v>49</v>
      </c>
      <c r="H40" t="s">
        <v>73</v>
      </c>
      <c r="I40" t="s">
        <v>196</v>
      </c>
      <c r="J40" t="s">
        <v>197</v>
      </c>
      <c r="K40" t="s">
        <v>36</v>
      </c>
      <c r="L40">
        <v>1</v>
      </c>
      <c r="N40" t="s">
        <v>37</v>
      </c>
      <c r="O40" t="s">
        <v>38</v>
      </c>
      <c r="P40" t="s">
        <v>39</v>
      </c>
      <c r="Q40" t="s">
        <v>40</v>
      </c>
      <c r="R40">
        <v>2012</v>
      </c>
      <c r="S40">
        <v>283.25</v>
      </c>
      <c r="T40" t="s">
        <v>41</v>
      </c>
      <c r="U40" s="1">
        <v>41061</v>
      </c>
      <c r="V40" s="1">
        <v>41106</v>
      </c>
      <c r="W40" s="1">
        <v>41093</v>
      </c>
      <c r="Y40" t="s">
        <v>42</v>
      </c>
      <c r="Z40" t="s">
        <v>43</v>
      </c>
      <c r="AA40" t="s">
        <v>44</v>
      </c>
      <c r="AB40" t="s">
        <v>45</v>
      </c>
      <c r="AC40" t="s">
        <v>46</v>
      </c>
      <c r="AE40" s="37" t="str">
        <f t="shared" si="0"/>
        <v>ok</v>
      </c>
      <c r="AF40" s="37">
        <f t="shared" si="1"/>
        <v>0</v>
      </c>
      <c r="AG40" s="37" t="str">
        <f t="shared" si="2"/>
        <v>ok</v>
      </c>
      <c r="AH40" s="37" t="str">
        <f t="shared" si="3"/>
        <v>OK</v>
      </c>
      <c r="AI40" s="37" t="str">
        <f t="shared" si="4"/>
        <v>ok</v>
      </c>
      <c r="AJ40" s="37" t="str">
        <f t="shared" si="5"/>
        <v>STATE SENATOR1REPUBLICANLEG DISTRICT 01 - SENATEKINGLegislative2012283.25DEBT410614110641093RE-ORDER TEE SHIRTSHICKEY GAYLEPO BOX 2749WOODINVILLE WA</v>
      </c>
      <c r="AK40" s="37">
        <f t="shared" si="6"/>
        <v>1</v>
      </c>
      <c r="AL40" s="37" t="str">
        <f t="shared" si="7"/>
        <v>NO!</v>
      </c>
    </row>
    <row r="41" spans="1:38" x14ac:dyDescent="0.25">
      <c r="A41">
        <v>37</v>
      </c>
      <c r="B41">
        <v>100503320</v>
      </c>
      <c r="C41" t="s">
        <v>28</v>
      </c>
      <c r="D41" t="s">
        <v>198</v>
      </c>
      <c r="E41" t="s">
        <v>30</v>
      </c>
      <c r="F41" t="s">
        <v>199</v>
      </c>
      <c r="G41" t="s">
        <v>200</v>
      </c>
      <c r="H41" t="s">
        <v>67</v>
      </c>
      <c r="I41" t="s">
        <v>201</v>
      </c>
      <c r="J41" t="s">
        <v>35</v>
      </c>
      <c r="K41" t="s">
        <v>36</v>
      </c>
      <c r="L41">
        <v>1</v>
      </c>
      <c r="N41" t="s">
        <v>37</v>
      </c>
      <c r="O41" t="s">
        <v>38</v>
      </c>
      <c r="P41" t="s">
        <v>39</v>
      </c>
      <c r="Q41" t="s">
        <v>40</v>
      </c>
      <c r="R41">
        <v>2012</v>
      </c>
      <c r="S41">
        <v>283.25</v>
      </c>
      <c r="T41" t="s">
        <v>41</v>
      </c>
      <c r="U41" s="1">
        <v>41061</v>
      </c>
      <c r="V41" s="1">
        <v>41106</v>
      </c>
      <c r="W41" s="1">
        <v>41093</v>
      </c>
      <c r="Y41" t="s">
        <v>42</v>
      </c>
      <c r="Z41" t="s">
        <v>43</v>
      </c>
      <c r="AA41" t="s">
        <v>44</v>
      </c>
      <c r="AB41" t="s">
        <v>45</v>
      </c>
      <c r="AC41" t="s">
        <v>46</v>
      </c>
      <c r="AE41" s="37" t="str">
        <f t="shared" si="0"/>
        <v>ok</v>
      </c>
      <c r="AF41" s="37">
        <f t="shared" si="1"/>
        <v>0</v>
      </c>
      <c r="AG41" s="37" t="str">
        <f t="shared" si="2"/>
        <v>ok</v>
      </c>
      <c r="AH41" s="37" t="str">
        <f t="shared" si="3"/>
        <v>OK</v>
      </c>
      <c r="AI41" s="37" t="str">
        <f t="shared" si="4"/>
        <v>ok</v>
      </c>
      <c r="AJ41" s="37" t="str">
        <f t="shared" si="5"/>
        <v>STATE SENATOR1REPUBLICANLEG DISTRICT 01 - SENATEKINGLegislative2012283.25DEBT410614110641093RE-ORDER TEE SHIRTSHICKEY GAYLEPO BOX 2749WOODINVILLE WA</v>
      </c>
      <c r="AK41" s="37">
        <f t="shared" si="6"/>
        <v>1</v>
      </c>
      <c r="AL41" s="37" t="str">
        <f t="shared" si="7"/>
        <v>NO!</v>
      </c>
    </row>
    <row r="42" spans="1:38" x14ac:dyDescent="0.25">
      <c r="A42">
        <v>38</v>
      </c>
      <c r="B42">
        <v>100503642</v>
      </c>
      <c r="C42" t="s">
        <v>28</v>
      </c>
      <c r="D42" t="s">
        <v>119</v>
      </c>
      <c r="E42" t="s">
        <v>30</v>
      </c>
      <c r="F42" t="s">
        <v>120</v>
      </c>
      <c r="G42" t="s">
        <v>121</v>
      </c>
      <c r="H42" t="s">
        <v>56</v>
      </c>
      <c r="I42" t="s">
        <v>122</v>
      </c>
      <c r="J42" t="s">
        <v>123</v>
      </c>
      <c r="K42" t="s">
        <v>36</v>
      </c>
      <c r="L42">
        <v>1</v>
      </c>
      <c r="N42" t="s">
        <v>37</v>
      </c>
      <c r="O42" t="s">
        <v>38</v>
      </c>
      <c r="P42" t="s">
        <v>39</v>
      </c>
      <c r="Q42" t="s">
        <v>40</v>
      </c>
      <c r="R42">
        <v>2012</v>
      </c>
      <c r="S42">
        <v>283.25</v>
      </c>
      <c r="T42" t="s">
        <v>41</v>
      </c>
      <c r="U42" s="1">
        <v>41061</v>
      </c>
      <c r="V42" s="1">
        <v>41106</v>
      </c>
      <c r="W42" s="1">
        <v>41093</v>
      </c>
      <c r="Y42" t="s">
        <v>42</v>
      </c>
      <c r="Z42" t="s">
        <v>43</v>
      </c>
      <c r="AA42" t="s">
        <v>44</v>
      </c>
      <c r="AB42" t="s">
        <v>45</v>
      </c>
      <c r="AC42" t="s">
        <v>46</v>
      </c>
      <c r="AE42" s="37" t="str">
        <f t="shared" si="0"/>
        <v>ok</v>
      </c>
      <c r="AF42" s="37">
        <f t="shared" si="1"/>
        <v>0</v>
      </c>
      <c r="AG42" s="37" t="str">
        <f t="shared" si="2"/>
        <v>ok</v>
      </c>
      <c r="AH42" s="37" t="str">
        <f t="shared" si="3"/>
        <v>OK</v>
      </c>
      <c r="AI42" s="37" t="str">
        <f t="shared" si="4"/>
        <v>ok</v>
      </c>
      <c r="AJ42" s="37" t="str">
        <f t="shared" si="5"/>
        <v>STATE SENATOR1REPUBLICANLEG DISTRICT 01 - SENATEKINGLegislative2012283.25DEBT410614110641093RE-ORDER TEE SHIRTSHICKEY GAYLEPO BOX 2749WOODINVILLE WA</v>
      </c>
      <c r="AK42" s="37">
        <f t="shared" si="6"/>
        <v>1</v>
      </c>
      <c r="AL42" s="37" t="str">
        <f t="shared" si="7"/>
        <v>NO!</v>
      </c>
    </row>
    <row r="43" spans="1:38" x14ac:dyDescent="0.25">
      <c r="A43">
        <v>39</v>
      </c>
      <c r="B43">
        <v>100495981</v>
      </c>
      <c r="C43" t="s">
        <v>28</v>
      </c>
      <c r="D43" t="s">
        <v>202</v>
      </c>
      <c r="E43" t="s">
        <v>30</v>
      </c>
      <c r="F43" t="s">
        <v>203</v>
      </c>
      <c r="G43" t="s">
        <v>204</v>
      </c>
      <c r="H43" t="s">
        <v>56</v>
      </c>
      <c r="I43" t="s">
        <v>205</v>
      </c>
      <c r="J43" t="s">
        <v>35</v>
      </c>
      <c r="K43" t="s">
        <v>36</v>
      </c>
      <c r="L43">
        <v>1</v>
      </c>
      <c r="N43" t="s">
        <v>37</v>
      </c>
      <c r="O43" t="s">
        <v>38</v>
      </c>
      <c r="P43" t="s">
        <v>39</v>
      </c>
      <c r="Q43" t="s">
        <v>40</v>
      </c>
      <c r="R43">
        <v>2012</v>
      </c>
      <c r="S43">
        <v>283.25</v>
      </c>
      <c r="T43" t="s">
        <v>41</v>
      </c>
      <c r="U43" s="1">
        <v>41061</v>
      </c>
      <c r="V43" s="1">
        <v>41106</v>
      </c>
      <c r="W43" s="1">
        <v>41093</v>
      </c>
      <c r="Y43" t="s">
        <v>42</v>
      </c>
      <c r="Z43" t="s">
        <v>43</v>
      </c>
      <c r="AA43" t="s">
        <v>44</v>
      </c>
      <c r="AB43" t="s">
        <v>45</v>
      </c>
      <c r="AC43" t="s">
        <v>46</v>
      </c>
      <c r="AE43" s="37" t="str">
        <f t="shared" si="0"/>
        <v>ok</v>
      </c>
      <c r="AF43" s="37">
        <f t="shared" si="1"/>
        <v>0</v>
      </c>
      <c r="AG43" s="37" t="str">
        <f t="shared" si="2"/>
        <v>ok</v>
      </c>
      <c r="AH43" s="37" t="str">
        <f t="shared" si="3"/>
        <v>OK</v>
      </c>
      <c r="AI43" s="37" t="str">
        <f t="shared" si="4"/>
        <v>ok</v>
      </c>
      <c r="AJ43" s="37" t="str">
        <f t="shared" si="5"/>
        <v>STATE SENATOR1REPUBLICANLEG DISTRICT 01 - SENATEKINGLegislative2012283.25DEBT410614110641093RE-ORDER TEE SHIRTSHICKEY GAYLEPO BOX 2749WOODINVILLE WA</v>
      </c>
      <c r="AK43" s="37">
        <f t="shared" si="6"/>
        <v>1</v>
      </c>
      <c r="AL43" s="37" t="str">
        <f t="shared" si="7"/>
        <v>NO!</v>
      </c>
    </row>
    <row r="44" spans="1:38" x14ac:dyDescent="0.25">
      <c r="A44">
        <v>40</v>
      </c>
      <c r="B44">
        <v>100497802</v>
      </c>
      <c r="C44" t="s">
        <v>28</v>
      </c>
      <c r="D44" t="s">
        <v>206</v>
      </c>
      <c r="E44" t="s">
        <v>30</v>
      </c>
      <c r="F44" t="s">
        <v>207</v>
      </c>
      <c r="G44" t="s">
        <v>138</v>
      </c>
      <c r="H44" t="s">
        <v>78</v>
      </c>
      <c r="I44" t="s">
        <v>208</v>
      </c>
      <c r="J44" t="s">
        <v>35</v>
      </c>
      <c r="K44" t="s">
        <v>36</v>
      </c>
      <c r="L44">
        <v>1</v>
      </c>
      <c r="N44" t="s">
        <v>37</v>
      </c>
      <c r="O44" t="s">
        <v>38</v>
      </c>
      <c r="P44" t="s">
        <v>39</v>
      </c>
      <c r="Q44" t="s">
        <v>40</v>
      </c>
      <c r="R44">
        <v>2012</v>
      </c>
      <c r="S44">
        <v>283.25</v>
      </c>
      <c r="T44" t="s">
        <v>41</v>
      </c>
      <c r="U44" s="1">
        <v>41061</v>
      </c>
      <c r="V44" s="1">
        <v>41106</v>
      </c>
      <c r="W44" s="1">
        <v>41093</v>
      </c>
      <c r="Y44" t="s">
        <v>42</v>
      </c>
      <c r="Z44" t="s">
        <v>43</v>
      </c>
      <c r="AA44" t="s">
        <v>44</v>
      </c>
      <c r="AB44" t="s">
        <v>45</v>
      </c>
      <c r="AC44" t="s">
        <v>46</v>
      </c>
      <c r="AE44" s="37" t="str">
        <f t="shared" si="0"/>
        <v>ok</v>
      </c>
      <c r="AF44" s="37">
        <f t="shared" si="1"/>
        <v>0</v>
      </c>
      <c r="AG44" s="37" t="str">
        <f t="shared" si="2"/>
        <v>ok</v>
      </c>
      <c r="AH44" s="37" t="str">
        <f t="shared" si="3"/>
        <v>OK</v>
      </c>
      <c r="AI44" s="37" t="str">
        <f t="shared" si="4"/>
        <v>ok</v>
      </c>
      <c r="AJ44" s="37" t="str">
        <f t="shared" si="5"/>
        <v>STATE SENATOR1REPUBLICANLEG DISTRICT 01 - SENATEKINGLegislative2012283.25DEBT410614110641093RE-ORDER TEE SHIRTSHICKEY GAYLEPO BOX 2749WOODINVILLE WA</v>
      </c>
      <c r="AK44" s="37">
        <f t="shared" si="6"/>
        <v>1</v>
      </c>
      <c r="AL44" s="37" t="str">
        <f t="shared" si="7"/>
        <v>NO!</v>
      </c>
    </row>
    <row r="45" spans="1:38" x14ac:dyDescent="0.25">
      <c r="A45">
        <v>41</v>
      </c>
      <c r="B45">
        <v>100499430</v>
      </c>
      <c r="C45" t="s">
        <v>28</v>
      </c>
      <c r="D45" t="s">
        <v>206</v>
      </c>
      <c r="E45" t="s">
        <v>30</v>
      </c>
      <c r="F45" t="s">
        <v>207</v>
      </c>
      <c r="G45" t="s">
        <v>138</v>
      </c>
      <c r="H45" t="s">
        <v>78</v>
      </c>
      <c r="I45" t="s">
        <v>208</v>
      </c>
      <c r="J45" t="s">
        <v>35</v>
      </c>
      <c r="K45" t="s">
        <v>36</v>
      </c>
      <c r="L45">
        <v>1</v>
      </c>
      <c r="N45" t="s">
        <v>37</v>
      </c>
      <c r="O45" t="s">
        <v>38</v>
      </c>
      <c r="P45" t="s">
        <v>39</v>
      </c>
      <c r="Q45" t="s">
        <v>40</v>
      </c>
      <c r="R45">
        <v>2012</v>
      </c>
      <c r="S45">
        <v>283.25</v>
      </c>
      <c r="T45" t="s">
        <v>41</v>
      </c>
      <c r="U45" s="1">
        <v>41061</v>
      </c>
      <c r="V45" s="1">
        <v>41106</v>
      </c>
      <c r="W45" s="1">
        <v>41093</v>
      </c>
      <c r="Y45" t="s">
        <v>42</v>
      </c>
      <c r="Z45" t="s">
        <v>43</v>
      </c>
      <c r="AA45" t="s">
        <v>44</v>
      </c>
      <c r="AB45" t="s">
        <v>45</v>
      </c>
      <c r="AC45" t="s">
        <v>46</v>
      </c>
      <c r="AE45" s="37" t="str">
        <f t="shared" si="0"/>
        <v>ok</v>
      </c>
      <c r="AF45" s="37">
        <f t="shared" si="1"/>
        <v>0</v>
      </c>
      <c r="AG45" s="37" t="str">
        <f t="shared" si="2"/>
        <v>ok</v>
      </c>
      <c r="AH45" s="37" t="str">
        <f t="shared" si="3"/>
        <v>OK</v>
      </c>
      <c r="AI45" s="37" t="str">
        <f t="shared" si="4"/>
        <v>ok</v>
      </c>
      <c r="AJ45" s="37" t="str">
        <f t="shared" si="5"/>
        <v>STATE SENATOR1REPUBLICANLEG DISTRICT 01 - SENATEKINGLegislative2012283.25DEBT410614110641093RE-ORDER TEE SHIRTSHICKEY GAYLEPO BOX 2749WOODINVILLE WA</v>
      </c>
      <c r="AK45" s="37">
        <f t="shared" si="6"/>
        <v>1</v>
      </c>
      <c r="AL45" s="37" t="str">
        <f t="shared" si="7"/>
        <v>NO!</v>
      </c>
    </row>
    <row r="46" spans="1:38" x14ac:dyDescent="0.25">
      <c r="A46">
        <v>42</v>
      </c>
      <c r="B46">
        <v>100499735</v>
      </c>
      <c r="C46" t="s">
        <v>28</v>
      </c>
      <c r="D46" t="s">
        <v>209</v>
      </c>
      <c r="E46" t="s">
        <v>30</v>
      </c>
      <c r="F46" t="s">
        <v>210</v>
      </c>
      <c r="G46" t="s">
        <v>211</v>
      </c>
      <c r="H46" t="s">
        <v>130</v>
      </c>
      <c r="I46" t="s">
        <v>212</v>
      </c>
      <c r="J46" t="s">
        <v>35</v>
      </c>
      <c r="K46" t="s">
        <v>36</v>
      </c>
      <c r="L46">
        <v>1</v>
      </c>
      <c r="N46" t="s">
        <v>37</v>
      </c>
      <c r="O46" t="s">
        <v>38</v>
      </c>
      <c r="P46" t="s">
        <v>39</v>
      </c>
      <c r="Q46" t="s">
        <v>40</v>
      </c>
      <c r="R46">
        <v>2012</v>
      </c>
      <c r="S46">
        <v>283.25</v>
      </c>
      <c r="T46" t="s">
        <v>41</v>
      </c>
      <c r="U46" s="1">
        <v>41061</v>
      </c>
      <c r="V46" s="1">
        <v>41106</v>
      </c>
      <c r="W46" s="1">
        <v>41093</v>
      </c>
      <c r="Y46" t="s">
        <v>42</v>
      </c>
      <c r="Z46" t="s">
        <v>43</v>
      </c>
      <c r="AA46" t="s">
        <v>44</v>
      </c>
      <c r="AB46" t="s">
        <v>45</v>
      </c>
      <c r="AC46" t="s">
        <v>46</v>
      </c>
      <c r="AE46" s="37" t="str">
        <f t="shared" si="0"/>
        <v>ok</v>
      </c>
      <c r="AF46" s="37">
        <f t="shared" si="1"/>
        <v>0</v>
      </c>
      <c r="AG46" s="37" t="str">
        <f t="shared" si="2"/>
        <v>ok</v>
      </c>
      <c r="AH46" s="37" t="str">
        <f t="shared" si="3"/>
        <v>OK</v>
      </c>
      <c r="AI46" s="37" t="str">
        <f t="shared" si="4"/>
        <v>ok</v>
      </c>
      <c r="AJ46" s="37" t="str">
        <f t="shared" si="5"/>
        <v>STATE SENATOR1REPUBLICANLEG DISTRICT 01 - SENATEKINGLegislative2012283.25DEBT410614110641093RE-ORDER TEE SHIRTSHICKEY GAYLEPO BOX 2749WOODINVILLE WA</v>
      </c>
      <c r="AK46" s="37">
        <f t="shared" si="6"/>
        <v>1</v>
      </c>
      <c r="AL46" s="37" t="str">
        <f t="shared" si="7"/>
        <v>NO!</v>
      </c>
    </row>
    <row r="47" spans="1:38" x14ac:dyDescent="0.25">
      <c r="A47">
        <v>43</v>
      </c>
      <c r="B47">
        <v>100509651</v>
      </c>
      <c r="C47" t="s">
        <v>28</v>
      </c>
      <c r="D47" t="s">
        <v>213</v>
      </c>
      <c r="E47" t="s">
        <v>30</v>
      </c>
      <c r="F47" s="12" t="s">
        <v>214</v>
      </c>
      <c r="G47" t="s">
        <v>115</v>
      </c>
      <c r="H47" t="s">
        <v>73</v>
      </c>
      <c r="I47" t="s">
        <v>215</v>
      </c>
      <c r="J47" t="s">
        <v>69</v>
      </c>
      <c r="K47" t="s">
        <v>36</v>
      </c>
      <c r="L47">
        <v>1</v>
      </c>
      <c r="N47" t="s">
        <v>37</v>
      </c>
      <c r="O47" t="s">
        <v>38</v>
      </c>
      <c r="P47" t="s">
        <v>39</v>
      </c>
      <c r="Q47" t="s">
        <v>40</v>
      </c>
      <c r="R47">
        <v>2012</v>
      </c>
      <c r="S47">
        <v>283.25</v>
      </c>
      <c r="T47" t="s">
        <v>41</v>
      </c>
      <c r="U47" s="1">
        <v>41061</v>
      </c>
      <c r="V47" s="1">
        <v>41106</v>
      </c>
      <c r="W47" s="1">
        <v>41093</v>
      </c>
      <c r="Y47" t="s">
        <v>42</v>
      </c>
      <c r="Z47" t="s">
        <v>43</v>
      </c>
      <c r="AA47" t="s">
        <v>44</v>
      </c>
      <c r="AB47" t="s">
        <v>45</v>
      </c>
      <c r="AC47" t="s">
        <v>46</v>
      </c>
      <c r="AE47" s="37" t="str">
        <f t="shared" si="0"/>
        <v>ok</v>
      </c>
      <c r="AF47" s="37">
        <f t="shared" si="1"/>
        <v>0</v>
      </c>
      <c r="AG47" s="37" t="str">
        <f t="shared" si="2"/>
        <v>ok</v>
      </c>
      <c r="AH47" s="37" t="str">
        <f t="shared" si="3"/>
        <v>OK</v>
      </c>
      <c r="AI47" s="37" t="str">
        <f t="shared" si="4"/>
        <v>ok</v>
      </c>
      <c r="AJ47" s="37" t="str">
        <f t="shared" si="5"/>
        <v>STATE SENATOR1REPUBLICANLEG DISTRICT 01 - SENATEKINGLegislative2012283.25DEBT410614110641093RE-ORDER TEE SHIRTSHICKEY GAYLEPO BOX 2749WOODINVILLE WA</v>
      </c>
      <c r="AK47" s="37">
        <f t="shared" si="6"/>
        <v>1</v>
      </c>
      <c r="AL47" s="37" t="str">
        <f t="shared" si="7"/>
        <v>NO!</v>
      </c>
    </row>
    <row r="48" spans="1:38" x14ac:dyDescent="0.25">
      <c r="A48">
        <v>44</v>
      </c>
      <c r="B48">
        <v>100497101</v>
      </c>
      <c r="C48" t="s">
        <v>28</v>
      </c>
      <c r="D48" t="s">
        <v>216</v>
      </c>
      <c r="E48" t="s">
        <v>30</v>
      </c>
      <c r="F48" t="s">
        <v>217</v>
      </c>
      <c r="G48" t="s">
        <v>218</v>
      </c>
      <c r="H48" t="s">
        <v>78</v>
      </c>
      <c r="I48" t="s">
        <v>219</v>
      </c>
      <c r="J48" t="s">
        <v>193</v>
      </c>
      <c r="K48" t="s">
        <v>36</v>
      </c>
      <c r="L48">
        <v>1</v>
      </c>
      <c r="N48" t="s">
        <v>37</v>
      </c>
      <c r="O48" t="s">
        <v>38</v>
      </c>
      <c r="P48" t="s">
        <v>39</v>
      </c>
      <c r="Q48" t="s">
        <v>40</v>
      </c>
      <c r="R48">
        <v>2012</v>
      </c>
      <c r="S48">
        <v>283.25</v>
      </c>
      <c r="T48" t="s">
        <v>41</v>
      </c>
      <c r="U48" s="1">
        <v>41061</v>
      </c>
      <c r="V48" s="1">
        <v>41106</v>
      </c>
      <c r="W48" s="1">
        <v>41093</v>
      </c>
      <c r="Y48" t="s">
        <v>42</v>
      </c>
      <c r="Z48" t="s">
        <v>43</v>
      </c>
      <c r="AA48" t="s">
        <v>44</v>
      </c>
      <c r="AB48" t="s">
        <v>45</v>
      </c>
      <c r="AC48" t="s">
        <v>46</v>
      </c>
      <c r="AE48" s="37" t="str">
        <f t="shared" si="0"/>
        <v>ok</v>
      </c>
      <c r="AF48" s="37">
        <f t="shared" si="1"/>
        <v>0</v>
      </c>
      <c r="AG48" s="37" t="str">
        <f t="shared" si="2"/>
        <v>ok</v>
      </c>
      <c r="AH48" s="37" t="str">
        <f t="shared" si="3"/>
        <v>OK</v>
      </c>
      <c r="AI48" s="37" t="str">
        <f t="shared" si="4"/>
        <v>ok</v>
      </c>
      <c r="AJ48" s="37" t="str">
        <f t="shared" si="5"/>
        <v>STATE SENATOR1REPUBLICANLEG DISTRICT 01 - SENATEKINGLegislative2012283.25DEBT410614110641093RE-ORDER TEE SHIRTSHICKEY GAYLEPO BOX 2749WOODINVILLE WA</v>
      </c>
      <c r="AK48" s="37">
        <f t="shared" si="6"/>
        <v>1</v>
      </c>
      <c r="AL48" s="37" t="str">
        <f t="shared" si="7"/>
        <v>NO!</v>
      </c>
    </row>
    <row r="49" spans="1:38" x14ac:dyDescent="0.25">
      <c r="A49">
        <v>45</v>
      </c>
      <c r="B49">
        <v>100496120</v>
      </c>
      <c r="C49" t="s">
        <v>28</v>
      </c>
      <c r="D49" t="s">
        <v>70</v>
      </c>
      <c r="E49" t="s">
        <v>30</v>
      </c>
      <c r="F49" t="s">
        <v>71</v>
      </c>
      <c r="G49" t="s">
        <v>72</v>
      </c>
      <c r="H49" t="s">
        <v>73</v>
      </c>
      <c r="I49" t="s">
        <v>74</v>
      </c>
      <c r="J49" t="s">
        <v>35</v>
      </c>
      <c r="K49" t="s">
        <v>36</v>
      </c>
      <c r="L49">
        <v>1</v>
      </c>
      <c r="N49" t="s">
        <v>37</v>
      </c>
      <c r="O49" t="s">
        <v>38</v>
      </c>
      <c r="P49" t="s">
        <v>39</v>
      </c>
      <c r="Q49" t="s">
        <v>40</v>
      </c>
      <c r="R49">
        <v>2012</v>
      </c>
      <c r="S49">
        <v>283.25</v>
      </c>
      <c r="T49" t="s">
        <v>41</v>
      </c>
      <c r="U49" s="1">
        <v>41061</v>
      </c>
      <c r="V49" s="1">
        <v>41106</v>
      </c>
      <c r="W49" s="1">
        <v>41093</v>
      </c>
      <c r="Y49" t="s">
        <v>42</v>
      </c>
      <c r="Z49" t="s">
        <v>43</v>
      </c>
      <c r="AA49" t="s">
        <v>44</v>
      </c>
      <c r="AB49" t="s">
        <v>45</v>
      </c>
      <c r="AC49" t="s">
        <v>46</v>
      </c>
      <c r="AE49" s="37" t="str">
        <f t="shared" si="0"/>
        <v>ok</v>
      </c>
      <c r="AF49" s="37">
        <f t="shared" si="1"/>
        <v>0</v>
      </c>
      <c r="AG49" s="37" t="str">
        <f t="shared" si="2"/>
        <v>ok</v>
      </c>
      <c r="AH49" s="37" t="str">
        <f t="shared" si="3"/>
        <v>OK</v>
      </c>
      <c r="AI49" s="37" t="str">
        <f t="shared" si="4"/>
        <v>ok</v>
      </c>
      <c r="AJ49" s="37" t="str">
        <f t="shared" si="5"/>
        <v>STATE SENATOR1REPUBLICANLEG DISTRICT 01 - SENATEKINGLegislative2012283.25DEBT410614110641093RE-ORDER TEE SHIRTSHICKEY GAYLEPO BOX 2749WOODINVILLE WA</v>
      </c>
      <c r="AK49" s="37">
        <f t="shared" si="6"/>
        <v>1</v>
      </c>
      <c r="AL49" s="37" t="str">
        <f t="shared" si="7"/>
        <v>NO!</v>
      </c>
    </row>
    <row r="50" spans="1:38" x14ac:dyDescent="0.25">
      <c r="A50">
        <v>46</v>
      </c>
      <c r="B50">
        <v>100499312</v>
      </c>
      <c r="C50" t="s">
        <v>28</v>
      </c>
      <c r="D50" t="s">
        <v>220</v>
      </c>
      <c r="E50" t="s">
        <v>30</v>
      </c>
      <c r="F50" t="s">
        <v>221</v>
      </c>
      <c r="G50" t="s">
        <v>222</v>
      </c>
      <c r="H50" t="s">
        <v>116</v>
      </c>
      <c r="I50" t="s">
        <v>223</v>
      </c>
      <c r="J50" t="s">
        <v>63</v>
      </c>
      <c r="K50" t="s">
        <v>36</v>
      </c>
      <c r="L50">
        <v>1</v>
      </c>
      <c r="N50" t="s">
        <v>37</v>
      </c>
      <c r="O50" t="s">
        <v>38</v>
      </c>
      <c r="P50" t="s">
        <v>39</v>
      </c>
      <c r="Q50" t="s">
        <v>40</v>
      </c>
      <c r="R50">
        <v>2012</v>
      </c>
      <c r="S50">
        <v>283.25</v>
      </c>
      <c r="T50" t="s">
        <v>41</v>
      </c>
      <c r="U50" s="1">
        <v>41061</v>
      </c>
      <c r="V50" s="1">
        <v>41106</v>
      </c>
      <c r="W50" s="1">
        <v>41093</v>
      </c>
      <c r="Y50" t="s">
        <v>42</v>
      </c>
      <c r="Z50" t="s">
        <v>43</v>
      </c>
      <c r="AA50" t="s">
        <v>44</v>
      </c>
      <c r="AB50" t="s">
        <v>45</v>
      </c>
      <c r="AC50" t="s">
        <v>46</v>
      </c>
      <c r="AE50" s="37" t="str">
        <f t="shared" si="0"/>
        <v>ok</v>
      </c>
      <c r="AF50" s="37">
        <f t="shared" si="1"/>
        <v>0</v>
      </c>
      <c r="AG50" s="37" t="str">
        <f t="shared" si="2"/>
        <v>ok</v>
      </c>
      <c r="AH50" s="37" t="str">
        <f t="shared" si="3"/>
        <v>OK</v>
      </c>
      <c r="AI50" s="37" t="str">
        <f t="shared" si="4"/>
        <v>ok</v>
      </c>
      <c r="AJ50" s="37" t="str">
        <f t="shared" si="5"/>
        <v>STATE SENATOR1REPUBLICANLEG DISTRICT 01 - SENATEKINGLegislative2012283.25DEBT410614110641093RE-ORDER TEE SHIRTSHICKEY GAYLEPO BOX 2749WOODINVILLE WA</v>
      </c>
      <c r="AK50" s="37">
        <f t="shared" si="6"/>
        <v>1</v>
      </c>
      <c r="AL50" s="37" t="str">
        <f t="shared" si="7"/>
        <v>NO!</v>
      </c>
    </row>
    <row r="51" spans="1:38" x14ac:dyDescent="0.25">
      <c r="A51">
        <v>47</v>
      </c>
      <c r="B51">
        <v>100497797</v>
      </c>
      <c r="C51" t="s">
        <v>28</v>
      </c>
      <c r="D51" t="s">
        <v>224</v>
      </c>
      <c r="E51" t="s">
        <v>30</v>
      </c>
      <c r="F51" t="s">
        <v>225</v>
      </c>
      <c r="G51" t="s">
        <v>178</v>
      </c>
      <c r="H51" t="s">
        <v>61</v>
      </c>
      <c r="I51" t="s">
        <v>226</v>
      </c>
      <c r="J51" t="s">
        <v>35</v>
      </c>
      <c r="K51" t="s">
        <v>36</v>
      </c>
      <c r="L51">
        <v>1</v>
      </c>
      <c r="N51" t="s">
        <v>37</v>
      </c>
      <c r="O51" t="s">
        <v>38</v>
      </c>
      <c r="P51" t="s">
        <v>39</v>
      </c>
      <c r="Q51" t="s">
        <v>40</v>
      </c>
      <c r="R51">
        <v>2012</v>
      </c>
      <c r="S51">
        <v>283.25</v>
      </c>
      <c r="T51" t="s">
        <v>41</v>
      </c>
      <c r="U51" s="1">
        <v>41061</v>
      </c>
      <c r="V51" s="1">
        <v>41106</v>
      </c>
      <c r="W51" s="1">
        <v>41093</v>
      </c>
      <c r="Y51" t="s">
        <v>42</v>
      </c>
      <c r="Z51" t="s">
        <v>43</v>
      </c>
      <c r="AA51" t="s">
        <v>44</v>
      </c>
      <c r="AB51" t="s">
        <v>45</v>
      </c>
      <c r="AC51" t="s">
        <v>46</v>
      </c>
      <c r="AE51" s="37" t="str">
        <f t="shared" si="0"/>
        <v>ok</v>
      </c>
      <c r="AF51" s="37">
        <f t="shared" si="1"/>
        <v>0</v>
      </c>
      <c r="AG51" s="37" t="str">
        <f t="shared" si="2"/>
        <v>ok</v>
      </c>
      <c r="AH51" s="37" t="str">
        <f t="shared" si="3"/>
        <v>OK</v>
      </c>
      <c r="AI51" s="37" t="str">
        <f t="shared" si="4"/>
        <v>ok</v>
      </c>
      <c r="AJ51" s="37" t="str">
        <f t="shared" si="5"/>
        <v>STATE SENATOR1REPUBLICANLEG DISTRICT 01 - SENATEKINGLegislative2012283.25DEBT410614110641093RE-ORDER TEE SHIRTSHICKEY GAYLEPO BOX 2749WOODINVILLE WA</v>
      </c>
      <c r="AK51" s="37">
        <f t="shared" si="6"/>
        <v>1</v>
      </c>
      <c r="AL51" s="37" t="str">
        <f t="shared" si="7"/>
        <v>NO!</v>
      </c>
    </row>
    <row r="52" spans="1:38" x14ac:dyDescent="0.25">
      <c r="A52">
        <v>48</v>
      </c>
      <c r="B52">
        <v>100492378</v>
      </c>
      <c r="C52" t="s">
        <v>28</v>
      </c>
      <c r="D52" t="s">
        <v>227</v>
      </c>
      <c r="E52" t="s">
        <v>30</v>
      </c>
      <c r="F52" t="s">
        <v>228</v>
      </c>
      <c r="G52" t="s">
        <v>229</v>
      </c>
      <c r="H52" t="s">
        <v>33</v>
      </c>
      <c r="I52" t="s">
        <v>230</v>
      </c>
      <c r="J52" t="s">
        <v>35</v>
      </c>
      <c r="K52" s="12" t="s">
        <v>69</v>
      </c>
      <c r="N52" t="s">
        <v>168</v>
      </c>
      <c r="O52" t="s">
        <v>169</v>
      </c>
      <c r="Q52" t="s">
        <v>170</v>
      </c>
      <c r="R52">
        <v>2012</v>
      </c>
      <c r="S52">
        <v>5070.1400000000003</v>
      </c>
      <c r="T52" t="s">
        <v>41</v>
      </c>
      <c r="U52" s="1">
        <v>40940</v>
      </c>
      <c r="V52" s="1">
        <v>40968</v>
      </c>
      <c r="W52" s="1">
        <v>40968</v>
      </c>
      <c r="Y52" t="s">
        <v>171</v>
      </c>
      <c r="Z52" t="s">
        <v>172</v>
      </c>
      <c r="AA52" t="s">
        <v>173</v>
      </c>
      <c r="AB52" t="s">
        <v>174</v>
      </c>
      <c r="AC52" t="s">
        <v>175</v>
      </c>
      <c r="AE52" s="37" t="str">
        <f t="shared" si="0"/>
        <v>ok</v>
      </c>
      <c r="AF52" s="37" t="e">
        <f t="shared" si="1"/>
        <v>#VALUE!</v>
      </c>
      <c r="AG52" s="37" t="str">
        <f t="shared" si="2"/>
        <v>ok</v>
      </c>
      <c r="AH52" s="37" t="str">
        <f t="shared" si="3"/>
        <v>OK</v>
      </c>
      <c r="AI52" s="37" t="str">
        <f t="shared" si="4"/>
        <v>ok</v>
      </c>
      <c r="AJ52" s="37" t="str">
        <f t="shared" si="5"/>
        <v>GOVERNORDEMOCRATGOVERNOR, OFFICE OFStatewide20125070.14DEBT409404096840968CONSULTING/TRAVELHIRSCHBERG STRATEGIES INC.1010 VERMONT AVE NW #814WASHINGTONDC</v>
      </c>
      <c r="AK52" s="37">
        <f t="shared" si="6"/>
        <v>0</v>
      </c>
      <c r="AL52" s="37" t="str">
        <f t="shared" si="7"/>
        <v>NO!</v>
      </c>
    </row>
    <row r="53" spans="1:38" x14ac:dyDescent="0.25">
      <c r="A53">
        <v>49</v>
      </c>
      <c r="B53">
        <v>100496209</v>
      </c>
      <c r="C53" t="s">
        <v>28</v>
      </c>
      <c r="D53" t="s">
        <v>231</v>
      </c>
      <c r="E53" t="s">
        <v>30</v>
      </c>
      <c r="F53" t="s">
        <v>232</v>
      </c>
      <c r="G53" t="s">
        <v>233</v>
      </c>
      <c r="H53" t="s">
        <v>78</v>
      </c>
      <c r="I53" t="s">
        <v>234</v>
      </c>
      <c r="J53" t="s">
        <v>235</v>
      </c>
      <c r="K53" t="s">
        <v>36</v>
      </c>
      <c r="L53">
        <v>1</v>
      </c>
      <c r="N53" t="s">
        <v>37</v>
      </c>
      <c r="O53" t="s">
        <v>38</v>
      </c>
      <c r="P53" t="s">
        <v>39</v>
      </c>
      <c r="Q53" t="s">
        <v>40</v>
      </c>
      <c r="R53">
        <v>2012</v>
      </c>
      <c r="S53">
        <v>283.25</v>
      </c>
      <c r="T53" t="s">
        <v>41</v>
      </c>
      <c r="U53" s="1">
        <v>41061</v>
      </c>
      <c r="V53" s="1">
        <v>41106</v>
      </c>
      <c r="W53" s="1">
        <v>41093</v>
      </c>
      <c r="Y53" t="s">
        <v>42</v>
      </c>
      <c r="Z53" t="s">
        <v>43</v>
      </c>
      <c r="AA53" t="s">
        <v>44</v>
      </c>
      <c r="AB53" t="s">
        <v>45</v>
      </c>
      <c r="AC53" t="s">
        <v>46</v>
      </c>
      <c r="AE53" s="37" t="str">
        <f t="shared" si="0"/>
        <v>ok</v>
      </c>
      <c r="AF53" s="37">
        <f t="shared" si="1"/>
        <v>0</v>
      </c>
      <c r="AG53" s="37" t="str">
        <f t="shared" si="2"/>
        <v>ok</v>
      </c>
      <c r="AH53" s="37" t="str">
        <f t="shared" si="3"/>
        <v>OK</v>
      </c>
      <c r="AI53" s="37" t="str">
        <f t="shared" si="4"/>
        <v>ok</v>
      </c>
      <c r="AJ53" s="37" t="str">
        <f t="shared" si="5"/>
        <v>STATE SENATOR1REPUBLICANLEG DISTRICT 01 - SENATEKINGLegislative2012283.25DEBT410614110641093RE-ORDER TEE SHIRTSHICKEY GAYLEPO BOX 2749WOODINVILLE WA</v>
      </c>
      <c r="AK53" s="37">
        <f t="shared" si="6"/>
        <v>0</v>
      </c>
      <c r="AL53" s="37" t="str">
        <f t="shared" si="7"/>
        <v>NO!</v>
      </c>
    </row>
    <row r="54" spans="1:38" x14ac:dyDescent="0.25">
      <c r="A54">
        <v>50</v>
      </c>
      <c r="B54">
        <v>100496318</v>
      </c>
      <c r="C54" t="s">
        <v>28</v>
      </c>
      <c r="D54" t="s">
        <v>236</v>
      </c>
      <c r="E54" t="s">
        <v>30</v>
      </c>
      <c r="F54" t="s">
        <v>237</v>
      </c>
      <c r="G54" t="s">
        <v>222</v>
      </c>
      <c r="H54" t="s">
        <v>238</v>
      </c>
      <c r="I54" t="s">
        <v>239</v>
      </c>
      <c r="J54" t="s">
        <v>52</v>
      </c>
      <c r="K54" t="s">
        <v>36</v>
      </c>
      <c r="L54">
        <v>1</v>
      </c>
      <c r="N54" t="s">
        <v>37</v>
      </c>
      <c r="O54" t="s">
        <v>38</v>
      </c>
      <c r="P54" t="s">
        <v>39</v>
      </c>
      <c r="Q54" t="s">
        <v>40</v>
      </c>
      <c r="R54">
        <v>2012</v>
      </c>
      <c r="S54">
        <v>283.25</v>
      </c>
      <c r="T54" t="s">
        <v>41</v>
      </c>
      <c r="U54" s="1">
        <v>41061</v>
      </c>
      <c r="V54" s="1">
        <v>41106</v>
      </c>
      <c r="W54" s="1">
        <v>41093</v>
      </c>
      <c r="Y54" t="s">
        <v>42</v>
      </c>
      <c r="Z54" t="s">
        <v>43</v>
      </c>
      <c r="AA54" t="s">
        <v>44</v>
      </c>
      <c r="AB54" t="s">
        <v>45</v>
      </c>
      <c r="AC54" t="s">
        <v>46</v>
      </c>
      <c r="AE54" s="37" t="str">
        <f t="shared" si="0"/>
        <v>ok</v>
      </c>
      <c r="AF54" s="37">
        <f t="shared" si="1"/>
        <v>0</v>
      </c>
      <c r="AG54" s="37" t="str">
        <f t="shared" si="2"/>
        <v>ok</v>
      </c>
      <c r="AH54" s="37" t="str">
        <f t="shared" si="3"/>
        <v>OK</v>
      </c>
      <c r="AI54" s="37" t="str">
        <f t="shared" si="4"/>
        <v>ok</v>
      </c>
      <c r="AJ54" s="37" t="str">
        <f t="shared" si="5"/>
        <v>STATE SENATOR1REPUBLICANLEG DISTRICT 01 - SENATEKINGLegislative2012283.25DEBT410614110641093RE-ORDER TEE SHIRTSHICKEY GAYLEPO BOX 2749WOODINVILLE WA</v>
      </c>
      <c r="AK54" s="37">
        <f t="shared" si="6"/>
        <v>1</v>
      </c>
      <c r="AL54" s="37" t="str">
        <f t="shared" si="7"/>
        <v>NO!</v>
      </c>
    </row>
    <row r="55" spans="1:38" x14ac:dyDescent="0.25">
      <c r="A55">
        <v>51</v>
      </c>
      <c r="B55">
        <v>100496847</v>
      </c>
      <c r="C55" t="s">
        <v>28</v>
      </c>
      <c r="D55" t="s">
        <v>240</v>
      </c>
      <c r="E55" t="s">
        <v>30</v>
      </c>
      <c r="F55" t="s">
        <v>241</v>
      </c>
      <c r="G55" t="s">
        <v>242</v>
      </c>
      <c r="H55" t="s">
        <v>67</v>
      </c>
      <c r="I55" t="s">
        <v>243</v>
      </c>
      <c r="J55" t="s">
        <v>35</v>
      </c>
      <c r="K55" t="s">
        <v>36</v>
      </c>
      <c r="L55">
        <v>1</v>
      </c>
      <c r="N55" t="s">
        <v>37</v>
      </c>
      <c r="O55" t="s">
        <v>38</v>
      </c>
      <c r="P55" t="s">
        <v>39</v>
      </c>
      <c r="Q55" t="s">
        <v>40</v>
      </c>
      <c r="R55">
        <v>2012</v>
      </c>
      <c r="S55">
        <v>283.25</v>
      </c>
      <c r="T55" t="s">
        <v>41</v>
      </c>
      <c r="U55" s="1">
        <v>41061</v>
      </c>
      <c r="V55" s="1">
        <v>41106</v>
      </c>
      <c r="W55" s="1">
        <v>41093</v>
      </c>
      <c r="Y55" t="s">
        <v>42</v>
      </c>
      <c r="Z55" t="s">
        <v>43</v>
      </c>
      <c r="AA55" t="s">
        <v>44</v>
      </c>
      <c r="AB55" t="s">
        <v>45</v>
      </c>
      <c r="AC55" t="s">
        <v>46</v>
      </c>
      <c r="AE55" s="37" t="str">
        <f t="shared" si="0"/>
        <v>ok</v>
      </c>
      <c r="AF55" s="37">
        <f t="shared" si="1"/>
        <v>0</v>
      </c>
      <c r="AG55" s="37" t="str">
        <f t="shared" si="2"/>
        <v>ok</v>
      </c>
      <c r="AH55" s="37" t="str">
        <f t="shared" si="3"/>
        <v>OK</v>
      </c>
      <c r="AI55" s="37" t="str">
        <f t="shared" si="4"/>
        <v>ok</v>
      </c>
      <c r="AJ55" s="37" t="str">
        <f t="shared" si="5"/>
        <v>STATE SENATOR1REPUBLICANLEG DISTRICT 01 - SENATEKINGLegislative2012283.25DEBT410614110641093RE-ORDER TEE SHIRTSHICKEY GAYLEPO BOX 2749WOODINVILLE WA</v>
      </c>
      <c r="AK55" s="37">
        <f t="shared" si="6"/>
        <v>1</v>
      </c>
      <c r="AL55" s="37" t="str">
        <f t="shared" si="7"/>
        <v>NO!</v>
      </c>
    </row>
    <row r="56" spans="1:38" x14ac:dyDescent="0.25">
      <c r="A56">
        <v>52</v>
      </c>
      <c r="B56">
        <v>100496858</v>
      </c>
      <c r="C56" t="s">
        <v>28</v>
      </c>
      <c r="D56" t="s">
        <v>244</v>
      </c>
      <c r="E56" t="s">
        <v>30</v>
      </c>
      <c r="F56" t="s">
        <v>245</v>
      </c>
      <c r="G56" t="s">
        <v>246</v>
      </c>
      <c r="H56" t="s">
        <v>73</v>
      </c>
      <c r="I56" t="s">
        <v>247</v>
      </c>
      <c r="J56" t="s">
        <v>103</v>
      </c>
      <c r="K56" t="s">
        <v>36</v>
      </c>
      <c r="L56">
        <v>1</v>
      </c>
      <c r="N56" t="s">
        <v>37</v>
      </c>
      <c r="O56" t="s">
        <v>38</v>
      </c>
      <c r="P56" t="s">
        <v>39</v>
      </c>
      <c r="Q56" t="s">
        <v>40</v>
      </c>
      <c r="R56">
        <v>2012</v>
      </c>
      <c r="S56">
        <v>283.25</v>
      </c>
      <c r="T56" t="s">
        <v>41</v>
      </c>
      <c r="U56" s="1">
        <v>41061</v>
      </c>
      <c r="V56" s="1">
        <v>41106</v>
      </c>
      <c r="W56" s="1">
        <v>41093</v>
      </c>
      <c r="Y56" t="s">
        <v>42</v>
      </c>
      <c r="Z56" t="s">
        <v>43</v>
      </c>
      <c r="AA56" t="s">
        <v>44</v>
      </c>
      <c r="AB56" t="s">
        <v>45</v>
      </c>
      <c r="AC56" t="s">
        <v>46</v>
      </c>
      <c r="AE56" s="37" t="str">
        <f t="shared" si="0"/>
        <v>ok</v>
      </c>
      <c r="AF56" s="37">
        <f t="shared" si="1"/>
        <v>0</v>
      </c>
      <c r="AG56" s="37" t="str">
        <f t="shared" si="2"/>
        <v>ok</v>
      </c>
      <c r="AH56" s="37" t="str">
        <f t="shared" si="3"/>
        <v>OK</v>
      </c>
      <c r="AI56" s="37" t="str">
        <f t="shared" si="4"/>
        <v>ok</v>
      </c>
      <c r="AJ56" s="37" t="str">
        <f t="shared" si="5"/>
        <v>STATE SENATOR1REPUBLICANLEG DISTRICT 01 - SENATEKINGLegislative2012283.25DEBT410614110641093RE-ORDER TEE SHIRTSHICKEY GAYLEPO BOX 2749WOODINVILLE WA</v>
      </c>
      <c r="AK56" s="37">
        <f t="shared" si="6"/>
        <v>1</v>
      </c>
      <c r="AL56" s="37" t="str">
        <f t="shared" si="7"/>
        <v>NO!</v>
      </c>
    </row>
    <row r="57" spans="1:38" x14ac:dyDescent="0.25">
      <c r="A57">
        <v>53</v>
      </c>
      <c r="B57">
        <v>100495310</v>
      </c>
      <c r="C57" t="s">
        <v>28</v>
      </c>
      <c r="D57" t="s">
        <v>248</v>
      </c>
      <c r="E57" t="s">
        <v>30</v>
      </c>
      <c r="F57" t="s">
        <v>249</v>
      </c>
      <c r="G57" t="s">
        <v>250</v>
      </c>
      <c r="H57" t="s">
        <v>251</v>
      </c>
      <c r="I57" t="s">
        <v>252</v>
      </c>
      <c r="J57" t="s">
        <v>35</v>
      </c>
      <c r="K57" s="12" t="s">
        <v>69</v>
      </c>
      <c r="N57" t="s">
        <v>168</v>
      </c>
      <c r="O57" t="s">
        <v>169</v>
      </c>
      <c r="Q57" t="s">
        <v>170</v>
      </c>
      <c r="R57">
        <v>2012</v>
      </c>
      <c r="S57">
        <v>5070.1400000000003</v>
      </c>
      <c r="T57" t="s">
        <v>41</v>
      </c>
      <c r="U57" s="1">
        <v>40940</v>
      </c>
      <c r="V57" s="1">
        <v>40968</v>
      </c>
      <c r="W57" s="1">
        <v>40968</v>
      </c>
      <c r="Y57" t="s">
        <v>171</v>
      </c>
      <c r="Z57" t="s">
        <v>172</v>
      </c>
      <c r="AA57" t="s">
        <v>173</v>
      </c>
      <c r="AB57" t="s">
        <v>174</v>
      </c>
      <c r="AC57" t="s">
        <v>175</v>
      </c>
      <c r="AE57" s="37" t="str">
        <f t="shared" si="0"/>
        <v>ok</v>
      </c>
      <c r="AF57" s="37" t="e">
        <f t="shared" si="1"/>
        <v>#VALUE!</v>
      </c>
      <c r="AG57" s="37" t="str">
        <f t="shared" si="2"/>
        <v>ok</v>
      </c>
      <c r="AH57" s="37" t="str">
        <f t="shared" si="3"/>
        <v>OK</v>
      </c>
      <c r="AI57" s="37" t="str">
        <f t="shared" si="4"/>
        <v>ok</v>
      </c>
      <c r="AJ57" s="37" t="str">
        <f t="shared" si="5"/>
        <v>GOVERNORDEMOCRATGOVERNOR, OFFICE OFStatewide20125070.14DEBT409404096840968CONSULTING/TRAVELHIRSCHBERG STRATEGIES INC.1010 VERMONT AVE NW #814WASHINGTONDC</v>
      </c>
      <c r="AK57" s="37">
        <f t="shared" si="6"/>
        <v>0</v>
      </c>
      <c r="AL57" s="37" t="str">
        <f t="shared" si="7"/>
        <v>NO!</v>
      </c>
    </row>
    <row r="58" spans="1:38" x14ac:dyDescent="0.25">
      <c r="A58">
        <v>54</v>
      </c>
      <c r="B58">
        <v>100497810</v>
      </c>
      <c r="C58" t="s">
        <v>28</v>
      </c>
      <c r="D58" t="s">
        <v>253</v>
      </c>
      <c r="E58" t="s">
        <v>30</v>
      </c>
      <c r="F58" t="s">
        <v>254</v>
      </c>
      <c r="G58" t="s">
        <v>255</v>
      </c>
      <c r="H58" t="s">
        <v>256</v>
      </c>
      <c r="I58" t="s">
        <v>257</v>
      </c>
      <c r="J58" t="s">
        <v>258</v>
      </c>
      <c r="K58" t="s">
        <v>36</v>
      </c>
      <c r="L58">
        <v>1</v>
      </c>
      <c r="N58" t="s">
        <v>37</v>
      </c>
      <c r="O58" t="s">
        <v>38</v>
      </c>
      <c r="P58" t="s">
        <v>39</v>
      </c>
      <c r="Q58" t="s">
        <v>40</v>
      </c>
      <c r="R58">
        <v>2012</v>
      </c>
      <c r="S58">
        <v>283.25</v>
      </c>
      <c r="T58" t="s">
        <v>41</v>
      </c>
      <c r="U58" s="1">
        <v>41061</v>
      </c>
      <c r="V58" s="1">
        <v>41106</v>
      </c>
      <c r="W58" s="1">
        <v>41093</v>
      </c>
      <c r="Y58" t="s">
        <v>42</v>
      </c>
      <c r="Z58" t="s">
        <v>43</v>
      </c>
      <c r="AA58" t="s">
        <v>44</v>
      </c>
      <c r="AB58" t="s">
        <v>45</v>
      </c>
      <c r="AC58" t="s">
        <v>46</v>
      </c>
      <c r="AE58" s="37" t="str">
        <f t="shared" si="0"/>
        <v>ok</v>
      </c>
      <c r="AF58" s="37">
        <f t="shared" si="1"/>
        <v>0</v>
      </c>
      <c r="AG58" s="37" t="str">
        <f t="shared" si="2"/>
        <v>ok</v>
      </c>
      <c r="AH58" s="37" t="str">
        <f t="shared" si="3"/>
        <v>OK</v>
      </c>
      <c r="AI58" s="37" t="str">
        <f t="shared" si="4"/>
        <v>ok</v>
      </c>
      <c r="AJ58" s="37" t="str">
        <f t="shared" si="5"/>
        <v>STATE SENATOR1REPUBLICANLEG DISTRICT 01 - SENATEKINGLegislative2012283.25DEBT410614110641093RE-ORDER TEE SHIRTSHICKEY GAYLEPO BOX 2749WOODINVILLE WA</v>
      </c>
      <c r="AK58" s="37">
        <f t="shared" si="6"/>
        <v>0</v>
      </c>
      <c r="AL58" s="37" t="str">
        <f t="shared" si="7"/>
        <v>NO!</v>
      </c>
    </row>
    <row r="59" spans="1:38" x14ac:dyDescent="0.25">
      <c r="A59">
        <v>55</v>
      </c>
      <c r="B59">
        <v>100499259</v>
      </c>
      <c r="C59" t="s">
        <v>28</v>
      </c>
      <c r="D59" t="s">
        <v>259</v>
      </c>
      <c r="E59" t="s">
        <v>30</v>
      </c>
      <c r="F59" t="s">
        <v>260</v>
      </c>
      <c r="G59" t="s">
        <v>261</v>
      </c>
      <c r="I59" t="s">
        <v>262</v>
      </c>
      <c r="J59" t="s">
        <v>35</v>
      </c>
      <c r="K59" t="s">
        <v>36</v>
      </c>
      <c r="L59">
        <v>1</v>
      </c>
      <c r="N59" t="s">
        <v>37</v>
      </c>
      <c r="O59" t="s">
        <v>38</v>
      </c>
      <c r="P59" t="s">
        <v>39</v>
      </c>
      <c r="Q59" t="s">
        <v>40</v>
      </c>
      <c r="R59">
        <v>2012</v>
      </c>
      <c r="S59">
        <v>283.25</v>
      </c>
      <c r="T59" t="s">
        <v>41</v>
      </c>
      <c r="U59" s="1">
        <v>41061</v>
      </c>
      <c r="V59" s="1">
        <v>41106</v>
      </c>
      <c r="W59" s="1">
        <v>41093</v>
      </c>
      <c r="Y59" t="s">
        <v>42</v>
      </c>
      <c r="Z59" t="s">
        <v>43</v>
      </c>
      <c r="AA59" t="s">
        <v>44</v>
      </c>
      <c r="AB59" t="s">
        <v>45</v>
      </c>
      <c r="AC59" t="s">
        <v>46</v>
      </c>
      <c r="AE59" s="37" t="str">
        <f t="shared" si="0"/>
        <v>ok</v>
      </c>
      <c r="AF59" s="37">
        <f t="shared" si="1"/>
        <v>0</v>
      </c>
      <c r="AG59" s="37" t="str">
        <f t="shared" si="2"/>
        <v>ok</v>
      </c>
      <c r="AH59" s="37" t="str">
        <f t="shared" si="3"/>
        <v>OK</v>
      </c>
      <c r="AI59" s="37" t="str">
        <f t="shared" si="4"/>
        <v>ok</v>
      </c>
      <c r="AJ59" s="37" t="str">
        <f t="shared" si="5"/>
        <v>STATE SENATOR1REPUBLICANLEG DISTRICT 01 - SENATEKINGLegislative2012283.25DEBT410614110641093RE-ORDER TEE SHIRTSHICKEY GAYLEPO BOX 2749WOODINVILLE WA</v>
      </c>
      <c r="AK59" s="37">
        <f t="shared" si="6"/>
        <v>1</v>
      </c>
      <c r="AL59" s="37" t="str">
        <f t="shared" si="7"/>
        <v>NO!</v>
      </c>
    </row>
    <row r="60" spans="1:38" x14ac:dyDescent="0.25">
      <c r="A60">
        <v>56</v>
      </c>
      <c r="B60">
        <v>100496096</v>
      </c>
      <c r="C60" t="s">
        <v>28</v>
      </c>
      <c r="D60" t="s">
        <v>263</v>
      </c>
      <c r="E60" t="s">
        <v>30</v>
      </c>
      <c r="F60" t="s">
        <v>264</v>
      </c>
      <c r="G60" t="s">
        <v>265</v>
      </c>
      <c r="H60" t="s">
        <v>251</v>
      </c>
      <c r="I60" t="s">
        <v>266</v>
      </c>
      <c r="J60" t="s">
        <v>35</v>
      </c>
      <c r="K60" t="s">
        <v>36</v>
      </c>
      <c r="L60">
        <v>1</v>
      </c>
      <c r="N60" t="s">
        <v>37</v>
      </c>
      <c r="O60" t="s">
        <v>38</v>
      </c>
      <c r="P60" t="s">
        <v>39</v>
      </c>
      <c r="Q60" t="s">
        <v>40</v>
      </c>
      <c r="R60">
        <v>2012</v>
      </c>
      <c r="S60">
        <v>283.25</v>
      </c>
      <c r="T60" t="s">
        <v>41</v>
      </c>
      <c r="U60" s="1">
        <v>41061</v>
      </c>
      <c r="V60" s="1">
        <v>41106</v>
      </c>
      <c r="W60" s="1">
        <v>41093</v>
      </c>
      <c r="Y60" t="s">
        <v>42</v>
      </c>
      <c r="Z60" t="s">
        <v>43</v>
      </c>
      <c r="AA60" t="s">
        <v>44</v>
      </c>
      <c r="AB60" t="s">
        <v>45</v>
      </c>
      <c r="AC60" t="s">
        <v>46</v>
      </c>
      <c r="AE60" s="37" t="str">
        <f t="shared" si="0"/>
        <v>ok</v>
      </c>
      <c r="AF60" s="37">
        <f t="shared" si="1"/>
        <v>0</v>
      </c>
      <c r="AG60" s="37" t="str">
        <f t="shared" si="2"/>
        <v>ok</v>
      </c>
      <c r="AH60" s="37" t="str">
        <f t="shared" si="3"/>
        <v>OK</v>
      </c>
      <c r="AI60" s="37" t="str">
        <f t="shared" si="4"/>
        <v>ok</v>
      </c>
      <c r="AJ60" s="37" t="str">
        <f t="shared" si="5"/>
        <v>STATE SENATOR1REPUBLICANLEG DISTRICT 01 - SENATEKINGLegislative2012283.25DEBT410614110641093RE-ORDER TEE SHIRTSHICKEY GAYLEPO BOX 2749WOODINVILLE WA</v>
      </c>
      <c r="AK60" s="37">
        <f t="shared" si="6"/>
        <v>1</v>
      </c>
      <c r="AL60" s="37" t="str">
        <f t="shared" si="7"/>
        <v>NO!</v>
      </c>
    </row>
    <row r="61" spans="1:38" x14ac:dyDescent="0.25">
      <c r="A61">
        <v>57</v>
      </c>
      <c r="B61">
        <v>100492657</v>
      </c>
      <c r="C61" t="s">
        <v>28</v>
      </c>
      <c r="D61" t="s">
        <v>93</v>
      </c>
      <c r="E61" t="s">
        <v>30</v>
      </c>
      <c r="F61" t="s">
        <v>94</v>
      </c>
      <c r="G61" t="s">
        <v>95</v>
      </c>
      <c r="H61" t="s">
        <v>96</v>
      </c>
      <c r="I61" t="s">
        <v>97</v>
      </c>
      <c r="J61" t="s">
        <v>52</v>
      </c>
      <c r="K61" s="12" t="s">
        <v>69</v>
      </c>
      <c r="N61" t="s">
        <v>168</v>
      </c>
      <c r="O61" t="s">
        <v>169</v>
      </c>
      <c r="Q61" t="s">
        <v>170</v>
      </c>
      <c r="R61">
        <v>2012</v>
      </c>
      <c r="S61">
        <v>5070.1400000000003</v>
      </c>
      <c r="T61" t="s">
        <v>41</v>
      </c>
      <c r="U61" s="1">
        <v>40940</v>
      </c>
      <c r="V61" s="1">
        <v>40968</v>
      </c>
      <c r="W61" s="1">
        <v>40968</v>
      </c>
      <c r="Y61" t="s">
        <v>171</v>
      </c>
      <c r="Z61" t="s">
        <v>172</v>
      </c>
      <c r="AA61" t="s">
        <v>173</v>
      </c>
      <c r="AB61" t="s">
        <v>174</v>
      </c>
      <c r="AC61" t="s">
        <v>175</v>
      </c>
      <c r="AE61" s="37" t="str">
        <f t="shared" si="0"/>
        <v>ok</v>
      </c>
      <c r="AF61" s="37" t="e">
        <f t="shared" si="1"/>
        <v>#VALUE!</v>
      </c>
      <c r="AG61" s="37" t="str">
        <f t="shared" si="2"/>
        <v>ok</v>
      </c>
      <c r="AH61" s="37" t="str">
        <f t="shared" si="3"/>
        <v>OK</v>
      </c>
      <c r="AI61" s="37" t="str">
        <f t="shared" si="4"/>
        <v>ok</v>
      </c>
      <c r="AJ61" s="37" t="str">
        <f t="shared" si="5"/>
        <v>GOVERNORDEMOCRATGOVERNOR, OFFICE OFStatewide20125070.14DEBT409404096840968CONSULTING/TRAVELHIRSCHBERG STRATEGIES INC.1010 VERMONT AVE NW #814WASHINGTONDC</v>
      </c>
      <c r="AK61" s="37">
        <f t="shared" si="6"/>
        <v>0</v>
      </c>
      <c r="AL61" s="37" t="str">
        <f t="shared" si="7"/>
        <v>NO!</v>
      </c>
    </row>
    <row r="62" spans="1:38" x14ac:dyDescent="0.25">
      <c r="A62">
        <v>58</v>
      </c>
      <c r="B62">
        <v>100493913</v>
      </c>
      <c r="C62" t="s">
        <v>28</v>
      </c>
      <c r="D62" t="s">
        <v>267</v>
      </c>
      <c r="E62" t="s">
        <v>30</v>
      </c>
      <c r="F62" t="s">
        <v>268</v>
      </c>
      <c r="G62" t="s">
        <v>269</v>
      </c>
      <c r="I62" t="s">
        <v>270</v>
      </c>
      <c r="J62" t="s">
        <v>35</v>
      </c>
      <c r="K62" s="12" t="s">
        <v>69</v>
      </c>
      <c r="N62" t="s">
        <v>168</v>
      </c>
      <c r="O62" t="s">
        <v>169</v>
      </c>
      <c r="Q62" t="s">
        <v>170</v>
      </c>
      <c r="R62">
        <v>2012</v>
      </c>
      <c r="S62">
        <v>5070.1400000000003</v>
      </c>
      <c r="T62" t="s">
        <v>41</v>
      </c>
      <c r="U62" s="1">
        <v>40940</v>
      </c>
      <c r="V62" s="1">
        <v>40968</v>
      </c>
      <c r="W62" s="1">
        <v>40968</v>
      </c>
      <c r="Y62" t="s">
        <v>171</v>
      </c>
      <c r="Z62" t="s">
        <v>172</v>
      </c>
      <c r="AA62" t="s">
        <v>173</v>
      </c>
      <c r="AB62" t="s">
        <v>174</v>
      </c>
      <c r="AC62" t="s">
        <v>175</v>
      </c>
      <c r="AE62" s="37" t="str">
        <f t="shared" si="0"/>
        <v>ok</v>
      </c>
      <c r="AF62" s="37" t="e">
        <f t="shared" si="1"/>
        <v>#VALUE!</v>
      </c>
      <c r="AG62" s="37" t="str">
        <f t="shared" si="2"/>
        <v>ok</v>
      </c>
      <c r="AH62" s="37" t="str">
        <f t="shared" si="3"/>
        <v>OK</v>
      </c>
      <c r="AI62" s="37" t="str">
        <f t="shared" si="4"/>
        <v>ok</v>
      </c>
      <c r="AJ62" s="37" t="str">
        <f t="shared" si="5"/>
        <v>GOVERNORDEMOCRATGOVERNOR, OFFICE OFStatewide20125070.14DEBT409404096840968CONSULTING/TRAVELHIRSCHBERG STRATEGIES INC.1010 VERMONT AVE NW #814WASHINGTONDC</v>
      </c>
      <c r="AK62" s="37">
        <f t="shared" si="6"/>
        <v>1</v>
      </c>
      <c r="AL62" s="37" t="str">
        <f t="shared" si="7"/>
        <v>NO!</v>
      </c>
    </row>
    <row r="63" spans="1:38" x14ac:dyDescent="0.25">
      <c r="A63">
        <v>59</v>
      </c>
      <c r="B63">
        <v>100495216</v>
      </c>
      <c r="C63" t="s">
        <v>28</v>
      </c>
      <c r="D63" t="s">
        <v>271</v>
      </c>
      <c r="E63" t="s">
        <v>30</v>
      </c>
      <c r="F63" t="s">
        <v>272</v>
      </c>
      <c r="G63" t="s">
        <v>273</v>
      </c>
      <c r="H63" t="s">
        <v>130</v>
      </c>
      <c r="I63" t="s">
        <v>274</v>
      </c>
      <c r="J63" t="s">
        <v>52</v>
      </c>
      <c r="K63" s="12" t="s">
        <v>69</v>
      </c>
      <c r="N63" t="s">
        <v>168</v>
      </c>
      <c r="O63" t="s">
        <v>169</v>
      </c>
      <c r="Q63" t="s">
        <v>170</v>
      </c>
      <c r="R63">
        <v>2012</v>
      </c>
      <c r="S63">
        <v>5070.1400000000003</v>
      </c>
      <c r="T63" t="s">
        <v>41</v>
      </c>
      <c r="U63" s="1">
        <v>40940</v>
      </c>
      <c r="V63" s="1">
        <v>40968</v>
      </c>
      <c r="W63" s="1">
        <v>40968</v>
      </c>
      <c r="Y63" t="s">
        <v>171</v>
      </c>
      <c r="Z63" t="s">
        <v>172</v>
      </c>
      <c r="AA63" t="s">
        <v>173</v>
      </c>
      <c r="AB63" t="s">
        <v>174</v>
      </c>
      <c r="AC63" t="s">
        <v>175</v>
      </c>
      <c r="AE63" s="37" t="str">
        <f t="shared" si="0"/>
        <v>NO!</v>
      </c>
      <c r="AF63" s="37" t="e">
        <f t="shared" si="1"/>
        <v>#VALUE!</v>
      </c>
      <c r="AG63" s="37" t="str">
        <f t="shared" si="2"/>
        <v>ok</v>
      </c>
      <c r="AH63" s="37" t="str">
        <f t="shared" si="3"/>
        <v>OK</v>
      </c>
      <c r="AI63" s="37" t="str">
        <f t="shared" si="4"/>
        <v>ok</v>
      </c>
      <c r="AJ63" s="37" t="str">
        <f t="shared" si="5"/>
        <v>GOVERNORDEMOCRATGOVERNOR, OFFICE OFStatewide20125070.14DEBT409404096840968CONSULTING/TRAVELHIRSCHBERG STRATEGIES INC.1010 VERMONT AVE NW #814WASHINGTONDC</v>
      </c>
      <c r="AK63" s="37">
        <f t="shared" si="6"/>
        <v>1</v>
      </c>
      <c r="AL63" s="37" t="str">
        <f t="shared" si="7"/>
        <v>NO!</v>
      </c>
    </row>
    <row r="64" spans="1:38" x14ac:dyDescent="0.25">
      <c r="A64">
        <v>60</v>
      </c>
      <c r="B64">
        <v>100495619</v>
      </c>
      <c r="C64" t="s">
        <v>28</v>
      </c>
      <c r="D64" t="s">
        <v>275</v>
      </c>
      <c r="E64" t="s">
        <v>30</v>
      </c>
      <c r="F64" t="s">
        <v>276</v>
      </c>
      <c r="G64" t="s">
        <v>277</v>
      </c>
      <c r="H64" t="s">
        <v>73</v>
      </c>
      <c r="I64" t="s">
        <v>278</v>
      </c>
      <c r="J64" t="s">
        <v>35</v>
      </c>
      <c r="K64" t="s">
        <v>36</v>
      </c>
      <c r="L64">
        <v>1</v>
      </c>
      <c r="N64" t="s">
        <v>37</v>
      </c>
      <c r="O64" t="s">
        <v>38</v>
      </c>
      <c r="P64" t="s">
        <v>39</v>
      </c>
      <c r="Q64" t="s">
        <v>40</v>
      </c>
      <c r="R64">
        <v>2012</v>
      </c>
      <c r="S64">
        <v>283.25</v>
      </c>
      <c r="T64" t="s">
        <v>41</v>
      </c>
      <c r="U64" s="1">
        <v>41061</v>
      </c>
      <c r="V64" s="1">
        <v>41106</v>
      </c>
      <c r="W64" s="1">
        <v>41093</v>
      </c>
      <c r="Y64" t="s">
        <v>42</v>
      </c>
      <c r="Z64" t="s">
        <v>43</v>
      </c>
      <c r="AA64" t="s">
        <v>44</v>
      </c>
      <c r="AB64" t="s">
        <v>45</v>
      </c>
      <c r="AC64" t="s">
        <v>46</v>
      </c>
      <c r="AE64" s="37" t="str">
        <f t="shared" si="0"/>
        <v>ok</v>
      </c>
      <c r="AF64" s="37">
        <f t="shared" si="1"/>
        <v>0</v>
      </c>
      <c r="AG64" s="37" t="str">
        <f t="shared" si="2"/>
        <v>ok</v>
      </c>
      <c r="AH64" s="37" t="str">
        <f t="shared" si="3"/>
        <v>OK</v>
      </c>
      <c r="AI64" s="37" t="str">
        <f t="shared" si="4"/>
        <v>ok</v>
      </c>
      <c r="AJ64" s="37" t="str">
        <f t="shared" si="5"/>
        <v>STATE SENATOR1REPUBLICANLEG DISTRICT 01 - SENATEKINGLegislative2012283.25DEBT410614110641093RE-ORDER TEE SHIRTSHICKEY GAYLEPO BOX 2749WOODINVILLE WA</v>
      </c>
      <c r="AK64" s="37">
        <f t="shared" si="6"/>
        <v>0</v>
      </c>
      <c r="AL64" s="37" t="str">
        <f t="shared" si="7"/>
        <v>NO!</v>
      </c>
    </row>
    <row r="65" spans="1:38" x14ac:dyDescent="0.25">
      <c r="A65">
        <v>61</v>
      </c>
      <c r="B65">
        <v>100499614</v>
      </c>
      <c r="C65" t="s">
        <v>28</v>
      </c>
      <c r="D65" t="s">
        <v>224</v>
      </c>
      <c r="E65" t="s">
        <v>30</v>
      </c>
      <c r="F65" t="s">
        <v>225</v>
      </c>
      <c r="G65" t="s">
        <v>178</v>
      </c>
      <c r="H65" t="s">
        <v>61</v>
      </c>
      <c r="I65" t="s">
        <v>226</v>
      </c>
      <c r="J65" t="s">
        <v>35</v>
      </c>
      <c r="K65" t="s">
        <v>36</v>
      </c>
      <c r="L65">
        <v>1</v>
      </c>
      <c r="N65" t="s">
        <v>37</v>
      </c>
      <c r="O65" t="s">
        <v>38</v>
      </c>
      <c r="P65" t="s">
        <v>39</v>
      </c>
      <c r="Q65" t="s">
        <v>40</v>
      </c>
      <c r="R65">
        <v>2012</v>
      </c>
      <c r="S65">
        <v>283.25</v>
      </c>
      <c r="T65" t="s">
        <v>41</v>
      </c>
      <c r="U65" s="1">
        <v>41061</v>
      </c>
      <c r="V65" s="1">
        <v>41106</v>
      </c>
      <c r="W65" s="1">
        <v>41093</v>
      </c>
      <c r="Y65" t="s">
        <v>42</v>
      </c>
      <c r="Z65" t="s">
        <v>43</v>
      </c>
      <c r="AA65" t="s">
        <v>44</v>
      </c>
      <c r="AB65" t="s">
        <v>45</v>
      </c>
      <c r="AC65" t="s">
        <v>46</v>
      </c>
      <c r="AE65" s="37" t="str">
        <f t="shared" si="0"/>
        <v>ok</v>
      </c>
      <c r="AF65" s="37">
        <f t="shared" si="1"/>
        <v>0</v>
      </c>
      <c r="AG65" s="37" t="str">
        <f t="shared" si="2"/>
        <v>ok</v>
      </c>
      <c r="AH65" s="37" t="str">
        <f t="shared" si="3"/>
        <v>OK</v>
      </c>
      <c r="AI65" s="37" t="str">
        <f t="shared" si="4"/>
        <v>ok</v>
      </c>
      <c r="AJ65" s="37" t="str">
        <f t="shared" si="5"/>
        <v>STATE SENATOR1REPUBLICANLEG DISTRICT 01 - SENATEKINGLegislative2012283.25DEBT410614110641093RE-ORDER TEE SHIRTSHICKEY GAYLEPO BOX 2749WOODINVILLE WA</v>
      </c>
      <c r="AK65" s="37">
        <f t="shared" si="6"/>
        <v>1</v>
      </c>
      <c r="AL65" s="37" t="str">
        <f t="shared" si="7"/>
        <v>NO!</v>
      </c>
    </row>
    <row r="66" spans="1:38" x14ac:dyDescent="0.25">
      <c r="A66">
        <v>62</v>
      </c>
      <c r="B66">
        <v>100495258</v>
      </c>
      <c r="C66" t="s">
        <v>28</v>
      </c>
      <c r="D66" t="s">
        <v>279</v>
      </c>
      <c r="E66" t="s">
        <v>30</v>
      </c>
      <c r="F66" t="s">
        <v>280</v>
      </c>
      <c r="G66" t="s">
        <v>281</v>
      </c>
      <c r="H66" t="s">
        <v>130</v>
      </c>
      <c r="I66" t="s">
        <v>282</v>
      </c>
      <c r="J66" t="s">
        <v>283</v>
      </c>
      <c r="K66" s="12" t="s">
        <v>69</v>
      </c>
      <c r="N66" t="s">
        <v>168</v>
      </c>
      <c r="O66" t="s">
        <v>169</v>
      </c>
      <c r="Q66" t="s">
        <v>170</v>
      </c>
      <c r="R66">
        <v>2012</v>
      </c>
      <c r="S66">
        <v>5070.1400000000003</v>
      </c>
      <c r="T66" t="s">
        <v>41</v>
      </c>
      <c r="U66" s="1">
        <v>40940</v>
      </c>
      <c r="V66" s="1">
        <v>40968</v>
      </c>
      <c r="W66" s="1">
        <v>40968</v>
      </c>
      <c r="Y66" t="s">
        <v>171</v>
      </c>
      <c r="Z66" t="s">
        <v>172</v>
      </c>
      <c r="AA66" t="s">
        <v>173</v>
      </c>
      <c r="AB66" t="s">
        <v>174</v>
      </c>
      <c r="AC66" t="s">
        <v>175</v>
      </c>
      <c r="AE66" s="37" t="str">
        <f t="shared" si="0"/>
        <v>ok</v>
      </c>
      <c r="AF66" s="37" t="e">
        <f t="shared" si="1"/>
        <v>#VALUE!</v>
      </c>
      <c r="AG66" s="37" t="str">
        <f t="shared" si="2"/>
        <v>ok</v>
      </c>
      <c r="AH66" s="37" t="str">
        <f t="shared" si="3"/>
        <v>OK</v>
      </c>
      <c r="AI66" s="37" t="str">
        <f t="shared" si="4"/>
        <v>ok</v>
      </c>
      <c r="AJ66" s="37" t="str">
        <f t="shared" si="5"/>
        <v>GOVERNORDEMOCRATGOVERNOR, OFFICE OFStatewide20125070.14DEBT409404096840968CONSULTING/TRAVELHIRSCHBERG STRATEGIES INC.1010 VERMONT AVE NW #814WASHINGTONDC</v>
      </c>
      <c r="AK66" s="37">
        <f t="shared" si="6"/>
        <v>0</v>
      </c>
      <c r="AL66" s="37" t="str">
        <f t="shared" si="7"/>
        <v>NO!</v>
      </c>
    </row>
    <row r="67" spans="1:38" x14ac:dyDescent="0.25">
      <c r="A67">
        <v>63</v>
      </c>
      <c r="B67">
        <v>100503374</v>
      </c>
      <c r="C67" t="s">
        <v>28</v>
      </c>
      <c r="D67" t="s">
        <v>284</v>
      </c>
      <c r="E67" t="s">
        <v>30</v>
      </c>
      <c r="F67" t="s">
        <v>285</v>
      </c>
      <c r="G67" t="s">
        <v>95</v>
      </c>
      <c r="H67" t="s">
        <v>101</v>
      </c>
      <c r="I67" t="s">
        <v>286</v>
      </c>
      <c r="J67" t="s">
        <v>52</v>
      </c>
      <c r="K67" t="s">
        <v>36</v>
      </c>
      <c r="L67">
        <v>1</v>
      </c>
      <c r="N67" t="s">
        <v>37</v>
      </c>
      <c r="O67" t="s">
        <v>38</v>
      </c>
      <c r="P67" t="s">
        <v>39</v>
      </c>
      <c r="Q67" t="s">
        <v>40</v>
      </c>
      <c r="R67">
        <v>2012</v>
      </c>
      <c r="S67">
        <v>283.25</v>
      </c>
      <c r="T67" t="s">
        <v>41</v>
      </c>
      <c r="U67" s="1">
        <v>41061</v>
      </c>
      <c r="V67" s="1">
        <v>41106</v>
      </c>
      <c r="W67" s="1">
        <v>41093</v>
      </c>
      <c r="Y67" t="s">
        <v>42</v>
      </c>
      <c r="Z67" t="s">
        <v>43</v>
      </c>
      <c r="AA67" t="s">
        <v>44</v>
      </c>
      <c r="AB67" t="s">
        <v>45</v>
      </c>
      <c r="AC67" t="s">
        <v>46</v>
      </c>
      <c r="AE67" s="37" t="str">
        <f t="shared" si="0"/>
        <v>ok</v>
      </c>
      <c r="AF67" s="37">
        <f t="shared" si="1"/>
        <v>0</v>
      </c>
      <c r="AG67" s="37" t="str">
        <f t="shared" si="2"/>
        <v>ok</v>
      </c>
      <c r="AH67" s="37" t="str">
        <f t="shared" si="3"/>
        <v>OK</v>
      </c>
      <c r="AI67" s="37" t="str">
        <f t="shared" si="4"/>
        <v>ok</v>
      </c>
      <c r="AJ67" s="37" t="str">
        <f t="shared" si="5"/>
        <v>STATE SENATOR1REPUBLICANLEG DISTRICT 01 - SENATEKINGLegislative2012283.25DEBT410614110641093RE-ORDER TEE SHIRTSHICKEY GAYLEPO BOX 2749WOODINVILLE WA</v>
      </c>
      <c r="AK67" s="37">
        <f t="shared" si="6"/>
        <v>0</v>
      </c>
      <c r="AL67" s="37" t="str">
        <f t="shared" si="7"/>
        <v>NO!</v>
      </c>
    </row>
    <row r="68" spans="1:38" x14ac:dyDescent="0.25">
      <c r="A68">
        <v>64</v>
      </c>
      <c r="B68">
        <v>100496216</v>
      </c>
      <c r="C68" t="s">
        <v>28</v>
      </c>
      <c r="D68" t="s">
        <v>287</v>
      </c>
      <c r="E68" t="s">
        <v>30</v>
      </c>
      <c r="F68" t="s">
        <v>288</v>
      </c>
      <c r="G68" t="s">
        <v>289</v>
      </c>
      <c r="H68" t="s">
        <v>61</v>
      </c>
      <c r="I68" t="s">
        <v>290</v>
      </c>
      <c r="J68" t="s">
        <v>35</v>
      </c>
      <c r="K68" t="s">
        <v>36</v>
      </c>
      <c r="L68">
        <v>1</v>
      </c>
      <c r="N68" t="s">
        <v>37</v>
      </c>
      <c r="O68" t="s">
        <v>38</v>
      </c>
      <c r="P68" t="s">
        <v>39</v>
      </c>
      <c r="Q68" t="s">
        <v>40</v>
      </c>
      <c r="R68">
        <v>2012</v>
      </c>
      <c r="S68">
        <v>283.25</v>
      </c>
      <c r="T68" t="s">
        <v>41</v>
      </c>
      <c r="U68" s="1">
        <v>41061</v>
      </c>
      <c r="V68" s="1">
        <v>41106</v>
      </c>
      <c r="W68" s="1">
        <v>41093</v>
      </c>
      <c r="Y68" t="s">
        <v>42</v>
      </c>
      <c r="Z68" t="s">
        <v>43</v>
      </c>
      <c r="AA68" t="s">
        <v>44</v>
      </c>
      <c r="AB68" t="s">
        <v>45</v>
      </c>
      <c r="AC68" t="s">
        <v>46</v>
      </c>
      <c r="AE68" s="37" t="str">
        <f t="shared" si="0"/>
        <v>ok</v>
      </c>
      <c r="AF68" s="37">
        <f t="shared" si="1"/>
        <v>0</v>
      </c>
      <c r="AG68" s="37" t="str">
        <f t="shared" si="2"/>
        <v>ok</v>
      </c>
      <c r="AH68" s="37" t="str">
        <f t="shared" si="3"/>
        <v>OK</v>
      </c>
      <c r="AI68" s="37" t="str">
        <f t="shared" si="4"/>
        <v>ok</v>
      </c>
      <c r="AJ68" s="37" t="str">
        <f t="shared" si="5"/>
        <v>STATE SENATOR1REPUBLICANLEG DISTRICT 01 - SENATEKINGLegislative2012283.25DEBT410614110641093RE-ORDER TEE SHIRTSHICKEY GAYLEPO BOX 2749WOODINVILLE WA</v>
      </c>
      <c r="AK68" s="37">
        <f t="shared" si="6"/>
        <v>1</v>
      </c>
      <c r="AL68" s="37" t="str">
        <f t="shared" si="7"/>
        <v>NO!</v>
      </c>
    </row>
    <row r="69" spans="1:38" x14ac:dyDescent="0.25">
      <c r="A69">
        <v>65</v>
      </c>
      <c r="B69">
        <v>100496222</v>
      </c>
      <c r="C69" t="s">
        <v>28</v>
      </c>
      <c r="D69" t="s">
        <v>220</v>
      </c>
      <c r="E69" t="s">
        <v>30</v>
      </c>
      <c r="F69" t="s">
        <v>221</v>
      </c>
      <c r="G69" t="s">
        <v>222</v>
      </c>
      <c r="H69" t="s">
        <v>116</v>
      </c>
      <c r="I69" t="s">
        <v>223</v>
      </c>
      <c r="J69" t="s">
        <v>63</v>
      </c>
      <c r="K69" t="s">
        <v>36</v>
      </c>
      <c r="L69">
        <v>1</v>
      </c>
      <c r="N69" t="s">
        <v>37</v>
      </c>
      <c r="O69" t="s">
        <v>38</v>
      </c>
      <c r="P69" t="s">
        <v>39</v>
      </c>
      <c r="Q69" t="s">
        <v>40</v>
      </c>
      <c r="R69">
        <v>2012</v>
      </c>
      <c r="S69">
        <v>283.25</v>
      </c>
      <c r="T69" t="s">
        <v>41</v>
      </c>
      <c r="U69" s="1">
        <v>41061</v>
      </c>
      <c r="V69" s="1">
        <v>41106</v>
      </c>
      <c r="W69" s="1">
        <v>41093</v>
      </c>
      <c r="Y69" t="s">
        <v>42</v>
      </c>
      <c r="Z69" t="s">
        <v>43</v>
      </c>
      <c r="AA69" t="s">
        <v>44</v>
      </c>
      <c r="AB69" t="s">
        <v>45</v>
      </c>
      <c r="AC69" t="s">
        <v>46</v>
      </c>
      <c r="AE69" s="37" t="str">
        <f t="shared" ref="AE69:AE132" si="8">IF(LEFT(D69,4)=LEFT(F69,4),"ok","NO!")</f>
        <v>ok</v>
      </c>
      <c r="AF69" s="37">
        <f t="shared" ref="AF69:AF132" si="9">VALUE(MID(O69,SEARCH(" -",O69)-2,2))-L69</f>
        <v>0</v>
      </c>
      <c r="AG69" s="37" t="str">
        <f t="shared" ref="AG69:AG132" si="10">IF(V69&gt;=U69,"ok","ERROR!")</f>
        <v>ok</v>
      </c>
      <c r="AH69" s="37" t="str">
        <f t="shared" ref="AH69:AH132" si="11">IF(AND(W69&gt;=U69,W69&lt;=V69),"OK","ERROR!")</f>
        <v>OK</v>
      </c>
      <c r="AI69" s="37" t="str">
        <f t="shared" ref="AI69:AI132" si="12">IF(W69&lt;=V69,"ok","ERROR")</f>
        <v>ok</v>
      </c>
      <c r="AJ69" s="37" t="str">
        <f t="shared" ref="AJ69:AJ132" si="13">CONCATENATE(K69,L69,M69,N69,O69,P69,Q69,R69,S69,T69,U69,V69,W69,X69,Y69,Z69,AA69,AB69,AC69)</f>
        <v>STATE SENATOR1REPUBLICANLEG DISTRICT 01 - SENATEKINGLegislative2012283.25DEBT410614110641093RE-ORDER TEE SHIRTSHICKEY GAYLEPO BOX 2749WOODINVILLE WA</v>
      </c>
      <c r="AK69" s="37">
        <f t="shared" ref="AK69:AK132" si="14">IF(OR(ISNA(AJ68),ISNA(AJ69)),0,IF(AJ69&lt;&gt;AJ68,0,1))</f>
        <v>1</v>
      </c>
      <c r="AL69" s="37" t="str">
        <f t="shared" ref="AL69:AL132" si="15">IF(J69=K69,"MATCH","NO!")</f>
        <v>NO!</v>
      </c>
    </row>
    <row r="70" spans="1:38" x14ac:dyDescent="0.25">
      <c r="A70">
        <v>66</v>
      </c>
      <c r="B70">
        <v>100496525</v>
      </c>
      <c r="C70" t="s">
        <v>28</v>
      </c>
      <c r="D70" t="s">
        <v>291</v>
      </c>
      <c r="E70" t="s">
        <v>30</v>
      </c>
      <c r="F70" t="s">
        <v>292</v>
      </c>
      <c r="G70" t="s">
        <v>293</v>
      </c>
      <c r="H70" t="s">
        <v>67</v>
      </c>
      <c r="I70" t="s">
        <v>294</v>
      </c>
      <c r="J70" t="s">
        <v>35</v>
      </c>
      <c r="K70" t="s">
        <v>36</v>
      </c>
      <c r="L70">
        <v>1</v>
      </c>
      <c r="N70" t="s">
        <v>37</v>
      </c>
      <c r="O70" t="s">
        <v>38</v>
      </c>
      <c r="P70" t="s">
        <v>39</v>
      </c>
      <c r="Q70" t="s">
        <v>40</v>
      </c>
      <c r="R70">
        <v>2012</v>
      </c>
      <c r="S70">
        <v>283.25</v>
      </c>
      <c r="T70" t="s">
        <v>41</v>
      </c>
      <c r="U70" s="1">
        <v>41061</v>
      </c>
      <c r="V70" s="1">
        <v>41106</v>
      </c>
      <c r="W70" s="1">
        <v>41093</v>
      </c>
      <c r="Y70" t="s">
        <v>42</v>
      </c>
      <c r="Z70" t="s">
        <v>43</v>
      </c>
      <c r="AA70" t="s">
        <v>44</v>
      </c>
      <c r="AB70" t="s">
        <v>45</v>
      </c>
      <c r="AC70" t="s">
        <v>46</v>
      </c>
      <c r="AE70" s="37" t="str">
        <f t="shared" si="8"/>
        <v>ok</v>
      </c>
      <c r="AF70" s="37">
        <f t="shared" si="9"/>
        <v>0</v>
      </c>
      <c r="AG70" s="37" t="str">
        <f t="shared" si="10"/>
        <v>ok</v>
      </c>
      <c r="AH70" s="37" t="str">
        <f t="shared" si="11"/>
        <v>OK</v>
      </c>
      <c r="AI70" s="37" t="str">
        <f t="shared" si="12"/>
        <v>ok</v>
      </c>
      <c r="AJ70" s="37" t="str">
        <f t="shared" si="13"/>
        <v>STATE SENATOR1REPUBLICANLEG DISTRICT 01 - SENATEKINGLegislative2012283.25DEBT410614110641093RE-ORDER TEE SHIRTSHICKEY GAYLEPO BOX 2749WOODINVILLE WA</v>
      </c>
      <c r="AK70" s="37">
        <f t="shared" si="14"/>
        <v>1</v>
      </c>
      <c r="AL70" s="37" t="str">
        <f t="shared" si="15"/>
        <v>NO!</v>
      </c>
    </row>
    <row r="71" spans="1:38" x14ac:dyDescent="0.25">
      <c r="A71">
        <v>67</v>
      </c>
      <c r="B71">
        <v>100499659</v>
      </c>
      <c r="C71" t="s">
        <v>28</v>
      </c>
      <c r="D71" t="s">
        <v>75</v>
      </c>
      <c r="E71" t="s">
        <v>30</v>
      </c>
      <c r="F71" t="s">
        <v>76</v>
      </c>
      <c r="G71" t="s">
        <v>77</v>
      </c>
      <c r="H71" t="s">
        <v>78</v>
      </c>
      <c r="I71" t="s">
        <v>79</v>
      </c>
      <c r="J71" t="s">
        <v>52</v>
      </c>
      <c r="K71" t="s">
        <v>36</v>
      </c>
      <c r="L71">
        <v>1</v>
      </c>
      <c r="N71" t="s">
        <v>37</v>
      </c>
      <c r="O71" t="s">
        <v>38</v>
      </c>
      <c r="P71" t="s">
        <v>39</v>
      </c>
      <c r="Q71" t="s">
        <v>40</v>
      </c>
      <c r="R71">
        <v>2012</v>
      </c>
      <c r="S71">
        <v>283.25</v>
      </c>
      <c r="T71" t="s">
        <v>41</v>
      </c>
      <c r="U71" s="1">
        <v>41061</v>
      </c>
      <c r="V71" s="1">
        <v>41106</v>
      </c>
      <c r="W71" s="1">
        <v>41093</v>
      </c>
      <c r="Y71" t="s">
        <v>42</v>
      </c>
      <c r="Z71" t="s">
        <v>43</v>
      </c>
      <c r="AA71" t="s">
        <v>44</v>
      </c>
      <c r="AB71" t="s">
        <v>45</v>
      </c>
      <c r="AC71" t="s">
        <v>46</v>
      </c>
      <c r="AE71" s="37" t="str">
        <f t="shared" si="8"/>
        <v>NO!</v>
      </c>
      <c r="AF71" s="37">
        <f t="shared" si="9"/>
        <v>0</v>
      </c>
      <c r="AG71" s="37" t="str">
        <f t="shared" si="10"/>
        <v>ok</v>
      </c>
      <c r="AH71" s="37" t="str">
        <f t="shared" si="11"/>
        <v>OK</v>
      </c>
      <c r="AI71" s="37" t="str">
        <f t="shared" si="12"/>
        <v>ok</v>
      </c>
      <c r="AJ71" s="37" t="str">
        <f t="shared" si="13"/>
        <v>STATE SENATOR1REPUBLICANLEG DISTRICT 01 - SENATEKINGLegislative2012283.25DEBT410614110641093RE-ORDER TEE SHIRTSHICKEY GAYLEPO BOX 2749WOODINVILLE WA</v>
      </c>
      <c r="AK71" s="37">
        <f t="shared" si="14"/>
        <v>1</v>
      </c>
      <c r="AL71" s="37" t="str">
        <f t="shared" si="15"/>
        <v>NO!</v>
      </c>
    </row>
    <row r="72" spans="1:38" x14ac:dyDescent="0.25">
      <c r="A72">
        <v>68</v>
      </c>
      <c r="B72">
        <v>100499678</v>
      </c>
      <c r="C72" t="s">
        <v>28</v>
      </c>
      <c r="D72" t="s">
        <v>279</v>
      </c>
      <c r="E72" t="s">
        <v>30</v>
      </c>
      <c r="F72" t="s">
        <v>280</v>
      </c>
      <c r="G72" t="s">
        <v>281</v>
      </c>
      <c r="H72" t="s">
        <v>130</v>
      </c>
      <c r="I72" t="s">
        <v>282</v>
      </c>
      <c r="J72" t="s">
        <v>283</v>
      </c>
      <c r="K72" t="s">
        <v>36</v>
      </c>
      <c r="L72">
        <v>1</v>
      </c>
      <c r="N72" t="s">
        <v>37</v>
      </c>
      <c r="O72" t="s">
        <v>38</v>
      </c>
      <c r="P72" t="s">
        <v>39</v>
      </c>
      <c r="Q72" t="s">
        <v>40</v>
      </c>
      <c r="R72">
        <v>2012</v>
      </c>
      <c r="S72">
        <v>283.25</v>
      </c>
      <c r="T72" t="s">
        <v>41</v>
      </c>
      <c r="U72" s="1">
        <v>41061</v>
      </c>
      <c r="V72" s="1">
        <v>41106</v>
      </c>
      <c r="W72" s="1">
        <v>41093</v>
      </c>
      <c r="Y72" t="s">
        <v>42</v>
      </c>
      <c r="Z72" t="s">
        <v>43</v>
      </c>
      <c r="AA72" t="s">
        <v>44</v>
      </c>
      <c r="AB72" t="s">
        <v>45</v>
      </c>
      <c r="AC72" t="s">
        <v>46</v>
      </c>
      <c r="AE72" s="37" t="str">
        <f t="shared" si="8"/>
        <v>ok</v>
      </c>
      <c r="AF72" s="37">
        <f t="shared" si="9"/>
        <v>0</v>
      </c>
      <c r="AG72" s="37" t="str">
        <f t="shared" si="10"/>
        <v>ok</v>
      </c>
      <c r="AH72" s="37" t="str">
        <f t="shared" si="11"/>
        <v>OK</v>
      </c>
      <c r="AI72" s="37" t="str">
        <f t="shared" si="12"/>
        <v>ok</v>
      </c>
      <c r="AJ72" s="37" t="str">
        <f t="shared" si="13"/>
        <v>STATE SENATOR1REPUBLICANLEG DISTRICT 01 - SENATEKINGLegislative2012283.25DEBT410614110641093RE-ORDER TEE SHIRTSHICKEY GAYLEPO BOX 2749WOODINVILLE WA</v>
      </c>
      <c r="AK72" s="37">
        <f t="shared" si="14"/>
        <v>1</v>
      </c>
      <c r="AL72" s="37" t="str">
        <f t="shared" si="15"/>
        <v>NO!</v>
      </c>
    </row>
    <row r="73" spans="1:38" x14ac:dyDescent="0.25">
      <c r="A73">
        <v>69</v>
      </c>
      <c r="B73">
        <v>100497944</v>
      </c>
      <c r="C73" t="s">
        <v>28</v>
      </c>
      <c r="D73" t="s">
        <v>295</v>
      </c>
      <c r="E73" t="s">
        <v>30</v>
      </c>
      <c r="F73" t="s">
        <v>296</v>
      </c>
      <c r="G73" t="s">
        <v>297</v>
      </c>
      <c r="H73" t="s">
        <v>61</v>
      </c>
      <c r="I73" t="s">
        <v>298</v>
      </c>
      <c r="J73" t="s">
        <v>52</v>
      </c>
      <c r="K73" t="s">
        <v>36</v>
      </c>
      <c r="L73">
        <v>1</v>
      </c>
      <c r="N73" t="s">
        <v>37</v>
      </c>
      <c r="O73" t="s">
        <v>38</v>
      </c>
      <c r="P73" t="s">
        <v>39</v>
      </c>
      <c r="Q73" t="s">
        <v>40</v>
      </c>
      <c r="R73">
        <v>2012</v>
      </c>
      <c r="S73">
        <v>283.25</v>
      </c>
      <c r="T73" t="s">
        <v>41</v>
      </c>
      <c r="U73" s="1">
        <v>41061</v>
      </c>
      <c r="V73" s="1">
        <v>41106</v>
      </c>
      <c r="W73" s="1">
        <v>41093</v>
      </c>
      <c r="Y73" t="s">
        <v>42</v>
      </c>
      <c r="Z73" t="s">
        <v>43</v>
      </c>
      <c r="AA73" t="s">
        <v>44</v>
      </c>
      <c r="AB73" t="s">
        <v>45</v>
      </c>
      <c r="AC73" t="s">
        <v>46</v>
      </c>
      <c r="AE73" s="37" t="str">
        <f t="shared" si="8"/>
        <v>ok</v>
      </c>
      <c r="AF73" s="37">
        <f t="shared" si="9"/>
        <v>0</v>
      </c>
      <c r="AG73" s="37" t="str">
        <f t="shared" si="10"/>
        <v>ok</v>
      </c>
      <c r="AH73" s="37" t="str">
        <f t="shared" si="11"/>
        <v>OK</v>
      </c>
      <c r="AI73" s="37" t="str">
        <f t="shared" si="12"/>
        <v>ok</v>
      </c>
      <c r="AJ73" s="37" t="str">
        <f t="shared" si="13"/>
        <v>STATE SENATOR1REPUBLICANLEG DISTRICT 01 - SENATEKINGLegislative2012283.25DEBT410614110641093RE-ORDER TEE SHIRTSHICKEY GAYLEPO BOX 2749WOODINVILLE WA</v>
      </c>
      <c r="AK73" s="37">
        <f t="shared" si="14"/>
        <v>1</v>
      </c>
      <c r="AL73" s="37" t="str">
        <f t="shared" si="15"/>
        <v>NO!</v>
      </c>
    </row>
    <row r="74" spans="1:38" x14ac:dyDescent="0.25">
      <c r="A74">
        <v>70</v>
      </c>
      <c r="B74">
        <v>100492336</v>
      </c>
      <c r="C74" t="s">
        <v>28</v>
      </c>
      <c r="D74" t="s">
        <v>284</v>
      </c>
      <c r="E74" t="s">
        <v>30</v>
      </c>
      <c r="F74" t="s">
        <v>285</v>
      </c>
      <c r="G74" t="s">
        <v>95</v>
      </c>
      <c r="H74" t="s">
        <v>101</v>
      </c>
      <c r="I74" t="s">
        <v>286</v>
      </c>
      <c r="J74" t="s">
        <v>52</v>
      </c>
      <c r="K74" s="12" t="s">
        <v>69</v>
      </c>
      <c r="N74" t="s">
        <v>168</v>
      </c>
      <c r="O74" t="s">
        <v>169</v>
      </c>
      <c r="Q74" t="s">
        <v>170</v>
      </c>
      <c r="R74">
        <v>2012</v>
      </c>
      <c r="S74">
        <v>5070.1400000000003</v>
      </c>
      <c r="T74" t="s">
        <v>41</v>
      </c>
      <c r="U74" s="1">
        <v>40940</v>
      </c>
      <c r="V74" s="1">
        <v>40968</v>
      </c>
      <c r="W74" s="1">
        <v>40968</v>
      </c>
      <c r="Y74" t="s">
        <v>171</v>
      </c>
      <c r="Z74" t="s">
        <v>172</v>
      </c>
      <c r="AA74" t="s">
        <v>173</v>
      </c>
      <c r="AB74" t="s">
        <v>174</v>
      </c>
      <c r="AC74" t="s">
        <v>175</v>
      </c>
      <c r="AE74" s="37" t="str">
        <f t="shared" si="8"/>
        <v>ok</v>
      </c>
      <c r="AF74" s="37" t="e">
        <f t="shared" si="9"/>
        <v>#VALUE!</v>
      </c>
      <c r="AG74" s="37" t="str">
        <f t="shared" si="10"/>
        <v>ok</v>
      </c>
      <c r="AH74" s="37" t="str">
        <f t="shared" si="11"/>
        <v>OK</v>
      </c>
      <c r="AI74" s="37" t="str">
        <f t="shared" si="12"/>
        <v>ok</v>
      </c>
      <c r="AJ74" s="37" t="str">
        <f t="shared" si="13"/>
        <v>GOVERNORDEMOCRATGOVERNOR, OFFICE OFStatewide20125070.14DEBT409404096840968CONSULTING/TRAVELHIRSCHBERG STRATEGIES INC.1010 VERMONT AVE NW #814WASHINGTONDC</v>
      </c>
      <c r="AK74" s="37">
        <f t="shared" si="14"/>
        <v>0</v>
      </c>
      <c r="AL74" s="37" t="str">
        <f t="shared" si="15"/>
        <v>NO!</v>
      </c>
    </row>
    <row r="75" spans="1:38" x14ac:dyDescent="0.25">
      <c r="A75">
        <v>71</v>
      </c>
      <c r="B75">
        <v>100495138</v>
      </c>
      <c r="C75" t="s">
        <v>28</v>
      </c>
      <c r="D75" t="s">
        <v>284</v>
      </c>
      <c r="E75" t="s">
        <v>30</v>
      </c>
      <c r="F75" t="s">
        <v>285</v>
      </c>
      <c r="G75" t="s">
        <v>95</v>
      </c>
      <c r="H75" t="s">
        <v>101</v>
      </c>
      <c r="I75" t="s">
        <v>286</v>
      </c>
      <c r="J75" t="s">
        <v>52</v>
      </c>
      <c r="K75" s="12" t="s">
        <v>69</v>
      </c>
      <c r="N75" t="s">
        <v>168</v>
      </c>
      <c r="O75" t="s">
        <v>169</v>
      </c>
      <c r="Q75" t="s">
        <v>170</v>
      </c>
      <c r="R75">
        <v>2012</v>
      </c>
      <c r="S75">
        <v>5070.1400000000003</v>
      </c>
      <c r="T75" t="s">
        <v>41</v>
      </c>
      <c r="U75" s="1">
        <v>40940</v>
      </c>
      <c r="V75" s="1">
        <v>40968</v>
      </c>
      <c r="W75" s="1">
        <v>40968</v>
      </c>
      <c r="Y75" t="s">
        <v>171</v>
      </c>
      <c r="Z75" t="s">
        <v>172</v>
      </c>
      <c r="AA75" t="s">
        <v>173</v>
      </c>
      <c r="AB75" t="s">
        <v>174</v>
      </c>
      <c r="AC75" t="s">
        <v>175</v>
      </c>
      <c r="AE75" s="37" t="str">
        <f t="shared" si="8"/>
        <v>ok</v>
      </c>
      <c r="AF75" s="37" t="e">
        <f t="shared" si="9"/>
        <v>#VALUE!</v>
      </c>
      <c r="AG75" s="37" t="str">
        <f t="shared" si="10"/>
        <v>ok</v>
      </c>
      <c r="AH75" s="37" t="str">
        <f t="shared" si="11"/>
        <v>OK</v>
      </c>
      <c r="AI75" s="37" t="str">
        <f t="shared" si="12"/>
        <v>ok</v>
      </c>
      <c r="AJ75" s="37" t="str">
        <f t="shared" si="13"/>
        <v>GOVERNORDEMOCRATGOVERNOR, OFFICE OFStatewide20125070.14DEBT409404096840968CONSULTING/TRAVELHIRSCHBERG STRATEGIES INC.1010 VERMONT AVE NW #814WASHINGTONDC</v>
      </c>
      <c r="AK75" s="37">
        <f t="shared" si="14"/>
        <v>1</v>
      </c>
      <c r="AL75" s="37" t="str">
        <f t="shared" si="15"/>
        <v>NO!</v>
      </c>
    </row>
    <row r="76" spans="1:38" x14ac:dyDescent="0.25">
      <c r="A76">
        <v>72</v>
      </c>
      <c r="B76">
        <v>100500207</v>
      </c>
      <c r="C76" t="s">
        <v>28</v>
      </c>
      <c r="D76" t="s">
        <v>149</v>
      </c>
      <c r="E76" t="s">
        <v>30</v>
      </c>
      <c r="F76" t="s">
        <v>150</v>
      </c>
      <c r="G76" t="s">
        <v>151</v>
      </c>
      <c r="H76" t="s">
        <v>73</v>
      </c>
      <c r="I76" t="s">
        <v>152</v>
      </c>
      <c r="J76" t="s">
        <v>35</v>
      </c>
      <c r="K76" t="s">
        <v>36</v>
      </c>
      <c r="L76">
        <v>1</v>
      </c>
      <c r="N76" t="s">
        <v>37</v>
      </c>
      <c r="O76" t="s">
        <v>38</v>
      </c>
      <c r="P76" t="s">
        <v>39</v>
      </c>
      <c r="Q76" t="s">
        <v>40</v>
      </c>
      <c r="R76">
        <v>2012</v>
      </c>
      <c r="S76">
        <v>283.25</v>
      </c>
      <c r="T76" t="s">
        <v>41</v>
      </c>
      <c r="U76" s="1">
        <v>41061</v>
      </c>
      <c r="V76" s="1">
        <v>41106</v>
      </c>
      <c r="W76" s="1">
        <v>41093</v>
      </c>
      <c r="Y76" t="s">
        <v>42</v>
      </c>
      <c r="Z76" t="s">
        <v>43</v>
      </c>
      <c r="AA76" t="s">
        <v>44</v>
      </c>
      <c r="AB76" t="s">
        <v>45</v>
      </c>
      <c r="AC76" t="s">
        <v>46</v>
      </c>
      <c r="AE76" s="37" t="str">
        <f t="shared" si="8"/>
        <v>ok</v>
      </c>
      <c r="AF76" s="37">
        <f t="shared" si="9"/>
        <v>0</v>
      </c>
      <c r="AG76" s="37" t="str">
        <f t="shared" si="10"/>
        <v>ok</v>
      </c>
      <c r="AH76" s="37" t="str">
        <f t="shared" si="11"/>
        <v>OK</v>
      </c>
      <c r="AI76" s="37" t="str">
        <f t="shared" si="12"/>
        <v>ok</v>
      </c>
      <c r="AJ76" s="37" t="str">
        <f t="shared" si="13"/>
        <v>STATE SENATOR1REPUBLICANLEG DISTRICT 01 - SENATEKINGLegislative2012283.25DEBT410614110641093RE-ORDER TEE SHIRTSHICKEY GAYLEPO BOX 2749WOODINVILLE WA</v>
      </c>
      <c r="AK76" s="37">
        <f t="shared" si="14"/>
        <v>0</v>
      </c>
      <c r="AL76" s="37" t="str">
        <f t="shared" si="15"/>
        <v>NO!</v>
      </c>
    </row>
    <row r="77" spans="1:38" x14ac:dyDescent="0.25">
      <c r="A77">
        <v>73</v>
      </c>
      <c r="B77">
        <v>100501613</v>
      </c>
      <c r="C77" t="s">
        <v>28</v>
      </c>
      <c r="D77" t="s">
        <v>299</v>
      </c>
      <c r="E77" t="s">
        <v>30</v>
      </c>
      <c r="F77" t="s">
        <v>300</v>
      </c>
      <c r="G77" t="s">
        <v>301</v>
      </c>
      <c r="H77" t="s">
        <v>302</v>
      </c>
      <c r="I77" t="s">
        <v>303</v>
      </c>
      <c r="J77" t="s">
        <v>118</v>
      </c>
      <c r="K77" t="s">
        <v>36</v>
      </c>
      <c r="L77">
        <v>1</v>
      </c>
      <c r="N77" t="s">
        <v>37</v>
      </c>
      <c r="O77" t="s">
        <v>38</v>
      </c>
      <c r="P77" t="s">
        <v>39</v>
      </c>
      <c r="Q77" t="s">
        <v>40</v>
      </c>
      <c r="R77">
        <v>2012</v>
      </c>
      <c r="S77">
        <v>283.25</v>
      </c>
      <c r="T77" t="s">
        <v>41</v>
      </c>
      <c r="U77" s="1">
        <v>41061</v>
      </c>
      <c r="V77" s="1">
        <v>41106</v>
      </c>
      <c r="W77" s="1">
        <v>41093</v>
      </c>
      <c r="Y77" t="s">
        <v>42</v>
      </c>
      <c r="Z77" t="s">
        <v>43</v>
      </c>
      <c r="AA77" t="s">
        <v>44</v>
      </c>
      <c r="AB77" t="s">
        <v>45</v>
      </c>
      <c r="AC77" t="s">
        <v>46</v>
      </c>
      <c r="AE77" s="37" t="str">
        <f t="shared" si="8"/>
        <v>ok</v>
      </c>
      <c r="AF77" s="37">
        <f t="shared" si="9"/>
        <v>0</v>
      </c>
      <c r="AG77" s="37" t="str">
        <f t="shared" si="10"/>
        <v>ok</v>
      </c>
      <c r="AH77" s="37" t="str">
        <f t="shared" si="11"/>
        <v>OK</v>
      </c>
      <c r="AI77" s="37" t="str">
        <f t="shared" si="12"/>
        <v>ok</v>
      </c>
      <c r="AJ77" s="37" t="str">
        <f t="shared" si="13"/>
        <v>STATE SENATOR1REPUBLICANLEG DISTRICT 01 - SENATEKINGLegislative2012283.25DEBT410614110641093RE-ORDER TEE SHIRTSHICKEY GAYLEPO BOX 2749WOODINVILLE WA</v>
      </c>
      <c r="AK77" s="37">
        <f t="shared" si="14"/>
        <v>1</v>
      </c>
      <c r="AL77" s="37" t="str">
        <f t="shared" si="15"/>
        <v>NO!</v>
      </c>
    </row>
    <row r="78" spans="1:38" x14ac:dyDescent="0.25">
      <c r="A78">
        <v>74</v>
      </c>
      <c r="B78">
        <v>100499000</v>
      </c>
      <c r="C78" t="s">
        <v>28</v>
      </c>
      <c r="D78" t="s">
        <v>299</v>
      </c>
      <c r="E78" t="s">
        <v>30</v>
      </c>
      <c r="F78" t="s">
        <v>300</v>
      </c>
      <c r="G78" t="s">
        <v>301</v>
      </c>
      <c r="H78" t="s">
        <v>302</v>
      </c>
      <c r="I78" t="s">
        <v>303</v>
      </c>
      <c r="J78" t="s">
        <v>118</v>
      </c>
      <c r="K78" t="s">
        <v>36</v>
      </c>
      <c r="L78">
        <v>1</v>
      </c>
      <c r="N78" t="s">
        <v>37</v>
      </c>
      <c r="O78" t="s">
        <v>38</v>
      </c>
      <c r="P78" t="s">
        <v>39</v>
      </c>
      <c r="Q78" t="s">
        <v>40</v>
      </c>
      <c r="R78">
        <v>2012</v>
      </c>
      <c r="S78">
        <v>283.25</v>
      </c>
      <c r="T78" t="s">
        <v>41</v>
      </c>
      <c r="U78" s="1">
        <v>41061</v>
      </c>
      <c r="V78" s="1">
        <v>41106</v>
      </c>
      <c r="W78" s="1">
        <v>41093</v>
      </c>
      <c r="Y78" t="s">
        <v>42</v>
      </c>
      <c r="Z78" t="s">
        <v>43</v>
      </c>
      <c r="AA78" t="s">
        <v>44</v>
      </c>
      <c r="AB78" t="s">
        <v>45</v>
      </c>
      <c r="AC78" t="s">
        <v>46</v>
      </c>
      <c r="AE78" s="37" t="str">
        <f t="shared" si="8"/>
        <v>ok</v>
      </c>
      <c r="AF78" s="37">
        <f t="shared" si="9"/>
        <v>0</v>
      </c>
      <c r="AG78" s="37" t="str">
        <f t="shared" si="10"/>
        <v>ok</v>
      </c>
      <c r="AH78" s="37" t="str">
        <f t="shared" si="11"/>
        <v>OK</v>
      </c>
      <c r="AI78" s="37" t="str">
        <f t="shared" si="12"/>
        <v>ok</v>
      </c>
      <c r="AJ78" s="37" t="str">
        <f t="shared" si="13"/>
        <v>STATE SENATOR1REPUBLICANLEG DISTRICT 01 - SENATEKINGLegislative2012283.25DEBT410614110641093RE-ORDER TEE SHIRTSHICKEY GAYLEPO BOX 2749WOODINVILLE WA</v>
      </c>
      <c r="AK78" s="37">
        <f t="shared" si="14"/>
        <v>1</v>
      </c>
      <c r="AL78" s="37" t="str">
        <f t="shared" si="15"/>
        <v>NO!</v>
      </c>
    </row>
    <row r="79" spans="1:38" x14ac:dyDescent="0.25">
      <c r="A79">
        <v>75</v>
      </c>
      <c r="B79">
        <v>100495770</v>
      </c>
      <c r="C79" t="s">
        <v>28</v>
      </c>
      <c r="D79" t="s">
        <v>136</v>
      </c>
      <c r="E79" t="s">
        <v>30</v>
      </c>
      <c r="F79" t="s">
        <v>137</v>
      </c>
      <c r="G79" t="s">
        <v>138</v>
      </c>
      <c r="H79" t="s">
        <v>130</v>
      </c>
      <c r="I79" t="s">
        <v>139</v>
      </c>
      <c r="J79" t="s">
        <v>140</v>
      </c>
      <c r="K79" t="s">
        <v>36</v>
      </c>
      <c r="L79">
        <v>1</v>
      </c>
      <c r="N79" t="s">
        <v>37</v>
      </c>
      <c r="O79" t="s">
        <v>38</v>
      </c>
      <c r="P79" t="s">
        <v>39</v>
      </c>
      <c r="Q79" t="s">
        <v>40</v>
      </c>
      <c r="R79">
        <v>2012</v>
      </c>
      <c r="S79">
        <v>283.25</v>
      </c>
      <c r="T79" t="s">
        <v>41</v>
      </c>
      <c r="U79" s="1">
        <v>41061</v>
      </c>
      <c r="V79" s="1">
        <v>41106</v>
      </c>
      <c r="W79" s="1">
        <v>41093</v>
      </c>
      <c r="Y79" t="s">
        <v>42</v>
      </c>
      <c r="Z79" t="s">
        <v>43</v>
      </c>
      <c r="AA79" t="s">
        <v>44</v>
      </c>
      <c r="AB79" t="s">
        <v>45</v>
      </c>
      <c r="AC79" t="s">
        <v>46</v>
      </c>
      <c r="AE79" s="37" t="str">
        <f t="shared" si="8"/>
        <v>ok</v>
      </c>
      <c r="AF79" s="37">
        <f t="shared" si="9"/>
        <v>0</v>
      </c>
      <c r="AG79" s="37" t="str">
        <f t="shared" si="10"/>
        <v>ok</v>
      </c>
      <c r="AH79" s="37" t="str">
        <f t="shared" si="11"/>
        <v>OK</v>
      </c>
      <c r="AI79" s="37" t="str">
        <f t="shared" si="12"/>
        <v>ok</v>
      </c>
      <c r="AJ79" s="37" t="str">
        <f t="shared" si="13"/>
        <v>STATE SENATOR1REPUBLICANLEG DISTRICT 01 - SENATEKINGLegislative2012283.25DEBT410614110641093RE-ORDER TEE SHIRTSHICKEY GAYLEPO BOX 2749WOODINVILLE WA</v>
      </c>
      <c r="AK79" s="37">
        <f t="shared" si="14"/>
        <v>1</v>
      </c>
      <c r="AL79" s="37" t="str">
        <f t="shared" si="15"/>
        <v>NO!</v>
      </c>
    </row>
    <row r="80" spans="1:38" x14ac:dyDescent="0.25">
      <c r="A80">
        <v>76</v>
      </c>
      <c r="B80">
        <v>100499891</v>
      </c>
      <c r="C80" t="s">
        <v>28</v>
      </c>
      <c r="D80" t="s">
        <v>53</v>
      </c>
      <c r="E80" t="s">
        <v>30</v>
      </c>
      <c r="F80" t="s">
        <v>54</v>
      </c>
      <c r="G80" t="s">
        <v>55</v>
      </c>
      <c r="H80" t="s">
        <v>56</v>
      </c>
      <c r="I80" t="s">
        <v>57</v>
      </c>
      <c r="J80" t="s">
        <v>35</v>
      </c>
      <c r="K80" t="s">
        <v>36</v>
      </c>
      <c r="L80">
        <v>1</v>
      </c>
      <c r="N80" t="s">
        <v>37</v>
      </c>
      <c r="O80" t="s">
        <v>38</v>
      </c>
      <c r="P80" t="s">
        <v>39</v>
      </c>
      <c r="Q80" t="s">
        <v>40</v>
      </c>
      <c r="R80">
        <v>2012</v>
      </c>
      <c r="S80">
        <v>283.25</v>
      </c>
      <c r="T80" t="s">
        <v>41</v>
      </c>
      <c r="U80" s="1">
        <v>41061</v>
      </c>
      <c r="V80" s="1">
        <v>41106</v>
      </c>
      <c r="W80" s="1">
        <v>41093</v>
      </c>
      <c r="Y80" t="s">
        <v>42</v>
      </c>
      <c r="Z80" t="s">
        <v>43</v>
      </c>
      <c r="AA80" t="s">
        <v>44</v>
      </c>
      <c r="AB80" t="s">
        <v>45</v>
      </c>
      <c r="AC80" t="s">
        <v>46</v>
      </c>
      <c r="AE80" s="37" t="str">
        <f t="shared" si="8"/>
        <v>ok</v>
      </c>
      <c r="AF80" s="37">
        <f t="shared" si="9"/>
        <v>0</v>
      </c>
      <c r="AG80" s="37" t="str">
        <f t="shared" si="10"/>
        <v>ok</v>
      </c>
      <c r="AH80" s="37" t="str">
        <f t="shared" si="11"/>
        <v>OK</v>
      </c>
      <c r="AI80" s="37" t="str">
        <f t="shared" si="12"/>
        <v>ok</v>
      </c>
      <c r="AJ80" s="37" t="str">
        <f t="shared" si="13"/>
        <v>STATE SENATOR1REPUBLICANLEG DISTRICT 01 - SENATEKINGLegislative2012283.25DEBT410614110641093RE-ORDER TEE SHIRTSHICKEY GAYLEPO BOX 2749WOODINVILLE WA</v>
      </c>
      <c r="AK80" s="37">
        <f t="shared" si="14"/>
        <v>1</v>
      </c>
      <c r="AL80" s="37" t="str">
        <f t="shared" si="15"/>
        <v>NO!</v>
      </c>
    </row>
    <row r="81" spans="1:38" x14ac:dyDescent="0.25">
      <c r="A81">
        <v>77</v>
      </c>
      <c r="B81">
        <v>100493753</v>
      </c>
      <c r="C81" t="s">
        <v>28</v>
      </c>
      <c r="D81" t="s">
        <v>304</v>
      </c>
      <c r="E81" t="s">
        <v>30</v>
      </c>
      <c r="F81" t="s">
        <v>305</v>
      </c>
      <c r="G81" t="s">
        <v>306</v>
      </c>
      <c r="H81" t="s">
        <v>33</v>
      </c>
      <c r="I81" t="s">
        <v>196</v>
      </c>
      <c r="J81" t="s">
        <v>35</v>
      </c>
      <c r="K81" s="12" t="s">
        <v>69</v>
      </c>
      <c r="N81" t="s">
        <v>168</v>
      </c>
      <c r="O81" t="s">
        <v>169</v>
      </c>
      <c r="Q81" t="s">
        <v>170</v>
      </c>
      <c r="R81">
        <v>2012</v>
      </c>
      <c r="S81">
        <v>5070.1400000000003</v>
      </c>
      <c r="T81" t="s">
        <v>41</v>
      </c>
      <c r="U81" s="1">
        <v>40940</v>
      </c>
      <c r="V81" s="1">
        <v>40968</v>
      </c>
      <c r="W81" s="1">
        <v>40968</v>
      </c>
      <c r="Y81" t="s">
        <v>171</v>
      </c>
      <c r="Z81" t="s">
        <v>172</v>
      </c>
      <c r="AA81" t="s">
        <v>173</v>
      </c>
      <c r="AB81" t="s">
        <v>174</v>
      </c>
      <c r="AC81" t="s">
        <v>175</v>
      </c>
      <c r="AE81" s="37" t="str">
        <f t="shared" si="8"/>
        <v>ok</v>
      </c>
      <c r="AF81" s="37" t="e">
        <f t="shared" si="9"/>
        <v>#VALUE!</v>
      </c>
      <c r="AG81" s="37" t="str">
        <f t="shared" si="10"/>
        <v>ok</v>
      </c>
      <c r="AH81" s="37" t="str">
        <f t="shared" si="11"/>
        <v>OK</v>
      </c>
      <c r="AI81" s="37" t="str">
        <f t="shared" si="12"/>
        <v>ok</v>
      </c>
      <c r="AJ81" s="37" t="str">
        <f t="shared" si="13"/>
        <v>GOVERNORDEMOCRATGOVERNOR, OFFICE OFStatewide20125070.14DEBT409404096840968CONSULTING/TRAVELHIRSCHBERG STRATEGIES INC.1010 VERMONT AVE NW #814WASHINGTONDC</v>
      </c>
      <c r="AK81" s="37">
        <f t="shared" si="14"/>
        <v>0</v>
      </c>
      <c r="AL81" s="37" t="str">
        <f t="shared" si="15"/>
        <v>NO!</v>
      </c>
    </row>
    <row r="82" spans="1:38" x14ac:dyDescent="0.25">
      <c r="A82">
        <v>78</v>
      </c>
      <c r="B82">
        <v>100496205</v>
      </c>
      <c r="C82" t="s">
        <v>28</v>
      </c>
      <c r="D82" t="s">
        <v>307</v>
      </c>
      <c r="E82" t="s">
        <v>30</v>
      </c>
      <c r="F82" t="s">
        <v>308</v>
      </c>
      <c r="G82" t="s">
        <v>309</v>
      </c>
      <c r="H82" t="s">
        <v>107</v>
      </c>
      <c r="I82" t="s">
        <v>310</v>
      </c>
      <c r="J82" t="s">
        <v>36</v>
      </c>
      <c r="K82" t="s">
        <v>36</v>
      </c>
      <c r="L82">
        <v>1</v>
      </c>
      <c r="N82" t="s">
        <v>37</v>
      </c>
      <c r="O82" t="s">
        <v>38</v>
      </c>
      <c r="P82" t="s">
        <v>39</v>
      </c>
      <c r="Q82" t="s">
        <v>40</v>
      </c>
      <c r="R82">
        <v>2012</v>
      </c>
      <c r="S82">
        <v>283.25</v>
      </c>
      <c r="T82" t="s">
        <v>41</v>
      </c>
      <c r="U82" s="1">
        <v>41061</v>
      </c>
      <c r="V82" s="1">
        <v>41106</v>
      </c>
      <c r="W82" s="1">
        <v>41093</v>
      </c>
      <c r="Y82" t="s">
        <v>42</v>
      </c>
      <c r="Z82" t="s">
        <v>43</v>
      </c>
      <c r="AA82" t="s">
        <v>44</v>
      </c>
      <c r="AB82" t="s">
        <v>45</v>
      </c>
      <c r="AC82" t="s">
        <v>46</v>
      </c>
      <c r="AE82" s="37" t="str">
        <f t="shared" si="8"/>
        <v>ok</v>
      </c>
      <c r="AF82" s="37">
        <f t="shared" si="9"/>
        <v>0</v>
      </c>
      <c r="AG82" s="37" t="str">
        <f t="shared" si="10"/>
        <v>ok</v>
      </c>
      <c r="AH82" s="37" t="str">
        <f t="shared" si="11"/>
        <v>OK</v>
      </c>
      <c r="AI82" s="37" t="str">
        <f t="shared" si="12"/>
        <v>ok</v>
      </c>
      <c r="AJ82" s="37" t="str">
        <f t="shared" si="13"/>
        <v>STATE SENATOR1REPUBLICANLEG DISTRICT 01 - SENATEKINGLegislative2012283.25DEBT410614110641093RE-ORDER TEE SHIRTSHICKEY GAYLEPO BOX 2749WOODINVILLE WA</v>
      </c>
      <c r="AK82" s="37">
        <f t="shared" si="14"/>
        <v>0</v>
      </c>
      <c r="AL82" s="37" t="str">
        <f t="shared" si="15"/>
        <v>MATCH</v>
      </c>
    </row>
    <row r="83" spans="1:38" x14ac:dyDescent="0.25">
      <c r="A83">
        <v>79</v>
      </c>
      <c r="B83">
        <v>100500037</v>
      </c>
      <c r="C83" t="s">
        <v>28</v>
      </c>
      <c r="D83" t="s">
        <v>104</v>
      </c>
      <c r="E83" t="s">
        <v>30</v>
      </c>
      <c r="F83" t="s">
        <v>105</v>
      </c>
      <c r="G83" t="s">
        <v>106</v>
      </c>
      <c r="H83" t="s">
        <v>107</v>
      </c>
      <c r="I83" t="s">
        <v>108</v>
      </c>
      <c r="J83" t="s">
        <v>35</v>
      </c>
      <c r="K83" t="s">
        <v>36</v>
      </c>
      <c r="L83">
        <v>1</v>
      </c>
      <c r="N83" t="s">
        <v>37</v>
      </c>
      <c r="O83" t="s">
        <v>38</v>
      </c>
      <c r="P83" t="s">
        <v>39</v>
      </c>
      <c r="Q83" t="s">
        <v>40</v>
      </c>
      <c r="R83">
        <v>2012</v>
      </c>
      <c r="S83">
        <v>283.25</v>
      </c>
      <c r="T83" t="s">
        <v>41</v>
      </c>
      <c r="U83" s="1">
        <v>41061</v>
      </c>
      <c r="V83" s="1">
        <v>41106</v>
      </c>
      <c r="W83" s="1">
        <v>41093</v>
      </c>
      <c r="Y83" t="s">
        <v>42</v>
      </c>
      <c r="Z83" t="s">
        <v>43</v>
      </c>
      <c r="AA83" t="s">
        <v>44</v>
      </c>
      <c r="AB83" t="s">
        <v>45</v>
      </c>
      <c r="AC83" t="s">
        <v>46</v>
      </c>
      <c r="AE83" s="37" t="str">
        <f t="shared" si="8"/>
        <v>ok</v>
      </c>
      <c r="AF83" s="37">
        <f t="shared" si="9"/>
        <v>0</v>
      </c>
      <c r="AG83" s="37" t="str">
        <f t="shared" si="10"/>
        <v>ok</v>
      </c>
      <c r="AH83" s="37" t="str">
        <f t="shared" si="11"/>
        <v>OK</v>
      </c>
      <c r="AI83" s="37" t="str">
        <f t="shared" si="12"/>
        <v>ok</v>
      </c>
      <c r="AJ83" s="37" t="str">
        <f t="shared" si="13"/>
        <v>STATE SENATOR1REPUBLICANLEG DISTRICT 01 - SENATEKINGLegislative2012283.25DEBT410614110641093RE-ORDER TEE SHIRTSHICKEY GAYLEPO BOX 2749WOODINVILLE WA</v>
      </c>
      <c r="AK83" s="37">
        <f t="shared" si="14"/>
        <v>1</v>
      </c>
      <c r="AL83" s="37" t="str">
        <f t="shared" si="15"/>
        <v>NO!</v>
      </c>
    </row>
    <row r="84" spans="1:38" x14ac:dyDescent="0.25">
      <c r="A84">
        <v>80</v>
      </c>
      <c r="B84">
        <v>100510091</v>
      </c>
      <c r="C84" t="s">
        <v>28</v>
      </c>
      <c r="D84" t="s">
        <v>311</v>
      </c>
      <c r="E84" t="s">
        <v>30</v>
      </c>
      <c r="F84" t="s">
        <v>312</v>
      </c>
      <c r="G84" t="s">
        <v>313</v>
      </c>
      <c r="I84" t="s">
        <v>314</v>
      </c>
      <c r="J84" t="s">
        <v>35</v>
      </c>
      <c r="K84" t="s">
        <v>36</v>
      </c>
      <c r="L84">
        <v>1</v>
      </c>
      <c r="N84" t="s">
        <v>37</v>
      </c>
      <c r="O84" t="s">
        <v>38</v>
      </c>
      <c r="P84" t="s">
        <v>39</v>
      </c>
      <c r="Q84" t="s">
        <v>40</v>
      </c>
      <c r="R84">
        <v>2012</v>
      </c>
      <c r="S84">
        <v>283.25</v>
      </c>
      <c r="T84" t="s">
        <v>41</v>
      </c>
      <c r="U84" s="1">
        <v>41061</v>
      </c>
      <c r="V84" s="1">
        <v>41106</v>
      </c>
      <c r="W84" s="1">
        <v>41093</v>
      </c>
      <c r="Y84" t="s">
        <v>42</v>
      </c>
      <c r="Z84" t="s">
        <v>43</v>
      </c>
      <c r="AA84" t="s">
        <v>44</v>
      </c>
      <c r="AB84" t="s">
        <v>45</v>
      </c>
      <c r="AC84" t="s">
        <v>46</v>
      </c>
      <c r="AE84" s="37" t="str">
        <f t="shared" si="8"/>
        <v>ok</v>
      </c>
      <c r="AF84" s="37">
        <f t="shared" si="9"/>
        <v>0</v>
      </c>
      <c r="AG84" s="37" t="str">
        <f t="shared" si="10"/>
        <v>ok</v>
      </c>
      <c r="AH84" s="37" t="str">
        <f t="shared" si="11"/>
        <v>OK</v>
      </c>
      <c r="AI84" s="37" t="str">
        <f t="shared" si="12"/>
        <v>ok</v>
      </c>
      <c r="AJ84" s="37" t="str">
        <f t="shared" si="13"/>
        <v>STATE SENATOR1REPUBLICANLEG DISTRICT 01 - SENATEKINGLegislative2012283.25DEBT410614110641093RE-ORDER TEE SHIRTSHICKEY GAYLEPO BOX 2749WOODINVILLE WA</v>
      </c>
      <c r="AK84" s="37">
        <f t="shared" si="14"/>
        <v>1</v>
      </c>
      <c r="AL84" s="37" t="str">
        <f t="shared" si="15"/>
        <v>NO!</v>
      </c>
    </row>
    <row r="85" spans="1:38" x14ac:dyDescent="0.25">
      <c r="A85">
        <v>81</v>
      </c>
      <c r="B85">
        <v>100499378</v>
      </c>
      <c r="C85" t="s">
        <v>28</v>
      </c>
      <c r="D85" t="s">
        <v>315</v>
      </c>
      <c r="E85" t="s">
        <v>30</v>
      </c>
      <c r="F85" t="s">
        <v>316</v>
      </c>
      <c r="G85" t="s">
        <v>317</v>
      </c>
      <c r="H85" t="s">
        <v>33</v>
      </c>
      <c r="I85" t="s">
        <v>318</v>
      </c>
      <c r="J85" t="s">
        <v>36</v>
      </c>
      <c r="K85" t="s">
        <v>36</v>
      </c>
      <c r="L85">
        <v>1</v>
      </c>
      <c r="N85" t="s">
        <v>37</v>
      </c>
      <c r="O85" t="s">
        <v>38</v>
      </c>
      <c r="P85" t="s">
        <v>39</v>
      </c>
      <c r="Q85" t="s">
        <v>40</v>
      </c>
      <c r="R85">
        <v>2012</v>
      </c>
      <c r="S85">
        <v>283.25</v>
      </c>
      <c r="T85" t="s">
        <v>41</v>
      </c>
      <c r="U85" s="1">
        <v>41061</v>
      </c>
      <c r="V85" s="1">
        <v>41106</v>
      </c>
      <c r="W85" s="1">
        <v>41093</v>
      </c>
      <c r="Y85" t="s">
        <v>42</v>
      </c>
      <c r="Z85" t="s">
        <v>43</v>
      </c>
      <c r="AA85" t="s">
        <v>44</v>
      </c>
      <c r="AB85" t="s">
        <v>45</v>
      </c>
      <c r="AC85" t="s">
        <v>46</v>
      </c>
      <c r="AE85" s="37" t="str">
        <f t="shared" si="8"/>
        <v>ok</v>
      </c>
      <c r="AF85" s="37">
        <f t="shared" si="9"/>
        <v>0</v>
      </c>
      <c r="AG85" s="37" t="str">
        <f t="shared" si="10"/>
        <v>ok</v>
      </c>
      <c r="AH85" s="37" t="str">
        <f t="shared" si="11"/>
        <v>OK</v>
      </c>
      <c r="AI85" s="37" t="str">
        <f t="shared" si="12"/>
        <v>ok</v>
      </c>
      <c r="AJ85" s="37" t="str">
        <f t="shared" si="13"/>
        <v>STATE SENATOR1REPUBLICANLEG DISTRICT 01 - SENATEKINGLegislative2012283.25DEBT410614110641093RE-ORDER TEE SHIRTSHICKEY GAYLEPO BOX 2749WOODINVILLE WA</v>
      </c>
      <c r="AK85" s="37">
        <f t="shared" si="14"/>
        <v>1</v>
      </c>
      <c r="AL85" s="37" t="str">
        <f t="shared" si="15"/>
        <v>MATCH</v>
      </c>
    </row>
    <row r="86" spans="1:38" x14ac:dyDescent="0.25">
      <c r="A86">
        <v>82</v>
      </c>
      <c r="B86">
        <v>100499385</v>
      </c>
      <c r="C86" t="s">
        <v>28</v>
      </c>
      <c r="D86" t="s">
        <v>315</v>
      </c>
      <c r="E86" t="s">
        <v>30</v>
      </c>
      <c r="F86" t="s">
        <v>316</v>
      </c>
      <c r="G86" t="s">
        <v>317</v>
      </c>
      <c r="H86" t="s">
        <v>33</v>
      </c>
      <c r="I86" t="s">
        <v>318</v>
      </c>
      <c r="J86" t="s">
        <v>36</v>
      </c>
      <c r="K86" t="s">
        <v>36</v>
      </c>
      <c r="L86">
        <v>1</v>
      </c>
      <c r="N86" t="s">
        <v>37</v>
      </c>
      <c r="O86" t="s">
        <v>38</v>
      </c>
      <c r="P86" t="s">
        <v>39</v>
      </c>
      <c r="Q86" t="s">
        <v>40</v>
      </c>
      <c r="R86">
        <v>2012</v>
      </c>
      <c r="S86">
        <v>283.25</v>
      </c>
      <c r="T86" t="s">
        <v>41</v>
      </c>
      <c r="U86" s="1">
        <v>41061</v>
      </c>
      <c r="V86" s="1">
        <v>41106</v>
      </c>
      <c r="W86" s="1">
        <v>41093</v>
      </c>
      <c r="Y86" t="s">
        <v>42</v>
      </c>
      <c r="Z86" t="s">
        <v>43</v>
      </c>
      <c r="AA86" t="s">
        <v>44</v>
      </c>
      <c r="AB86" t="s">
        <v>45</v>
      </c>
      <c r="AC86" t="s">
        <v>46</v>
      </c>
      <c r="AE86" s="37" t="str">
        <f t="shared" si="8"/>
        <v>ok</v>
      </c>
      <c r="AF86" s="37">
        <f t="shared" si="9"/>
        <v>0</v>
      </c>
      <c r="AG86" s="37" t="str">
        <f t="shared" si="10"/>
        <v>ok</v>
      </c>
      <c r="AH86" s="37" t="str">
        <f t="shared" si="11"/>
        <v>OK</v>
      </c>
      <c r="AI86" s="37" t="str">
        <f t="shared" si="12"/>
        <v>ok</v>
      </c>
      <c r="AJ86" s="37" t="str">
        <f t="shared" si="13"/>
        <v>STATE SENATOR1REPUBLICANLEG DISTRICT 01 - SENATEKINGLegislative2012283.25DEBT410614110641093RE-ORDER TEE SHIRTSHICKEY GAYLEPO BOX 2749WOODINVILLE WA</v>
      </c>
      <c r="AK86" s="37">
        <f t="shared" si="14"/>
        <v>1</v>
      </c>
      <c r="AL86" s="37" t="str">
        <f t="shared" si="15"/>
        <v>MATCH</v>
      </c>
    </row>
    <row r="87" spans="1:38" x14ac:dyDescent="0.25">
      <c r="A87">
        <v>83</v>
      </c>
      <c r="B87">
        <v>100499605</v>
      </c>
      <c r="C87" t="s">
        <v>28</v>
      </c>
      <c r="D87" t="s">
        <v>98</v>
      </c>
      <c r="E87" t="s">
        <v>30</v>
      </c>
      <c r="F87" t="s">
        <v>99</v>
      </c>
      <c r="G87" t="s">
        <v>100</v>
      </c>
      <c r="H87" t="s">
        <v>101</v>
      </c>
      <c r="I87" t="s">
        <v>102</v>
      </c>
      <c r="J87" t="s">
        <v>103</v>
      </c>
      <c r="K87" t="s">
        <v>36</v>
      </c>
      <c r="L87">
        <v>1</v>
      </c>
      <c r="N87" t="s">
        <v>37</v>
      </c>
      <c r="O87" t="s">
        <v>38</v>
      </c>
      <c r="P87" t="s">
        <v>39</v>
      </c>
      <c r="Q87" t="s">
        <v>40</v>
      </c>
      <c r="R87">
        <v>2012</v>
      </c>
      <c r="S87">
        <v>283.25</v>
      </c>
      <c r="T87" t="s">
        <v>41</v>
      </c>
      <c r="U87" s="1">
        <v>41061</v>
      </c>
      <c r="V87" s="1">
        <v>41106</v>
      </c>
      <c r="W87" s="1">
        <v>41093</v>
      </c>
      <c r="Y87" t="s">
        <v>42</v>
      </c>
      <c r="Z87" t="s">
        <v>43</v>
      </c>
      <c r="AA87" t="s">
        <v>44</v>
      </c>
      <c r="AB87" t="s">
        <v>45</v>
      </c>
      <c r="AC87" t="s">
        <v>46</v>
      </c>
      <c r="AE87" s="37" t="str">
        <f t="shared" si="8"/>
        <v>ok</v>
      </c>
      <c r="AF87" s="37">
        <f t="shared" si="9"/>
        <v>0</v>
      </c>
      <c r="AG87" s="37" t="str">
        <f t="shared" si="10"/>
        <v>ok</v>
      </c>
      <c r="AH87" s="37" t="str">
        <f t="shared" si="11"/>
        <v>OK</v>
      </c>
      <c r="AI87" s="37" t="str">
        <f t="shared" si="12"/>
        <v>ok</v>
      </c>
      <c r="AJ87" s="37" t="str">
        <f t="shared" si="13"/>
        <v>STATE SENATOR1REPUBLICANLEG DISTRICT 01 - SENATEKINGLegislative2012283.25DEBT410614110641093RE-ORDER TEE SHIRTSHICKEY GAYLEPO BOX 2749WOODINVILLE WA</v>
      </c>
      <c r="AK87" s="37">
        <f t="shared" si="14"/>
        <v>1</v>
      </c>
      <c r="AL87" s="37" t="str">
        <f t="shared" si="15"/>
        <v>NO!</v>
      </c>
    </row>
    <row r="88" spans="1:38" x14ac:dyDescent="0.25">
      <c r="A88">
        <v>84</v>
      </c>
      <c r="B88">
        <v>100499839</v>
      </c>
      <c r="C88" t="s">
        <v>28</v>
      </c>
      <c r="D88" t="s">
        <v>145</v>
      </c>
      <c r="E88" t="s">
        <v>30</v>
      </c>
      <c r="F88" t="s">
        <v>146</v>
      </c>
      <c r="G88" t="s">
        <v>147</v>
      </c>
      <c r="H88" t="s">
        <v>73</v>
      </c>
      <c r="I88" t="s">
        <v>148</v>
      </c>
      <c r="J88" t="s">
        <v>36</v>
      </c>
      <c r="K88" t="s">
        <v>36</v>
      </c>
      <c r="L88">
        <v>1</v>
      </c>
      <c r="N88" t="s">
        <v>37</v>
      </c>
      <c r="O88" t="s">
        <v>38</v>
      </c>
      <c r="P88" t="s">
        <v>39</v>
      </c>
      <c r="Q88" t="s">
        <v>40</v>
      </c>
      <c r="R88">
        <v>2012</v>
      </c>
      <c r="S88">
        <v>283.25</v>
      </c>
      <c r="T88" t="s">
        <v>41</v>
      </c>
      <c r="U88" s="1">
        <v>41061</v>
      </c>
      <c r="V88" s="1">
        <v>41106</v>
      </c>
      <c r="W88" s="1">
        <v>41093</v>
      </c>
      <c r="Y88" t="s">
        <v>42</v>
      </c>
      <c r="Z88" t="s">
        <v>43</v>
      </c>
      <c r="AA88" t="s">
        <v>44</v>
      </c>
      <c r="AB88" t="s">
        <v>45</v>
      </c>
      <c r="AC88" t="s">
        <v>46</v>
      </c>
      <c r="AE88" s="37" t="str">
        <f t="shared" si="8"/>
        <v>ok</v>
      </c>
      <c r="AF88" s="37">
        <f t="shared" si="9"/>
        <v>0</v>
      </c>
      <c r="AG88" s="37" t="str">
        <f t="shared" si="10"/>
        <v>ok</v>
      </c>
      <c r="AH88" s="37" t="str">
        <f t="shared" si="11"/>
        <v>OK</v>
      </c>
      <c r="AI88" s="37" t="str">
        <f t="shared" si="12"/>
        <v>ok</v>
      </c>
      <c r="AJ88" s="37" t="str">
        <f t="shared" si="13"/>
        <v>STATE SENATOR1REPUBLICANLEG DISTRICT 01 - SENATEKINGLegislative2012283.25DEBT410614110641093RE-ORDER TEE SHIRTSHICKEY GAYLEPO BOX 2749WOODINVILLE WA</v>
      </c>
      <c r="AK88" s="37">
        <f t="shared" si="14"/>
        <v>1</v>
      </c>
      <c r="AL88" s="37" t="str">
        <f t="shared" si="15"/>
        <v>MATCH</v>
      </c>
    </row>
    <row r="89" spans="1:38" x14ac:dyDescent="0.25">
      <c r="A89">
        <v>85</v>
      </c>
      <c r="B89">
        <v>100509524</v>
      </c>
      <c r="C89" t="s">
        <v>28</v>
      </c>
      <c r="D89" t="s">
        <v>164</v>
      </c>
      <c r="E89" t="s">
        <v>30</v>
      </c>
      <c r="F89" t="s">
        <v>165</v>
      </c>
      <c r="G89" t="s">
        <v>166</v>
      </c>
      <c r="H89" t="s">
        <v>73</v>
      </c>
      <c r="I89" t="s">
        <v>167</v>
      </c>
      <c r="J89" t="s">
        <v>52</v>
      </c>
      <c r="K89" t="s">
        <v>36</v>
      </c>
      <c r="L89">
        <v>1</v>
      </c>
      <c r="N89" t="s">
        <v>37</v>
      </c>
      <c r="O89" t="s">
        <v>38</v>
      </c>
      <c r="P89" t="s">
        <v>39</v>
      </c>
      <c r="Q89" t="s">
        <v>40</v>
      </c>
      <c r="R89">
        <v>2012</v>
      </c>
      <c r="S89">
        <v>283.25</v>
      </c>
      <c r="T89" t="s">
        <v>41</v>
      </c>
      <c r="U89" s="1">
        <v>41061</v>
      </c>
      <c r="V89" s="1">
        <v>41106</v>
      </c>
      <c r="W89" s="1">
        <v>41093</v>
      </c>
      <c r="Y89" t="s">
        <v>42</v>
      </c>
      <c r="Z89" t="s">
        <v>43</v>
      </c>
      <c r="AA89" t="s">
        <v>44</v>
      </c>
      <c r="AB89" t="s">
        <v>45</v>
      </c>
      <c r="AC89" t="s">
        <v>46</v>
      </c>
      <c r="AE89" s="37" t="str">
        <f t="shared" si="8"/>
        <v>ok</v>
      </c>
      <c r="AF89" s="37">
        <f t="shared" si="9"/>
        <v>0</v>
      </c>
      <c r="AG89" s="37" t="str">
        <f t="shared" si="10"/>
        <v>ok</v>
      </c>
      <c r="AH89" s="37" t="str">
        <f t="shared" si="11"/>
        <v>OK</v>
      </c>
      <c r="AI89" s="37" t="str">
        <f t="shared" si="12"/>
        <v>ok</v>
      </c>
      <c r="AJ89" s="37" t="str">
        <f t="shared" si="13"/>
        <v>STATE SENATOR1REPUBLICANLEG DISTRICT 01 - SENATEKINGLegislative2012283.25DEBT410614110641093RE-ORDER TEE SHIRTSHICKEY GAYLEPO BOX 2749WOODINVILLE WA</v>
      </c>
      <c r="AK89" s="37">
        <f t="shared" si="14"/>
        <v>1</v>
      </c>
      <c r="AL89" s="37" t="str">
        <f t="shared" si="15"/>
        <v>NO!</v>
      </c>
    </row>
    <row r="90" spans="1:38" x14ac:dyDescent="0.25">
      <c r="A90">
        <v>86</v>
      </c>
      <c r="B90">
        <v>100498814</v>
      </c>
      <c r="C90" t="s">
        <v>28</v>
      </c>
      <c r="D90" t="s">
        <v>271</v>
      </c>
      <c r="E90" t="s">
        <v>30</v>
      </c>
      <c r="F90" t="s">
        <v>272</v>
      </c>
      <c r="G90" t="s">
        <v>273</v>
      </c>
      <c r="H90" t="s">
        <v>130</v>
      </c>
      <c r="I90" t="s">
        <v>274</v>
      </c>
      <c r="J90" t="s">
        <v>52</v>
      </c>
      <c r="K90" t="s">
        <v>36</v>
      </c>
      <c r="L90">
        <v>1</v>
      </c>
      <c r="N90" t="s">
        <v>37</v>
      </c>
      <c r="O90" t="s">
        <v>38</v>
      </c>
      <c r="P90" t="s">
        <v>39</v>
      </c>
      <c r="Q90" t="s">
        <v>40</v>
      </c>
      <c r="R90">
        <v>2012</v>
      </c>
      <c r="S90">
        <v>283.25</v>
      </c>
      <c r="T90" t="s">
        <v>41</v>
      </c>
      <c r="U90" s="1">
        <v>41061</v>
      </c>
      <c r="V90" s="1">
        <v>41106</v>
      </c>
      <c r="W90" s="1">
        <v>41093</v>
      </c>
      <c r="Y90" t="s">
        <v>42</v>
      </c>
      <c r="Z90" t="s">
        <v>43</v>
      </c>
      <c r="AA90" t="s">
        <v>44</v>
      </c>
      <c r="AB90" t="s">
        <v>45</v>
      </c>
      <c r="AC90" t="s">
        <v>46</v>
      </c>
      <c r="AE90" s="37" t="str">
        <f t="shared" si="8"/>
        <v>NO!</v>
      </c>
      <c r="AF90" s="37">
        <f t="shared" si="9"/>
        <v>0</v>
      </c>
      <c r="AG90" s="37" t="str">
        <f t="shared" si="10"/>
        <v>ok</v>
      </c>
      <c r="AH90" s="37" t="str">
        <f t="shared" si="11"/>
        <v>OK</v>
      </c>
      <c r="AI90" s="37" t="str">
        <f t="shared" si="12"/>
        <v>ok</v>
      </c>
      <c r="AJ90" s="37" t="str">
        <f t="shared" si="13"/>
        <v>STATE SENATOR1REPUBLICANLEG DISTRICT 01 - SENATEKINGLegislative2012283.25DEBT410614110641093RE-ORDER TEE SHIRTSHICKEY GAYLEPO BOX 2749WOODINVILLE WA</v>
      </c>
      <c r="AK90" s="37">
        <f t="shared" si="14"/>
        <v>1</v>
      </c>
      <c r="AL90" s="37" t="str">
        <f t="shared" si="15"/>
        <v>NO!</v>
      </c>
    </row>
    <row r="91" spans="1:38" x14ac:dyDescent="0.25">
      <c r="A91">
        <v>87</v>
      </c>
      <c r="B91">
        <v>100499398</v>
      </c>
      <c r="C91" t="s">
        <v>28</v>
      </c>
      <c r="D91" t="s">
        <v>84</v>
      </c>
      <c r="E91" t="s">
        <v>30</v>
      </c>
      <c r="F91" t="s">
        <v>85</v>
      </c>
      <c r="G91" t="s">
        <v>86</v>
      </c>
      <c r="H91" t="s">
        <v>56</v>
      </c>
      <c r="I91" t="s">
        <v>87</v>
      </c>
      <c r="J91" t="s">
        <v>35</v>
      </c>
      <c r="K91" t="s">
        <v>36</v>
      </c>
      <c r="L91">
        <v>1</v>
      </c>
      <c r="N91" t="s">
        <v>37</v>
      </c>
      <c r="O91" t="s">
        <v>38</v>
      </c>
      <c r="P91" t="s">
        <v>39</v>
      </c>
      <c r="Q91" t="s">
        <v>40</v>
      </c>
      <c r="R91">
        <v>2012</v>
      </c>
      <c r="S91">
        <v>283.25</v>
      </c>
      <c r="T91" t="s">
        <v>41</v>
      </c>
      <c r="U91" s="1">
        <v>41061</v>
      </c>
      <c r="V91" s="1">
        <v>41106</v>
      </c>
      <c r="W91" s="1">
        <v>41093</v>
      </c>
      <c r="Y91" t="s">
        <v>42</v>
      </c>
      <c r="Z91" t="s">
        <v>43</v>
      </c>
      <c r="AA91" t="s">
        <v>44</v>
      </c>
      <c r="AB91" t="s">
        <v>45</v>
      </c>
      <c r="AC91" t="s">
        <v>46</v>
      </c>
      <c r="AE91" s="37" t="str">
        <f t="shared" si="8"/>
        <v>ok</v>
      </c>
      <c r="AF91" s="37">
        <f t="shared" si="9"/>
        <v>0</v>
      </c>
      <c r="AG91" s="37" t="str">
        <f t="shared" si="10"/>
        <v>ok</v>
      </c>
      <c r="AH91" s="37" t="str">
        <f t="shared" si="11"/>
        <v>OK</v>
      </c>
      <c r="AI91" s="37" t="str">
        <f t="shared" si="12"/>
        <v>ok</v>
      </c>
      <c r="AJ91" s="37" t="str">
        <f t="shared" si="13"/>
        <v>STATE SENATOR1REPUBLICANLEG DISTRICT 01 - SENATEKINGLegislative2012283.25DEBT410614110641093RE-ORDER TEE SHIRTSHICKEY GAYLEPO BOX 2749WOODINVILLE WA</v>
      </c>
      <c r="AK91" s="37">
        <f t="shared" si="14"/>
        <v>1</v>
      </c>
      <c r="AL91" s="37" t="str">
        <f t="shared" si="15"/>
        <v>NO!</v>
      </c>
    </row>
    <row r="92" spans="1:38" x14ac:dyDescent="0.25">
      <c r="A92">
        <v>88</v>
      </c>
      <c r="B92">
        <v>100511951</v>
      </c>
      <c r="C92" t="s">
        <v>28</v>
      </c>
      <c r="D92" t="s">
        <v>319</v>
      </c>
      <c r="E92" t="s">
        <v>30</v>
      </c>
      <c r="F92" t="s">
        <v>320</v>
      </c>
      <c r="G92" t="s">
        <v>321</v>
      </c>
      <c r="H92" t="s">
        <v>91</v>
      </c>
      <c r="I92" t="s">
        <v>322</v>
      </c>
      <c r="J92" t="s">
        <v>35</v>
      </c>
      <c r="K92" t="s">
        <v>36</v>
      </c>
      <c r="L92">
        <v>1</v>
      </c>
      <c r="N92" t="s">
        <v>37</v>
      </c>
      <c r="O92" t="s">
        <v>38</v>
      </c>
      <c r="P92" t="s">
        <v>39</v>
      </c>
      <c r="Q92" t="s">
        <v>40</v>
      </c>
      <c r="R92">
        <v>2012</v>
      </c>
      <c r="S92">
        <v>283.25</v>
      </c>
      <c r="T92" t="s">
        <v>41</v>
      </c>
      <c r="U92" s="1">
        <v>41061</v>
      </c>
      <c r="V92" s="1">
        <v>41106</v>
      </c>
      <c r="W92" s="1">
        <v>41093</v>
      </c>
      <c r="Y92" t="s">
        <v>42</v>
      </c>
      <c r="Z92" t="s">
        <v>43</v>
      </c>
      <c r="AA92" t="s">
        <v>44</v>
      </c>
      <c r="AB92" t="s">
        <v>45</v>
      </c>
      <c r="AC92" t="s">
        <v>46</v>
      </c>
      <c r="AE92" s="37" t="str">
        <f t="shared" si="8"/>
        <v>ok</v>
      </c>
      <c r="AF92" s="37">
        <f t="shared" si="9"/>
        <v>0</v>
      </c>
      <c r="AG92" s="37" t="str">
        <f t="shared" si="10"/>
        <v>ok</v>
      </c>
      <c r="AH92" s="37" t="str">
        <f t="shared" si="11"/>
        <v>OK</v>
      </c>
      <c r="AI92" s="37" t="str">
        <f t="shared" si="12"/>
        <v>ok</v>
      </c>
      <c r="AJ92" s="37" t="str">
        <f t="shared" si="13"/>
        <v>STATE SENATOR1REPUBLICANLEG DISTRICT 01 - SENATEKINGLegislative2012283.25DEBT410614110641093RE-ORDER TEE SHIRTSHICKEY GAYLEPO BOX 2749WOODINVILLE WA</v>
      </c>
      <c r="AK92" s="37">
        <f t="shared" si="14"/>
        <v>1</v>
      </c>
      <c r="AL92" s="37" t="str">
        <f t="shared" si="15"/>
        <v>NO!</v>
      </c>
    </row>
    <row r="93" spans="1:38" x14ac:dyDescent="0.25">
      <c r="A93">
        <v>89</v>
      </c>
      <c r="B93">
        <v>100495872</v>
      </c>
      <c r="C93" t="s">
        <v>28</v>
      </c>
      <c r="D93" t="s">
        <v>323</v>
      </c>
      <c r="E93" t="s">
        <v>30</v>
      </c>
      <c r="F93" t="s">
        <v>324</v>
      </c>
      <c r="G93" t="s">
        <v>325</v>
      </c>
      <c r="H93" t="s">
        <v>78</v>
      </c>
      <c r="I93" t="s">
        <v>326</v>
      </c>
      <c r="J93" t="s">
        <v>35</v>
      </c>
      <c r="K93" t="s">
        <v>36</v>
      </c>
      <c r="L93">
        <v>1</v>
      </c>
      <c r="N93" t="s">
        <v>37</v>
      </c>
      <c r="O93" t="s">
        <v>38</v>
      </c>
      <c r="P93" t="s">
        <v>39</v>
      </c>
      <c r="Q93" t="s">
        <v>40</v>
      </c>
      <c r="R93">
        <v>2012</v>
      </c>
      <c r="S93">
        <v>283.25</v>
      </c>
      <c r="T93" t="s">
        <v>41</v>
      </c>
      <c r="U93" s="1">
        <v>41061</v>
      </c>
      <c r="V93" s="1">
        <v>41106</v>
      </c>
      <c r="W93" s="1">
        <v>41093</v>
      </c>
      <c r="Y93" t="s">
        <v>42</v>
      </c>
      <c r="Z93" t="s">
        <v>43</v>
      </c>
      <c r="AA93" t="s">
        <v>44</v>
      </c>
      <c r="AB93" t="s">
        <v>45</v>
      </c>
      <c r="AC93" t="s">
        <v>46</v>
      </c>
      <c r="AE93" s="37" t="str">
        <f t="shared" si="8"/>
        <v>ok</v>
      </c>
      <c r="AF93" s="37">
        <f t="shared" si="9"/>
        <v>0</v>
      </c>
      <c r="AG93" s="37" t="str">
        <f t="shared" si="10"/>
        <v>ok</v>
      </c>
      <c r="AH93" s="37" t="str">
        <f t="shared" si="11"/>
        <v>OK</v>
      </c>
      <c r="AI93" s="37" t="str">
        <f t="shared" si="12"/>
        <v>ok</v>
      </c>
      <c r="AJ93" s="37" t="str">
        <f t="shared" si="13"/>
        <v>STATE SENATOR1REPUBLICANLEG DISTRICT 01 - SENATEKINGLegislative2012283.25DEBT410614110641093RE-ORDER TEE SHIRTSHICKEY GAYLEPO BOX 2749WOODINVILLE WA</v>
      </c>
      <c r="AK93" s="37">
        <f t="shared" si="14"/>
        <v>1</v>
      </c>
      <c r="AL93" s="37" t="str">
        <f t="shared" si="15"/>
        <v>NO!</v>
      </c>
    </row>
    <row r="94" spans="1:38" x14ac:dyDescent="0.25">
      <c r="A94">
        <v>90</v>
      </c>
      <c r="B94">
        <v>100510032</v>
      </c>
      <c r="C94" t="s">
        <v>28</v>
      </c>
      <c r="D94" t="s">
        <v>124</v>
      </c>
      <c r="E94" t="s">
        <v>30</v>
      </c>
      <c r="F94" t="s">
        <v>125</v>
      </c>
      <c r="G94" t="s">
        <v>126</v>
      </c>
      <c r="H94" t="s">
        <v>107</v>
      </c>
      <c r="I94" t="s">
        <v>127</v>
      </c>
      <c r="J94" t="s">
        <v>35</v>
      </c>
      <c r="K94" t="s">
        <v>36</v>
      </c>
      <c r="L94">
        <v>1</v>
      </c>
      <c r="N94" t="s">
        <v>37</v>
      </c>
      <c r="O94" t="s">
        <v>38</v>
      </c>
      <c r="P94" t="s">
        <v>39</v>
      </c>
      <c r="Q94" t="s">
        <v>40</v>
      </c>
      <c r="R94">
        <v>2012</v>
      </c>
      <c r="S94">
        <v>283.25</v>
      </c>
      <c r="T94" t="s">
        <v>41</v>
      </c>
      <c r="U94" s="1">
        <v>41061</v>
      </c>
      <c r="V94" s="1">
        <v>41106</v>
      </c>
      <c r="W94" s="1">
        <v>41093</v>
      </c>
      <c r="Y94" t="s">
        <v>42</v>
      </c>
      <c r="Z94" t="s">
        <v>43</v>
      </c>
      <c r="AA94" t="s">
        <v>44</v>
      </c>
      <c r="AB94" t="s">
        <v>45</v>
      </c>
      <c r="AC94" t="s">
        <v>46</v>
      </c>
      <c r="AE94" s="37" t="str">
        <f t="shared" si="8"/>
        <v>ok</v>
      </c>
      <c r="AF94" s="37">
        <f t="shared" si="9"/>
        <v>0</v>
      </c>
      <c r="AG94" s="37" t="str">
        <f t="shared" si="10"/>
        <v>ok</v>
      </c>
      <c r="AH94" s="37" t="str">
        <f t="shared" si="11"/>
        <v>OK</v>
      </c>
      <c r="AI94" s="37" t="str">
        <f t="shared" si="12"/>
        <v>ok</v>
      </c>
      <c r="AJ94" s="37" t="str">
        <f t="shared" si="13"/>
        <v>STATE SENATOR1REPUBLICANLEG DISTRICT 01 - SENATEKINGLegislative2012283.25DEBT410614110641093RE-ORDER TEE SHIRTSHICKEY GAYLEPO BOX 2749WOODINVILLE WA</v>
      </c>
      <c r="AK94" s="37">
        <f t="shared" si="14"/>
        <v>1</v>
      </c>
      <c r="AL94" s="37" t="str">
        <f t="shared" si="15"/>
        <v>NO!</v>
      </c>
    </row>
    <row r="95" spans="1:38" x14ac:dyDescent="0.25">
      <c r="A95">
        <v>91</v>
      </c>
      <c r="B95">
        <v>100500300</v>
      </c>
      <c r="C95" t="s">
        <v>28</v>
      </c>
      <c r="D95" t="s">
        <v>327</v>
      </c>
      <c r="E95" t="s">
        <v>30</v>
      </c>
      <c r="F95" t="s">
        <v>328</v>
      </c>
      <c r="G95" t="s">
        <v>329</v>
      </c>
      <c r="H95" t="s">
        <v>78</v>
      </c>
      <c r="I95" t="s">
        <v>330</v>
      </c>
      <c r="J95" t="s">
        <v>197</v>
      </c>
      <c r="K95" t="s">
        <v>36</v>
      </c>
      <c r="L95">
        <v>1</v>
      </c>
      <c r="N95" t="s">
        <v>37</v>
      </c>
      <c r="O95" t="s">
        <v>38</v>
      </c>
      <c r="P95" t="s">
        <v>39</v>
      </c>
      <c r="Q95" t="s">
        <v>40</v>
      </c>
      <c r="R95">
        <v>2012</v>
      </c>
      <c r="S95">
        <v>283.25</v>
      </c>
      <c r="T95" t="s">
        <v>41</v>
      </c>
      <c r="U95" s="1">
        <v>41061</v>
      </c>
      <c r="V95" s="1">
        <v>41106</v>
      </c>
      <c r="W95" s="1">
        <v>41093</v>
      </c>
      <c r="Y95" t="s">
        <v>42</v>
      </c>
      <c r="Z95" t="s">
        <v>43</v>
      </c>
      <c r="AA95" t="s">
        <v>44</v>
      </c>
      <c r="AB95" t="s">
        <v>45</v>
      </c>
      <c r="AC95" t="s">
        <v>46</v>
      </c>
      <c r="AE95" s="37" t="str">
        <f t="shared" si="8"/>
        <v>NO!</v>
      </c>
      <c r="AF95" s="37">
        <f t="shared" si="9"/>
        <v>0</v>
      </c>
      <c r="AG95" s="37" t="str">
        <f t="shared" si="10"/>
        <v>ok</v>
      </c>
      <c r="AH95" s="37" t="str">
        <f t="shared" si="11"/>
        <v>OK</v>
      </c>
      <c r="AI95" s="37" t="str">
        <f t="shared" si="12"/>
        <v>ok</v>
      </c>
      <c r="AJ95" s="37" t="str">
        <f t="shared" si="13"/>
        <v>STATE SENATOR1REPUBLICANLEG DISTRICT 01 - SENATEKINGLegislative2012283.25DEBT410614110641093RE-ORDER TEE SHIRTSHICKEY GAYLEPO BOX 2749WOODINVILLE WA</v>
      </c>
      <c r="AK95" s="37">
        <f t="shared" si="14"/>
        <v>1</v>
      </c>
      <c r="AL95" s="37" t="str">
        <f t="shared" si="15"/>
        <v>NO!</v>
      </c>
    </row>
    <row r="96" spans="1:38" x14ac:dyDescent="0.25">
      <c r="A96">
        <v>92</v>
      </c>
      <c r="B96">
        <v>100500900</v>
      </c>
      <c r="C96" t="s">
        <v>28</v>
      </c>
      <c r="D96" t="s">
        <v>331</v>
      </c>
      <c r="E96" t="s">
        <v>30</v>
      </c>
      <c r="F96" t="s">
        <v>332</v>
      </c>
      <c r="G96" t="s">
        <v>333</v>
      </c>
      <c r="H96" t="s">
        <v>67</v>
      </c>
      <c r="I96" t="s">
        <v>334</v>
      </c>
      <c r="J96" t="s">
        <v>193</v>
      </c>
      <c r="K96" t="s">
        <v>36</v>
      </c>
      <c r="L96">
        <v>1</v>
      </c>
      <c r="N96" t="s">
        <v>37</v>
      </c>
      <c r="O96" t="s">
        <v>38</v>
      </c>
      <c r="P96" t="s">
        <v>39</v>
      </c>
      <c r="Q96" t="s">
        <v>40</v>
      </c>
      <c r="R96">
        <v>2012</v>
      </c>
      <c r="S96">
        <v>283.25</v>
      </c>
      <c r="T96" t="s">
        <v>41</v>
      </c>
      <c r="U96" s="1">
        <v>41061</v>
      </c>
      <c r="V96" s="1">
        <v>41106</v>
      </c>
      <c r="W96" s="1">
        <v>41093</v>
      </c>
      <c r="Y96" t="s">
        <v>42</v>
      </c>
      <c r="Z96" t="s">
        <v>43</v>
      </c>
      <c r="AA96" t="s">
        <v>44</v>
      </c>
      <c r="AB96" t="s">
        <v>45</v>
      </c>
      <c r="AC96" t="s">
        <v>46</v>
      </c>
      <c r="AE96" s="37" t="str">
        <f t="shared" si="8"/>
        <v>ok</v>
      </c>
      <c r="AF96" s="37">
        <f t="shared" si="9"/>
        <v>0</v>
      </c>
      <c r="AG96" s="37" t="str">
        <f t="shared" si="10"/>
        <v>ok</v>
      </c>
      <c r="AH96" s="37" t="str">
        <f t="shared" si="11"/>
        <v>OK</v>
      </c>
      <c r="AI96" s="37" t="str">
        <f t="shared" si="12"/>
        <v>ok</v>
      </c>
      <c r="AJ96" s="37" t="str">
        <f t="shared" si="13"/>
        <v>STATE SENATOR1REPUBLICANLEG DISTRICT 01 - SENATEKINGLegislative2012283.25DEBT410614110641093RE-ORDER TEE SHIRTSHICKEY GAYLEPO BOX 2749WOODINVILLE WA</v>
      </c>
      <c r="AK96" s="37">
        <f t="shared" si="14"/>
        <v>1</v>
      </c>
      <c r="AL96" s="37" t="str">
        <f t="shared" si="15"/>
        <v>NO!</v>
      </c>
    </row>
    <row r="97" spans="1:38" x14ac:dyDescent="0.25">
      <c r="A97">
        <v>93</v>
      </c>
      <c r="B97">
        <v>100502906</v>
      </c>
      <c r="C97" t="s">
        <v>28</v>
      </c>
      <c r="D97" t="s">
        <v>335</v>
      </c>
      <c r="E97" t="s">
        <v>30</v>
      </c>
      <c r="F97" t="s">
        <v>336</v>
      </c>
      <c r="G97" t="s">
        <v>337</v>
      </c>
      <c r="H97" t="s">
        <v>179</v>
      </c>
      <c r="I97" t="s">
        <v>338</v>
      </c>
      <c r="J97" t="s">
        <v>339</v>
      </c>
      <c r="K97" t="s">
        <v>36</v>
      </c>
      <c r="L97">
        <v>1</v>
      </c>
      <c r="N97" t="s">
        <v>37</v>
      </c>
      <c r="O97" t="s">
        <v>38</v>
      </c>
      <c r="P97" t="s">
        <v>39</v>
      </c>
      <c r="Q97" t="s">
        <v>40</v>
      </c>
      <c r="R97">
        <v>2012</v>
      </c>
      <c r="S97">
        <v>283.25</v>
      </c>
      <c r="T97" t="s">
        <v>41</v>
      </c>
      <c r="U97" s="1">
        <v>41061</v>
      </c>
      <c r="V97" s="1">
        <v>41106</v>
      </c>
      <c r="W97" s="1">
        <v>41093</v>
      </c>
      <c r="Y97" t="s">
        <v>42</v>
      </c>
      <c r="Z97" t="s">
        <v>43</v>
      </c>
      <c r="AA97" t="s">
        <v>44</v>
      </c>
      <c r="AB97" t="s">
        <v>45</v>
      </c>
      <c r="AC97" t="s">
        <v>46</v>
      </c>
      <c r="AE97" s="37" t="str">
        <f t="shared" si="8"/>
        <v>ok</v>
      </c>
      <c r="AF97" s="37">
        <f t="shared" si="9"/>
        <v>0</v>
      </c>
      <c r="AG97" s="37" t="str">
        <f t="shared" si="10"/>
        <v>ok</v>
      </c>
      <c r="AH97" s="37" t="str">
        <f t="shared" si="11"/>
        <v>OK</v>
      </c>
      <c r="AI97" s="37" t="str">
        <f t="shared" si="12"/>
        <v>ok</v>
      </c>
      <c r="AJ97" s="37" t="str">
        <f t="shared" si="13"/>
        <v>STATE SENATOR1REPUBLICANLEG DISTRICT 01 - SENATEKINGLegislative2012283.25DEBT410614110641093RE-ORDER TEE SHIRTSHICKEY GAYLEPO BOX 2749WOODINVILLE WA</v>
      </c>
      <c r="AK97" s="37">
        <f t="shared" si="14"/>
        <v>1</v>
      </c>
      <c r="AL97" s="37" t="str">
        <f t="shared" si="15"/>
        <v>NO!</v>
      </c>
    </row>
    <row r="98" spans="1:38" x14ac:dyDescent="0.25">
      <c r="A98">
        <v>94</v>
      </c>
      <c r="B98">
        <v>100499709</v>
      </c>
      <c r="C98" t="s">
        <v>28</v>
      </c>
      <c r="D98" t="s">
        <v>340</v>
      </c>
      <c r="E98" t="s">
        <v>30</v>
      </c>
      <c r="F98" t="s">
        <v>341</v>
      </c>
      <c r="G98" t="s">
        <v>342</v>
      </c>
      <c r="H98" t="s">
        <v>179</v>
      </c>
      <c r="I98" t="s">
        <v>343</v>
      </c>
      <c r="J98" t="s">
        <v>35</v>
      </c>
      <c r="K98" t="s">
        <v>36</v>
      </c>
      <c r="L98">
        <v>1</v>
      </c>
      <c r="N98" t="s">
        <v>37</v>
      </c>
      <c r="O98" t="s">
        <v>38</v>
      </c>
      <c r="P98" t="s">
        <v>39</v>
      </c>
      <c r="Q98" t="s">
        <v>40</v>
      </c>
      <c r="R98">
        <v>2012</v>
      </c>
      <c r="S98">
        <v>283.25</v>
      </c>
      <c r="T98" t="s">
        <v>41</v>
      </c>
      <c r="U98" s="1">
        <v>41061</v>
      </c>
      <c r="V98" s="1">
        <v>41106</v>
      </c>
      <c r="W98" s="1">
        <v>41093</v>
      </c>
      <c r="Y98" t="s">
        <v>42</v>
      </c>
      <c r="Z98" t="s">
        <v>43</v>
      </c>
      <c r="AA98" t="s">
        <v>44</v>
      </c>
      <c r="AB98" t="s">
        <v>45</v>
      </c>
      <c r="AC98" t="s">
        <v>46</v>
      </c>
      <c r="AE98" s="37" t="str">
        <f t="shared" si="8"/>
        <v>ok</v>
      </c>
      <c r="AF98" s="37">
        <f t="shared" si="9"/>
        <v>0</v>
      </c>
      <c r="AG98" s="37" t="str">
        <f t="shared" si="10"/>
        <v>ok</v>
      </c>
      <c r="AH98" s="37" t="str">
        <f t="shared" si="11"/>
        <v>OK</v>
      </c>
      <c r="AI98" s="37" t="str">
        <f t="shared" si="12"/>
        <v>ok</v>
      </c>
      <c r="AJ98" s="37" t="str">
        <f t="shared" si="13"/>
        <v>STATE SENATOR1REPUBLICANLEG DISTRICT 01 - SENATEKINGLegislative2012283.25DEBT410614110641093RE-ORDER TEE SHIRTSHICKEY GAYLEPO BOX 2749WOODINVILLE WA</v>
      </c>
      <c r="AK98" s="37">
        <f t="shared" si="14"/>
        <v>1</v>
      </c>
      <c r="AL98" s="37" t="str">
        <f t="shared" si="15"/>
        <v>NO!</v>
      </c>
    </row>
    <row r="99" spans="1:38" x14ac:dyDescent="0.25">
      <c r="A99">
        <v>95</v>
      </c>
      <c r="B99">
        <v>100510829</v>
      </c>
      <c r="C99" t="s">
        <v>28</v>
      </c>
      <c r="D99" t="s">
        <v>53</v>
      </c>
      <c r="E99" t="s">
        <v>30</v>
      </c>
      <c r="F99" t="s">
        <v>54</v>
      </c>
      <c r="G99" t="s">
        <v>55</v>
      </c>
      <c r="H99" t="s">
        <v>56</v>
      </c>
      <c r="I99" t="s">
        <v>57</v>
      </c>
      <c r="J99" t="s">
        <v>35</v>
      </c>
      <c r="K99" t="s">
        <v>36</v>
      </c>
      <c r="L99">
        <v>1</v>
      </c>
      <c r="N99" t="s">
        <v>37</v>
      </c>
      <c r="O99" t="s">
        <v>38</v>
      </c>
      <c r="P99" t="s">
        <v>39</v>
      </c>
      <c r="Q99" t="s">
        <v>40</v>
      </c>
      <c r="R99">
        <v>2012</v>
      </c>
      <c r="S99">
        <v>283.25</v>
      </c>
      <c r="T99" t="s">
        <v>41</v>
      </c>
      <c r="U99" s="1">
        <v>41061</v>
      </c>
      <c r="V99" s="1">
        <v>41106</v>
      </c>
      <c r="W99" s="1">
        <v>41093</v>
      </c>
      <c r="Y99" t="s">
        <v>42</v>
      </c>
      <c r="Z99" t="s">
        <v>43</v>
      </c>
      <c r="AA99" t="s">
        <v>44</v>
      </c>
      <c r="AB99" t="s">
        <v>45</v>
      </c>
      <c r="AC99" t="s">
        <v>46</v>
      </c>
      <c r="AE99" s="37" t="str">
        <f t="shared" si="8"/>
        <v>ok</v>
      </c>
      <c r="AF99" s="37">
        <f t="shared" si="9"/>
        <v>0</v>
      </c>
      <c r="AG99" s="37" t="str">
        <f t="shared" si="10"/>
        <v>ok</v>
      </c>
      <c r="AH99" s="37" t="str">
        <f t="shared" si="11"/>
        <v>OK</v>
      </c>
      <c r="AI99" s="37" t="str">
        <f t="shared" si="12"/>
        <v>ok</v>
      </c>
      <c r="AJ99" s="37" t="str">
        <f t="shared" si="13"/>
        <v>STATE SENATOR1REPUBLICANLEG DISTRICT 01 - SENATEKINGLegislative2012283.25DEBT410614110641093RE-ORDER TEE SHIRTSHICKEY GAYLEPO BOX 2749WOODINVILLE WA</v>
      </c>
      <c r="AK99" s="37">
        <f t="shared" si="14"/>
        <v>1</v>
      </c>
      <c r="AL99" s="37" t="str">
        <f t="shared" si="15"/>
        <v>NO!</v>
      </c>
    </row>
    <row r="100" spans="1:38" x14ac:dyDescent="0.25">
      <c r="A100">
        <v>96</v>
      </c>
      <c r="B100">
        <v>100511108</v>
      </c>
      <c r="C100" t="s">
        <v>28</v>
      </c>
      <c r="D100" t="s">
        <v>344</v>
      </c>
      <c r="E100" t="s">
        <v>30</v>
      </c>
      <c r="F100" t="s">
        <v>345</v>
      </c>
      <c r="G100" t="s">
        <v>317</v>
      </c>
      <c r="H100" t="s">
        <v>78</v>
      </c>
      <c r="I100" t="s">
        <v>346</v>
      </c>
      <c r="J100" t="s">
        <v>35</v>
      </c>
      <c r="K100" t="s">
        <v>36</v>
      </c>
      <c r="L100">
        <v>1</v>
      </c>
      <c r="N100" t="s">
        <v>37</v>
      </c>
      <c r="O100" t="s">
        <v>38</v>
      </c>
      <c r="P100" t="s">
        <v>39</v>
      </c>
      <c r="Q100" t="s">
        <v>40</v>
      </c>
      <c r="R100">
        <v>2012</v>
      </c>
      <c r="S100">
        <v>283.25</v>
      </c>
      <c r="T100" t="s">
        <v>41</v>
      </c>
      <c r="U100" s="1">
        <v>41061</v>
      </c>
      <c r="V100" s="1">
        <v>41106</v>
      </c>
      <c r="W100" s="1">
        <v>41093</v>
      </c>
      <c r="Y100" t="s">
        <v>42</v>
      </c>
      <c r="Z100" t="s">
        <v>43</v>
      </c>
      <c r="AA100" t="s">
        <v>44</v>
      </c>
      <c r="AB100" t="s">
        <v>45</v>
      </c>
      <c r="AC100" t="s">
        <v>46</v>
      </c>
      <c r="AE100" s="37" t="str">
        <f t="shared" si="8"/>
        <v>ok</v>
      </c>
      <c r="AF100" s="37">
        <f t="shared" si="9"/>
        <v>0</v>
      </c>
      <c r="AG100" s="37" t="str">
        <f t="shared" si="10"/>
        <v>ok</v>
      </c>
      <c r="AH100" s="37" t="str">
        <f t="shared" si="11"/>
        <v>OK</v>
      </c>
      <c r="AI100" s="37" t="str">
        <f t="shared" si="12"/>
        <v>ok</v>
      </c>
      <c r="AJ100" s="37" t="str">
        <f t="shared" si="13"/>
        <v>STATE SENATOR1REPUBLICANLEG DISTRICT 01 - SENATEKINGLegislative2012283.25DEBT410614110641093RE-ORDER TEE SHIRTSHICKEY GAYLEPO BOX 2749WOODINVILLE WA</v>
      </c>
      <c r="AK100" s="37">
        <f t="shared" si="14"/>
        <v>1</v>
      </c>
      <c r="AL100" s="37" t="str">
        <f t="shared" si="15"/>
        <v>NO!</v>
      </c>
    </row>
    <row r="101" spans="1:38" x14ac:dyDescent="0.25">
      <c r="A101">
        <v>97</v>
      </c>
      <c r="B101">
        <v>100511110</v>
      </c>
      <c r="C101" t="s">
        <v>28</v>
      </c>
      <c r="D101" t="s">
        <v>344</v>
      </c>
      <c r="E101" t="s">
        <v>30</v>
      </c>
      <c r="F101" t="s">
        <v>345</v>
      </c>
      <c r="G101" t="s">
        <v>317</v>
      </c>
      <c r="H101" t="s">
        <v>78</v>
      </c>
      <c r="I101" t="s">
        <v>346</v>
      </c>
      <c r="J101" t="s">
        <v>35</v>
      </c>
      <c r="K101" t="s">
        <v>36</v>
      </c>
      <c r="L101">
        <v>1</v>
      </c>
      <c r="N101" t="s">
        <v>37</v>
      </c>
      <c r="O101" t="s">
        <v>38</v>
      </c>
      <c r="P101" t="s">
        <v>39</v>
      </c>
      <c r="Q101" t="s">
        <v>40</v>
      </c>
      <c r="R101">
        <v>2012</v>
      </c>
      <c r="S101">
        <v>283.25</v>
      </c>
      <c r="T101" t="s">
        <v>41</v>
      </c>
      <c r="U101" s="1">
        <v>41061</v>
      </c>
      <c r="V101" s="1">
        <v>41106</v>
      </c>
      <c r="W101" s="1">
        <v>41093</v>
      </c>
      <c r="Y101" t="s">
        <v>42</v>
      </c>
      <c r="Z101" t="s">
        <v>43</v>
      </c>
      <c r="AA101" t="s">
        <v>44</v>
      </c>
      <c r="AB101" t="s">
        <v>45</v>
      </c>
      <c r="AC101" t="s">
        <v>46</v>
      </c>
      <c r="AE101" s="37" t="str">
        <f t="shared" si="8"/>
        <v>ok</v>
      </c>
      <c r="AF101" s="37">
        <f t="shared" si="9"/>
        <v>0</v>
      </c>
      <c r="AG101" s="37" t="str">
        <f t="shared" si="10"/>
        <v>ok</v>
      </c>
      <c r="AH101" s="37" t="str">
        <f t="shared" si="11"/>
        <v>OK</v>
      </c>
      <c r="AI101" s="37" t="str">
        <f t="shared" si="12"/>
        <v>ok</v>
      </c>
      <c r="AJ101" s="37" t="str">
        <f t="shared" si="13"/>
        <v>STATE SENATOR1REPUBLICANLEG DISTRICT 01 - SENATEKINGLegislative2012283.25DEBT410614110641093RE-ORDER TEE SHIRTSHICKEY GAYLEPO BOX 2749WOODINVILLE WA</v>
      </c>
      <c r="AK101" s="37">
        <f t="shared" si="14"/>
        <v>1</v>
      </c>
      <c r="AL101" s="37" t="str">
        <f t="shared" si="15"/>
        <v>NO!</v>
      </c>
    </row>
    <row r="102" spans="1:38" x14ac:dyDescent="0.25">
      <c r="A102">
        <v>98</v>
      </c>
      <c r="B102">
        <v>100511111</v>
      </c>
      <c r="C102" t="s">
        <v>28</v>
      </c>
      <c r="D102" t="s">
        <v>344</v>
      </c>
      <c r="E102" t="s">
        <v>30</v>
      </c>
      <c r="F102" t="s">
        <v>345</v>
      </c>
      <c r="G102" t="s">
        <v>317</v>
      </c>
      <c r="H102" t="s">
        <v>78</v>
      </c>
      <c r="I102" t="s">
        <v>346</v>
      </c>
      <c r="J102" t="s">
        <v>35</v>
      </c>
      <c r="K102" t="s">
        <v>36</v>
      </c>
      <c r="L102">
        <v>1</v>
      </c>
      <c r="N102" t="s">
        <v>37</v>
      </c>
      <c r="O102" t="s">
        <v>38</v>
      </c>
      <c r="P102" t="s">
        <v>39</v>
      </c>
      <c r="Q102" t="s">
        <v>40</v>
      </c>
      <c r="R102">
        <v>2012</v>
      </c>
      <c r="S102">
        <v>283.25</v>
      </c>
      <c r="T102" t="s">
        <v>41</v>
      </c>
      <c r="U102" s="1">
        <v>41061</v>
      </c>
      <c r="V102" s="1">
        <v>41106</v>
      </c>
      <c r="W102" s="1">
        <v>41093</v>
      </c>
      <c r="Y102" t="s">
        <v>42</v>
      </c>
      <c r="Z102" t="s">
        <v>43</v>
      </c>
      <c r="AA102" t="s">
        <v>44</v>
      </c>
      <c r="AB102" t="s">
        <v>45</v>
      </c>
      <c r="AC102" t="s">
        <v>46</v>
      </c>
      <c r="AE102" s="37" t="str">
        <f t="shared" si="8"/>
        <v>ok</v>
      </c>
      <c r="AF102" s="37">
        <f t="shared" si="9"/>
        <v>0</v>
      </c>
      <c r="AG102" s="37" t="str">
        <f t="shared" si="10"/>
        <v>ok</v>
      </c>
      <c r="AH102" s="37" t="str">
        <f t="shared" si="11"/>
        <v>OK</v>
      </c>
      <c r="AI102" s="37" t="str">
        <f t="shared" si="12"/>
        <v>ok</v>
      </c>
      <c r="AJ102" s="37" t="str">
        <f t="shared" si="13"/>
        <v>STATE SENATOR1REPUBLICANLEG DISTRICT 01 - SENATEKINGLegislative2012283.25DEBT410614110641093RE-ORDER TEE SHIRTSHICKEY GAYLEPO BOX 2749WOODINVILLE WA</v>
      </c>
      <c r="AK102" s="37">
        <f t="shared" si="14"/>
        <v>1</v>
      </c>
      <c r="AL102" s="37" t="str">
        <f t="shared" si="15"/>
        <v>NO!</v>
      </c>
    </row>
    <row r="103" spans="1:38" x14ac:dyDescent="0.25">
      <c r="A103">
        <v>99</v>
      </c>
      <c r="B103">
        <v>100503456</v>
      </c>
      <c r="C103" t="s">
        <v>28</v>
      </c>
      <c r="D103" t="s">
        <v>141</v>
      </c>
      <c r="E103" t="s">
        <v>30</v>
      </c>
      <c r="F103" t="s">
        <v>142</v>
      </c>
      <c r="G103" t="s">
        <v>143</v>
      </c>
      <c r="H103" t="s">
        <v>130</v>
      </c>
      <c r="I103" t="s">
        <v>144</v>
      </c>
      <c r="J103" t="s">
        <v>35</v>
      </c>
      <c r="K103" t="s">
        <v>36</v>
      </c>
      <c r="L103">
        <v>1</v>
      </c>
      <c r="N103" t="s">
        <v>37</v>
      </c>
      <c r="O103" t="s">
        <v>38</v>
      </c>
      <c r="P103" t="s">
        <v>39</v>
      </c>
      <c r="Q103" t="s">
        <v>40</v>
      </c>
      <c r="R103">
        <v>2012</v>
      </c>
      <c r="S103">
        <v>283.25</v>
      </c>
      <c r="T103" t="s">
        <v>41</v>
      </c>
      <c r="U103" s="1">
        <v>41061</v>
      </c>
      <c r="V103" s="1">
        <v>41106</v>
      </c>
      <c r="W103" s="1">
        <v>41093</v>
      </c>
      <c r="Y103" t="s">
        <v>42</v>
      </c>
      <c r="Z103" t="s">
        <v>43</v>
      </c>
      <c r="AA103" t="s">
        <v>44</v>
      </c>
      <c r="AB103" t="s">
        <v>45</v>
      </c>
      <c r="AC103" t="s">
        <v>46</v>
      </c>
      <c r="AE103" s="37" t="str">
        <f t="shared" si="8"/>
        <v>ok</v>
      </c>
      <c r="AF103" s="37">
        <f t="shared" si="9"/>
        <v>0</v>
      </c>
      <c r="AG103" s="37" t="str">
        <f t="shared" si="10"/>
        <v>ok</v>
      </c>
      <c r="AH103" s="37" t="str">
        <f t="shared" si="11"/>
        <v>OK</v>
      </c>
      <c r="AI103" s="37" t="str">
        <f t="shared" si="12"/>
        <v>ok</v>
      </c>
      <c r="AJ103" s="37" t="str">
        <f t="shared" si="13"/>
        <v>STATE SENATOR1REPUBLICANLEG DISTRICT 01 - SENATEKINGLegislative2012283.25DEBT410614110641093RE-ORDER TEE SHIRTSHICKEY GAYLEPO BOX 2749WOODINVILLE WA</v>
      </c>
      <c r="AK103" s="37">
        <f t="shared" si="14"/>
        <v>1</v>
      </c>
      <c r="AL103" s="37" t="str">
        <f t="shared" si="15"/>
        <v>NO!</v>
      </c>
    </row>
    <row r="104" spans="1:38" x14ac:dyDescent="0.25">
      <c r="A104">
        <v>100</v>
      </c>
      <c r="B104">
        <v>100510402</v>
      </c>
      <c r="C104" t="s">
        <v>28</v>
      </c>
      <c r="D104" t="s">
        <v>347</v>
      </c>
      <c r="E104" t="s">
        <v>30</v>
      </c>
      <c r="F104" t="s">
        <v>348</v>
      </c>
      <c r="G104" t="s">
        <v>349</v>
      </c>
      <c r="H104" t="s">
        <v>67</v>
      </c>
      <c r="I104" t="s">
        <v>350</v>
      </c>
      <c r="J104" t="s">
        <v>35</v>
      </c>
      <c r="K104" t="s">
        <v>36</v>
      </c>
      <c r="L104">
        <v>1</v>
      </c>
      <c r="N104" t="s">
        <v>37</v>
      </c>
      <c r="O104" t="s">
        <v>38</v>
      </c>
      <c r="P104" t="s">
        <v>39</v>
      </c>
      <c r="Q104" t="s">
        <v>40</v>
      </c>
      <c r="R104">
        <v>2012</v>
      </c>
      <c r="S104">
        <v>283.25</v>
      </c>
      <c r="T104" t="s">
        <v>41</v>
      </c>
      <c r="U104" s="1">
        <v>41061</v>
      </c>
      <c r="V104" s="1">
        <v>41106</v>
      </c>
      <c r="W104" s="1">
        <v>41093</v>
      </c>
      <c r="Y104" t="s">
        <v>42</v>
      </c>
      <c r="Z104" t="s">
        <v>43</v>
      </c>
      <c r="AA104" t="s">
        <v>44</v>
      </c>
      <c r="AB104" t="s">
        <v>45</v>
      </c>
      <c r="AC104" t="s">
        <v>46</v>
      </c>
      <c r="AE104" s="37" t="str">
        <f t="shared" si="8"/>
        <v>ok</v>
      </c>
      <c r="AF104" s="37">
        <f t="shared" si="9"/>
        <v>0</v>
      </c>
      <c r="AG104" s="37" t="str">
        <f t="shared" si="10"/>
        <v>ok</v>
      </c>
      <c r="AH104" s="37" t="str">
        <f t="shared" si="11"/>
        <v>OK</v>
      </c>
      <c r="AI104" s="37" t="str">
        <f t="shared" si="12"/>
        <v>ok</v>
      </c>
      <c r="AJ104" s="37" t="str">
        <f t="shared" si="13"/>
        <v>STATE SENATOR1REPUBLICANLEG DISTRICT 01 - SENATEKINGLegislative2012283.25DEBT410614110641093RE-ORDER TEE SHIRTSHICKEY GAYLEPO BOX 2749WOODINVILLE WA</v>
      </c>
      <c r="AK104" s="37">
        <f t="shared" si="14"/>
        <v>1</v>
      </c>
      <c r="AL104" s="37" t="str">
        <f t="shared" si="15"/>
        <v>NO!</v>
      </c>
    </row>
    <row r="105" spans="1:38" x14ac:dyDescent="0.25">
      <c r="A105">
        <v>101</v>
      </c>
      <c r="B105">
        <v>100499262</v>
      </c>
      <c r="C105" t="s">
        <v>28</v>
      </c>
      <c r="D105" t="s">
        <v>259</v>
      </c>
      <c r="E105" t="s">
        <v>30</v>
      </c>
      <c r="F105" t="s">
        <v>260</v>
      </c>
      <c r="G105" t="s">
        <v>261</v>
      </c>
      <c r="I105" t="s">
        <v>262</v>
      </c>
      <c r="J105" t="s">
        <v>35</v>
      </c>
      <c r="K105" t="s">
        <v>36</v>
      </c>
      <c r="L105">
        <v>1</v>
      </c>
      <c r="N105" t="s">
        <v>37</v>
      </c>
      <c r="O105" t="s">
        <v>38</v>
      </c>
      <c r="P105" t="s">
        <v>39</v>
      </c>
      <c r="Q105" t="s">
        <v>40</v>
      </c>
      <c r="R105">
        <v>2012</v>
      </c>
      <c r="S105">
        <v>283.25</v>
      </c>
      <c r="T105" t="s">
        <v>41</v>
      </c>
      <c r="U105" s="1">
        <v>41061</v>
      </c>
      <c r="V105" s="1">
        <v>41106</v>
      </c>
      <c r="W105" s="1">
        <v>41093</v>
      </c>
      <c r="Y105" t="s">
        <v>42</v>
      </c>
      <c r="Z105" t="s">
        <v>43</v>
      </c>
      <c r="AA105" t="s">
        <v>44</v>
      </c>
      <c r="AB105" t="s">
        <v>45</v>
      </c>
      <c r="AC105" t="s">
        <v>46</v>
      </c>
      <c r="AE105" s="37" t="str">
        <f t="shared" si="8"/>
        <v>ok</v>
      </c>
      <c r="AF105" s="37">
        <f t="shared" si="9"/>
        <v>0</v>
      </c>
      <c r="AG105" s="37" t="str">
        <f t="shared" si="10"/>
        <v>ok</v>
      </c>
      <c r="AH105" s="37" t="str">
        <f t="shared" si="11"/>
        <v>OK</v>
      </c>
      <c r="AI105" s="37" t="str">
        <f t="shared" si="12"/>
        <v>ok</v>
      </c>
      <c r="AJ105" s="37" t="str">
        <f t="shared" si="13"/>
        <v>STATE SENATOR1REPUBLICANLEG DISTRICT 01 - SENATEKINGLegislative2012283.25DEBT410614110641093RE-ORDER TEE SHIRTSHICKEY GAYLEPO BOX 2749WOODINVILLE WA</v>
      </c>
      <c r="AK105" s="37">
        <f t="shared" si="14"/>
        <v>1</v>
      </c>
      <c r="AL105" s="37" t="str">
        <f t="shared" si="15"/>
        <v>NO!</v>
      </c>
    </row>
    <row r="106" spans="1:38" x14ac:dyDescent="0.25">
      <c r="A106">
        <v>102</v>
      </c>
      <c r="B106">
        <v>100499535</v>
      </c>
      <c r="C106" t="s">
        <v>28</v>
      </c>
      <c r="D106" t="s">
        <v>263</v>
      </c>
      <c r="E106" t="s">
        <v>30</v>
      </c>
      <c r="F106" t="s">
        <v>264</v>
      </c>
      <c r="G106" t="s">
        <v>265</v>
      </c>
      <c r="H106" t="s">
        <v>251</v>
      </c>
      <c r="I106" t="s">
        <v>266</v>
      </c>
      <c r="J106" t="s">
        <v>35</v>
      </c>
      <c r="K106" t="s">
        <v>36</v>
      </c>
      <c r="L106">
        <v>1</v>
      </c>
      <c r="N106" t="s">
        <v>37</v>
      </c>
      <c r="O106" t="s">
        <v>38</v>
      </c>
      <c r="P106" t="s">
        <v>39</v>
      </c>
      <c r="Q106" t="s">
        <v>40</v>
      </c>
      <c r="R106">
        <v>2012</v>
      </c>
      <c r="S106">
        <v>283.25</v>
      </c>
      <c r="T106" t="s">
        <v>41</v>
      </c>
      <c r="U106" s="1">
        <v>41061</v>
      </c>
      <c r="V106" s="1">
        <v>41106</v>
      </c>
      <c r="W106" s="1">
        <v>41093</v>
      </c>
      <c r="Y106" t="s">
        <v>42</v>
      </c>
      <c r="Z106" t="s">
        <v>43</v>
      </c>
      <c r="AA106" t="s">
        <v>44</v>
      </c>
      <c r="AB106" t="s">
        <v>45</v>
      </c>
      <c r="AC106" t="s">
        <v>46</v>
      </c>
      <c r="AE106" s="37" t="str">
        <f t="shared" si="8"/>
        <v>ok</v>
      </c>
      <c r="AF106" s="37">
        <f t="shared" si="9"/>
        <v>0</v>
      </c>
      <c r="AG106" s="37" t="str">
        <f t="shared" si="10"/>
        <v>ok</v>
      </c>
      <c r="AH106" s="37" t="str">
        <f t="shared" si="11"/>
        <v>OK</v>
      </c>
      <c r="AI106" s="37" t="str">
        <f t="shared" si="12"/>
        <v>ok</v>
      </c>
      <c r="AJ106" s="37" t="str">
        <f t="shared" si="13"/>
        <v>STATE SENATOR1REPUBLICANLEG DISTRICT 01 - SENATEKINGLegislative2012283.25DEBT410614110641093RE-ORDER TEE SHIRTSHICKEY GAYLEPO BOX 2749WOODINVILLE WA</v>
      </c>
      <c r="AK106" s="37">
        <f t="shared" si="14"/>
        <v>1</v>
      </c>
      <c r="AL106" s="37" t="str">
        <f t="shared" si="15"/>
        <v>NO!</v>
      </c>
    </row>
    <row r="107" spans="1:38" x14ac:dyDescent="0.25">
      <c r="A107">
        <v>103</v>
      </c>
      <c r="B107">
        <v>100499629</v>
      </c>
      <c r="C107" t="s">
        <v>28</v>
      </c>
      <c r="D107" t="s">
        <v>253</v>
      </c>
      <c r="E107" t="s">
        <v>30</v>
      </c>
      <c r="F107" t="s">
        <v>254</v>
      </c>
      <c r="G107" t="s">
        <v>255</v>
      </c>
      <c r="H107" t="s">
        <v>256</v>
      </c>
      <c r="I107" t="s">
        <v>257</v>
      </c>
      <c r="J107" t="s">
        <v>258</v>
      </c>
      <c r="K107" t="s">
        <v>36</v>
      </c>
      <c r="L107">
        <v>1</v>
      </c>
      <c r="N107" t="s">
        <v>37</v>
      </c>
      <c r="O107" t="s">
        <v>38</v>
      </c>
      <c r="P107" t="s">
        <v>39</v>
      </c>
      <c r="Q107" t="s">
        <v>40</v>
      </c>
      <c r="R107">
        <v>2012</v>
      </c>
      <c r="S107">
        <v>283.25</v>
      </c>
      <c r="T107" t="s">
        <v>41</v>
      </c>
      <c r="U107" s="1">
        <v>41061</v>
      </c>
      <c r="V107" s="1">
        <v>41106</v>
      </c>
      <c r="W107" s="1">
        <v>41093</v>
      </c>
      <c r="Y107" t="s">
        <v>42</v>
      </c>
      <c r="Z107" t="s">
        <v>43</v>
      </c>
      <c r="AA107" t="s">
        <v>44</v>
      </c>
      <c r="AB107" t="s">
        <v>45</v>
      </c>
      <c r="AC107" t="s">
        <v>46</v>
      </c>
      <c r="AE107" s="37" t="str">
        <f t="shared" si="8"/>
        <v>ok</v>
      </c>
      <c r="AF107" s="37">
        <f t="shared" si="9"/>
        <v>0</v>
      </c>
      <c r="AG107" s="37" t="str">
        <f t="shared" si="10"/>
        <v>ok</v>
      </c>
      <c r="AH107" s="37" t="str">
        <f t="shared" si="11"/>
        <v>OK</v>
      </c>
      <c r="AI107" s="37" t="str">
        <f t="shared" si="12"/>
        <v>ok</v>
      </c>
      <c r="AJ107" s="37" t="str">
        <f t="shared" si="13"/>
        <v>STATE SENATOR1REPUBLICANLEG DISTRICT 01 - SENATEKINGLegislative2012283.25DEBT410614110641093RE-ORDER TEE SHIRTSHICKEY GAYLEPO BOX 2749WOODINVILLE WA</v>
      </c>
      <c r="AK107" s="37">
        <f t="shared" si="14"/>
        <v>1</v>
      </c>
      <c r="AL107" s="37" t="str">
        <f t="shared" si="15"/>
        <v>NO!</v>
      </c>
    </row>
    <row r="108" spans="1:38" x14ac:dyDescent="0.25">
      <c r="A108">
        <v>104</v>
      </c>
      <c r="B108">
        <v>100499768</v>
      </c>
      <c r="C108" t="s">
        <v>28</v>
      </c>
      <c r="D108" t="s">
        <v>80</v>
      </c>
      <c r="E108" t="s">
        <v>30</v>
      </c>
      <c r="F108" t="s">
        <v>81</v>
      </c>
      <c r="G108" t="s">
        <v>82</v>
      </c>
      <c r="H108" t="s">
        <v>33</v>
      </c>
      <c r="I108" t="s">
        <v>83</v>
      </c>
      <c r="J108" t="s">
        <v>35</v>
      </c>
      <c r="K108" t="s">
        <v>36</v>
      </c>
      <c r="L108">
        <v>1</v>
      </c>
      <c r="N108" t="s">
        <v>37</v>
      </c>
      <c r="O108" t="s">
        <v>38</v>
      </c>
      <c r="P108" t="s">
        <v>39</v>
      </c>
      <c r="Q108" t="s">
        <v>40</v>
      </c>
      <c r="R108">
        <v>2012</v>
      </c>
      <c r="S108">
        <v>283.25</v>
      </c>
      <c r="T108" t="s">
        <v>41</v>
      </c>
      <c r="U108" s="1">
        <v>41061</v>
      </c>
      <c r="V108" s="1">
        <v>41106</v>
      </c>
      <c r="W108" s="1">
        <v>41093</v>
      </c>
      <c r="Y108" t="s">
        <v>42</v>
      </c>
      <c r="Z108" t="s">
        <v>43</v>
      </c>
      <c r="AA108" t="s">
        <v>44</v>
      </c>
      <c r="AB108" t="s">
        <v>45</v>
      </c>
      <c r="AC108" t="s">
        <v>46</v>
      </c>
      <c r="AE108" s="37" t="str">
        <f t="shared" si="8"/>
        <v>ok</v>
      </c>
      <c r="AF108" s="37">
        <f t="shared" si="9"/>
        <v>0</v>
      </c>
      <c r="AG108" s="37" t="str">
        <f t="shared" si="10"/>
        <v>ok</v>
      </c>
      <c r="AH108" s="37" t="str">
        <f t="shared" si="11"/>
        <v>OK</v>
      </c>
      <c r="AI108" s="37" t="str">
        <f t="shared" si="12"/>
        <v>ok</v>
      </c>
      <c r="AJ108" s="37" t="str">
        <f t="shared" si="13"/>
        <v>STATE SENATOR1REPUBLICANLEG DISTRICT 01 - SENATEKINGLegislative2012283.25DEBT410614110641093RE-ORDER TEE SHIRTSHICKEY GAYLEPO BOX 2749WOODINVILLE WA</v>
      </c>
      <c r="AK108" s="37">
        <f t="shared" si="14"/>
        <v>1</v>
      </c>
      <c r="AL108" s="37" t="str">
        <f t="shared" si="15"/>
        <v>NO!</v>
      </c>
    </row>
    <row r="109" spans="1:38" x14ac:dyDescent="0.25">
      <c r="A109">
        <v>105</v>
      </c>
      <c r="B109">
        <v>100495787</v>
      </c>
      <c r="C109" t="s">
        <v>28</v>
      </c>
      <c r="D109" t="s">
        <v>351</v>
      </c>
      <c r="E109" t="s">
        <v>30</v>
      </c>
      <c r="F109" t="s">
        <v>352</v>
      </c>
      <c r="G109" t="s">
        <v>353</v>
      </c>
      <c r="I109" t="s">
        <v>354</v>
      </c>
      <c r="J109" t="s">
        <v>35</v>
      </c>
      <c r="K109" t="s">
        <v>36</v>
      </c>
      <c r="L109">
        <v>1</v>
      </c>
      <c r="N109" t="s">
        <v>37</v>
      </c>
      <c r="O109" t="s">
        <v>38</v>
      </c>
      <c r="P109" t="s">
        <v>39</v>
      </c>
      <c r="Q109" t="s">
        <v>40</v>
      </c>
      <c r="R109">
        <v>2012</v>
      </c>
      <c r="S109">
        <v>283.25</v>
      </c>
      <c r="T109" t="s">
        <v>41</v>
      </c>
      <c r="U109" s="1">
        <v>41061</v>
      </c>
      <c r="V109" s="1">
        <v>41106</v>
      </c>
      <c r="W109" s="1">
        <v>41093</v>
      </c>
      <c r="Y109" t="s">
        <v>42</v>
      </c>
      <c r="Z109" t="s">
        <v>43</v>
      </c>
      <c r="AA109" t="s">
        <v>44</v>
      </c>
      <c r="AB109" t="s">
        <v>45</v>
      </c>
      <c r="AC109" t="s">
        <v>46</v>
      </c>
      <c r="AE109" s="37" t="str">
        <f t="shared" si="8"/>
        <v>ok</v>
      </c>
      <c r="AF109" s="37">
        <f t="shared" si="9"/>
        <v>0</v>
      </c>
      <c r="AG109" s="37" t="str">
        <f t="shared" si="10"/>
        <v>ok</v>
      </c>
      <c r="AH109" s="37" t="str">
        <f t="shared" si="11"/>
        <v>OK</v>
      </c>
      <c r="AI109" s="37" t="str">
        <f t="shared" si="12"/>
        <v>ok</v>
      </c>
      <c r="AJ109" s="37" t="str">
        <f t="shared" si="13"/>
        <v>STATE SENATOR1REPUBLICANLEG DISTRICT 01 - SENATEKINGLegislative2012283.25DEBT410614110641093RE-ORDER TEE SHIRTSHICKEY GAYLEPO BOX 2749WOODINVILLE WA</v>
      </c>
      <c r="AK109" s="37">
        <f t="shared" si="14"/>
        <v>1</v>
      </c>
      <c r="AL109" s="37" t="str">
        <f t="shared" si="15"/>
        <v>NO!</v>
      </c>
    </row>
    <row r="110" spans="1:38" x14ac:dyDescent="0.25">
      <c r="A110">
        <v>106</v>
      </c>
      <c r="B110">
        <v>100499616</v>
      </c>
      <c r="C110" t="s">
        <v>28</v>
      </c>
      <c r="D110" t="s">
        <v>113</v>
      </c>
      <c r="E110" t="s">
        <v>30</v>
      </c>
      <c r="F110" t="s">
        <v>114</v>
      </c>
      <c r="G110" t="s">
        <v>115</v>
      </c>
      <c r="H110" t="s">
        <v>116</v>
      </c>
      <c r="I110" t="s">
        <v>117</v>
      </c>
      <c r="J110" t="s">
        <v>118</v>
      </c>
      <c r="K110" t="s">
        <v>36</v>
      </c>
      <c r="L110">
        <v>1</v>
      </c>
      <c r="N110" t="s">
        <v>37</v>
      </c>
      <c r="O110" t="s">
        <v>38</v>
      </c>
      <c r="P110" t="s">
        <v>39</v>
      </c>
      <c r="Q110" t="s">
        <v>40</v>
      </c>
      <c r="R110">
        <v>2012</v>
      </c>
      <c r="S110">
        <v>283.25</v>
      </c>
      <c r="T110" t="s">
        <v>41</v>
      </c>
      <c r="U110" s="1">
        <v>41061</v>
      </c>
      <c r="V110" s="1">
        <v>41106</v>
      </c>
      <c r="W110" s="1">
        <v>41093</v>
      </c>
      <c r="Y110" t="s">
        <v>42</v>
      </c>
      <c r="Z110" t="s">
        <v>43</v>
      </c>
      <c r="AA110" t="s">
        <v>44</v>
      </c>
      <c r="AB110" t="s">
        <v>45</v>
      </c>
      <c r="AC110" t="s">
        <v>46</v>
      </c>
      <c r="AE110" s="37" t="str">
        <f t="shared" si="8"/>
        <v>ok</v>
      </c>
      <c r="AF110" s="37">
        <f t="shared" si="9"/>
        <v>0</v>
      </c>
      <c r="AG110" s="37" t="str">
        <f t="shared" si="10"/>
        <v>ok</v>
      </c>
      <c r="AH110" s="37" t="str">
        <f t="shared" si="11"/>
        <v>OK</v>
      </c>
      <c r="AI110" s="37" t="str">
        <f t="shared" si="12"/>
        <v>ok</v>
      </c>
      <c r="AJ110" s="37" t="str">
        <f t="shared" si="13"/>
        <v>STATE SENATOR1REPUBLICANLEG DISTRICT 01 - SENATEKINGLegislative2012283.25DEBT410614110641093RE-ORDER TEE SHIRTSHICKEY GAYLEPO BOX 2749WOODINVILLE WA</v>
      </c>
      <c r="AK110" s="37">
        <f t="shared" si="14"/>
        <v>1</v>
      </c>
      <c r="AL110" s="37" t="str">
        <f t="shared" si="15"/>
        <v>NO!</v>
      </c>
    </row>
    <row r="111" spans="1:38" x14ac:dyDescent="0.25">
      <c r="A111">
        <v>107</v>
      </c>
      <c r="B111">
        <v>100499199</v>
      </c>
      <c r="C111" t="s">
        <v>28</v>
      </c>
      <c r="D111" t="s">
        <v>295</v>
      </c>
      <c r="E111" t="s">
        <v>30</v>
      </c>
      <c r="F111" t="s">
        <v>296</v>
      </c>
      <c r="G111" t="s">
        <v>297</v>
      </c>
      <c r="H111" t="s">
        <v>61</v>
      </c>
      <c r="I111" t="s">
        <v>298</v>
      </c>
      <c r="J111" t="s">
        <v>52</v>
      </c>
      <c r="K111" t="s">
        <v>36</v>
      </c>
      <c r="L111">
        <v>1</v>
      </c>
      <c r="N111" t="s">
        <v>37</v>
      </c>
      <c r="O111" t="s">
        <v>38</v>
      </c>
      <c r="P111" t="s">
        <v>39</v>
      </c>
      <c r="Q111" t="s">
        <v>40</v>
      </c>
      <c r="R111">
        <v>2012</v>
      </c>
      <c r="S111">
        <v>283.25</v>
      </c>
      <c r="T111" t="s">
        <v>41</v>
      </c>
      <c r="U111" s="1">
        <v>41061</v>
      </c>
      <c r="V111" s="1">
        <v>41106</v>
      </c>
      <c r="W111" s="1">
        <v>41093</v>
      </c>
      <c r="Y111" t="s">
        <v>42</v>
      </c>
      <c r="Z111" t="s">
        <v>43</v>
      </c>
      <c r="AA111" t="s">
        <v>44</v>
      </c>
      <c r="AB111" t="s">
        <v>45</v>
      </c>
      <c r="AC111" t="s">
        <v>46</v>
      </c>
      <c r="AE111" s="37" t="str">
        <f t="shared" si="8"/>
        <v>ok</v>
      </c>
      <c r="AF111" s="37">
        <f t="shared" si="9"/>
        <v>0</v>
      </c>
      <c r="AG111" s="37" t="str">
        <f t="shared" si="10"/>
        <v>ok</v>
      </c>
      <c r="AH111" s="37" t="str">
        <f t="shared" si="11"/>
        <v>OK</v>
      </c>
      <c r="AI111" s="37" t="str">
        <f t="shared" si="12"/>
        <v>ok</v>
      </c>
      <c r="AJ111" s="37" t="str">
        <f t="shared" si="13"/>
        <v>STATE SENATOR1REPUBLICANLEG DISTRICT 01 - SENATEKINGLegislative2012283.25DEBT410614110641093RE-ORDER TEE SHIRTSHICKEY GAYLEPO BOX 2749WOODINVILLE WA</v>
      </c>
      <c r="AK111" s="37">
        <f t="shared" si="14"/>
        <v>1</v>
      </c>
      <c r="AL111" s="37" t="str">
        <f t="shared" si="15"/>
        <v>NO!</v>
      </c>
    </row>
    <row r="112" spans="1:38" x14ac:dyDescent="0.25">
      <c r="A112">
        <v>108</v>
      </c>
      <c r="B112">
        <v>100499026</v>
      </c>
      <c r="C112" t="s">
        <v>28</v>
      </c>
      <c r="D112" t="s">
        <v>157</v>
      </c>
      <c r="E112" t="s">
        <v>30</v>
      </c>
      <c r="F112" t="s">
        <v>158</v>
      </c>
      <c r="G112" t="s">
        <v>159</v>
      </c>
      <c r="I112" t="s">
        <v>160</v>
      </c>
      <c r="J112" t="s">
        <v>35</v>
      </c>
      <c r="K112" t="s">
        <v>36</v>
      </c>
      <c r="L112">
        <v>1</v>
      </c>
      <c r="N112" t="s">
        <v>37</v>
      </c>
      <c r="O112" t="s">
        <v>38</v>
      </c>
      <c r="P112" t="s">
        <v>39</v>
      </c>
      <c r="Q112" t="s">
        <v>40</v>
      </c>
      <c r="R112">
        <v>2012</v>
      </c>
      <c r="S112">
        <v>283.25</v>
      </c>
      <c r="T112" t="s">
        <v>41</v>
      </c>
      <c r="U112" s="1">
        <v>41061</v>
      </c>
      <c r="V112" s="1">
        <v>41106</v>
      </c>
      <c r="W112" s="1">
        <v>41093</v>
      </c>
      <c r="Y112" t="s">
        <v>42</v>
      </c>
      <c r="Z112" t="s">
        <v>43</v>
      </c>
      <c r="AA112" t="s">
        <v>44</v>
      </c>
      <c r="AB112" t="s">
        <v>45</v>
      </c>
      <c r="AC112" t="s">
        <v>46</v>
      </c>
      <c r="AE112" s="37" t="str">
        <f t="shared" si="8"/>
        <v>ok</v>
      </c>
      <c r="AF112" s="37">
        <f t="shared" si="9"/>
        <v>0</v>
      </c>
      <c r="AG112" s="37" t="str">
        <f t="shared" si="10"/>
        <v>ok</v>
      </c>
      <c r="AH112" s="37" t="str">
        <f t="shared" si="11"/>
        <v>OK</v>
      </c>
      <c r="AI112" s="37" t="str">
        <f t="shared" si="12"/>
        <v>ok</v>
      </c>
      <c r="AJ112" s="37" t="str">
        <f t="shared" si="13"/>
        <v>STATE SENATOR1REPUBLICANLEG DISTRICT 01 - SENATEKINGLegislative2012283.25DEBT410614110641093RE-ORDER TEE SHIRTSHICKEY GAYLEPO BOX 2749WOODINVILLE WA</v>
      </c>
      <c r="AK112" s="37">
        <f t="shared" si="14"/>
        <v>1</v>
      </c>
      <c r="AL112" s="37" t="str">
        <f t="shared" si="15"/>
        <v>NO!</v>
      </c>
    </row>
    <row r="113" spans="1:38" x14ac:dyDescent="0.25">
      <c r="A113">
        <v>109</v>
      </c>
      <c r="B113">
        <v>100495927</v>
      </c>
      <c r="C113" t="s">
        <v>28</v>
      </c>
      <c r="D113" t="s">
        <v>355</v>
      </c>
      <c r="E113" t="s">
        <v>30</v>
      </c>
      <c r="F113" t="s">
        <v>356</v>
      </c>
      <c r="G113" t="s">
        <v>357</v>
      </c>
      <c r="H113" t="s">
        <v>61</v>
      </c>
      <c r="I113" t="s">
        <v>358</v>
      </c>
      <c r="J113" t="s">
        <v>52</v>
      </c>
      <c r="K113" t="s">
        <v>36</v>
      </c>
      <c r="L113">
        <v>1</v>
      </c>
      <c r="N113" t="s">
        <v>37</v>
      </c>
      <c r="O113" t="s">
        <v>38</v>
      </c>
      <c r="P113" t="s">
        <v>39</v>
      </c>
      <c r="Q113" t="s">
        <v>40</v>
      </c>
      <c r="R113">
        <v>2012</v>
      </c>
      <c r="S113">
        <v>283.25</v>
      </c>
      <c r="T113" t="s">
        <v>41</v>
      </c>
      <c r="U113" s="1">
        <v>41061</v>
      </c>
      <c r="V113" s="1">
        <v>41106</v>
      </c>
      <c r="W113" s="1">
        <v>41093</v>
      </c>
      <c r="Y113" t="s">
        <v>42</v>
      </c>
      <c r="Z113" t="s">
        <v>43</v>
      </c>
      <c r="AA113" t="s">
        <v>44</v>
      </c>
      <c r="AB113" t="s">
        <v>45</v>
      </c>
      <c r="AC113" t="s">
        <v>46</v>
      </c>
      <c r="AE113" s="37" t="str">
        <f t="shared" si="8"/>
        <v>ok</v>
      </c>
      <c r="AF113" s="37">
        <f t="shared" si="9"/>
        <v>0</v>
      </c>
      <c r="AG113" s="37" t="str">
        <f t="shared" si="10"/>
        <v>ok</v>
      </c>
      <c r="AH113" s="37" t="str">
        <f t="shared" si="11"/>
        <v>OK</v>
      </c>
      <c r="AI113" s="37" t="str">
        <f t="shared" si="12"/>
        <v>ok</v>
      </c>
      <c r="AJ113" s="37" t="str">
        <f t="shared" si="13"/>
        <v>STATE SENATOR1REPUBLICANLEG DISTRICT 01 - SENATEKINGLegislative2012283.25DEBT410614110641093RE-ORDER TEE SHIRTSHICKEY GAYLEPO BOX 2749WOODINVILLE WA</v>
      </c>
      <c r="AK113" s="37">
        <f t="shared" si="14"/>
        <v>1</v>
      </c>
      <c r="AL113" s="37" t="str">
        <f t="shared" si="15"/>
        <v>NO!</v>
      </c>
    </row>
    <row r="114" spans="1:38" x14ac:dyDescent="0.25">
      <c r="A114">
        <v>110</v>
      </c>
      <c r="B114">
        <v>100499460</v>
      </c>
      <c r="C114" t="s">
        <v>28</v>
      </c>
      <c r="D114" t="s">
        <v>231</v>
      </c>
      <c r="E114" t="s">
        <v>30</v>
      </c>
      <c r="F114" t="s">
        <v>232</v>
      </c>
      <c r="G114" t="s">
        <v>233</v>
      </c>
      <c r="H114" t="s">
        <v>78</v>
      </c>
      <c r="I114" t="s">
        <v>234</v>
      </c>
      <c r="J114" t="s">
        <v>235</v>
      </c>
      <c r="K114" t="s">
        <v>36</v>
      </c>
      <c r="L114">
        <v>1</v>
      </c>
      <c r="N114" t="s">
        <v>37</v>
      </c>
      <c r="O114" t="s">
        <v>38</v>
      </c>
      <c r="P114" t="s">
        <v>39</v>
      </c>
      <c r="Q114" t="s">
        <v>40</v>
      </c>
      <c r="R114">
        <v>2012</v>
      </c>
      <c r="S114">
        <v>283.25</v>
      </c>
      <c r="T114" t="s">
        <v>41</v>
      </c>
      <c r="U114" s="1">
        <v>41061</v>
      </c>
      <c r="V114" s="1">
        <v>41106</v>
      </c>
      <c r="W114" s="1">
        <v>41093</v>
      </c>
      <c r="Y114" t="s">
        <v>42</v>
      </c>
      <c r="Z114" t="s">
        <v>43</v>
      </c>
      <c r="AA114" t="s">
        <v>44</v>
      </c>
      <c r="AB114" t="s">
        <v>45</v>
      </c>
      <c r="AC114" t="s">
        <v>46</v>
      </c>
      <c r="AE114" s="37" t="str">
        <f t="shared" si="8"/>
        <v>ok</v>
      </c>
      <c r="AF114" s="37">
        <f t="shared" si="9"/>
        <v>0</v>
      </c>
      <c r="AG114" s="37" t="str">
        <f t="shared" si="10"/>
        <v>ok</v>
      </c>
      <c r="AH114" s="37" t="str">
        <f t="shared" si="11"/>
        <v>OK</v>
      </c>
      <c r="AI114" s="37" t="str">
        <f t="shared" si="12"/>
        <v>ok</v>
      </c>
      <c r="AJ114" s="37" t="str">
        <f t="shared" si="13"/>
        <v>STATE SENATOR1REPUBLICANLEG DISTRICT 01 - SENATEKINGLegislative2012283.25DEBT410614110641093RE-ORDER TEE SHIRTSHICKEY GAYLEPO BOX 2749WOODINVILLE WA</v>
      </c>
      <c r="AK114" s="37">
        <f t="shared" si="14"/>
        <v>1</v>
      </c>
      <c r="AL114" s="37" t="str">
        <f t="shared" si="15"/>
        <v>NO!</v>
      </c>
    </row>
    <row r="115" spans="1:38" x14ac:dyDescent="0.25">
      <c r="A115">
        <v>111</v>
      </c>
      <c r="B115">
        <v>100499733</v>
      </c>
      <c r="C115" t="s">
        <v>28</v>
      </c>
      <c r="D115" t="s">
        <v>185</v>
      </c>
      <c r="E115" t="s">
        <v>30</v>
      </c>
      <c r="F115" t="s">
        <v>186</v>
      </c>
      <c r="G115" t="s">
        <v>187</v>
      </c>
      <c r="H115" t="s">
        <v>56</v>
      </c>
      <c r="I115" t="s">
        <v>188</v>
      </c>
      <c r="J115" t="s">
        <v>35</v>
      </c>
      <c r="K115" t="s">
        <v>36</v>
      </c>
      <c r="L115">
        <v>1</v>
      </c>
      <c r="N115" t="s">
        <v>37</v>
      </c>
      <c r="O115" t="s">
        <v>38</v>
      </c>
      <c r="P115" t="s">
        <v>39</v>
      </c>
      <c r="Q115" t="s">
        <v>40</v>
      </c>
      <c r="R115">
        <v>2012</v>
      </c>
      <c r="S115">
        <v>283.25</v>
      </c>
      <c r="T115" t="s">
        <v>41</v>
      </c>
      <c r="U115" s="1">
        <v>41061</v>
      </c>
      <c r="V115" s="1">
        <v>41106</v>
      </c>
      <c r="W115" s="1">
        <v>41093</v>
      </c>
      <c r="Y115" t="s">
        <v>42</v>
      </c>
      <c r="Z115" t="s">
        <v>43</v>
      </c>
      <c r="AA115" t="s">
        <v>44</v>
      </c>
      <c r="AB115" t="s">
        <v>45</v>
      </c>
      <c r="AC115" t="s">
        <v>46</v>
      </c>
      <c r="AE115" s="37" t="str">
        <f t="shared" si="8"/>
        <v>ok</v>
      </c>
      <c r="AF115" s="37">
        <f t="shared" si="9"/>
        <v>0</v>
      </c>
      <c r="AG115" s="37" t="str">
        <f t="shared" si="10"/>
        <v>ok</v>
      </c>
      <c r="AH115" s="37" t="str">
        <f t="shared" si="11"/>
        <v>OK</v>
      </c>
      <c r="AI115" s="37" t="str">
        <f t="shared" si="12"/>
        <v>ok</v>
      </c>
      <c r="AJ115" s="37" t="str">
        <f t="shared" si="13"/>
        <v>STATE SENATOR1REPUBLICANLEG DISTRICT 01 - SENATEKINGLegislative2012283.25DEBT410614110641093RE-ORDER TEE SHIRTSHICKEY GAYLEPO BOX 2749WOODINVILLE WA</v>
      </c>
      <c r="AK115" s="37">
        <f t="shared" si="14"/>
        <v>1</v>
      </c>
      <c r="AL115" s="37" t="str">
        <f t="shared" si="15"/>
        <v>NO!</v>
      </c>
    </row>
    <row r="116" spans="1:38" x14ac:dyDescent="0.25">
      <c r="A116">
        <v>112</v>
      </c>
      <c r="B116">
        <v>100499853</v>
      </c>
      <c r="C116" t="s">
        <v>28</v>
      </c>
      <c r="D116" t="s">
        <v>216</v>
      </c>
      <c r="E116" t="s">
        <v>30</v>
      </c>
      <c r="F116" t="s">
        <v>217</v>
      </c>
      <c r="G116" t="s">
        <v>218</v>
      </c>
      <c r="H116" t="s">
        <v>78</v>
      </c>
      <c r="I116" t="s">
        <v>219</v>
      </c>
      <c r="J116" t="s">
        <v>193</v>
      </c>
      <c r="K116" t="s">
        <v>36</v>
      </c>
      <c r="L116">
        <v>1</v>
      </c>
      <c r="N116" t="s">
        <v>37</v>
      </c>
      <c r="O116" t="s">
        <v>38</v>
      </c>
      <c r="P116" t="s">
        <v>39</v>
      </c>
      <c r="Q116" t="s">
        <v>40</v>
      </c>
      <c r="R116">
        <v>2012</v>
      </c>
      <c r="S116">
        <v>283.25</v>
      </c>
      <c r="T116" t="s">
        <v>41</v>
      </c>
      <c r="U116" s="1">
        <v>41061</v>
      </c>
      <c r="V116" s="1">
        <v>41106</v>
      </c>
      <c r="W116" s="1">
        <v>41093</v>
      </c>
      <c r="Y116" t="s">
        <v>42</v>
      </c>
      <c r="Z116" t="s">
        <v>43</v>
      </c>
      <c r="AA116" t="s">
        <v>44</v>
      </c>
      <c r="AB116" t="s">
        <v>45</v>
      </c>
      <c r="AC116" t="s">
        <v>46</v>
      </c>
      <c r="AE116" s="37" t="str">
        <f t="shared" si="8"/>
        <v>ok</v>
      </c>
      <c r="AF116" s="37">
        <f t="shared" si="9"/>
        <v>0</v>
      </c>
      <c r="AG116" s="37" t="str">
        <f t="shared" si="10"/>
        <v>ok</v>
      </c>
      <c r="AH116" s="37" t="str">
        <f t="shared" si="11"/>
        <v>OK</v>
      </c>
      <c r="AI116" s="37" t="str">
        <f t="shared" si="12"/>
        <v>ok</v>
      </c>
      <c r="AJ116" s="37" t="str">
        <f t="shared" si="13"/>
        <v>STATE SENATOR1REPUBLICANLEG DISTRICT 01 - SENATEKINGLegislative2012283.25DEBT410614110641093RE-ORDER TEE SHIRTSHICKEY GAYLEPO BOX 2749WOODINVILLE WA</v>
      </c>
      <c r="AK116" s="37">
        <f t="shared" si="14"/>
        <v>1</v>
      </c>
      <c r="AL116" s="37" t="str">
        <f t="shared" si="15"/>
        <v>NO!</v>
      </c>
    </row>
    <row r="117" spans="1:38" x14ac:dyDescent="0.25">
      <c r="A117">
        <v>113</v>
      </c>
      <c r="B117">
        <v>100499061</v>
      </c>
      <c r="C117" t="s">
        <v>28</v>
      </c>
      <c r="D117" t="s">
        <v>291</v>
      </c>
      <c r="E117" t="s">
        <v>30</v>
      </c>
      <c r="F117" t="s">
        <v>292</v>
      </c>
      <c r="G117" t="s">
        <v>293</v>
      </c>
      <c r="H117" t="s">
        <v>67</v>
      </c>
      <c r="I117" t="s">
        <v>294</v>
      </c>
      <c r="J117" t="s">
        <v>35</v>
      </c>
      <c r="K117" t="s">
        <v>36</v>
      </c>
      <c r="L117">
        <v>1</v>
      </c>
      <c r="N117" t="s">
        <v>37</v>
      </c>
      <c r="O117" t="s">
        <v>38</v>
      </c>
      <c r="P117" t="s">
        <v>39</v>
      </c>
      <c r="Q117" t="s">
        <v>40</v>
      </c>
      <c r="R117">
        <v>2012</v>
      </c>
      <c r="S117">
        <v>283.25</v>
      </c>
      <c r="T117" t="s">
        <v>41</v>
      </c>
      <c r="U117" s="1">
        <v>41061</v>
      </c>
      <c r="V117" s="1">
        <v>41106</v>
      </c>
      <c r="W117" s="1">
        <v>41093</v>
      </c>
      <c r="Y117" t="s">
        <v>42</v>
      </c>
      <c r="Z117" t="s">
        <v>43</v>
      </c>
      <c r="AA117" t="s">
        <v>44</v>
      </c>
      <c r="AB117" t="s">
        <v>45</v>
      </c>
      <c r="AC117" t="s">
        <v>46</v>
      </c>
      <c r="AE117" s="37" t="str">
        <f t="shared" si="8"/>
        <v>ok</v>
      </c>
      <c r="AF117" s="37">
        <f t="shared" si="9"/>
        <v>0</v>
      </c>
      <c r="AG117" s="37" t="str">
        <f t="shared" si="10"/>
        <v>ok</v>
      </c>
      <c r="AH117" s="37" t="str">
        <f t="shared" si="11"/>
        <v>OK</v>
      </c>
      <c r="AI117" s="37" t="str">
        <f t="shared" si="12"/>
        <v>ok</v>
      </c>
      <c r="AJ117" s="37" t="str">
        <f t="shared" si="13"/>
        <v>STATE SENATOR1REPUBLICANLEG DISTRICT 01 - SENATEKINGLegislative2012283.25DEBT410614110641093RE-ORDER TEE SHIRTSHICKEY GAYLEPO BOX 2749WOODINVILLE WA</v>
      </c>
      <c r="AK117" s="37">
        <f t="shared" si="14"/>
        <v>1</v>
      </c>
      <c r="AL117" s="37" t="str">
        <f t="shared" si="15"/>
        <v>NO!</v>
      </c>
    </row>
    <row r="118" spans="1:38" x14ac:dyDescent="0.25">
      <c r="A118">
        <v>114</v>
      </c>
      <c r="B118">
        <v>100499131</v>
      </c>
      <c r="C118" t="s">
        <v>28</v>
      </c>
      <c r="D118" t="s">
        <v>153</v>
      </c>
      <c r="E118" t="s">
        <v>30</v>
      </c>
      <c r="F118" t="s">
        <v>154</v>
      </c>
      <c r="G118" t="s">
        <v>155</v>
      </c>
      <c r="H118" t="s">
        <v>33</v>
      </c>
      <c r="I118" t="s">
        <v>156</v>
      </c>
      <c r="J118" t="s">
        <v>35</v>
      </c>
      <c r="K118" t="s">
        <v>36</v>
      </c>
      <c r="L118">
        <v>1</v>
      </c>
      <c r="N118" t="s">
        <v>37</v>
      </c>
      <c r="O118" t="s">
        <v>38</v>
      </c>
      <c r="P118" t="s">
        <v>39</v>
      </c>
      <c r="Q118" t="s">
        <v>40</v>
      </c>
      <c r="R118">
        <v>2012</v>
      </c>
      <c r="S118">
        <v>283.25</v>
      </c>
      <c r="T118" t="s">
        <v>41</v>
      </c>
      <c r="U118" s="1">
        <v>41061</v>
      </c>
      <c r="V118" s="1">
        <v>41106</v>
      </c>
      <c r="W118" s="1">
        <v>41093</v>
      </c>
      <c r="Y118" t="s">
        <v>42</v>
      </c>
      <c r="Z118" t="s">
        <v>43</v>
      </c>
      <c r="AA118" t="s">
        <v>44</v>
      </c>
      <c r="AB118" t="s">
        <v>45</v>
      </c>
      <c r="AC118" t="s">
        <v>46</v>
      </c>
      <c r="AE118" s="37" t="str">
        <f t="shared" si="8"/>
        <v>ok</v>
      </c>
      <c r="AF118" s="37">
        <f t="shared" si="9"/>
        <v>0</v>
      </c>
      <c r="AG118" s="37" t="str">
        <f t="shared" si="10"/>
        <v>ok</v>
      </c>
      <c r="AH118" s="37" t="str">
        <f t="shared" si="11"/>
        <v>OK</v>
      </c>
      <c r="AI118" s="37" t="str">
        <f t="shared" si="12"/>
        <v>ok</v>
      </c>
      <c r="AJ118" s="37" t="str">
        <f t="shared" si="13"/>
        <v>STATE SENATOR1REPUBLICANLEG DISTRICT 01 - SENATEKINGLegislative2012283.25DEBT410614110641093RE-ORDER TEE SHIRTSHICKEY GAYLEPO BOX 2749WOODINVILLE WA</v>
      </c>
      <c r="AK118" s="37">
        <f t="shared" si="14"/>
        <v>1</v>
      </c>
      <c r="AL118" s="37" t="str">
        <f t="shared" si="15"/>
        <v>NO!</v>
      </c>
    </row>
    <row r="119" spans="1:38" x14ac:dyDescent="0.25">
      <c r="A119">
        <v>115</v>
      </c>
      <c r="B119">
        <v>100502768</v>
      </c>
      <c r="C119" t="s">
        <v>28</v>
      </c>
      <c r="D119" t="s">
        <v>295</v>
      </c>
      <c r="E119" t="s">
        <v>30</v>
      </c>
      <c r="F119" t="s">
        <v>296</v>
      </c>
      <c r="G119" t="s">
        <v>297</v>
      </c>
      <c r="H119" t="s">
        <v>61</v>
      </c>
      <c r="I119" t="s">
        <v>298</v>
      </c>
      <c r="J119" t="s">
        <v>52</v>
      </c>
      <c r="K119" t="s">
        <v>36</v>
      </c>
      <c r="L119">
        <v>1</v>
      </c>
      <c r="N119" t="s">
        <v>37</v>
      </c>
      <c r="O119" t="s">
        <v>38</v>
      </c>
      <c r="P119" t="s">
        <v>39</v>
      </c>
      <c r="Q119" t="s">
        <v>40</v>
      </c>
      <c r="R119">
        <v>2012</v>
      </c>
      <c r="S119">
        <v>283.25</v>
      </c>
      <c r="T119" t="s">
        <v>41</v>
      </c>
      <c r="U119" s="1">
        <v>41061</v>
      </c>
      <c r="V119" s="1">
        <v>41106</v>
      </c>
      <c r="W119" s="1">
        <v>41093</v>
      </c>
      <c r="Y119" t="s">
        <v>42</v>
      </c>
      <c r="Z119" t="s">
        <v>43</v>
      </c>
      <c r="AA119" t="s">
        <v>44</v>
      </c>
      <c r="AB119" t="s">
        <v>45</v>
      </c>
      <c r="AC119" t="s">
        <v>46</v>
      </c>
      <c r="AE119" s="37" t="str">
        <f t="shared" si="8"/>
        <v>ok</v>
      </c>
      <c r="AF119" s="37">
        <f t="shared" si="9"/>
        <v>0</v>
      </c>
      <c r="AG119" s="37" t="str">
        <f t="shared" si="10"/>
        <v>ok</v>
      </c>
      <c r="AH119" s="37" t="str">
        <f t="shared" si="11"/>
        <v>OK</v>
      </c>
      <c r="AI119" s="37" t="str">
        <f t="shared" si="12"/>
        <v>ok</v>
      </c>
      <c r="AJ119" s="37" t="str">
        <f t="shared" si="13"/>
        <v>STATE SENATOR1REPUBLICANLEG DISTRICT 01 - SENATEKINGLegislative2012283.25DEBT410614110641093RE-ORDER TEE SHIRTSHICKEY GAYLEPO BOX 2749WOODINVILLE WA</v>
      </c>
      <c r="AK119" s="37">
        <f t="shared" si="14"/>
        <v>1</v>
      </c>
      <c r="AL119" s="37" t="str">
        <f t="shared" si="15"/>
        <v>NO!</v>
      </c>
    </row>
    <row r="120" spans="1:38" x14ac:dyDescent="0.25">
      <c r="A120">
        <v>116</v>
      </c>
      <c r="B120">
        <v>100499624</v>
      </c>
      <c r="C120" t="s">
        <v>28</v>
      </c>
      <c r="D120" t="s">
        <v>64</v>
      </c>
      <c r="E120" t="s">
        <v>30</v>
      </c>
      <c r="F120" s="12" t="s">
        <v>65</v>
      </c>
      <c r="G120" t="s">
        <v>66</v>
      </c>
      <c r="H120" t="s">
        <v>67</v>
      </c>
      <c r="I120" t="s">
        <v>68</v>
      </c>
      <c r="J120" t="s">
        <v>69</v>
      </c>
      <c r="K120" t="s">
        <v>36</v>
      </c>
      <c r="L120">
        <v>1</v>
      </c>
      <c r="N120" t="s">
        <v>37</v>
      </c>
      <c r="O120" t="s">
        <v>38</v>
      </c>
      <c r="P120" t="s">
        <v>39</v>
      </c>
      <c r="Q120" t="s">
        <v>40</v>
      </c>
      <c r="R120">
        <v>2012</v>
      </c>
      <c r="S120">
        <v>283.25</v>
      </c>
      <c r="T120" t="s">
        <v>41</v>
      </c>
      <c r="U120" s="1">
        <v>41061</v>
      </c>
      <c r="V120" s="1">
        <v>41106</v>
      </c>
      <c r="W120" s="1">
        <v>41093</v>
      </c>
      <c r="Y120" t="s">
        <v>42</v>
      </c>
      <c r="Z120" t="s">
        <v>43</v>
      </c>
      <c r="AA120" t="s">
        <v>44</v>
      </c>
      <c r="AB120" t="s">
        <v>45</v>
      </c>
      <c r="AC120" t="s">
        <v>46</v>
      </c>
      <c r="AE120" s="37" t="str">
        <f t="shared" si="8"/>
        <v>ok</v>
      </c>
      <c r="AF120" s="37">
        <f t="shared" si="9"/>
        <v>0</v>
      </c>
      <c r="AG120" s="37" t="str">
        <f t="shared" si="10"/>
        <v>ok</v>
      </c>
      <c r="AH120" s="37" t="str">
        <f t="shared" si="11"/>
        <v>OK</v>
      </c>
      <c r="AI120" s="37" t="str">
        <f t="shared" si="12"/>
        <v>ok</v>
      </c>
      <c r="AJ120" s="37" t="str">
        <f t="shared" si="13"/>
        <v>STATE SENATOR1REPUBLICANLEG DISTRICT 01 - SENATEKINGLegislative2012283.25DEBT410614110641093RE-ORDER TEE SHIRTSHICKEY GAYLEPO BOX 2749WOODINVILLE WA</v>
      </c>
      <c r="AK120" s="37">
        <f t="shared" si="14"/>
        <v>1</v>
      </c>
      <c r="AL120" s="37" t="str">
        <f t="shared" si="15"/>
        <v>NO!</v>
      </c>
    </row>
    <row r="121" spans="1:38" x14ac:dyDescent="0.25">
      <c r="A121">
        <v>117</v>
      </c>
      <c r="B121">
        <v>100499729</v>
      </c>
      <c r="C121" t="s">
        <v>28</v>
      </c>
      <c r="D121" t="s">
        <v>70</v>
      </c>
      <c r="E121" t="s">
        <v>30</v>
      </c>
      <c r="F121" t="s">
        <v>71</v>
      </c>
      <c r="G121" t="s">
        <v>72</v>
      </c>
      <c r="H121" t="s">
        <v>73</v>
      </c>
      <c r="I121" t="s">
        <v>74</v>
      </c>
      <c r="J121" t="s">
        <v>35</v>
      </c>
      <c r="K121" t="s">
        <v>36</v>
      </c>
      <c r="L121">
        <v>1</v>
      </c>
      <c r="N121" t="s">
        <v>37</v>
      </c>
      <c r="O121" t="s">
        <v>38</v>
      </c>
      <c r="P121" t="s">
        <v>39</v>
      </c>
      <c r="Q121" t="s">
        <v>40</v>
      </c>
      <c r="R121">
        <v>2012</v>
      </c>
      <c r="S121">
        <v>283.25</v>
      </c>
      <c r="T121" t="s">
        <v>41</v>
      </c>
      <c r="U121" s="1">
        <v>41061</v>
      </c>
      <c r="V121" s="1">
        <v>41106</v>
      </c>
      <c r="W121" s="1">
        <v>41093</v>
      </c>
      <c r="Y121" t="s">
        <v>42</v>
      </c>
      <c r="Z121" t="s">
        <v>43</v>
      </c>
      <c r="AA121" t="s">
        <v>44</v>
      </c>
      <c r="AB121" t="s">
        <v>45</v>
      </c>
      <c r="AC121" t="s">
        <v>46</v>
      </c>
      <c r="AE121" s="37" t="str">
        <f t="shared" si="8"/>
        <v>ok</v>
      </c>
      <c r="AF121" s="37">
        <f t="shared" si="9"/>
        <v>0</v>
      </c>
      <c r="AG121" s="37" t="str">
        <f t="shared" si="10"/>
        <v>ok</v>
      </c>
      <c r="AH121" s="37" t="str">
        <f t="shared" si="11"/>
        <v>OK</v>
      </c>
      <c r="AI121" s="37" t="str">
        <f t="shared" si="12"/>
        <v>ok</v>
      </c>
      <c r="AJ121" s="37" t="str">
        <f t="shared" si="13"/>
        <v>STATE SENATOR1REPUBLICANLEG DISTRICT 01 - SENATEKINGLegislative2012283.25DEBT410614110641093RE-ORDER TEE SHIRTSHICKEY GAYLEPO BOX 2749WOODINVILLE WA</v>
      </c>
      <c r="AK121" s="37">
        <f t="shared" si="14"/>
        <v>1</v>
      </c>
      <c r="AL121" s="37" t="str">
        <f t="shared" si="15"/>
        <v>NO!</v>
      </c>
    </row>
    <row r="122" spans="1:38" x14ac:dyDescent="0.25">
      <c r="A122">
        <v>118</v>
      </c>
      <c r="B122">
        <v>100500174</v>
      </c>
      <c r="C122" t="s">
        <v>28</v>
      </c>
      <c r="D122" t="s">
        <v>284</v>
      </c>
      <c r="E122" t="s">
        <v>30</v>
      </c>
      <c r="F122" t="s">
        <v>285</v>
      </c>
      <c r="G122" t="s">
        <v>95</v>
      </c>
      <c r="H122" t="s">
        <v>101</v>
      </c>
      <c r="I122" t="s">
        <v>286</v>
      </c>
      <c r="J122" t="s">
        <v>52</v>
      </c>
      <c r="K122" t="s">
        <v>36</v>
      </c>
      <c r="L122">
        <v>1</v>
      </c>
      <c r="N122" t="s">
        <v>37</v>
      </c>
      <c r="O122" t="s">
        <v>38</v>
      </c>
      <c r="P122" t="s">
        <v>39</v>
      </c>
      <c r="Q122" t="s">
        <v>40</v>
      </c>
      <c r="R122">
        <v>2012</v>
      </c>
      <c r="S122">
        <v>283.25</v>
      </c>
      <c r="T122" t="s">
        <v>41</v>
      </c>
      <c r="U122" s="1">
        <v>41061</v>
      </c>
      <c r="V122" s="1">
        <v>41106</v>
      </c>
      <c r="W122" s="1">
        <v>41093</v>
      </c>
      <c r="Y122" t="s">
        <v>42</v>
      </c>
      <c r="Z122" t="s">
        <v>43</v>
      </c>
      <c r="AA122" t="s">
        <v>44</v>
      </c>
      <c r="AB122" t="s">
        <v>45</v>
      </c>
      <c r="AC122" t="s">
        <v>46</v>
      </c>
      <c r="AE122" s="37" t="str">
        <f t="shared" si="8"/>
        <v>ok</v>
      </c>
      <c r="AF122" s="37">
        <f t="shared" si="9"/>
        <v>0</v>
      </c>
      <c r="AG122" s="37" t="str">
        <f t="shared" si="10"/>
        <v>ok</v>
      </c>
      <c r="AH122" s="37" t="str">
        <f t="shared" si="11"/>
        <v>OK</v>
      </c>
      <c r="AI122" s="37" t="str">
        <f t="shared" si="12"/>
        <v>ok</v>
      </c>
      <c r="AJ122" s="37" t="str">
        <f t="shared" si="13"/>
        <v>STATE SENATOR1REPUBLICANLEG DISTRICT 01 - SENATEKINGLegislative2012283.25DEBT410614110641093RE-ORDER TEE SHIRTSHICKEY GAYLEPO BOX 2749WOODINVILLE WA</v>
      </c>
      <c r="AK122" s="37">
        <f t="shared" si="14"/>
        <v>1</v>
      </c>
      <c r="AL122" s="37" t="str">
        <f t="shared" si="15"/>
        <v>NO!</v>
      </c>
    </row>
    <row r="123" spans="1:38" x14ac:dyDescent="0.25">
      <c r="A123">
        <v>119</v>
      </c>
      <c r="B123">
        <v>100511114</v>
      </c>
      <c r="C123" t="s">
        <v>28</v>
      </c>
      <c r="D123" t="s">
        <v>344</v>
      </c>
      <c r="E123" t="s">
        <v>30</v>
      </c>
      <c r="F123" t="s">
        <v>345</v>
      </c>
      <c r="G123" t="s">
        <v>317</v>
      </c>
      <c r="H123" t="s">
        <v>78</v>
      </c>
      <c r="I123" t="s">
        <v>346</v>
      </c>
      <c r="J123" t="s">
        <v>35</v>
      </c>
      <c r="K123" t="s">
        <v>36</v>
      </c>
      <c r="L123">
        <v>1</v>
      </c>
      <c r="N123" t="s">
        <v>37</v>
      </c>
      <c r="O123" t="s">
        <v>38</v>
      </c>
      <c r="P123" t="s">
        <v>39</v>
      </c>
      <c r="Q123" t="s">
        <v>40</v>
      </c>
      <c r="R123">
        <v>2012</v>
      </c>
      <c r="S123">
        <v>283.25</v>
      </c>
      <c r="T123" t="s">
        <v>41</v>
      </c>
      <c r="U123" s="1">
        <v>41061</v>
      </c>
      <c r="V123" s="1">
        <v>41106</v>
      </c>
      <c r="W123" s="1">
        <v>41093</v>
      </c>
      <c r="Y123" t="s">
        <v>42</v>
      </c>
      <c r="Z123" t="s">
        <v>43</v>
      </c>
      <c r="AA123" t="s">
        <v>44</v>
      </c>
      <c r="AB123" t="s">
        <v>45</v>
      </c>
      <c r="AC123" t="s">
        <v>46</v>
      </c>
      <c r="AE123" s="37" t="str">
        <f t="shared" si="8"/>
        <v>ok</v>
      </c>
      <c r="AF123" s="37">
        <f t="shared" si="9"/>
        <v>0</v>
      </c>
      <c r="AG123" s="37" t="str">
        <f t="shared" si="10"/>
        <v>ok</v>
      </c>
      <c r="AH123" s="37" t="str">
        <f t="shared" si="11"/>
        <v>OK</v>
      </c>
      <c r="AI123" s="37" t="str">
        <f t="shared" si="12"/>
        <v>ok</v>
      </c>
      <c r="AJ123" s="37" t="str">
        <f t="shared" si="13"/>
        <v>STATE SENATOR1REPUBLICANLEG DISTRICT 01 - SENATEKINGLegislative2012283.25DEBT410614110641093RE-ORDER TEE SHIRTSHICKEY GAYLEPO BOX 2749WOODINVILLE WA</v>
      </c>
      <c r="AK123" s="37">
        <f t="shared" si="14"/>
        <v>1</v>
      </c>
      <c r="AL123" s="37" t="str">
        <f t="shared" si="15"/>
        <v>NO!</v>
      </c>
    </row>
    <row r="124" spans="1:38" x14ac:dyDescent="0.25">
      <c r="A124">
        <v>120</v>
      </c>
      <c r="B124">
        <v>100511115</v>
      </c>
      <c r="C124" t="s">
        <v>28</v>
      </c>
      <c r="D124" t="s">
        <v>344</v>
      </c>
      <c r="E124" t="s">
        <v>30</v>
      </c>
      <c r="F124" t="s">
        <v>345</v>
      </c>
      <c r="G124" t="s">
        <v>317</v>
      </c>
      <c r="H124" t="s">
        <v>78</v>
      </c>
      <c r="I124" t="s">
        <v>346</v>
      </c>
      <c r="J124" t="s">
        <v>35</v>
      </c>
      <c r="K124" t="s">
        <v>36</v>
      </c>
      <c r="L124">
        <v>1</v>
      </c>
      <c r="N124" t="s">
        <v>37</v>
      </c>
      <c r="O124" t="s">
        <v>38</v>
      </c>
      <c r="P124" t="s">
        <v>39</v>
      </c>
      <c r="Q124" t="s">
        <v>40</v>
      </c>
      <c r="R124">
        <v>2012</v>
      </c>
      <c r="S124">
        <v>283.25</v>
      </c>
      <c r="T124" t="s">
        <v>41</v>
      </c>
      <c r="U124" s="1">
        <v>41061</v>
      </c>
      <c r="V124" s="1">
        <v>41106</v>
      </c>
      <c r="W124" s="1">
        <v>41093</v>
      </c>
      <c r="Y124" t="s">
        <v>42</v>
      </c>
      <c r="Z124" t="s">
        <v>43</v>
      </c>
      <c r="AA124" t="s">
        <v>44</v>
      </c>
      <c r="AB124" t="s">
        <v>45</v>
      </c>
      <c r="AC124" t="s">
        <v>46</v>
      </c>
      <c r="AE124" s="37" t="str">
        <f t="shared" si="8"/>
        <v>ok</v>
      </c>
      <c r="AF124" s="37">
        <f t="shared" si="9"/>
        <v>0</v>
      </c>
      <c r="AG124" s="37" t="str">
        <f t="shared" si="10"/>
        <v>ok</v>
      </c>
      <c r="AH124" s="37" t="str">
        <f t="shared" si="11"/>
        <v>OK</v>
      </c>
      <c r="AI124" s="37" t="str">
        <f t="shared" si="12"/>
        <v>ok</v>
      </c>
      <c r="AJ124" s="37" t="str">
        <f t="shared" si="13"/>
        <v>STATE SENATOR1REPUBLICANLEG DISTRICT 01 - SENATEKINGLegislative2012283.25DEBT410614110641093RE-ORDER TEE SHIRTSHICKEY GAYLEPO BOX 2749WOODINVILLE WA</v>
      </c>
      <c r="AK124" s="37">
        <f t="shared" si="14"/>
        <v>1</v>
      </c>
      <c r="AL124" s="37" t="str">
        <f t="shared" si="15"/>
        <v>NO!</v>
      </c>
    </row>
    <row r="125" spans="1:38" x14ac:dyDescent="0.25">
      <c r="A125">
        <v>121</v>
      </c>
      <c r="B125">
        <v>100503818</v>
      </c>
      <c r="C125" t="s">
        <v>28</v>
      </c>
      <c r="D125" t="s">
        <v>340</v>
      </c>
      <c r="E125" t="s">
        <v>30</v>
      </c>
      <c r="F125" t="s">
        <v>341</v>
      </c>
      <c r="G125" t="s">
        <v>342</v>
      </c>
      <c r="H125" t="s">
        <v>179</v>
      </c>
      <c r="I125" t="s">
        <v>343</v>
      </c>
      <c r="J125" t="s">
        <v>35</v>
      </c>
      <c r="K125" t="s">
        <v>36</v>
      </c>
      <c r="L125">
        <v>1</v>
      </c>
      <c r="N125" t="s">
        <v>37</v>
      </c>
      <c r="O125" t="s">
        <v>38</v>
      </c>
      <c r="P125" t="s">
        <v>39</v>
      </c>
      <c r="Q125" t="s">
        <v>40</v>
      </c>
      <c r="R125">
        <v>2012</v>
      </c>
      <c r="S125">
        <v>283.25</v>
      </c>
      <c r="T125" t="s">
        <v>41</v>
      </c>
      <c r="U125" s="1">
        <v>41061</v>
      </c>
      <c r="V125" s="1">
        <v>41106</v>
      </c>
      <c r="W125" s="1">
        <v>41093</v>
      </c>
      <c r="Y125" t="s">
        <v>42</v>
      </c>
      <c r="Z125" t="s">
        <v>43</v>
      </c>
      <c r="AA125" t="s">
        <v>44</v>
      </c>
      <c r="AB125" t="s">
        <v>45</v>
      </c>
      <c r="AC125" t="s">
        <v>46</v>
      </c>
      <c r="AE125" s="37" t="str">
        <f t="shared" si="8"/>
        <v>ok</v>
      </c>
      <c r="AF125" s="37">
        <f t="shared" si="9"/>
        <v>0</v>
      </c>
      <c r="AG125" s="37" t="str">
        <f t="shared" si="10"/>
        <v>ok</v>
      </c>
      <c r="AH125" s="37" t="str">
        <f t="shared" si="11"/>
        <v>OK</v>
      </c>
      <c r="AI125" s="37" t="str">
        <f t="shared" si="12"/>
        <v>ok</v>
      </c>
      <c r="AJ125" s="37" t="str">
        <f t="shared" si="13"/>
        <v>STATE SENATOR1REPUBLICANLEG DISTRICT 01 - SENATEKINGLegislative2012283.25DEBT410614110641093RE-ORDER TEE SHIRTSHICKEY GAYLEPO BOX 2749WOODINVILLE WA</v>
      </c>
      <c r="AK125" s="37">
        <f t="shared" si="14"/>
        <v>1</v>
      </c>
      <c r="AL125" s="37" t="str">
        <f t="shared" si="15"/>
        <v>NO!</v>
      </c>
    </row>
    <row r="126" spans="1:38" x14ac:dyDescent="0.25">
      <c r="A126">
        <v>122</v>
      </c>
      <c r="B126">
        <v>100499708</v>
      </c>
      <c r="C126" t="s">
        <v>28</v>
      </c>
      <c r="D126" t="s">
        <v>340</v>
      </c>
      <c r="E126" t="s">
        <v>30</v>
      </c>
      <c r="F126" t="s">
        <v>341</v>
      </c>
      <c r="G126" t="s">
        <v>342</v>
      </c>
      <c r="H126" t="s">
        <v>179</v>
      </c>
      <c r="I126" t="s">
        <v>343</v>
      </c>
      <c r="J126" t="s">
        <v>35</v>
      </c>
      <c r="K126" t="s">
        <v>36</v>
      </c>
      <c r="L126">
        <v>1</v>
      </c>
      <c r="N126" t="s">
        <v>37</v>
      </c>
      <c r="O126" t="s">
        <v>38</v>
      </c>
      <c r="P126" t="s">
        <v>39</v>
      </c>
      <c r="Q126" t="s">
        <v>40</v>
      </c>
      <c r="R126">
        <v>2012</v>
      </c>
      <c r="S126">
        <v>283.25</v>
      </c>
      <c r="T126" t="s">
        <v>41</v>
      </c>
      <c r="U126" s="1">
        <v>41061</v>
      </c>
      <c r="V126" s="1">
        <v>41106</v>
      </c>
      <c r="W126" s="1">
        <v>41093</v>
      </c>
      <c r="Y126" t="s">
        <v>42</v>
      </c>
      <c r="Z126" t="s">
        <v>43</v>
      </c>
      <c r="AA126" t="s">
        <v>44</v>
      </c>
      <c r="AB126" t="s">
        <v>45</v>
      </c>
      <c r="AC126" t="s">
        <v>46</v>
      </c>
      <c r="AE126" s="37" t="str">
        <f t="shared" si="8"/>
        <v>ok</v>
      </c>
      <c r="AF126" s="37">
        <f t="shared" si="9"/>
        <v>0</v>
      </c>
      <c r="AG126" s="37" t="str">
        <f t="shared" si="10"/>
        <v>ok</v>
      </c>
      <c r="AH126" s="37" t="str">
        <f t="shared" si="11"/>
        <v>OK</v>
      </c>
      <c r="AI126" s="37" t="str">
        <f t="shared" si="12"/>
        <v>ok</v>
      </c>
      <c r="AJ126" s="37" t="str">
        <f t="shared" si="13"/>
        <v>STATE SENATOR1REPUBLICANLEG DISTRICT 01 - SENATEKINGLegislative2012283.25DEBT410614110641093RE-ORDER TEE SHIRTSHICKEY GAYLEPO BOX 2749WOODINVILLE WA</v>
      </c>
      <c r="AK126" s="37">
        <f t="shared" si="14"/>
        <v>1</v>
      </c>
      <c r="AL126" s="37" t="str">
        <f t="shared" si="15"/>
        <v>NO!</v>
      </c>
    </row>
    <row r="127" spans="1:38" x14ac:dyDescent="0.25">
      <c r="A127">
        <v>123</v>
      </c>
      <c r="B127">
        <v>100499806</v>
      </c>
      <c r="C127" t="s">
        <v>28</v>
      </c>
      <c r="D127" t="s">
        <v>47</v>
      </c>
      <c r="E127" t="s">
        <v>30</v>
      </c>
      <c r="F127" t="s">
        <v>48</v>
      </c>
      <c r="G127" t="s">
        <v>49</v>
      </c>
      <c r="H127" t="s">
        <v>50</v>
      </c>
      <c r="I127" t="s">
        <v>51</v>
      </c>
      <c r="J127" t="s">
        <v>52</v>
      </c>
      <c r="K127" t="s">
        <v>36</v>
      </c>
      <c r="L127">
        <v>1</v>
      </c>
      <c r="N127" t="s">
        <v>37</v>
      </c>
      <c r="O127" t="s">
        <v>38</v>
      </c>
      <c r="P127" t="s">
        <v>39</v>
      </c>
      <c r="Q127" t="s">
        <v>40</v>
      </c>
      <c r="R127">
        <v>2012</v>
      </c>
      <c r="S127">
        <v>283.25</v>
      </c>
      <c r="T127" t="s">
        <v>41</v>
      </c>
      <c r="U127" s="1">
        <v>41061</v>
      </c>
      <c r="V127" s="1">
        <v>41106</v>
      </c>
      <c r="W127" s="1">
        <v>41093</v>
      </c>
      <c r="Y127" t="s">
        <v>42</v>
      </c>
      <c r="Z127" t="s">
        <v>43</v>
      </c>
      <c r="AA127" t="s">
        <v>44</v>
      </c>
      <c r="AB127" t="s">
        <v>45</v>
      </c>
      <c r="AC127" t="s">
        <v>46</v>
      </c>
      <c r="AE127" s="37" t="str">
        <f t="shared" si="8"/>
        <v>ok</v>
      </c>
      <c r="AF127" s="37">
        <f t="shared" si="9"/>
        <v>0</v>
      </c>
      <c r="AG127" s="37" t="str">
        <f t="shared" si="10"/>
        <v>ok</v>
      </c>
      <c r="AH127" s="37" t="str">
        <f t="shared" si="11"/>
        <v>OK</v>
      </c>
      <c r="AI127" s="37" t="str">
        <f t="shared" si="12"/>
        <v>ok</v>
      </c>
      <c r="AJ127" s="37" t="str">
        <f t="shared" si="13"/>
        <v>STATE SENATOR1REPUBLICANLEG DISTRICT 01 - SENATEKINGLegislative2012283.25DEBT410614110641093RE-ORDER TEE SHIRTSHICKEY GAYLEPO BOX 2749WOODINVILLE WA</v>
      </c>
      <c r="AK127" s="37">
        <f t="shared" si="14"/>
        <v>1</v>
      </c>
      <c r="AL127" s="37" t="str">
        <f t="shared" si="15"/>
        <v>NO!</v>
      </c>
    </row>
    <row r="128" spans="1:38" x14ac:dyDescent="0.25">
      <c r="A128">
        <v>124</v>
      </c>
      <c r="B128">
        <v>100495624</v>
      </c>
      <c r="C128" t="s">
        <v>28</v>
      </c>
      <c r="D128" t="s">
        <v>132</v>
      </c>
      <c r="E128" t="s">
        <v>30</v>
      </c>
      <c r="F128" t="s">
        <v>133</v>
      </c>
      <c r="G128" t="s">
        <v>134</v>
      </c>
      <c r="H128" t="s">
        <v>130</v>
      </c>
      <c r="I128" t="s">
        <v>135</v>
      </c>
      <c r="J128" t="s">
        <v>35</v>
      </c>
      <c r="K128" t="s">
        <v>36</v>
      </c>
      <c r="L128">
        <v>1</v>
      </c>
      <c r="N128" t="s">
        <v>37</v>
      </c>
      <c r="O128" t="s">
        <v>38</v>
      </c>
      <c r="P128" t="s">
        <v>39</v>
      </c>
      <c r="Q128" t="s">
        <v>40</v>
      </c>
      <c r="R128">
        <v>2012</v>
      </c>
      <c r="S128">
        <v>283.25</v>
      </c>
      <c r="T128" t="s">
        <v>41</v>
      </c>
      <c r="U128" s="1">
        <v>41061</v>
      </c>
      <c r="V128" s="1">
        <v>41106</v>
      </c>
      <c r="W128" s="1">
        <v>41093</v>
      </c>
      <c r="Y128" t="s">
        <v>42</v>
      </c>
      <c r="Z128" t="s">
        <v>43</v>
      </c>
      <c r="AA128" t="s">
        <v>44</v>
      </c>
      <c r="AB128" t="s">
        <v>45</v>
      </c>
      <c r="AC128" t="s">
        <v>46</v>
      </c>
      <c r="AE128" s="37" t="str">
        <f t="shared" si="8"/>
        <v>ok</v>
      </c>
      <c r="AF128" s="37">
        <f t="shared" si="9"/>
        <v>0</v>
      </c>
      <c r="AG128" s="37" t="str">
        <f t="shared" si="10"/>
        <v>ok</v>
      </c>
      <c r="AH128" s="37" t="str">
        <f t="shared" si="11"/>
        <v>OK</v>
      </c>
      <c r="AI128" s="37" t="str">
        <f t="shared" si="12"/>
        <v>ok</v>
      </c>
      <c r="AJ128" s="37" t="str">
        <f t="shared" si="13"/>
        <v>STATE SENATOR1REPUBLICANLEG DISTRICT 01 - SENATEKINGLegislative2012283.25DEBT410614110641093RE-ORDER TEE SHIRTSHICKEY GAYLEPO BOX 2749WOODINVILLE WA</v>
      </c>
      <c r="AK128" s="37">
        <f t="shared" si="14"/>
        <v>1</v>
      </c>
      <c r="AL128" s="37" t="str">
        <f t="shared" si="15"/>
        <v>NO!</v>
      </c>
    </row>
    <row r="129" spans="1:38" x14ac:dyDescent="0.25">
      <c r="A129">
        <v>125</v>
      </c>
      <c r="B129">
        <v>100499249</v>
      </c>
      <c r="C129" t="s">
        <v>28</v>
      </c>
      <c r="D129" t="s">
        <v>307</v>
      </c>
      <c r="E129" t="s">
        <v>30</v>
      </c>
      <c r="F129" t="s">
        <v>308</v>
      </c>
      <c r="G129" t="s">
        <v>309</v>
      </c>
      <c r="H129" t="s">
        <v>107</v>
      </c>
      <c r="I129" t="s">
        <v>310</v>
      </c>
      <c r="J129" t="s">
        <v>36</v>
      </c>
      <c r="K129" t="s">
        <v>36</v>
      </c>
      <c r="L129">
        <v>1</v>
      </c>
      <c r="N129" t="s">
        <v>37</v>
      </c>
      <c r="O129" t="s">
        <v>38</v>
      </c>
      <c r="P129" t="s">
        <v>39</v>
      </c>
      <c r="Q129" t="s">
        <v>40</v>
      </c>
      <c r="R129">
        <v>2012</v>
      </c>
      <c r="S129">
        <v>283.25</v>
      </c>
      <c r="T129" t="s">
        <v>41</v>
      </c>
      <c r="U129" s="1">
        <v>41061</v>
      </c>
      <c r="V129" s="1">
        <v>41106</v>
      </c>
      <c r="W129" s="1">
        <v>41093</v>
      </c>
      <c r="Y129" t="s">
        <v>42</v>
      </c>
      <c r="Z129" t="s">
        <v>43</v>
      </c>
      <c r="AA129" t="s">
        <v>44</v>
      </c>
      <c r="AB129" t="s">
        <v>45</v>
      </c>
      <c r="AC129" t="s">
        <v>46</v>
      </c>
      <c r="AE129" s="37" t="str">
        <f t="shared" si="8"/>
        <v>ok</v>
      </c>
      <c r="AF129" s="37">
        <f t="shared" si="9"/>
        <v>0</v>
      </c>
      <c r="AG129" s="37" t="str">
        <f t="shared" si="10"/>
        <v>ok</v>
      </c>
      <c r="AH129" s="37" t="str">
        <f t="shared" si="11"/>
        <v>OK</v>
      </c>
      <c r="AI129" s="37" t="str">
        <f t="shared" si="12"/>
        <v>ok</v>
      </c>
      <c r="AJ129" s="37" t="str">
        <f t="shared" si="13"/>
        <v>STATE SENATOR1REPUBLICANLEG DISTRICT 01 - SENATEKINGLegislative2012283.25DEBT410614110641093RE-ORDER TEE SHIRTSHICKEY GAYLEPO BOX 2749WOODINVILLE WA</v>
      </c>
      <c r="AK129" s="37">
        <f t="shared" si="14"/>
        <v>1</v>
      </c>
      <c r="AL129" s="37" t="str">
        <f t="shared" si="15"/>
        <v>MATCH</v>
      </c>
    </row>
    <row r="130" spans="1:38" x14ac:dyDescent="0.25">
      <c r="A130">
        <v>126</v>
      </c>
      <c r="B130">
        <v>100499261</v>
      </c>
      <c r="C130" t="s">
        <v>28</v>
      </c>
      <c r="D130" t="s">
        <v>359</v>
      </c>
      <c r="E130" t="s">
        <v>30</v>
      </c>
      <c r="F130" t="s">
        <v>360</v>
      </c>
      <c r="G130" t="s">
        <v>60</v>
      </c>
      <c r="H130" t="s">
        <v>56</v>
      </c>
      <c r="I130" t="s">
        <v>361</v>
      </c>
      <c r="J130" t="s">
        <v>339</v>
      </c>
      <c r="K130" t="s">
        <v>36</v>
      </c>
      <c r="L130">
        <v>1</v>
      </c>
      <c r="N130" t="s">
        <v>37</v>
      </c>
      <c r="O130" t="s">
        <v>38</v>
      </c>
      <c r="P130" t="s">
        <v>39</v>
      </c>
      <c r="Q130" t="s">
        <v>40</v>
      </c>
      <c r="R130">
        <v>2012</v>
      </c>
      <c r="S130">
        <v>283.25</v>
      </c>
      <c r="T130" t="s">
        <v>41</v>
      </c>
      <c r="U130" s="1">
        <v>41061</v>
      </c>
      <c r="V130" s="1">
        <v>41106</v>
      </c>
      <c r="W130" s="1">
        <v>41093</v>
      </c>
      <c r="Y130" t="s">
        <v>42</v>
      </c>
      <c r="Z130" t="s">
        <v>43</v>
      </c>
      <c r="AA130" t="s">
        <v>44</v>
      </c>
      <c r="AB130" t="s">
        <v>45</v>
      </c>
      <c r="AC130" t="s">
        <v>46</v>
      </c>
      <c r="AE130" s="37" t="str">
        <f t="shared" si="8"/>
        <v>ok</v>
      </c>
      <c r="AF130" s="37">
        <f t="shared" si="9"/>
        <v>0</v>
      </c>
      <c r="AG130" s="37" t="str">
        <f t="shared" si="10"/>
        <v>ok</v>
      </c>
      <c r="AH130" s="37" t="str">
        <f t="shared" si="11"/>
        <v>OK</v>
      </c>
      <c r="AI130" s="37" t="str">
        <f t="shared" si="12"/>
        <v>ok</v>
      </c>
      <c r="AJ130" s="37" t="str">
        <f t="shared" si="13"/>
        <v>STATE SENATOR1REPUBLICANLEG DISTRICT 01 - SENATEKINGLegislative2012283.25DEBT410614110641093RE-ORDER TEE SHIRTSHICKEY GAYLEPO BOX 2749WOODINVILLE WA</v>
      </c>
      <c r="AK130" s="37">
        <f t="shared" si="14"/>
        <v>1</v>
      </c>
      <c r="AL130" s="37" t="str">
        <f t="shared" si="15"/>
        <v>NO!</v>
      </c>
    </row>
    <row r="131" spans="1:38" x14ac:dyDescent="0.25">
      <c r="A131">
        <v>127</v>
      </c>
      <c r="B131">
        <v>100499784</v>
      </c>
      <c r="C131" t="s">
        <v>28</v>
      </c>
      <c r="D131" t="s">
        <v>145</v>
      </c>
      <c r="E131" t="s">
        <v>30</v>
      </c>
      <c r="F131" t="s">
        <v>146</v>
      </c>
      <c r="G131" t="s">
        <v>147</v>
      </c>
      <c r="H131" t="s">
        <v>73</v>
      </c>
      <c r="I131" t="s">
        <v>148</v>
      </c>
      <c r="J131" t="s">
        <v>36</v>
      </c>
      <c r="K131" t="s">
        <v>36</v>
      </c>
      <c r="L131">
        <v>1</v>
      </c>
      <c r="N131" t="s">
        <v>37</v>
      </c>
      <c r="O131" t="s">
        <v>38</v>
      </c>
      <c r="P131" t="s">
        <v>39</v>
      </c>
      <c r="Q131" t="s">
        <v>40</v>
      </c>
      <c r="R131">
        <v>2012</v>
      </c>
      <c r="S131">
        <v>283.25</v>
      </c>
      <c r="T131" t="s">
        <v>41</v>
      </c>
      <c r="U131" s="1">
        <v>41061</v>
      </c>
      <c r="V131" s="1">
        <v>41106</v>
      </c>
      <c r="W131" s="1">
        <v>41093</v>
      </c>
      <c r="Y131" t="s">
        <v>42</v>
      </c>
      <c r="Z131" t="s">
        <v>43</v>
      </c>
      <c r="AA131" t="s">
        <v>44</v>
      </c>
      <c r="AB131" t="s">
        <v>45</v>
      </c>
      <c r="AC131" t="s">
        <v>46</v>
      </c>
      <c r="AE131" s="37" t="str">
        <f t="shared" si="8"/>
        <v>ok</v>
      </c>
      <c r="AF131" s="37">
        <f t="shared" si="9"/>
        <v>0</v>
      </c>
      <c r="AG131" s="37" t="str">
        <f t="shared" si="10"/>
        <v>ok</v>
      </c>
      <c r="AH131" s="37" t="str">
        <f t="shared" si="11"/>
        <v>OK</v>
      </c>
      <c r="AI131" s="37" t="str">
        <f t="shared" si="12"/>
        <v>ok</v>
      </c>
      <c r="AJ131" s="37" t="str">
        <f t="shared" si="13"/>
        <v>STATE SENATOR1REPUBLICANLEG DISTRICT 01 - SENATEKINGLegislative2012283.25DEBT410614110641093RE-ORDER TEE SHIRTSHICKEY GAYLEPO BOX 2749WOODINVILLE WA</v>
      </c>
      <c r="AK131" s="37">
        <f t="shared" si="14"/>
        <v>1</v>
      </c>
      <c r="AL131" s="37" t="str">
        <f t="shared" si="15"/>
        <v>MATCH</v>
      </c>
    </row>
    <row r="132" spans="1:38" x14ac:dyDescent="0.25">
      <c r="A132">
        <v>128</v>
      </c>
      <c r="B132">
        <v>100499803</v>
      </c>
      <c r="C132" t="s">
        <v>28</v>
      </c>
      <c r="D132" t="s">
        <v>145</v>
      </c>
      <c r="E132" t="s">
        <v>30</v>
      </c>
      <c r="F132" t="s">
        <v>146</v>
      </c>
      <c r="G132" t="s">
        <v>147</v>
      </c>
      <c r="H132" t="s">
        <v>73</v>
      </c>
      <c r="I132" t="s">
        <v>148</v>
      </c>
      <c r="J132" t="s">
        <v>36</v>
      </c>
      <c r="K132" t="s">
        <v>36</v>
      </c>
      <c r="L132">
        <v>1</v>
      </c>
      <c r="N132" t="s">
        <v>37</v>
      </c>
      <c r="O132" t="s">
        <v>38</v>
      </c>
      <c r="P132" t="s">
        <v>39</v>
      </c>
      <c r="Q132" t="s">
        <v>40</v>
      </c>
      <c r="R132">
        <v>2012</v>
      </c>
      <c r="S132">
        <v>283.25</v>
      </c>
      <c r="T132" t="s">
        <v>41</v>
      </c>
      <c r="U132" s="1">
        <v>41061</v>
      </c>
      <c r="V132" s="1">
        <v>41106</v>
      </c>
      <c r="W132" s="1">
        <v>41093</v>
      </c>
      <c r="Y132" t="s">
        <v>42</v>
      </c>
      <c r="Z132" t="s">
        <v>43</v>
      </c>
      <c r="AA132" t="s">
        <v>44</v>
      </c>
      <c r="AB132" t="s">
        <v>45</v>
      </c>
      <c r="AC132" t="s">
        <v>46</v>
      </c>
      <c r="AE132" s="37" t="str">
        <f t="shared" si="8"/>
        <v>ok</v>
      </c>
      <c r="AF132" s="37">
        <f t="shared" si="9"/>
        <v>0</v>
      </c>
      <c r="AG132" s="37" t="str">
        <f t="shared" si="10"/>
        <v>ok</v>
      </c>
      <c r="AH132" s="37" t="str">
        <f t="shared" si="11"/>
        <v>OK</v>
      </c>
      <c r="AI132" s="37" t="str">
        <f t="shared" si="12"/>
        <v>ok</v>
      </c>
      <c r="AJ132" s="37" t="str">
        <f t="shared" si="13"/>
        <v>STATE SENATOR1REPUBLICANLEG DISTRICT 01 - SENATEKINGLegislative2012283.25DEBT410614110641093RE-ORDER TEE SHIRTSHICKEY GAYLEPO BOX 2749WOODINVILLE WA</v>
      </c>
      <c r="AK132" s="37">
        <f t="shared" si="14"/>
        <v>1</v>
      </c>
      <c r="AL132" s="37" t="str">
        <f t="shared" si="15"/>
        <v>MATCH</v>
      </c>
    </row>
    <row r="133" spans="1:38" x14ac:dyDescent="0.25">
      <c r="A133">
        <v>129</v>
      </c>
      <c r="B133">
        <v>100503331</v>
      </c>
      <c r="C133" t="s">
        <v>28</v>
      </c>
      <c r="D133" t="s">
        <v>109</v>
      </c>
      <c r="E133" t="s">
        <v>30</v>
      </c>
      <c r="F133" t="s">
        <v>110</v>
      </c>
      <c r="G133" t="s">
        <v>111</v>
      </c>
      <c r="H133" t="s">
        <v>33</v>
      </c>
      <c r="I133" t="s">
        <v>112</v>
      </c>
      <c r="J133" t="s">
        <v>36</v>
      </c>
      <c r="K133" t="s">
        <v>36</v>
      </c>
      <c r="L133">
        <v>1</v>
      </c>
      <c r="N133" t="s">
        <v>37</v>
      </c>
      <c r="O133" t="s">
        <v>38</v>
      </c>
      <c r="P133" t="s">
        <v>39</v>
      </c>
      <c r="Q133" t="s">
        <v>40</v>
      </c>
      <c r="R133">
        <v>2012</v>
      </c>
      <c r="S133">
        <v>283.25</v>
      </c>
      <c r="T133" t="s">
        <v>41</v>
      </c>
      <c r="U133" s="1">
        <v>41061</v>
      </c>
      <c r="V133" s="1">
        <v>41106</v>
      </c>
      <c r="W133" s="1">
        <v>41093</v>
      </c>
      <c r="Y133" t="s">
        <v>42</v>
      </c>
      <c r="Z133" t="s">
        <v>43</v>
      </c>
      <c r="AA133" t="s">
        <v>44</v>
      </c>
      <c r="AB133" t="s">
        <v>45</v>
      </c>
      <c r="AC133" t="s">
        <v>46</v>
      </c>
      <c r="AE133" s="37" t="str">
        <f t="shared" ref="AE133:AE196" si="16">IF(LEFT(D133,4)=LEFT(F133,4),"ok","NO!")</f>
        <v>ok</v>
      </c>
      <c r="AF133" s="37">
        <f t="shared" ref="AF133:AF196" si="17">VALUE(MID(O133,SEARCH(" -",O133)-2,2))-L133</f>
        <v>0</v>
      </c>
      <c r="AG133" s="37" t="str">
        <f t="shared" ref="AG133:AG196" si="18">IF(V133&gt;=U133,"ok","ERROR!")</f>
        <v>ok</v>
      </c>
      <c r="AH133" s="37" t="str">
        <f t="shared" ref="AH133:AH196" si="19">IF(AND(W133&gt;=U133,W133&lt;=V133),"OK","ERROR!")</f>
        <v>OK</v>
      </c>
      <c r="AI133" s="37" t="str">
        <f t="shared" ref="AI133:AI196" si="20">IF(W133&lt;=V133,"ok","ERROR")</f>
        <v>ok</v>
      </c>
      <c r="AJ133" s="37" t="str">
        <f t="shared" ref="AJ133:AJ196" si="21">CONCATENATE(K133,L133,M133,N133,O133,P133,Q133,R133,S133,T133,U133,V133,W133,X133,Y133,Z133,AA133,AB133,AC133)</f>
        <v>STATE SENATOR1REPUBLICANLEG DISTRICT 01 - SENATEKINGLegislative2012283.25DEBT410614110641093RE-ORDER TEE SHIRTSHICKEY GAYLEPO BOX 2749WOODINVILLE WA</v>
      </c>
      <c r="AK133" s="37">
        <f t="shared" ref="AK133:AK196" si="22">IF(OR(ISNA(AJ132),ISNA(AJ133)),0,IF(AJ133&lt;&gt;AJ132,0,1))</f>
        <v>1</v>
      </c>
      <c r="AL133" s="37" t="str">
        <f t="shared" ref="AL133:AL196" si="23">IF(J133=K133,"MATCH","NO!")</f>
        <v>MATCH</v>
      </c>
    </row>
    <row r="134" spans="1:38" x14ac:dyDescent="0.25">
      <c r="A134">
        <v>130</v>
      </c>
      <c r="B134">
        <v>100503544</v>
      </c>
      <c r="C134" t="s">
        <v>28</v>
      </c>
      <c r="D134" t="s">
        <v>80</v>
      </c>
      <c r="E134" t="s">
        <v>30</v>
      </c>
      <c r="F134" t="s">
        <v>81</v>
      </c>
      <c r="G134" t="s">
        <v>82</v>
      </c>
      <c r="H134" t="s">
        <v>33</v>
      </c>
      <c r="I134" t="s">
        <v>83</v>
      </c>
      <c r="J134" t="s">
        <v>35</v>
      </c>
      <c r="K134" t="s">
        <v>36</v>
      </c>
      <c r="L134">
        <v>1</v>
      </c>
      <c r="N134" t="s">
        <v>37</v>
      </c>
      <c r="O134" t="s">
        <v>38</v>
      </c>
      <c r="P134" t="s">
        <v>39</v>
      </c>
      <c r="Q134" t="s">
        <v>40</v>
      </c>
      <c r="R134">
        <v>2012</v>
      </c>
      <c r="S134">
        <v>283.25</v>
      </c>
      <c r="T134" t="s">
        <v>41</v>
      </c>
      <c r="U134" s="1">
        <v>41061</v>
      </c>
      <c r="V134" s="1">
        <v>41106</v>
      </c>
      <c r="W134" s="1">
        <v>41093</v>
      </c>
      <c r="Y134" t="s">
        <v>42</v>
      </c>
      <c r="Z134" t="s">
        <v>43</v>
      </c>
      <c r="AA134" t="s">
        <v>44</v>
      </c>
      <c r="AB134" t="s">
        <v>45</v>
      </c>
      <c r="AC134" t="s">
        <v>46</v>
      </c>
      <c r="AE134" s="37" t="str">
        <f t="shared" si="16"/>
        <v>ok</v>
      </c>
      <c r="AF134" s="37">
        <f t="shared" si="17"/>
        <v>0</v>
      </c>
      <c r="AG134" s="37" t="str">
        <f t="shared" si="18"/>
        <v>ok</v>
      </c>
      <c r="AH134" s="37" t="str">
        <f t="shared" si="19"/>
        <v>OK</v>
      </c>
      <c r="AI134" s="37" t="str">
        <f t="shared" si="20"/>
        <v>ok</v>
      </c>
      <c r="AJ134" s="37" t="str">
        <f t="shared" si="21"/>
        <v>STATE SENATOR1REPUBLICANLEG DISTRICT 01 - SENATEKINGLegislative2012283.25DEBT410614110641093RE-ORDER TEE SHIRTSHICKEY GAYLEPO BOX 2749WOODINVILLE WA</v>
      </c>
      <c r="AK134" s="37">
        <f t="shared" si="22"/>
        <v>1</v>
      </c>
      <c r="AL134" s="37" t="str">
        <f t="shared" si="23"/>
        <v>NO!</v>
      </c>
    </row>
    <row r="135" spans="1:38" x14ac:dyDescent="0.25">
      <c r="A135">
        <v>131</v>
      </c>
      <c r="B135">
        <v>100503871</v>
      </c>
      <c r="C135" t="s">
        <v>28</v>
      </c>
      <c r="D135" t="s">
        <v>124</v>
      </c>
      <c r="E135" t="s">
        <v>30</v>
      </c>
      <c r="F135" t="s">
        <v>125</v>
      </c>
      <c r="G135" t="s">
        <v>126</v>
      </c>
      <c r="H135" t="s">
        <v>107</v>
      </c>
      <c r="I135" t="s">
        <v>127</v>
      </c>
      <c r="J135" t="s">
        <v>35</v>
      </c>
      <c r="K135" t="s">
        <v>36</v>
      </c>
      <c r="L135">
        <v>1</v>
      </c>
      <c r="N135" t="s">
        <v>37</v>
      </c>
      <c r="O135" t="s">
        <v>38</v>
      </c>
      <c r="P135" t="s">
        <v>39</v>
      </c>
      <c r="Q135" t="s">
        <v>40</v>
      </c>
      <c r="R135">
        <v>2012</v>
      </c>
      <c r="S135">
        <v>283.25</v>
      </c>
      <c r="T135" t="s">
        <v>41</v>
      </c>
      <c r="U135" s="1">
        <v>41061</v>
      </c>
      <c r="V135" s="1">
        <v>41106</v>
      </c>
      <c r="W135" s="1">
        <v>41093</v>
      </c>
      <c r="Y135" t="s">
        <v>42</v>
      </c>
      <c r="Z135" t="s">
        <v>43</v>
      </c>
      <c r="AA135" t="s">
        <v>44</v>
      </c>
      <c r="AB135" t="s">
        <v>45</v>
      </c>
      <c r="AC135" t="s">
        <v>46</v>
      </c>
      <c r="AE135" s="37" t="str">
        <f t="shared" si="16"/>
        <v>ok</v>
      </c>
      <c r="AF135" s="37">
        <f t="shared" si="17"/>
        <v>0</v>
      </c>
      <c r="AG135" s="37" t="str">
        <f t="shared" si="18"/>
        <v>ok</v>
      </c>
      <c r="AH135" s="37" t="str">
        <f t="shared" si="19"/>
        <v>OK</v>
      </c>
      <c r="AI135" s="37" t="str">
        <f t="shared" si="20"/>
        <v>ok</v>
      </c>
      <c r="AJ135" s="37" t="str">
        <f t="shared" si="21"/>
        <v>STATE SENATOR1REPUBLICANLEG DISTRICT 01 - SENATEKINGLegislative2012283.25DEBT410614110641093RE-ORDER TEE SHIRTSHICKEY GAYLEPO BOX 2749WOODINVILLE WA</v>
      </c>
      <c r="AK135" s="37">
        <f t="shared" si="22"/>
        <v>1</v>
      </c>
      <c r="AL135" s="37" t="str">
        <f t="shared" si="23"/>
        <v>NO!</v>
      </c>
    </row>
    <row r="136" spans="1:38" x14ac:dyDescent="0.25">
      <c r="A136">
        <v>132</v>
      </c>
      <c r="B136">
        <v>100499372</v>
      </c>
      <c r="C136" t="s">
        <v>28</v>
      </c>
      <c r="D136" t="s">
        <v>362</v>
      </c>
      <c r="E136" t="s">
        <v>30</v>
      </c>
      <c r="F136" t="s">
        <v>363</v>
      </c>
      <c r="G136" t="s">
        <v>364</v>
      </c>
      <c r="H136" t="s">
        <v>107</v>
      </c>
      <c r="I136" t="s">
        <v>365</v>
      </c>
      <c r="J136" t="s">
        <v>35</v>
      </c>
      <c r="K136" t="s">
        <v>36</v>
      </c>
      <c r="L136">
        <v>1</v>
      </c>
      <c r="N136" t="s">
        <v>37</v>
      </c>
      <c r="O136" t="s">
        <v>38</v>
      </c>
      <c r="P136" t="s">
        <v>39</v>
      </c>
      <c r="Q136" t="s">
        <v>40</v>
      </c>
      <c r="R136">
        <v>2012</v>
      </c>
      <c r="S136">
        <v>283.25</v>
      </c>
      <c r="T136" t="s">
        <v>41</v>
      </c>
      <c r="U136" s="1">
        <v>41061</v>
      </c>
      <c r="V136" s="1">
        <v>41106</v>
      </c>
      <c r="W136" s="1">
        <v>41093</v>
      </c>
      <c r="Y136" t="s">
        <v>42</v>
      </c>
      <c r="Z136" t="s">
        <v>43</v>
      </c>
      <c r="AA136" t="s">
        <v>44</v>
      </c>
      <c r="AB136" t="s">
        <v>45</v>
      </c>
      <c r="AC136" t="s">
        <v>46</v>
      </c>
      <c r="AE136" s="37" t="str">
        <f t="shared" si="16"/>
        <v>ok</v>
      </c>
      <c r="AF136" s="37">
        <f t="shared" si="17"/>
        <v>0</v>
      </c>
      <c r="AG136" s="37" t="str">
        <f t="shared" si="18"/>
        <v>ok</v>
      </c>
      <c r="AH136" s="37" t="str">
        <f t="shared" si="19"/>
        <v>OK</v>
      </c>
      <c r="AI136" s="37" t="str">
        <f t="shared" si="20"/>
        <v>ok</v>
      </c>
      <c r="AJ136" s="37" t="str">
        <f t="shared" si="21"/>
        <v>STATE SENATOR1REPUBLICANLEG DISTRICT 01 - SENATEKINGLegislative2012283.25DEBT410614110641093RE-ORDER TEE SHIRTSHICKEY GAYLEPO BOX 2749WOODINVILLE WA</v>
      </c>
      <c r="AK136" s="37">
        <f t="shared" si="22"/>
        <v>1</v>
      </c>
      <c r="AL136" s="37" t="str">
        <f t="shared" si="23"/>
        <v>NO!</v>
      </c>
    </row>
    <row r="137" spans="1:38" x14ac:dyDescent="0.25">
      <c r="A137">
        <v>133</v>
      </c>
      <c r="B137">
        <v>100499424</v>
      </c>
      <c r="C137" t="s">
        <v>28</v>
      </c>
      <c r="D137" t="s">
        <v>351</v>
      </c>
      <c r="E137" t="s">
        <v>30</v>
      </c>
      <c r="F137" t="s">
        <v>352</v>
      </c>
      <c r="G137" t="s">
        <v>353</v>
      </c>
      <c r="I137" t="s">
        <v>354</v>
      </c>
      <c r="J137" t="s">
        <v>35</v>
      </c>
      <c r="K137" t="s">
        <v>36</v>
      </c>
      <c r="L137">
        <v>1</v>
      </c>
      <c r="N137" t="s">
        <v>37</v>
      </c>
      <c r="O137" t="s">
        <v>38</v>
      </c>
      <c r="P137" t="s">
        <v>39</v>
      </c>
      <c r="Q137" t="s">
        <v>40</v>
      </c>
      <c r="R137">
        <v>2012</v>
      </c>
      <c r="S137">
        <v>283.25</v>
      </c>
      <c r="T137" t="s">
        <v>41</v>
      </c>
      <c r="U137" s="1">
        <v>41061</v>
      </c>
      <c r="V137" s="1">
        <v>41106</v>
      </c>
      <c r="W137" s="1">
        <v>41093</v>
      </c>
      <c r="Y137" t="s">
        <v>42</v>
      </c>
      <c r="Z137" t="s">
        <v>43</v>
      </c>
      <c r="AA137" t="s">
        <v>44</v>
      </c>
      <c r="AB137" t="s">
        <v>45</v>
      </c>
      <c r="AC137" t="s">
        <v>46</v>
      </c>
      <c r="AE137" s="37" t="str">
        <f t="shared" si="16"/>
        <v>ok</v>
      </c>
      <c r="AF137" s="37">
        <f t="shared" si="17"/>
        <v>0</v>
      </c>
      <c r="AG137" s="37" t="str">
        <f t="shared" si="18"/>
        <v>ok</v>
      </c>
      <c r="AH137" s="37" t="str">
        <f t="shared" si="19"/>
        <v>OK</v>
      </c>
      <c r="AI137" s="37" t="str">
        <f t="shared" si="20"/>
        <v>ok</v>
      </c>
      <c r="AJ137" s="37" t="str">
        <f t="shared" si="21"/>
        <v>STATE SENATOR1REPUBLICANLEG DISTRICT 01 - SENATEKINGLegislative2012283.25DEBT410614110641093RE-ORDER TEE SHIRTSHICKEY GAYLEPO BOX 2749WOODINVILLE WA</v>
      </c>
      <c r="AK137" s="37">
        <f t="shared" si="22"/>
        <v>1</v>
      </c>
      <c r="AL137" s="37" t="str">
        <f t="shared" si="23"/>
        <v>NO!</v>
      </c>
    </row>
    <row r="138" spans="1:38" x14ac:dyDescent="0.25">
      <c r="A138">
        <v>134</v>
      </c>
      <c r="B138">
        <v>100499555</v>
      </c>
      <c r="C138" t="s">
        <v>28</v>
      </c>
      <c r="D138" t="s">
        <v>124</v>
      </c>
      <c r="E138" t="s">
        <v>30</v>
      </c>
      <c r="F138" t="s">
        <v>125</v>
      </c>
      <c r="G138" t="s">
        <v>126</v>
      </c>
      <c r="H138" t="s">
        <v>107</v>
      </c>
      <c r="I138" t="s">
        <v>127</v>
      </c>
      <c r="J138" t="s">
        <v>35</v>
      </c>
      <c r="K138" t="s">
        <v>36</v>
      </c>
      <c r="L138">
        <v>1</v>
      </c>
      <c r="N138" t="s">
        <v>37</v>
      </c>
      <c r="O138" t="s">
        <v>38</v>
      </c>
      <c r="P138" t="s">
        <v>39</v>
      </c>
      <c r="Q138" t="s">
        <v>40</v>
      </c>
      <c r="R138">
        <v>2012</v>
      </c>
      <c r="S138">
        <v>283.25</v>
      </c>
      <c r="T138" t="s">
        <v>41</v>
      </c>
      <c r="U138" s="1">
        <v>41061</v>
      </c>
      <c r="V138" s="1">
        <v>41106</v>
      </c>
      <c r="W138" s="1">
        <v>41093</v>
      </c>
      <c r="Y138" t="s">
        <v>42</v>
      </c>
      <c r="Z138" t="s">
        <v>43</v>
      </c>
      <c r="AA138" t="s">
        <v>44</v>
      </c>
      <c r="AB138" t="s">
        <v>45</v>
      </c>
      <c r="AC138" t="s">
        <v>46</v>
      </c>
      <c r="AE138" s="37" t="str">
        <f t="shared" si="16"/>
        <v>ok</v>
      </c>
      <c r="AF138" s="37">
        <f t="shared" si="17"/>
        <v>0</v>
      </c>
      <c r="AG138" s="37" t="str">
        <f t="shared" si="18"/>
        <v>ok</v>
      </c>
      <c r="AH138" s="37" t="str">
        <f t="shared" si="19"/>
        <v>OK</v>
      </c>
      <c r="AI138" s="37" t="str">
        <f t="shared" si="20"/>
        <v>ok</v>
      </c>
      <c r="AJ138" s="37" t="str">
        <f t="shared" si="21"/>
        <v>STATE SENATOR1REPUBLICANLEG DISTRICT 01 - SENATEKINGLegislative2012283.25DEBT410614110641093RE-ORDER TEE SHIRTSHICKEY GAYLEPO BOX 2749WOODINVILLE WA</v>
      </c>
      <c r="AK138" s="37">
        <f t="shared" si="22"/>
        <v>1</v>
      </c>
      <c r="AL138" s="37" t="str">
        <f t="shared" si="23"/>
        <v>NO!</v>
      </c>
    </row>
    <row r="139" spans="1:38" x14ac:dyDescent="0.25">
      <c r="A139">
        <v>135</v>
      </c>
      <c r="B139">
        <v>100499567</v>
      </c>
      <c r="C139" t="s">
        <v>28</v>
      </c>
      <c r="D139" t="s">
        <v>181</v>
      </c>
      <c r="E139" t="s">
        <v>30</v>
      </c>
      <c r="F139" t="s">
        <v>182</v>
      </c>
      <c r="G139" t="s">
        <v>183</v>
      </c>
      <c r="H139" t="s">
        <v>61</v>
      </c>
      <c r="I139" t="s">
        <v>184</v>
      </c>
      <c r="J139" t="s">
        <v>36</v>
      </c>
      <c r="K139" t="s">
        <v>36</v>
      </c>
      <c r="L139">
        <v>1</v>
      </c>
      <c r="N139" t="s">
        <v>37</v>
      </c>
      <c r="O139" t="s">
        <v>38</v>
      </c>
      <c r="P139" t="s">
        <v>39</v>
      </c>
      <c r="Q139" t="s">
        <v>40</v>
      </c>
      <c r="R139">
        <v>2012</v>
      </c>
      <c r="S139">
        <v>283.25</v>
      </c>
      <c r="T139" t="s">
        <v>41</v>
      </c>
      <c r="U139" s="1">
        <v>41061</v>
      </c>
      <c r="V139" s="1">
        <v>41106</v>
      </c>
      <c r="W139" s="1">
        <v>41093</v>
      </c>
      <c r="Y139" t="s">
        <v>42</v>
      </c>
      <c r="Z139" t="s">
        <v>43</v>
      </c>
      <c r="AA139" t="s">
        <v>44</v>
      </c>
      <c r="AB139" t="s">
        <v>45</v>
      </c>
      <c r="AC139" t="s">
        <v>46</v>
      </c>
      <c r="AE139" s="37" t="str">
        <f t="shared" si="16"/>
        <v>ok</v>
      </c>
      <c r="AF139" s="37">
        <f t="shared" si="17"/>
        <v>0</v>
      </c>
      <c r="AG139" s="37" t="str">
        <f t="shared" si="18"/>
        <v>ok</v>
      </c>
      <c r="AH139" s="37" t="str">
        <f t="shared" si="19"/>
        <v>OK</v>
      </c>
      <c r="AI139" s="37" t="str">
        <f t="shared" si="20"/>
        <v>ok</v>
      </c>
      <c r="AJ139" s="37" t="str">
        <f t="shared" si="21"/>
        <v>STATE SENATOR1REPUBLICANLEG DISTRICT 01 - SENATEKINGLegislative2012283.25DEBT410614110641093RE-ORDER TEE SHIRTSHICKEY GAYLEPO BOX 2749WOODINVILLE WA</v>
      </c>
      <c r="AK139" s="37">
        <f t="shared" si="22"/>
        <v>1</v>
      </c>
      <c r="AL139" s="37" t="str">
        <f t="shared" si="23"/>
        <v>MATCH</v>
      </c>
    </row>
    <row r="140" spans="1:38" x14ac:dyDescent="0.25">
      <c r="A140">
        <v>136</v>
      </c>
      <c r="B140">
        <v>100503901</v>
      </c>
      <c r="C140" t="s">
        <v>28</v>
      </c>
      <c r="D140" t="s">
        <v>271</v>
      </c>
      <c r="E140" t="s">
        <v>30</v>
      </c>
      <c r="F140" t="s">
        <v>272</v>
      </c>
      <c r="G140" t="s">
        <v>273</v>
      </c>
      <c r="H140" t="s">
        <v>130</v>
      </c>
      <c r="I140" t="s">
        <v>274</v>
      </c>
      <c r="J140" t="s">
        <v>52</v>
      </c>
      <c r="K140" t="s">
        <v>36</v>
      </c>
      <c r="L140">
        <v>1</v>
      </c>
      <c r="N140" t="s">
        <v>37</v>
      </c>
      <c r="O140" t="s">
        <v>38</v>
      </c>
      <c r="P140" t="s">
        <v>39</v>
      </c>
      <c r="Q140" t="s">
        <v>40</v>
      </c>
      <c r="R140">
        <v>2012</v>
      </c>
      <c r="S140">
        <v>283.25</v>
      </c>
      <c r="T140" t="s">
        <v>41</v>
      </c>
      <c r="U140" s="1">
        <v>41061</v>
      </c>
      <c r="V140" s="1">
        <v>41106</v>
      </c>
      <c r="W140" s="1">
        <v>41093</v>
      </c>
      <c r="Y140" t="s">
        <v>42</v>
      </c>
      <c r="Z140" t="s">
        <v>43</v>
      </c>
      <c r="AA140" t="s">
        <v>44</v>
      </c>
      <c r="AB140" t="s">
        <v>45</v>
      </c>
      <c r="AC140" t="s">
        <v>46</v>
      </c>
      <c r="AE140" s="37" t="str">
        <f t="shared" si="16"/>
        <v>NO!</v>
      </c>
      <c r="AF140" s="37">
        <f t="shared" si="17"/>
        <v>0</v>
      </c>
      <c r="AG140" s="37" t="str">
        <f t="shared" si="18"/>
        <v>ok</v>
      </c>
      <c r="AH140" s="37" t="str">
        <f t="shared" si="19"/>
        <v>OK</v>
      </c>
      <c r="AI140" s="37" t="str">
        <f t="shared" si="20"/>
        <v>ok</v>
      </c>
      <c r="AJ140" s="37" t="str">
        <f t="shared" si="21"/>
        <v>STATE SENATOR1REPUBLICANLEG DISTRICT 01 - SENATEKINGLegislative2012283.25DEBT410614110641093RE-ORDER TEE SHIRTSHICKEY GAYLEPO BOX 2749WOODINVILLE WA</v>
      </c>
      <c r="AK140" s="37">
        <f t="shared" si="22"/>
        <v>1</v>
      </c>
      <c r="AL140" s="37" t="str">
        <f t="shared" si="23"/>
        <v>NO!</v>
      </c>
    </row>
    <row r="141" spans="1:38" x14ac:dyDescent="0.25">
      <c r="A141">
        <v>137</v>
      </c>
      <c r="B141">
        <v>100499119</v>
      </c>
      <c r="C141" t="s">
        <v>28</v>
      </c>
      <c r="D141" t="s">
        <v>164</v>
      </c>
      <c r="E141" t="s">
        <v>30</v>
      </c>
      <c r="F141" t="s">
        <v>165</v>
      </c>
      <c r="G141" t="s">
        <v>166</v>
      </c>
      <c r="H141" t="s">
        <v>73</v>
      </c>
      <c r="I141" t="s">
        <v>167</v>
      </c>
      <c r="J141" t="s">
        <v>52</v>
      </c>
      <c r="K141" t="s">
        <v>36</v>
      </c>
      <c r="L141">
        <v>1</v>
      </c>
      <c r="N141" t="s">
        <v>37</v>
      </c>
      <c r="O141" t="s">
        <v>38</v>
      </c>
      <c r="P141" t="s">
        <v>39</v>
      </c>
      <c r="Q141" t="s">
        <v>40</v>
      </c>
      <c r="R141">
        <v>2012</v>
      </c>
      <c r="S141">
        <v>283.25</v>
      </c>
      <c r="T141" t="s">
        <v>41</v>
      </c>
      <c r="U141" s="1">
        <v>41061</v>
      </c>
      <c r="V141" s="1">
        <v>41106</v>
      </c>
      <c r="W141" s="1">
        <v>41093</v>
      </c>
      <c r="Y141" t="s">
        <v>42</v>
      </c>
      <c r="Z141" t="s">
        <v>43</v>
      </c>
      <c r="AA141" t="s">
        <v>44</v>
      </c>
      <c r="AB141" t="s">
        <v>45</v>
      </c>
      <c r="AC141" t="s">
        <v>46</v>
      </c>
      <c r="AE141" s="37" t="str">
        <f t="shared" si="16"/>
        <v>ok</v>
      </c>
      <c r="AF141" s="37">
        <f t="shared" si="17"/>
        <v>0</v>
      </c>
      <c r="AG141" s="37" t="str">
        <f t="shared" si="18"/>
        <v>ok</v>
      </c>
      <c r="AH141" s="37" t="str">
        <f t="shared" si="19"/>
        <v>OK</v>
      </c>
      <c r="AI141" s="37" t="str">
        <f t="shared" si="20"/>
        <v>ok</v>
      </c>
      <c r="AJ141" s="37" t="str">
        <f t="shared" si="21"/>
        <v>STATE SENATOR1REPUBLICANLEG DISTRICT 01 - SENATEKINGLegislative2012283.25DEBT410614110641093RE-ORDER TEE SHIRTSHICKEY GAYLEPO BOX 2749WOODINVILLE WA</v>
      </c>
      <c r="AK141" s="37">
        <f t="shared" si="22"/>
        <v>1</v>
      </c>
      <c r="AL141" s="37" t="str">
        <f t="shared" si="23"/>
        <v>NO!</v>
      </c>
    </row>
    <row r="142" spans="1:38" x14ac:dyDescent="0.25">
      <c r="A142">
        <v>138</v>
      </c>
      <c r="B142">
        <v>100503382</v>
      </c>
      <c r="C142" t="s">
        <v>28</v>
      </c>
      <c r="D142" t="s">
        <v>157</v>
      </c>
      <c r="E142" t="s">
        <v>30</v>
      </c>
      <c r="F142" t="s">
        <v>158</v>
      </c>
      <c r="G142" t="s">
        <v>159</v>
      </c>
      <c r="I142" t="s">
        <v>160</v>
      </c>
      <c r="J142" t="s">
        <v>35</v>
      </c>
      <c r="K142" t="s">
        <v>36</v>
      </c>
      <c r="L142">
        <v>1</v>
      </c>
      <c r="N142" t="s">
        <v>37</v>
      </c>
      <c r="O142" t="s">
        <v>38</v>
      </c>
      <c r="P142" t="s">
        <v>39</v>
      </c>
      <c r="Q142" t="s">
        <v>40</v>
      </c>
      <c r="R142">
        <v>2012</v>
      </c>
      <c r="S142">
        <v>283.25</v>
      </c>
      <c r="T142" t="s">
        <v>41</v>
      </c>
      <c r="U142" s="1">
        <v>41061</v>
      </c>
      <c r="V142" s="1">
        <v>41106</v>
      </c>
      <c r="W142" s="1">
        <v>41093</v>
      </c>
      <c r="Y142" t="s">
        <v>42</v>
      </c>
      <c r="Z142" t="s">
        <v>43</v>
      </c>
      <c r="AA142" t="s">
        <v>44</v>
      </c>
      <c r="AB142" t="s">
        <v>45</v>
      </c>
      <c r="AC142" t="s">
        <v>46</v>
      </c>
      <c r="AE142" s="37" t="str">
        <f t="shared" si="16"/>
        <v>ok</v>
      </c>
      <c r="AF142" s="37">
        <f t="shared" si="17"/>
        <v>0</v>
      </c>
      <c r="AG142" s="37" t="str">
        <f t="shared" si="18"/>
        <v>ok</v>
      </c>
      <c r="AH142" s="37" t="str">
        <f t="shared" si="19"/>
        <v>OK</v>
      </c>
      <c r="AI142" s="37" t="str">
        <f t="shared" si="20"/>
        <v>ok</v>
      </c>
      <c r="AJ142" s="37" t="str">
        <f t="shared" si="21"/>
        <v>STATE SENATOR1REPUBLICANLEG DISTRICT 01 - SENATEKINGLegislative2012283.25DEBT410614110641093RE-ORDER TEE SHIRTSHICKEY GAYLEPO BOX 2749WOODINVILLE WA</v>
      </c>
      <c r="AK142" s="37">
        <f t="shared" si="22"/>
        <v>1</v>
      </c>
      <c r="AL142" s="37" t="str">
        <f t="shared" si="23"/>
        <v>NO!</v>
      </c>
    </row>
    <row r="143" spans="1:38" x14ac:dyDescent="0.25">
      <c r="A143">
        <v>139</v>
      </c>
      <c r="B143">
        <v>100503606</v>
      </c>
      <c r="C143" t="s">
        <v>28</v>
      </c>
      <c r="D143" t="s">
        <v>153</v>
      </c>
      <c r="E143" t="s">
        <v>30</v>
      </c>
      <c r="F143" t="s">
        <v>154</v>
      </c>
      <c r="G143" t="s">
        <v>155</v>
      </c>
      <c r="H143" t="s">
        <v>33</v>
      </c>
      <c r="I143" t="s">
        <v>156</v>
      </c>
      <c r="J143" t="s">
        <v>35</v>
      </c>
      <c r="K143" t="s">
        <v>36</v>
      </c>
      <c r="L143">
        <v>1</v>
      </c>
      <c r="N143" t="s">
        <v>37</v>
      </c>
      <c r="O143" t="s">
        <v>38</v>
      </c>
      <c r="P143" t="s">
        <v>39</v>
      </c>
      <c r="Q143" t="s">
        <v>40</v>
      </c>
      <c r="R143">
        <v>2012</v>
      </c>
      <c r="S143">
        <v>283.25</v>
      </c>
      <c r="T143" t="s">
        <v>41</v>
      </c>
      <c r="U143" s="1">
        <v>41061</v>
      </c>
      <c r="V143" s="1">
        <v>41106</v>
      </c>
      <c r="W143" s="1">
        <v>41093</v>
      </c>
      <c r="Y143" t="s">
        <v>42</v>
      </c>
      <c r="Z143" t="s">
        <v>43</v>
      </c>
      <c r="AA143" t="s">
        <v>44</v>
      </c>
      <c r="AB143" t="s">
        <v>45</v>
      </c>
      <c r="AC143" t="s">
        <v>46</v>
      </c>
      <c r="AE143" s="37" t="str">
        <f t="shared" si="16"/>
        <v>ok</v>
      </c>
      <c r="AF143" s="37">
        <f t="shared" si="17"/>
        <v>0</v>
      </c>
      <c r="AG143" s="37" t="str">
        <f t="shared" si="18"/>
        <v>ok</v>
      </c>
      <c r="AH143" s="37" t="str">
        <f t="shared" si="19"/>
        <v>OK</v>
      </c>
      <c r="AI143" s="37" t="str">
        <f t="shared" si="20"/>
        <v>ok</v>
      </c>
      <c r="AJ143" s="37" t="str">
        <f t="shared" si="21"/>
        <v>STATE SENATOR1REPUBLICANLEG DISTRICT 01 - SENATEKINGLegislative2012283.25DEBT410614110641093RE-ORDER TEE SHIRTSHICKEY GAYLEPO BOX 2749WOODINVILLE WA</v>
      </c>
      <c r="AK143" s="37">
        <f t="shared" si="22"/>
        <v>1</v>
      </c>
      <c r="AL143" s="37" t="str">
        <f t="shared" si="23"/>
        <v>NO!</v>
      </c>
    </row>
    <row r="144" spans="1:38" x14ac:dyDescent="0.25">
      <c r="A144">
        <v>140</v>
      </c>
      <c r="B144">
        <v>100503897</v>
      </c>
      <c r="C144" t="s">
        <v>28</v>
      </c>
      <c r="D144" t="s">
        <v>291</v>
      </c>
      <c r="E144" t="s">
        <v>30</v>
      </c>
      <c r="F144" t="s">
        <v>292</v>
      </c>
      <c r="G144" t="s">
        <v>293</v>
      </c>
      <c r="H144" t="s">
        <v>67</v>
      </c>
      <c r="I144" t="s">
        <v>294</v>
      </c>
      <c r="J144" t="s">
        <v>35</v>
      </c>
      <c r="K144" t="s">
        <v>36</v>
      </c>
      <c r="L144">
        <v>1</v>
      </c>
      <c r="N144" t="s">
        <v>37</v>
      </c>
      <c r="O144" t="s">
        <v>38</v>
      </c>
      <c r="P144" t="s">
        <v>39</v>
      </c>
      <c r="Q144" t="s">
        <v>40</v>
      </c>
      <c r="R144">
        <v>2012</v>
      </c>
      <c r="S144">
        <v>283.25</v>
      </c>
      <c r="T144" t="s">
        <v>41</v>
      </c>
      <c r="U144" s="1">
        <v>41061</v>
      </c>
      <c r="V144" s="1">
        <v>41106</v>
      </c>
      <c r="W144" s="1">
        <v>41093</v>
      </c>
      <c r="Y144" t="s">
        <v>42</v>
      </c>
      <c r="Z144" t="s">
        <v>43</v>
      </c>
      <c r="AA144" t="s">
        <v>44</v>
      </c>
      <c r="AB144" t="s">
        <v>45</v>
      </c>
      <c r="AC144" t="s">
        <v>46</v>
      </c>
      <c r="AE144" s="37" t="str">
        <f t="shared" si="16"/>
        <v>ok</v>
      </c>
      <c r="AF144" s="37">
        <f t="shared" si="17"/>
        <v>0</v>
      </c>
      <c r="AG144" s="37" t="str">
        <f t="shared" si="18"/>
        <v>ok</v>
      </c>
      <c r="AH144" s="37" t="str">
        <f t="shared" si="19"/>
        <v>OK</v>
      </c>
      <c r="AI144" s="37" t="str">
        <f t="shared" si="20"/>
        <v>ok</v>
      </c>
      <c r="AJ144" s="37" t="str">
        <f t="shared" si="21"/>
        <v>STATE SENATOR1REPUBLICANLEG DISTRICT 01 - SENATEKINGLegislative2012283.25DEBT410614110641093RE-ORDER TEE SHIRTSHICKEY GAYLEPO BOX 2749WOODINVILLE WA</v>
      </c>
      <c r="AK144" s="37">
        <f t="shared" si="22"/>
        <v>1</v>
      </c>
      <c r="AL144" s="37" t="str">
        <f t="shared" si="23"/>
        <v>NO!</v>
      </c>
    </row>
    <row r="145" spans="1:38" x14ac:dyDescent="0.25">
      <c r="A145">
        <v>141</v>
      </c>
      <c r="B145">
        <v>100499787</v>
      </c>
      <c r="C145" t="s">
        <v>28</v>
      </c>
      <c r="D145" t="s">
        <v>287</v>
      </c>
      <c r="E145" t="s">
        <v>30</v>
      </c>
      <c r="F145" t="s">
        <v>288</v>
      </c>
      <c r="G145" t="s">
        <v>289</v>
      </c>
      <c r="H145" t="s">
        <v>61</v>
      </c>
      <c r="I145" t="s">
        <v>290</v>
      </c>
      <c r="J145" t="s">
        <v>35</v>
      </c>
      <c r="K145" t="s">
        <v>36</v>
      </c>
      <c r="L145">
        <v>1</v>
      </c>
      <c r="N145" t="s">
        <v>37</v>
      </c>
      <c r="O145" t="s">
        <v>38</v>
      </c>
      <c r="P145" t="s">
        <v>39</v>
      </c>
      <c r="Q145" t="s">
        <v>40</v>
      </c>
      <c r="R145">
        <v>2012</v>
      </c>
      <c r="S145">
        <v>283.25</v>
      </c>
      <c r="T145" t="s">
        <v>41</v>
      </c>
      <c r="U145" s="1">
        <v>41061</v>
      </c>
      <c r="V145" s="1">
        <v>41106</v>
      </c>
      <c r="W145" s="1">
        <v>41093</v>
      </c>
      <c r="Y145" t="s">
        <v>42</v>
      </c>
      <c r="Z145" t="s">
        <v>43</v>
      </c>
      <c r="AA145" t="s">
        <v>44</v>
      </c>
      <c r="AB145" t="s">
        <v>45</v>
      </c>
      <c r="AC145" t="s">
        <v>46</v>
      </c>
      <c r="AE145" s="37" t="str">
        <f t="shared" si="16"/>
        <v>ok</v>
      </c>
      <c r="AF145" s="37">
        <f t="shared" si="17"/>
        <v>0</v>
      </c>
      <c r="AG145" s="37" t="str">
        <f t="shared" si="18"/>
        <v>ok</v>
      </c>
      <c r="AH145" s="37" t="str">
        <f t="shared" si="19"/>
        <v>OK</v>
      </c>
      <c r="AI145" s="37" t="str">
        <f t="shared" si="20"/>
        <v>ok</v>
      </c>
      <c r="AJ145" s="37" t="str">
        <f t="shared" si="21"/>
        <v>STATE SENATOR1REPUBLICANLEG DISTRICT 01 - SENATEKINGLegislative2012283.25DEBT410614110641093RE-ORDER TEE SHIRTSHICKEY GAYLEPO BOX 2749WOODINVILLE WA</v>
      </c>
      <c r="AK145" s="37">
        <f t="shared" si="22"/>
        <v>1</v>
      </c>
      <c r="AL145" s="37" t="str">
        <f t="shared" si="23"/>
        <v>NO!</v>
      </c>
    </row>
    <row r="146" spans="1:38" x14ac:dyDescent="0.25">
      <c r="A146">
        <v>142</v>
      </c>
      <c r="B146">
        <v>100510140</v>
      </c>
      <c r="C146" t="s">
        <v>28</v>
      </c>
      <c r="D146" t="s">
        <v>299</v>
      </c>
      <c r="E146" t="s">
        <v>30</v>
      </c>
      <c r="F146" t="s">
        <v>300</v>
      </c>
      <c r="G146" t="s">
        <v>301</v>
      </c>
      <c r="H146" t="s">
        <v>302</v>
      </c>
      <c r="I146" t="s">
        <v>303</v>
      </c>
      <c r="J146" t="s">
        <v>118</v>
      </c>
      <c r="K146" t="s">
        <v>36</v>
      </c>
      <c r="L146">
        <v>1</v>
      </c>
      <c r="N146" t="s">
        <v>37</v>
      </c>
      <c r="O146" t="s">
        <v>38</v>
      </c>
      <c r="P146" t="s">
        <v>39</v>
      </c>
      <c r="Q146" t="s">
        <v>40</v>
      </c>
      <c r="R146">
        <v>2012</v>
      </c>
      <c r="S146">
        <v>283.25</v>
      </c>
      <c r="T146" t="s">
        <v>41</v>
      </c>
      <c r="U146" s="1">
        <v>41061</v>
      </c>
      <c r="V146" s="1">
        <v>41106</v>
      </c>
      <c r="W146" s="1">
        <v>41093</v>
      </c>
      <c r="Y146" t="s">
        <v>42</v>
      </c>
      <c r="Z146" t="s">
        <v>43</v>
      </c>
      <c r="AA146" t="s">
        <v>44</v>
      </c>
      <c r="AB146" t="s">
        <v>45</v>
      </c>
      <c r="AC146" t="s">
        <v>46</v>
      </c>
      <c r="AE146" s="37" t="str">
        <f t="shared" si="16"/>
        <v>ok</v>
      </c>
      <c r="AF146" s="37">
        <f t="shared" si="17"/>
        <v>0</v>
      </c>
      <c r="AG146" s="37" t="str">
        <f t="shared" si="18"/>
        <v>ok</v>
      </c>
      <c r="AH146" s="37" t="str">
        <f t="shared" si="19"/>
        <v>OK</v>
      </c>
      <c r="AI146" s="37" t="str">
        <f t="shared" si="20"/>
        <v>ok</v>
      </c>
      <c r="AJ146" s="37" t="str">
        <f t="shared" si="21"/>
        <v>STATE SENATOR1REPUBLICANLEG DISTRICT 01 - SENATEKINGLegislative2012283.25DEBT410614110641093RE-ORDER TEE SHIRTSHICKEY GAYLEPO BOX 2749WOODINVILLE WA</v>
      </c>
      <c r="AK146" s="37">
        <f t="shared" si="22"/>
        <v>1</v>
      </c>
      <c r="AL146" s="37" t="str">
        <f t="shared" si="23"/>
        <v>NO!</v>
      </c>
    </row>
    <row r="147" spans="1:38" x14ac:dyDescent="0.25">
      <c r="A147">
        <v>143</v>
      </c>
      <c r="B147">
        <v>100503399</v>
      </c>
      <c r="C147" t="s">
        <v>28</v>
      </c>
      <c r="D147" t="s">
        <v>275</v>
      </c>
      <c r="E147" t="s">
        <v>30</v>
      </c>
      <c r="F147" t="s">
        <v>276</v>
      </c>
      <c r="G147" t="s">
        <v>277</v>
      </c>
      <c r="H147" t="s">
        <v>73</v>
      </c>
      <c r="I147" t="s">
        <v>278</v>
      </c>
      <c r="J147" t="s">
        <v>35</v>
      </c>
      <c r="K147" t="s">
        <v>36</v>
      </c>
      <c r="L147">
        <v>1</v>
      </c>
      <c r="N147" t="s">
        <v>37</v>
      </c>
      <c r="O147" t="s">
        <v>38</v>
      </c>
      <c r="P147" t="s">
        <v>39</v>
      </c>
      <c r="Q147" t="s">
        <v>40</v>
      </c>
      <c r="R147">
        <v>2012</v>
      </c>
      <c r="S147">
        <v>283.25</v>
      </c>
      <c r="T147" t="s">
        <v>41</v>
      </c>
      <c r="U147" s="1">
        <v>41061</v>
      </c>
      <c r="V147" s="1">
        <v>41106</v>
      </c>
      <c r="W147" s="1">
        <v>41093</v>
      </c>
      <c r="Y147" t="s">
        <v>42</v>
      </c>
      <c r="Z147" t="s">
        <v>43</v>
      </c>
      <c r="AA147" t="s">
        <v>44</v>
      </c>
      <c r="AB147" t="s">
        <v>45</v>
      </c>
      <c r="AC147" t="s">
        <v>46</v>
      </c>
      <c r="AE147" s="37" t="str">
        <f t="shared" si="16"/>
        <v>ok</v>
      </c>
      <c r="AF147" s="37">
        <f t="shared" si="17"/>
        <v>0</v>
      </c>
      <c r="AG147" s="37" t="str">
        <f t="shared" si="18"/>
        <v>ok</v>
      </c>
      <c r="AH147" s="37" t="str">
        <f t="shared" si="19"/>
        <v>OK</v>
      </c>
      <c r="AI147" s="37" t="str">
        <f t="shared" si="20"/>
        <v>ok</v>
      </c>
      <c r="AJ147" s="37" t="str">
        <f t="shared" si="21"/>
        <v>STATE SENATOR1REPUBLICANLEG DISTRICT 01 - SENATEKINGLegislative2012283.25DEBT410614110641093RE-ORDER TEE SHIRTSHICKEY GAYLEPO BOX 2749WOODINVILLE WA</v>
      </c>
      <c r="AK147" s="37">
        <f t="shared" si="22"/>
        <v>1</v>
      </c>
      <c r="AL147" s="37" t="str">
        <f t="shared" si="23"/>
        <v>NO!</v>
      </c>
    </row>
    <row r="148" spans="1:38" x14ac:dyDescent="0.25">
      <c r="A148">
        <v>144</v>
      </c>
      <c r="B148">
        <v>100503583</v>
      </c>
      <c r="C148" t="s">
        <v>28</v>
      </c>
      <c r="D148" t="s">
        <v>29</v>
      </c>
      <c r="E148" t="s">
        <v>30</v>
      </c>
      <c r="F148" t="s">
        <v>31</v>
      </c>
      <c r="G148" t="s">
        <v>32</v>
      </c>
      <c r="H148" t="s">
        <v>33</v>
      </c>
      <c r="I148" t="s">
        <v>34</v>
      </c>
      <c r="J148" t="s">
        <v>35</v>
      </c>
      <c r="K148" t="s">
        <v>36</v>
      </c>
      <c r="L148">
        <v>1</v>
      </c>
      <c r="N148" t="s">
        <v>37</v>
      </c>
      <c r="O148" t="s">
        <v>38</v>
      </c>
      <c r="P148" t="s">
        <v>39</v>
      </c>
      <c r="Q148" t="s">
        <v>40</v>
      </c>
      <c r="R148">
        <v>2012</v>
      </c>
      <c r="S148">
        <v>283.25</v>
      </c>
      <c r="T148" t="s">
        <v>41</v>
      </c>
      <c r="U148" s="1">
        <v>41061</v>
      </c>
      <c r="V148" s="1">
        <v>41106</v>
      </c>
      <c r="W148" s="1">
        <v>41093</v>
      </c>
      <c r="Y148" t="s">
        <v>42</v>
      </c>
      <c r="Z148" t="s">
        <v>43</v>
      </c>
      <c r="AA148" t="s">
        <v>44</v>
      </c>
      <c r="AB148" t="s">
        <v>45</v>
      </c>
      <c r="AC148" t="s">
        <v>46</v>
      </c>
      <c r="AE148" s="37" t="str">
        <f t="shared" si="16"/>
        <v>ok</v>
      </c>
      <c r="AF148" s="37">
        <f t="shared" si="17"/>
        <v>0</v>
      </c>
      <c r="AG148" s="37" t="str">
        <f t="shared" si="18"/>
        <v>ok</v>
      </c>
      <c r="AH148" s="37" t="str">
        <f t="shared" si="19"/>
        <v>OK</v>
      </c>
      <c r="AI148" s="37" t="str">
        <f t="shared" si="20"/>
        <v>ok</v>
      </c>
      <c r="AJ148" s="37" t="str">
        <f t="shared" si="21"/>
        <v>STATE SENATOR1REPUBLICANLEG DISTRICT 01 - SENATEKINGLegislative2012283.25DEBT410614110641093RE-ORDER TEE SHIRTSHICKEY GAYLEPO BOX 2749WOODINVILLE WA</v>
      </c>
      <c r="AK148" s="37">
        <f t="shared" si="22"/>
        <v>1</v>
      </c>
      <c r="AL148" s="37" t="str">
        <f t="shared" si="23"/>
        <v>NO!</v>
      </c>
    </row>
    <row r="149" spans="1:38" x14ac:dyDescent="0.25">
      <c r="A149">
        <v>145</v>
      </c>
      <c r="B149">
        <v>100499887</v>
      </c>
      <c r="C149" t="s">
        <v>28</v>
      </c>
      <c r="D149" t="s">
        <v>366</v>
      </c>
      <c r="E149" t="s">
        <v>30</v>
      </c>
      <c r="F149" t="s">
        <v>367</v>
      </c>
      <c r="G149" t="s">
        <v>368</v>
      </c>
      <c r="H149" t="s">
        <v>107</v>
      </c>
      <c r="I149" t="s">
        <v>369</v>
      </c>
      <c r="J149" t="s">
        <v>36</v>
      </c>
      <c r="K149" t="s">
        <v>36</v>
      </c>
      <c r="L149">
        <v>1</v>
      </c>
      <c r="N149" t="s">
        <v>37</v>
      </c>
      <c r="O149" t="s">
        <v>38</v>
      </c>
      <c r="P149" t="s">
        <v>39</v>
      </c>
      <c r="Q149" t="s">
        <v>40</v>
      </c>
      <c r="R149">
        <v>2012</v>
      </c>
      <c r="S149">
        <v>283.25</v>
      </c>
      <c r="T149" t="s">
        <v>41</v>
      </c>
      <c r="U149" s="1">
        <v>41061</v>
      </c>
      <c r="V149" s="1">
        <v>41106</v>
      </c>
      <c r="W149" s="1">
        <v>41093</v>
      </c>
      <c r="Y149" t="s">
        <v>42</v>
      </c>
      <c r="Z149" t="s">
        <v>43</v>
      </c>
      <c r="AA149" t="s">
        <v>44</v>
      </c>
      <c r="AB149" t="s">
        <v>45</v>
      </c>
      <c r="AC149" t="s">
        <v>46</v>
      </c>
      <c r="AE149" s="37" t="str">
        <f t="shared" si="16"/>
        <v>ok</v>
      </c>
      <c r="AF149" s="37">
        <f t="shared" si="17"/>
        <v>0</v>
      </c>
      <c r="AG149" s="37" t="str">
        <f t="shared" si="18"/>
        <v>ok</v>
      </c>
      <c r="AH149" s="37" t="str">
        <f t="shared" si="19"/>
        <v>OK</v>
      </c>
      <c r="AI149" s="37" t="str">
        <f t="shared" si="20"/>
        <v>ok</v>
      </c>
      <c r="AJ149" s="37" t="str">
        <f t="shared" si="21"/>
        <v>STATE SENATOR1REPUBLICANLEG DISTRICT 01 - SENATEKINGLegislative2012283.25DEBT410614110641093RE-ORDER TEE SHIRTSHICKEY GAYLEPO BOX 2749WOODINVILLE WA</v>
      </c>
      <c r="AK149" s="37">
        <f t="shared" si="22"/>
        <v>1</v>
      </c>
      <c r="AL149" s="37" t="str">
        <f t="shared" si="23"/>
        <v>MATCH</v>
      </c>
    </row>
    <row r="150" spans="1:38" x14ac:dyDescent="0.25">
      <c r="A150">
        <v>146</v>
      </c>
      <c r="B150">
        <v>100499029</v>
      </c>
      <c r="C150" t="s">
        <v>28</v>
      </c>
      <c r="D150" t="s">
        <v>275</v>
      </c>
      <c r="E150" t="s">
        <v>30</v>
      </c>
      <c r="F150" t="s">
        <v>276</v>
      </c>
      <c r="G150" t="s">
        <v>277</v>
      </c>
      <c r="H150" t="s">
        <v>73</v>
      </c>
      <c r="I150" t="s">
        <v>278</v>
      </c>
      <c r="J150" t="s">
        <v>35</v>
      </c>
      <c r="K150" t="s">
        <v>36</v>
      </c>
      <c r="L150">
        <v>1</v>
      </c>
      <c r="N150" t="s">
        <v>37</v>
      </c>
      <c r="O150" t="s">
        <v>38</v>
      </c>
      <c r="P150" t="s">
        <v>39</v>
      </c>
      <c r="Q150" t="s">
        <v>40</v>
      </c>
      <c r="R150">
        <v>2012</v>
      </c>
      <c r="S150">
        <v>283.25</v>
      </c>
      <c r="T150" t="s">
        <v>41</v>
      </c>
      <c r="U150" s="1">
        <v>41061</v>
      </c>
      <c r="V150" s="1">
        <v>41106</v>
      </c>
      <c r="W150" s="1">
        <v>41093</v>
      </c>
      <c r="Y150" t="s">
        <v>42</v>
      </c>
      <c r="Z150" t="s">
        <v>43</v>
      </c>
      <c r="AA150" t="s">
        <v>44</v>
      </c>
      <c r="AB150" t="s">
        <v>45</v>
      </c>
      <c r="AC150" t="s">
        <v>46</v>
      </c>
      <c r="AE150" s="37" t="str">
        <f t="shared" si="16"/>
        <v>ok</v>
      </c>
      <c r="AF150" s="37">
        <f t="shared" si="17"/>
        <v>0</v>
      </c>
      <c r="AG150" s="37" t="str">
        <f t="shared" si="18"/>
        <v>ok</v>
      </c>
      <c r="AH150" s="37" t="str">
        <f t="shared" si="19"/>
        <v>OK</v>
      </c>
      <c r="AI150" s="37" t="str">
        <f t="shared" si="20"/>
        <v>ok</v>
      </c>
      <c r="AJ150" s="37" t="str">
        <f t="shared" si="21"/>
        <v>STATE SENATOR1REPUBLICANLEG DISTRICT 01 - SENATEKINGLegislative2012283.25DEBT410614110641093RE-ORDER TEE SHIRTSHICKEY GAYLEPO BOX 2749WOODINVILLE WA</v>
      </c>
      <c r="AK150" s="37">
        <f t="shared" si="22"/>
        <v>1</v>
      </c>
      <c r="AL150" s="37" t="str">
        <f t="shared" si="23"/>
        <v>NO!</v>
      </c>
    </row>
    <row r="151" spans="1:38" x14ac:dyDescent="0.25">
      <c r="A151">
        <v>147</v>
      </c>
      <c r="B151">
        <v>100499889</v>
      </c>
      <c r="C151" t="s">
        <v>28</v>
      </c>
      <c r="D151" t="s">
        <v>58</v>
      </c>
      <c r="E151" t="s">
        <v>30</v>
      </c>
      <c r="F151" t="s">
        <v>59</v>
      </c>
      <c r="G151" t="s">
        <v>60</v>
      </c>
      <c r="H151" t="s">
        <v>61</v>
      </c>
      <c r="I151" t="s">
        <v>62</v>
      </c>
      <c r="J151" t="s">
        <v>63</v>
      </c>
      <c r="K151" t="s">
        <v>36</v>
      </c>
      <c r="L151">
        <v>1</v>
      </c>
      <c r="N151" t="s">
        <v>37</v>
      </c>
      <c r="O151" t="s">
        <v>38</v>
      </c>
      <c r="P151" t="s">
        <v>39</v>
      </c>
      <c r="Q151" t="s">
        <v>40</v>
      </c>
      <c r="R151">
        <v>2012</v>
      </c>
      <c r="S151">
        <v>283.25</v>
      </c>
      <c r="T151" t="s">
        <v>41</v>
      </c>
      <c r="U151" s="1">
        <v>41061</v>
      </c>
      <c r="V151" s="1">
        <v>41106</v>
      </c>
      <c r="W151" s="1">
        <v>41093</v>
      </c>
      <c r="Y151" t="s">
        <v>42</v>
      </c>
      <c r="Z151" t="s">
        <v>43</v>
      </c>
      <c r="AA151" t="s">
        <v>44</v>
      </c>
      <c r="AB151" t="s">
        <v>45</v>
      </c>
      <c r="AC151" t="s">
        <v>46</v>
      </c>
      <c r="AE151" s="37" t="str">
        <f t="shared" si="16"/>
        <v>ok</v>
      </c>
      <c r="AF151" s="37">
        <f t="shared" si="17"/>
        <v>0</v>
      </c>
      <c r="AG151" s="37" t="str">
        <f t="shared" si="18"/>
        <v>ok</v>
      </c>
      <c r="AH151" s="37" t="str">
        <f t="shared" si="19"/>
        <v>OK</v>
      </c>
      <c r="AI151" s="37" t="str">
        <f t="shared" si="20"/>
        <v>ok</v>
      </c>
      <c r="AJ151" s="37" t="str">
        <f t="shared" si="21"/>
        <v>STATE SENATOR1REPUBLICANLEG DISTRICT 01 - SENATEKINGLegislative2012283.25DEBT410614110641093RE-ORDER TEE SHIRTSHICKEY GAYLEPO BOX 2749WOODINVILLE WA</v>
      </c>
      <c r="AK151" s="37">
        <f t="shared" si="22"/>
        <v>1</v>
      </c>
      <c r="AL151" s="37" t="str">
        <f t="shared" si="23"/>
        <v>NO!</v>
      </c>
    </row>
    <row r="152" spans="1:38" x14ac:dyDescent="0.25">
      <c r="A152">
        <v>148</v>
      </c>
      <c r="B152">
        <v>100511969</v>
      </c>
      <c r="C152" t="s">
        <v>28</v>
      </c>
      <c r="D152" t="s">
        <v>202</v>
      </c>
      <c r="E152" t="s">
        <v>30</v>
      </c>
      <c r="F152" t="s">
        <v>203</v>
      </c>
      <c r="G152" t="s">
        <v>204</v>
      </c>
      <c r="H152" t="s">
        <v>56</v>
      </c>
      <c r="I152" t="s">
        <v>205</v>
      </c>
      <c r="J152" t="s">
        <v>35</v>
      </c>
      <c r="K152" t="s">
        <v>36</v>
      </c>
      <c r="L152">
        <v>1</v>
      </c>
      <c r="N152" t="s">
        <v>37</v>
      </c>
      <c r="O152" t="s">
        <v>38</v>
      </c>
      <c r="P152" t="s">
        <v>39</v>
      </c>
      <c r="Q152" t="s">
        <v>40</v>
      </c>
      <c r="R152">
        <v>2012</v>
      </c>
      <c r="S152">
        <v>283.25</v>
      </c>
      <c r="T152" t="s">
        <v>41</v>
      </c>
      <c r="U152" s="1">
        <v>41061</v>
      </c>
      <c r="V152" s="1">
        <v>41106</v>
      </c>
      <c r="W152" s="1">
        <v>41093</v>
      </c>
      <c r="Y152" t="s">
        <v>42</v>
      </c>
      <c r="Z152" t="s">
        <v>43</v>
      </c>
      <c r="AA152" t="s">
        <v>44</v>
      </c>
      <c r="AB152" t="s">
        <v>45</v>
      </c>
      <c r="AC152" t="s">
        <v>46</v>
      </c>
      <c r="AE152" s="37" t="str">
        <f t="shared" si="16"/>
        <v>ok</v>
      </c>
      <c r="AF152" s="37">
        <f t="shared" si="17"/>
        <v>0</v>
      </c>
      <c r="AG152" s="37" t="str">
        <f t="shared" si="18"/>
        <v>ok</v>
      </c>
      <c r="AH152" s="37" t="str">
        <f t="shared" si="19"/>
        <v>OK</v>
      </c>
      <c r="AI152" s="37" t="str">
        <f t="shared" si="20"/>
        <v>ok</v>
      </c>
      <c r="AJ152" s="37" t="str">
        <f t="shared" si="21"/>
        <v>STATE SENATOR1REPUBLICANLEG DISTRICT 01 - SENATEKINGLegislative2012283.25DEBT410614110641093RE-ORDER TEE SHIRTSHICKEY GAYLEPO BOX 2749WOODINVILLE WA</v>
      </c>
      <c r="AK152" s="37">
        <f t="shared" si="22"/>
        <v>1</v>
      </c>
      <c r="AL152" s="37" t="str">
        <f t="shared" si="23"/>
        <v>NO!</v>
      </c>
    </row>
    <row r="153" spans="1:38" x14ac:dyDescent="0.25">
      <c r="A153">
        <v>149</v>
      </c>
      <c r="B153">
        <v>100515760</v>
      </c>
      <c r="C153" t="s">
        <v>28</v>
      </c>
      <c r="D153" t="s">
        <v>213</v>
      </c>
      <c r="E153" t="s">
        <v>30</v>
      </c>
      <c r="F153" s="12" t="s">
        <v>214</v>
      </c>
      <c r="G153" t="s">
        <v>115</v>
      </c>
      <c r="H153" t="s">
        <v>73</v>
      </c>
      <c r="I153" t="s">
        <v>215</v>
      </c>
      <c r="J153" t="s">
        <v>69</v>
      </c>
      <c r="K153" t="s">
        <v>36</v>
      </c>
      <c r="L153">
        <v>1</v>
      </c>
      <c r="N153" t="s">
        <v>37</v>
      </c>
      <c r="O153" t="s">
        <v>38</v>
      </c>
      <c r="P153" t="s">
        <v>39</v>
      </c>
      <c r="Q153" t="s">
        <v>40</v>
      </c>
      <c r="R153">
        <v>2012</v>
      </c>
      <c r="S153">
        <v>283.25</v>
      </c>
      <c r="T153" t="s">
        <v>41</v>
      </c>
      <c r="U153" s="1">
        <v>41061</v>
      </c>
      <c r="V153" s="1">
        <v>41106</v>
      </c>
      <c r="W153" s="1">
        <v>41093</v>
      </c>
      <c r="Y153" t="s">
        <v>42</v>
      </c>
      <c r="Z153" t="s">
        <v>43</v>
      </c>
      <c r="AA153" t="s">
        <v>44</v>
      </c>
      <c r="AB153" t="s">
        <v>45</v>
      </c>
      <c r="AC153" t="s">
        <v>46</v>
      </c>
      <c r="AE153" s="37" t="str">
        <f t="shared" si="16"/>
        <v>ok</v>
      </c>
      <c r="AF153" s="37">
        <f t="shared" si="17"/>
        <v>0</v>
      </c>
      <c r="AG153" s="37" t="str">
        <f t="shared" si="18"/>
        <v>ok</v>
      </c>
      <c r="AH153" s="37" t="str">
        <f t="shared" si="19"/>
        <v>OK</v>
      </c>
      <c r="AI153" s="37" t="str">
        <f t="shared" si="20"/>
        <v>ok</v>
      </c>
      <c r="AJ153" s="37" t="str">
        <f t="shared" si="21"/>
        <v>STATE SENATOR1REPUBLICANLEG DISTRICT 01 - SENATEKINGLegislative2012283.25DEBT410614110641093RE-ORDER TEE SHIRTSHICKEY GAYLEPO BOX 2749WOODINVILLE WA</v>
      </c>
      <c r="AK153" s="37">
        <f t="shared" si="22"/>
        <v>1</v>
      </c>
      <c r="AL153" s="37" t="str">
        <f t="shared" si="23"/>
        <v>NO!</v>
      </c>
    </row>
    <row r="154" spans="1:38" x14ac:dyDescent="0.25">
      <c r="A154">
        <v>150</v>
      </c>
      <c r="B154">
        <v>100503296</v>
      </c>
      <c r="C154" t="s">
        <v>28</v>
      </c>
      <c r="D154" t="s">
        <v>98</v>
      </c>
      <c r="E154" t="s">
        <v>30</v>
      </c>
      <c r="F154" t="s">
        <v>99</v>
      </c>
      <c r="G154" t="s">
        <v>100</v>
      </c>
      <c r="H154" t="s">
        <v>101</v>
      </c>
      <c r="I154" t="s">
        <v>102</v>
      </c>
      <c r="J154" t="s">
        <v>103</v>
      </c>
      <c r="K154" t="s">
        <v>36</v>
      </c>
      <c r="L154">
        <v>1</v>
      </c>
      <c r="N154" t="s">
        <v>37</v>
      </c>
      <c r="O154" t="s">
        <v>38</v>
      </c>
      <c r="P154" t="s">
        <v>39</v>
      </c>
      <c r="Q154" t="s">
        <v>40</v>
      </c>
      <c r="R154">
        <v>2012</v>
      </c>
      <c r="S154">
        <v>283.25</v>
      </c>
      <c r="T154" t="s">
        <v>41</v>
      </c>
      <c r="U154" s="1">
        <v>41061</v>
      </c>
      <c r="V154" s="1">
        <v>41106</v>
      </c>
      <c r="W154" s="1">
        <v>41093</v>
      </c>
      <c r="Y154" t="s">
        <v>42</v>
      </c>
      <c r="Z154" t="s">
        <v>43</v>
      </c>
      <c r="AA154" t="s">
        <v>44</v>
      </c>
      <c r="AB154" t="s">
        <v>45</v>
      </c>
      <c r="AC154" t="s">
        <v>46</v>
      </c>
      <c r="AE154" s="37" t="str">
        <f t="shared" si="16"/>
        <v>ok</v>
      </c>
      <c r="AF154" s="37">
        <f t="shared" si="17"/>
        <v>0</v>
      </c>
      <c r="AG154" s="37" t="str">
        <f t="shared" si="18"/>
        <v>ok</v>
      </c>
      <c r="AH154" s="37" t="str">
        <f t="shared" si="19"/>
        <v>OK</v>
      </c>
      <c r="AI154" s="37" t="str">
        <f t="shared" si="20"/>
        <v>ok</v>
      </c>
      <c r="AJ154" s="37" t="str">
        <f t="shared" si="21"/>
        <v>STATE SENATOR1REPUBLICANLEG DISTRICT 01 - SENATEKINGLegislative2012283.25DEBT410614110641093RE-ORDER TEE SHIRTSHICKEY GAYLEPO BOX 2749WOODINVILLE WA</v>
      </c>
      <c r="AK154" s="37">
        <f t="shared" si="22"/>
        <v>1</v>
      </c>
      <c r="AL154" s="37" t="str">
        <f t="shared" si="23"/>
        <v>NO!</v>
      </c>
    </row>
    <row r="155" spans="1:38" x14ac:dyDescent="0.25">
      <c r="A155">
        <v>151</v>
      </c>
      <c r="B155">
        <v>100503560</v>
      </c>
      <c r="C155" t="s">
        <v>28</v>
      </c>
      <c r="D155" t="s">
        <v>311</v>
      </c>
      <c r="E155" t="s">
        <v>30</v>
      </c>
      <c r="F155" t="s">
        <v>312</v>
      </c>
      <c r="G155" t="s">
        <v>313</v>
      </c>
      <c r="I155" t="s">
        <v>314</v>
      </c>
      <c r="J155" t="s">
        <v>35</v>
      </c>
      <c r="K155" t="s">
        <v>36</v>
      </c>
      <c r="L155">
        <v>1</v>
      </c>
      <c r="N155" t="s">
        <v>37</v>
      </c>
      <c r="O155" t="s">
        <v>38</v>
      </c>
      <c r="P155" t="s">
        <v>39</v>
      </c>
      <c r="Q155" t="s">
        <v>40</v>
      </c>
      <c r="R155">
        <v>2012</v>
      </c>
      <c r="S155">
        <v>283.25</v>
      </c>
      <c r="T155" t="s">
        <v>41</v>
      </c>
      <c r="U155" s="1">
        <v>41061</v>
      </c>
      <c r="V155" s="1">
        <v>41106</v>
      </c>
      <c r="W155" s="1">
        <v>41093</v>
      </c>
      <c r="Y155" t="s">
        <v>42</v>
      </c>
      <c r="Z155" t="s">
        <v>43</v>
      </c>
      <c r="AA155" t="s">
        <v>44</v>
      </c>
      <c r="AB155" t="s">
        <v>45</v>
      </c>
      <c r="AC155" t="s">
        <v>46</v>
      </c>
      <c r="AE155" s="37" t="str">
        <f t="shared" si="16"/>
        <v>ok</v>
      </c>
      <c r="AF155" s="37">
        <f t="shared" si="17"/>
        <v>0</v>
      </c>
      <c r="AG155" s="37" t="str">
        <f t="shared" si="18"/>
        <v>ok</v>
      </c>
      <c r="AH155" s="37" t="str">
        <f t="shared" si="19"/>
        <v>OK</v>
      </c>
      <c r="AI155" s="37" t="str">
        <f t="shared" si="20"/>
        <v>ok</v>
      </c>
      <c r="AJ155" s="37" t="str">
        <f t="shared" si="21"/>
        <v>STATE SENATOR1REPUBLICANLEG DISTRICT 01 - SENATEKINGLegislative2012283.25DEBT410614110641093RE-ORDER TEE SHIRTSHICKEY GAYLEPO BOX 2749WOODINVILLE WA</v>
      </c>
      <c r="AK155" s="37">
        <f t="shared" si="22"/>
        <v>1</v>
      </c>
      <c r="AL155" s="37" t="str">
        <f t="shared" si="23"/>
        <v>NO!</v>
      </c>
    </row>
    <row r="156" spans="1:38" x14ac:dyDescent="0.25">
      <c r="A156">
        <v>152</v>
      </c>
      <c r="B156">
        <v>100503830</v>
      </c>
      <c r="C156" t="s">
        <v>28</v>
      </c>
      <c r="D156" t="s">
        <v>366</v>
      </c>
      <c r="E156" t="s">
        <v>30</v>
      </c>
      <c r="F156" t="s">
        <v>367</v>
      </c>
      <c r="G156" t="s">
        <v>368</v>
      </c>
      <c r="H156" t="s">
        <v>107</v>
      </c>
      <c r="I156" t="s">
        <v>369</v>
      </c>
      <c r="J156" t="s">
        <v>36</v>
      </c>
      <c r="K156" t="s">
        <v>36</v>
      </c>
      <c r="L156">
        <v>1</v>
      </c>
      <c r="N156" t="s">
        <v>37</v>
      </c>
      <c r="O156" t="s">
        <v>38</v>
      </c>
      <c r="P156" t="s">
        <v>39</v>
      </c>
      <c r="Q156" t="s">
        <v>40</v>
      </c>
      <c r="R156">
        <v>2012</v>
      </c>
      <c r="S156">
        <v>283.25</v>
      </c>
      <c r="T156" t="s">
        <v>41</v>
      </c>
      <c r="U156" s="1">
        <v>41061</v>
      </c>
      <c r="V156" s="1">
        <v>41106</v>
      </c>
      <c r="W156" s="1">
        <v>41093</v>
      </c>
      <c r="Y156" t="s">
        <v>42</v>
      </c>
      <c r="Z156" t="s">
        <v>43</v>
      </c>
      <c r="AA156" t="s">
        <v>44</v>
      </c>
      <c r="AB156" t="s">
        <v>45</v>
      </c>
      <c r="AC156" t="s">
        <v>46</v>
      </c>
      <c r="AE156" s="37" t="str">
        <f t="shared" si="16"/>
        <v>ok</v>
      </c>
      <c r="AF156" s="37">
        <f t="shared" si="17"/>
        <v>0</v>
      </c>
      <c r="AG156" s="37" t="str">
        <f t="shared" si="18"/>
        <v>ok</v>
      </c>
      <c r="AH156" s="37" t="str">
        <f t="shared" si="19"/>
        <v>OK</v>
      </c>
      <c r="AI156" s="37" t="str">
        <f t="shared" si="20"/>
        <v>ok</v>
      </c>
      <c r="AJ156" s="37" t="str">
        <f t="shared" si="21"/>
        <v>STATE SENATOR1REPUBLICANLEG DISTRICT 01 - SENATEKINGLegislative2012283.25DEBT410614110641093RE-ORDER TEE SHIRTSHICKEY GAYLEPO BOX 2749WOODINVILLE WA</v>
      </c>
      <c r="AK156" s="37">
        <f t="shared" si="22"/>
        <v>1</v>
      </c>
      <c r="AL156" s="37" t="str">
        <f t="shared" si="23"/>
        <v>MATCH</v>
      </c>
    </row>
    <row r="157" spans="1:38" x14ac:dyDescent="0.25">
      <c r="A157">
        <v>153</v>
      </c>
      <c r="B157">
        <v>100516042</v>
      </c>
      <c r="C157" t="s">
        <v>28</v>
      </c>
      <c r="D157" t="s">
        <v>202</v>
      </c>
      <c r="E157" t="s">
        <v>30</v>
      </c>
      <c r="F157" t="s">
        <v>203</v>
      </c>
      <c r="G157" t="s">
        <v>204</v>
      </c>
      <c r="H157" t="s">
        <v>56</v>
      </c>
      <c r="I157" t="s">
        <v>205</v>
      </c>
      <c r="J157" t="s">
        <v>35</v>
      </c>
      <c r="K157" t="s">
        <v>36</v>
      </c>
      <c r="L157">
        <v>1</v>
      </c>
      <c r="N157" t="s">
        <v>37</v>
      </c>
      <c r="O157" t="s">
        <v>38</v>
      </c>
      <c r="P157" t="s">
        <v>39</v>
      </c>
      <c r="Q157" t="s">
        <v>40</v>
      </c>
      <c r="R157">
        <v>2012</v>
      </c>
      <c r="S157">
        <v>283.25</v>
      </c>
      <c r="T157" t="s">
        <v>41</v>
      </c>
      <c r="U157" s="1">
        <v>41061</v>
      </c>
      <c r="V157" s="1">
        <v>41106</v>
      </c>
      <c r="W157" s="1">
        <v>41093</v>
      </c>
      <c r="Y157" t="s">
        <v>42</v>
      </c>
      <c r="Z157" t="s">
        <v>43</v>
      </c>
      <c r="AA157" t="s">
        <v>44</v>
      </c>
      <c r="AB157" t="s">
        <v>45</v>
      </c>
      <c r="AC157" t="s">
        <v>46</v>
      </c>
      <c r="AE157" s="37" t="str">
        <f t="shared" si="16"/>
        <v>ok</v>
      </c>
      <c r="AF157" s="37">
        <f t="shared" si="17"/>
        <v>0</v>
      </c>
      <c r="AG157" s="37" t="str">
        <f t="shared" si="18"/>
        <v>ok</v>
      </c>
      <c r="AH157" s="37" t="str">
        <f t="shared" si="19"/>
        <v>OK</v>
      </c>
      <c r="AI157" s="37" t="str">
        <f t="shared" si="20"/>
        <v>ok</v>
      </c>
      <c r="AJ157" s="37" t="str">
        <f t="shared" si="21"/>
        <v>STATE SENATOR1REPUBLICANLEG DISTRICT 01 - SENATEKINGLegislative2012283.25DEBT410614110641093RE-ORDER TEE SHIRTSHICKEY GAYLEPO BOX 2749WOODINVILLE WA</v>
      </c>
      <c r="AK157" s="37">
        <f t="shared" si="22"/>
        <v>1</v>
      </c>
      <c r="AL157" s="37" t="str">
        <f t="shared" si="23"/>
        <v>NO!</v>
      </c>
    </row>
    <row r="158" spans="1:38" x14ac:dyDescent="0.25">
      <c r="A158">
        <v>154</v>
      </c>
      <c r="B158">
        <v>100516099</v>
      </c>
      <c r="C158" t="s">
        <v>28</v>
      </c>
      <c r="D158" t="s">
        <v>213</v>
      </c>
      <c r="E158" t="s">
        <v>30</v>
      </c>
      <c r="F158" s="12" t="s">
        <v>214</v>
      </c>
      <c r="G158" t="s">
        <v>115</v>
      </c>
      <c r="H158" t="s">
        <v>73</v>
      </c>
      <c r="I158" t="s">
        <v>215</v>
      </c>
      <c r="J158" t="s">
        <v>69</v>
      </c>
      <c r="K158" t="s">
        <v>36</v>
      </c>
      <c r="L158">
        <v>1</v>
      </c>
      <c r="N158" t="s">
        <v>37</v>
      </c>
      <c r="O158" t="s">
        <v>38</v>
      </c>
      <c r="P158" t="s">
        <v>39</v>
      </c>
      <c r="Q158" t="s">
        <v>40</v>
      </c>
      <c r="R158">
        <v>2012</v>
      </c>
      <c r="S158">
        <v>283.25</v>
      </c>
      <c r="T158" t="s">
        <v>41</v>
      </c>
      <c r="U158" s="1">
        <v>41061</v>
      </c>
      <c r="V158" s="1">
        <v>41106</v>
      </c>
      <c r="W158" s="1">
        <v>41093</v>
      </c>
      <c r="Y158" t="s">
        <v>42</v>
      </c>
      <c r="Z158" t="s">
        <v>43</v>
      </c>
      <c r="AA158" t="s">
        <v>44</v>
      </c>
      <c r="AB158" t="s">
        <v>45</v>
      </c>
      <c r="AC158" t="s">
        <v>46</v>
      </c>
      <c r="AE158" s="37" t="str">
        <f t="shared" si="16"/>
        <v>ok</v>
      </c>
      <c r="AF158" s="37">
        <f t="shared" si="17"/>
        <v>0</v>
      </c>
      <c r="AG158" s="37" t="str">
        <f t="shared" si="18"/>
        <v>ok</v>
      </c>
      <c r="AH158" s="37" t="str">
        <f t="shared" si="19"/>
        <v>OK</v>
      </c>
      <c r="AI158" s="37" t="str">
        <f t="shared" si="20"/>
        <v>ok</v>
      </c>
      <c r="AJ158" s="37" t="str">
        <f t="shared" si="21"/>
        <v>STATE SENATOR1REPUBLICANLEG DISTRICT 01 - SENATEKINGLegislative2012283.25DEBT410614110641093RE-ORDER TEE SHIRTSHICKEY GAYLEPO BOX 2749WOODINVILLE WA</v>
      </c>
      <c r="AK158" s="37">
        <f t="shared" si="22"/>
        <v>1</v>
      </c>
      <c r="AL158" s="37" t="str">
        <f t="shared" si="23"/>
        <v>NO!</v>
      </c>
    </row>
    <row r="159" spans="1:38" x14ac:dyDescent="0.25">
      <c r="A159">
        <v>155</v>
      </c>
      <c r="B159">
        <v>100499202</v>
      </c>
      <c r="C159" t="s">
        <v>28</v>
      </c>
      <c r="D159" t="s">
        <v>202</v>
      </c>
      <c r="E159" t="s">
        <v>30</v>
      </c>
      <c r="F159" t="s">
        <v>203</v>
      </c>
      <c r="G159" t="s">
        <v>204</v>
      </c>
      <c r="H159" t="s">
        <v>56</v>
      </c>
      <c r="I159" t="s">
        <v>205</v>
      </c>
      <c r="J159" t="s">
        <v>35</v>
      </c>
      <c r="K159" t="s">
        <v>36</v>
      </c>
      <c r="L159">
        <v>1</v>
      </c>
      <c r="N159" t="s">
        <v>37</v>
      </c>
      <c r="O159" t="s">
        <v>38</v>
      </c>
      <c r="P159" t="s">
        <v>39</v>
      </c>
      <c r="Q159" t="s">
        <v>40</v>
      </c>
      <c r="R159">
        <v>2012</v>
      </c>
      <c r="S159">
        <v>283.25</v>
      </c>
      <c r="T159" t="s">
        <v>41</v>
      </c>
      <c r="U159" s="1">
        <v>41061</v>
      </c>
      <c r="V159" s="1">
        <v>41106</v>
      </c>
      <c r="W159" s="1">
        <v>41093</v>
      </c>
      <c r="Y159" t="s">
        <v>42</v>
      </c>
      <c r="Z159" t="s">
        <v>43</v>
      </c>
      <c r="AA159" t="s">
        <v>44</v>
      </c>
      <c r="AB159" t="s">
        <v>45</v>
      </c>
      <c r="AC159" t="s">
        <v>46</v>
      </c>
      <c r="AE159" s="37" t="str">
        <f t="shared" si="16"/>
        <v>ok</v>
      </c>
      <c r="AF159" s="37">
        <f t="shared" si="17"/>
        <v>0</v>
      </c>
      <c r="AG159" s="37" t="str">
        <f t="shared" si="18"/>
        <v>ok</v>
      </c>
      <c r="AH159" s="37" t="str">
        <f t="shared" si="19"/>
        <v>OK</v>
      </c>
      <c r="AI159" s="37" t="str">
        <f t="shared" si="20"/>
        <v>ok</v>
      </c>
      <c r="AJ159" s="37" t="str">
        <f t="shared" si="21"/>
        <v>STATE SENATOR1REPUBLICANLEG DISTRICT 01 - SENATEKINGLegislative2012283.25DEBT410614110641093RE-ORDER TEE SHIRTSHICKEY GAYLEPO BOX 2749WOODINVILLE WA</v>
      </c>
      <c r="AK159" s="37">
        <f t="shared" si="22"/>
        <v>1</v>
      </c>
      <c r="AL159" s="37" t="str">
        <f t="shared" si="23"/>
        <v>NO!</v>
      </c>
    </row>
    <row r="160" spans="1:38" x14ac:dyDescent="0.25">
      <c r="A160">
        <v>156</v>
      </c>
      <c r="B160">
        <v>100515756</v>
      </c>
      <c r="C160" t="s">
        <v>28</v>
      </c>
      <c r="D160" t="s">
        <v>213</v>
      </c>
      <c r="E160" t="s">
        <v>30</v>
      </c>
      <c r="F160" s="12" t="s">
        <v>214</v>
      </c>
      <c r="G160" t="s">
        <v>115</v>
      </c>
      <c r="H160" t="s">
        <v>73</v>
      </c>
      <c r="I160" t="s">
        <v>215</v>
      </c>
      <c r="J160" t="s">
        <v>69</v>
      </c>
      <c r="K160" t="s">
        <v>36</v>
      </c>
      <c r="L160">
        <v>1</v>
      </c>
      <c r="N160" t="s">
        <v>37</v>
      </c>
      <c r="O160" t="s">
        <v>38</v>
      </c>
      <c r="P160" t="s">
        <v>39</v>
      </c>
      <c r="Q160" t="s">
        <v>40</v>
      </c>
      <c r="R160">
        <v>2012</v>
      </c>
      <c r="S160">
        <v>283.25</v>
      </c>
      <c r="T160" t="s">
        <v>41</v>
      </c>
      <c r="U160" s="1">
        <v>41061</v>
      </c>
      <c r="V160" s="1">
        <v>41106</v>
      </c>
      <c r="W160" s="1">
        <v>41093</v>
      </c>
      <c r="Y160" t="s">
        <v>42</v>
      </c>
      <c r="Z160" t="s">
        <v>43</v>
      </c>
      <c r="AA160" t="s">
        <v>44</v>
      </c>
      <c r="AB160" t="s">
        <v>45</v>
      </c>
      <c r="AC160" t="s">
        <v>46</v>
      </c>
      <c r="AE160" s="37" t="str">
        <f t="shared" si="16"/>
        <v>ok</v>
      </c>
      <c r="AF160" s="37">
        <f t="shared" si="17"/>
        <v>0</v>
      </c>
      <c r="AG160" s="37" t="str">
        <f t="shared" si="18"/>
        <v>ok</v>
      </c>
      <c r="AH160" s="37" t="str">
        <f t="shared" si="19"/>
        <v>OK</v>
      </c>
      <c r="AI160" s="37" t="str">
        <f t="shared" si="20"/>
        <v>ok</v>
      </c>
      <c r="AJ160" s="37" t="str">
        <f t="shared" si="21"/>
        <v>STATE SENATOR1REPUBLICANLEG DISTRICT 01 - SENATEKINGLegislative2012283.25DEBT410614110641093RE-ORDER TEE SHIRTSHICKEY GAYLEPO BOX 2749WOODINVILLE WA</v>
      </c>
      <c r="AK160" s="37">
        <f t="shared" si="22"/>
        <v>1</v>
      </c>
      <c r="AL160" s="37" t="str">
        <f t="shared" si="23"/>
        <v>NO!</v>
      </c>
    </row>
    <row r="161" spans="1:38" x14ac:dyDescent="0.25">
      <c r="A161">
        <v>157</v>
      </c>
      <c r="B161">
        <v>100503258</v>
      </c>
      <c r="C161" t="s">
        <v>28</v>
      </c>
      <c r="D161" t="s">
        <v>194</v>
      </c>
      <c r="E161" t="s">
        <v>30</v>
      </c>
      <c r="F161" t="s">
        <v>195</v>
      </c>
      <c r="G161" t="s">
        <v>49</v>
      </c>
      <c r="H161" t="s">
        <v>73</v>
      </c>
      <c r="I161" t="s">
        <v>196</v>
      </c>
      <c r="J161" t="s">
        <v>197</v>
      </c>
      <c r="K161" t="s">
        <v>36</v>
      </c>
      <c r="L161">
        <v>1</v>
      </c>
      <c r="N161" t="s">
        <v>37</v>
      </c>
      <c r="O161" t="s">
        <v>38</v>
      </c>
      <c r="P161" t="s">
        <v>39</v>
      </c>
      <c r="Q161" t="s">
        <v>40</v>
      </c>
      <c r="R161">
        <v>2012</v>
      </c>
      <c r="S161">
        <v>283.25</v>
      </c>
      <c r="T161" t="s">
        <v>41</v>
      </c>
      <c r="U161" s="1">
        <v>41061</v>
      </c>
      <c r="V161" s="1">
        <v>41106</v>
      </c>
      <c r="W161" s="1">
        <v>41093</v>
      </c>
      <c r="Y161" t="s">
        <v>42</v>
      </c>
      <c r="Z161" t="s">
        <v>43</v>
      </c>
      <c r="AA161" t="s">
        <v>44</v>
      </c>
      <c r="AB161" t="s">
        <v>45</v>
      </c>
      <c r="AC161" t="s">
        <v>46</v>
      </c>
      <c r="AE161" s="37" t="str">
        <f t="shared" si="16"/>
        <v>ok</v>
      </c>
      <c r="AF161" s="37">
        <f t="shared" si="17"/>
        <v>0</v>
      </c>
      <c r="AG161" s="37" t="str">
        <f t="shared" si="18"/>
        <v>ok</v>
      </c>
      <c r="AH161" s="37" t="str">
        <f t="shared" si="19"/>
        <v>OK</v>
      </c>
      <c r="AI161" s="37" t="str">
        <f t="shared" si="20"/>
        <v>ok</v>
      </c>
      <c r="AJ161" s="37" t="str">
        <f t="shared" si="21"/>
        <v>STATE SENATOR1REPUBLICANLEG DISTRICT 01 - SENATEKINGLegislative2012283.25DEBT410614110641093RE-ORDER TEE SHIRTSHICKEY GAYLEPO BOX 2749WOODINVILLE WA</v>
      </c>
      <c r="AK161" s="37">
        <f t="shared" si="22"/>
        <v>1</v>
      </c>
      <c r="AL161" s="37" t="str">
        <f t="shared" si="23"/>
        <v>NO!</v>
      </c>
    </row>
    <row r="162" spans="1:38" x14ac:dyDescent="0.25">
      <c r="A162">
        <v>158</v>
      </c>
      <c r="B162">
        <v>100503720</v>
      </c>
      <c r="C162" t="s">
        <v>28</v>
      </c>
      <c r="D162" t="s">
        <v>58</v>
      </c>
      <c r="E162" t="s">
        <v>30</v>
      </c>
      <c r="F162" t="s">
        <v>59</v>
      </c>
      <c r="G162" t="s">
        <v>60</v>
      </c>
      <c r="H162" t="s">
        <v>61</v>
      </c>
      <c r="I162" t="s">
        <v>62</v>
      </c>
      <c r="J162" t="s">
        <v>63</v>
      </c>
      <c r="K162" t="s">
        <v>36</v>
      </c>
      <c r="L162">
        <v>1</v>
      </c>
      <c r="N162" t="s">
        <v>37</v>
      </c>
      <c r="O162" t="s">
        <v>38</v>
      </c>
      <c r="P162" t="s">
        <v>39</v>
      </c>
      <c r="Q162" t="s">
        <v>40</v>
      </c>
      <c r="R162">
        <v>2012</v>
      </c>
      <c r="S162">
        <v>283.25</v>
      </c>
      <c r="T162" t="s">
        <v>41</v>
      </c>
      <c r="U162" s="1">
        <v>41061</v>
      </c>
      <c r="V162" s="1">
        <v>41106</v>
      </c>
      <c r="W162" s="1">
        <v>41093</v>
      </c>
      <c r="Y162" t="s">
        <v>42</v>
      </c>
      <c r="Z162" t="s">
        <v>43</v>
      </c>
      <c r="AA162" t="s">
        <v>44</v>
      </c>
      <c r="AB162" t="s">
        <v>45</v>
      </c>
      <c r="AC162" t="s">
        <v>46</v>
      </c>
      <c r="AE162" s="37" t="str">
        <f t="shared" si="16"/>
        <v>ok</v>
      </c>
      <c r="AF162" s="37">
        <f t="shared" si="17"/>
        <v>0</v>
      </c>
      <c r="AG162" s="37" t="str">
        <f t="shared" si="18"/>
        <v>ok</v>
      </c>
      <c r="AH162" s="37" t="str">
        <f t="shared" si="19"/>
        <v>OK</v>
      </c>
      <c r="AI162" s="37" t="str">
        <f t="shared" si="20"/>
        <v>ok</v>
      </c>
      <c r="AJ162" s="37" t="str">
        <f t="shared" si="21"/>
        <v>STATE SENATOR1REPUBLICANLEG DISTRICT 01 - SENATEKINGLegislative2012283.25DEBT410614110641093RE-ORDER TEE SHIRTSHICKEY GAYLEPO BOX 2749WOODINVILLE WA</v>
      </c>
      <c r="AK162" s="37">
        <f t="shared" si="22"/>
        <v>1</v>
      </c>
      <c r="AL162" s="37" t="str">
        <f t="shared" si="23"/>
        <v>NO!</v>
      </c>
    </row>
    <row r="163" spans="1:38" x14ac:dyDescent="0.25">
      <c r="A163">
        <v>159</v>
      </c>
      <c r="B163">
        <v>100501268</v>
      </c>
      <c r="C163" t="s">
        <v>28</v>
      </c>
      <c r="D163" t="s">
        <v>267</v>
      </c>
      <c r="E163" t="s">
        <v>30</v>
      </c>
      <c r="F163" t="s">
        <v>268</v>
      </c>
      <c r="G163" t="s">
        <v>269</v>
      </c>
      <c r="I163" t="s">
        <v>270</v>
      </c>
      <c r="J163" t="s">
        <v>35</v>
      </c>
      <c r="K163" t="s">
        <v>36</v>
      </c>
      <c r="L163">
        <v>1</v>
      </c>
      <c r="N163" t="s">
        <v>37</v>
      </c>
      <c r="O163" t="s">
        <v>38</v>
      </c>
      <c r="P163" t="s">
        <v>39</v>
      </c>
      <c r="Q163" t="s">
        <v>40</v>
      </c>
      <c r="R163">
        <v>2012</v>
      </c>
      <c r="S163">
        <v>283.25</v>
      </c>
      <c r="T163" t="s">
        <v>41</v>
      </c>
      <c r="U163" s="1">
        <v>41061</v>
      </c>
      <c r="V163" s="1">
        <v>41106</v>
      </c>
      <c r="W163" s="1">
        <v>41093</v>
      </c>
      <c r="Y163" t="s">
        <v>42</v>
      </c>
      <c r="Z163" t="s">
        <v>43</v>
      </c>
      <c r="AA163" t="s">
        <v>44</v>
      </c>
      <c r="AB163" t="s">
        <v>45</v>
      </c>
      <c r="AC163" t="s">
        <v>46</v>
      </c>
      <c r="AE163" s="37" t="str">
        <f t="shared" si="16"/>
        <v>ok</v>
      </c>
      <c r="AF163" s="37">
        <f t="shared" si="17"/>
        <v>0</v>
      </c>
      <c r="AG163" s="37" t="str">
        <f t="shared" si="18"/>
        <v>ok</v>
      </c>
      <c r="AH163" s="37" t="str">
        <f t="shared" si="19"/>
        <v>OK</v>
      </c>
      <c r="AI163" s="37" t="str">
        <f t="shared" si="20"/>
        <v>ok</v>
      </c>
      <c r="AJ163" s="37" t="str">
        <f t="shared" si="21"/>
        <v>STATE SENATOR1REPUBLICANLEG DISTRICT 01 - SENATEKINGLegislative2012283.25DEBT410614110641093RE-ORDER TEE SHIRTSHICKEY GAYLEPO BOX 2749WOODINVILLE WA</v>
      </c>
      <c r="AK163" s="37">
        <f t="shared" si="22"/>
        <v>1</v>
      </c>
      <c r="AL163" s="37" t="str">
        <f t="shared" si="23"/>
        <v>NO!</v>
      </c>
    </row>
    <row r="164" spans="1:38" x14ac:dyDescent="0.25">
      <c r="A164">
        <v>160</v>
      </c>
      <c r="B164">
        <v>100515788</v>
      </c>
      <c r="C164" t="s">
        <v>28</v>
      </c>
      <c r="D164" t="s">
        <v>213</v>
      </c>
      <c r="E164" t="s">
        <v>30</v>
      </c>
      <c r="F164" s="12" t="s">
        <v>214</v>
      </c>
      <c r="G164" t="s">
        <v>115</v>
      </c>
      <c r="H164" t="s">
        <v>73</v>
      </c>
      <c r="I164" t="s">
        <v>215</v>
      </c>
      <c r="J164" t="s">
        <v>69</v>
      </c>
      <c r="K164" t="s">
        <v>36</v>
      </c>
      <c r="L164">
        <v>1</v>
      </c>
      <c r="N164" t="s">
        <v>37</v>
      </c>
      <c r="O164" t="s">
        <v>38</v>
      </c>
      <c r="P164" t="s">
        <v>39</v>
      </c>
      <c r="Q164" t="s">
        <v>40</v>
      </c>
      <c r="R164">
        <v>2012</v>
      </c>
      <c r="S164">
        <v>283.25</v>
      </c>
      <c r="T164" t="s">
        <v>41</v>
      </c>
      <c r="U164" s="1">
        <v>41061</v>
      </c>
      <c r="V164" s="1">
        <v>41106</v>
      </c>
      <c r="W164" s="1">
        <v>41093</v>
      </c>
      <c r="Y164" t="s">
        <v>42</v>
      </c>
      <c r="Z164" t="s">
        <v>43</v>
      </c>
      <c r="AA164" t="s">
        <v>44</v>
      </c>
      <c r="AB164" t="s">
        <v>45</v>
      </c>
      <c r="AC164" t="s">
        <v>46</v>
      </c>
      <c r="AE164" s="37" t="str">
        <f t="shared" si="16"/>
        <v>ok</v>
      </c>
      <c r="AF164" s="37">
        <f t="shared" si="17"/>
        <v>0</v>
      </c>
      <c r="AG164" s="37" t="str">
        <f t="shared" si="18"/>
        <v>ok</v>
      </c>
      <c r="AH164" s="37" t="str">
        <f t="shared" si="19"/>
        <v>OK</v>
      </c>
      <c r="AI164" s="37" t="str">
        <f t="shared" si="20"/>
        <v>ok</v>
      </c>
      <c r="AJ164" s="37" t="str">
        <f t="shared" si="21"/>
        <v>STATE SENATOR1REPUBLICANLEG DISTRICT 01 - SENATEKINGLegislative2012283.25DEBT410614110641093RE-ORDER TEE SHIRTSHICKEY GAYLEPO BOX 2749WOODINVILLE WA</v>
      </c>
      <c r="AK164" s="37">
        <f t="shared" si="22"/>
        <v>1</v>
      </c>
      <c r="AL164" s="37" t="str">
        <f t="shared" si="23"/>
        <v>NO!</v>
      </c>
    </row>
    <row r="165" spans="1:38" x14ac:dyDescent="0.25">
      <c r="A165">
        <v>161</v>
      </c>
      <c r="B165">
        <v>100499579</v>
      </c>
      <c r="C165" t="s">
        <v>28</v>
      </c>
      <c r="D165" t="s">
        <v>355</v>
      </c>
      <c r="E165" t="s">
        <v>30</v>
      </c>
      <c r="F165" t="s">
        <v>356</v>
      </c>
      <c r="G165" t="s">
        <v>357</v>
      </c>
      <c r="H165" t="s">
        <v>61</v>
      </c>
      <c r="I165" t="s">
        <v>358</v>
      </c>
      <c r="J165" t="s">
        <v>52</v>
      </c>
      <c r="K165" t="s">
        <v>36</v>
      </c>
      <c r="L165">
        <v>1</v>
      </c>
      <c r="N165" t="s">
        <v>37</v>
      </c>
      <c r="O165" t="s">
        <v>38</v>
      </c>
      <c r="P165" t="s">
        <v>39</v>
      </c>
      <c r="Q165" t="s">
        <v>40</v>
      </c>
      <c r="R165">
        <v>2012</v>
      </c>
      <c r="S165">
        <v>283.25</v>
      </c>
      <c r="T165" t="s">
        <v>41</v>
      </c>
      <c r="U165" s="1">
        <v>41061</v>
      </c>
      <c r="V165" s="1">
        <v>41106</v>
      </c>
      <c r="W165" s="1">
        <v>41093</v>
      </c>
      <c r="Y165" t="s">
        <v>42</v>
      </c>
      <c r="Z165" t="s">
        <v>43</v>
      </c>
      <c r="AA165" t="s">
        <v>44</v>
      </c>
      <c r="AB165" t="s">
        <v>45</v>
      </c>
      <c r="AC165" t="s">
        <v>46</v>
      </c>
      <c r="AE165" s="37" t="str">
        <f t="shared" si="16"/>
        <v>ok</v>
      </c>
      <c r="AF165" s="37">
        <f t="shared" si="17"/>
        <v>0</v>
      </c>
      <c r="AG165" s="37" t="str">
        <f t="shared" si="18"/>
        <v>ok</v>
      </c>
      <c r="AH165" s="37" t="str">
        <f t="shared" si="19"/>
        <v>OK</v>
      </c>
      <c r="AI165" s="37" t="str">
        <f t="shared" si="20"/>
        <v>ok</v>
      </c>
      <c r="AJ165" s="37" t="str">
        <f t="shared" si="21"/>
        <v>STATE SENATOR1REPUBLICANLEG DISTRICT 01 - SENATEKINGLegislative2012283.25DEBT410614110641093RE-ORDER TEE SHIRTSHICKEY GAYLEPO BOX 2749WOODINVILLE WA</v>
      </c>
      <c r="AK165" s="37">
        <f t="shared" si="22"/>
        <v>1</v>
      </c>
      <c r="AL165" s="37" t="str">
        <f t="shared" si="23"/>
        <v>NO!</v>
      </c>
    </row>
    <row r="166" spans="1:38" x14ac:dyDescent="0.25">
      <c r="A166">
        <v>162</v>
      </c>
      <c r="B166">
        <v>100503449</v>
      </c>
      <c r="C166" t="s">
        <v>28</v>
      </c>
      <c r="D166" t="s">
        <v>189</v>
      </c>
      <c r="E166" t="s">
        <v>30</v>
      </c>
      <c r="F166" t="s">
        <v>190</v>
      </c>
      <c r="G166" t="s">
        <v>191</v>
      </c>
      <c r="H166" t="s">
        <v>107</v>
      </c>
      <c r="I166" t="s">
        <v>192</v>
      </c>
      <c r="J166" t="s">
        <v>193</v>
      </c>
      <c r="K166" t="s">
        <v>36</v>
      </c>
      <c r="L166">
        <v>1</v>
      </c>
      <c r="N166" t="s">
        <v>37</v>
      </c>
      <c r="O166" t="s">
        <v>38</v>
      </c>
      <c r="P166" t="s">
        <v>39</v>
      </c>
      <c r="Q166" t="s">
        <v>40</v>
      </c>
      <c r="R166">
        <v>2012</v>
      </c>
      <c r="S166">
        <v>283.25</v>
      </c>
      <c r="T166" t="s">
        <v>41</v>
      </c>
      <c r="U166" s="1">
        <v>41061</v>
      </c>
      <c r="V166" s="1">
        <v>41106</v>
      </c>
      <c r="W166" s="1">
        <v>41093</v>
      </c>
      <c r="Y166" t="s">
        <v>42</v>
      </c>
      <c r="Z166" t="s">
        <v>43</v>
      </c>
      <c r="AA166" t="s">
        <v>44</v>
      </c>
      <c r="AB166" t="s">
        <v>45</v>
      </c>
      <c r="AC166" t="s">
        <v>46</v>
      </c>
      <c r="AE166" s="37" t="str">
        <f t="shared" si="16"/>
        <v>ok</v>
      </c>
      <c r="AF166" s="37">
        <f t="shared" si="17"/>
        <v>0</v>
      </c>
      <c r="AG166" s="37" t="str">
        <f t="shared" si="18"/>
        <v>ok</v>
      </c>
      <c r="AH166" s="37" t="str">
        <f t="shared" si="19"/>
        <v>OK</v>
      </c>
      <c r="AI166" s="37" t="str">
        <f t="shared" si="20"/>
        <v>ok</v>
      </c>
      <c r="AJ166" s="37" t="str">
        <f t="shared" si="21"/>
        <v>STATE SENATOR1REPUBLICANLEG DISTRICT 01 - SENATEKINGLegislative2012283.25DEBT410614110641093RE-ORDER TEE SHIRTSHICKEY GAYLEPO BOX 2749WOODINVILLE WA</v>
      </c>
      <c r="AK166" s="37">
        <f t="shared" si="22"/>
        <v>1</v>
      </c>
      <c r="AL166" s="37" t="str">
        <f t="shared" si="23"/>
        <v>NO!</v>
      </c>
    </row>
    <row r="167" spans="1:38" x14ac:dyDescent="0.25">
      <c r="A167">
        <v>163</v>
      </c>
      <c r="B167">
        <v>100503376</v>
      </c>
      <c r="C167" t="s">
        <v>28</v>
      </c>
      <c r="D167" t="s">
        <v>240</v>
      </c>
      <c r="E167" t="s">
        <v>30</v>
      </c>
      <c r="F167" t="s">
        <v>241</v>
      </c>
      <c r="G167" t="s">
        <v>242</v>
      </c>
      <c r="H167" t="s">
        <v>67</v>
      </c>
      <c r="I167" t="s">
        <v>243</v>
      </c>
      <c r="J167" t="s">
        <v>35</v>
      </c>
      <c r="K167" t="s">
        <v>36</v>
      </c>
      <c r="L167">
        <v>1</v>
      </c>
      <c r="N167" t="s">
        <v>37</v>
      </c>
      <c r="O167" t="s">
        <v>38</v>
      </c>
      <c r="P167" t="s">
        <v>39</v>
      </c>
      <c r="Q167" t="s">
        <v>40</v>
      </c>
      <c r="R167">
        <v>2012</v>
      </c>
      <c r="S167">
        <v>283.25</v>
      </c>
      <c r="T167" t="s">
        <v>41</v>
      </c>
      <c r="U167" s="1">
        <v>41061</v>
      </c>
      <c r="V167" s="1">
        <v>41106</v>
      </c>
      <c r="W167" s="1">
        <v>41093</v>
      </c>
      <c r="Y167" t="s">
        <v>42</v>
      </c>
      <c r="Z167" t="s">
        <v>43</v>
      </c>
      <c r="AA167" t="s">
        <v>44</v>
      </c>
      <c r="AB167" t="s">
        <v>45</v>
      </c>
      <c r="AC167" t="s">
        <v>46</v>
      </c>
      <c r="AE167" s="37" t="str">
        <f t="shared" si="16"/>
        <v>ok</v>
      </c>
      <c r="AF167" s="37">
        <f t="shared" si="17"/>
        <v>0</v>
      </c>
      <c r="AG167" s="37" t="str">
        <f t="shared" si="18"/>
        <v>ok</v>
      </c>
      <c r="AH167" s="37" t="str">
        <f t="shared" si="19"/>
        <v>OK</v>
      </c>
      <c r="AI167" s="37" t="str">
        <f t="shared" si="20"/>
        <v>ok</v>
      </c>
      <c r="AJ167" s="37" t="str">
        <f t="shared" si="21"/>
        <v>STATE SENATOR1REPUBLICANLEG DISTRICT 01 - SENATEKINGLegislative2012283.25DEBT410614110641093RE-ORDER TEE SHIRTSHICKEY GAYLEPO BOX 2749WOODINVILLE WA</v>
      </c>
      <c r="AK167" s="37">
        <f t="shared" si="22"/>
        <v>1</v>
      </c>
      <c r="AL167" s="37" t="str">
        <f t="shared" si="23"/>
        <v>NO!</v>
      </c>
    </row>
    <row r="168" spans="1:38" x14ac:dyDescent="0.25">
      <c r="A168">
        <v>164</v>
      </c>
      <c r="B168">
        <v>100499438</v>
      </c>
      <c r="C168" t="s">
        <v>28</v>
      </c>
      <c r="D168" t="s">
        <v>370</v>
      </c>
      <c r="E168" t="s">
        <v>30</v>
      </c>
      <c r="F168" t="s">
        <v>371</v>
      </c>
      <c r="G168" t="s">
        <v>372</v>
      </c>
      <c r="H168" t="s">
        <v>73</v>
      </c>
      <c r="I168" t="s">
        <v>373</v>
      </c>
      <c r="J168" t="s">
        <v>35</v>
      </c>
      <c r="K168" t="s">
        <v>36</v>
      </c>
      <c r="L168">
        <v>1</v>
      </c>
      <c r="N168" t="s">
        <v>37</v>
      </c>
      <c r="O168" t="s">
        <v>38</v>
      </c>
      <c r="P168" t="s">
        <v>39</v>
      </c>
      <c r="Q168" t="s">
        <v>40</v>
      </c>
      <c r="R168">
        <v>2012</v>
      </c>
      <c r="S168">
        <v>283.25</v>
      </c>
      <c r="T168" t="s">
        <v>41</v>
      </c>
      <c r="U168" s="1">
        <v>41061</v>
      </c>
      <c r="V168" s="1">
        <v>41106</v>
      </c>
      <c r="W168" s="1">
        <v>41093</v>
      </c>
      <c r="Y168" t="s">
        <v>42</v>
      </c>
      <c r="Z168" t="s">
        <v>43</v>
      </c>
      <c r="AA168" t="s">
        <v>44</v>
      </c>
      <c r="AB168" t="s">
        <v>45</v>
      </c>
      <c r="AC168" t="s">
        <v>46</v>
      </c>
      <c r="AE168" s="37" t="str">
        <f t="shared" si="16"/>
        <v>ok</v>
      </c>
      <c r="AF168" s="37">
        <f t="shared" si="17"/>
        <v>0</v>
      </c>
      <c r="AG168" s="37" t="str">
        <f t="shared" si="18"/>
        <v>ok</v>
      </c>
      <c r="AH168" s="37" t="str">
        <f t="shared" si="19"/>
        <v>OK</v>
      </c>
      <c r="AI168" s="37" t="str">
        <f t="shared" si="20"/>
        <v>ok</v>
      </c>
      <c r="AJ168" s="37" t="str">
        <f t="shared" si="21"/>
        <v>STATE SENATOR1REPUBLICANLEG DISTRICT 01 - SENATEKINGLegislative2012283.25DEBT410614110641093RE-ORDER TEE SHIRTSHICKEY GAYLEPO BOX 2749WOODINVILLE WA</v>
      </c>
      <c r="AK168" s="37">
        <f t="shared" si="22"/>
        <v>1</v>
      </c>
      <c r="AL168" s="37" t="str">
        <f t="shared" si="23"/>
        <v>NO!</v>
      </c>
    </row>
    <row r="169" spans="1:38" x14ac:dyDescent="0.25">
      <c r="A169">
        <v>165</v>
      </c>
      <c r="B169">
        <v>100511892</v>
      </c>
      <c r="C169" t="s">
        <v>28</v>
      </c>
      <c r="D169" t="s">
        <v>259</v>
      </c>
      <c r="E169" t="s">
        <v>30</v>
      </c>
      <c r="F169" t="s">
        <v>260</v>
      </c>
      <c r="G169" t="s">
        <v>261</v>
      </c>
      <c r="I169" t="s">
        <v>262</v>
      </c>
      <c r="J169" t="s">
        <v>35</v>
      </c>
      <c r="K169" t="s">
        <v>36</v>
      </c>
      <c r="L169">
        <v>1</v>
      </c>
      <c r="N169" t="s">
        <v>37</v>
      </c>
      <c r="O169" t="s">
        <v>38</v>
      </c>
      <c r="P169" t="s">
        <v>39</v>
      </c>
      <c r="Q169" t="s">
        <v>40</v>
      </c>
      <c r="R169">
        <v>2012</v>
      </c>
      <c r="S169">
        <v>283.25</v>
      </c>
      <c r="T169" t="s">
        <v>41</v>
      </c>
      <c r="U169" s="1">
        <v>41061</v>
      </c>
      <c r="V169" s="1">
        <v>41106</v>
      </c>
      <c r="W169" s="1">
        <v>41093</v>
      </c>
      <c r="Y169" t="s">
        <v>42</v>
      </c>
      <c r="Z169" t="s">
        <v>43</v>
      </c>
      <c r="AA169" t="s">
        <v>44</v>
      </c>
      <c r="AB169" t="s">
        <v>45</v>
      </c>
      <c r="AC169" t="s">
        <v>46</v>
      </c>
      <c r="AE169" s="37" t="str">
        <f t="shared" si="16"/>
        <v>ok</v>
      </c>
      <c r="AF169" s="37">
        <f t="shared" si="17"/>
        <v>0</v>
      </c>
      <c r="AG169" s="37" t="str">
        <f t="shared" si="18"/>
        <v>ok</v>
      </c>
      <c r="AH169" s="37" t="str">
        <f t="shared" si="19"/>
        <v>OK</v>
      </c>
      <c r="AI169" s="37" t="str">
        <f t="shared" si="20"/>
        <v>ok</v>
      </c>
      <c r="AJ169" s="37" t="str">
        <f t="shared" si="21"/>
        <v>STATE SENATOR1REPUBLICANLEG DISTRICT 01 - SENATEKINGLegislative2012283.25DEBT410614110641093RE-ORDER TEE SHIRTSHICKEY GAYLEPO BOX 2749WOODINVILLE WA</v>
      </c>
      <c r="AK169" s="37">
        <f t="shared" si="22"/>
        <v>1</v>
      </c>
      <c r="AL169" s="37" t="str">
        <f t="shared" si="23"/>
        <v>NO!</v>
      </c>
    </row>
    <row r="170" spans="1:38" x14ac:dyDescent="0.25">
      <c r="A170">
        <v>166</v>
      </c>
      <c r="B170">
        <v>100503378</v>
      </c>
      <c r="C170" t="s">
        <v>28</v>
      </c>
      <c r="D170" t="s">
        <v>53</v>
      </c>
      <c r="E170" t="s">
        <v>30</v>
      </c>
      <c r="F170" t="s">
        <v>54</v>
      </c>
      <c r="G170" t="s">
        <v>55</v>
      </c>
      <c r="H170" t="s">
        <v>56</v>
      </c>
      <c r="I170" t="s">
        <v>57</v>
      </c>
      <c r="J170" t="s">
        <v>35</v>
      </c>
      <c r="K170" t="s">
        <v>36</v>
      </c>
      <c r="L170">
        <v>1</v>
      </c>
      <c r="N170" t="s">
        <v>37</v>
      </c>
      <c r="O170" t="s">
        <v>38</v>
      </c>
      <c r="P170" t="s">
        <v>39</v>
      </c>
      <c r="Q170" t="s">
        <v>40</v>
      </c>
      <c r="R170">
        <v>2012</v>
      </c>
      <c r="S170">
        <v>283.25</v>
      </c>
      <c r="T170" t="s">
        <v>41</v>
      </c>
      <c r="U170" s="1">
        <v>41061</v>
      </c>
      <c r="V170" s="1">
        <v>41106</v>
      </c>
      <c r="W170" s="1">
        <v>41093</v>
      </c>
      <c r="Y170" t="s">
        <v>42</v>
      </c>
      <c r="Z170" t="s">
        <v>43</v>
      </c>
      <c r="AA170" t="s">
        <v>44</v>
      </c>
      <c r="AB170" t="s">
        <v>45</v>
      </c>
      <c r="AC170" t="s">
        <v>46</v>
      </c>
      <c r="AE170" s="37" t="str">
        <f t="shared" si="16"/>
        <v>ok</v>
      </c>
      <c r="AF170" s="37">
        <f t="shared" si="17"/>
        <v>0</v>
      </c>
      <c r="AG170" s="37" t="str">
        <f t="shared" si="18"/>
        <v>ok</v>
      </c>
      <c r="AH170" s="37" t="str">
        <f t="shared" si="19"/>
        <v>OK</v>
      </c>
      <c r="AI170" s="37" t="str">
        <f t="shared" si="20"/>
        <v>ok</v>
      </c>
      <c r="AJ170" s="37" t="str">
        <f t="shared" si="21"/>
        <v>STATE SENATOR1REPUBLICANLEG DISTRICT 01 - SENATEKINGLegislative2012283.25DEBT410614110641093RE-ORDER TEE SHIRTSHICKEY GAYLEPO BOX 2749WOODINVILLE WA</v>
      </c>
      <c r="AK170" s="37">
        <f t="shared" si="22"/>
        <v>1</v>
      </c>
      <c r="AL170" s="37" t="str">
        <f t="shared" si="23"/>
        <v>NO!</v>
      </c>
    </row>
    <row r="171" spans="1:38" x14ac:dyDescent="0.25">
      <c r="A171">
        <v>167</v>
      </c>
      <c r="B171">
        <v>100503265</v>
      </c>
      <c r="C171" t="s">
        <v>28</v>
      </c>
      <c r="D171" t="s">
        <v>194</v>
      </c>
      <c r="E171" t="s">
        <v>30</v>
      </c>
      <c r="F171" t="s">
        <v>195</v>
      </c>
      <c r="G171" t="s">
        <v>49</v>
      </c>
      <c r="H171" t="s">
        <v>73</v>
      </c>
      <c r="I171" t="s">
        <v>196</v>
      </c>
      <c r="J171" t="s">
        <v>197</v>
      </c>
      <c r="K171" t="s">
        <v>36</v>
      </c>
      <c r="L171">
        <v>1</v>
      </c>
      <c r="N171" t="s">
        <v>37</v>
      </c>
      <c r="O171" t="s">
        <v>38</v>
      </c>
      <c r="P171" t="s">
        <v>39</v>
      </c>
      <c r="Q171" t="s">
        <v>40</v>
      </c>
      <c r="R171">
        <v>2012</v>
      </c>
      <c r="S171">
        <v>283.25</v>
      </c>
      <c r="T171" t="s">
        <v>41</v>
      </c>
      <c r="U171" s="1">
        <v>41061</v>
      </c>
      <c r="V171" s="1">
        <v>41106</v>
      </c>
      <c r="W171" s="1">
        <v>41093</v>
      </c>
      <c r="Y171" t="s">
        <v>42</v>
      </c>
      <c r="Z171" t="s">
        <v>43</v>
      </c>
      <c r="AA171" t="s">
        <v>44</v>
      </c>
      <c r="AB171" t="s">
        <v>45</v>
      </c>
      <c r="AC171" t="s">
        <v>46</v>
      </c>
      <c r="AE171" s="37" t="str">
        <f t="shared" si="16"/>
        <v>ok</v>
      </c>
      <c r="AF171" s="37">
        <f t="shared" si="17"/>
        <v>0</v>
      </c>
      <c r="AG171" s="37" t="str">
        <f t="shared" si="18"/>
        <v>ok</v>
      </c>
      <c r="AH171" s="37" t="str">
        <f t="shared" si="19"/>
        <v>OK</v>
      </c>
      <c r="AI171" s="37" t="str">
        <f t="shared" si="20"/>
        <v>ok</v>
      </c>
      <c r="AJ171" s="37" t="str">
        <f t="shared" si="21"/>
        <v>STATE SENATOR1REPUBLICANLEG DISTRICT 01 - SENATEKINGLegislative2012283.25DEBT410614110641093RE-ORDER TEE SHIRTSHICKEY GAYLEPO BOX 2749WOODINVILLE WA</v>
      </c>
      <c r="AK171" s="37">
        <f t="shared" si="22"/>
        <v>1</v>
      </c>
      <c r="AL171" s="37" t="str">
        <f t="shared" si="23"/>
        <v>NO!</v>
      </c>
    </row>
    <row r="172" spans="1:38" x14ac:dyDescent="0.25">
      <c r="A172">
        <v>168</v>
      </c>
      <c r="B172">
        <v>100503266</v>
      </c>
      <c r="C172" t="s">
        <v>28</v>
      </c>
      <c r="D172" t="s">
        <v>194</v>
      </c>
      <c r="E172" t="s">
        <v>30</v>
      </c>
      <c r="F172" t="s">
        <v>195</v>
      </c>
      <c r="G172" t="s">
        <v>49</v>
      </c>
      <c r="H172" t="s">
        <v>73</v>
      </c>
      <c r="I172" t="s">
        <v>196</v>
      </c>
      <c r="J172" t="s">
        <v>197</v>
      </c>
      <c r="K172" t="s">
        <v>36</v>
      </c>
      <c r="L172">
        <v>1</v>
      </c>
      <c r="N172" t="s">
        <v>37</v>
      </c>
      <c r="O172" t="s">
        <v>38</v>
      </c>
      <c r="P172" t="s">
        <v>39</v>
      </c>
      <c r="Q172" t="s">
        <v>40</v>
      </c>
      <c r="R172">
        <v>2012</v>
      </c>
      <c r="S172">
        <v>283.25</v>
      </c>
      <c r="T172" t="s">
        <v>41</v>
      </c>
      <c r="U172" s="1">
        <v>41061</v>
      </c>
      <c r="V172" s="1">
        <v>41106</v>
      </c>
      <c r="W172" s="1">
        <v>41093</v>
      </c>
      <c r="Y172" t="s">
        <v>42</v>
      </c>
      <c r="Z172" t="s">
        <v>43</v>
      </c>
      <c r="AA172" t="s">
        <v>44</v>
      </c>
      <c r="AB172" t="s">
        <v>45</v>
      </c>
      <c r="AC172" t="s">
        <v>46</v>
      </c>
      <c r="AE172" s="37" t="str">
        <f t="shared" si="16"/>
        <v>ok</v>
      </c>
      <c r="AF172" s="37">
        <f t="shared" si="17"/>
        <v>0</v>
      </c>
      <c r="AG172" s="37" t="str">
        <f t="shared" si="18"/>
        <v>ok</v>
      </c>
      <c r="AH172" s="37" t="str">
        <f t="shared" si="19"/>
        <v>OK</v>
      </c>
      <c r="AI172" s="37" t="str">
        <f t="shared" si="20"/>
        <v>ok</v>
      </c>
      <c r="AJ172" s="37" t="str">
        <f t="shared" si="21"/>
        <v>STATE SENATOR1REPUBLICANLEG DISTRICT 01 - SENATEKINGLegislative2012283.25DEBT410614110641093RE-ORDER TEE SHIRTSHICKEY GAYLEPO BOX 2749WOODINVILLE WA</v>
      </c>
      <c r="AK172" s="37">
        <f t="shared" si="22"/>
        <v>1</v>
      </c>
      <c r="AL172" s="37" t="str">
        <f t="shared" si="23"/>
        <v>NO!</v>
      </c>
    </row>
    <row r="173" spans="1:38" x14ac:dyDescent="0.25">
      <c r="A173">
        <v>169</v>
      </c>
      <c r="B173">
        <v>100503652</v>
      </c>
      <c r="C173" t="s">
        <v>28</v>
      </c>
      <c r="D173" t="s">
        <v>374</v>
      </c>
      <c r="E173" t="s">
        <v>30</v>
      </c>
      <c r="F173" t="s">
        <v>375</v>
      </c>
      <c r="G173" t="s">
        <v>147</v>
      </c>
      <c r="H173" t="s">
        <v>116</v>
      </c>
      <c r="I173" t="s">
        <v>376</v>
      </c>
      <c r="J173" t="s">
        <v>35</v>
      </c>
      <c r="K173" t="s">
        <v>36</v>
      </c>
      <c r="L173">
        <v>1</v>
      </c>
      <c r="N173" t="s">
        <v>37</v>
      </c>
      <c r="O173" t="s">
        <v>38</v>
      </c>
      <c r="P173" t="s">
        <v>39</v>
      </c>
      <c r="Q173" t="s">
        <v>40</v>
      </c>
      <c r="R173">
        <v>2012</v>
      </c>
      <c r="S173">
        <v>283.25</v>
      </c>
      <c r="T173" t="s">
        <v>41</v>
      </c>
      <c r="U173" s="1">
        <v>41061</v>
      </c>
      <c r="V173" s="1">
        <v>41106</v>
      </c>
      <c r="W173" s="1">
        <v>41093</v>
      </c>
      <c r="Y173" t="s">
        <v>42</v>
      </c>
      <c r="Z173" t="s">
        <v>43</v>
      </c>
      <c r="AA173" t="s">
        <v>44</v>
      </c>
      <c r="AB173" t="s">
        <v>45</v>
      </c>
      <c r="AC173" t="s">
        <v>46</v>
      </c>
      <c r="AE173" s="37" t="str">
        <f t="shared" si="16"/>
        <v>NO!</v>
      </c>
      <c r="AF173" s="37">
        <f t="shared" si="17"/>
        <v>0</v>
      </c>
      <c r="AG173" s="37" t="str">
        <f t="shared" si="18"/>
        <v>ok</v>
      </c>
      <c r="AH173" s="37" t="str">
        <f t="shared" si="19"/>
        <v>OK</v>
      </c>
      <c r="AI173" s="37" t="str">
        <f t="shared" si="20"/>
        <v>ok</v>
      </c>
      <c r="AJ173" s="37" t="str">
        <f t="shared" si="21"/>
        <v>STATE SENATOR1REPUBLICANLEG DISTRICT 01 - SENATEKINGLegislative2012283.25DEBT410614110641093RE-ORDER TEE SHIRTSHICKEY GAYLEPO BOX 2749WOODINVILLE WA</v>
      </c>
      <c r="AK173" s="37">
        <f t="shared" si="22"/>
        <v>1</v>
      </c>
      <c r="AL173" s="37" t="str">
        <f t="shared" si="23"/>
        <v>NO!</v>
      </c>
    </row>
    <row r="174" spans="1:38" x14ac:dyDescent="0.25">
      <c r="A174">
        <v>170</v>
      </c>
      <c r="B174">
        <v>100502770</v>
      </c>
      <c r="C174" t="s">
        <v>28</v>
      </c>
      <c r="D174" t="s">
        <v>304</v>
      </c>
      <c r="E174" t="s">
        <v>30</v>
      </c>
      <c r="F174" t="s">
        <v>305</v>
      </c>
      <c r="G174" t="s">
        <v>306</v>
      </c>
      <c r="H174" t="s">
        <v>33</v>
      </c>
      <c r="I174" t="s">
        <v>196</v>
      </c>
      <c r="J174" t="s">
        <v>35</v>
      </c>
      <c r="K174" t="s">
        <v>36</v>
      </c>
      <c r="L174">
        <v>1</v>
      </c>
      <c r="N174" t="s">
        <v>37</v>
      </c>
      <c r="O174" t="s">
        <v>38</v>
      </c>
      <c r="P174" t="s">
        <v>39</v>
      </c>
      <c r="Q174" t="s">
        <v>40</v>
      </c>
      <c r="R174">
        <v>2012</v>
      </c>
      <c r="S174">
        <v>283.25</v>
      </c>
      <c r="T174" t="s">
        <v>41</v>
      </c>
      <c r="U174" s="1">
        <v>41061</v>
      </c>
      <c r="V174" s="1">
        <v>41106</v>
      </c>
      <c r="W174" s="1">
        <v>41093</v>
      </c>
      <c r="Y174" t="s">
        <v>42</v>
      </c>
      <c r="Z174" t="s">
        <v>43</v>
      </c>
      <c r="AA174" t="s">
        <v>44</v>
      </c>
      <c r="AB174" t="s">
        <v>45</v>
      </c>
      <c r="AC174" t="s">
        <v>46</v>
      </c>
      <c r="AE174" s="37" t="str">
        <f t="shared" si="16"/>
        <v>ok</v>
      </c>
      <c r="AF174" s="37">
        <f t="shared" si="17"/>
        <v>0</v>
      </c>
      <c r="AG174" s="37" t="str">
        <f t="shared" si="18"/>
        <v>ok</v>
      </c>
      <c r="AH174" s="37" t="str">
        <f t="shared" si="19"/>
        <v>OK</v>
      </c>
      <c r="AI174" s="37" t="str">
        <f t="shared" si="20"/>
        <v>ok</v>
      </c>
      <c r="AJ174" s="37" t="str">
        <f t="shared" si="21"/>
        <v>STATE SENATOR1REPUBLICANLEG DISTRICT 01 - SENATEKINGLegislative2012283.25DEBT410614110641093RE-ORDER TEE SHIRTSHICKEY GAYLEPO BOX 2749WOODINVILLE WA</v>
      </c>
      <c r="AK174" s="37">
        <f t="shared" si="22"/>
        <v>1</v>
      </c>
      <c r="AL174" s="37" t="str">
        <f t="shared" si="23"/>
        <v>NO!</v>
      </c>
    </row>
    <row r="175" spans="1:38" x14ac:dyDescent="0.25">
      <c r="A175">
        <v>171</v>
      </c>
      <c r="B175">
        <v>100511109</v>
      </c>
      <c r="C175" t="s">
        <v>28</v>
      </c>
      <c r="D175" t="s">
        <v>344</v>
      </c>
      <c r="E175" t="s">
        <v>30</v>
      </c>
      <c r="F175" t="s">
        <v>345</v>
      </c>
      <c r="G175" t="s">
        <v>317</v>
      </c>
      <c r="H175" t="s">
        <v>78</v>
      </c>
      <c r="I175" t="s">
        <v>346</v>
      </c>
      <c r="J175" t="s">
        <v>35</v>
      </c>
      <c r="K175" t="s">
        <v>36</v>
      </c>
      <c r="L175">
        <v>1</v>
      </c>
      <c r="N175" t="s">
        <v>37</v>
      </c>
      <c r="O175" t="s">
        <v>38</v>
      </c>
      <c r="P175" t="s">
        <v>39</v>
      </c>
      <c r="Q175" t="s">
        <v>40</v>
      </c>
      <c r="R175">
        <v>2012</v>
      </c>
      <c r="S175">
        <v>283.25</v>
      </c>
      <c r="T175" t="s">
        <v>41</v>
      </c>
      <c r="U175" s="1">
        <v>41061</v>
      </c>
      <c r="V175" s="1">
        <v>41106</v>
      </c>
      <c r="W175" s="1">
        <v>41093</v>
      </c>
      <c r="Y175" t="s">
        <v>42</v>
      </c>
      <c r="Z175" t="s">
        <v>43</v>
      </c>
      <c r="AA175" t="s">
        <v>44</v>
      </c>
      <c r="AB175" t="s">
        <v>45</v>
      </c>
      <c r="AC175" t="s">
        <v>46</v>
      </c>
      <c r="AE175" s="37" t="str">
        <f t="shared" si="16"/>
        <v>ok</v>
      </c>
      <c r="AF175" s="37">
        <f t="shared" si="17"/>
        <v>0</v>
      </c>
      <c r="AG175" s="37" t="str">
        <f t="shared" si="18"/>
        <v>ok</v>
      </c>
      <c r="AH175" s="37" t="str">
        <f t="shared" si="19"/>
        <v>OK</v>
      </c>
      <c r="AI175" s="37" t="str">
        <f t="shared" si="20"/>
        <v>ok</v>
      </c>
      <c r="AJ175" s="37" t="str">
        <f t="shared" si="21"/>
        <v>STATE SENATOR1REPUBLICANLEG DISTRICT 01 - SENATEKINGLegislative2012283.25DEBT410614110641093RE-ORDER TEE SHIRTSHICKEY GAYLEPO BOX 2749WOODINVILLE WA</v>
      </c>
      <c r="AK175" s="37">
        <f t="shared" si="22"/>
        <v>1</v>
      </c>
      <c r="AL175" s="37" t="str">
        <f t="shared" si="23"/>
        <v>NO!</v>
      </c>
    </row>
    <row r="176" spans="1:38" x14ac:dyDescent="0.25">
      <c r="A176">
        <v>172</v>
      </c>
      <c r="B176">
        <v>100511113</v>
      </c>
      <c r="C176" t="s">
        <v>28</v>
      </c>
      <c r="D176" t="s">
        <v>344</v>
      </c>
      <c r="E176" t="s">
        <v>30</v>
      </c>
      <c r="F176" t="s">
        <v>345</v>
      </c>
      <c r="G176" t="s">
        <v>317</v>
      </c>
      <c r="H176" t="s">
        <v>78</v>
      </c>
      <c r="I176" t="s">
        <v>346</v>
      </c>
      <c r="J176" t="s">
        <v>35</v>
      </c>
      <c r="K176" t="s">
        <v>36</v>
      </c>
      <c r="L176">
        <v>1</v>
      </c>
      <c r="N176" t="s">
        <v>37</v>
      </c>
      <c r="O176" t="s">
        <v>38</v>
      </c>
      <c r="P176" t="s">
        <v>39</v>
      </c>
      <c r="Q176" t="s">
        <v>40</v>
      </c>
      <c r="R176">
        <v>2012</v>
      </c>
      <c r="S176">
        <v>283.25</v>
      </c>
      <c r="T176" t="s">
        <v>41</v>
      </c>
      <c r="U176" s="1">
        <v>41061</v>
      </c>
      <c r="V176" s="1">
        <v>41106</v>
      </c>
      <c r="W176" s="1">
        <v>41093</v>
      </c>
      <c r="Y176" t="s">
        <v>42</v>
      </c>
      <c r="Z176" t="s">
        <v>43</v>
      </c>
      <c r="AA176" t="s">
        <v>44</v>
      </c>
      <c r="AB176" t="s">
        <v>45</v>
      </c>
      <c r="AC176" t="s">
        <v>46</v>
      </c>
      <c r="AE176" s="37" t="str">
        <f t="shared" si="16"/>
        <v>ok</v>
      </c>
      <c r="AF176" s="37">
        <f t="shared" si="17"/>
        <v>0</v>
      </c>
      <c r="AG176" s="37" t="str">
        <f t="shared" si="18"/>
        <v>ok</v>
      </c>
      <c r="AH176" s="37" t="str">
        <f t="shared" si="19"/>
        <v>OK</v>
      </c>
      <c r="AI176" s="37" t="str">
        <f t="shared" si="20"/>
        <v>ok</v>
      </c>
      <c r="AJ176" s="37" t="str">
        <f t="shared" si="21"/>
        <v>STATE SENATOR1REPUBLICANLEG DISTRICT 01 - SENATEKINGLegislative2012283.25DEBT410614110641093RE-ORDER TEE SHIRTSHICKEY GAYLEPO BOX 2749WOODINVILLE WA</v>
      </c>
      <c r="AK176" s="37">
        <f t="shared" si="22"/>
        <v>1</v>
      </c>
      <c r="AL176" s="37" t="str">
        <f t="shared" si="23"/>
        <v>NO!</v>
      </c>
    </row>
    <row r="177" spans="1:38" x14ac:dyDescent="0.25">
      <c r="A177">
        <v>173</v>
      </c>
      <c r="B177">
        <v>100502187</v>
      </c>
      <c r="C177" t="s">
        <v>28</v>
      </c>
      <c r="D177" t="s">
        <v>331</v>
      </c>
      <c r="E177" t="s">
        <v>30</v>
      </c>
      <c r="F177" t="s">
        <v>332</v>
      </c>
      <c r="G177" t="s">
        <v>333</v>
      </c>
      <c r="H177" t="s">
        <v>67</v>
      </c>
      <c r="I177" t="s">
        <v>334</v>
      </c>
      <c r="J177" t="s">
        <v>193</v>
      </c>
      <c r="K177" t="s">
        <v>36</v>
      </c>
      <c r="L177">
        <v>1</v>
      </c>
      <c r="N177" t="s">
        <v>37</v>
      </c>
      <c r="O177" t="s">
        <v>38</v>
      </c>
      <c r="P177" t="s">
        <v>39</v>
      </c>
      <c r="Q177" t="s">
        <v>40</v>
      </c>
      <c r="R177">
        <v>2012</v>
      </c>
      <c r="S177">
        <v>283.25</v>
      </c>
      <c r="T177" t="s">
        <v>41</v>
      </c>
      <c r="U177" s="1">
        <v>41061</v>
      </c>
      <c r="V177" s="1">
        <v>41106</v>
      </c>
      <c r="W177" s="1">
        <v>41093</v>
      </c>
      <c r="Y177" t="s">
        <v>42</v>
      </c>
      <c r="Z177" t="s">
        <v>43</v>
      </c>
      <c r="AA177" t="s">
        <v>44</v>
      </c>
      <c r="AB177" t="s">
        <v>45</v>
      </c>
      <c r="AC177" t="s">
        <v>46</v>
      </c>
      <c r="AE177" s="37" t="str">
        <f t="shared" si="16"/>
        <v>ok</v>
      </c>
      <c r="AF177" s="37">
        <f t="shared" si="17"/>
        <v>0</v>
      </c>
      <c r="AG177" s="37" t="str">
        <f t="shared" si="18"/>
        <v>ok</v>
      </c>
      <c r="AH177" s="37" t="str">
        <f t="shared" si="19"/>
        <v>OK</v>
      </c>
      <c r="AI177" s="37" t="str">
        <f t="shared" si="20"/>
        <v>ok</v>
      </c>
      <c r="AJ177" s="37" t="str">
        <f t="shared" si="21"/>
        <v>STATE SENATOR1REPUBLICANLEG DISTRICT 01 - SENATEKINGLegislative2012283.25DEBT410614110641093RE-ORDER TEE SHIRTSHICKEY GAYLEPO BOX 2749WOODINVILLE WA</v>
      </c>
      <c r="AK177" s="37">
        <f t="shared" si="22"/>
        <v>1</v>
      </c>
      <c r="AL177" s="37" t="str">
        <f t="shared" si="23"/>
        <v>NO!</v>
      </c>
    </row>
    <row r="178" spans="1:38" x14ac:dyDescent="0.25">
      <c r="A178">
        <v>174</v>
      </c>
      <c r="B178">
        <v>100511112</v>
      </c>
      <c r="C178" t="s">
        <v>28</v>
      </c>
      <c r="D178" t="s">
        <v>344</v>
      </c>
      <c r="E178" t="s">
        <v>30</v>
      </c>
      <c r="F178" t="s">
        <v>345</v>
      </c>
      <c r="G178" t="s">
        <v>317</v>
      </c>
      <c r="H178" t="s">
        <v>78</v>
      </c>
      <c r="I178" t="s">
        <v>346</v>
      </c>
      <c r="J178" t="s">
        <v>35</v>
      </c>
      <c r="K178" t="s">
        <v>36</v>
      </c>
      <c r="L178">
        <v>1</v>
      </c>
      <c r="N178" t="s">
        <v>37</v>
      </c>
      <c r="O178" t="s">
        <v>38</v>
      </c>
      <c r="P178" t="s">
        <v>39</v>
      </c>
      <c r="Q178" t="s">
        <v>40</v>
      </c>
      <c r="R178">
        <v>2012</v>
      </c>
      <c r="S178">
        <v>283.25</v>
      </c>
      <c r="T178" t="s">
        <v>41</v>
      </c>
      <c r="U178" s="1">
        <v>41061</v>
      </c>
      <c r="V178" s="1">
        <v>41106</v>
      </c>
      <c r="W178" s="1">
        <v>41093</v>
      </c>
      <c r="Y178" t="s">
        <v>42</v>
      </c>
      <c r="Z178" t="s">
        <v>43</v>
      </c>
      <c r="AA178" t="s">
        <v>44</v>
      </c>
      <c r="AB178" t="s">
        <v>45</v>
      </c>
      <c r="AC178" t="s">
        <v>46</v>
      </c>
      <c r="AE178" s="37" t="str">
        <f t="shared" si="16"/>
        <v>ok</v>
      </c>
      <c r="AF178" s="37">
        <f t="shared" si="17"/>
        <v>0</v>
      </c>
      <c r="AG178" s="37" t="str">
        <f t="shared" si="18"/>
        <v>ok</v>
      </c>
      <c r="AH178" s="37" t="str">
        <f t="shared" si="19"/>
        <v>OK</v>
      </c>
      <c r="AI178" s="37" t="str">
        <f t="shared" si="20"/>
        <v>ok</v>
      </c>
      <c r="AJ178" s="37" t="str">
        <f t="shared" si="21"/>
        <v>STATE SENATOR1REPUBLICANLEG DISTRICT 01 - SENATEKINGLegislative2012283.25DEBT410614110641093RE-ORDER TEE SHIRTSHICKEY GAYLEPO BOX 2749WOODINVILLE WA</v>
      </c>
      <c r="AK178" s="37">
        <f t="shared" si="22"/>
        <v>1</v>
      </c>
      <c r="AL178" s="37" t="str">
        <f t="shared" si="23"/>
        <v>NO!</v>
      </c>
    </row>
    <row r="179" spans="1:38" x14ac:dyDescent="0.25">
      <c r="A179">
        <v>175</v>
      </c>
      <c r="B179">
        <v>100502774</v>
      </c>
      <c r="C179" t="s">
        <v>28</v>
      </c>
      <c r="D179" t="s">
        <v>377</v>
      </c>
      <c r="E179" t="s">
        <v>30</v>
      </c>
      <c r="F179" t="s">
        <v>378</v>
      </c>
      <c r="G179" t="s">
        <v>379</v>
      </c>
      <c r="H179" t="s">
        <v>73</v>
      </c>
      <c r="I179" t="s">
        <v>380</v>
      </c>
      <c r="J179" t="s">
        <v>36</v>
      </c>
      <c r="K179" t="s">
        <v>36</v>
      </c>
      <c r="L179">
        <v>1</v>
      </c>
      <c r="N179" t="s">
        <v>37</v>
      </c>
      <c r="O179" t="s">
        <v>38</v>
      </c>
      <c r="P179" t="s">
        <v>39</v>
      </c>
      <c r="Q179" t="s">
        <v>40</v>
      </c>
      <c r="R179">
        <v>2012</v>
      </c>
      <c r="S179">
        <v>283.25</v>
      </c>
      <c r="T179" t="s">
        <v>41</v>
      </c>
      <c r="U179" s="1">
        <v>41061</v>
      </c>
      <c r="V179" s="1">
        <v>41106</v>
      </c>
      <c r="W179" s="1">
        <v>41093</v>
      </c>
      <c r="Y179" t="s">
        <v>42</v>
      </c>
      <c r="Z179" t="s">
        <v>43</v>
      </c>
      <c r="AA179" t="s">
        <v>44</v>
      </c>
      <c r="AB179" t="s">
        <v>45</v>
      </c>
      <c r="AC179" t="s">
        <v>46</v>
      </c>
      <c r="AE179" s="37" t="str">
        <f t="shared" si="16"/>
        <v>ok</v>
      </c>
      <c r="AF179" s="37">
        <f t="shared" si="17"/>
        <v>0</v>
      </c>
      <c r="AG179" s="37" t="str">
        <f t="shared" si="18"/>
        <v>ok</v>
      </c>
      <c r="AH179" s="37" t="str">
        <f t="shared" si="19"/>
        <v>OK</v>
      </c>
      <c r="AI179" s="37" t="str">
        <f t="shared" si="20"/>
        <v>ok</v>
      </c>
      <c r="AJ179" s="37" t="str">
        <f t="shared" si="21"/>
        <v>STATE SENATOR1REPUBLICANLEG DISTRICT 01 - SENATEKINGLegislative2012283.25DEBT410614110641093RE-ORDER TEE SHIRTSHICKEY GAYLEPO BOX 2749WOODINVILLE WA</v>
      </c>
      <c r="AK179" s="37">
        <f t="shared" si="22"/>
        <v>1</v>
      </c>
      <c r="AL179" s="37" t="str">
        <f t="shared" si="23"/>
        <v>MATCH</v>
      </c>
    </row>
    <row r="180" spans="1:38" x14ac:dyDescent="0.25">
      <c r="A180">
        <v>176</v>
      </c>
      <c r="B180">
        <v>100503796</v>
      </c>
      <c r="C180" t="s">
        <v>28</v>
      </c>
      <c r="D180" t="s">
        <v>113</v>
      </c>
      <c r="E180" t="s">
        <v>30</v>
      </c>
      <c r="F180" t="s">
        <v>114</v>
      </c>
      <c r="G180" t="s">
        <v>115</v>
      </c>
      <c r="H180" t="s">
        <v>116</v>
      </c>
      <c r="I180" t="s">
        <v>117</v>
      </c>
      <c r="J180" t="s">
        <v>118</v>
      </c>
      <c r="K180" t="s">
        <v>36</v>
      </c>
      <c r="L180">
        <v>1</v>
      </c>
      <c r="N180" t="s">
        <v>37</v>
      </c>
      <c r="O180" t="s">
        <v>38</v>
      </c>
      <c r="P180" t="s">
        <v>39</v>
      </c>
      <c r="Q180" t="s">
        <v>40</v>
      </c>
      <c r="R180">
        <v>2012</v>
      </c>
      <c r="S180">
        <v>283.25</v>
      </c>
      <c r="T180" t="s">
        <v>41</v>
      </c>
      <c r="U180" s="1">
        <v>41061</v>
      </c>
      <c r="V180" s="1">
        <v>41106</v>
      </c>
      <c r="W180" s="1">
        <v>41093</v>
      </c>
      <c r="Y180" t="s">
        <v>42</v>
      </c>
      <c r="Z180" t="s">
        <v>43</v>
      </c>
      <c r="AA180" t="s">
        <v>44</v>
      </c>
      <c r="AB180" t="s">
        <v>45</v>
      </c>
      <c r="AC180" t="s">
        <v>46</v>
      </c>
      <c r="AE180" s="37" t="str">
        <f t="shared" si="16"/>
        <v>ok</v>
      </c>
      <c r="AF180" s="37">
        <f t="shared" si="17"/>
        <v>0</v>
      </c>
      <c r="AG180" s="37" t="str">
        <f t="shared" si="18"/>
        <v>ok</v>
      </c>
      <c r="AH180" s="37" t="str">
        <f t="shared" si="19"/>
        <v>OK</v>
      </c>
      <c r="AI180" s="37" t="str">
        <f t="shared" si="20"/>
        <v>ok</v>
      </c>
      <c r="AJ180" s="37" t="str">
        <f t="shared" si="21"/>
        <v>STATE SENATOR1REPUBLICANLEG DISTRICT 01 - SENATEKINGLegislative2012283.25DEBT410614110641093RE-ORDER TEE SHIRTSHICKEY GAYLEPO BOX 2749WOODINVILLE WA</v>
      </c>
      <c r="AK180" s="37">
        <f t="shared" si="22"/>
        <v>1</v>
      </c>
      <c r="AL180" s="37" t="str">
        <f t="shared" si="23"/>
        <v>NO!</v>
      </c>
    </row>
    <row r="181" spans="1:38" x14ac:dyDescent="0.25">
      <c r="A181">
        <v>177</v>
      </c>
      <c r="B181">
        <v>100504677</v>
      </c>
      <c r="C181" t="s">
        <v>28</v>
      </c>
      <c r="D181" t="s">
        <v>381</v>
      </c>
      <c r="E181" t="s">
        <v>30</v>
      </c>
      <c r="F181" t="s">
        <v>382</v>
      </c>
      <c r="G181" t="s">
        <v>383</v>
      </c>
      <c r="H181" t="s">
        <v>91</v>
      </c>
      <c r="I181" t="s">
        <v>384</v>
      </c>
      <c r="J181" t="s">
        <v>35</v>
      </c>
      <c r="K181" t="s">
        <v>36</v>
      </c>
      <c r="L181">
        <v>1</v>
      </c>
      <c r="N181" t="s">
        <v>37</v>
      </c>
      <c r="O181" t="s">
        <v>38</v>
      </c>
      <c r="P181" t="s">
        <v>39</v>
      </c>
      <c r="Q181" t="s">
        <v>40</v>
      </c>
      <c r="R181">
        <v>2012</v>
      </c>
      <c r="S181">
        <v>283.25</v>
      </c>
      <c r="T181" t="s">
        <v>41</v>
      </c>
      <c r="U181" s="1">
        <v>41061</v>
      </c>
      <c r="V181" s="1">
        <v>41106</v>
      </c>
      <c r="W181" s="1">
        <v>41093</v>
      </c>
      <c r="Y181" t="s">
        <v>42</v>
      </c>
      <c r="Z181" t="s">
        <v>43</v>
      </c>
      <c r="AA181" t="s">
        <v>44</v>
      </c>
      <c r="AB181" t="s">
        <v>45</v>
      </c>
      <c r="AC181" t="s">
        <v>46</v>
      </c>
      <c r="AE181" s="37" t="str">
        <f t="shared" si="16"/>
        <v>ok</v>
      </c>
      <c r="AF181" s="37">
        <f t="shared" si="17"/>
        <v>0</v>
      </c>
      <c r="AG181" s="37" t="str">
        <f t="shared" si="18"/>
        <v>ok</v>
      </c>
      <c r="AH181" s="37" t="str">
        <f t="shared" si="19"/>
        <v>OK</v>
      </c>
      <c r="AI181" s="37" t="str">
        <f t="shared" si="20"/>
        <v>ok</v>
      </c>
      <c r="AJ181" s="37" t="str">
        <f t="shared" si="21"/>
        <v>STATE SENATOR1REPUBLICANLEG DISTRICT 01 - SENATEKINGLegislative2012283.25DEBT410614110641093RE-ORDER TEE SHIRTSHICKEY GAYLEPO BOX 2749WOODINVILLE WA</v>
      </c>
      <c r="AK181" s="37">
        <f t="shared" si="22"/>
        <v>1</v>
      </c>
      <c r="AL181" s="37" t="str">
        <f t="shared" si="23"/>
        <v>NO!</v>
      </c>
    </row>
    <row r="182" spans="1:38" x14ac:dyDescent="0.25">
      <c r="A182">
        <v>178</v>
      </c>
      <c r="B182">
        <v>100504678</v>
      </c>
      <c r="C182" t="s">
        <v>28</v>
      </c>
      <c r="D182" t="s">
        <v>381</v>
      </c>
      <c r="E182" t="s">
        <v>30</v>
      </c>
      <c r="F182" t="s">
        <v>382</v>
      </c>
      <c r="G182" t="s">
        <v>383</v>
      </c>
      <c r="H182" t="s">
        <v>91</v>
      </c>
      <c r="I182" t="s">
        <v>384</v>
      </c>
      <c r="J182" t="s">
        <v>35</v>
      </c>
      <c r="K182" t="s">
        <v>36</v>
      </c>
      <c r="L182">
        <v>1</v>
      </c>
      <c r="N182" t="s">
        <v>37</v>
      </c>
      <c r="O182" t="s">
        <v>38</v>
      </c>
      <c r="P182" t="s">
        <v>39</v>
      </c>
      <c r="Q182" t="s">
        <v>40</v>
      </c>
      <c r="R182">
        <v>2012</v>
      </c>
      <c r="S182">
        <v>283.25</v>
      </c>
      <c r="T182" t="s">
        <v>41</v>
      </c>
      <c r="U182" s="1">
        <v>41061</v>
      </c>
      <c r="V182" s="1">
        <v>41106</v>
      </c>
      <c r="W182" s="1">
        <v>41093</v>
      </c>
      <c r="Y182" t="s">
        <v>42</v>
      </c>
      <c r="Z182" t="s">
        <v>43</v>
      </c>
      <c r="AA182" t="s">
        <v>44</v>
      </c>
      <c r="AB182" t="s">
        <v>45</v>
      </c>
      <c r="AC182" t="s">
        <v>46</v>
      </c>
      <c r="AE182" s="37" t="str">
        <f t="shared" si="16"/>
        <v>ok</v>
      </c>
      <c r="AF182" s="37">
        <f t="shared" si="17"/>
        <v>0</v>
      </c>
      <c r="AG182" s="37" t="str">
        <f t="shared" si="18"/>
        <v>ok</v>
      </c>
      <c r="AH182" s="37" t="str">
        <f t="shared" si="19"/>
        <v>OK</v>
      </c>
      <c r="AI182" s="37" t="str">
        <f t="shared" si="20"/>
        <v>ok</v>
      </c>
      <c r="AJ182" s="37" t="str">
        <f t="shared" si="21"/>
        <v>STATE SENATOR1REPUBLICANLEG DISTRICT 01 - SENATEKINGLegislative2012283.25DEBT410614110641093RE-ORDER TEE SHIRTSHICKEY GAYLEPO BOX 2749WOODINVILLE WA</v>
      </c>
      <c r="AK182" s="37">
        <f t="shared" si="22"/>
        <v>1</v>
      </c>
      <c r="AL182" s="37" t="str">
        <f t="shared" si="23"/>
        <v>NO!</v>
      </c>
    </row>
    <row r="183" spans="1:38" x14ac:dyDescent="0.25">
      <c r="A183">
        <v>179</v>
      </c>
      <c r="B183">
        <v>100504679</v>
      </c>
      <c r="C183" t="s">
        <v>28</v>
      </c>
      <c r="D183" t="s">
        <v>381</v>
      </c>
      <c r="E183" t="s">
        <v>30</v>
      </c>
      <c r="F183" t="s">
        <v>382</v>
      </c>
      <c r="G183" t="s">
        <v>383</v>
      </c>
      <c r="H183" t="s">
        <v>91</v>
      </c>
      <c r="I183" t="s">
        <v>384</v>
      </c>
      <c r="J183" t="s">
        <v>35</v>
      </c>
      <c r="K183" t="s">
        <v>36</v>
      </c>
      <c r="L183">
        <v>1</v>
      </c>
      <c r="N183" t="s">
        <v>37</v>
      </c>
      <c r="O183" t="s">
        <v>38</v>
      </c>
      <c r="P183" t="s">
        <v>39</v>
      </c>
      <c r="Q183" t="s">
        <v>40</v>
      </c>
      <c r="R183">
        <v>2012</v>
      </c>
      <c r="S183">
        <v>283.25</v>
      </c>
      <c r="T183" t="s">
        <v>41</v>
      </c>
      <c r="U183" s="1">
        <v>41061</v>
      </c>
      <c r="V183" s="1">
        <v>41106</v>
      </c>
      <c r="W183" s="1">
        <v>41093</v>
      </c>
      <c r="Y183" t="s">
        <v>42</v>
      </c>
      <c r="Z183" t="s">
        <v>43</v>
      </c>
      <c r="AA183" t="s">
        <v>44</v>
      </c>
      <c r="AB183" t="s">
        <v>45</v>
      </c>
      <c r="AC183" t="s">
        <v>46</v>
      </c>
      <c r="AE183" s="37" t="str">
        <f t="shared" si="16"/>
        <v>ok</v>
      </c>
      <c r="AF183" s="37">
        <f t="shared" si="17"/>
        <v>0</v>
      </c>
      <c r="AG183" s="37" t="str">
        <f t="shared" si="18"/>
        <v>ok</v>
      </c>
      <c r="AH183" s="37" t="str">
        <f t="shared" si="19"/>
        <v>OK</v>
      </c>
      <c r="AI183" s="37" t="str">
        <f t="shared" si="20"/>
        <v>ok</v>
      </c>
      <c r="AJ183" s="37" t="str">
        <f t="shared" si="21"/>
        <v>STATE SENATOR1REPUBLICANLEG DISTRICT 01 - SENATEKINGLegislative2012283.25DEBT410614110641093RE-ORDER TEE SHIRTSHICKEY GAYLEPO BOX 2749WOODINVILLE WA</v>
      </c>
      <c r="AK183" s="37">
        <f t="shared" si="22"/>
        <v>1</v>
      </c>
      <c r="AL183" s="37" t="str">
        <f t="shared" si="23"/>
        <v>NO!</v>
      </c>
    </row>
    <row r="184" spans="1:38" x14ac:dyDescent="0.25">
      <c r="A184">
        <v>180</v>
      </c>
      <c r="B184">
        <v>100513810</v>
      </c>
      <c r="C184" t="s">
        <v>28</v>
      </c>
      <c r="D184" t="s">
        <v>385</v>
      </c>
      <c r="E184" t="s">
        <v>30</v>
      </c>
      <c r="F184" t="s">
        <v>386</v>
      </c>
      <c r="G184" t="s">
        <v>49</v>
      </c>
      <c r="H184" t="s">
        <v>96</v>
      </c>
      <c r="I184" t="s">
        <v>387</v>
      </c>
      <c r="J184" t="s">
        <v>36</v>
      </c>
      <c r="K184" t="s">
        <v>36</v>
      </c>
      <c r="L184">
        <v>1</v>
      </c>
      <c r="N184" t="s">
        <v>37</v>
      </c>
      <c r="O184" t="s">
        <v>38</v>
      </c>
      <c r="P184" t="s">
        <v>39</v>
      </c>
      <c r="Q184" t="s">
        <v>40</v>
      </c>
      <c r="R184">
        <v>2012</v>
      </c>
      <c r="S184">
        <v>283.25</v>
      </c>
      <c r="T184" t="s">
        <v>41</v>
      </c>
      <c r="U184" s="1">
        <v>41061</v>
      </c>
      <c r="V184" s="1">
        <v>41106</v>
      </c>
      <c r="W184" s="1">
        <v>41093</v>
      </c>
      <c r="Y184" t="s">
        <v>42</v>
      </c>
      <c r="Z184" t="s">
        <v>43</v>
      </c>
      <c r="AA184" t="s">
        <v>44</v>
      </c>
      <c r="AB184" t="s">
        <v>45</v>
      </c>
      <c r="AC184" t="s">
        <v>46</v>
      </c>
      <c r="AE184" s="37" t="str">
        <f t="shared" si="16"/>
        <v>ok</v>
      </c>
      <c r="AF184" s="37">
        <f t="shared" si="17"/>
        <v>0</v>
      </c>
      <c r="AG184" s="37" t="str">
        <f t="shared" si="18"/>
        <v>ok</v>
      </c>
      <c r="AH184" s="37" t="str">
        <f t="shared" si="19"/>
        <v>OK</v>
      </c>
      <c r="AI184" s="37" t="str">
        <f t="shared" si="20"/>
        <v>ok</v>
      </c>
      <c r="AJ184" s="37" t="str">
        <f t="shared" si="21"/>
        <v>STATE SENATOR1REPUBLICANLEG DISTRICT 01 - SENATEKINGLegislative2012283.25DEBT410614110641093RE-ORDER TEE SHIRTSHICKEY GAYLEPO BOX 2749WOODINVILLE WA</v>
      </c>
      <c r="AK184" s="37">
        <f t="shared" si="22"/>
        <v>1</v>
      </c>
      <c r="AL184" s="37" t="str">
        <f t="shared" si="23"/>
        <v>MATCH</v>
      </c>
    </row>
    <row r="185" spans="1:38" x14ac:dyDescent="0.25">
      <c r="A185">
        <v>181</v>
      </c>
      <c r="B185">
        <v>100504574</v>
      </c>
      <c r="C185" t="s">
        <v>28</v>
      </c>
      <c r="D185" t="s">
        <v>323</v>
      </c>
      <c r="E185" t="s">
        <v>30</v>
      </c>
      <c r="F185" t="s">
        <v>324</v>
      </c>
      <c r="G185" t="s">
        <v>325</v>
      </c>
      <c r="H185" t="s">
        <v>78</v>
      </c>
      <c r="I185" t="s">
        <v>326</v>
      </c>
      <c r="J185" t="s">
        <v>35</v>
      </c>
      <c r="K185" t="s">
        <v>36</v>
      </c>
      <c r="L185">
        <v>1</v>
      </c>
      <c r="N185" t="s">
        <v>37</v>
      </c>
      <c r="O185" t="s">
        <v>38</v>
      </c>
      <c r="P185" t="s">
        <v>39</v>
      </c>
      <c r="Q185" t="s">
        <v>40</v>
      </c>
      <c r="R185">
        <v>2012</v>
      </c>
      <c r="S185">
        <v>283.25</v>
      </c>
      <c r="T185" t="s">
        <v>41</v>
      </c>
      <c r="U185" s="1">
        <v>41061</v>
      </c>
      <c r="V185" s="1">
        <v>41106</v>
      </c>
      <c r="W185" s="1">
        <v>41093</v>
      </c>
      <c r="Y185" t="s">
        <v>42</v>
      </c>
      <c r="Z185" t="s">
        <v>43</v>
      </c>
      <c r="AA185" t="s">
        <v>44</v>
      </c>
      <c r="AB185" t="s">
        <v>45</v>
      </c>
      <c r="AC185" t="s">
        <v>46</v>
      </c>
      <c r="AE185" s="37" t="str">
        <f t="shared" si="16"/>
        <v>ok</v>
      </c>
      <c r="AF185" s="37">
        <f t="shared" si="17"/>
        <v>0</v>
      </c>
      <c r="AG185" s="37" t="str">
        <f t="shared" si="18"/>
        <v>ok</v>
      </c>
      <c r="AH185" s="37" t="str">
        <f t="shared" si="19"/>
        <v>OK</v>
      </c>
      <c r="AI185" s="37" t="str">
        <f t="shared" si="20"/>
        <v>ok</v>
      </c>
      <c r="AJ185" s="37" t="str">
        <f t="shared" si="21"/>
        <v>STATE SENATOR1REPUBLICANLEG DISTRICT 01 - SENATEKINGLegislative2012283.25DEBT410614110641093RE-ORDER TEE SHIRTSHICKEY GAYLEPO BOX 2749WOODINVILLE WA</v>
      </c>
      <c r="AK185" s="37">
        <f t="shared" si="22"/>
        <v>1</v>
      </c>
      <c r="AL185" s="37" t="str">
        <f t="shared" si="23"/>
        <v>NO!</v>
      </c>
    </row>
    <row r="186" spans="1:38" x14ac:dyDescent="0.25">
      <c r="A186">
        <v>182</v>
      </c>
      <c r="B186">
        <v>100515786</v>
      </c>
      <c r="C186" t="s">
        <v>28</v>
      </c>
      <c r="D186" t="s">
        <v>213</v>
      </c>
      <c r="E186" t="s">
        <v>30</v>
      </c>
      <c r="F186" s="12" t="s">
        <v>214</v>
      </c>
      <c r="G186" t="s">
        <v>115</v>
      </c>
      <c r="H186" t="s">
        <v>73</v>
      </c>
      <c r="I186" t="s">
        <v>215</v>
      </c>
      <c r="J186" t="s">
        <v>69</v>
      </c>
      <c r="K186" t="s">
        <v>36</v>
      </c>
      <c r="L186">
        <v>1</v>
      </c>
      <c r="N186" t="s">
        <v>37</v>
      </c>
      <c r="O186" t="s">
        <v>38</v>
      </c>
      <c r="P186" t="s">
        <v>39</v>
      </c>
      <c r="Q186" t="s">
        <v>40</v>
      </c>
      <c r="R186">
        <v>2012</v>
      </c>
      <c r="S186">
        <v>283.25</v>
      </c>
      <c r="T186" t="s">
        <v>41</v>
      </c>
      <c r="U186" s="1">
        <v>41061</v>
      </c>
      <c r="V186" s="1">
        <v>41106</v>
      </c>
      <c r="W186" s="1">
        <v>41093</v>
      </c>
      <c r="Y186" t="s">
        <v>42</v>
      </c>
      <c r="Z186" t="s">
        <v>43</v>
      </c>
      <c r="AA186" t="s">
        <v>44</v>
      </c>
      <c r="AB186" t="s">
        <v>45</v>
      </c>
      <c r="AC186" t="s">
        <v>46</v>
      </c>
      <c r="AE186" s="37" t="str">
        <f t="shared" si="16"/>
        <v>ok</v>
      </c>
      <c r="AF186" s="37">
        <f t="shared" si="17"/>
        <v>0</v>
      </c>
      <c r="AG186" s="37" t="str">
        <f t="shared" si="18"/>
        <v>ok</v>
      </c>
      <c r="AH186" s="37" t="str">
        <f t="shared" si="19"/>
        <v>OK</v>
      </c>
      <c r="AI186" s="37" t="str">
        <f t="shared" si="20"/>
        <v>ok</v>
      </c>
      <c r="AJ186" s="37" t="str">
        <f t="shared" si="21"/>
        <v>STATE SENATOR1REPUBLICANLEG DISTRICT 01 - SENATEKINGLegislative2012283.25DEBT410614110641093RE-ORDER TEE SHIRTSHICKEY GAYLEPO BOX 2749WOODINVILLE WA</v>
      </c>
      <c r="AK186" s="37">
        <f t="shared" si="22"/>
        <v>1</v>
      </c>
      <c r="AL186" s="37" t="str">
        <f t="shared" si="23"/>
        <v>NO!</v>
      </c>
    </row>
    <row r="187" spans="1:38" x14ac:dyDescent="0.25">
      <c r="A187">
        <v>183</v>
      </c>
      <c r="B187">
        <v>100503381</v>
      </c>
      <c r="C187" t="s">
        <v>28</v>
      </c>
      <c r="D187" t="s">
        <v>149</v>
      </c>
      <c r="E187" t="s">
        <v>30</v>
      </c>
      <c r="F187" t="s">
        <v>150</v>
      </c>
      <c r="G187" t="s">
        <v>151</v>
      </c>
      <c r="H187" t="s">
        <v>73</v>
      </c>
      <c r="I187" t="s">
        <v>152</v>
      </c>
      <c r="J187" t="s">
        <v>35</v>
      </c>
      <c r="K187" t="s">
        <v>36</v>
      </c>
      <c r="L187">
        <v>1</v>
      </c>
      <c r="N187" t="s">
        <v>37</v>
      </c>
      <c r="O187" t="s">
        <v>38</v>
      </c>
      <c r="P187" t="s">
        <v>39</v>
      </c>
      <c r="Q187" t="s">
        <v>40</v>
      </c>
      <c r="R187">
        <v>2012</v>
      </c>
      <c r="S187">
        <v>283.25</v>
      </c>
      <c r="T187" t="s">
        <v>41</v>
      </c>
      <c r="U187" s="1">
        <v>41061</v>
      </c>
      <c r="V187" s="1">
        <v>41106</v>
      </c>
      <c r="W187" s="1">
        <v>41093</v>
      </c>
      <c r="Y187" t="s">
        <v>42</v>
      </c>
      <c r="Z187" t="s">
        <v>43</v>
      </c>
      <c r="AA187" t="s">
        <v>44</v>
      </c>
      <c r="AB187" t="s">
        <v>45</v>
      </c>
      <c r="AC187" t="s">
        <v>46</v>
      </c>
      <c r="AE187" s="37" t="str">
        <f t="shared" si="16"/>
        <v>ok</v>
      </c>
      <c r="AF187" s="37">
        <f t="shared" si="17"/>
        <v>0</v>
      </c>
      <c r="AG187" s="37" t="str">
        <f t="shared" si="18"/>
        <v>ok</v>
      </c>
      <c r="AH187" s="37" t="str">
        <f t="shared" si="19"/>
        <v>OK</v>
      </c>
      <c r="AI187" s="37" t="str">
        <f t="shared" si="20"/>
        <v>ok</v>
      </c>
      <c r="AJ187" s="37" t="str">
        <f t="shared" si="21"/>
        <v>STATE SENATOR1REPUBLICANLEG DISTRICT 01 - SENATEKINGLegislative2012283.25DEBT410614110641093RE-ORDER TEE SHIRTSHICKEY GAYLEPO BOX 2749WOODINVILLE WA</v>
      </c>
      <c r="AK187" s="37">
        <f t="shared" si="22"/>
        <v>1</v>
      </c>
      <c r="AL187" s="37" t="str">
        <f t="shared" si="23"/>
        <v>NO!</v>
      </c>
    </row>
    <row r="188" spans="1:38" x14ac:dyDescent="0.25">
      <c r="A188">
        <v>184</v>
      </c>
      <c r="B188">
        <v>100503601</v>
      </c>
      <c r="C188" t="s">
        <v>28</v>
      </c>
      <c r="D188" t="s">
        <v>287</v>
      </c>
      <c r="E188" t="s">
        <v>30</v>
      </c>
      <c r="F188" t="s">
        <v>288</v>
      </c>
      <c r="G188" t="s">
        <v>289</v>
      </c>
      <c r="H188" t="s">
        <v>61</v>
      </c>
      <c r="I188" t="s">
        <v>290</v>
      </c>
      <c r="J188" t="s">
        <v>35</v>
      </c>
      <c r="K188" t="s">
        <v>36</v>
      </c>
      <c r="L188">
        <v>1</v>
      </c>
      <c r="N188" t="s">
        <v>37</v>
      </c>
      <c r="O188" t="s">
        <v>38</v>
      </c>
      <c r="P188" t="s">
        <v>39</v>
      </c>
      <c r="Q188" t="s">
        <v>40</v>
      </c>
      <c r="R188">
        <v>2012</v>
      </c>
      <c r="S188">
        <v>283.25</v>
      </c>
      <c r="T188" t="s">
        <v>41</v>
      </c>
      <c r="U188" s="1">
        <v>41061</v>
      </c>
      <c r="V188" s="1">
        <v>41106</v>
      </c>
      <c r="W188" s="1">
        <v>41093</v>
      </c>
      <c r="Y188" t="s">
        <v>42</v>
      </c>
      <c r="Z188" t="s">
        <v>43</v>
      </c>
      <c r="AA188" t="s">
        <v>44</v>
      </c>
      <c r="AB188" t="s">
        <v>45</v>
      </c>
      <c r="AC188" t="s">
        <v>46</v>
      </c>
      <c r="AE188" s="37" t="str">
        <f t="shared" si="16"/>
        <v>ok</v>
      </c>
      <c r="AF188" s="37">
        <f t="shared" si="17"/>
        <v>0</v>
      </c>
      <c r="AG188" s="37" t="str">
        <f t="shared" si="18"/>
        <v>ok</v>
      </c>
      <c r="AH188" s="37" t="str">
        <f t="shared" si="19"/>
        <v>OK</v>
      </c>
      <c r="AI188" s="37" t="str">
        <f t="shared" si="20"/>
        <v>ok</v>
      </c>
      <c r="AJ188" s="37" t="str">
        <f t="shared" si="21"/>
        <v>STATE SENATOR1REPUBLICANLEG DISTRICT 01 - SENATEKINGLegislative2012283.25DEBT410614110641093RE-ORDER TEE SHIRTSHICKEY GAYLEPO BOX 2749WOODINVILLE WA</v>
      </c>
      <c r="AK188" s="37">
        <f t="shared" si="22"/>
        <v>1</v>
      </c>
      <c r="AL188" s="37" t="str">
        <f t="shared" si="23"/>
        <v>NO!</v>
      </c>
    </row>
    <row r="189" spans="1:38" x14ac:dyDescent="0.25">
      <c r="A189">
        <v>185</v>
      </c>
      <c r="B189">
        <v>100503921</v>
      </c>
      <c r="C189" t="s">
        <v>28</v>
      </c>
      <c r="D189" t="s">
        <v>388</v>
      </c>
      <c r="E189" t="s">
        <v>30</v>
      </c>
      <c r="F189" t="s">
        <v>389</v>
      </c>
      <c r="G189" t="s">
        <v>390</v>
      </c>
      <c r="H189" t="s">
        <v>96</v>
      </c>
      <c r="I189" t="s">
        <v>391</v>
      </c>
      <c r="J189" t="s">
        <v>123</v>
      </c>
      <c r="K189" t="s">
        <v>36</v>
      </c>
      <c r="L189">
        <v>1</v>
      </c>
      <c r="N189" t="s">
        <v>37</v>
      </c>
      <c r="O189" t="s">
        <v>38</v>
      </c>
      <c r="P189" t="s">
        <v>39</v>
      </c>
      <c r="Q189" t="s">
        <v>40</v>
      </c>
      <c r="R189">
        <v>2012</v>
      </c>
      <c r="S189">
        <v>283.25</v>
      </c>
      <c r="T189" t="s">
        <v>41</v>
      </c>
      <c r="U189" s="1">
        <v>41061</v>
      </c>
      <c r="V189" s="1">
        <v>41106</v>
      </c>
      <c r="W189" s="1">
        <v>41093</v>
      </c>
      <c r="Y189" t="s">
        <v>42</v>
      </c>
      <c r="Z189" t="s">
        <v>43</v>
      </c>
      <c r="AA189" t="s">
        <v>44</v>
      </c>
      <c r="AB189" t="s">
        <v>45</v>
      </c>
      <c r="AC189" t="s">
        <v>46</v>
      </c>
      <c r="AE189" s="37" t="str">
        <f t="shared" si="16"/>
        <v>ok</v>
      </c>
      <c r="AF189" s="37">
        <f t="shared" si="17"/>
        <v>0</v>
      </c>
      <c r="AG189" s="37" t="str">
        <f t="shared" si="18"/>
        <v>ok</v>
      </c>
      <c r="AH189" s="37" t="str">
        <f t="shared" si="19"/>
        <v>OK</v>
      </c>
      <c r="AI189" s="37" t="str">
        <f t="shared" si="20"/>
        <v>ok</v>
      </c>
      <c r="AJ189" s="37" t="str">
        <f t="shared" si="21"/>
        <v>STATE SENATOR1REPUBLICANLEG DISTRICT 01 - SENATEKINGLegislative2012283.25DEBT410614110641093RE-ORDER TEE SHIRTSHICKEY GAYLEPO BOX 2749WOODINVILLE WA</v>
      </c>
      <c r="AK189" s="37">
        <f t="shared" si="22"/>
        <v>1</v>
      </c>
      <c r="AL189" s="37" t="str">
        <f t="shared" si="23"/>
        <v>NO!</v>
      </c>
    </row>
    <row r="190" spans="1:38" x14ac:dyDescent="0.25">
      <c r="A190">
        <v>186</v>
      </c>
      <c r="B190">
        <v>100503922</v>
      </c>
      <c r="C190" t="s">
        <v>28</v>
      </c>
      <c r="D190" t="s">
        <v>388</v>
      </c>
      <c r="E190" t="s">
        <v>30</v>
      </c>
      <c r="F190" t="s">
        <v>389</v>
      </c>
      <c r="G190" t="s">
        <v>390</v>
      </c>
      <c r="H190" t="s">
        <v>96</v>
      </c>
      <c r="I190" t="s">
        <v>391</v>
      </c>
      <c r="J190" t="s">
        <v>123</v>
      </c>
      <c r="K190" t="s">
        <v>36</v>
      </c>
      <c r="L190">
        <v>1</v>
      </c>
      <c r="N190" t="s">
        <v>37</v>
      </c>
      <c r="O190" t="s">
        <v>38</v>
      </c>
      <c r="P190" t="s">
        <v>39</v>
      </c>
      <c r="Q190" t="s">
        <v>40</v>
      </c>
      <c r="R190">
        <v>2012</v>
      </c>
      <c r="S190">
        <v>283.25</v>
      </c>
      <c r="T190" t="s">
        <v>41</v>
      </c>
      <c r="U190" s="1">
        <v>41061</v>
      </c>
      <c r="V190" s="1">
        <v>41106</v>
      </c>
      <c r="W190" s="1">
        <v>41093</v>
      </c>
      <c r="Y190" t="s">
        <v>42</v>
      </c>
      <c r="Z190" t="s">
        <v>43</v>
      </c>
      <c r="AA190" t="s">
        <v>44</v>
      </c>
      <c r="AB190" t="s">
        <v>45</v>
      </c>
      <c r="AC190" t="s">
        <v>46</v>
      </c>
      <c r="AE190" s="37" t="str">
        <f t="shared" si="16"/>
        <v>ok</v>
      </c>
      <c r="AF190" s="37">
        <f t="shared" si="17"/>
        <v>0</v>
      </c>
      <c r="AG190" s="37" t="str">
        <f t="shared" si="18"/>
        <v>ok</v>
      </c>
      <c r="AH190" s="37" t="str">
        <f t="shared" si="19"/>
        <v>OK</v>
      </c>
      <c r="AI190" s="37" t="str">
        <f t="shared" si="20"/>
        <v>ok</v>
      </c>
      <c r="AJ190" s="37" t="str">
        <f t="shared" si="21"/>
        <v>STATE SENATOR1REPUBLICANLEG DISTRICT 01 - SENATEKINGLegislative2012283.25DEBT410614110641093RE-ORDER TEE SHIRTSHICKEY GAYLEPO BOX 2749WOODINVILLE WA</v>
      </c>
      <c r="AK190" s="37">
        <f t="shared" si="22"/>
        <v>1</v>
      </c>
      <c r="AL190" s="37" t="str">
        <f t="shared" si="23"/>
        <v>NO!</v>
      </c>
    </row>
    <row r="191" spans="1:38" x14ac:dyDescent="0.25">
      <c r="A191">
        <v>187</v>
      </c>
      <c r="B191">
        <v>100504170</v>
      </c>
      <c r="C191" t="s">
        <v>28</v>
      </c>
      <c r="D191" t="s">
        <v>164</v>
      </c>
      <c r="E191" t="s">
        <v>30</v>
      </c>
      <c r="F191" t="s">
        <v>165</v>
      </c>
      <c r="G191" t="s">
        <v>166</v>
      </c>
      <c r="H191" t="s">
        <v>73</v>
      </c>
      <c r="I191" t="s">
        <v>167</v>
      </c>
      <c r="J191" t="s">
        <v>52</v>
      </c>
      <c r="K191" t="s">
        <v>36</v>
      </c>
      <c r="L191">
        <v>1</v>
      </c>
      <c r="N191" t="s">
        <v>37</v>
      </c>
      <c r="O191" t="s">
        <v>38</v>
      </c>
      <c r="P191" t="s">
        <v>39</v>
      </c>
      <c r="Q191" t="s">
        <v>40</v>
      </c>
      <c r="R191">
        <v>2012</v>
      </c>
      <c r="S191">
        <v>283.25</v>
      </c>
      <c r="T191" t="s">
        <v>41</v>
      </c>
      <c r="U191" s="1">
        <v>41061</v>
      </c>
      <c r="V191" s="1">
        <v>41106</v>
      </c>
      <c r="W191" s="1">
        <v>41093</v>
      </c>
      <c r="Y191" t="s">
        <v>42</v>
      </c>
      <c r="Z191" t="s">
        <v>43</v>
      </c>
      <c r="AA191" t="s">
        <v>44</v>
      </c>
      <c r="AB191" t="s">
        <v>45</v>
      </c>
      <c r="AC191" t="s">
        <v>46</v>
      </c>
      <c r="AE191" s="37" t="str">
        <f t="shared" si="16"/>
        <v>ok</v>
      </c>
      <c r="AF191" s="37">
        <f t="shared" si="17"/>
        <v>0</v>
      </c>
      <c r="AG191" s="37" t="str">
        <f t="shared" si="18"/>
        <v>ok</v>
      </c>
      <c r="AH191" s="37" t="str">
        <f t="shared" si="19"/>
        <v>OK</v>
      </c>
      <c r="AI191" s="37" t="str">
        <f t="shared" si="20"/>
        <v>ok</v>
      </c>
      <c r="AJ191" s="37" t="str">
        <f t="shared" si="21"/>
        <v>STATE SENATOR1REPUBLICANLEG DISTRICT 01 - SENATEKINGLegislative2012283.25DEBT410614110641093RE-ORDER TEE SHIRTSHICKEY GAYLEPO BOX 2749WOODINVILLE WA</v>
      </c>
      <c r="AK191" s="37">
        <f t="shared" si="22"/>
        <v>1</v>
      </c>
      <c r="AL191" s="37" t="str">
        <f t="shared" si="23"/>
        <v>NO!</v>
      </c>
    </row>
    <row r="192" spans="1:38" x14ac:dyDescent="0.25">
      <c r="A192">
        <v>188</v>
      </c>
      <c r="B192">
        <v>100503854</v>
      </c>
      <c r="C192" t="s">
        <v>28</v>
      </c>
      <c r="D192" t="s">
        <v>315</v>
      </c>
      <c r="E192" t="s">
        <v>30</v>
      </c>
      <c r="F192" t="s">
        <v>316</v>
      </c>
      <c r="G192" t="s">
        <v>317</v>
      </c>
      <c r="H192" t="s">
        <v>33</v>
      </c>
      <c r="I192" t="s">
        <v>318</v>
      </c>
      <c r="J192" t="s">
        <v>36</v>
      </c>
      <c r="K192" t="s">
        <v>36</v>
      </c>
      <c r="L192">
        <v>1</v>
      </c>
      <c r="N192" t="s">
        <v>37</v>
      </c>
      <c r="O192" t="s">
        <v>38</v>
      </c>
      <c r="P192" t="s">
        <v>39</v>
      </c>
      <c r="Q192" t="s">
        <v>40</v>
      </c>
      <c r="R192">
        <v>2012</v>
      </c>
      <c r="S192">
        <v>283.25</v>
      </c>
      <c r="T192" t="s">
        <v>41</v>
      </c>
      <c r="U192" s="1">
        <v>41061</v>
      </c>
      <c r="V192" s="1">
        <v>41106</v>
      </c>
      <c r="W192" s="1">
        <v>41093</v>
      </c>
      <c r="Y192" t="s">
        <v>42</v>
      </c>
      <c r="Z192" t="s">
        <v>43</v>
      </c>
      <c r="AA192" t="s">
        <v>44</v>
      </c>
      <c r="AB192" t="s">
        <v>45</v>
      </c>
      <c r="AC192" t="s">
        <v>46</v>
      </c>
      <c r="AE192" s="37" t="str">
        <f t="shared" si="16"/>
        <v>ok</v>
      </c>
      <c r="AF192" s="37">
        <f t="shared" si="17"/>
        <v>0</v>
      </c>
      <c r="AG192" s="37" t="str">
        <f t="shared" si="18"/>
        <v>ok</v>
      </c>
      <c r="AH192" s="37" t="str">
        <f t="shared" si="19"/>
        <v>OK</v>
      </c>
      <c r="AI192" s="37" t="str">
        <f t="shared" si="20"/>
        <v>ok</v>
      </c>
      <c r="AJ192" s="37" t="str">
        <f t="shared" si="21"/>
        <v>STATE SENATOR1REPUBLICANLEG DISTRICT 01 - SENATEKINGLegislative2012283.25DEBT410614110641093RE-ORDER TEE SHIRTSHICKEY GAYLEPO BOX 2749WOODINVILLE WA</v>
      </c>
      <c r="AK192" s="37">
        <f t="shared" si="22"/>
        <v>1</v>
      </c>
      <c r="AL192" s="37" t="str">
        <f t="shared" si="23"/>
        <v>MATCH</v>
      </c>
    </row>
    <row r="193" spans="1:38" x14ac:dyDescent="0.25">
      <c r="A193">
        <v>189</v>
      </c>
      <c r="B193">
        <v>100513813</v>
      </c>
      <c r="C193" t="s">
        <v>28</v>
      </c>
      <c r="D193" t="s">
        <v>366</v>
      </c>
      <c r="E193" t="s">
        <v>30</v>
      </c>
      <c r="F193" t="s">
        <v>367</v>
      </c>
      <c r="G193" t="s">
        <v>368</v>
      </c>
      <c r="H193" t="s">
        <v>107</v>
      </c>
      <c r="I193" t="s">
        <v>369</v>
      </c>
      <c r="J193" t="s">
        <v>36</v>
      </c>
      <c r="K193" t="s">
        <v>36</v>
      </c>
      <c r="L193">
        <v>1</v>
      </c>
      <c r="N193" t="s">
        <v>37</v>
      </c>
      <c r="O193" t="s">
        <v>38</v>
      </c>
      <c r="P193" t="s">
        <v>39</v>
      </c>
      <c r="Q193" t="s">
        <v>40</v>
      </c>
      <c r="R193">
        <v>2012</v>
      </c>
      <c r="S193">
        <v>283.25</v>
      </c>
      <c r="T193" t="s">
        <v>41</v>
      </c>
      <c r="U193" s="1">
        <v>41061</v>
      </c>
      <c r="V193" s="1">
        <v>41106</v>
      </c>
      <c r="W193" s="1">
        <v>41093</v>
      </c>
      <c r="Y193" t="s">
        <v>42</v>
      </c>
      <c r="Z193" t="s">
        <v>43</v>
      </c>
      <c r="AA193" t="s">
        <v>44</v>
      </c>
      <c r="AB193" t="s">
        <v>45</v>
      </c>
      <c r="AC193" t="s">
        <v>46</v>
      </c>
      <c r="AE193" s="37" t="str">
        <f t="shared" si="16"/>
        <v>ok</v>
      </c>
      <c r="AF193" s="37">
        <f t="shared" si="17"/>
        <v>0</v>
      </c>
      <c r="AG193" s="37" t="str">
        <f t="shared" si="18"/>
        <v>ok</v>
      </c>
      <c r="AH193" s="37" t="str">
        <f t="shared" si="19"/>
        <v>OK</v>
      </c>
      <c r="AI193" s="37" t="str">
        <f t="shared" si="20"/>
        <v>ok</v>
      </c>
      <c r="AJ193" s="37" t="str">
        <f t="shared" si="21"/>
        <v>STATE SENATOR1REPUBLICANLEG DISTRICT 01 - SENATEKINGLegislative2012283.25DEBT410614110641093RE-ORDER TEE SHIRTSHICKEY GAYLEPO BOX 2749WOODINVILLE WA</v>
      </c>
      <c r="AK193" s="37">
        <f t="shared" si="22"/>
        <v>1</v>
      </c>
      <c r="AL193" s="37" t="str">
        <f t="shared" si="23"/>
        <v>MATCH</v>
      </c>
    </row>
    <row r="194" spans="1:38" x14ac:dyDescent="0.25">
      <c r="A194">
        <v>190</v>
      </c>
      <c r="B194">
        <v>100507570</v>
      </c>
      <c r="C194" t="s">
        <v>28</v>
      </c>
      <c r="D194" t="s">
        <v>109</v>
      </c>
      <c r="E194" t="s">
        <v>30</v>
      </c>
      <c r="F194" t="s">
        <v>110</v>
      </c>
      <c r="G194" t="s">
        <v>111</v>
      </c>
      <c r="H194" t="s">
        <v>33</v>
      </c>
      <c r="I194" t="s">
        <v>112</v>
      </c>
      <c r="J194" t="s">
        <v>36</v>
      </c>
      <c r="K194" t="s">
        <v>36</v>
      </c>
      <c r="L194">
        <v>1</v>
      </c>
      <c r="N194" t="s">
        <v>37</v>
      </c>
      <c r="O194" t="s">
        <v>38</v>
      </c>
      <c r="P194" t="s">
        <v>39</v>
      </c>
      <c r="Q194" t="s">
        <v>40</v>
      </c>
      <c r="R194">
        <v>2012</v>
      </c>
      <c r="S194">
        <v>283.25</v>
      </c>
      <c r="T194" t="s">
        <v>41</v>
      </c>
      <c r="U194" s="1">
        <v>41061</v>
      </c>
      <c r="V194" s="1">
        <v>41106</v>
      </c>
      <c r="W194" s="1">
        <v>41093</v>
      </c>
      <c r="Y194" t="s">
        <v>42</v>
      </c>
      <c r="Z194" t="s">
        <v>43</v>
      </c>
      <c r="AA194" t="s">
        <v>44</v>
      </c>
      <c r="AB194" t="s">
        <v>45</v>
      </c>
      <c r="AC194" t="s">
        <v>46</v>
      </c>
      <c r="AE194" s="37" t="str">
        <f t="shared" si="16"/>
        <v>ok</v>
      </c>
      <c r="AF194" s="37">
        <f t="shared" si="17"/>
        <v>0</v>
      </c>
      <c r="AG194" s="37" t="str">
        <f t="shared" si="18"/>
        <v>ok</v>
      </c>
      <c r="AH194" s="37" t="str">
        <f t="shared" si="19"/>
        <v>OK</v>
      </c>
      <c r="AI194" s="37" t="str">
        <f t="shared" si="20"/>
        <v>ok</v>
      </c>
      <c r="AJ194" s="37" t="str">
        <f t="shared" si="21"/>
        <v>STATE SENATOR1REPUBLICANLEG DISTRICT 01 - SENATEKINGLegislative2012283.25DEBT410614110641093RE-ORDER TEE SHIRTSHICKEY GAYLEPO BOX 2749WOODINVILLE WA</v>
      </c>
      <c r="AK194" s="37">
        <f t="shared" si="22"/>
        <v>1</v>
      </c>
      <c r="AL194" s="37" t="str">
        <f t="shared" si="23"/>
        <v>MATCH</v>
      </c>
    </row>
    <row r="195" spans="1:38" x14ac:dyDescent="0.25">
      <c r="A195">
        <v>191</v>
      </c>
      <c r="B195">
        <v>100504832</v>
      </c>
      <c r="C195" t="s">
        <v>28</v>
      </c>
      <c r="D195" t="s">
        <v>194</v>
      </c>
      <c r="E195" t="s">
        <v>30</v>
      </c>
      <c r="F195" t="s">
        <v>195</v>
      </c>
      <c r="G195" t="s">
        <v>49</v>
      </c>
      <c r="H195" t="s">
        <v>73</v>
      </c>
      <c r="I195" t="s">
        <v>196</v>
      </c>
      <c r="J195" t="s">
        <v>197</v>
      </c>
      <c r="K195" t="s">
        <v>36</v>
      </c>
      <c r="L195">
        <v>1</v>
      </c>
      <c r="N195" t="s">
        <v>37</v>
      </c>
      <c r="O195" t="s">
        <v>38</v>
      </c>
      <c r="P195" t="s">
        <v>39</v>
      </c>
      <c r="Q195" t="s">
        <v>40</v>
      </c>
      <c r="R195">
        <v>2012</v>
      </c>
      <c r="S195">
        <v>283.25</v>
      </c>
      <c r="T195" t="s">
        <v>41</v>
      </c>
      <c r="U195" s="1">
        <v>41061</v>
      </c>
      <c r="V195" s="1">
        <v>41106</v>
      </c>
      <c r="W195" s="1">
        <v>41093</v>
      </c>
      <c r="Y195" t="s">
        <v>42</v>
      </c>
      <c r="Z195" t="s">
        <v>43</v>
      </c>
      <c r="AA195" t="s">
        <v>44</v>
      </c>
      <c r="AB195" t="s">
        <v>45</v>
      </c>
      <c r="AC195" t="s">
        <v>46</v>
      </c>
      <c r="AE195" s="37" t="str">
        <f t="shared" si="16"/>
        <v>ok</v>
      </c>
      <c r="AF195" s="37">
        <f t="shared" si="17"/>
        <v>0</v>
      </c>
      <c r="AG195" s="37" t="str">
        <f t="shared" si="18"/>
        <v>ok</v>
      </c>
      <c r="AH195" s="37" t="str">
        <f t="shared" si="19"/>
        <v>OK</v>
      </c>
      <c r="AI195" s="37" t="str">
        <f t="shared" si="20"/>
        <v>ok</v>
      </c>
      <c r="AJ195" s="37" t="str">
        <f t="shared" si="21"/>
        <v>STATE SENATOR1REPUBLICANLEG DISTRICT 01 - SENATEKINGLegislative2012283.25DEBT410614110641093RE-ORDER TEE SHIRTSHICKEY GAYLEPO BOX 2749WOODINVILLE WA</v>
      </c>
      <c r="AK195" s="37">
        <f t="shared" si="22"/>
        <v>1</v>
      </c>
      <c r="AL195" s="37" t="str">
        <f t="shared" si="23"/>
        <v>NO!</v>
      </c>
    </row>
    <row r="196" spans="1:38" x14ac:dyDescent="0.25">
      <c r="A196">
        <v>192</v>
      </c>
      <c r="B196">
        <v>100509214</v>
      </c>
      <c r="C196" t="s">
        <v>28</v>
      </c>
      <c r="D196" t="s">
        <v>80</v>
      </c>
      <c r="E196" t="s">
        <v>30</v>
      </c>
      <c r="F196" t="s">
        <v>81</v>
      </c>
      <c r="G196" t="s">
        <v>82</v>
      </c>
      <c r="H196" t="s">
        <v>33</v>
      </c>
      <c r="I196" t="s">
        <v>83</v>
      </c>
      <c r="J196" t="s">
        <v>35</v>
      </c>
      <c r="K196" t="s">
        <v>36</v>
      </c>
      <c r="L196">
        <v>1</v>
      </c>
      <c r="N196" t="s">
        <v>37</v>
      </c>
      <c r="O196" t="s">
        <v>38</v>
      </c>
      <c r="P196" t="s">
        <v>39</v>
      </c>
      <c r="Q196" t="s">
        <v>40</v>
      </c>
      <c r="R196">
        <v>2012</v>
      </c>
      <c r="S196">
        <v>283.25</v>
      </c>
      <c r="T196" t="s">
        <v>41</v>
      </c>
      <c r="U196" s="1">
        <v>41061</v>
      </c>
      <c r="V196" s="1">
        <v>41106</v>
      </c>
      <c r="W196" s="1">
        <v>41093</v>
      </c>
      <c r="Y196" t="s">
        <v>42</v>
      </c>
      <c r="Z196" t="s">
        <v>43</v>
      </c>
      <c r="AA196" t="s">
        <v>44</v>
      </c>
      <c r="AB196" t="s">
        <v>45</v>
      </c>
      <c r="AC196" t="s">
        <v>46</v>
      </c>
      <c r="AE196" s="37" t="str">
        <f t="shared" si="16"/>
        <v>ok</v>
      </c>
      <c r="AF196" s="37">
        <f t="shared" si="17"/>
        <v>0</v>
      </c>
      <c r="AG196" s="37" t="str">
        <f t="shared" si="18"/>
        <v>ok</v>
      </c>
      <c r="AH196" s="37" t="str">
        <f t="shared" si="19"/>
        <v>OK</v>
      </c>
      <c r="AI196" s="37" t="str">
        <f t="shared" si="20"/>
        <v>ok</v>
      </c>
      <c r="AJ196" s="37" t="str">
        <f t="shared" si="21"/>
        <v>STATE SENATOR1REPUBLICANLEG DISTRICT 01 - SENATEKINGLegislative2012283.25DEBT410614110641093RE-ORDER TEE SHIRTSHICKEY GAYLEPO BOX 2749WOODINVILLE WA</v>
      </c>
      <c r="AK196" s="37">
        <f t="shared" si="22"/>
        <v>1</v>
      </c>
      <c r="AL196" s="37" t="str">
        <f t="shared" si="23"/>
        <v>NO!</v>
      </c>
    </row>
    <row r="197" spans="1:38" x14ac:dyDescent="0.25">
      <c r="A197">
        <v>193</v>
      </c>
      <c r="B197">
        <v>100509337</v>
      </c>
      <c r="C197" t="s">
        <v>28</v>
      </c>
      <c r="D197" t="s">
        <v>323</v>
      </c>
      <c r="E197" t="s">
        <v>30</v>
      </c>
      <c r="F197" t="s">
        <v>324</v>
      </c>
      <c r="G197" t="s">
        <v>325</v>
      </c>
      <c r="H197" t="s">
        <v>78</v>
      </c>
      <c r="I197" t="s">
        <v>326</v>
      </c>
      <c r="J197" t="s">
        <v>35</v>
      </c>
      <c r="K197" t="s">
        <v>36</v>
      </c>
      <c r="L197">
        <v>1</v>
      </c>
      <c r="N197" t="s">
        <v>37</v>
      </c>
      <c r="O197" t="s">
        <v>38</v>
      </c>
      <c r="P197" t="s">
        <v>39</v>
      </c>
      <c r="Q197" t="s">
        <v>40</v>
      </c>
      <c r="R197">
        <v>2012</v>
      </c>
      <c r="S197">
        <v>283.25</v>
      </c>
      <c r="T197" t="s">
        <v>41</v>
      </c>
      <c r="U197" s="1">
        <v>41061</v>
      </c>
      <c r="V197" s="1">
        <v>41106</v>
      </c>
      <c r="W197" s="1">
        <v>41093</v>
      </c>
      <c r="Y197" t="s">
        <v>42</v>
      </c>
      <c r="Z197" t="s">
        <v>43</v>
      </c>
      <c r="AA197" t="s">
        <v>44</v>
      </c>
      <c r="AB197" t="s">
        <v>45</v>
      </c>
      <c r="AC197" t="s">
        <v>46</v>
      </c>
      <c r="AE197" s="37" t="str">
        <f t="shared" ref="AE197:AE260" si="24">IF(LEFT(D197,4)=LEFT(F197,4),"ok","NO!")</f>
        <v>ok</v>
      </c>
      <c r="AF197" s="37">
        <f t="shared" ref="AF197:AF260" si="25">VALUE(MID(O197,SEARCH(" -",O197)-2,2))-L197</f>
        <v>0</v>
      </c>
      <c r="AG197" s="37" t="str">
        <f t="shared" ref="AG197:AG260" si="26">IF(V197&gt;=U197,"ok","ERROR!")</f>
        <v>ok</v>
      </c>
      <c r="AH197" s="37" t="str">
        <f t="shared" ref="AH197:AH260" si="27">IF(AND(W197&gt;=U197,W197&lt;=V197),"OK","ERROR!")</f>
        <v>OK</v>
      </c>
      <c r="AI197" s="37" t="str">
        <f t="shared" ref="AI197:AI260" si="28">IF(W197&lt;=V197,"ok","ERROR")</f>
        <v>ok</v>
      </c>
      <c r="AJ197" s="37" t="str">
        <f t="shared" ref="AJ197:AJ260" si="29">CONCATENATE(K197,L197,M197,N197,O197,P197,Q197,R197,S197,T197,U197,V197,W197,X197,Y197,Z197,AA197,AB197,AC197)</f>
        <v>STATE SENATOR1REPUBLICANLEG DISTRICT 01 - SENATEKINGLegislative2012283.25DEBT410614110641093RE-ORDER TEE SHIRTSHICKEY GAYLEPO BOX 2749WOODINVILLE WA</v>
      </c>
      <c r="AK197" s="37">
        <f t="shared" ref="AK197:AK260" si="30">IF(OR(ISNA(AJ196),ISNA(AJ197)),0,IF(AJ197&lt;&gt;AJ196,0,1))</f>
        <v>1</v>
      </c>
      <c r="AL197" s="37" t="str">
        <f t="shared" ref="AL197:AL260" si="31">IF(J197=K197,"MATCH","NO!")</f>
        <v>NO!</v>
      </c>
    </row>
    <row r="198" spans="1:38" x14ac:dyDescent="0.25">
      <c r="A198">
        <v>194</v>
      </c>
      <c r="B198">
        <v>100509341</v>
      </c>
      <c r="C198" t="s">
        <v>28</v>
      </c>
      <c r="D198" t="s">
        <v>374</v>
      </c>
      <c r="E198" t="s">
        <v>30</v>
      </c>
      <c r="F198" t="s">
        <v>375</v>
      </c>
      <c r="G198" t="s">
        <v>147</v>
      </c>
      <c r="H198" t="s">
        <v>116</v>
      </c>
      <c r="I198" t="s">
        <v>376</v>
      </c>
      <c r="J198" t="s">
        <v>35</v>
      </c>
      <c r="K198" t="s">
        <v>36</v>
      </c>
      <c r="L198">
        <v>1</v>
      </c>
      <c r="N198" t="s">
        <v>37</v>
      </c>
      <c r="O198" t="s">
        <v>38</v>
      </c>
      <c r="P198" t="s">
        <v>39</v>
      </c>
      <c r="Q198" t="s">
        <v>40</v>
      </c>
      <c r="R198">
        <v>2012</v>
      </c>
      <c r="S198">
        <v>283.25</v>
      </c>
      <c r="T198" t="s">
        <v>41</v>
      </c>
      <c r="U198" s="1">
        <v>41061</v>
      </c>
      <c r="V198" s="1">
        <v>41106</v>
      </c>
      <c r="W198" s="1">
        <v>41093</v>
      </c>
      <c r="Y198" t="s">
        <v>42</v>
      </c>
      <c r="Z198" t="s">
        <v>43</v>
      </c>
      <c r="AA198" t="s">
        <v>44</v>
      </c>
      <c r="AB198" t="s">
        <v>45</v>
      </c>
      <c r="AC198" t="s">
        <v>46</v>
      </c>
      <c r="AE198" s="37" t="str">
        <f t="shared" si="24"/>
        <v>NO!</v>
      </c>
      <c r="AF198" s="37">
        <f t="shared" si="25"/>
        <v>0</v>
      </c>
      <c r="AG198" s="37" t="str">
        <f t="shared" si="26"/>
        <v>ok</v>
      </c>
      <c r="AH198" s="37" t="str">
        <f t="shared" si="27"/>
        <v>OK</v>
      </c>
      <c r="AI198" s="37" t="str">
        <f t="shared" si="28"/>
        <v>ok</v>
      </c>
      <c r="AJ198" s="37" t="str">
        <f t="shared" si="29"/>
        <v>STATE SENATOR1REPUBLICANLEG DISTRICT 01 - SENATEKINGLegislative2012283.25DEBT410614110641093RE-ORDER TEE SHIRTSHICKEY GAYLEPO BOX 2749WOODINVILLE WA</v>
      </c>
      <c r="AK198" s="37">
        <f t="shared" si="30"/>
        <v>1</v>
      </c>
      <c r="AL198" s="37" t="str">
        <f t="shared" si="31"/>
        <v>NO!</v>
      </c>
    </row>
    <row r="199" spans="1:38" x14ac:dyDescent="0.25">
      <c r="A199">
        <v>195</v>
      </c>
      <c r="B199">
        <v>100509160</v>
      </c>
      <c r="C199" t="s">
        <v>28</v>
      </c>
      <c r="D199" t="s">
        <v>141</v>
      </c>
      <c r="E199" t="s">
        <v>30</v>
      </c>
      <c r="F199" t="s">
        <v>142</v>
      </c>
      <c r="G199" t="s">
        <v>143</v>
      </c>
      <c r="H199" t="s">
        <v>130</v>
      </c>
      <c r="I199" t="s">
        <v>144</v>
      </c>
      <c r="J199" t="s">
        <v>35</v>
      </c>
      <c r="K199" t="s">
        <v>36</v>
      </c>
      <c r="L199">
        <v>1</v>
      </c>
      <c r="N199" t="s">
        <v>37</v>
      </c>
      <c r="O199" t="s">
        <v>38</v>
      </c>
      <c r="P199" t="s">
        <v>39</v>
      </c>
      <c r="Q199" t="s">
        <v>40</v>
      </c>
      <c r="R199">
        <v>2012</v>
      </c>
      <c r="S199">
        <v>283.25</v>
      </c>
      <c r="T199" t="s">
        <v>41</v>
      </c>
      <c r="U199" s="1">
        <v>41061</v>
      </c>
      <c r="V199" s="1">
        <v>41106</v>
      </c>
      <c r="W199" s="1">
        <v>41093</v>
      </c>
      <c r="Y199" t="s">
        <v>42</v>
      </c>
      <c r="Z199" t="s">
        <v>43</v>
      </c>
      <c r="AA199" t="s">
        <v>44</v>
      </c>
      <c r="AB199" t="s">
        <v>45</v>
      </c>
      <c r="AC199" t="s">
        <v>46</v>
      </c>
      <c r="AE199" s="37" t="str">
        <f t="shared" si="24"/>
        <v>ok</v>
      </c>
      <c r="AF199" s="37">
        <f t="shared" si="25"/>
        <v>0</v>
      </c>
      <c r="AG199" s="37" t="str">
        <f t="shared" si="26"/>
        <v>ok</v>
      </c>
      <c r="AH199" s="37" t="str">
        <f t="shared" si="27"/>
        <v>OK</v>
      </c>
      <c r="AI199" s="37" t="str">
        <f t="shared" si="28"/>
        <v>ok</v>
      </c>
      <c r="AJ199" s="37" t="str">
        <f t="shared" si="29"/>
        <v>STATE SENATOR1REPUBLICANLEG DISTRICT 01 - SENATEKINGLegislative2012283.25DEBT410614110641093RE-ORDER TEE SHIRTSHICKEY GAYLEPO BOX 2749WOODINVILLE WA</v>
      </c>
      <c r="AK199" s="37">
        <f t="shared" si="30"/>
        <v>1</v>
      </c>
      <c r="AL199" s="37" t="str">
        <f t="shared" si="31"/>
        <v>NO!</v>
      </c>
    </row>
    <row r="200" spans="1:38" x14ac:dyDescent="0.25">
      <c r="A200">
        <v>196</v>
      </c>
      <c r="B200">
        <v>100507541</v>
      </c>
      <c r="C200" t="s">
        <v>28</v>
      </c>
      <c r="D200" t="s">
        <v>392</v>
      </c>
      <c r="E200" t="s">
        <v>30</v>
      </c>
      <c r="F200" t="s">
        <v>393</v>
      </c>
      <c r="G200" t="s">
        <v>394</v>
      </c>
      <c r="H200" t="s">
        <v>302</v>
      </c>
      <c r="I200" t="s">
        <v>395</v>
      </c>
      <c r="J200" t="s">
        <v>339</v>
      </c>
      <c r="K200" t="s">
        <v>36</v>
      </c>
      <c r="L200">
        <v>1</v>
      </c>
      <c r="N200" t="s">
        <v>37</v>
      </c>
      <c r="O200" t="s">
        <v>38</v>
      </c>
      <c r="P200" t="s">
        <v>39</v>
      </c>
      <c r="Q200" t="s">
        <v>40</v>
      </c>
      <c r="R200">
        <v>2012</v>
      </c>
      <c r="S200">
        <v>283.25</v>
      </c>
      <c r="T200" t="s">
        <v>41</v>
      </c>
      <c r="U200" s="1">
        <v>41061</v>
      </c>
      <c r="V200" s="1">
        <v>41106</v>
      </c>
      <c r="W200" s="1">
        <v>41093</v>
      </c>
      <c r="Y200" t="s">
        <v>42</v>
      </c>
      <c r="Z200" t="s">
        <v>43</v>
      </c>
      <c r="AA200" t="s">
        <v>44</v>
      </c>
      <c r="AB200" t="s">
        <v>45</v>
      </c>
      <c r="AC200" t="s">
        <v>46</v>
      </c>
      <c r="AE200" s="37" t="str">
        <f t="shared" si="24"/>
        <v>ok</v>
      </c>
      <c r="AF200" s="37">
        <f t="shared" si="25"/>
        <v>0</v>
      </c>
      <c r="AG200" s="37" t="str">
        <f t="shared" si="26"/>
        <v>ok</v>
      </c>
      <c r="AH200" s="37" t="str">
        <f t="shared" si="27"/>
        <v>OK</v>
      </c>
      <c r="AI200" s="37" t="str">
        <f t="shared" si="28"/>
        <v>ok</v>
      </c>
      <c r="AJ200" s="37" t="str">
        <f t="shared" si="29"/>
        <v>STATE SENATOR1REPUBLICANLEG DISTRICT 01 - SENATEKINGLegislative2012283.25DEBT410614110641093RE-ORDER TEE SHIRTSHICKEY GAYLEPO BOX 2749WOODINVILLE WA</v>
      </c>
      <c r="AK200" s="37">
        <f t="shared" si="30"/>
        <v>1</v>
      </c>
      <c r="AL200" s="37" t="str">
        <f t="shared" si="31"/>
        <v>NO!</v>
      </c>
    </row>
    <row r="201" spans="1:38" x14ac:dyDescent="0.25">
      <c r="A201">
        <v>197</v>
      </c>
      <c r="B201">
        <v>100504078</v>
      </c>
      <c r="C201" t="s">
        <v>28</v>
      </c>
      <c r="D201" t="s">
        <v>331</v>
      </c>
      <c r="E201" t="s">
        <v>30</v>
      </c>
      <c r="F201" t="s">
        <v>332</v>
      </c>
      <c r="G201" t="s">
        <v>333</v>
      </c>
      <c r="H201" t="s">
        <v>67</v>
      </c>
      <c r="I201" t="s">
        <v>334</v>
      </c>
      <c r="J201" t="s">
        <v>193</v>
      </c>
      <c r="K201" t="s">
        <v>36</v>
      </c>
      <c r="L201">
        <v>1</v>
      </c>
      <c r="N201" t="s">
        <v>37</v>
      </c>
      <c r="O201" t="s">
        <v>38</v>
      </c>
      <c r="P201" t="s">
        <v>39</v>
      </c>
      <c r="Q201" t="s">
        <v>40</v>
      </c>
      <c r="R201">
        <v>2012</v>
      </c>
      <c r="S201">
        <v>283.25</v>
      </c>
      <c r="T201" t="s">
        <v>41</v>
      </c>
      <c r="U201" s="1">
        <v>41061</v>
      </c>
      <c r="V201" s="1">
        <v>41106</v>
      </c>
      <c r="W201" s="1">
        <v>41093</v>
      </c>
      <c r="Y201" t="s">
        <v>42</v>
      </c>
      <c r="Z201" t="s">
        <v>43</v>
      </c>
      <c r="AA201" t="s">
        <v>44</v>
      </c>
      <c r="AB201" t="s">
        <v>45</v>
      </c>
      <c r="AC201" t="s">
        <v>46</v>
      </c>
      <c r="AE201" s="37" t="str">
        <f t="shared" si="24"/>
        <v>ok</v>
      </c>
      <c r="AF201" s="37">
        <f t="shared" si="25"/>
        <v>0</v>
      </c>
      <c r="AG201" s="37" t="str">
        <f t="shared" si="26"/>
        <v>ok</v>
      </c>
      <c r="AH201" s="37" t="str">
        <f t="shared" si="27"/>
        <v>OK</v>
      </c>
      <c r="AI201" s="37" t="str">
        <f t="shared" si="28"/>
        <v>ok</v>
      </c>
      <c r="AJ201" s="37" t="str">
        <f t="shared" si="29"/>
        <v>STATE SENATOR1REPUBLICANLEG DISTRICT 01 - SENATEKINGLegislative2012283.25DEBT410614110641093RE-ORDER TEE SHIRTSHICKEY GAYLEPO BOX 2749WOODINVILLE WA</v>
      </c>
      <c r="AK201" s="37">
        <f t="shared" si="30"/>
        <v>1</v>
      </c>
      <c r="AL201" s="37" t="str">
        <f t="shared" si="31"/>
        <v>NO!</v>
      </c>
    </row>
    <row r="202" spans="1:38" x14ac:dyDescent="0.25">
      <c r="A202">
        <v>198</v>
      </c>
      <c r="B202">
        <v>100504540</v>
      </c>
      <c r="C202" t="s">
        <v>28</v>
      </c>
      <c r="D202" t="s">
        <v>396</v>
      </c>
      <c r="E202" t="s">
        <v>30</v>
      </c>
      <c r="F202" t="s">
        <v>397</v>
      </c>
      <c r="G202" t="s">
        <v>313</v>
      </c>
      <c r="H202" t="s">
        <v>398</v>
      </c>
      <c r="I202" t="s">
        <v>399</v>
      </c>
      <c r="J202" t="s">
        <v>283</v>
      </c>
      <c r="K202" t="s">
        <v>36</v>
      </c>
      <c r="L202">
        <v>1</v>
      </c>
      <c r="N202" t="s">
        <v>37</v>
      </c>
      <c r="O202" t="s">
        <v>38</v>
      </c>
      <c r="P202" t="s">
        <v>39</v>
      </c>
      <c r="Q202" t="s">
        <v>40</v>
      </c>
      <c r="R202">
        <v>2012</v>
      </c>
      <c r="S202">
        <v>283.25</v>
      </c>
      <c r="T202" t="s">
        <v>41</v>
      </c>
      <c r="U202" s="1">
        <v>41061</v>
      </c>
      <c r="V202" s="1">
        <v>41106</v>
      </c>
      <c r="W202" s="1">
        <v>41093</v>
      </c>
      <c r="Y202" t="s">
        <v>42</v>
      </c>
      <c r="Z202" t="s">
        <v>43</v>
      </c>
      <c r="AA202" t="s">
        <v>44</v>
      </c>
      <c r="AB202" t="s">
        <v>45</v>
      </c>
      <c r="AC202" t="s">
        <v>46</v>
      </c>
      <c r="AE202" s="37" t="str">
        <f t="shared" si="24"/>
        <v>ok</v>
      </c>
      <c r="AF202" s="37">
        <f t="shared" si="25"/>
        <v>0</v>
      </c>
      <c r="AG202" s="37" t="str">
        <f t="shared" si="26"/>
        <v>ok</v>
      </c>
      <c r="AH202" s="37" t="str">
        <f t="shared" si="27"/>
        <v>OK</v>
      </c>
      <c r="AI202" s="37" t="str">
        <f t="shared" si="28"/>
        <v>ok</v>
      </c>
      <c r="AJ202" s="37" t="str">
        <f t="shared" si="29"/>
        <v>STATE SENATOR1REPUBLICANLEG DISTRICT 01 - SENATEKINGLegislative2012283.25DEBT410614110641093RE-ORDER TEE SHIRTSHICKEY GAYLEPO BOX 2749WOODINVILLE WA</v>
      </c>
      <c r="AK202" s="37">
        <f t="shared" si="30"/>
        <v>1</v>
      </c>
      <c r="AL202" s="37" t="str">
        <f t="shared" si="31"/>
        <v>NO!</v>
      </c>
    </row>
    <row r="203" spans="1:38" x14ac:dyDescent="0.25">
      <c r="A203">
        <v>199</v>
      </c>
      <c r="B203">
        <v>100504541</v>
      </c>
      <c r="C203" t="s">
        <v>28</v>
      </c>
      <c r="D203" t="s">
        <v>396</v>
      </c>
      <c r="E203" t="s">
        <v>30</v>
      </c>
      <c r="F203" t="s">
        <v>397</v>
      </c>
      <c r="G203" t="s">
        <v>313</v>
      </c>
      <c r="H203" t="s">
        <v>398</v>
      </c>
      <c r="I203" t="s">
        <v>399</v>
      </c>
      <c r="J203" t="s">
        <v>283</v>
      </c>
      <c r="K203" t="s">
        <v>36</v>
      </c>
      <c r="L203">
        <v>1</v>
      </c>
      <c r="N203" t="s">
        <v>37</v>
      </c>
      <c r="O203" t="s">
        <v>38</v>
      </c>
      <c r="P203" t="s">
        <v>39</v>
      </c>
      <c r="Q203" t="s">
        <v>40</v>
      </c>
      <c r="R203">
        <v>2012</v>
      </c>
      <c r="S203">
        <v>283.25</v>
      </c>
      <c r="T203" t="s">
        <v>41</v>
      </c>
      <c r="U203" s="1">
        <v>41061</v>
      </c>
      <c r="V203" s="1">
        <v>41106</v>
      </c>
      <c r="W203" s="1">
        <v>41093</v>
      </c>
      <c r="Y203" t="s">
        <v>42</v>
      </c>
      <c r="Z203" t="s">
        <v>43</v>
      </c>
      <c r="AA203" t="s">
        <v>44</v>
      </c>
      <c r="AB203" t="s">
        <v>45</v>
      </c>
      <c r="AC203" t="s">
        <v>46</v>
      </c>
      <c r="AE203" s="37" t="str">
        <f t="shared" si="24"/>
        <v>ok</v>
      </c>
      <c r="AF203" s="37">
        <f t="shared" si="25"/>
        <v>0</v>
      </c>
      <c r="AG203" s="37" t="str">
        <f t="shared" si="26"/>
        <v>ok</v>
      </c>
      <c r="AH203" s="37" t="str">
        <f t="shared" si="27"/>
        <v>OK</v>
      </c>
      <c r="AI203" s="37" t="str">
        <f t="shared" si="28"/>
        <v>ok</v>
      </c>
      <c r="AJ203" s="37" t="str">
        <f t="shared" si="29"/>
        <v>STATE SENATOR1REPUBLICANLEG DISTRICT 01 - SENATEKINGLegislative2012283.25DEBT410614110641093RE-ORDER TEE SHIRTSHICKEY GAYLEPO BOX 2749WOODINVILLE WA</v>
      </c>
      <c r="AK203" s="37">
        <f t="shared" si="30"/>
        <v>1</v>
      </c>
      <c r="AL203" s="37" t="str">
        <f t="shared" si="31"/>
        <v>NO!</v>
      </c>
    </row>
    <row r="204" spans="1:38" x14ac:dyDescent="0.25">
      <c r="A204">
        <v>200</v>
      </c>
      <c r="B204">
        <v>100501798</v>
      </c>
      <c r="C204" t="s">
        <v>28</v>
      </c>
      <c r="D204" t="s">
        <v>176</v>
      </c>
      <c r="E204" t="s">
        <v>30</v>
      </c>
      <c r="F204" t="s">
        <v>177</v>
      </c>
      <c r="G204" t="s">
        <v>178</v>
      </c>
      <c r="H204" t="s">
        <v>179</v>
      </c>
      <c r="I204" t="s">
        <v>180</v>
      </c>
      <c r="J204" t="s">
        <v>35</v>
      </c>
      <c r="K204" t="s">
        <v>36</v>
      </c>
      <c r="L204">
        <v>1</v>
      </c>
      <c r="N204" t="s">
        <v>37</v>
      </c>
      <c r="O204" t="s">
        <v>38</v>
      </c>
      <c r="P204" t="s">
        <v>39</v>
      </c>
      <c r="Q204" t="s">
        <v>40</v>
      </c>
      <c r="R204">
        <v>2012</v>
      </c>
      <c r="S204">
        <v>283.25</v>
      </c>
      <c r="T204" t="s">
        <v>41</v>
      </c>
      <c r="U204" s="1">
        <v>41061</v>
      </c>
      <c r="V204" s="1">
        <v>41106</v>
      </c>
      <c r="W204" s="1">
        <v>41093</v>
      </c>
      <c r="Y204" t="s">
        <v>42</v>
      </c>
      <c r="Z204" t="s">
        <v>43</v>
      </c>
      <c r="AA204" t="s">
        <v>44</v>
      </c>
      <c r="AB204" t="s">
        <v>45</v>
      </c>
      <c r="AC204" t="s">
        <v>46</v>
      </c>
      <c r="AE204" s="37" t="str">
        <f t="shared" si="24"/>
        <v>ok</v>
      </c>
      <c r="AF204" s="37">
        <f t="shared" si="25"/>
        <v>0</v>
      </c>
      <c r="AG204" s="37" t="str">
        <f t="shared" si="26"/>
        <v>ok</v>
      </c>
      <c r="AH204" s="37" t="str">
        <f t="shared" si="27"/>
        <v>OK</v>
      </c>
      <c r="AI204" s="37" t="str">
        <f t="shared" si="28"/>
        <v>ok</v>
      </c>
      <c r="AJ204" s="37" t="str">
        <f t="shared" si="29"/>
        <v>STATE SENATOR1REPUBLICANLEG DISTRICT 01 - SENATEKINGLegislative2012283.25DEBT410614110641093RE-ORDER TEE SHIRTSHICKEY GAYLEPO BOX 2749WOODINVILLE WA</v>
      </c>
      <c r="AK204" s="37">
        <f t="shared" si="30"/>
        <v>1</v>
      </c>
      <c r="AL204" s="37" t="str">
        <f t="shared" si="31"/>
        <v>NO!</v>
      </c>
    </row>
    <row r="205" spans="1:38" x14ac:dyDescent="0.25">
      <c r="A205">
        <v>201</v>
      </c>
      <c r="B205">
        <v>100510472</v>
      </c>
      <c r="C205" t="s">
        <v>28</v>
      </c>
      <c r="D205" t="s">
        <v>181</v>
      </c>
      <c r="E205" t="s">
        <v>30</v>
      </c>
      <c r="F205" t="s">
        <v>182</v>
      </c>
      <c r="G205" t="s">
        <v>183</v>
      </c>
      <c r="H205" t="s">
        <v>61</v>
      </c>
      <c r="I205" t="s">
        <v>184</v>
      </c>
      <c r="J205" t="s">
        <v>36</v>
      </c>
      <c r="K205" t="s">
        <v>36</v>
      </c>
      <c r="L205">
        <v>1</v>
      </c>
      <c r="N205" t="s">
        <v>37</v>
      </c>
      <c r="O205" t="s">
        <v>38</v>
      </c>
      <c r="P205" t="s">
        <v>39</v>
      </c>
      <c r="Q205" t="s">
        <v>40</v>
      </c>
      <c r="R205">
        <v>2012</v>
      </c>
      <c r="S205">
        <v>283.25</v>
      </c>
      <c r="T205" t="s">
        <v>41</v>
      </c>
      <c r="U205" s="1">
        <v>41061</v>
      </c>
      <c r="V205" s="1">
        <v>41106</v>
      </c>
      <c r="W205" s="1">
        <v>41093</v>
      </c>
      <c r="Y205" t="s">
        <v>42</v>
      </c>
      <c r="Z205" t="s">
        <v>43</v>
      </c>
      <c r="AA205" t="s">
        <v>44</v>
      </c>
      <c r="AB205" t="s">
        <v>45</v>
      </c>
      <c r="AC205" t="s">
        <v>46</v>
      </c>
      <c r="AE205" s="37" t="str">
        <f t="shared" si="24"/>
        <v>ok</v>
      </c>
      <c r="AF205" s="37">
        <f t="shared" si="25"/>
        <v>0</v>
      </c>
      <c r="AG205" s="37" t="str">
        <f t="shared" si="26"/>
        <v>ok</v>
      </c>
      <c r="AH205" s="37" t="str">
        <f t="shared" si="27"/>
        <v>OK</v>
      </c>
      <c r="AI205" s="37" t="str">
        <f t="shared" si="28"/>
        <v>ok</v>
      </c>
      <c r="AJ205" s="37" t="str">
        <f t="shared" si="29"/>
        <v>STATE SENATOR1REPUBLICANLEG DISTRICT 01 - SENATEKINGLegislative2012283.25DEBT410614110641093RE-ORDER TEE SHIRTSHICKEY GAYLEPO BOX 2749WOODINVILLE WA</v>
      </c>
      <c r="AK205" s="37">
        <f t="shared" si="30"/>
        <v>1</v>
      </c>
      <c r="AL205" s="37" t="str">
        <f t="shared" si="31"/>
        <v>MATCH</v>
      </c>
    </row>
    <row r="206" spans="1:38" x14ac:dyDescent="0.25">
      <c r="A206">
        <v>202</v>
      </c>
      <c r="B206">
        <v>100503237</v>
      </c>
      <c r="C206" t="s">
        <v>28</v>
      </c>
      <c r="D206" t="s">
        <v>236</v>
      </c>
      <c r="E206" t="s">
        <v>30</v>
      </c>
      <c r="F206" t="s">
        <v>237</v>
      </c>
      <c r="G206" t="s">
        <v>222</v>
      </c>
      <c r="H206" t="s">
        <v>238</v>
      </c>
      <c r="I206" t="s">
        <v>239</v>
      </c>
      <c r="J206" t="s">
        <v>52</v>
      </c>
      <c r="K206" t="s">
        <v>36</v>
      </c>
      <c r="L206">
        <v>1</v>
      </c>
      <c r="N206" t="s">
        <v>37</v>
      </c>
      <c r="O206" t="s">
        <v>38</v>
      </c>
      <c r="P206" t="s">
        <v>39</v>
      </c>
      <c r="Q206" t="s">
        <v>40</v>
      </c>
      <c r="R206">
        <v>2012</v>
      </c>
      <c r="S206">
        <v>283.25</v>
      </c>
      <c r="T206" t="s">
        <v>41</v>
      </c>
      <c r="U206" s="1">
        <v>41061</v>
      </c>
      <c r="V206" s="1">
        <v>41106</v>
      </c>
      <c r="W206" s="1">
        <v>41093</v>
      </c>
      <c r="Y206" t="s">
        <v>42</v>
      </c>
      <c r="Z206" t="s">
        <v>43</v>
      </c>
      <c r="AA206" t="s">
        <v>44</v>
      </c>
      <c r="AB206" t="s">
        <v>45</v>
      </c>
      <c r="AC206" t="s">
        <v>46</v>
      </c>
      <c r="AE206" s="37" t="str">
        <f t="shared" si="24"/>
        <v>ok</v>
      </c>
      <c r="AF206" s="37">
        <f t="shared" si="25"/>
        <v>0</v>
      </c>
      <c r="AG206" s="37" t="str">
        <f t="shared" si="26"/>
        <v>ok</v>
      </c>
      <c r="AH206" s="37" t="str">
        <f t="shared" si="27"/>
        <v>OK</v>
      </c>
      <c r="AI206" s="37" t="str">
        <f t="shared" si="28"/>
        <v>ok</v>
      </c>
      <c r="AJ206" s="37" t="str">
        <f t="shared" si="29"/>
        <v>STATE SENATOR1REPUBLICANLEG DISTRICT 01 - SENATEKINGLegislative2012283.25DEBT410614110641093RE-ORDER TEE SHIRTSHICKEY GAYLEPO BOX 2749WOODINVILLE WA</v>
      </c>
      <c r="AK206" s="37">
        <f t="shared" si="30"/>
        <v>1</v>
      </c>
      <c r="AL206" s="37" t="str">
        <f t="shared" si="31"/>
        <v>NO!</v>
      </c>
    </row>
    <row r="207" spans="1:38" x14ac:dyDescent="0.25">
      <c r="A207">
        <v>203</v>
      </c>
      <c r="B207">
        <v>100501834</v>
      </c>
      <c r="C207" t="s">
        <v>28</v>
      </c>
      <c r="D207" t="s">
        <v>248</v>
      </c>
      <c r="E207" t="s">
        <v>30</v>
      </c>
      <c r="F207" t="s">
        <v>249</v>
      </c>
      <c r="G207" t="s">
        <v>250</v>
      </c>
      <c r="H207" t="s">
        <v>251</v>
      </c>
      <c r="I207" t="s">
        <v>252</v>
      </c>
      <c r="J207" t="s">
        <v>35</v>
      </c>
      <c r="K207" t="s">
        <v>36</v>
      </c>
      <c r="L207">
        <v>1</v>
      </c>
      <c r="N207" t="s">
        <v>37</v>
      </c>
      <c r="O207" t="s">
        <v>38</v>
      </c>
      <c r="P207" t="s">
        <v>39</v>
      </c>
      <c r="Q207" t="s">
        <v>40</v>
      </c>
      <c r="R207">
        <v>2012</v>
      </c>
      <c r="S207">
        <v>283.25</v>
      </c>
      <c r="T207" t="s">
        <v>41</v>
      </c>
      <c r="U207" s="1">
        <v>41061</v>
      </c>
      <c r="V207" s="1">
        <v>41106</v>
      </c>
      <c r="W207" s="1">
        <v>41093</v>
      </c>
      <c r="Y207" t="s">
        <v>42</v>
      </c>
      <c r="Z207" t="s">
        <v>43</v>
      </c>
      <c r="AA207" t="s">
        <v>44</v>
      </c>
      <c r="AB207" t="s">
        <v>45</v>
      </c>
      <c r="AC207" t="s">
        <v>46</v>
      </c>
      <c r="AE207" s="37" t="str">
        <f t="shared" si="24"/>
        <v>ok</v>
      </c>
      <c r="AF207" s="37">
        <f t="shared" si="25"/>
        <v>0</v>
      </c>
      <c r="AG207" s="37" t="str">
        <f t="shared" si="26"/>
        <v>ok</v>
      </c>
      <c r="AH207" s="37" t="str">
        <f t="shared" si="27"/>
        <v>OK</v>
      </c>
      <c r="AI207" s="37" t="str">
        <f t="shared" si="28"/>
        <v>ok</v>
      </c>
      <c r="AJ207" s="37" t="str">
        <f t="shared" si="29"/>
        <v>STATE SENATOR1REPUBLICANLEG DISTRICT 01 - SENATEKINGLegislative2012283.25DEBT410614110641093RE-ORDER TEE SHIRTSHICKEY GAYLEPO BOX 2749WOODINVILLE WA</v>
      </c>
      <c r="AK207" s="37">
        <f t="shared" si="30"/>
        <v>1</v>
      </c>
      <c r="AL207" s="37" t="str">
        <f t="shared" si="31"/>
        <v>NO!</v>
      </c>
    </row>
    <row r="208" spans="1:38" x14ac:dyDescent="0.25">
      <c r="A208">
        <v>204</v>
      </c>
      <c r="B208">
        <v>100502940</v>
      </c>
      <c r="C208" t="s">
        <v>28</v>
      </c>
      <c r="D208" t="s">
        <v>231</v>
      </c>
      <c r="E208" t="s">
        <v>30</v>
      </c>
      <c r="F208" t="s">
        <v>232</v>
      </c>
      <c r="G208" t="s">
        <v>233</v>
      </c>
      <c r="H208" t="s">
        <v>78</v>
      </c>
      <c r="I208" t="s">
        <v>234</v>
      </c>
      <c r="J208" t="s">
        <v>235</v>
      </c>
      <c r="K208" t="s">
        <v>36</v>
      </c>
      <c r="L208">
        <v>1</v>
      </c>
      <c r="N208" t="s">
        <v>37</v>
      </c>
      <c r="O208" t="s">
        <v>38</v>
      </c>
      <c r="P208" t="s">
        <v>39</v>
      </c>
      <c r="Q208" t="s">
        <v>40</v>
      </c>
      <c r="R208">
        <v>2012</v>
      </c>
      <c r="S208">
        <v>283.25</v>
      </c>
      <c r="T208" t="s">
        <v>41</v>
      </c>
      <c r="U208" s="1">
        <v>41061</v>
      </c>
      <c r="V208" s="1">
        <v>41106</v>
      </c>
      <c r="W208" s="1">
        <v>41093</v>
      </c>
      <c r="Y208" t="s">
        <v>42</v>
      </c>
      <c r="Z208" t="s">
        <v>43</v>
      </c>
      <c r="AA208" t="s">
        <v>44</v>
      </c>
      <c r="AB208" t="s">
        <v>45</v>
      </c>
      <c r="AC208" t="s">
        <v>46</v>
      </c>
      <c r="AE208" s="37" t="str">
        <f t="shared" si="24"/>
        <v>ok</v>
      </c>
      <c r="AF208" s="37">
        <f t="shared" si="25"/>
        <v>0</v>
      </c>
      <c r="AG208" s="37" t="str">
        <f t="shared" si="26"/>
        <v>ok</v>
      </c>
      <c r="AH208" s="37" t="str">
        <f t="shared" si="27"/>
        <v>OK</v>
      </c>
      <c r="AI208" s="37" t="str">
        <f t="shared" si="28"/>
        <v>ok</v>
      </c>
      <c r="AJ208" s="37" t="str">
        <f t="shared" si="29"/>
        <v>STATE SENATOR1REPUBLICANLEG DISTRICT 01 - SENATEKINGLegislative2012283.25DEBT410614110641093RE-ORDER TEE SHIRTSHICKEY GAYLEPO BOX 2749WOODINVILLE WA</v>
      </c>
      <c r="AK208" s="37">
        <f t="shared" si="30"/>
        <v>1</v>
      </c>
      <c r="AL208" s="37" t="str">
        <f t="shared" si="31"/>
        <v>NO!</v>
      </c>
    </row>
    <row r="209" spans="1:38" x14ac:dyDescent="0.25">
      <c r="A209">
        <v>205</v>
      </c>
      <c r="B209">
        <v>100514799</v>
      </c>
      <c r="C209" t="s">
        <v>28</v>
      </c>
      <c r="D209" t="s">
        <v>400</v>
      </c>
      <c r="E209" t="s">
        <v>30</v>
      </c>
      <c r="F209" t="s">
        <v>401</v>
      </c>
      <c r="G209" t="s">
        <v>402</v>
      </c>
      <c r="H209" t="s">
        <v>67</v>
      </c>
      <c r="I209" t="s">
        <v>403</v>
      </c>
      <c r="J209" t="s">
        <v>36</v>
      </c>
      <c r="K209" t="s">
        <v>36</v>
      </c>
      <c r="L209">
        <v>1</v>
      </c>
      <c r="N209" t="s">
        <v>37</v>
      </c>
      <c r="O209" t="s">
        <v>38</v>
      </c>
      <c r="P209" t="s">
        <v>39</v>
      </c>
      <c r="Q209" t="s">
        <v>40</v>
      </c>
      <c r="R209">
        <v>2012</v>
      </c>
      <c r="S209">
        <v>283.25</v>
      </c>
      <c r="T209" t="s">
        <v>41</v>
      </c>
      <c r="U209" s="1">
        <v>41061</v>
      </c>
      <c r="V209" s="1">
        <v>41106</v>
      </c>
      <c r="W209" s="1">
        <v>41093</v>
      </c>
      <c r="Y209" t="s">
        <v>42</v>
      </c>
      <c r="Z209" t="s">
        <v>43</v>
      </c>
      <c r="AA209" t="s">
        <v>44</v>
      </c>
      <c r="AB209" t="s">
        <v>45</v>
      </c>
      <c r="AC209" t="s">
        <v>46</v>
      </c>
      <c r="AE209" s="37" t="str">
        <f t="shared" si="24"/>
        <v>ok</v>
      </c>
      <c r="AF209" s="37">
        <f t="shared" si="25"/>
        <v>0</v>
      </c>
      <c r="AG209" s="37" t="str">
        <f t="shared" si="26"/>
        <v>ok</v>
      </c>
      <c r="AH209" s="37" t="str">
        <f t="shared" si="27"/>
        <v>OK</v>
      </c>
      <c r="AI209" s="37" t="str">
        <f t="shared" si="28"/>
        <v>ok</v>
      </c>
      <c r="AJ209" s="37" t="str">
        <f t="shared" si="29"/>
        <v>STATE SENATOR1REPUBLICANLEG DISTRICT 01 - SENATEKINGLegislative2012283.25DEBT410614110641093RE-ORDER TEE SHIRTSHICKEY GAYLEPO BOX 2749WOODINVILLE WA</v>
      </c>
      <c r="AK209" s="37">
        <f t="shared" si="30"/>
        <v>1</v>
      </c>
      <c r="AL209" s="37" t="str">
        <f t="shared" si="31"/>
        <v>MATCH</v>
      </c>
    </row>
    <row r="210" spans="1:38" x14ac:dyDescent="0.25">
      <c r="A210">
        <v>206</v>
      </c>
      <c r="B210">
        <v>100514818</v>
      </c>
      <c r="C210" t="s">
        <v>28</v>
      </c>
      <c r="D210" t="s">
        <v>400</v>
      </c>
      <c r="E210" t="s">
        <v>30</v>
      </c>
      <c r="F210" t="s">
        <v>401</v>
      </c>
      <c r="G210" t="s">
        <v>402</v>
      </c>
      <c r="H210" t="s">
        <v>67</v>
      </c>
      <c r="I210" t="s">
        <v>403</v>
      </c>
      <c r="J210" t="s">
        <v>36</v>
      </c>
      <c r="K210" t="s">
        <v>36</v>
      </c>
      <c r="L210">
        <v>1</v>
      </c>
      <c r="N210" t="s">
        <v>37</v>
      </c>
      <c r="O210" t="s">
        <v>38</v>
      </c>
      <c r="P210" t="s">
        <v>39</v>
      </c>
      <c r="Q210" t="s">
        <v>40</v>
      </c>
      <c r="R210">
        <v>2012</v>
      </c>
      <c r="S210">
        <v>283.25</v>
      </c>
      <c r="T210" t="s">
        <v>41</v>
      </c>
      <c r="U210" s="1">
        <v>41061</v>
      </c>
      <c r="V210" s="1">
        <v>41106</v>
      </c>
      <c r="W210" s="1">
        <v>41093</v>
      </c>
      <c r="Y210" t="s">
        <v>42</v>
      </c>
      <c r="Z210" t="s">
        <v>43</v>
      </c>
      <c r="AA210" t="s">
        <v>44</v>
      </c>
      <c r="AB210" t="s">
        <v>45</v>
      </c>
      <c r="AC210" t="s">
        <v>46</v>
      </c>
      <c r="AE210" s="37" t="str">
        <f t="shared" si="24"/>
        <v>ok</v>
      </c>
      <c r="AF210" s="37">
        <f t="shared" si="25"/>
        <v>0</v>
      </c>
      <c r="AG210" s="37" t="str">
        <f t="shared" si="26"/>
        <v>ok</v>
      </c>
      <c r="AH210" s="37" t="str">
        <f t="shared" si="27"/>
        <v>OK</v>
      </c>
      <c r="AI210" s="37" t="str">
        <f t="shared" si="28"/>
        <v>ok</v>
      </c>
      <c r="AJ210" s="37" t="str">
        <f t="shared" si="29"/>
        <v>STATE SENATOR1REPUBLICANLEG DISTRICT 01 - SENATEKINGLegislative2012283.25DEBT410614110641093RE-ORDER TEE SHIRTSHICKEY GAYLEPO BOX 2749WOODINVILLE WA</v>
      </c>
      <c r="AK210" s="37">
        <f t="shared" si="30"/>
        <v>1</v>
      </c>
      <c r="AL210" s="37" t="str">
        <f t="shared" si="31"/>
        <v>MATCH</v>
      </c>
    </row>
    <row r="211" spans="1:38" x14ac:dyDescent="0.25">
      <c r="A211">
        <v>207</v>
      </c>
      <c r="B211">
        <v>100504137</v>
      </c>
      <c r="C211" t="s">
        <v>28</v>
      </c>
      <c r="D211" t="s">
        <v>224</v>
      </c>
      <c r="E211" t="s">
        <v>30</v>
      </c>
      <c r="F211" t="s">
        <v>225</v>
      </c>
      <c r="G211" t="s">
        <v>178</v>
      </c>
      <c r="H211" t="s">
        <v>61</v>
      </c>
      <c r="I211" t="s">
        <v>226</v>
      </c>
      <c r="J211" t="s">
        <v>35</v>
      </c>
      <c r="K211" t="s">
        <v>36</v>
      </c>
      <c r="L211">
        <v>1</v>
      </c>
      <c r="N211" t="s">
        <v>37</v>
      </c>
      <c r="O211" t="s">
        <v>38</v>
      </c>
      <c r="P211" t="s">
        <v>39</v>
      </c>
      <c r="Q211" t="s">
        <v>40</v>
      </c>
      <c r="R211">
        <v>2012</v>
      </c>
      <c r="S211">
        <v>283.25</v>
      </c>
      <c r="T211" t="s">
        <v>41</v>
      </c>
      <c r="U211" s="1">
        <v>41061</v>
      </c>
      <c r="V211" s="1">
        <v>41106</v>
      </c>
      <c r="W211" s="1">
        <v>41093</v>
      </c>
      <c r="Y211" t="s">
        <v>42</v>
      </c>
      <c r="Z211" t="s">
        <v>43</v>
      </c>
      <c r="AA211" t="s">
        <v>44</v>
      </c>
      <c r="AB211" t="s">
        <v>45</v>
      </c>
      <c r="AC211" t="s">
        <v>46</v>
      </c>
      <c r="AE211" s="37" t="str">
        <f t="shared" si="24"/>
        <v>ok</v>
      </c>
      <c r="AF211" s="37">
        <f t="shared" si="25"/>
        <v>0</v>
      </c>
      <c r="AG211" s="37" t="str">
        <f t="shared" si="26"/>
        <v>ok</v>
      </c>
      <c r="AH211" s="37" t="str">
        <f t="shared" si="27"/>
        <v>OK</v>
      </c>
      <c r="AI211" s="37" t="str">
        <f t="shared" si="28"/>
        <v>ok</v>
      </c>
      <c r="AJ211" s="37" t="str">
        <f t="shared" si="29"/>
        <v>STATE SENATOR1REPUBLICANLEG DISTRICT 01 - SENATEKINGLegislative2012283.25DEBT410614110641093RE-ORDER TEE SHIRTSHICKEY GAYLEPO BOX 2749WOODINVILLE WA</v>
      </c>
      <c r="AK211" s="37">
        <f t="shared" si="30"/>
        <v>1</v>
      </c>
      <c r="AL211" s="37" t="str">
        <f t="shared" si="31"/>
        <v>NO!</v>
      </c>
    </row>
    <row r="212" spans="1:38" x14ac:dyDescent="0.25">
      <c r="A212">
        <v>208</v>
      </c>
      <c r="B212">
        <v>100512554</v>
      </c>
      <c r="C212" t="s">
        <v>28</v>
      </c>
      <c r="D212" t="s">
        <v>64</v>
      </c>
      <c r="E212" t="s">
        <v>30</v>
      </c>
      <c r="F212" s="12" t="s">
        <v>65</v>
      </c>
      <c r="G212" t="s">
        <v>66</v>
      </c>
      <c r="H212" t="s">
        <v>67</v>
      </c>
      <c r="I212" t="s">
        <v>68</v>
      </c>
      <c r="J212" t="s">
        <v>69</v>
      </c>
      <c r="K212" t="s">
        <v>36</v>
      </c>
      <c r="L212">
        <v>1</v>
      </c>
      <c r="N212" t="s">
        <v>37</v>
      </c>
      <c r="O212" t="s">
        <v>38</v>
      </c>
      <c r="P212" t="s">
        <v>39</v>
      </c>
      <c r="Q212" t="s">
        <v>40</v>
      </c>
      <c r="R212">
        <v>2012</v>
      </c>
      <c r="S212">
        <v>283.25</v>
      </c>
      <c r="T212" t="s">
        <v>41</v>
      </c>
      <c r="U212" s="1">
        <v>41061</v>
      </c>
      <c r="V212" s="1">
        <v>41106</v>
      </c>
      <c r="W212" s="1">
        <v>41093</v>
      </c>
      <c r="Y212" t="s">
        <v>42</v>
      </c>
      <c r="Z212" t="s">
        <v>43</v>
      </c>
      <c r="AA212" t="s">
        <v>44</v>
      </c>
      <c r="AB212" t="s">
        <v>45</v>
      </c>
      <c r="AC212" t="s">
        <v>46</v>
      </c>
      <c r="AE212" s="37" t="str">
        <f t="shared" si="24"/>
        <v>ok</v>
      </c>
      <c r="AF212" s="37">
        <f t="shared" si="25"/>
        <v>0</v>
      </c>
      <c r="AG212" s="37" t="str">
        <f t="shared" si="26"/>
        <v>ok</v>
      </c>
      <c r="AH212" s="37" t="str">
        <f t="shared" si="27"/>
        <v>OK</v>
      </c>
      <c r="AI212" s="37" t="str">
        <f t="shared" si="28"/>
        <v>ok</v>
      </c>
      <c r="AJ212" s="37" t="str">
        <f t="shared" si="29"/>
        <v>STATE SENATOR1REPUBLICANLEG DISTRICT 01 - SENATEKINGLegislative2012283.25DEBT410614110641093RE-ORDER TEE SHIRTSHICKEY GAYLEPO BOX 2749WOODINVILLE WA</v>
      </c>
      <c r="AK212" s="37">
        <f t="shared" si="30"/>
        <v>1</v>
      </c>
      <c r="AL212" s="37" t="str">
        <f t="shared" si="31"/>
        <v>NO!</v>
      </c>
    </row>
    <row r="213" spans="1:38" x14ac:dyDescent="0.25">
      <c r="A213">
        <v>209</v>
      </c>
      <c r="B213">
        <v>100504171</v>
      </c>
      <c r="C213" t="s">
        <v>28</v>
      </c>
      <c r="D213" t="s">
        <v>70</v>
      </c>
      <c r="E213" t="s">
        <v>30</v>
      </c>
      <c r="F213" t="s">
        <v>71</v>
      </c>
      <c r="G213" t="s">
        <v>72</v>
      </c>
      <c r="H213" t="s">
        <v>73</v>
      </c>
      <c r="I213" t="s">
        <v>74</v>
      </c>
      <c r="J213" t="s">
        <v>35</v>
      </c>
      <c r="K213" t="s">
        <v>36</v>
      </c>
      <c r="L213">
        <v>1</v>
      </c>
      <c r="N213" t="s">
        <v>37</v>
      </c>
      <c r="O213" t="s">
        <v>38</v>
      </c>
      <c r="P213" t="s">
        <v>39</v>
      </c>
      <c r="Q213" t="s">
        <v>40</v>
      </c>
      <c r="R213">
        <v>2012</v>
      </c>
      <c r="S213">
        <v>283.25</v>
      </c>
      <c r="T213" t="s">
        <v>41</v>
      </c>
      <c r="U213" s="1">
        <v>41061</v>
      </c>
      <c r="V213" s="1">
        <v>41106</v>
      </c>
      <c r="W213" s="1">
        <v>41093</v>
      </c>
      <c r="Y213" t="s">
        <v>42</v>
      </c>
      <c r="Z213" t="s">
        <v>43</v>
      </c>
      <c r="AA213" t="s">
        <v>44</v>
      </c>
      <c r="AB213" t="s">
        <v>45</v>
      </c>
      <c r="AC213" t="s">
        <v>46</v>
      </c>
      <c r="AE213" s="37" t="str">
        <f t="shared" si="24"/>
        <v>ok</v>
      </c>
      <c r="AF213" s="37">
        <f t="shared" si="25"/>
        <v>0</v>
      </c>
      <c r="AG213" s="37" t="str">
        <f t="shared" si="26"/>
        <v>ok</v>
      </c>
      <c r="AH213" s="37" t="str">
        <f t="shared" si="27"/>
        <v>OK</v>
      </c>
      <c r="AI213" s="37" t="str">
        <f t="shared" si="28"/>
        <v>ok</v>
      </c>
      <c r="AJ213" s="37" t="str">
        <f t="shared" si="29"/>
        <v>STATE SENATOR1REPUBLICANLEG DISTRICT 01 - SENATEKINGLegislative2012283.25DEBT410614110641093RE-ORDER TEE SHIRTSHICKEY GAYLEPO BOX 2749WOODINVILLE WA</v>
      </c>
      <c r="AK213" s="37">
        <f t="shared" si="30"/>
        <v>1</v>
      </c>
      <c r="AL213" s="37" t="str">
        <f t="shared" si="31"/>
        <v>NO!</v>
      </c>
    </row>
    <row r="214" spans="1:38" x14ac:dyDescent="0.25">
      <c r="A214">
        <v>210</v>
      </c>
      <c r="B214">
        <v>100504518</v>
      </c>
      <c r="C214" t="s">
        <v>28</v>
      </c>
      <c r="D214" t="s">
        <v>404</v>
      </c>
      <c r="E214" t="s">
        <v>30</v>
      </c>
      <c r="F214" t="s">
        <v>405</v>
      </c>
      <c r="G214" t="s">
        <v>406</v>
      </c>
      <c r="H214" t="s">
        <v>251</v>
      </c>
      <c r="I214" t="s">
        <v>407</v>
      </c>
      <c r="J214" t="s">
        <v>35</v>
      </c>
      <c r="K214" t="s">
        <v>36</v>
      </c>
      <c r="L214">
        <v>1</v>
      </c>
      <c r="N214" t="s">
        <v>37</v>
      </c>
      <c r="O214" t="s">
        <v>38</v>
      </c>
      <c r="P214" t="s">
        <v>39</v>
      </c>
      <c r="Q214" t="s">
        <v>40</v>
      </c>
      <c r="R214">
        <v>2012</v>
      </c>
      <c r="S214">
        <v>283.25</v>
      </c>
      <c r="T214" t="s">
        <v>41</v>
      </c>
      <c r="U214" s="1">
        <v>41061</v>
      </c>
      <c r="V214" s="1">
        <v>41106</v>
      </c>
      <c r="W214" s="1">
        <v>41093</v>
      </c>
      <c r="Y214" t="s">
        <v>42</v>
      </c>
      <c r="Z214" t="s">
        <v>43</v>
      </c>
      <c r="AA214" t="s">
        <v>44</v>
      </c>
      <c r="AB214" t="s">
        <v>45</v>
      </c>
      <c r="AC214" t="s">
        <v>46</v>
      </c>
      <c r="AE214" s="37" t="str">
        <f t="shared" si="24"/>
        <v>ok</v>
      </c>
      <c r="AF214" s="37">
        <f t="shared" si="25"/>
        <v>0</v>
      </c>
      <c r="AG214" s="37" t="str">
        <f t="shared" si="26"/>
        <v>ok</v>
      </c>
      <c r="AH214" s="37" t="str">
        <f t="shared" si="27"/>
        <v>OK</v>
      </c>
      <c r="AI214" s="37" t="str">
        <f t="shared" si="28"/>
        <v>ok</v>
      </c>
      <c r="AJ214" s="37" t="str">
        <f t="shared" si="29"/>
        <v>STATE SENATOR1REPUBLICANLEG DISTRICT 01 - SENATEKINGLegislative2012283.25DEBT410614110641093RE-ORDER TEE SHIRTSHICKEY GAYLEPO BOX 2749WOODINVILLE WA</v>
      </c>
      <c r="AK214" s="37">
        <f t="shared" si="30"/>
        <v>1</v>
      </c>
      <c r="AL214" s="37" t="str">
        <f t="shared" si="31"/>
        <v>NO!</v>
      </c>
    </row>
    <row r="215" spans="1:38" x14ac:dyDescent="0.25">
      <c r="A215">
        <v>211</v>
      </c>
      <c r="B215">
        <v>100509228</v>
      </c>
      <c r="C215" t="s">
        <v>28</v>
      </c>
      <c r="D215" t="s">
        <v>287</v>
      </c>
      <c r="E215" t="s">
        <v>30</v>
      </c>
      <c r="F215" t="s">
        <v>288</v>
      </c>
      <c r="G215" t="s">
        <v>289</v>
      </c>
      <c r="H215" t="s">
        <v>61</v>
      </c>
      <c r="I215" t="s">
        <v>290</v>
      </c>
      <c r="J215" t="s">
        <v>35</v>
      </c>
      <c r="K215" t="s">
        <v>36</v>
      </c>
      <c r="L215">
        <v>1</v>
      </c>
      <c r="N215" t="s">
        <v>37</v>
      </c>
      <c r="O215" t="s">
        <v>38</v>
      </c>
      <c r="P215" t="s">
        <v>39</v>
      </c>
      <c r="Q215" t="s">
        <v>40</v>
      </c>
      <c r="R215">
        <v>2012</v>
      </c>
      <c r="S215">
        <v>283.25</v>
      </c>
      <c r="T215" t="s">
        <v>41</v>
      </c>
      <c r="U215" s="1">
        <v>41061</v>
      </c>
      <c r="V215" s="1">
        <v>41106</v>
      </c>
      <c r="W215" s="1">
        <v>41093</v>
      </c>
      <c r="Y215" t="s">
        <v>42</v>
      </c>
      <c r="Z215" t="s">
        <v>43</v>
      </c>
      <c r="AA215" t="s">
        <v>44</v>
      </c>
      <c r="AB215" t="s">
        <v>45</v>
      </c>
      <c r="AC215" t="s">
        <v>46</v>
      </c>
      <c r="AE215" s="37" t="str">
        <f t="shared" si="24"/>
        <v>ok</v>
      </c>
      <c r="AF215" s="37">
        <f t="shared" si="25"/>
        <v>0</v>
      </c>
      <c r="AG215" s="37" t="str">
        <f t="shared" si="26"/>
        <v>ok</v>
      </c>
      <c r="AH215" s="37" t="str">
        <f t="shared" si="27"/>
        <v>OK</v>
      </c>
      <c r="AI215" s="37" t="str">
        <f t="shared" si="28"/>
        <v>ok</v>
      </c>
      <c r="AJ215" s="37" t="str">
        <f t="shared" si="29"/>
        <v>STATE SENATOR1REPUBLICANLEG DISTRICT 01 - SENATEKINGLegislative2012283.25DEBT410614110641093RE-ORDER TEE SHIRTSHICKEY GAYLEPO BOX 2749WOODINVILLE WA</v>
      </c>
      <c r="AK215" s="37">
        <f t="shared" si="30"/>
        <v>1</v>
      </c>
      <c r="AL215" s="37" t="str">
        <f t="shared" si="31"/>
        <v>NO!</v>
      </c>
    </row>
    <row r="216" spans="1:38" x14ac:dyDescent="0.25">
      <c r="A216">
        <v>212</v>
      </c>
      <c r="B216">
        <v>100503835</v>
      </c>
      <c r="C216" t="s">
        <v>28</v>
      </c>
      <c r="D216" t="s">
        <v>181</v>
      </c>
      <c r="E216" t="s">
        <v>30</v>
      </c>
      <c r="F216" t="s">
        <v>182</v>
      </c>
      <c r="G216" t="s">
        <v>183</v>
      </c>
      <c r="H216" t="s">
        <v>61</v>
      </c>
      <c r="I216" t="s">
        <v>184</v>
      </c>
      <c r="J216" t="s">
        <v>36</v>
      </c>
      <c r="K216" t="s">
        <v>36</v>
      </c>
      <c r="L216">
        <v>1</v>
      </c>
      <c r="N216" t="s">
        <v>37</v>
      </c>
      <c r="O216" t="s">
        <v>38</v>
      </c>
      <c r="P216" t="s">
        <v>39</v>
      </c>
      <c r="Q216" t="s">
        <v>40</v>
      </c>
      <c r="R216">
        <v>2012</v>
      </c>
      <c r="S216">
        <v>283.25</v>
      </c>
      <c r="T216" t="s">
        <v>41</v>
      </c>
      <c r="U216" s="1">
        <v>41061</v>
      </c>
      <c r="V216" s="1">
        <v>41106</v>
      </c>
      <c r="W216" s="1">
        <v>41093</v>
      </c>
      <c r="Y216" t="s">
        <v>42</v>
      </c>
      <c r="Z216" t="s">
        <v>43</v>
      </c>
      <c r="AA216" t="s">
        <v>44</v>
      </c>
      <c r="AB216" t="s">
        <v>45</v>
      </c>
      <c r="AC216" t="s">
        <v>46</v>
      </c>
      <c r="AE216" s="37" t="str">
        <f t="shared" si="24"/>
        <v>ok</v>
      </c>
      <c r="AF216" s="37">
        <f t="shared" si="25"/>
        <v>0</v>
      </c>
      <c r="AG216" s="37" t="str">
        <f t="shared" si="26"/>
        <v>ok</v>
      </c>
      <c r="AH216" s="37" t="str">
        <f t="shared" si="27"/>
        <v>OK</v>
      </c>
      <c r="AI216" s="37" t="str">
        <f t="shared" si="28"/>
        <v>ok</v>
      </c>
      <c r="AJ216" s="37" t="str">
        <f t="shared" si="29"/>
        <v>STATE SENATOR1REPUBLICANLEG DISTRICT 01 - SENATEKINGLegislative2012283.25DEBT410614110641093RE-ORDER TEE SHIRTSHICKEY GAYLEPO BOX 2749WOODINVILLE WA</v>
      </c>
      <c r="AK216" s="37">
        <f t="shared" si="30"/>
        <v>1</v>
      </c>
      <c r="AL216" s="37" t="str">
        <f t="shared" si="31"/>
        <v>MATCH</v>
      </c>
    </row>
    <row r="217" spans="1:38" x14ac:dyDescent="0.25">
      <c r="A217">
        <v>213</v>
      </c>
      <c r="B217">
        <v>100504189</v>
      </c>
      <c r="C217" t="s">
        <v>28</v>
      </c>
      <c r="D217" t="s">
        <v>370</v>
      </c>
      <c r="E217" t="s">
        <v>30</v>
      </c>
      <c r="F217" t="s">
        <v>371</v>
      </c>
      <c r="G217" t="s">
        <v>372</v>
      </c>
      <c r="H217" t="s">
        <v>73</v>
      </c>
      <c r="I217" t="s">
        <v>373</v>
      </c>
      <c r="J217" t="s">
        <v>35</v>
      </c>
      <c r="K217" t="s">
        <v>36</v>
      </c>
      <c r="L217">
        <v>1</v>
      </c>
      <c r="N217" t="s">
        <v>37</v>
      </c>
      <c r="O217" t="s">
        <v>38</v>
      </c>
      <c r="P217" t="s">
        <v>39</v>
      </c>
      <c r="Q217" t="s">
        <v>40</v>
      </c>
      <c r="R217">
        <v>2012</v>
      </c>
      <c r="S217">
        <v>283.25</v>
      </c>
      <c r="T217" t="s">
        <v>41</v>
      </c>
      <c r="U217" s="1">
        <v>41061</v>
      </c>
      <c r="V217" s="1">
        <v>41106</v>
      </c>
      <c r="W217" s="1">
        <v>41093</v>
      </c>
      <c r="Y217" t="s">
        <v>42</v>
      </c>
      <c r="Z217" t="s">
        <v>43</v>
      </c>
      <c r="AA217" t="s">
        <v>44</v>
      </c>
      <c r="AB217" t="s">
        <v>45</v>
      </c>
      <c r="AC217" t="s">
        <v>46</v>
      </c>
      <c r="AE217" s="37" t="str">
        <f t="shared" si="24"/>
        <v>ok</v>
      </c>
      <c r="AF217" s="37">
        <f t="shared" si="25"/>
        <v>0</v>
      </c>
      <c r="AG217" s="37" t="str">
        <f t="shared" si="26"/>
        <v>ok</v>
      </c>
      <c r="AH217" s="37" t="str">
        <f t="shared" si="27"/>
        <v>OK</v>
      </c>
      <c r="AI217" s="37" t="str">
        <f t="shared" si="28"/>
        <v>ok</v>
      </c>
      <c r="AJ217" s="37" t="str">
        <f t="shared" si="29"/>
        <v>STATE SENATOR1REPUBLICANLEG DISTRICT 01 - SENATEKINGLegislative2012283.25DEBT410614110641093RE-ORDER TEE SHIRTSHICKEY GAYLEPO BOX 2749WOODINVILLE WA</v>
      </c>
      <c r="AK217" s="37">
        <f t="shared" si="30"/>
        <v>1</v>
      </c>
      <c r="AL217" s="37" t="str">
        <f t="shared" si="31"/>
        <v>NO!</v>
      </c>
    </row>
    <row r="218" spans="1:38" x14ac:dyDescent="0.25">
      <c r="A218">
        <v>214</v>
      </c>
      <c r="B218">
        <v>100513514</v>
      </c>
      <c r="C218" t="s">
        <v>28</v>
      </c>
      <c r="D218" t="s">
        <v>385</v>
      </c>
      <c r="E218" t="s">
        <v>30</v>
      </c>
      <c r="F218" t="s">
        <v>386</v>
      </c>
      <c r="G218" t="s">
        <v>49</v>
      </c>
      <c r="H218" t="s">
        <v>96</v>
      </c>
      <c r="I218" t="s">
        <v>387</v>
      </c>
      <c r="J218" t="s">
        <v>36</v>
      </c>
      <c r="K218" t="s">
        <v>36</v>
      </c>
      <c r="L218">
        <v>1</v>
      </c>
      <c r="N218" t="s">
        <v>37</v>
      </c>
      <c r="O218" t="s">
        <v>38</v>
      </c>
      <c r="P218" t="s">
        <v>39</v>
      </c>
      <c r="Q218" t="s">
        <v>40</v>
      </c>
      <c r="R218">
        <v>2012</v>
      </c>
      <c r="S218">
        <v>283.25</v>
      </c>
      <c r="T218" t="s">
        <v>41</v>
      </c>
      <c r="U218" s="1">
        <v>41061</v>
      </c>
      <c r="V218" s="1">
        <v>41106</v>
      </c>
      <c r="W218" s="1">
        <v>41093</v>
      </c>
      <c r="Y218" t="s">
        <v>42</v>
      </c>
      <c r="Z218" t="s">
        <v>43</v>
      </c>
      <c r="AA218" t="s">
        <v>44</v>
      </c>
      <c r="AB218" t="s">
        <v>45</v>
      </c>
      <c r="AC218" t="s">
        <v>46</v>
      </c>
      <c r="AE218" s="37" t="str">
        <f t="shared" si="24"/>
        <v>ok</v>
      </c>
      <c r="AF218" s="37">
        <f t="shared" si="25"/>
        <v>0</v>
      </c>
      <c r="AG218" s="37" t="str">
        <f t="shared" si="26"/>
        <v>ok</v>
      </c>
      <c r="AH218" s="37" t="str">
        <f t="shared" si="27"/>
        <v>OK</v>
      </c>
      <c r="AI218" s="37" t="str">
        <f t="shared" si="28"/>
        <v>ok</v>
      </c>
      <c r="AJ218" s="37" t="str">
        <f t="shared" si="29"/>
        <v>STATE SENATOR1REPUBLICANLEG DISTRICT 01 - SENATEKINGLegislative2012283.25DEBT410614110641093RE-ORDER TEE SHIRTSHICKEY GAYLEPO BOX 2749WOODINVILLE WA</v>
      </c>
      <c r="AK218" s="37">
        <f t="shared" si="30"/>
        <v>1</v>
      </c>
      <c r="AL218" s="37" t="str">
        <f t="shared" si="31"/>
        <v>MATCH</v>
      </c>
    </row>
    <row r="219" spans="1:38" x14ac:dyDescent="0.25">
      <c r="A219">
        <v>215</v>
      </c>
      <c r="B219">
        <v>100513577</v>
      </c>
      <c r="C219" t="s">
        <v>28</v>
      </c>
      <c r="D219" t="s">
        <v>385</v>
      </c>
      <c r="E219" t="s">
        <v>30</v>
      </c>
      <c r="F219" t="s">
        <v>386</v>
      </c>
      <c r="G219" t="s">
        <v>49</v>
      </c>
      <c r="H219" t="s">
        <v>96</v>
      </c>
      <c r="I219" t="s">
        <v>387</v>
      </c>
      <c r="J219" t="s">
        <v>36</v>
      </c>
      <c r="K219" t="s">
        <v>36</v>
      </c>
      <c r="L219">
        <v>1</v>
      </c>
      <c r="N219" t="s">
        <v>37</v>
      </c>
      <c r="O219" t="s">
        <v>38</v>
      </c>
      <c r="P219" t="s">
        <v>39</v>
      </c>
      <c r="Q219" t="s">
        <v>40</v>
      </c>
      <c r="R219">
        <v>2012</v>
      </c>
      <c r="S219">
        <v>283.25</v>
      </c>
      <c r="T219" t="s">
        <v>41</v>
      </c>
      <c r="U219" s="1">
        <v>41061</v>
      </c>
      <c r="V219" s="1">
        <v>41106</v>
      </c>
      <c r="W219" s="1">
        <v>41093</v>
      </c>
      <c r="Y219" t="s">
        <v>42</v>
      </c>
      <c r="Z219" t="s">
        <v>43</v>
      </c>
      <c r="AA219" t="s">
        <v>44</v>
      </c>
      <c r="AB219" t="s">
        <v>45</v>
      </c>
      <c r="AC219" t="s">
        <v>46</v>
      </c>
      <c r="AE219" s="37" t="str">
        <f t="shared" si="24"/>
        <v>ok</v>
      </c>
      <c r="AF219" s="37">
        <f t="shared" si="25"/>
        <v>0</v>
      </c>
      <c r="AG219" s="37" t="str">
        <f t="shared" si="26"/>
        <v>ok</v>
      </c>
      <c r="AH219" s="37" t="str">
        <f t="shared" si="27"/>
        <v>OK</v>
      </c>
      <c r="AI219" s="37" t="str">
        <f t="shared" si="28"/>
        <v>ok</v>
      </c>
      <c r="AJ219" s="37" t="str">
        <f t="shared" si="29"/>
        <v>STATE SENATOR1REPUBLICANLEG DISTRICT 01 - SENATEKINGLegislative2012283.25DEBT410614110641093RE-ORDER TEE SHIRTSHICKEY GAYLEPO BOX 2749WOODINVILLE WA</v>
      </c>
      <c r="AK219" s="37">
        <f t="shared" si="30"/>
        <v>1</v>
      </c>
      <c r="AL219" s="37" t="str">
        <f t="shared" si="31"/>
        <v>MATCH</v>
      </c>
    </row>
    <row r="220" spans="1:38" x14ac:dyDescent="0.25">
      <c r="A220">
        <v>216</v>
      </c>
      <c r="B220">
        <v>100503887</v>
      </c>
      <c r="C220" t="s">
        <v>28</v>
      </c>
      <c r="D220" t="s">
        <v>64</v>
      </c>
      <c r="E220" t="s">
        <v>30</v>
      </c>
      <c r="F220" s="12" t="s">
        <v>65</v>
      </c>
      <c r="G220" t="s">
        <v>66</v>
      </c>
      <c r="H220" t="s">
        <v>67</v>
      </c>
      <c r="I220" t="s">
        <v>68</v>
      </c>
      <c r="J220" t="s">
        <v>69</v>
      </c>
      <c r="K220" t="s">
        <v>36</v>
      </c>
      <c r="L220">
        <v>1</v>
      </c>
      <c r="N220" t="s">
        <v>37</v>
      </c>
      <c r="O220" t="s">
        <v>38</v>
      </c>
      <c r="P220" t="s">
        <v>39</v>
      </c>
      <c r="Q220" t="s">
        <v>40</v>
      </c>
      <c r="R220">
        <v>2012</v>
      </c>
      <c r="S220">
        <v>283.25</v>
      </c>
      <c r="T220" t="s">
        <v>41</v>
      </c>
      <c r="U220" s="1">
        <v>41061</v>
      </c>
      <c r="V220" s="1">
        <v>41106</v>
      </c>
      <c r="W220" s="1">
        <v>41093</v>
      </c>
      <c r="Y220" t="s">
        <v>42</v>
      </c>
      <c r="Z220" t="s">
        <v>43</v>
      </c>
      <c r="AA220" t="s">
        <v>44</v>
      </c>
      <c r="AB220" t="s">
        <v>45</v>
      </c>
      <c r="AC220" t="s">
        <v>46</v>
      </c>
      <c r="AE220" s="37" t="str">
        <f t="shared" si="24"/>
        <v>ok</v>
      </c>
      <c r="AF220" s="37">
        <f t="shared" si="25"/>
        <v>0</v>
      </c>
      <c r="AG220" s="37" t="str">
        <f t="shared" si="26"/>
        <v>ok</v>
      </c>
      <c r="AH220" s="37" t="str">
        <f t="shared" si="27"/>
        <v>OK</v>
      </c>
      <c r="AI220" s="37" t="str">
        <f t="shared" si="28"/>
        <v>ok</v>
      </c>
      <c r="AJ220" s="37" t="str">
        <f t="shared" si="29"/>
        <v>STATE SENATOR1REPUBLICANLEG DISTRICT 01 - SENATEKINGLegislative2012283.25DEBT410614110641093RE-ORDER TEE SHIRTSHICKEY GAYLEPO BOX 2749WOODINVILLE WA</v>
      </c>
      <c r="AK220" s="37">
        <f t="shared" si="30"/>
        <v>1</v>
      </c>
      <c r="AL220" s="37" t="str">
        <f t="shared" si="31"/>
        <v>NO!</v>
      </c>
    </row>
    <row r="221" spans="1:38" x14ac:dyDescent="0.25">
      <c r="A221">
        <v>217</v>
      </c>
      <c r="B221">
        <v>100503998</v>
      </c>
      <c r="C221" t="s">
        <v>28</v>
      </c>
      <c r="D221" t="s">
        <v>299</v>
      </c>
      <c r="E221" t="s">
        <v>30</v>
      </c>
      <c r="F221" t="s">
        <v>300</v>
      </c>
      <c r="G221" t="s">
        <v>301</v>
      </c>
      <c r="H221" t="s">
        <v>302</v>
      </c>
      <c r="I221" t="s">
        <v>303</v>
      </c>
      <c r="J221" t="s">
        <v>118</v>
      </c>
      <c r="K221" t="s">
        <v>36</v>
      </c>
      <c r="L221">
        <v>1</v>
      </c>
      <c r="N221" t="s">
        <v>37</v>
      </c>
      <c r="O221" t="s">
        <v>38</v>
      </c>
      <c r="P221" t="s">
        <v>39</v>
      </c>
      <c r="Q221" t="s">
        <v>40</v>
      </c>
      <c r="R221">
        <v>2012</v>
      </c>
      <c r="S221">
        <v>283.25</v>
      </c>
      <c r="T221" t="s">
        <v>41</v>
      </c>
      <c r="U221" s="1">
        <v>41061</v>
      </c>
      <c r="V221" s="1">
        <v>41106</v>
      </c>
      <c r="W221" s="1">
        <v>41093</v>
      </c>
      <c r="Y221" t="s">
        <v>42</v>
      </c>
      <c r="Z221" t="s">
        <v>43</v>
      </c>
      <c r="AA221" t="s">
        <v>44</v>
      </c>
      <c r="AB221" t="s">
        <v>45</v>
      </c>
      <c r="AC221" t="s">
        <v>46</v>
      </c>
      <c r="AE221" s="37" t="str">
        <f t="shared" si="24"/>
        <v>ok</v>
      </c>
      <c r="AF221" s="37">
        <f t="shared" si="25"/>
        <v>0</v>
      </c>
      <c r="AG221" s="37" t="str">
        <f t="shared" si="26"/>
        <v>ok</v>
      </c>
      <c r="AH221" s="37" t="str">
        <f t="shared" si="27"/>
        <v>OK</v>
      </c>
      <c r="AI221" s="37" t="str">
        <f t="shared" si="28"/>
        <v>ok</v>
      </c>
      <c r="AJ221" s="37" t="str">
        <f t="shared" si="29"/>
        <v>STATE SENATOR1REPUBLICANLEG DISTRICT 01 - SENATEKINGLegislative2012283.25DEBT410614110641093RE-ORDER TEE SHIRTSHICKEY GAYLEPO BOX 2749WOODINVILLE WA</v>
      </c>
      <c r="AK221" s="37">
        <f t="shared" si="30"/>
        <v>1</v>
      </c>
      <c r="AL221" s="37" t="str">
        <f t="shared" si="31"/>
        <v>NO!</v>
      </c>
    </row>
    <row r="222" spans="1:38" x14ac:dyDescent="0.25">
      <c r="A222">
        <v>218</v>
      </c>
      <c r="B222">
        <v>100504437</v>
      </c>
      <c r="C222" t="s">
        <v>28</v>
      </c>
      <c r="D222" t="s">
        <v>404</v>
      </c>
      <c r="E222" t="s">
        <v>30</v>
      </c>
      <c r="F222" t="s">
        <v>405</v>
      </c>
      <c r="G222" t="s">
        <v>406</v>
      </c>
      <c r="H222" t="s">
        <v>251</v>
      </c>
      <c r="I222" t="s">
        <v>407</v>
      </c>
      <c r="J222" t="s">
        <v>35</v>
      </c>
      <c r="K222" t="s">
        <v>36</v>
      </c>
      <c r="L222">
        <v>1</v>
      </c>
      <c r="N222" t="s">
        <v>37</v>
      </c>
      <c r="O222" t="s">
        <v>38</v>
      </c>
      <c r="P222" t="s">
        <v>39</v>
      </c>
      <c r="Q222" t="s">
        <v>40</v>
      </c>
      <c r="R222">
        <v>2012</v>
      </c>
      <c r="S222">
        <v>283.25</v>
      </c>
      <c r="T222" t="s">
        <v>41</v>
      </c>
      <c r="U222" s="1">
        <v>41061</v>
      </c>
      <c r="V222" s="1">
        <v>41106</v>
      </c>
      <c r="W222" s="1">
        <v>41093</v>
      </c>
      <c r="Y222" t="s">
        <v>42</v>
      </c>
      <c r="Z222" t="s">
        <v>43</v>
      </c>
      <c r="AA222" t="s">
        <v>44</v>
      </c>
      <c r="AB222" t="s">
        <v>45</v>
      </c>
      <c r="AC222" t="s">
        <v>46</v>
      </c>
      <c r="AE222" s="37" t="str">
        <f t="shared" si="24"/>
        <v>ok</v>
      </c>
      <c r="AF222" s="37">
        <f t="shared" si="25"/>
        <v>0</v>
      </c>
      <c r="AG222" s="37" t="str">
        <f t="shared" si="26"/>
        <v>ok</v>
      </c>
      <c r="AH222" s="37" t="str">
        <f t="shared" si="27"/>
        <v>OK</v>
      </c>
      <c r="AI222" s="37" t="str">
        <f t="shared" si="28"/>
        <v>ok</v>
      </c>
      <c r="AJ222" s="37" t="str">
        <f t="shared" si="29"/>
        <v>STATE SENATOR1REPUBLICANLEG DISTRICT 01 - SENATEKINGLegislative2012283.25DEBT410614110641093RE-ORDER TEE SHIRTSHICKEY GAYLEPO BOX 2749WOODINVILLE WA</v>
      </c>
      <c r="AK222" s="37">
        <f t="shared" si="30"/>
        <v>1</v>
      </c>
      <c r="AL222" s="37" t="str">
        <f t="shared" si="31"/>
        <v>NO!</v>
      </c>
    </row>
    <row r="223" spans="1:38" x14ac:dyDescent="0.25">
      <c r="A223">
        <v>219</v>
      </c>
      <c r="B223">
        <v>100504517</v>
      </c>
      <c r="C223" t="s">
        <v>28</v>
      </c>
      <c r="D223" t="s">
        <v>404</v>
      </c>
      <c r="E223" t="s">
        <v>30</v>
      </c>
      <c r="F223" t="s">
        <v>405</v>
      </c>
      <c r="G223" t="s">
        <v>406</v>
      </c>
      <c r="H223" t="s">
        <v>251</v>
      </c>
      <c r="I223" t="s">
        <v>407</v>
      </c>
      <c r="J223" t="s">
        <v>35</v>
      </c>
      <c r="K223" t="s">
        <v>36</v>
      </c>
      <c r="L223">
        <v>1</v>
      </c>
      <c r="N223" t="s">
        <v>37</v>
      </c>
      <c r="O223" t="s">
        <v>38</v>
      </c>
      <c r="P223" t="s">
        <v>39</v>
      </c>
      <c r="Q223" t="s">
        <v>40</v>
      </c>
      <c r="R223">
        <v>2012</v>
      </c>
      <c r="S223">
        <v>283.25</v>
      </c>
      <c r="T223" t="s">
        <v>41</v>
      </c>
      <c r="U223" s="1">
        <v>41061</v>
      </c>
      <c r="V223" s="1">
        <v>41106</v>
      </c>
      <c r="W223" s="1">
        <v>41093</v>
      </c>
      <c r="Y223" t="s">
        <v>42</v>
      </c>
      <c r="Z223" t="s">
        <v>43</v>
      </c>
      <c r="AA223" t="s">
        <v>44</v>
      </c>
      <c r="AB223" t="s">
        <v>45</v>
      </c>
      <c r="AC223" t="s">
        <v>46</v>
      </c>
      <c r="AE223" s="37" t="str">
        <f t="shared" si="24"/>
        <v>ok</v>
      </c>
      <c r="AF223" s="37">
        <f t="shared" si="25"/>
        <v>0</v>
      </c>
      <c r="AG223" s="37" t="str">
        <f t="shared" si="26"/>
        <v>ok</v>
      </c>
      <c r="AH223" s="37" t="str">
        <f t="shared" si="27"/>
        <v>OK</v>
      </c>
      <c r="AI223" s="37" t="str">
        <f t="shared" si="28"/>
        <v>ok</v>
      </c>
      <c r="AJ223" s="37" t="str">
        <f t="shared" si="29"/>
        <v>STATE SENATOR1REPUBLICANLEG DISTRICT 01 - SENATEKINGLegislative2012283.25DEBT410614110641093RE-ORDER TEE SHIRTSHICKEY GAYLEPO BOX 2749WOODINVILLE WA</v>
      </c>
      <c r="AK223" s="37">
        <f t="shared" si="30"/>
        <v>1</v>
      </c>
      <c r="AL223" s="37" t="str">
        <f t="shared" si="31"/>
        <v>NO!</v>
      </c>
    </row>
    <row r="224" spans="1:38" x14ac:dyDescent="0.25">
      <c r="A224">
        <v>220</v>
      </c>
      <c r="B224">
        <v>100508862</v>
      </c>
      <c r="C224" t="s">
        <v>28</v>
      </c>
      <c r="D224" t="s">
        <v>284</v>
      </c>
      <c r="E224" t="s">
        <v>30</v>
      </c>
      <c r="F224" t="s">
        <v>285</v>
      </c>
      <c r="G224" t="s">
        <v>95</v>
      </c>
      <c r="H224" t="s">
        <v>101</v>
      </c>
      <c r="I224" t="s">
        <v>286</v>
      </c>
      <c r="J224" t="s">
        <v>52</v>
      </c>
      <c r="K224" t="s">
        <v>36</v>
      </c>
      <c r="L224">
        <v>1</v>
      </c>
      <c r="N224" t="s">
        <v>37</v>
      </c>
      <c r="O224" t="s">
        <v>38</v>
      </c>
      <c r="P224" t="s">
        <v>39</v>
      </c>
      <c r="Q224" t="s">
        <v>40</v>
      </c>
      <c r="R224">
        <v>2012</v>
      </c>
      <c r="S224">
        <v>283.25</v>
      </c>
      <c r="T224" t="s">
        <v>41</v>
      </c>
      <c r="U224" s="1">
        <v>41061</v>
      </c>
      <c r="V224" s="1">
        <v>41106</v>
      </c>
      <c r="W224" s="1">
        <v>41093</v>
      </c>
      <c r="Y224" t="s">
        <v>42</v>
      </c>
      <c r="Z224" t="s">
        <v>43</v>
      </c>
      <c r="AA224" t="s">
        <v>44</v>
      </c>
      <c r="AB224" t="s">
        <v>45</v>
      </c>
      <c r="AC224" t="s">
        <v>46</v>
      </c>
      <c r="AE224" s="37" t="str">
        <f t="shared" si="24"/>
        <v>ok</v>
      </c>
      <c r="AF224" s="37">
        <f t="shared" si="25"/>
        <v>0</v>
      </c>
      <c r="AG224" s="37" t="str">
        <f t="shared" si="26"/>
        <v>ok</v>
      </c>
      <c r="AH224" s="37" t="str">
        <f t="shared" si="27"/>
        <v>OK</v>
      </c>
      <c r="AI224" s="37" t="str">
        <f t="shared" si="28"/>
        <v>ok</v>
      </c>
      <c r="AJ224" s="37" t="str">
        <f t="shared" si="29"/>
        <v>STATE SENATOR1REPUBLICANLEG DISTRICT 01 - SENATEKINGLegislative2012283.25DEBT410614110641093RE-ORDER TEE SHIRTSHICKEY GAYLEPO BOX 2749WOODINVILLE WA</v>
      </c>
      <c r="AK224" s="37">
        <f t="shared" si="30"/>
        <v>1</v>
      </c>
      <c r="AL224" s="37" t="str">
        <f t="shared" si="31"/>
        <v>NO!</v>
      </c>
    </row>
    <row r="225" spans="1:38" x14ac:dyDescent="0.25">
      <c r="A225">
        <v>221</v>
      </c>
      <c r="B225">
        <v>100509207</v>
      </c>
      <c r="C225" t="s">
        <v>28</v>
      </c>
      <c r="D225" t="s">
        <v>291</v>
      </c>
      <c r="E225" t="s">
        <v>30</v>
      </c>
      <c r="F225" t="s">
        <v>292</v>
      </c>
      <c r="G225" t="s">
        <v>293</v>
      </c>
      <c r="H225" t="s">
        <v>67</v>
      </c>
      <c r="I225" t="s">
        <v>294</v>
      </c>
      <c r="J225" t="s">
        <v>35</v>
      </c>
      <c r="K225" t="s">
        <v>36</v>
      </c>
      <c r="L225">
        <v>1</v>
      </c>
      <c r="N225" t="s">
        <v>37</v>
      </c>
      <c r="O225" t="s">
        <v>38</v>
      </c>
      <c r="P225" t="s">
        <v>39</v>
      </c>
      <c r="Q225" t="s">
        <v>40</v>
      </c>
      <c r="R225">
        <v>2012</v>
      </c>
      <c r="S225">
        <v>283.25</v>
      </c>
      <c r="T225" t="s">
        <v>41</v>
      </c>
      <c r="U225" s="1">
        <v>41061</v>
      </c>
      <c r="V225" s="1">
        <v>41106</v>
      </c>
      <c r="W225" s="1">
        <v>41093</v>
      </c>
      <c r="Y225" t="s">
        <v>42</v>
      </c>
      <c r="Z225" t="s">
        <v>43</v>
      </c>
      <c r="AA225" t="s">
        <v>44</v>
      </c>
      <c r="AB225" t="s">
        <v>45</v>
      </c>
      <c r="AC225" t="s">
        <v>46</v>
      </c>
      <c r="AE225" s="37" t="str">
        <f t="shared" si="24"/>
        <v>ok</v>
      </c>
      <c r="AF225" s="37">
        <f t="shared" si="25"/>
        <v>0</v>
      </c>
      <c r="AG225" s="37" t="str">
        <f t="shared" si="26"/>
        <v>ok</v>
      </c>
      <c r="AH225" s="37" t="str">
        <f t="shared" si="27"/>
        <v>OK</v>
      </c>
      <c r="AI225" s="37" t="str">
        <f t="shared" si="28"/>
        <v>ok</v>
      </c>
      <c r="AJ225" s="37" t="str">
        <f t="shared" si="29"/>
        <v>STATE SENATOR1REPUBLICANLEG DISTRICT 01 - SENATEKINGLegislative2012283.25DEBT410614110641093RE-ORDER TEE SHIRTSHICKEY GAYLEPO BOX 2749WOODINVILLE WA</v>
      </c>
      <c r="AK225" s="37">
        <f t="shared" si="30"/>
        <v>1</v>
      </c>
      <c r="AL225" s="37" t="str">
        <f t="shared" si="31"/>
        <v>NO!</v>
      </c>
    </row>
    <row r="226" spans="1:38" x14ac:dyDescent="0.25">
      <c r="A226">
        <v>222</v>
      </c>
      <c r="B226">
        <v>100509290</v>
      </c>
      <c r="C226" t="s">
        <v>28</v>
      </c>
      <c r="D226" t="s">
        <v>408</v>
      </c>
      <c r="E226" t="s">
        <v>30</v>
      </c>
      <c r="F226" t="s">
        <v>409</v>
      </c>
      <c r="G226" t="s">
        <v>410</v>
      </c>
      <c r="H226" t="s">
        <v>67</v>
      </c>
      <c r="I226" t="s">
        <v>411</v>
      </c>
      <c r="J226" t="s">
        <v>35</v>
      </c>
      <c r="K226" t="s">
        <v>36</v>
      </c>
      <c r="L226">
        <v>1</v>
      </c>
      <c r="N226" t="s">
        <v>37</v>
      </c>
      <c r="O226" t="s">
        <v>38</v>
      </c>
      <c r="P226" t="s">
        <v>39</v>
      </c>
      <c r="Q226" t="s">
        <v>40</v>
      </c>
      <c r="R226">
        <v>2012</v>
      </c>
      <c r="S226">
        <v>283.25</v>
      </c>
      <c r="T226" t="s">
        <v>41</v>
      </c>
      <c r="U226" s="1">
        <v>41061</v>
      </c>
      <c r="V226" s="1">
        <v>41106</v>
      </c>
      <c r="W226" s="1">
        <v>41093</v>
      </c>
      <c r="Y226" t="s">
        <v>42</v>
      </c>
      <c r="Z226" t="s">
        <v>43</v>
      </c>
      <c r="AA226" t="s">
        <v>44</v>
      </c>
      <c r="AB226" t="s">
        <v>45</v>
      </c>
      <c r="AC226" t="s">
        <v>46</v>
      </c>
      <c r="AE226" s="37" t="str">
        <f t="shared" si="24"/>
        <v>ok</v>
      </c>
      <c r="AF226" s="37">
        <f t="shared" si="25"/>
        <v>0</v>
      </c>
      <c r="AG226" s="37" t="str">
        <f t="shared" si="26"/>
        <v>ok</v>
      </c>
      <c r="AH226" s="37" t="str">
        <f t="shared" si="27"/>
        <v>OK</v>
      </c>
      <c r="AI226" s="37" t="str">
        <f t="shared" si="28"/>
        <v>ok</v>
      </c>
      <c r="AJ226" s="37" t="str">
        <f t="shared" si="29"/>
        <v>STATE SENATOR1REPUBLICANLEG DISTRICT 01 - SENATEKINGLegislative2012283.25DEBT410614110641093RE-ORDER TEE SHIRTSHICKEY GAYLEPO BOX 2749WOODINVILLE WA</v>
      </c>
      <c r="AK226" s="37">
        <f t="shared" si="30"/>
        <v>1</v>
      </c>
      <c r="AL226" s="37" t="str">
        <f t="shared" si="31"/>
        <v>NO!</v>
      </c>
    </row>
    <row r="227" spans="1:38" x14ac:dyDescent="0.25">
      <c r="A227">
        <v>223</v>
      </c>
      <c r="B227">
        <v>100513493</v>
      </c>
      <c r="C227" t="s">
        <v>28</v>
      </c>
      <c r="D227" t="s">
        <v>385</v>
      </c>
      <c r="E227" t="s">
        <v>30</v>
      </c>
      <c r="F227" t="s">
        <v>386</v>
      </c>
      <c r="G227" t="s">
        <v>49</v>
      </c>
      <c r="H227" t="s">
        <v>96</v>
      </c>
      <c r="I227" t="s">
        <v>387</v>
      </c>
      <c r="J227" t="s">
        <v>36</v>
      </c>
      <c r="K227" t="s">
        <v>36</v>
      </c>
      <c r="L227">
        <v>1</v>
      </c>
      <c r="N227" t="s">
        <v>37</v>
      </c>
      <c r="O227" t="s">
        <v>38</v>
      </c>
      <c r="P227" t="s">
        <v>39</v>
      </c>
      <c r="Q227" t="s">
        <v>40</v>
      </c>
      <c r="R227">
        <v>2012</v>
      </c>
      <c r="S227">
        <v>283.25</v>
      </c>
      <c r="T227" t="s">
        <v>41</v>
      </c>
      <c r="U227" s="1">
        <v>41061</v>
      </c>
      <c r="V227" s="1">
        <v>41106</v>
      </c>
      <c r="W227" s="1">
        <v>41093</v>
      </c>
      <c r="Y227" t="s">
        <v>42</v>
      </c>
      <c r="Z227" t="s">
        <v>43</v>
      </c>
      <c r="AA227" t="s">
        <v>44</v>
      </c>
      <c r="AB227" t="s">
        <v>45</v>
      </c>
      <c r="AC227" t="s">
        <v>46</v>
      </c>
      <c r="AE227" s="37" t="str">
        <f t="shared" si="24"/>
        <v>ok</v>
      </c>
      <c r="AF227" s="37">
        <f t="shared" si="25"/>
        <v>0</v>
      </c>
      <c r="AG227" s="37" t="str">
        <f t="shared" si="26"/>
        <v>ok</v>
      </c>
      <c r="AH227" s="37" t="str">
        <f t="shared" si="27"/>
        <v>OK</v>
      </c>
      <c r="AI227" s="37" t="str">
        <f t="shared" si="28"/>
        <v>ok</v>
      </c>
      <c r="AJ227" s="37" t="str">
        <f t="shared" si="29"/>
        <v>STATE SENATOR1REPUBLICANLEG DISTRICT 01 - SENATEKINGLegislative2012283.25DEBT410614110641093RE-ORDER TEE SHIRTSHICKEY GAYLEPO BOX 2749WOODINVILLE WA</v>
      </c>
      <c r="AK227" s="37">
        <f t="shared" si="30"/>
        <v>1</v>
      </c>
      <c r="AL227" s="37" t="str">
        <f t="shared" si="31"/>
        <v>MATCH</v>
      </c>
    </row>
    <row r="228" spans="1:38" x14ac:dyDescent="0.25">
      <c r="A228">
        <v>224</v>
      </c>
      <c r="B228">
        <v>100513500</v>
      </c>
      <c r="C228" t="s">
        <v>28</v>
      </c>
      <c r="D228" t="s">
        <v>385</v>
      </c>
      <c r="E228" t="s">
        <v>30</v>
      </c>
      <c r="F228" t="s">
        <v>386</v>
      </c>
      <c r="G228" t="s">
        <v>49</v>
      </c>
      <c r="H228" t="s">
        <v>96</v>
      </c>
      <c r="I228" t="s">
        <v>387</v>
      </c>
      <c r="J228" t="s">
        <v>36</v>
      </c>
      <c r="K228" t="s">
        <v>36</v>
      </c>
      <c r="L228">
        <v>1</v>
      </c>
      <c r="N228" t="s">
        <v>37</v>
      </c>
      <c r="O228" t="s">
        <v>38</v>
      </c>
      <c r="P228" t="s">
        <v>39</v>
      </c>
      <c r="Q228" t="s">
        <v>40</v>
      </c>
      <c r="R228">
        <v>2012</v>
      </c>
      <c r="S228">
        <v>283.25</v>
      </c>
      <c r="T228" t="s">
        <v>41</v>
      </c>
      <c r="U228" s="1">
        <v>41061</v>
      </c>
      <c r="V228" s="1">
        <v>41106</v>
      </c>
      <c r="W228" s="1">
        <v>41093</v>
      </c>
      <c r="Y228" t="s">
        <v>42</v>
      </c>
      <c r="Z228" t="s">
        <v>43</v>
      </c>
      <c r="AA228" t="s">
        <v>44</v>
      </c>
      <c r="AB228" t="s">
        <v>45</v>
      </c>
      <c r="AC228" t="s">
        <v>46</v>
      </c>
      <c r="AE228" s="37" t="str">
        <f t="shared" si="24"/>
        <v>ok</v>
      </c>
      <c r="AF228" s="37">
        <f t="shared" si="25"/>
        <v>0</v>
      </c>
      <c r="AG228" s="37" t="str">
        <f t="shared" si="26"/>
        <v>ok</v>
      </c>
      <c r="AH228" s="37" t="str">
        <f t="shared" si="27"/>
        <v>OK</v>
      </c>
      <c r="AI228" s="37" t="str">
        <f t="shared" si="28"/>
        <v>ok</v>
      </c>
      <c r="AJ228" s="37" t="str">
        <f t="shared" si="29"/>
        <v>STATE SENATOR1REPUBLICANLEG DISTRICT 01 - SENATEKINGLegislative2012283.25DEBT410614110641093RE-ORDER TEE SHIRTSHICKEY GAYLEPO BOX 2749WOODINVILLE WA</v>
      </c>
      <c r="AK228" s="37">
        <f t="shared" si="30"/>
        <v>1</v>
      </c>
      <c r="AL228" s="37" t="str">
        <f t="shared" si="31"/>
        <v>MATCH</v>
      </c>
    </row>
    <row r="229" spans="1:38" x14ac:dyDescent="0.25">
      <c r="A229">
        <v>225</v>
      </c>
      <c r="B229">
        <v>100507557</v>
      </c>
      <c r="C229" t="s">
        <v>28</v>
      </c>
      <c r="D229" t="s">
        <v>161</v>
      </c>
      <c r="E229" t="s">
        <v>30</v>
      </c>
      <c r="F229" t="s">
        <v>162</v>
      </c>
      <c r="G229" t="s">
        <v>95</v>
      </c>
      <c r="H229" t="s">
        <v>107</v>
      </c>
      <c r="I229" t="s">
        <v>163</v>
      </c>
      <c r="J229" t="s">
        <v>35</v>
      </c>
      <c r="K229" t="s">
        <v>36</v>
      </c>
      <c r="L229">
        <v>1</v>
      </c>
      <c r="N229" t="s">
        <v>37</v>
      </c>
      <c r="O229" t="s">
        <v>38</v>
      </c>
      <c r="P229" t="s">
        <v>39</v>
      </c>
      <c r="Q229" t="s">
        <v>40</v>
      </c>
      <c r="R229">
        <v>2012</v>
      </c>
      <c r="S229">
        <v>283.25</v>
      </c>
      <c r="T229" t="s">
        <v>41</v>
      </c>
      <c r="U229" s="1">
        <v>41061</v>
      </c>
      <c r="V229" s="1">
        <v>41106</v>
      </c>
      <c r="W229" s="1">
        <v>41093</v>
      </c>
      <c r="Y229" t="s">
        <v>42</v>
      </c>
      <c r="Z229" t="s">
        <v>43</v>
      </c>
      <c r="AA229" t="s">
        <v>44</v>
      </c>
      <c r="AB229" t="s">
        <v>45</v>
      </c>
      <c r="AC229" t="s">
        <v>46</v>
      </c>
      <c r="AE229" s="37" t="str">
        <f t="shared" si="24"/>
        <v>ok</v>
      </c>
      <c r="AF229" s="37">
        <f t="shared" si="25"/>
        <v>0</v>
      </c>
      <c r="AG229" s="37" t="str">
        <f t="shared" si="26"/>
        <v>ok</v>
      </c>
      <c r="AH229" s="37" t="str">
        <f t="shared" si="27"/>
        <v>OK</v>
      </c>
      <c r="AI229" s="37" t="str">
        <f t="shared" si="28"/>
        <v>ok</v>
      </c>
      <c r="AJ229" s="37" t="str">
        <f t="shared" si="29"/>
        <v>STATE SENATOR1REPUBLICANLEG DISTRICT 01 - SENATEKINGLegislative2012283.25DEBT410614110641093RE-ORDER TEE SHIRTSHICKEY GAYLEPO BOX 2749WOODINVILLE WA</v>
      </c>
      <c r="AK229" s="37">
        <f t="shared" si="30"/>
        <v>1</v>
      </c>
      <c r="AL229" s="37" t="str">
        <f t="shared" si="31"/>
        <v>NO!</v>
      </c>
    </row>
    <row r="230" spans="1:38" x14ac:dyDescent="0.25">
      <c r="A230">
        <v>226</v>
      </c>
      <c r="B230">
        <v>100504694</v>
      </c>
      <c r="C230" t="s">
        <v>28</v>
      </c>
      <c r="D230" t="s">
        <v>400</v>
      </c>
      <c r="E230" t="s">
        <v>30</v>
      </c>
      <c r="F230" t="s">
        <v>401</v>
      </c>
      <c r="G230" t="s">
        <v>402</v>
      </c>
      <c r="H230" t="s">
        <v>67</v>
      </c>
      <c r="I230" t="s">
        <v>403</v>
      </c>
      <c r="J230" t="s">
        <v>36</v>
      </c>
      <c r="K230" t="s">
        <v>36</v>
      </c>
      <c r="L230">
        <v>1</v>
      </c>
      <c r="N230" t="s">
        <v>37</v>
      </c>
      <c r="O230" t="s">
        <v>38</v>
      </c>
      <c r="P230" t="s">
        <v>39</v>
      </c>
      <c r="Q230" t="s">
        <v>40</v>
      </c>
      <c r="R230">
        <v>2012</v>
      </c>
      <c r="S230">
        <v>283.25</v>
      </c>
      <c r="T230" t="s">
        <v>41</v>
      </c>
      <c r="U230" s="1">
        <v>41061</v>
      </c>
      <c r="V230" s="1">
        <v>41106</v>
      </c>
      <c r="W230" s="1">
        <v>41093</v>
      </c>
      <c r="Y230" t="s">
        <v>42</v>
      </c>
      <c r="Z230" t="s">
        <v>43</v>
      </c>
      <c r="AA230" t="s">
        <v>44</v>
      </c>
      <c r="AB230" t="s">
        <v>45</v>
      </c>
      <c r="AC230" t="s">
        <v>46</v>
      </c>
      <c r="AE230" s="37" t="str">
        <f t="shared" si="24"/>
        <v>ok</v>
      </c>
      <c r="AF230" s="37">
        <f t="shared" si="25"/>
        <v>0</v>
      </c>
      <c r="AG230" s="37" t="str">
        <f t="shared" si="26"/>
        <v>ok</v>
      </c>
      <c r="AH230" s="37" t="str">
        <f t="shared" si="27"/>
        <v>OK</v>
      </c>
      <c r="AI230" s="37" t="str">
        <f t="shared" si="28"/>
        <v>ok</v>
      </c>
      <c r="AJ230" s="37" t="str">
        <f t="shared" si="29"/>
        <v>STATE SENATOR1REPUBLICANLEG DISTRICT 01 - SENATEKINGLegislative2012283.25DEBT410614110641093RE-ORDER TEE SHIRTSHICKEY GAYLEPO BOX 2749WOODINVILLE WA</v>
      </c>
      <c r="AK230" s="37">
        <f t="shared" si="30"/>
        <v>1</v>
      </c>
      <c r="AL230" s="37" t="str">
        <f t="shared" si="31"/>
        <v>MATCH</v>
      </c>
    </row>
    <row r="231" spans="1:38" x14ac:dyDescent="0.25">
      <c r="A231">
        <v>227</v>
      </c>
      <c r="B231">
        <v>100504696</v>
      </c>
      <c r="C231" t="s">
        <v>28</v>
      </c>
      <c r="D231" t="s">
        <v>400</v>
      </c>
      <c r="E231" t="s">
        <v>30</v>
      </c>
      <c r="F231" t="s">
        <v>401</v>
      </c>
      <c r="G231" t="s">
        <v>402</v>
      </c>
      <c r="H231" t="s">
        <v>67</v>
      </c>
      <c r="I231" t="s">
        <v>403</v>
      </c>
      <c r="J231" t="s">
        <v>36</v>
      </c>
      <c r="K231" t="s">
        <v>36</v>
      </c>
      <c r="L231">
        <v>1</v>
      </c>
      <c r="N231" t="s">
        <v>37</v>
      </c>
      <c r="O231" t="s">
        <v>38</v>
      </c>
      <c r="P231" t="s">
        <v>39</v>
      </c>
      <c r="Q231" t="s">
        <v>40</v>
      </c>
      <c r="R231">
        <v>2012</v>
      </c>
      <c r="S231">
        <v>283.25</v>
      </c>
      <c r="T231" t="s">
        <v>41</v>
      </c>
      <c r="U231" s="1">
        <v>41061</v>
      </c>
      <c r="V231" s="1">
        <v>41106</v>
      </c>
      <c r="W231" s="1">
        <v>41093</v>
      </c>
      <c r="Y231" t="s">
        <v>42</v>
      </c>
      <c r="Z231" t="s">
        <v>43</v>
      </c>
      <c r="AA231" t="s">
        <v>44</v>
      </c>
      <c r="AB231" t="s">
        <v>45</v>
      </c>
      <c r="AC231" t="s">
        <v>46</v>
      </c>
      <c r="AE231" s="37" t="str">
        <f t="shared" si="24"/>
        <v>ok</v>
      </c>
      <c r="AF231" s="37">
        <f t="shared" si="25"/>
        <v>0</v>
      </c>
      <c r="AG231" s="37" t="str">
        <f t="shared" si="26"/>
        <v>ok</v>
      </c>
      <c r="AH231" s="37" t="str">
        <f t="shared" si="27"/>
        <v>OK</v>
      </c>
      <c r="AI231" s="37" t="str">
        <f t="shared" si="28"/>
        <v>ok</v>
      </c>
      <c r="AJ231" s="37" t="str">
        <f t="shared" si="29"/>
        <v>STATE SENATOR1REPUBLICANLEG DISTRICT 01 - SENATEKINGLegislative2012283.25DEBT410614110641093RE-ORDER TEE SHIRTSHICKEY GAYLEPO BOX 2749WOODINVILLE WA</v>
      </c>
      <c r="AK231" s="37">
        <f t="shared" si="30"/>
        <v>1</v>
      </c>
      <c r="AL231" s="37" t="str">
        <f t="shared" si="31"/>
        <v>MATCH</v>
      </c>
    </row>
    <row r="232" spans="1:38" x14ac:dyDescent="0.25">
      <c r="A232">
        <v>228</v>
      </c>
      <c r="B232">
        <v>100504698</v>
      </c>
      <c r="C232" t="s">
        <v>28</v>
      </c>
      <c r="D232" t="s">
        <v>400</v>
      </c>
      <c r="E232" t="s">
        <v>30</v>
      </c>
      <c r="F232" t="s">
        <v>401</v>
      </c>
      <c r="G232" t="s">
        <v>402</v>
      </c>
      <c r="H232" t="s">
        <v>67</v>
      </c>
      <c r="I232" t="s">
        <v>403</v>
      </c>
      <c r="J232" t="s">
        <v>36</v>
      </c>
      <c r="K232" t="s">
        <v>36</v>
      </c>
      <c r="L232">
        <v>1</v>
      </c>
      <c r="N232" t="s">
        <v>37</v>
      </c>
      <c r="O232" t="s">
        <v>38</v>
      </c>
      <c r="P232" t="s">
        <v>39</v>
      </c>
      <c r="Q232" t="s">
        <v>40</v>
      </c>
      <c r="R232">
        <v>2012</v>
      </c>
      <c r="S232">
        <v>283.25</v>
      </c>
      <c r="T232" t="s">
        <v>41</v>
      </c>
      <c r="U232" s="1">
        <v>41061</v>
      </c>
      <c r="V232" s="1">
        <v>41106</v>
      </c>
      <c r="W232" s="1">
        <v>41093</v>
      </c>
      <c r="Y232" t="s">
        <v>42</v>
      </c>
      <c r="Z232" t="s">
        <v>43</v>
      </c>
      <c r="AA232" t="s">
        <v>44</v>
      </c>
      <c r="AB232" t="s">
        <v>45</v>
      </c>
      <c r="AC232" t="s">
        <v>46</v>
      </c>
      <c r="AE232" s="37" t="str">
        <f t="shared" si="24"/>
        <v>ok</v>
      </c>
      <c r="AF232" s="37">
        <f t="shared" si="25"/>
        <v>0</v>
      </c>
      <c r="AG232" s="37" t="str">
        <f t="shared" si="26"/>
        <v>ok</v>
      </c>
      <c r="AH232" s="37" t="str">
        <f t="shared" si="27"/>
        <v>OK</v>
      </c>
      <c r="AI232" s="37" t="str">
        <f t="shared" si="28"/>
        <v>ok</v>
      </c>
      <c r="AJ232" s="37" t="str">
        <f t="shared" si="29"/>
        <v>STATE SENATOR1REPUBLICANLEG DISTRICT 01 - SENATEKINGLegislative2012283.25DEBT410614110641093RE-ORDER TEE SHIRTSHICKEY GAYLEPO BOX 2749WOODINVILLE WA</v>
      </c>
      <c r="AK232" s="37">
        <f t="shared" si="30"/>
        <v>1</v>
      </c>
      <c r="AL232" s="37" t="str">
        <f t="shared" si="31"/>
        <v>MATCH</v>
      </c>
    </row>
    <row r="233" spans="1:38" x14ac:dyDescent="0.25">
      <c r="A233">
        <v>229</v>
      </c>
      <c r="B233">
        <v>100504263</v>
      </c>
      <c r="C233" t="s">
        <v>28</v>
      </c>
      <c r="D233" t="s">
        <v>355</v>
      </c>
      <c r="E233" t="s">
        <v>30</v>
      </c>
      <c r="F233" t="s">
        <v>356</v>
      </c>
      <c r="G233" t="s">
        <v>357</v>
      </c>
      <c r="H233" t="s">
        <v>61</v>
      </c>
      <c r="I233" t="s">
        <v>358</v>
      </c>
      <c r="J233" t="s">
        <v>52</v>
      </c>
      <c r="K233" t="s">
        <v>36</v>
      </c>
      <c r="L233">
        <v>1</v>
      </c>
      <c r="N233" t="s">
        <v>37</v>
      </c>
      <c r="O233" t="s">
        <v>38</v>
      </c>
      <c r="P233" t="s">
        <v>39</v>
      </c>
      <c r="Q233" t="s">
        <v>40</v>
      </c>
      <c r="R233">
        <v>2012</v>
      </c>
      <c r="S233">
        <v>283.25</v>
      </c>
      <c r="T233" t="s">
        <v>41</v>
      </c>
      <c r="U233" s="1">
        <v>41061</v>
      </c>
      <c r="V233" s="1">
        <v>41106</v>
      </c>
      <c r="W233" s="1">
        <v>41093</v>
      </c>
      <c r="Y233" t="s">
        <v>42</v>
      </c>
      <c r="Z233" t="s">
        <v>43</v>
      </c>
      <c r="AA233" t="s">
        <v>44</v>
      </c>
      <c r="AB233" t="s">
        <v>45</v>
      </c>
      <c r="AC233" t="s">
        <v>46</v>
      </c>
      <c r="AE233" s="37" t="str">
        <f t="shared" si="24"/>
        <v>ok</v>
      </c>
      <c r="AF233" s="37">
        <f t="shared" si="25"/>
        <v>0</v>
      </c>
      <c r="AG233" s="37" t="str">
        <f t="shared" si="26"/>
        <v>ok</v>
      </c>
      <c r="AH233" s="37" t="str">
        <f t="shared" si="27"/>
        <v>OK</v>
      </c>
      <c r="AI233" s="37" t="str">
        <f t="shared" si="28"/>
        <v>ok</v>
      </c>
      <c r="AJ233" s="37" t="str">
        <f t="shared" si="29"/>
        <v>STATE SENATOR1REPUBLICANLEG DISTRICT 01 - SENATEKINGLegislative2012283.25DEBT410614110641093RE-ORDER TEE SHIRTSHICKEY GAYLEPO BOX 2749WOODINVILLE WA</v>
      </c>
      <c r="AK233" s="37">
        <f t="shared" si="30"/>
        <v>1</v>
      </c>
      <c r="AL233" s="37" t="str">
        <f t="shared" si="31"/>
        <v>NO!</v>
      </c>
    </row>
    <row r="234" spans="1:38" x14ac:dyDescent="0.25">
      <c r="A234">
        <v>230</v>
      </c>
      <c r="B234">
        <v>100511893</v>
      </c>
      <c r="C234" t="s">
        <v>28</v>
      </c>
      <c r="D234" t="s">
        <v>259</v>
      </c>
      <c r="E234" t="s">
        <v>30</v>
      </c>
      <c r="F234" t="s">
        <v>260</v>
      </c>
      <c r="G234" t="s">
        <v>261</v>
      </c>
      <c r="I234" t="s">
        <v>262</v>
      </c>
      <c r="J234" t="s">
        <v>35</v>
      </c>
      <c r="K234" t="s">
        <v>36</v>
      </c>
      <c r="L234">
        <v>1</v>
      </c>
      <c r="N234" t="s">
        <v>37</v>
      </c>
      <c r="O234" t="s">
        <v>38</v>
      </c>
      <c r="P234" t="s">
        <v>39</v>
      </c>
      <c r="Q234" t="s">
        <v>40</v>
      </c>
      <c r="R234">
        <v>2012</v>
      </c>
      <c r="S234">
        <v>283.25</v>
      </c>
      <c r="T234" t="s">
        <v>41</v>
      </c>
      <c r="U234" s="1">
        <v>41061</v>
      </c>
      <c r="V234" s="1">
        <v>41106</v>
      </c>
      <c r="W234" s="1">
        <v>41093</v>
      </c>
      <c r="Y234" t="s">
        <v>42</v>
      </c>
      <c r="Z234" t="s">
        <v>43</v>
      </c>
      <c r="AA234" t="s">
        <v>44</v>
      </c>
      <c r="AB234" t="s">
        <v>45</v>
      </c>
      <c r="AC234" t="s">
        <v>46</v>
      </c>
      <c r="AE234" s="37" t="str">
        <f t="shared" si="24"/>
        <v>ok</v>
      </c>
      <c r="AF234" s="37">
        <f t="shared" si="25"/>
        <v>0</v>
      </c>
      <c r="AG234" s="37" t="str">
        <f t="shared" si="26"/>
        <v>ok</v>
      </c>
      <c r="AH234" s="37" t="str">
        <f t="shared" si="27"/>
        <v>OK</v>
      </c>
      <c r="AI234" s="37" t="str">
        <f t="shared" si="28"/>
        <v>ok</v>
      </c>
      <c r="AJ234" s="37" t="str">
        <f t="shared" si="29"/>
        <v>STATE SENATOR1REPUBLICANLEG DISTRICT 01 - SENATEKINGLegislative2012283.25DEBT410614110641093RE-ORDER TEE SHIRTSHICKEY GAYLEPO BOX 2749WOODINVILLE WA</v>
      </c>
      <c r="AK234" s="37">
        <f t="shared" si="30"/>
        <v>1</v>
      </c>
      <c r="AL234" s="37" t="str">
        <f t="shared" si="31"/>
        <v>NO!</v>
      </c>
    </row>
    <row r="235" spans="1:38" x14ac:dyDescent="0.25">
      <c r="A235">
        <v>231</v>
      </c>
      <c r="B235">
        <v>100504866</v>
      </c>
      <c r="C235" t="s">
        <v>28</v>
      </c>
      <c r="D235" t="s">
        <v>412</v>
      </c>
      <c r="E235" t="s">
        <v>30</v>
      </c>
      <c r="F235" t="s">
        <v>413</v>
      </c>
      <c r="G235" t="s">
        <v>115</v>
      </c>
      <c r="H235" t="s">
        <v>251</v>
      </c>
      <c r="I235" t="s">
        <v>414</v>
      </c>
      <c r="J235" t="s">
        <v>35</v>
      </c>
      <c r="K235" t="s">
        <v>36</v>
      </c>
      <c r="L235">
        <v>1</v>
      </c>
      <c r="N235" t="s">
        <v>37</v>
      </c>
      <c r="O235" t="s">
        <v>38</v>
      </c>
      <c r="P235" t="s">
        <v>39</v>
      </c>
      <c r="Q235" t="s">
        <v>40</v>
      </c>
      <c r="R235">
        <v>2012</v>
      </c>
      <c r="S235">
        <v>283.25</v>
      </c>
      <c r="T235" t="s">
        <v>41</v>
      </c>
      <c r="U235" s="1">
        <v>41061</v>
      </c>
      <c r="V235" s="1">
        <v>41106</v>
      </c>
      <c r="W235" s="1">
        <v>41093</v>
      </c>
      <c r="Y235" t="s">
        <v>42</v>
      </c>
      <c r="Z235" t="s">
        <v>43</v>
      </c>
      <c r="AA235" t="s">
        <v>44</v>
      </c>
      <c r="AB235" t="s">
        <v>45</v>
      </c>
      <c r="AC235" t="s">
        <v>46</v>
      </c>
      <c r="AE235" s="37" t="str">
        <f t="shared" si="24"/>
        <v>ok</v>
      </c>
      <c r="AF235" s="37">
        <f t="shared" si="25"/>
        <v>0</v>
      </c>
      <c r="AG235" s="37" t="str">
        <f t="shared" si="26"/>
        <v>ok</v>
      </c>
      <c r="AH235" s="37" t="str">
        <f t="shared" si="27"/>
        <v>OK</v>
      </c>
      <c r="AI235" s="37" t="str">
        <f t="shared" si="28"/>
        <v>ok</v>
      </c>
      <c r="AJ235" s="37" t="str">
        <f t="shared" si="29"/>
        <v>STATE SENATOR1REPUBLICANLEG DISTRICT 01 - SENATEKINGLegislative2012283.25DEBT410614110641093RE-ORDER TEE SHIRTSHICKEY GAYLEPO BOX 2749WOODINVILLE WA</v>
      </c>
      <c r="AK235" s="37">
        <f t="shared" si="30"/>
        <v>1</v>
      </c>
      <c r="AL235" s="37" t="str">
        <f t="shared" si="31"/>
        <v>NO!</v>
      </c>
    </row>
    <row r="236" spans="1:38" x14ac:dyDescent="0.25">
      <c r="A236">
        <v>232</v>
      </c>
      <c r="B236">
        <v>100509172</v>
      </c>
      <c r="C236" t="s">
        <v>28</v>
      </c>
      <c r="D236" t="s">
        <v>275</v>
      </c>
      <c r="E236" t="s">
        <v>30</v>
      </c>
      <c r="F236" t="s">
        <v>276</v>
      </c>
      <c r="G236" t="s">
        <v>277</v>
      </c>
      <c r="H236" t="s">
        <v>73</v>
      </c>
      <c r="I236" t="s">
        <v>278</v>
      </c>
      <c r="J236" t="s">
        <v>35</v>
      </c>
      <c r="K236" t="s">
        <v>36</v>
      </c>
      <c r="L236">
        <v>1</v>
      </c>
      <c r="N236" t="s">
        <v>37</v>
      </c>
      <c r="O236" t="s">
        <v>38</v>
      </c>
      <c r="P236" t="s">
        <v>39</v>
      </c>
      <c r="Q236" t="s">
        <v>40</v>
      </c>
      <c r="R236">
        <v>2012</v>
      </c>
      <c r="S236">
        <v>283.25</v>
      </c>
      <c r="T236" t="s">
        <v>41</v>
      </c>
      <c r="U236" s="1">
        <v>41061</v>
      </c>
      <c r="V236" s="1">
        <v>41106</v>
      </c>
      <c r="W236" s="1">
        <v>41093</v>
      </c>
      <c r="Y236" t="s">
        <v>42</v>
      </c>
      <c r="Z236" t="s">
        <v>43</v>
      </c>
      <c r="AA236" t="s">
        <v>44</v>
      </c>
      <c r="AB236" t="s">
        <v>45</v>
      </c>
      <c r="AC236" t="s">
        <v>46</v>
      </c>
      <c r="AE236" s="37" t="str">
        <f t="shared" si="24"/>
        <v>ok</v>
      </c>
      <c r="AF236" s="37">
        <f t="shared" si="25"/>
        <v>0</v>
      </c>
      <c r="AG236" s="37" t="str">
        <f t="shared" si="26"/>
        <v>ok</v>
      </c>
      <c r="AH236" s="37" t="str">
        <f t="shared" si="27"/>
        <v>OK</v>
      </c>
      <c r="AI236" s="37" t="str">
        <f t="shared" si="28"/>
        <v>ok</v>
      </c>
      <c r="AJ236" s="37" t="str">
        <f t="shared" si="29"/>
        <v>STATE SENATOR1REPUBLICANLEG DISTRICT 01 - SENATEKINGLegislative2012283.25DEBT410614110641093RE-ORDER TEE SHIRTSHICKEY GAYLEPO BOX 2749WOODINVILLE WA</v>
      </c>
      <c r="AK236" s="37">
        <f t="shared" si="30"/>
        <v>1</v>
      </c>
      <c r="AL236" s="37" t="str">
        <f t="shared" si="31"/>
        <v>NO!</v>
      </c>
    </row>
    <row r="237" spans="1:38" x14ac:dyDescent="0.25">
      <c r="A237">
        <v>233</v>
      </c>
      <c r="B237">
        <v>100504695</v>
      </c>
      <c r="C237" t="s">
        <v>28</v>
      </c>
      <c r="D237" t="s">
        <v>400</v>
      </c>
      <c r="E237" t="s">
        <v>30</v>
      </c>
      <c r="F237" t="s">
        <v>401</v>
      </c>
      <c r="G237" t="s">
        <v>402</v>
      </c>
      <c r="H237" t="s">
        <v>67</v>
      </c>
      <c r="I237" t="s">
        <v>403</v>
      </c>
      <c r="J237" t="s">
        <v>36</v>
      </c>
      <c r="K237" t="s">
        <v>36</v>
      </c>
      <c r="L237">
        <v>1</v>
      </c>
      <c r="N237" t="s">
        <v>37</v>
      </c>
      <c r="O237" t="s">
        <v>38</v>
      </c>
      <c r="P237" t="s">
        <v>39</v>
      </c>
      <c r="Q237" t="s">
        <v>40</v>
      </c>
      <c r="R237">
        <v>2012</v>
      </c>
      <c r="S237">
        <v>283.25</v>
      </c>
      <c r="T237" t="s">
        <v>41</v>
      </c>
      <c r="U237" s="1">
        <v>41061</v>
      </c>
      <c r="V237" s="1">
        <v>41106</v>
      </c>
      <c r="W237" s="1">
        <v>41093</v>
      </c>
      <c r="Y237" t="s">
        <v>42</v>
      </c>
      <c r="Z237" t="s">
        <v>43</v>
      </c>
      <c r="AA237" t="s">
        <v>44</v>
      </c>
      <c r="AB237" t="s">
        <v>45</v>
      </c>
      <c r="AC237" t="s">
        <v>46</v>
      </c>
      <c r="AE237" s="37" t="str">
        <f t="shared" si="24"/>
        <v>ok</v>
      </c>
      <c r="AF237" s="37">
        <f t="shared" si="25"/>
        <v>0</v>
      </c>
      <c r="AG237" s="37" t="str">
        <f t="shared" si="26"/>
        <v>ok</v>
      </c>
      <c r="AH237" s="37" t="str">
        <f t="shared" si="27"/>
        <v>OK</v>
      </c>
      <c r="AI237" s="37" t="str">
        <f t="shared" si="28"/>
        <v>ok</v>
      </c>
      <c r="AJ237" s="37" t="str">
        <f t="shared" si="29"/>
        <v>STATE SENATOR1REPUBLICANLEG DISTRICT 01 - SENATEKINGLegislative2012283.25DEBT410614110641093RE-ORDER TEE SHIRTSHICKEY GAYLEPO BOX 2749WOODINVILLE WA</v>
      </c>
      <c r="AK237" s="37">
        <f t="shared" si="30"/>
        <v>1</v>
      </c>
      <c r="AL237" s="37" t="str">
        <f t="shared" si="31"/>
        <v>MATCH</v>
      </c>
    </row>
    <row r="238" spans="1:38" x14ac:dyDescent="0.25">
      <c r="A238">
        <v>234</v>
      </c>
      <c r="B238">
        <v>100507264</v>
      </c>
      <c r="C238" t="s">
        <v>28</v>
      </c>
      <c r="D238" t="s">
        <v>213</v>
      </c>
      <c r="E238" t="s">
        <v>30</v>
      </c>
      <c r="F238" s="12" t="s">
        <v>214</v>
      </c>
      <c r="G238" t="s">
        <v>115</v>
      </c>
      <c r="H238" t="s">
        <v>73</v>
      </c>
      <c r="I238" t="s">
        <v>215</v>
      </c>
      <c r="J238" t="s">
        <v>69</v>
      </c>
      <c r="K238" t="s">
        <v>36</v>
      </c>
      <c r="L238">
        <v>1</v>
      </c>
      <c r="N238" t="s">
        <v>37</v>
      </c>
      <c r="O238" t="s">
        <v>38</v>
      </c>
      <c r="P238" t="s">
        <v>39</v>
      </c>
      <c r="Q238" t="s">
        <v>40</v>
      </c>
      <c r="R238">
        <v>2012</v>
      </c>
      <c r="S238">
        <v>283.25</v>
      </c>
      <c r="T238" t="s">
        <v>41</v>
      </c>
      <c r="U238" s="1">
        <v>41061</v>
      </c>
      <c r="V238" s="1">
        <v>41106</v>
      </c>
      <c r="W238" s="1">
        <v>41093</v>
      </c>
      <c r="Y238" t="s">
        <v>42</v>
      </c>
      <c r="Z238" t="s">
        <v>43</v>
      </c>
      <c r="AA238" t="s">
        <v>44</v>
      </c>
      <c r="AB238" t="s">
        <v>45</v>
      </c>
      <c r="AC238" t="s">
        <v>46</v>
      </c>
      <c r="AE238" s="37" t="str">
        <f t="shared" si="24"/>
        <v>ok</v>
      </c>
      <c r="AF238" s="37">
        <f t="shared" si="25"/>
        <v>0</v>
      </c>
      <c r="AG238" s="37" t="str">
        <f t="shared" si="26"/>
        <v>ok</v>
      </c>
      <c r="AH238" s="37" t="str">
        <f t="shared" si="27"/>
        <v>OK</v>
      </c>
      <c r="AI238" s="37" t="str">
        <f t="shared" si="28"/>
        <v>ok</v>
      </c>
      <c r="AJ238" s="37" t="str">
        <f t="shared" si="29"/>
        <v>STATE SENATOR1REPUBLICANLEG DISTRICT 01 - SENATEKINGLegislative2012283.25DEBT410614110641093RE-ORDER TEE SHIRTSHICKEY GAYLEPO BOX 2749WOODINVILLE WA</v>
      </c>
      <c r="AK238" s="37">
        <f t="shared" si="30"/>
        <v>1</v>
      </c>
      <c r="AL238" s="37" t="str">
        <f t="shared" si="31"/>
        <v>NO!</v>
      </c>
    </row>
    <row r="239" spans="1:38" x14ac:dyDescent="0.25">
      <c r="A239">
        <v>235</v>
      </c>
      <c r="B239">
        <v>100538262</v>
      </c>
      <c r="C239" t="s">
        <v>28</v>
      </c>
      <c r="D239" t="s">
        <v>202</v>
      </c>
      <c r="E239" t="s">
        <v>30</v>
      </c>
      <c r="F239" t="s">
        <v>203</v>
      </c>
      <c r="G239" t="s">
        <v>204</v>
      </c>
      <c r="H239" t="s">
        <v>56</v>
      </c>
      <c r="I239" t="s">
        <v>205</v>
      </c>
      <c r="J239" t="s">
        <v>35</v>
      </c>
      <c r="K239" t="s">
        <v>36</v>
      </c>
      <c r="L239">
        <v>1</v>
      </c>
      <c r="N239" t="s">
        <v>37</v>
      </c>
      <c r="O239" t="s">
        <v>38</v>
      </c>
      <c r="P239" t="s">
        <v>39</v>
      </c>
      <c r="Q239" t="s">
        <v>40</v>
      </c>
      <c r="R239">
        <v>2012</v>
      </c>
      <c r="S239">
        <v>283.25</v>
      </c>
      <c r="T239" t="s">
        <v>41</v>
      </c>
      <c r="U239" s="1">
        <v>41061</v>
      </c>
      <c r="V239" s="1">
        <v>41106</v>
      </c>
      <c r="W239" s="1">
        <v>41093</v>
      </c>
      <c r="Y239" t="s">
        <v>42</v>
      </c>
      <c r="Z239" t="s">
        <v>43</v>
      </c>
      <c r="AA239" t="s">
        <v>44</v>
      </c>
      <c r="AB239" t="s">
        <v>45</v>
      </c>
      <c r="AC239" t="s">
        <v>46</v>
      </c>
      <c r="AE239" s="37" t="str">
        <f t="shared" si="24"/>
        <v>ok</v>
      </c>
      <c r="AF239" s="37">
        <f t="shared" si="25"/>
        <v>0</v>
      </c>
      <c r="AG239" s="37" t="str">
        <f t="shared" si="26"/>
        <v>ok</v>
      </c>
      <c r="AH239" s="37" t="str">
        <f t="shared" si="27"/>
        <v>OK</v>
      </c>
      <c r="AI239" s="37" t="str">
        <f t="shared" si="28"/>
        <v>ok</v>
      </c>
      <c r="AJ239" s="37" t="str">
        <f t="shared" si="29"/>
        <v>STATE SENATOR1REPUBLICANLEG DISTRICT 01 - SENATEKINGLegislative2012283.25DEBT410614110641093RE-ORDER TEE SHIRTSHICKEY GAYLEPO BOX 2749WOODINVILLE WA</v>
      </c>
      <c r="AK239" s="37">
        <f t="shared" si="30"/>
        <v>1</v>
      </c>
      <c r="AL239" s="37" t="str">
        <f t="shared" si="31"/>
        <v>NO!</v>
      </c>
    </row>
    <row r="240" spans="1:38" x14ac:dyDescent="0.25">
      <c r="A240">
        <v>236</v>
      </c>
      <c r="B240">
        <v>100504676</v>
      </c>
      <c r="C240" t="s">
        <v>28</v>
      </c>
      <c r="D240" t="s">
        <v>381</v>
      </c>
      <c r="E240" t="s">
        <v>30</v>
      </c>
      <c r="F240" t="s">
        <v>382</v>
      </c>
      <c r="G240" t="s">
        <v>383</v>
      </c>
      <c r="H240" t="s">
        <v>91</v>
      </c>
      <c r="I240" t="s">
        <v>384</v>
      </c>
      <c r="J240" t="s">
        <v>35</v>
      </c>
      <c r="K240" t="s">
        <v>36</v>
      </c>
      <c r="L240">
        <v>1</v>
      </c>
      <c r="N240" t="s">
        <v>37</v>
      </c>
      <c r="O240" t="s">
        <v>38</v>
      </c>
      <c r="P240" t="s">
        <v>39</v>
      </c>
      <c r="Q240" t="s">
        <v>40</v>
      </c>
      <c r="R240">
        <v>2012</v>
      </c>
      <c r="S240">
        <v>283.25</v>
      </c>
      <c r="T240" t="s">
        <v>41</v>
      </c>
      <c r="U240" s="1">
        <v>41061</v>
      </c>
      <c r="V240" s="1">
        <v>41106</v>
      </c>
      <c r="W240" s="1">
        <v>41093</v>
      </c>
      <c r="Y240" t="s">
        <v>42</v>
      </c>
      <c r="Z240" t="s">
        <v>43</v>
      </c>
      <c r="AA240" t="s">
        <v>44</v>
      </c>
      <c r="AB240" t="s">
        <v>45</v>
      </c>
      <c r="AC240" t="s">
        <v>46</v>
      </c>
      <c r="AE240" s="37" t="str">
        <f t="shared" si="24"/>
        <v>ok</v>
      </c>
      <c r="AF240" s="37">
        <f t="shared" si="25"/>
        <v>0</v>
      </c>
      <c r="AG240" s="37" t="str">
        <f t="shared" si="26"/>
        <v>ok</v>
      </c>
      <c r="AH240" s="37" t="str">
        <f t="shared" si="27"/>
        <v>OK</v>
      </c>
      <c r="AI240" s="37" t="str">
        <f t="shared" si="28"/>
        <v>ok</v>
      </c>
      <c r="AJ240" s="37" t="str">
        <f t="shared" si="29"/>
        <v>STATE SENATOR1REPUBLICANLEG DISTRICT 01 - SENATEKINGLegislative2012283.25DEBT410614110641093RE-ORDER TEE SHIRTSHICKEY GAYLEPO BOX 2749WOODINVILLE WA</v>
      </c>
      <c r="AK240" s="37">
        <f t="shared" si="30"/>
        <v>1</v>
      </c>
      <c r="AL240" s="37" t="str">
        <f t="shared" si="31"/>
        <v>NO!</v>
      </c>
    </row>
    <row r="241" spans="1:38" x14ac:dyDescent="0.25">
      <c r="A241">
        <v>237</v>
      </c>
      <c r="B241">
        <v>100514602</v>
      </c>
      <c r="C241" t="s">
        <v>28</v>
      </c>
      <c r="D241" t="s">
        <v>415</v>
      </c>
      <c r="E241" t="s">
        <v>30</v>
      </c>
      <c r="F241" t="s">
        <v>214</v>
      </c>
      <c r="G241" t="s">
        <v>115</v>
      </c>
      <c r="H241" t="s">
        <v>73</v>
      </c>
      <c r="I241" t="s">
        <v>215</v>
      </c>
      <c r="J241" t="s">
        <v>118</v>
      </c>
      <c r="K241" t="s">
        <v>36</v>
      </c>
      <c r="L241">
        <v>1</v>
      </c>
      <c r="N241" t="s">
        <v>37</v>
      </c>
      <c r="O241" t="s">
        <v>38</v>
      </c>
      <c r="P241" t="s">
        <v>39</v>
      </c>
      <c r="Q241" t="s">
        <v>40</v>
      </c>
      <c r="R241">
        <v>2012</v>
      </c>
      <c r="S241">
        <v>283.25</v>
      </c>
      <c r="T241" t="s">
        <v>41</v>
      </c>
      <c r="U241" s="1">
        <v>41061</v>
      </c>
      <c r="V241" s="1">
        <v>41106</v>
      </c>
      <c r="W241" s="1">
        <v>41093</v>
      </c>
      <c r="Y241" t="s">
        <v>42</v>
      </c>
      <c r="Z241" t="s">
        <v>43</v>
      </c>
      <c r="AA241" t="s">
        <v>44</v>
      </c>
      <c r="AB241" t="s">
        <v>45</v>
      </c>
      <c r="AC241" t="s">
        <v>46</v>
      </c>
      <c r="AE241" s="37" t="str">
        <f t="shared" si="24"/>
        <v>ok</v>
      </c>
      <c r="AF241" s="37">
        <f t="shared" si="25"/>
        <v>0</v>
      </c>
      <c r="AG241" s="37" t="str">
        <f t="shared" si="26"/>
        <v>ok</v>
      </c>
      <c r="AH241" s="37" t="str">
        <f t="shared" si="27"/>
        <v>OK</v>
      </c>
      <c r="AI241" s="37" t="str">
        <f t="shared" si="28"/>
        <v>ok</v>
      </c>
      <c r="AJ241" s="37" t="str">
        <f t="shared" si="29"/>
        <v>STATE SENATOR1REPUBLICANLEG DISTRICT 01 - SENATEKINGLegislative2012283.25DEBT410614110641093RE-ORDER TEE SHIRTSHICKEY GAYLEPO BOX 2749WOODINVILLE WA</v>
      </c>
      <c r="AK241" s="37">
        <f t="shared" si="30"/>
        <v>1</v>
      </c>
      <c r="AL241" s="37" t="str">
        <f t="shared" si="31"/>
        <v>NO!</v>
      </c>
    </row>
    <row r="242" spans="1:38" x14ac:dyDescent="0.25">
      <c r="A242">
        <v>238</v>
      </c>
      <c r="B242">
        <v>100533137</v>
      </c>
      <c r="C242" t="s">
        <v>28</v>
      </c>
      <c r="D242" t="s">
        <v>220</v>
      </c>
      <c r="E242" t="s">
        <v>30</v>
      </c>
      <c r="F242" t="s">
        <v>221</v>
      </c>
      <c r="G242" t="s">
        <v>222</v>
      </c>
      <c r="H242" t="s">
        <v>116</v>
      </c>
      <c r="I242" t="s">
        <v>223</v>
      </c>
      <c r="J242" t="s">
        <v>63</v>
      </c>
      <c r="K242" t="s">
        <v>36</v>
      </c>
      <c r="L242">
        <v>1</v>
      </c>
      <c r="N242" t="s">
        <v>37</v>
      </c>
      <c r="O242" t="s">
        <v>38</v>
      </c>
      <c r="P242" t="s">
        <v>39</v>
      </c>
      <c r="Q242" t="s">
        <v>40</v>
      </c>
      <c r="R242">
        <v>2012</v>
      </c>
      <c r="S242">
        <v>283.25</v>
      </c>
      <c r="T242" t="s">
        <v>41</v>
      </c>
      <c r="U242" s="1">
        <v>41061</v>
      </c>
      <c r="V242" s="1">
        <v>41106</v>
      </c>
      <c r="W242" s="1">
        <v>41093</v>
      </c>
      <c r="Y242" t="s">
        <v>42</v>
      </c>
      <c r="Z242" t="s">
        <v>43</v>
      </c>
      <c r="AA242" t="s">
        <v>44</v>
      </c>
      <c r="AB242" t="s">
        <v>45</v>
      </c>
      <c r="AC242" t="s">
        <v>46</v>
      </c>
      <c r="AE242" s="37" t="str">
        <f t="shared" si="24"/>
        <v>ok</v>
      </c>
      <c r="AF242" s="37">
        <f t="shared" si="25"/>
        <v>0</v>
      </c>
      <c r="AG242" s="37" t="str">
        <f t="shared" si="26"/>
        <v>ok</v>
      </c>
      <c r="AH242" s="37" t="str">
        <f t="shared" si="27"/>
        <v>OK</v>
      </c>
      <c r="AI242" s="37" t="str">
        <f t="shared" si="28"/>
        <v>ok</v>
      </c>
      <c r="AJ242" s="37" t="str">
        <f t="shared" si="29"/>
        <v>STATE SENATOR1REPUBLICANLEG DISTRICT 01 - SENATEKINGLegislative2012283.25DEBT410614110641093RE-ORDER TEE SHIRTSHICKEY GAYLEPO BOX 2749WOODINVILLE WA</v>
      </c>
      <c r="AK242" s="37">
        <f t="shared" si="30"/>
        <v>1</v>
      </c>
      <c r="AL242" s="37" t="str">
        <f t="shared" si="31"/>
        <v>NO!</v>
      </c>
    </row>
    <row r="243" spans="1:38" x14ac:dyDescent="0.25">
      <c r="A243">
        <v>239</v>
      </c>
      <c r="B243">
        <v>100509316</v>
      </c>
      <c r="C243" t="s">
        <v>28</v>
      </c>
      <c r="D243" t="s">
        <v>408</v>
      </c>
      <c r="E243" t="s">
        <v>30</v>
      </c>
      <c r="F243" t="s">
        <v>409</v>
      </c>
      <c r="G243" t="s">
        <v>410</v>
      </c>
      <c r="H243" t="s">
        <v>67</v>
      </c>
      <c r="I243" t="s">
        <v>411</v>
      </c>
      <c r="J243" t="s">
        <v>35</v>
      </c>
      <c r="K243" t="s">
        <v>36</v>
      </c>
      <c r="L243">
        <v>1</v>
      </c>
      <c r="N243" t="s">
        <v>37</v>
      </c>
      <c r="O243" t="s">
        <v>38</v>
      </c>
      <c r="P243" t="s">
        <v>39</v>
      </c>
      <c r="Q243" t="s">
        <v>40</v>
      </c>
      <c r="R243">
        <v>2012</v>
      </c>
      <c r="S243">
        <v>283.25</v>
      </c>
      <c r="T243" t="s">
        <v>41</v>
      </c>
      <c r="U243" s="1">
        <v>41061</v>
      </c>
      <c r="V243" s="1">
        <v>41106</v>
      </c>
      <c r="W243" s="1">
        <v>41093</v>
      </c>
      <c r="Y243" t="s">
        <v>42</v>
      </c>
      <c r="Z243" t="s">
        <v>43</v>
      </c>
      <c r="AA243" t="s">
        <v>44</v>
      </c>
      <c r="AB243" t="s">
        <v>45</v>
      </c>
      <c r="AC243" t="s">
        <v>46</v>
      </c>
      <c r="AE243" s="37" t="str">
        <f t="shared" si="24"/>
        <v>ok</v>
      </c>
      <c r="AF243" s="37">
        <f t="shared" si="25"/>
        <v>0</v>
      </c>
      <c r="AG243" s="37" t="str">
        <f t="shared" si="26"/>
        <v>ok</v>
      </c>
      <c r="AH243" s="37" t="str">
        <f t="shared" si="27"/>
        <v>OK</v>
      </c>
      <c r="AI243" s="37" t="str">
        <f t="shared" si="28"/>
        <v>ok</v>
      </c>
      <c r="AJ243" s="37" t="str">
        <f t="shared" si="29"/>
        <v>STATE SENATOR1REPUBLICANLEG DISTRICT 01 - SENATEKINGLegislative2012283.25DEBT410614110641093RE-ORDER TEE SHIRTSHICKEY GAYLEPO BOX 2749WOODINVILLE WA</v>
      </c>
      <c r="AK243" s="37">
        <f t="shared" si="30"/>
        <v>1</v>
      </c>
      <c r="AL243" s="37" t="str">
        <f t="shared" si="31"/>
        <v>NO!</v>
      </c>
    </row>
    <row r="244" spans="1:38" x14ac:dyDescent="0.25">
      <c r="A244">
        <v>240</v>
      </c>
      <c r="B244">
        <v>100509318</v>
      </c>
      <c r="C244" t="s">
        <v>28</v>
      </c>
      <c r="D244" t="s">
        <v>408</v>
      </c>
      <c r="E244" t="s">
        <v>30</v>
      </c>
      <c r="F244" t="s">
        <v>409</v>
      </c>
      <c r="G244" t="s">
        <v>410</v>
      </c>
      <c r="H244" t="s">
        <v>67</v>
      </c>
      <c r="I244" t="s">
        <v>411</v>
      </c>
      <c r="J244" t="s">
        <v>35</v>
      </c>
      <c r="K244" t="s">
        <v>36</v>
      </c>
      <c r="L244">
        <v>1</v>
      </c>
      <c r="N244" t="s">
        <v>37</v>
      </c>
      <c r="O244" t="s">
        <v>38</v>
      </c>
      <c r="P244" t="s">
        <v>39</v>
      </c>
      <c r="Q244" t="s">
        <v>40</v>
      </c>
      <c r="R244">
        <v>2012</v>
      </c>
      <c r="S244">
        <v>283.25</v>
      </c>
      <c r="T244" t="s">
        <v>41</v>
      </c>
      <c r="U244" s="1">
        <v>41061</v>
      </c>
      <c r="V244" s="1">
        <v>41106</v>
      </c>
      <c r="W244" s="1">
        <v>41093</v>
      </c>
      <c r="Y244" t="s">
        <v>42</v>
      </c>
      <c r="Z244" t="s">
        <v>43</v>
      </c>
      <c r="AA244" t="s">
        <v>44</v>
      </c>
      <c r="AB244" t="s">
        <v>45</v>
      </c>
      <c r="AC244" t="s">
        <v>46</v>
      </c>
      <c r="AE244" s="37" t="str">
        <f t="shared" si="24"/>
        <v>ok</v>
      </c>
      <c r="AF244" s="37">
        <f t="shared" si="25"/>
        <v>0</v>
      </c>
      <c r="AG244" s="37" t="str">
        <f t="shared" si="26"/>
        <v>ok</v>
      </c>
      <c r="AH244" s="37" t="str">
        <f t="shared" si="27"/>
        <v>OK</v>
      </c>
      <c r="AI244" s="37" t="str">
        <f t="shared" si="28"/>
        <v>ok</v>
      </c>
      <c r="AJ244" s="37" t="str">
        <f t="shared" si="29"/>
        <v>STATE SENATOR1REPUBLICANLEG DISTRICT 01 - SENATEKINGLegislative2012283.25DEBT410614110641093RE-ORDER TEE SHIRTSHICKEY GAYLEPO BOX 2749WOODINVILLE WA</v>
      </c>
      <c r="AK244" s="37">
        <f t="shared" si="30"/>
        <v>1</v>
      </c>
      <c r="AL244" s="37" t="str">
        <f t="shared" si="31"/>
        <v>NO!</v>
      </c>
    </row>
    <row r="245" spans="1:38" x14ac:dyDescent="0.25">
      <c r="A245">
        <v>241</v>
      </c>
      <c r="B245">
        <v>100533138</v>
      </c>
      <c r="C245" t="s">
        <v>28</v>
      </c>
      <c r="D245" t="s">
        <v>220</v>
      </c>
      <c r="E245" t="s">
        <v>30</v>
      </c>
      <c r="F245" t="s">
        <v>221</v>
      </c>
      <c r="G245" t="s">
        <v>222</v>
      </c>
      <c r="H245" t="s">
        <v>116</v>
      </c>
      <c r="I245" t="s">
        <v>223</v>
      </c>
      <c r="J245" t="s">
        <v>63</v>
      </c>
      <c r="K245" t="s">
        <v>36</v>
      </c>
      <c r="L245">
        <v>1</v>
      </c>
      <c r="N245" t="s">
        <v>37</v>
      </c>
      <c r="O245" t="s">
        <v>38</v>
      </c>
      <c r="P245" t="s">
        <v>39</v>
      </c>
      <c r="Q245" t="s">
        <v>40</v>
      </c>
      <c r="R245">
        <v>2012</v>
      </c>
      <c r="S245">
        <v>283.25</v>
      </c>
      <c r="T245" t="s">
        <v>41</v>
      </c>
      <c r="U245" s="1">
        <v>41061</v>
      </c>
      <c r="V245" s="1">
        <v>41106</v>
      </c>
      <c r="W245" s="1">
        <v>41093</v>
      </c>
      <c r="Y245" t="s">
        <v>42</v>
      </c>
      <c r="Z245" t="s">
        <v>43</v>
      </c>
      <c r="AA245" t="s">
        <v>44</v>
      </c>
      <c r="AB245" t="s">
        <v>45</v>
      </c>
      <c r="AC245" t="s">
        <v>46</v>
      </c>
      <c r="AE245" s="37" t="str">
        <f t="shared" si="24"/>
        <v>ok</v>
      </c>
      <c r="AF245" s="37">
        <f t="shared" si="25"/>
        <v>0</v>
      </c>
      <c r="AG245" s="37" t="str">
        <f t="shared" si="26"/>
        <v>ok</v>
      </c>
      <c r="AH245" s="37" t="str">
        <f t="shared" si="27"/>
        <v>OK</v>
      </c>
      <c r="AI245" s="37" t="str">
        <f t="shared" si="28"/>
        <v>ok</v>
      </c>
      <c r="AJ245" s="37" t="str">
        <f t="shared" si="29"/>
        <v>STATE SENATOR1REPUBLICANLEG DISTRICT 01 - SENATEKINGLegislative2012283.25DEBT410614110641093RE-ORDER TEE SHIRTSHICKEY GAYLEPO BOX 2749WOODINVILLE WA</v>
      </c>
      <c r="AK245" s="37">
        <f t="shared" si="30"/>
        <v>1</v>
      </c>
      <c r="AL245" s="37" t="str">
        <f t="shared" si="31"/>
        <v>NO!</v>
      </c>
    </row>
    <row r="246" spans="1:38" x14ac:dyDescent="0.25">
      <c r="A246">
        <v>242</v>
      </c>
      <c r="B246">
        <v>100518831</v>
      </c>
      <c r="C246" t="s">
        <v>28</v>
      </c>
      <c r="D246" t="s">
        <v>113</v>
      </c>
      <c r="E246" t="s">
        <v>30</v>
      </c>
      <c r="F246" t="s">
        <v>114</v>
      </c>
      <c r="G246" t="s">
        <v>115</v>
      </c>
      <c r="H246" t="s">
        <v>116</v>
      </c>
      <c r="I246" t="s">
        <v>117</v>
      </c>
      <c r="J246" t="s">
        <v>118</v>
      </c>
      <c r="K246" t="s">
        <v>36</v>
      </c>
      <c r="L246">
        <v>1</v>
      </c>
      <c r="N246" t="s">
        <v>37</v>
      </c>
      <c r="O246" t="s">
        <v>38</v>
      </c>
      <c r="P246" t="s">
        <v>39</v>
      </c>
      <c r="Q246" t="s">
        <v>40</v>
      </c>
      <c r="R246">
        <v>2012</v>
      </c>
      <c r="S246">
        <v>283.25</v>
      </c>
      <c r="T246" t="s">
        <v>41</v>
      </c>
      <c r="U246" s="1">
        <v>41061</v>
      </c>
      <c r="V246" s="1">
        <v>41106</v>
      </c>
      <c r="W246" s="1">
        <v>41093</v>
      </c>
      <c r="Y246" t="s">
        <v>42</v>
      </c>
      <c r="Z246" t="s">
        <v>43</v>
      </c>
      <c r="AA246" t="s">
        <v>44</v>
      </c>
      <c r="AB246" t="s">
        <v>45</v>
      </c>
      <c r="AC246" t="s">
        <v>46</v>
      </c>
      <c r="AE246" s="37" t="str">
        <f t="shared" si="24"/>
        <v>ok</v>
      </c>
      <c r="AF246" s="37">
        <f t="shared" si="25"/>
        <v>0</v>
      </c>
      <c r="AG246" s="37" t="str">
        <f t="shared" si="26"/>
        <v>ok</v>
      </c>
      <c r="AH246" s="37" t="str">
        <f t="shared" si="27"/>
        <v>OK</v>
      </c>
      <c r="AI246" s="37" t="str">
        <f t="shared" si="28"/>
        <v>ok</v>
      </c>
      <c r="AJ246" s="37" t="str">
        <f t="shared" si="29"/>
        <v>STATE SENATOR1REPUBLICANLEG DISTRICT 01 - SENATEKINGLegislative2012283.25DEBT410614110641093RE-ORDER TEE SHIRTSHICKEY GAYLEPO BOX 2749WOODINVILLE WA</v>
      </c>
      <c r="AK246" s="37">
        <f t="shared" si="30"/>
        <v>1</v>
      </c>
      <c r="AL246" s="37" t="str">
        <f t="shared" si="31"/>
        <v>NO!</v>
      </c>
    </row>
    <row r="247" spans="1:38" x14ac:dyDescent="0.25">
      <c r="A247">
        <v>243</v>
      </c>
      <c r="B247">
        <v>100599472</v>
      </c>
      <c r="C247" t="s">
        <v>28</v>
      </c>
      <c r="D247" t="s">
        <v>113</v>
      </c>
      <c r="E247" t="s">
        <v>30</v>
      </c>
      <c r="F247" t="s">
        <v>114</v>
      </c>
      <c r="G247" t="s">
        <v>115</v>
      </c>
      <c r="H247" t="s">
        <v>116</v>
      </c>
      <c r="I247" t="s">
        <v>117</v>
      </c>
      <c r="J247" t="s">
        <v>118</v>
      </c>
      <c r="K247" t="s">
        <v>36</v>
      </c>
      <c r="L247">
        <v>1</v>
      </c>
      <c r="N247" t="s">
        <v>37</v>
      </c>
      <c r="O247" t="s">
        <v>38</v>
      </c>
      <c r="P247" t="s">
        <v>39</v>
      </c>
      <c r="Q247" t="s">
        <v>40</v>
      </c>
      <c r="R247">
        <v>2012</v>
      </c>
      <c r="S247">
        <v>283.25</v>
      </c>
      <c r="T247" t="s">
        <v>41</v>
      </c>
      <c r="U247" s="1">
        <v>41061</v>
      </c>
      <c r="V247" s="1">
        <v>41106</v>
      </c>
      <c r="W247" s="1">
        <v>41093</v>
      </c>
      <c r="Y247" t="s">
        <v>42</v>
      </c>
      <c r="Z247" t="s">
        <v>43</v>
      </c>
      <c r="AA247" t="s">
        <v>44</v>
      </c>
      <c r="AB247" t="s">
        <v>45</v>
      </c>
      <c r="AC247" t="s">
        <v>46</v>
      </c>
      <c r="AE247" s="37" t="str">
        <f t="shared" si="24"/>
        <v>ok</v>
      </c>
      <c r="AF247" s="37">
        <f t="shared" si="25"/>
        <v>0</v>
      </c>
      <c r="AG247" s="37" t="str">
        <f t="shared" si="26"/>
        <v>ok</v>
      </c>
      <c r="AH247" s="37" t="str">
        <f t="shared" si="27"/>
        <v>OK</v>
      </c>
      <c r="AI247" s="37" t="str">
        <f t="shared" si="28"/>
        <v>ok</v>
      </c>
      <c r="AJ247" s="37" t="str">
        <f t="shared" si="29"/>
        <v>STATE SENATOR1REPUBLICANLEG DISTRICT 01 - SENATEKINGLegislative2012283.25DEBT410614110641093RE-ORDER TEE SHIRTSHICKEY GAYLEPO BOX 2749WOODINVILLE WA</v>
      </c>
      <c r="AK247" s="37">
        <f t="shared" si="30"/>
        <v>1</v>
      </c>
      <c r="AL247" s="37" t="str">
        <f t="shared" si="31"/>
        <v>NO!</v>
      </c>
    </row>
    <row r="248" spans="1:38" x14ac:dyDescent="0.25">
      <c r="A248">
        <v>244</v>
      </c>
      <c r="B248">
        <v>100512427</v>
      </c>
      <c r="C248" t="s">
        <v>28</v>
      </c>
      <c r="D248" t="s">
        <v>109</v>
      </c>
      <c r="E248" t="s">
        <v>30</v>
      </c>
      <c r="F248" t="s">
        <v>110</v>
      </c>
      <c r="G248" t="s">
        <v>111</v>
      </c>
      <c r="H248" t="s">
        <v>33</v>
      </c>
      <c r="I248" t="s">
        <v>112</v>
      </c>
      <c r="J248" t="s">
        <v>36</v>
      </c>
      <c r="K248" t="s">
        <v>36</v>
      </c>
      <c r="L248">
        <v>1</v>
      </c>
      <c r="N248" t="s">
        <v>37</v>
      </c>
      <c r="O248" t="s">
        <v>38</v>
      </c>
      <c r="P248" t="s">
        <v>39</v>
      </c>
      <c r="Q248" t="s">
        <v>40</v>
      </c>
      <c r="R248">
        <v>2012</v>
      </c>
      <c r="S248">
        <v>283.25</v>
      </c>
      <c r="T248" t="s">
        <v>41</v>
      </c>
      <c r="U248" s="1">
        <v>41061</v>
      </c>
      <c r="V248" s="1">
        <v>41106</v>
      </c>
      <c r="W248" s="1">
        <v>41093</v>
      </c>
      <c r="Y248" t="s">
        <v>42</v>
      </c>
      <c r="Z248" t="s">
        <v>43</v>
      </c>
      <c r="AA248" t="s">
        <v>44</v>
      </c>
      <c r="AB248" t="s">
        <v>45</v>
      </c>
      <c r="AC248" t="s">
        <v>46</v>
      </c>
      <c r="AE248" s="37" t="str">
        <f t="shared" si="24"/>
        <v>ok</v>
      </c>
      <c r="AF248" s="37">
        <f t="shared" si="25"/>
        <v>0</v>
      </c>
      <c r="AG248" s="37" t="str">
        <f t="shared" si="26"/>
        <v>ok</v>
      </c>
      <c r="AH248" s="37" t="str">
        <f t="shared" si="27"/>
        <v>OK</v>
      </c>
      <c r="AI248" s="37" t="str">
        <f t="shared" si="28"/>
        <v>ok</v>
      </c>
      <c r="AJ248" s="37" t="str">
        <f t="shared" si="29"/>
        <v>STATE SENATOR1REPUBLICANLEG DISTRICT 01 - SENATEKINGLegislative2012283.25DEBT410614110641093RE-ORDER TEE SHIRTSHICKEY GAYLEPO BOX 2749WOODINVILLE WA</v>
      </c>
      <c r="AK248" s="37">
        <f t="shared" si="30"/>
        <v>1</v>
      </c>
      <c r="AL248" s="37" t="str">
        <f t="shared" si="31"/>
        <v>MATCH</v>
      </c>
    </row>
    <row r="249" spans="1:38" x14ac:dyDescent="0.25">
      <c r="A249">
        <v>245</v>
      </c>
      <c r="B249">
        <v>100507538</v>
      </c>
      <c r="C249" t="s">
        <v>28</v>
      </c>
      <c r="D249" t="s">
        <v>392</v>
      </c>
      <c r="E249" t="s">
        <v>30</v>
      </c>
      <c r="F249" t="s">
        <v>393</v>
      </c>
      <c r="G249" t="s">
        <v>394</v>
      </c>
      <c r="H249" t="s">
        <v>302</v>
      </c>
      <c r="I249" t="s">
        <v>395</v>
      </c>
      <c r="J249" t="s">
        <v>339</v>
      </c>
      <c r="K249" t="s">
        <v>36</v>
      </c>
      <c r="L249">
        <v>1</v>
      </c>
      <c r="N249" t="s">
        <v>37</v>
      </c>
      <c r="O249" t="s">
        <v>38</v>
      </c>
      <c r="P249" t="s">
        <v>39</v>
      </c>
      <c r="Q249" t="s">
        <v>40</v>
      </c>
      <c r="R249">
        <v>2012</v>
      </c>
      <c r="S249">
        <v>283.25</v>
      </c>
      <c r="T249" t="s">
        <v>41</v>
      </c>
      <c r="U249" s="1">
        <v>41061</v>
      </c>
      <c r="V249" s="1">
        <v>41106</v>
      </c>
      <c r="W249" s="1">
        <v>41093</v>
      </c>
      <c r="Y249" t="s">
        <v>42</v>
      </c>
      <c r="Z249" t="s">
        <v>43</v>
      </c>
      <c r="AA249" t="s">
        <v>44</v>
      </c>
      <c r="AB249" t="s">
        <v>45</v>
      </c>
      <c r="AC249" t="s">
        <v>46</v>
      </c>
      <c r="AE249" s="37" t="str">
        <f t="shared" si="24"/>
        <v>ok</v>
      </c>
      <c r="AF249" s="37">
        <f t="shared" si="25"/>
        <v>0</v>
      </c>
      <c r="AG249" s="37" t="str">
        <f t="shared" si="26"/>
        <v>ok</v>
      </c>
      <c r="AH249" s="37" t="str">
        <f t="shared" si="27"/>
        <v>OK</v>
      </c>
      <c r="AI249" s="37" t="str">
        <f t="shared" si="28"/>
        <v>ok</v>
      </c>
      <c r="AJ249" s="37" t="str">
        <f t="shared" si="29"/>
        <v>STATE SENATOR1REPUBLICANLEG DISTRICT 01 - SENATEKINGLegislative2012283.25DEBT410614110641093RE-ORDER TEE SHIRTSHICKEY GAYLEPO BOX 2749WOODINVILLE WA</v>
      </c>
      <c r="AK249" s="37">
        <f t="shared" si="30"/>
        <v>1</v>
      </c>
      <c r="AL249" s="37" t="str">
        <f t="shared" si="31"/>
        <v>NO!</v>
      </c>
    </row>
    <row r="250" spans="1:38" x14ac:dyDescent="0.25">
      <c r="A250">
        <v>246</v>
      </c>
      <c r="B250">
        <v>100507286</v>
      </c>
      <c r="C250" t="s">
        <v>28</v>
      </c>
      <c r="D250" t="s">
        <v>213</v>
      </c>
      <c r="E250" t="s">
        <v>30</v>
      </c>
      <c r="F250" s="12" t="s">
        <v>214</v>
      </c>
      <c r="G250" t="s">
        <v>115</v>
      </c>
      <c r="H250" t="s">
        <v>73</v>
      </c>
      <c r="I250" t="s">
        <v>215</v>
      </c>
      <c r="J250" t="s">
        <v>69</v>
      </c>
      <c r="K250" t="s">
        <v>36</v>
      </c>
      <c r="L250">
        <v>1</v>
      </c>
      <c r="N250" t="s">
        <v>37</v>
      </c>
      <c r="O250" t="s">
        <v>38</v>
      </c>
      <c r="P250" t="s">
        <v>39</v>
      </c>
      <c r="Q250" t="s">
        <v>40</v>
      </c>
      <c r="R250">
        <v>2012</v>
      </c>
      <c r="S250">
        <v>283.25</v>
      </c>
      <c r="T250" t="s">
        <v>41</v>
      </c>
      <c r="U250" s="1">
        <v>41061</v>
      </c>
      <c r="V250" s="1">
        <v>41106</v>
      </c>
      <c r="W250" s="1">
        <v>41093</v>
      </c>
      <c r="Y250" t="s">
        <v>42</v>
      </c>
      <c r="Z250" t="s">
        <v>43</v>
      </c>
      <c r="AA250" t="s">
        <v>44</v>
      </c>
      <c r="AB250" t="s">
        <v>45</v>
      </c>
      <c r="AC250" t="s">
        <v>46</v>
      </c>
      <c r="AE250" s="37" t="str">
        <f t="shared" si="24"/>
        <v>ok</v>
      </c>
      <c r="AF250" s="37">
        <f t="shared" si="25"/>
        <v>0</v>
      </c>
      <c r="AG250" s="37" t="str">
        <f t="shared" si="26"/>
        <v>ok</v>
      </c>
      <c r="AH250" s="37" t="str">
        <f t="shared" si="27"/>
        <v>OK</v>
      </c>
      <c r="AI250" s="37" t="str">
        <f t="shared" si="28"/>
        <v>ok</v>
      </c>
      <c r="AJ250" s="37" t="str">
        <f t="shared" si="29"/>
        <v>STATE SENATOR1REPUBLICANLEG DISTRICT 01 - SENATEKINGLegislative2012283.25DEBT410614110641093RE-ORDER TEE SHIRTSHICKEY GAYLEPO BOX 2749WOODINVILLE WA</v>
      </c>
      <c r="AK250" s="37">
        <f t="shared" si="30"/>
        <v>1</v>
      </c>
      <c r="AL250" s="37" t="str">
        <f t="shared" si="31"/>
        <v>NO!</v>
      </c>
    </row>
    <row r="251" spans="1:38" x14ac:dyDescent="0.25">
      <c r="A251">
        <v>247</v>
      </c>
      <c r="B251">
        <v>100508830</v>
      </c>
      <c r="C251" t="s">
        <v>28</v>
      </c>
      <c r="D251" t="s">
        <v>295</v>
      </c>
      <c r="E251" t="s">
        <v>30</v>
      </c>
      <c r="F251" t="s">
        <v>296</v>
      </c>
      <c r="G251" t="s">
        <v>297</v>
      </c>
      <c r="H251" t="s">
        <v>61</v>
      </c>
      <c r="I251" t="s">
        <v>298</v>
      </c>
      <c r="J251" t="s">
        <v>52</v>
      </c>
      <c r="K251" t="s">
        <v>36</v>
      </c>
      <c r="L251">
        <v>1</v>
      </c>
      <c r="N251" t="s">
        <v>37</v>
      </c>
      <c r="O251" t="s">
        <v>38</v>
      </c>
      <c r="P251" t="s">
        <v>39</v>
      </c>
      <c r="Q251" t="s">
        <v>40</v>
      </c>
      <c r="R251">
        <v>2012</v>
      </c>
      <c r="S251">
        <v>283.25</v>
      </c>
      <c r="T251" t="s">
        <v>41</v>
      </c>
      <c r="U251" s="1">
        <v>41061</v>
      </c>
      <c r="V251" s="1">
        <v>41106</v>
      </c>
      <c r="W251" s="1">
        <v>41093</v>
      </c>
      <c r="Y251" t="s">
        <v>42</v>
      </c>
      <c r="Z251" t="s">
        <v>43</v>
      </c>
      <c r="AA251" t="s">
        <v>44</v>
      </c>
      <c r="AB251" t="s">
        <v>45</v>
      </c>
      <c r="AC251" t="s">
        <v>46</v>
      </c>
      <c r="AE251" s="37" t="str">
        <f t="shared" si="24"/>
        <v>ok</v>
      </c>
      <c r="AF251" s="37">
        <f t="shared" si="25"/>
        <v>0</v>
      </c>
      <c r="AG251" s="37" t="str">
        <f t="shared" si="26"/>
        <v>ok</v>
      </c>
      <c r="AH251" s="37" t="str">
        <f t="shared" si="27"/>
        <v>OK</v>
      </c>
      <c r="AI251" s="37" t="str">
        <f t="shared" si="28"/>
        <v>ok</v>
      </c>
      <c r="AJ251" s="37" t="str">
        <f t="shared" si="29"/>
        <v>STATE SENATOR1REPUBLICANLEG DISTRICT 01 - SENATEKINGLegislative2012283.25DEBT410614110641093RE-ORDER TEE SHIRTSHICKEY GAYLEPO BOX 2749WOODINVILLE WA</v>
      </c>
      <c r="AK251" s="37">
        <f t="shared" si="30"/>
        <v>1</v>
      </c>
      <c r="AL251" s="37" t="str">
        <f t="shared" si="31"/>
        <v>NO!</v>
      </c>
    </row>
    <row r="252" spans="1:38" x14ac:dyDescent="0.25">
      <c r="A252">
        <v>248</v>
      </c>
      <c r="B252">
        <v>100517763</v>
      </c>
      <c r="C252" t="s">
        <v>28</v>
      </c>
      <c r="D252" t="s">
        <v>331</v>
      </c>
      <c r="E252" t="s">
        <v>30</v>
      </c>
      <c r="F252" t="s">
        <v>332</v>
      </c>
      <c r="G252" t="s">
        <v>333</v>
      </c>
      <c r="H252" t="s">
        <v>67</v>
      </c>
      <c r="I252" t="s">
        <v>334</v>
      </c>
      <c r="J252" t="s">
        <v>193</v>
      </c>
      <c r="K252" t="s">
        <v>36</v>
      </c>
      <c r="L252">
        <v>1</v>
      </c>
      <c r="N252" t="s">
        <v>37</v>
      </c>
      <c r="O252" t="s">
        <v>38</v>
      </c>
      <c r="P252" t="s">
        <v>39</v>
      </c>
      <c r="Q252" t="s">
        <v>40</v>
      </c>
      <c r="R252">
        <v>2012</v>
      </c>
      <c r="S252">
        <v>283.25</v>
      </c>
      <c r="T252" t="s">
        <v>41</v>
      </c>
      <c r="U252" s="1">
        <v>41061</v>
      </c>
      <c r="V252" s="1">
        <v>41106</v>
      </c>
      <c r="W252" s="1">
        <v>41093</v>
      </c>
      <c r="Y252" t="s">
        <v>42</v>
      </c>
      <c r="Z252" t="s">
        <v>43</v>
      </c>
      <c r="AA252" t="s">
        <v>44</v>
      </c>
      <c r="AB252" t="s">
        <v>45</v>
      </c>
      <c r="AC252" t="s">
        <v>46</v>
      </c>
      <c r="AE252" s="37" t="str">
        <f t="shared" si="24"/>
        <v>ok</v>
      </c>
      <c r="AF252" s="37">
        <f t="shared" si="25"/>
        <v>0</v>
      </c>
      <c r="AG252" s="37" t="str">
        <f t="shared" si="26"/>
        <v>ok</v>
      </c>
      <c r="AH252" s="37" t="str">
        <f t="shared" si="27"/>
        <v>OK</v>
      </c>
      <c r="AI252" s="37" t="str">
        <f t="shared" si="28"/>
        <v>ok</v>
      </c>
      <c r="AJ252" s="37" t="str">
        <f t="shared" si="29"/>
        <v>STATE SENATOR1REPUBLICANLEG DISTRICT 01 - SENATEKINGLegislative2012283.25DEBT410614110641093RE-ORDER TEE SHIRTSHICKEY GAYLEPO BOX 2749WOODINVILLE WA</v>
      </c>
      <c r="AK252" s="37">
        <f t="shared" si="30"/>
        <v>1</v>
      </c>
      <c r="AL252" s="37" t="str">
        <f t="shared" si="31"/>
        <v>NO!</v>
      </c>
    </row>
    <row r="253" spans="1:38" x14ac:dyDescent="0.25">
      <c r="A253">
        <v>249</v>
      </c>
      <c r="B253">
        <v>100519191</v>
      </c>
      <c r="C253" t="s">
        <v>28</v>
      </c>
      <c r="D253" t="s">
        <v>109</v>
      </c>
      <c r="E253" t="s">
        <v>30</v>
      </c>
      <c r="F253" t="s">
        <v>110</v>
      </c>
      <c r="G253" t="s">
        <v>111</v>
      </c>
      <c r="H253" t="s">
        <v>33</v>
      </c>
      <c r="I253" t="s">
        <v>112</v>
      </c>
      <c r="J253" t="s">
        <v>36</v>
      </c>
      <c r="K253" t="s">
        <v>36</v>
      </c>
      <c r="L253">
        <v>1</v>
      </c>
      <c r="N253" t="s">
        <v>37</v>
      </c>
      <c r="O253" t="s">
        <v>38</v>
      </c>
      <c r="P253" t="s">
        <v>39</v>
      </c>
      <c r="Q253" t="s">
        <v>40</v>
      </c>
      <c r="R253">
        <v>2012</v>
      </c>
      <c r="S253">
        <v>283.25</v>
      </c>
      <c r="T253" t="s">
        <v>41</v>
      </c>
      <c r="U253" s="1">
        <v>41061</v>
      </c>
      <c r="V253" s="1">
        <v>41106</v>
      </c>
      <c r="W253" s="1">
        <v>41093</v>
      </c>
      <c r="Y253" t="s">
        <v>42</v>
      </c>
      <c r="Z253" t="s">
        <v>43</v>
      </c>
      <c r="AA253" t="s">
        <v>44</v>
      </c>
      <c r="AB253" t="s">
        <v>45</v>
      </c>
      <c r="AC253" t="s">
        <v>46</v>
      </c>
      <c r="AE253" s="37" t="str">
        <f t="shared" si="24"/>
        <v>ok</v>
      </c>
      <c r="AF253" s="37">
        <f t="shared" si="25"/>
        <v>0</v>
      </c>
      <c r="AG253" s="37" t="str">
        <f t="shared" si="26"/>
        <v>ok</v>
      </c>
      <c r="AH253" s="37" t="str">
        <f t="shared" si="27"/>
        <v>OK</v>
      </c>
      <c r="AI253" s="37" t="str">
        <f t="shared" si="28"/>
        <v>ok</v>
      </c>
      <c r="AJ253" s="37" t="str">
        <f t="shared" si="29"/>
        <v>STATE SENATOR1REPUBLICANLEG DISTRICT 01 - SENATEKINGLegislative2012283.25DEBT410614110641093RE-ORDER TEE SHIRTSHICKEY GAYLEPO BOX 2749WOODINVILLE WA</v>
      </c>
      <c r="AK253" s="37">
        <f t="shared" si="30"/>
        <v>1</v>
      </c>
      <c r="AL253" s="37" t="str">
        <f t="shared" si="31"/>
        <v>MATCH</v>
      </c>
    </row>
    <row r="254" spans="1:38" x14ac:dyDescent="0.25">
      <c r="A254">
        <v>250</v>
      </c>
      <c r="B254">
        <v>100513809</v>
      </c>
      <c r="C254" t="s">
        <v>28</v>
      </c>
      <c r="D254" t="s">
        <v>385</v>
      </c>
      <c r="E254" t="s">
        <v>30</v>
      </c>
      <c r="F254" t="s">
        <v>386</v>
      </c>
      <c r="G254" t="s">
        <v>49</v>
      </c>
      <c r="H254" t="s">
        <v>96</v>
      </c>
      <c r="I254" t="s">
        <v>387</v>
      </c>
      <c r="J254" t="s">
        <v>36</v>
      </c>
      <c r="K254" t="s">
        <v>36</v>
      </c>
      <c r="L254">
        <v>1</v>
      </c>
      <c r="N254" t="s">
        <v>37</v>
      </c>
      <c r="O254" t="s">
        <v>38</v>
      </c>
      <c r="P254" t="s">
        <v>39</v>
      </c>
      <c r="Q254" t="s">
        <v>40</v>
      </c>
      <c r="R254">
        <v>2012</v>
      </c>
      <c r="S254">
        <v>283.25</v>
      </c>
      <c r="T254" t="s">
        <v>41</v>
      </c>
      <c r="U254" s="1">
        <v>41061</v>
      </c>
      <c r="V254" s="1">
        <v>41106</v>
      </c>
      <c r="W254" s="1">
        <v>41093</v>
      </c>
      <c r="Y254" t="s">
        <v>42</v>
      </c>
      <c r="Z254" t="s">
        <v>43</v>
      </c>
      <c r="AA254" t="s">
        <v>44</v>
      </c>
      <c r="AB254" t="s">
        <v>45</v>
      </c>
      <c r="AC254" t="s">
        <v>46</v>
      </c>
      <c r="AE254" s="37" t="str">
        <f t="shared" si="24"/>
        <v>ok</v>
      </c>
      <c r="AF254" s="37">
        <f t="shared" si="25"/>
        <v>0</v>
      </c>
      <c r="AG254" s="37" t="str">
        <f t="shared" si="26"/>
        <v>ok</v>
      </c>
      <c r="AH254" s="37" t="str">
        <f t="shared" si="27"/>
        <v>OK</v>
      </c>
      <c r="AI254" s="37" t="str">
        <f t="shared" si="28"/>
        <v>ok</v>
      </c>
      <c r="AJ254" s="37" t="str">
        <f t="shared" si="29"/>
        <v>STATE SENATOR1REPUBLICANLEG DISTRICT 01 - SENATEKINGLegislative2012283.25DEBT410614110641093RE-ORDER TEE SHIRTSHICKEY GAYLEPO BOX 2749WOODINVILLE WA</v>
      </c>
      <c r="AK254" s="37">
        <f t="shared" si="30"/>
        <v>1</v>
      </c>
      <c r="AL254" s="37" t="str">
        <f t="shared" si="31"/>
        <v>MATCH</v>
      </c>
    </row>
    <row r="255" spans="1:38" x14ac:dyDescent="0.25">
      <c r="A255">
        <v>251</v>
      </c>
      <c r="B255">
        <v>100513816</v>
      </c>
      <c r="C255" t="s">
        <v>28</v>
      </c>
      <c r="D255" t="s">
        <v>385</v>
      </c>
      <c r="E255" t="s">
        <v>30</v>
      </c>
      <c r="F255" t="s">
        <v>386</v>
      </c>
      <c r="G255" t="s">
        <v>49</v>
      </c>
      <c r="H255" t="s">
        <v>96</v>
      </c>
      <c r="I255" t="s">
        <v>387</v>
      </c>
      <c r="J255" t="s">
        <v>36</v>
      </c>
      <c r="K255" t="s">
        <v>36</v>
      </c>
      <c r="L255">
        <v>1</v>
      </c>
      <c r="N255" t="s">
        <v>37</v>
      </c>
      <c r="O255" t="s">
        <v>38</v>
      </c>
      <c r="P255" t="s">
        <v>39</v>
      </c>
      <c r="Q255" t="s">
        <v>40</v>
      </c>
      <c r="R255">
        <v>2012</v>
      </c>
      <c r="S255">
        <v>283.25</v>
      </c>
      <c r="T255" t="s">
        <v>41</v>
      </c>
      <c r="U255" s="1">
        <v>41061</v>
      </c>
      <c r="V255" s="1">
        <v>41106</v>
      </c>
      <c r="W255" s="1">
        <v>41093</v>
      </c>
      <c r="Y255" t="s">
        <v>42</v>
      </c>
      <c r="Z255" t="s">
        <v>43</v>
      </c>
      <c r="AA255" t="s">
        <v>44</v>
      </c>
      <c r="AB255" t="s">
        <v>45</v>
      </c>
      <c r="AC255" t="s">
        <v>46</v>
      </c>
      <c r="AE255" s="37" t="str">
        <f t="shared" si="24"/>
        <v>ok</v>
      </c>
      <c r="AF255" s="37">
        <f t="shared" si="25"/>
        <v>0</v>
      </c>
      <c r="AG255" s="37" t="str">
        <f t="shared" si="26"/>
        <v>ok</v>
      </c>
      <c r="AH255" s="37" t="str">
        <f t="shared" si="27"/>
        <v>OK</v>
      </c>
      <c r="AI255" s="37" t="str">
        <f t="shared" si="28"/>
        <v>ok</v>
      </c>
      <c r="AJ255" s="37" t="str">
        <f t="shared" si="29"/>
        <v>STATE SENATOR1REPUBLICANLEG DISTRICT 01 - SENATEKINGLegislative2012283.25DEBT410614110641093RE-ORDER TEE SHIRTSHICKEY GAYLEPO BOX 2749WOODINVILLE WA</v>
      </c>
      <c r="AK255" s="37">
        <f t="shared" si="30"/>
        <v>1</v>
      </c>
      <c r="AL255" s="37" t="str">
        <f t="shared" si="31"/>
        <v>MATCH</v>
      </c>
    </row>
    <row r="256" spans="1:38" x14ac:dyDescent="0.25">
      <c r="A256">
        <v>252</v>
      </c>
      <c r="B256">
        <v>100504099</v>
      </c>
      <c r="C256" t="s">
        <v>28</v>
      </c>
      <c r="D256" t="s">
        <v>347</v>
      </c>
      <c r="E256" t="s">
        <v>30</v>
      </c>
      <c r="F256" t="s">
        <v>348</v>
      </c>
      <c r="G256" t="s">
        <v>349</v>
      </c>
      <c r="H256" t="s">
        <v>67</v>
      </c>
      <c r="I256" t="s">
        <v>350</v>
      </c>
      <c r="J256" t="s">
        <v>35</v>
      </c>
      <c r="K256" t="s">
        <v>36</v>
      </c>
      <c r="L256">
        <v>1</v>
      </c>
      <c r="N256" t="s">
        <v>37</v>
      </c>
      <c r="O256" t="s">
        <v>38</v>
      </c>
      <c r="P256" t="s">
        <v>39</v>
      </c>
      <c r="Q256" t="s">
        <v>40</v>
      </c>
      <c r="R256">
        <v>2012</v>
      </c>
      <c r="S256">
        <v>283.25</v>
      </c>
      <c r="T256" t="s">
        <v>41</v>
      </c>
      <c r="U256" s="1">
        <v>41061</v>
      </c>
      <c r="V256" s="1">
        <v>41106</v>
      </c>
      <c r="W256" s="1">
        <v>41093</v>
      </c>
      <c r="Y256" t="s">
        <v>42</v>
      </c>
      <c r="Z256" t="s">
        <v>43</v>
      </c>
      <c r="AA256" t="s">
        <v>44</v>
      </c>
      <c r="AB256" t="s">
        <v>45</v>
      </c>
      <c r="AC256" t="s">
        <v>46</v>
      </c>
      <c r="AE256" s="37" t="str">
        <f t="shared" si="24"/>
        <v>ok</v>
      </c>
      <c r="AF256" s="37">
        <f t="shared" si="25"/>
        <v>0</v>
      </c>
      <c r="AG256" s="37" t="str">
        <f t="shared" si="26"/>
        <v>ok</v>
      </c>
      <c r="AH256" s="37" t="str">
        <f t="shared" si="27"/>
        <v>OK</v>
      </c>
      <c r="AI256" s="37" t="str">
        <f t="shared" si="28"/>
        <v>ok</v>
      </c>
      <c r="AJ256" s="37" t="str">
        <f t="shared" si="29"/>
        <v>STATE SENATOR1REPUBLICANLEG DISTRICT 01 - SENATEKINGLegislative2012283.25DEBT410614110641093RE-ORDER TEE SHIRTSHICKEY GAYLEPO BOX 2749WOODINVILLE WA</v>
      </c>
      <c r="AK256" s="37">
        <f t="shared" si="30"/>
        <v>1</v>
      </c>
      <c r="AL256" s="37" t="str">
        <f t="shared" si="31"/>
        <v>NO!</v>
      </c>
    </row>
    <row r="257" spans="1:38" x14ac:dyDescent="0.25">
      <c r="A257">
        <v>253</v>
      </c>
      <c r="B257">
        <v>100422683</v>
      </c>
      <c r="C257" t="s">
        <v>28</v>
      </c>
      <c r="D257" t="s">
        <v>362</v>
      </c>
      <c r="E257" t="s">
        <v>30</v>
      </c>
      <c r="F257" t="s">
        <v>363</v>
      </c>
      <c r="G257" t="s">
        <v>364</v>
      </c>
      <c r="H257" t="s">
        <v>107</v>
      </c>
      <c r="I257" t="s">
        <v>365</v>
      </c>
      <c r="J257" t="s">
        <v>35</v>
      </c>
      <c r="K257" t="s">
        <v>140</v>
      </c>
      <c r="N257" t="s">
        <v>168</v>
      </c>
      <c r="O257" t="s">
        <v>416</v>
      </c>
      <c r="Q257" t="s">
        <v>170</v>
      </c>
      <c r="R257">
        <v>2012</v>
      </c>
      <c r="S257">
        <v>303.75</v>
      </c>
      <c r="T257" t="s">
        <v>41</v>
      </c>
      <c r="U257" s="1">
        <v>40695</v>
      </c>
      <c r="V257" s="1">
        <v>40724</v>
      </c>
      <c r="W257" s="1">
        <v>40724</v>
      </c>
      <c r="Y257" t="s">
        <v>417</v>
      </c>
      <c r="Z257" t="s">
        <v>418</v>
      </c>
      <c r="AA257" t="s">
        <v>419</v>
      </c>
      <c r="AB257" t="s">
        <v>420</v>
      </c>
      <c r="AC257" t="s">
        <v>46</v>
      </c>
      <c r="AE257" s="37" t="str">
        <f t="shared" si="24"/>
        <v>ok</v>
      </c>
      <c r="AF257" s="37" t="e">
        <f t="shared" si="25"/>
        <v>#VALUE!</v>
      </c>
      <c r="AG257" s="37" t="str">
        <f t="shared" si="26"/>
        <v>ok</v>
      </c>
      <c r="AH257" s="37" t="str">
        <f t="shared" si="27"/>
        <v>OK</v>
      </c>
      <c r="AI257" s="37" t="str">
        <f t="shared" si="28"/>
        <v>ok</v>
      </c>
      <c r="AJ257" s="37" t="str">
        <f t="shared" si="29"/>
        <v>STATE TREASURERDEMOCRATTREASURER, OFFICE OF STATEStatewide2012303.75DEBT406954072440724ACCOUNTING/COMPLIANCEPROJECT ACCOUNTING SERVICES603 STEWART ST STE 819SEATTLEWA</v>
      </c>
      <c r="AK257" s="37">
        <f t="shared" si="30"/>
        <v>0</v>
      </c>
      <c r="AL257" s="37" t="str">
        <f t="shared" si="31"/>
        <v>NO!</v>
      </c>
    </row>
    <row r="258" spans="1:38" x14ac:dyDescent="0.25">
      <c r="A258">
        <v>254</v>
      </c>
      <c r="B258">
        <v>100423770</v>
      </c>
      <c r="C258" t="s">
        <v>28</v>
      </c>
      <c r="D258" t="s">
        <v>141</v>
      </c>
      <c r="E258" t="s">
        <v>30</v>
      </c>
      <c r="F258" t="s">
        <v>142</v>
      </c>
      <c r="G258" t="s">
        <v>143</v>
      </c>
      <c r="H258" t="s">
        <v>130</v>
      </c>
      <c r="I258" t="s">
        <v>144</v>
      </c>
      <c r="J258" t="s">
        <v>35</v>
      </c>
      <c r="K258" t="s">
        <v>140</v>
      </c>
      <c r="N258" t="s">
        <v>168</v>
      </c>
      <c r="O258" t="s">
        <v>416</v>
      </c>
      <c r="Q258" t="s">
        <v>170</v>
      </c>
      <c r="R258">
        <v>2012</v>
      </c>
      <c r="S258">
        <v>303.75</v>
      </c>
      <c r="T258" t="s">
        <v>41</v>
      </c>
      <c r="U258" s="1">
        <v>40695</v>
      </c>
      <c r="V258" s="1">
        <v>40724</v>
      </c>
      <c r="W258" s="1">
        <v>40724</v>
      </c>
      <c r="Y258" t="s">
        <v>417</v>
      </c>
      <c r="Z258" t="s">
        <v>418</v>
      </c>
      <c r="AA258" t="s">
        <v>419</v>
      </c>
      <c r="AB258" t="s">
        <v>420</v>
      </c>
      <c r="AC258" t="s">
        <v>46</v>
      </c>
      <c r="AE258" s="37" t="str">
        <f t="shared" si="24"/>
        <v>ok</v>
      </c>
      <c r="AF258" s="37" t="e">
        <f t="shared" si="25"/>
        <v>#VALUE!</v>
      </c>
      <c r="AG258" s="37" t="str">
        <f t="shared" si="26"/>
        <v>ok</v>
      </c>
      <c r="AH258" s="37" t="str">
        <f t="shared" si="27"/>
        <v>OK</v>
      </c>
      <c r="AI258" s="37" t="str">
        <f t="shared" si="28"/>
        <v>ok</v>
      </c>
      <c r="AJ258" s="37" t="str">
        <f t="shared" si="29"/>
        <v>STATE TREASURERDEMOCRATTREASURER, OFFICE OF STATEStatewide2012303.75DEBT406954072440724ACCOUNTING/COMPLIANCEPROJECT ACCOUNTING SERVICES603 STEWART ST STE 819SEATTLEWA</v>
      </c>
      <c r="AK258" s="37">
        <f t="shared" si="30"/>
        <v>1</v>
      </c>
      <c r="AL258" s="37" t="str">
        <f t="shared" si="31"/>
        <v>NO!</v>
      </c>
    </row>
    <row r="259" spans="1:38" x14ac:dyDescent="0.25">
      <c r="A259">
        <v>255</v>
      </c>
      <c r="B259">
        <v>100537702</v>
      </c>
      <c r="C259" t="s">
        <v>28</v>
      </c>
      <c r="D259" t="s">
        <v>400</v>
      </c>
      <c r="E259" t="s">
        <v>30</v>
      </c>
      <c r="F259" t="s">
        <v>401</v>
      </c>
      <c r="G259" t="s">
        <v>402</v>
      </c>
      <c r="H259" t="s">
        <v>67</v>
      </c>
      <c r="I259" t="s">
        <v>403</v>
      </c>
      <c r="J259" t="s">
        <v>36</v>
      </c>
      <c r="K259" t="s">
        <v>36</v>
      </c>
      <c r="L259">
        <v>1</v>
      </c>
      <c r="N259" t="s">
        <v>37</v>
      </c>
      <c r="O259" t="s">
        <v>38</v>
      </c>
      <c r="P259" t="s">
        <v>39</v>
      </c>
      <c r="Q259" t="s">
        <v>40</v>
      </c>
      <c r="R259">
        <v>2012</v>
      </c>
      <c r="S259">
        <v>283.25</v>
      </c>
      <c r="T259" t="s">
        <v>41</v>
      </c>
      <c r="U259" s="1">
        <v>41061</v>
      </c>
      <c r="V259" s="1">
        <v>41106</v>
      </c>
      <c r="W259" s="1">
        <v>41093</v>
      </c>
      <c r="Y259" t="s">
        <v>42</v>
      </c>
      <c r="Z259" t="s">
        <v>43</v>
      </c>
      <c r="AA259" t="s">
        <v>44</v>
      </c>
      <c r="AB259" t="s">
        <v>45</v>
      </c>
      <c r="AC259" t="s">
        <v>46</v>
      </c>
      <c r="AE259" s="37" t="str">
        <f t="shared" si="24"/>
        <v>ok</v>
      </c>
      <c r="AF259" s="37">
        <f t="shared" si="25"/>
        <v>0</v>
      </c>
      <c r="AG259" s="37" t="str">
        <f t="shared" si="26"/>
        <v>ok</v>
      </c>
      <c r="AH259" s="37" t="str">
        <f t="shared" si="27"/>
        <v>OK</v>
      </c>
      <c r="AI259" s="37" t="str">
        <f t="shared" si="28"/>
        <v>ok</v>
      </c>
      <c r="AJ259" s="37" t="str">
        <f t="shared" si="29"/>
        <v>STATE SENATOR1REPUBLICANLEG DISTRICT 01 - SENATEKINGLegislative2012283.25DEBT410614110641093RE-ORDER TEE SHIRTSHICKEY GAYLEPO BOX 2749WOODINVILLE WA</v>
      </c>
      <c r="AK259" s="37">
        <f t="shared" si="30"/>
        <v>0</v>
      </c>
      <c r="AL259" s="37" t="str">
        <f t="shared" si="31"/>
        <v>MATCH</v>
      </c>
    </row>
    <row r="260" spans="1:38" x14ac:dyDescent="0.25">
      <c r="A260">
        <v>256</v>
      </c>
      <c r="B260">
        <v>100431013</v>
      </c>
      <c r="C260" t="s">
        <v>28</v>
      </c>
      <c r="D260" t="s">
        <v>136</v>
      </c>
      <c r="E260" t="s">
        <v>30</v>
      </c>
      <c r="F260" t="s">
        <v>137</v>
      </c>
      <c r="G260" t="s">
        <v>138</v>
      </c>
      <c r="H260" t="s">
        <v>130</v>
      </c>
      <c r="I260" t="s">
        <v>139</v>
      </c>
      <c r="J260" t="s">
        <v>140</v>
      </c>
      <c r="K260" t="s">
        <v>35</v>
      </c>
      <c r="L260">
        <v>27</v>
      </c>
      <c r="M260">
        <v>1</v>
      </c>
      <c r="N260" t="s">
        <v>168</v>
      </c>
      <c r="O260" t="s">
        <v>421</v>
      </c>
      <c r="P260" t="s">
        <v>422</v>
      </c>
      <c r="Q260" t="s">
        <v>40</v>
      </c>
      <c r="R260">
        <v>2012</v>
      </c>
      <c r="S260">
        <v>230</v>
      </c>
      <c r="T260" t="s">
        <v>41</v>
      </c>
      <c r="U260" s="1">
        <v>40756</v>
      </c>
      <c r="V260" s="1">
        <v>40786</v>
      </c>
      <c r="W260" s="1">
        <v>40786</v>
      </c>
      <c r="Y260" t="s">
        <v>423</v>
      </c>
      <c r="Z260" t="s">
        <v>424</v>
      </c>
      <c r="AA260" t="s">
        <v>425</v>
      </c>
      <c r="AB260" t="s">
        <v>420</v>
      </c>
      <c r="AC260" t="s">
        <v>46</v>
      </c>
      <c r="AE260" s="37" t="str">
        <f t="shared" si="24"/>
        <v>ok</v>
      </c>
      <c r="AF260" s="37">
        <f t="shared" si="25"/>
        <v>0</v>
      </c>
      <c r="AG260" s="37" t="str">
        <f t="shared" si="26"/>
        <v>ok</v>
      </c>
      <c r="AH260" s="37" t="str">
        <f t="shared" si="27"/>
        <v>OK</v>
      </c>
      <c r="AI260" s="37" t="str">
        <f t="shared" si="28"/>
        <v>ok</v>
      </c>
      <c r="AJ260" s="37" t="str">
        <f t="shared" si="29"/>
        <v>STATE REPRESENTATIVE271DEMOCRATLEG DISTRICT 27 - HOUSEPIERCELegislative2012230DEBT407564078640786LITERATURE DESIGNNORTHWEST PASSAGE CONSULTING146 N CANAL ST #303SEATTLEWA</v>
      </c>
      <c r="AK260" s="37">
        <f t="shared" si="30"/>
        <v>0</v>
      </c>
      <c r="AL260" s="37" t="str">
        <f t="shared" si="31"/>
        <v>NO!</v>
      </c>
    </row>
    <row r="261" spans="1:38" x14ac:dyDescent="0.25">
      <c r="A261">
        <v>257</v>
      </c>
      <c r="B261">
        <v>100376308</v>
      </c>
      <c r="C261" t="s">
        <v>28</v>
      </c>
      <c r="D261" t="s">
        <v>136</v>
      </c>
      <c r="E261" t="s">
        <v>30</v>
      </c>
      <c r="F261" t="s">
        <v>137</v>
      </c>
      <c r="G261" t="s">
        <v>138</v>
      </c>
      <c r="H261" t="s">
        <v>130</v>
      </c>
      <c r="I261" t="s">
        <v>139</v>
      </c>
      <c r="J261" t="s">
        <v>140</v>
      </c>
      <c r="K261" t="s">
        <v>36</v>
      </c>
      <c r="L261">
        <v>11</v>
      </c>
      <c r="N261" t="s">
        <v>168</v>
      </c>
      <c r="O261" t="s">
        <v>426</v>
      </c>
      <c r="P261" t="s">
        <v>39</v>
      </c>
      <c r="Q261" t="s">
        <v>40</v>
      </c>
      <c r="R261">
        <v>2012</v>
      </c>
      <c r="S261">
        <v>225</v>
      </c>
      <c r="T261" t="s">
        <v>41</v>
      </c>
      <c r="U261" s="1">
        <v>40087</v>
      </c>
      <c r="V261" s="1">
        <v>40117</v>
      </c>
      <c r="W261" s="1">
        <v>39872</v>
      </c>
      <c r="X261" t="s">
        <v>427</v>
      </c>
      <c r="Y261" t="s">
        <v>428</v>
      </c>
      <c r="Z261" t="s">
        <v>429</v>
      </c>
      <c r="AA261" t="s">
        <v>430</v>
      </c>
      <c r="AB261" t="s">
        <v>420</v>
      </c>
      <c r="AC261" t="s">
        <v>46</v>
      </c>
      <c r="AE261" s="37" t="str">
        <f t="shared" ref="AE261:AE324" si="32">IF(LEFT(D261,4)=LEFT(F261,4),"ok","NO!")</f>
        <v>ok</v>
      </c>
      <c r="AF261" s="37">
        <f t="shared" ref="AF261:AF324" si="33">VALUE(MID(O261,SEARCH(" -",O261)-2,2))-L261</f>
        <v>0</v>
      </c>
      <c r="AG261" s="37" t="str">
        <f t="shared" ref="AG261:AG324" si="34">IF(V261&gt;=U261,"ok","ERROR!")</f>
        <v>ok</v>
      </c>
      <c r="AH261" s="37" t="str">
        <f t="shared" ref="AH261:AH324" si="35">IF(AND(W261&gt;=U261,W261&lt;=V261),"OK","ERROR!")</f>
        <v>ERROR!</v>
      </c>
      <c r="AI261" s="37" t="str">
        <f t="shared" ref="AI261:AI324" si="36">IF(W261&lt;=V261,"ok","ERROR")</f>
        <v>ok</v>
      </c>
      <c r="AJ261" s="37" t="str">
        <f t="shared" ref="AJ261:AJ324" si="37">CONCATENATE(K261,L261,M261,N261,O261,P261,Q261,R261,S261,T261,U261,V261,W261,X261,Y261,Z261,AA261,AB261,AC261)</f>
        <v>STATE SENATOR11DEMOCRATLEG DISTRICT 11 - SENATEKINGLegislative2012225DEBT400874011739872Operation and OverheadTREASURY - FEBRUARYARGO STRATEGIESPO BOX 9100 SEATTLEWA</v>
      </c>
      <c r="AK261" s="37">
        <f t="shared" ref="AK261:AK324" si="38">IF(OR(ISNA(AJ260),ISNA(AJ261)),0,IF(AJ261&lt;&gt;AJ260,0,1))</f>
        <v>0</v>
      </c>
      <c r="AL261" s="37" t="str">
        <f t="shared" ref="AL261:AL324" si="39">IF(J261=K261,"MATCH","NO!")</f>
        <v>NO!</v>
      </c>
    </row>
    <row r="262" spans="1:38" x14ac:dyDescent="0.25">
      <c r="A262">
        <v>258</v>
      </c>
      <c r="B262">
        <v>100401172</v>
      </c>
      <c r="C262" t="s">
        <v>28</v>
      </c>
      <c r="D262" t="s">
        <v>231</v>
      </c>
      <c r="E262" t="s">
        <v>30</v>
      </c>
      <c r="F262" t="s">
        <v>232</v>
      </c>
      <c r="G262" t="s">
        <v>233</v>
      </c>
      <c r="H262" t="s">
        <v>78</v>
      </c>
      <c r="I262" t="s">
        <v>234</v>
      </c>
      <c r="J262" t="s">
        <v>235</v>
      </c>
      <c r="K262" t="s">
        <v>235</v>
      </c>
      <c r="N262" t="s">
        <v>168</v>
      </c>
      <c r="O262" t="s">
        <v>431</v>
      </c>
      <c r="Q262" t="s">
        <v>170</v>
      </c>
      <c r="R262">
        <v>2012</v>
      </c>
      <c r="S262">
        <v>225</v>
      </c>
      <c r="T262" t="s">
        <v>41</v>
      </c>
      <c r="U262" s="1">
        <v>40483</v>
      </c>
      <c r="V262" s="1">
        <v>40512</v>
      </c>
      <c r="W262" s="1">
        <v>40512</v>
      </c>
      <c r="X262" t="s">
        <v>427</v>
      </c>
      <c r="Y262" t="s">
        <v>432</v>
      </c>
      <c r="Z262" t="s">
        <v>429</v>
      </c>
      <c r="AA262" t="s">
        <v>430</v>
      </c>
      <c r="AB262" t="s">
        <v>420</v>
      </c>
      <c r="AC262" t="s">
        <v>46</v>
      </c>
      <c r="AE262" s="37" t="str">
        <f t="shared" si="32"/>
        <v>ok</v>
      </c>
      <c r="AF262" s="37" t="e">
        <f t="shared" si="33"/>
        <v>#VALUE!</v>
      </c>
      <c r="AG262" s="37" t="str">
        <f t="shared" si="34"/>
        <v>ok</v>
      </c>
      <c r="AH262" s="37" t="str">
        <f t="shared" si="35"/>
        <v>OK</v>
      </c>
      <c r="AI262" s="37" t="str">
        <f t="shared" si="36"/>
        <v>ok</v>
      </c>
      <c r="AJ262" s="37" t="str">
        <f t="shared" si="37"/>
        <v>PUBLIC LANDS COMMISSIONERDEMOCRATNATURAL RESOURCES, DEPT OFStatewide2012225DEBT404834051240512Operation and OverheadEST. NOVEMBER TREASURYARGO STRATEGIESPO BOX 9100 SEATTLEWA</v>
      </c>
      <c r="AK262" s="37">
        <f t="shared" si="38"/>
        <v>0</v>
      </c>
      <c r="AL262" s="37" t="str">
        <f t="shared" si="39"/>
        <v>MATCH</v>
      </c>
    </row>
    <row r="263" spans="1:38" x14ac:dyDescent="0.25">
      <c r="A263">
        <v>259</v>
      </c>
      <c r="B263">
        <v>100401203</v>
      </c>
      <c r="C263" t="s">
        <v>28</v>
      </c>
      <c r="D263" t="s">
        <v>433</v>
      </c>
      <c r="E263" t="s">
        <v>30</v>
      </c>
      <c r="F263" t="s">
        <v>434</v>
      </c>
      <c r="G263" t="s">
        <v>435</v>
      </c>
      <c r="H263" t="s">
        <v>33</v>
      </c>
      <c r="I263" t="s">
        <v>436</v>
      </c>
      <c r="J263" t="s">
        <v>35</v>
      </c>
      <c r="K263" t="s">
        <v>235</v>
      </c>
      <c r="N263" t="s">
        <v>168</v>
      </c>
      <c r="O263" t="s">
        <v>431</v>
      </c>
      <c r="Q263" t="s">
        <v>170</v>
      </c>
      <c r="R263">
        <v>2012</v>
      </c>
      <c r="S263">
        <v>225</v>
      </c>
      <c r="T263" t="s">
        <v>41</v>
      </c>
      <c r="U263" s="1">
        <v>40483</v>
      </c>
      <c r="V263" s="1">
        <v>40512</v>
      </c>
      <c r="W263" s="1">
        <v>40512</v>
      </c>
      <c r="X263" t="s">
        <v>427</v>
      </c>
      <c r="Y263" t="s">
        <v>432</v>
      </c>
      <c r="Z263" t="s">
        <v>429</v>
      </c>
      <c r="AA263" t="s">
        <v>430</v>
      </c>
      <c r="AB263" t="s">
        <v>420</v>
      </c>
      <c r="AC263" t="s">
        <v>46</v>
      </c>
      <c r="AE263" s="37" t="str">
        <f t="shared" si="32"/>
        <v>ok</v>
      </c>
      <c r="AF263" s="37" t="e">
        <f t="shared" si="33"/>
        <v>#VALUE!</v>
      </c>
      <c r="AG263" s="37" t="str">
        <f t="shared" si="34"/>
        <v>ok</v>
      </c>
      <c r="AH263" s="37" t="str">
        <f t="shared" si="35"/>
        <v>OK</v>
      </c>
      <c r="AI263" s="37" t="str">
        <f t="shared" si="36"/>
        <v>ok</v>
      </c>
      <c r="AJ263" s="37" t="str">
        <f t="shared" si="37"/>
        <v>PUBLIC LANDS COMMISSIONERDEMOCRATNATURAL RESOURCES, DEPT OFStatewide2012225DEBT404834051240512Operation and OverheadEST. NOVEMBER TREASURYARGO STRATEGIESPO BOX 9100 SEATTLEWA</v>
      </c>
      <c r="AK263" s="37">
        <f t="shared" si="38"/>
        <v>1</v>
      </c>
      <c r="AL263" s="37" t="str">
        <f t="shared" si="39"/>
        <v>NO!</v>
      </c>
    </row>
    <row r="264" spans="1:38" x14ac:dyDescent="0.25">
      <c r="A264">
        <v>260</v>
      </c>
      <c r="B264">
        <v>100401118</v>
      </c>
      <c r="C264" t="s">
        <v>28</v>
      </c>
      <c r="D264" t="s">
        <v>437</v>
      </c>
      <c r="E264" t="s">
        <v>30</v>
      </c>
      <c r="F264" t="s">
        <v>438</v>
      </c>
      <c r="G264" t="s">
        <v>439</v>
      </c>
      <c r="H264" t="s">
        <v>78</v>
      </c>
      <c r="I264" t="s">
        <v>440</v>
      </c>
      <c r="J264" t="s">
        <v>36</v>
      </c>
      <c r="K264" t="s">
        <v>235</v>
      </c>
      <c r="N264" t="s">
        <v>168</v>
      </c>
      <c r="O264" t="s">
        <v>431</v>
      </c>
      <c r="Q264" t="s">
        <v>170</v>
      </c>
      <c r="R264">
        <v>2012</v>
      </c>
      <c r="S264">
        <v>225</v>
      </c>
      <c r="T264" t="s">
        <v>41</v>
      </c>
      <c r="U264" s="1">
        <v>40483</v>
      </c>
      <c r="V264" s="1">
        <v>40512</v>
      </c>
      <c r="W264" s="1">
        <v>40512</v>
      </c>
      <c r="X264" t="s">
        <v>427</v>
      </c>
      <c r="Y264" t="s">
        <v>432</v>
      </c>
      <c r="Z264" t="s">
        <v>429</v>
      </c>
      <c r="AA264" t="s">
        <v>430</v>
      </c>
      <c r="AB264" t="s">
        <v>420</v>
      </c>
      <c r="AC264" t="s">
        <v>46</v>
      </c>
      <c r="AE264" s="37" t="str">
        <f t="shared" si="32"/>
        <v>ok</v>
      </c>
      <c r="AF264" s="37" t="e">
        <f t="shared" si="33"/>
        <v>#VALUE!</v>
      </c>
      <c r="AG264" s="37" t="str">
        <f t="shared" si="34"/>
        <v>ok</v>
      </c>
      <c r="AH264" s="37" t="str">
        <f t="shared" si="35"/>
        <v>OK</v>
      </c>
      <c r="AI264" s="37" t="str">
        <f t="shared" si="36"/>
        <v>ok</v>
      </c>
      <c r="AJ264" s="37" t="str">
        <f t="shared" si="37"/>
        <v>PUBLIC LANDS COMMISSIONERDEMOCRATNATURAL RESOURCES, DEPT OFStatewide2012225DEBT404834051240512Operation and OverheadEST. NOVEMBER TREASURYARGO STRATEGIESPO BOX 9100 SEATTLEWA</v>
      </c>
      <c r="AK264" s="37">
        <f t="shared" si="38"/>
        <v>1</v>
      </c>
      <c r="AL264" s="37" t="str">
        <f t="shared" si="39"/>
        <v>NO!</v>
      </c>
    </row>
    <row r="265" spans="1:38" x14ac:dyDescent="0.25">
      <c r="A265">
        <v>261</v>
      </c>
      <c r="B265">
        <v>100401205</v>
      </c>
      <c r="C265" t="s">
        <v>28</v>
      </c>
      <c r="D265" t="s">
        <v>311</v>
      </c>
      <c r="E265" t="s">
        <v>30</v>
      </c>
      <c r="F265" t="s">
        <v>312</v>
      </c>
      <c r="G265" t="s">
        <v>313</v>
      </c>
      <c r="I265" t="s">
        <v>314</v>
      </c>
      <c r="J265" t="s">
        <v>35</v>
      </c>
      <c r="K265" t="s">
        <v>36</v>
      </c>
      <c r="L265">
        <v>3</v>
      </c>
      <c r="N265" t="s">
        <v>168</v>
      </c>
      <c r="O265" t="s">
        <v>441</v>
      </c>
      <c r="P265" t="s">
        <v>442</v>
      </c>
      <c r="Q265" t="s">
        <v>40</v>
      </c>
      <c r="R265">
        <v>2012</v>
      </c>
      <c r="S265">
        <v>300</v>
      </c>
      <c r="T265" t="s">
        <v>41</v>
      </c>
      <c r="U265" s="1">
        <v>40483</v>
      </c>
      <c r="V265" s="1">
        <v>40512</v>
      </c>
      <c r="W265" s="1">
        <v>40512</v>
      </c>
      <c r="X265" t="s">
        <v>427</v>
      </c>
      <c r="Y265" t="s">
        <v>443</v>
      </c>
      <c r="Z265" t="s">
        <v>429</v>
      </c>
      <c r="AA265" t="s">
        <v>430</v>
      </c>
      <c r="AB265" t="s">
        <v>420</v>
      </c>
      <c r="AC265" t="s">
        <v>46</v>
      </c>
      <c r="AE265" s="37" t="str">
        <f t="shared" si="32"/>
        <v>ok</v>
      </c>
      <c r="AF265" s="37">
        <f t="shared" si="33"/>
        <v>0</v>
      </c>
      <c r="AG265" s="37" t="str">
        <f t="shared" si="34"/>
        <v>ok</v>
      </c>
      <c r="AH265" s="37" t="str">
        <f t="shared" si="35"/>
        <v>OK</v>
      </c>
      <c r="AI265" s="37" t="str">
        <f t="shared" si="36"/>
        <v>ok</v>
      </c>
      <c r="AJ265" s="37" t="str">
        <f t="shared" si="37"/>
        <v>STATE SENATOR3DEMOCRATLEG DISTRICT 03 - SENATESPOKANELegislative2012300DEBT404834051240512Operation and OverheadNOVEMBER TREASURYARGO STRATEGIESPO BOX 9100 SEATTLEWA</v>
      </c>
      <c r="AK265" s="37">
        <f t="shared" si="38"/>
        <v>0</v>
      </c>
      <c r="AL265" s="37" t="str">
        <f t="shared" si="39"/>
        <v>NO!</v>
      </c>
    </row>
    <row r="266" spans="1:38" x14ac:dyDescent="0.25">
      <c r="A266">
        <v>262</v>
      </c>
      <c r="B266">
        <v>100401129</v>
      </c>
      <c r="C266" t="s">
        <v>28</v>
      </c>
      <c r="D266" t="s">
        <v>444</v>
      </c>
      <c r="E266" t="s">
        <v>30</v>
      </c>
      <c r="F266" s="12" t="s">
        <v>445</v>
      </c>
      <c r="G266" t="s">
        <v>446</v>
      </c>
      <c r="H266" t="s">
        <v>447</v>
      </c>
      <c r="I266" t="s">
        <v>448</v>
      </c>
      <c r="J266" t="s">
        <v>69</v>
      </c>
      <c r="K266" t="s">
        <v>235</v>
      </c>
      <c r="N266" t="s">
        <v>168</v>
      </c>
      <c r="O266" t="s">
        <v>431</v>
      </c>
      <c r="Q266" t="s">
        <v>170</v>
      </c>
      <c r="R266">
        <v>2012</v>
      </c>
      <c r="S266">
        <v>225</v>
      </c>
      <c r="T266" t="s">
        <v>41</v>
      </c>
      <c r="U266" s="1">
        <v>40483</v>
      </c>
      <c r="V266" s="1">
        <v>40512</v>
      </c>
      <c r="W266" s="1">
        <v>40512</v>
      </c>
      <c r="X266" t="s">
        <v>427</v>
      </c>
      <c r="Y266" t="s">
        <v>432</v>
      </c>
      <c r="Z266" t="s">
        <v>429</v>
      </c>
      <c r="AA266" t="s">
        <v>430</v>
      </c>
      <c r="AB266" t="s">
        <v>420</v>
      </c>
      <c r="AC266" t="s">
        <v>46</v>
      </c>
      <c r="AE266" s="37" t="str">
        <f t="shared" si="32"/>
        <v>ok</v>
      </c>
      <c r="AF266" s="37" t="e">
        <f t="shared" si="33"/>
        <v>#VALUE!</v>
      </c>
      <c r="AG266" s="37" t="str">
        <f t="shared" si="34"/>
        <v>ok</v>
      </c>
      <c r="AH266" s="37" t="str">
        <f t="shared" si="35"/>
        <v>OK</v>
      </c>
      <c r="AI266" s="37" t="str">
        <f t="shared" si="36"/>
        <v>ok</v>
      </c>
      <c r="AJ266" s="37" t="str">
        <f t="shared" si="37"/>
        <v>PUBLIC LANDS COMMISSIONERDEMOCRATNATURAL RESOURCES, DEPT OFStatewide2012225DEBT404834051240512Operation and OverheadEST. NOVEMBER TREASURYARGO STRATEGIESPO BOX 9100 SEATTLEWA</v>
      </c>
      <c r="AK266" s="37">
        <f t="shared" si="38"/>
        <v>0</v>
      </c>
      <c r="AL266" s="37" t="str">
        <f t="shared" si="39"/>
        <v>NO!</v>
      </c>
    </row>
    <row r="267" spans="1:38" x14ac:dyDescent="0.25">
      <c r="A267">
        <v>263</v>
      </c>
      <c r="B267">
        <v>100401146</v>
      </c>
      <c r="C267" t="s">
        <v>28</v>
      </c>
      <c r="D267" t="s">
        <v>149</v>
      </c>
      <c r="E267" t="s">
        <v>30</v>
      </c>
      <c r="F267" t="s">
        <v>150</v>
      </c>
      <c r="G267" t="s">
        <v>151</v>
      </c>
      <c r="H267" t="s">
        <v>73</v>
      </c>
      <c r="I267" t="s">
        <v>152</v>
      </c>
      <c r="J267" t="s">
        <v>35</v>
      </c>
      <c r="K267" t="s">
        <v>235</v>
      </c>
      <c r="N267" t="s">
        <v>168</v>
      </c>
      <c r="O267" t="s">
        <v>431</v>
      </c>
      <c r="Q267" t="s">
        <v>170</v>
      </c>
      <c r="R267">
        <v>2012</v>
      </c>
      <c r="S267">
        <v>225</v>
      </c>
      <c r="T267" t="s">
        <v>41</v>
      </c>
      <c r="U267" s="1">
        <v>40483</v>
      </c>
      <c r="V267" s="1">
        <v>40512</v>
      </c>
      <c r="W267" s="1">
        <v>40512</v>
      </c>
      <c r="X267" t="s">
        <v>427</v>
      </c>
      <c r="Y267" t="s">
        <v>432</v>
      </c>
      <c r="Z267" t="s">
        <v>429</v>
      </c>
      <c r="AA267" t="s">
        <v>430</v>
      </c>
      <c r="AB267" t="s">
        <v>420</v>
      </c>
      <c r="AC267" t="s">
        <v>46</v>
      </c>
      <c r="AE267" s="37" t="str">
        <f t="shared" si="32"/>
        <v>ok</v>
      </c>
      <c r="AF267" s="37" t="e">
        <f t="shared" si="33"/>
        <v>#VALUE!</v>
      </c>
      <c r="AG267" s="37" t="str">
        <f t="shared" si="34"/>
        <v>ok</v>
      </c>
      <c r="AH267" s="37" t="str">
        <f t="shared" si="35"/>
        <v>OK</v>
      </c>
      <c r="AI267" s="37" t="str">
        <f t="shared" si="36"/>
        <v>ok</v>
      </c>
      <c r="AJ267" s="37" t="str">
        <f t="shared" si="37"/>
        <v>PUBLIC LANDS COMMISSIONERDEMOCRATNATURAL RESOURCES, DEPT OFStatewide2012225DEBT404834051240512Operation and OverheadEST. NOVEMBER TREASURYARGO STRATEGIESPO BOX 9100 SEATTLEWA</v>
      </c>
      <c r="AK267" s="37">
        <f t="shared" si="38"/>
        <v>1</v>
      </c>
      <c r="AL267" s="37" t="str">
        <f t="shared" si="39"/>
        <v>NO!</v>
      </c>
    </row>
    <row r="268" spans="1:38" x14ac:dyDescent="0.25">
      <c r="A268">
        <v>264</v>
      </c>
      <c r="B268">
        <v>100401136</v>
      </c>
      <c r="C268" t="s">
        <v>28</v>
      </c>
      <c r="D268" t="s">
        <v>240</v>
      </c>
      <c r="E268" t="s">
        <v>30</v>
      </c>
      <c r="F268" t="s">
        <v>241</v>
      </c>
      <c r="G268" t="s">
        <v>242</v>
      </c>
      <c r="H268" t="s">
        <v>67</v>
      </c>
      <c r="I268" t="s">
        <v>243</v>
      </c>
      <c r="J268" t="s">
        <v>35</v>
      </c>
      <c r="K268" s="12" t="s">
        <v>69</v>
      </c>
      <c r="N268" t="s">
        <v>168</v>
      </c>
      <c r="O268" t="s">
        <v>169</v>
      </c>
      <c r="Q268" t="s">
        <v>170</v>
      </c>
      <c r="R268">
        <v>2012</v>
      </c>
      <c r="S268">
        <v>1539.75</v>
      </c>
      <c r="T268" t="s">
        <v>41</v>
      </c>
      <c r="U268" s="1">
        <v>40513</v>
      </c>
      <c r="V268" s="1">
        <v>40543</v>
      </c>
      <c r="W268" s="1">
        <v>40543</v>
      </c>
      <c r="Y268" t="s">
        <v>417</v>
      </c>
      <c r="Z268" t="s">
        <v>418</v>
      </c>
      <c r="AA268" t="s">
        <v>419</v>
      </c>
      <c r="AB268" t="s">
        <v>420</v>
      </c>
      <c r="AC268" t="s">
        <v>46</v>
      </c>
      <c r="AE268" s="37" t="str">
        <f t="shared" si="32"/>
        <v>ok</v>
      </c>
      <c r="AF268" s="37" t="e">
        <f t="shared" si="33"/>
        <v>#VALUE!</v>
      </c>
      <c r="AG268" s="37" t="str">
        <f t="shared" si="34"/>
        <v>ok</v>
      </c>
      <c r="AH268" s="37" t="str">
        <f t="shared" si="35"/>
        <v>OK</v>
      </c>
      <c r="AI268" s="37" t="str">
        <f t="shared" si="36"/>
        <v>ok</v>
      </c>
      <c r="AJ268" s="37" t="str">
        <f t="shared" si="37"/>
        <v>GOVERNORDEMOCRATGOVERNOR, OFFICE OFStatewide20121539.75DEBT405134054340543ACCOUNTING/COMPLIANCEPROJECT ACCOUNTING SERVICES603 STEWART ST STE 819SEATTLEWA</v>
      </c>
      <c r="AK268" s="37">
        <f t="shared" si="38"/>
        <v>0</v>
      </c>
      <c r="AL268" s="37" t="str">
        <f t="shared" si="39"/>
        <v>NO!</v>
      </c>
    </row>
    <row r="269" spans="1:38" x14ac:dyDescent="0.25">
      <c r="A269">
        <v>265</v>
      </c>
      <c r="B269">
        <v>100401341</v>
      </c>
      <c r="C269" t="s">
        <v>28</v>
      </c>
      <c r="D269" t="s">
        <v>449</v>
      </c>
      <c r="E269" t="s">
        <v>30</v>
      </c>
      <c r="F269" t="s">
        <v>450</v>
      </c>
      <c r="G269" t="s">
        <v>451</v>
      </c>
      <c r="H269" t="s">
        <v>130</v>
      </c>
      <c r="I269" t="s">
        <v>452</v>
      </c>
      <c r="J269" t="s">
        <v>36</v>
      </c>
      <c r="K269" t="s">
        <v>235</v>
      </c>
      <c r="N269" t="s">
        <v>168</v>
      </c>
      <c r="O269" t="s">
        <v>431</v>
      </c>
      <c r="Q269" t="s">
        <v>170</v>
      </c>
      <c r="R269">
        <v>2012</v>
      </c>
      <c r="S269">
        <v>225</v>
      </c>
      <c r="T269" t="s">
        <v>41</v>
      </c>
      <c r="U269" s="1">
        <v>40483</v>
      </c>
      <c r="V269" s="1">
        <v>40512</v>
      </c>
      <c r="W269" s="1">
        <v>40512</v>
      </c>
      <c r="X269" t="s">
        <v>427</v>
      </c>
      <c r="Y269" t="s">
        <v>432</v>
      </c>
      <c r="Z269" t="s">
        <v>429</v>
      </c>
      <c r="AA269" t="s">
        <v>430</v>
      </c>
      <c r="AB269" t="s">
        <v>420</v>
      </c>
      <c r="AC269" t="s">
        <v>46</v>
      </c>
      <c r="AE269" s="37" t="str">
        <f t="shared" si="32"/>
        <v>ok</v>
      </c>
      <c r="AF269" s="37" t="e">
        <f t="shared" si="33"/>
        <v>#VALUE!</v>
      </c>
      <c r="AG269" s="37" t="str">
        <f t="shared" si="34"/>
        <v>ok</v>
      </c>
      <c r="AH269" s="37" t="str">
        <f t="shared" si="35"/>
        <v>OK</v>
      </c>
      <c r="AI269" s="37" t="str">
        <f t="shared" si="36"/>
        <v>ok</v>
      </c>
      <c r="AJ269" s="37" t="str">
        <f t="shared" si="37"/>
        <v>PUBLIC LANDS COMMISSIONERDEMOCRATNATURAL RESOURCES, DEPT OFStatewide2012225DEBT404834051240512Operation and OverheadEST. NOVEMBER TREASURYARGO STRATEGIESPO BOX 9100 SEATTLEWA</v>
      </c>
      <c r="AK269" s="37">
        <f t="shared" si="38"/>
        <v>0</v>
      </c>
      <c r="AL269" s="37" t="str">
        <f t="shared" si="39"/>
        <v>NO!</v>
      </c>
    </row>
    <row r="270" spans="1:38" x14ac:dyDescent="0.25">
      <c r="A270">
        <v>266</v>
      </c>
      <c r="B270">
        <v>100310762</v>
      </c>
      <c r="C270" t="s">
        <v>28</v>
      </c>
      <c r="D270" t="s">
        <v>437</v>
      </c>
      <c r="E270" t="s">
        <v>30</v>
      </c>
      <c r="F270" t="s">
        <v>438</v>
      </c>
      <c r="G270" t="s">
        <v>439</v>
      </c>
      <c r="H270" t="s">
        <v>78</v>
      </c>
      <c r="I270" t="s">
        <v>440</v>
      </c>
      <c r="J270" t="s">
        <v>36</v>
      </c>
      <c r="K270" t="e">
        <v>#N/A</v>
      </c>
      <c r="L270" t="e">
        <v>#N/A</v>
      </c>
      <c r="M270" t="e">
        <v>#N/A</v>
      </c>
      <c r="N270" t="e">
        <v>#N/A</v>
      </c>
      <c r="O270" t="e">
        <v>#N/A</v>
      </c>
      <c r="P270" t="e">
        <v>#N/A</v>
      </c>
      <c r="Q270" t="e">
        <v>#N/A</v>
      </c>
      <c r="R270" t="e">
        <v>#N/A</v>
      </c>
      <c r="S270" t="e">
        <v>#N/A</v>
      </c>
      <c r="T270" t="e">
        <v>#N/A</v>
      </c>
      <c r="U270" t="e">
        <v>#N/A</v>
      </c>
      <c r="V270" t="e">
        <v>#N/A</v>
      </c>
      <c r="W270" t="e">
        <v>#N/A</v>
      </c>
      <c r="X270" t="e">
        <v>#N/A</v>
      </c>
      <c r="Y270" t="e">
        <v>#N/A</v>
      </c>
      <c r="Z270" t="e">
        <v>#N/A</v>
      </c>
      <c r="AA270" t="e">
        <v>#N/A</v>
      </c>
      <c r="AB270" t="e">
        <v>#N/A</v>
      </c>
      <c r="AC270" t="e">
        <v>#N/A</v>
      </c>
      <c r="AE270" s="37" t="str">
        <f t="shared" si="32"/>
        <v>ok</v>
      </c>
      <c r="AF270" s="37" t="e">
        <f t="shared" si="33"/>
        <v>#N/A</v>
      </c>
      <c r="AG270" s="37" t="e">
        <f t="shared" si="34"/>
        <v>#N/A</v>
      </c>
      <c r="AH270" s="37" t="e">
        <f t="shared" si="35"/>
        <v>#N/A</v>
      </c>
      <c r="AI270" s="37" t="e">
        <f t="shared" si="36"/>
        <v>#N/A</v>
      </c>
      <c r="AJ270" s="38" t="e">
        <f t="shared" si="37"/>
        <v>#N/A</v>
      </c>
      <c r="AK270" s="37">
        <f t="shared" si="38"/>
        <v>0</v>
      </c>
      <c r="AL270" s="37" t="e">
        <f t="shared" si="39"/>
        <v>#N/A</v>
      </c>
    </row>
    <row r="271" spans="1:38" x14ac:dyDescent="0.25">
      <c r="A271">
        <v>267</v>
      </c>
      <c r="B271">
        <v>100401121</v>
      </c>
      <c r="C271" t="s">
        <v>28</v>
      </c>
      <c r="D271" t="s">
        <v>275</v>
      </c>
      <c r="E271" t="s">
        <v>30</v>
      </c>
      <c r="F271" t="s">
        <v>276</v>
      </c>
      <c r="G271" t="s">
        <v>277</v>
      </c>
      <c r="H271" t="s">
        <v>73</v>
      </c>
      <c r="I271" t="s">
        <v>278</v>
      </c>
      <c r="J271" t="s">
        <v>35</v>
      </c>
      <c r="K271" t="s">
        <v>235</v>
      </c>
      <c r="N271" t="s">
        <v>168</v>
      </c>
      <c r="O271" t="s">
        <v>431</v>
      </c>
      <c r="Q271" t="s">
        <v>170</v>
      </c>
      <c r="R271">
        <v>2012</v>
      </c>
      <c r="S271">
        <v>225</v>
      </c>
      <c r="T271" t="s">
        <v>41</v>
      </c>
      <c r="U271" s="1">
        <v>40483</v>
      </c>
      <c r="V271" s="1">
        <v>40512</v>
      </c>
      <c r="W271" s="1">
        <v>40512</v>
      </c>
      <c r="X271" t="s">
        <v>427</v>
      </c>
      <c r="Y271" t="s">
        <v>432</v>
      </c>
      <c r="Z271" t="s">
        <v>429</v>
      </c>
      <c r="AA271" t="s">
        <v>430</v>
      </c>
      <c r="AB271" t="s">
        <v>420</v>
      </c>
      <c r="AC271" t="s">
        <v>46</v>
      </c>
      <c r="AE271" s="37" t="str">
        <f t="shared" si="32"/>
        <v>ok</v>
      </c>
      <c r="AF271" s="37" t="e">
        <f t="shared" si="33"/>
        <v>#VALUE!</v>
      </c>
      <c r="AG271" s="37" t="str">
        <f t="shared" si="34"/>
        <v>ok</v>
      </c>
      <c r="AH271" s="37" t="str">
        <f t="shared" si="35"/>
        <v>OK</v>
      </c>
      <c r="AI271" s="37" t="str">
        <f t="shared" si="36"/>
        <v>ok</v>
      </c>
      <c r="AJ271" s="37" t="str">
        <f t="shared" si="37"/>
        <v>PUBLIC LANDS COMMISSIONERDEMOCRATNATURAL RESOURCES, DEPT OFStatewide2012225DEBT404834051240512Operation and OverheadEST. NOVEMBER TREASURYARGO STRATEGIESPO BOX 9100 SEATTLEWA</v>
      </c>
      <c r="AK271" s="37">
        <f t="shared" si="38"/>
        <v>0</v>
      </c>
      <c r="AL271" s="37" t="str">
        <f t="shared" si="39"/>
        <v>NO!</v>
      </c>
    </row>
    <row r="272" spans="1:38" x14ac:dyDescent="0.25">
      <c r="A272">
        <v>268</v>
      </c>
      <c r="B272">
        <v>100401360</v>
      </c>
      <c r="C272" t="s">
        <v>28</v>
      </c>
      <c r="D272" t="s">
        <v>29</v>
      </c>
      <c r="E272" t="s">
        <v>30</v>
      </c>
      <c r="F272" t="s">
        <v>31</v>
      </c>
      <c r="G272" t="s">
        <v>32</v>
      </c>
      <c r="H272" t="s">
        <v>33</v>
      </c>
      <c r="I272" t="s">
        <v>34</v>
      </c>
      <c r="J272" t="s">
        <v>35</v>
      </c>
      <c r="K272" t="s">
        <v>235</v>
      </c>
      <c r="N272" t="s">
        <v>168</v>
      </c>
      <c r="O272" t="s">
        <v>431</v>
      </c>
      <c r="Q272" t="s">
        <v>170</v>
      </c>
      <c r="R272">
        <v>2012</v>
      </c>
      <c r="S272">
        <v>225</v>
      </c>
      <c r="T272" t="s">
        <v>41</v>
      </c>
      <c r="U272" s="1">
        <v>40483</v>
      </c>
      <c r="V272" s="1">
        <v>40512</v>
      </c>
      <c r="W272" s="1">
        <v>40512</v>
      </c>
      <c r="X272" t="s">
        <v>427</v>
      </c>
      <c r="Y272" t="s">
        <v>432</v>
      </c>
      <c r="Z272" t="s">
        <v>429</v>
      </c>
      <c r="AA272" t="s">
        <v>430</v>
      </c>
      <c r="AB272" t="s">
        <v>420</v>
      </c>
      <c r="AC272" t="s">
        <v>46</v>
      </c>
      <c r="AE272" s="37" t="str">
        <f t="shared" si="32"/>
        <v>ok</v>
      </c>
      <c r="AF272" s="37" t="e">
        <f t="shared" si="33"/>
        <v>#VALUE!</v>
      </c>
      <c r="AG272" s="37" t="str">
        <f t="shared" si="34"/>
        <v>ok</v>
      </c>
      <c r="AH272" s="37" t="str">
        <f t="shared" si="35"/>
        <v>OK</v>
      </c>
      <c r="AI272" s="37" t="str">
        <f t="shared" si="36"/>
        <v>ok</v>
      </c>
      <c r="AJ272" s="37" t="str">
        <f t="shared" si="37"/>
        <v>PUBLIC LANDS COMMISSIONERDEMOCRATNATURAL RESOURCES, DEPT OFStatewide2012225DEBT404834051240512Operation and OverheadEST. NOVEMBER TREASURYARGO STRATEGIESPO BOX 9100 SEATTLEWA</v>
      </c>
      <c r="AK272" s="37">
        <f t="shared" si="38"/>
        <v>1</v>
      </c>
      <c r="AL272" s="37" t="str">
        <f t="shared" si="39"/>
        <v>NO!</v>
      </c>
    </row>
    <row r="273" spans="1:38" x14ac:dyDescent="0.25">
      <c r="A273">
        <v>269</v>
      </c>
      <c r="B273">
        <v>100303478</v>
      </c>
      <c r="C273" t="s">
        <v>28</v>
      </c>
      <c r="D273" t="s">
        <v>453</v>
      </c>
      <c r="E273" t="s">
        <v>30</v>
      </c>
      <c r="F273" t="s">
        <v>454</v>
      </c>
      <c r="G273" t="s">
        <v>455</v>
      </c>
      <c r="H273" t="s">
        <v>78</v>
      </c>
      <c r="I273" t="s">
        <v>456</v>
      </c>
      <c r="J273" t="s">
        <v>36</v>
      </c>
      <c r="K273" t="e">
        <v>#N/A</v>
      </c>
      <c r="L273" t="e">
        <v>#N/A</v>
      </c>
      <c r="M273" t="e">
        <v>#N/A</v>
      </c>
      <c r="N273" t="e">
        <v>#N/A</v>
      </c>
      <c r="O273" t="e">
        <v>#N/A</v>
      </c>
      <c r="P273" t="e">
        <v>#N/A</v>
      </c>
      <c r="Q273" t="e">
        <v>#N/A</v>
      </c>
      <c r="R273" t="e">
        <v>#N/A</v>
      </c>
      <c r="S273" t="e">
        <v>#N/A</v>
      </c>
      <c r="T273" t="e">
        <v>#N/A</v>
      </c>
      <c r="U273" t="e">
        <v>#N/A</v>
      </c>
      <c r="V273" t="e">
        <v>#N/A</v>
      </c>
      <c r="W273" t="e">
        <v>#N/A</v>
      </c>
      <c r="X273" t="e">
        <v>#N/A</v>
      </c>
      <c r="Y273" t="e">
        <v>#N/A</v>
      </c>
      <c r="Z273" t="e">
        <v>#N/A</v>
      </c>
      <c r="AA273" t="e">
        <v>#N/A</v>
      </c>
      <c r="AB273" t="e">
        <v>#N/A</v>
      </c>
      <c r="AC273" t="e">
        <v>#N/A</v>
      </c>
      <c r="AE273" s="37" t="str">
        <f t="shared" si="32"/>
        <v>ok</v>
      </c>
      <c r="AF273" s="37" t="e">
        <f t="shared" si="33"/>
        <v>#N/A</v>
      </c>
      <c r="AG273" s="37" t="e">
        <f t="shared" si="34"/>
        <v>#N/A</v>
      </c>
      <c r="AH273" s="37" t="e">
        <f t="shared" si="35"/>
        <v>#N/A</v>
      </c>
      <c r="AI273" s="37" t="e">
        <f t="shared" si="36"/>
        <v>#N/A</v>
      </c>
      <c r="AJ273" s="38" t="e">
        <f t="shared" si="37"/>
        <v>#N/A</v>
      </c>
      <c r="AK273" s="37">
        <f t="shared" si="38"/>
        <v>0</v>
      </c>
      <c r="AL273" s="37" t="e">
        <f t="shared" si="39"/>
        <v>#N/A</v>
      </c>
    </row>
    <row r="274" spans="1:38" x14ac:dyDescent="0.25">
      <c r="A274">
        <v>270</v>
      </c>
      <c r="B274">
        <v>100303151</v>
      </c>
      <c r="C274" t="s">
        <v>28</v>
      </c>
      <c r="D274" t="s">
        <v>437</v>
      </c>
      <c r="E274" t="s">
        <v>30</v>
      </c>
      <c r="F274" t="s">
        <v>438</v>
      </c>
      <c r="G274" t="s">
        <v>439</v>
      </c>
      <c r="H274" t="s">
        <v>78</v>
      </c>
      <c r="I274" t="s">
        <v>440</v>
      </c>
      <c r="J274" t="s">
        <v>36</v>
      </c>
      <c r="K274" t="e">
        <v>#N/A</v>
      </c>
      <c r="L274" t="e">
        <v>#N/A</v>
      </c>
      <c r="M274" t="e">
        <v>#N/A</v>
      </c>
      <c r="N274" t="e">
        <v>#N/A</v>
      </c>
      <c r="O274" t="e">
        <v>#N/A</v>
      </c>
      <c r="P274" t="e">
        <v>#N/A</v>
      </c>
      <c r="Q274" t="e">
        <v>#N/A</v>
      </c>
      <c r="R274" t="e">
        <v>#N/A</v>
      </c>
      <c r="S274" t="e">
        <v>#N/A</v>
      </c>
      <c r="T274" t="e">
        <v>#N/A</v>
      </c>
      <c r="U274" t="e">
        <v>#N/A</v>
      </c>
      <c r="V274" t="e">
        <v>#N/A</v>
      </c>
      <c r="W274" t="e">
        <v>#N/A</v>
      </c>
      <c r="X274" t="e">
        <v>#N/A</v>
      </c>
      <c r="Y274" t="e">
        <v>#N/A</v>
      </c>
      <c r="Z274" t="e">
        <v>#N/A</v>
      </c>
      <c r="AA274" t="e">
        <v>#N/A</v>
      </c>
      <c r="AB274" t="e">
        <v>#N/A</v>
      </c>
      <c r="AC274" t="e">
        <v>#N/A</v>
      </c>
      <c r="AE274" s="37" t="str">
        <f t="shared" si="32"/>
        <v>ok</v>
      </c>
      <c r="AF274" s="37" t="e">
        <f t="shared" si="33"/>
        <v>#N/A</v>
      </c>
      <c r="AG274" s="37" t="e">
        <f t="shared" si="34"/>
        <v>#N/A</v>
      </c>
      <c r="AH274" s="37" t="e">
        <f t="shared" si="35"/>
        <v>#N/A</v>
      </c>
      <c r="AI274" s="37" t="e">
        <f t="shared" si="36"/>
        <v>#N/A</v>
      </c>
      <c r="AJ274" s="38" t="e">
        <f t="shared" si="37"/>
        <v>#N/A</v>
      </c>
      <c r="AK274" s="37">
        <f t="shared" si="38"/>
        <v>0</v>
      </c>
      <c r="AL274" s="37" t="e">
        <f t="shared" si="39"/>
        <v>#N/A</v>
      </c>
    </row>
    <row r="275" spans="1:38" x14ac:dyDescent="0.25">
      <c r="A275">
        <v>271</v>
      </c>
      <c r="B275">
        <v>100314731</v>
      </c>
      <c r="C275" t="s">
        <v>28</v>
      </c>
      <c r="D275" t="s">
        <v>444</v>
      </c>
      <c r="E275" t="s">
        <v>30</v>
      </c>
      <c r="F275" s="12" t="s">
        <v>445</v>
      </c>
      <c r="G275" t="s">
        <v>446</v>
      </c>
      <c r="H275" t="s">
        <v>447</v>
      </c>
      <c r="I275" t="s">
        <v>448</v>
      </c>
      <c r="J275" t="s">
        <v>69</v>
      </c>
      <c r="K275" t="e">
        <v>#N/A</v>
      </c>
      <c r="L275" t="e">
        <v>#N/A</v>
      </c>
      <c r="M275" t="e">
        <v>#N/A</v>
      </c>
      <c r="N275" t="e">
        <v>#N/A</v>
      </c>
      <c r="O275" t="e">
        <v>#N/A</v>
      </c>
      <c r="P275" t="e">
        <v>#N/A</v>
      </c>
      <c r="Q275" t="e">
        <v>#N/A</v>
      </c>
      <c r="R275" t="e">
        <v>#N/A</v>
      </c>
      <c r="S275" t="e">
        <v>#N/A</v>
      </c>
      <c r="T275" t="e">
        <v>#N/A</v>
      </c>
      <c r="U275" t="e">
        <v>#N/A</v>
      </c>
      <c r="V275" t="e">
        <v>#N/A</v>
      </c>
      <c r="W275" t="e">
        <v>#N/A</v>
      </c>
      <c r="X275" t="e">
        <v>#N/A</v>
      </c>
      <c r="Y275" t="e">
        <v>#N/A</v>
      </c>
      <c r="Z275" t="e">
        <v>#N/A</v>
      </c>
      <c r="AA275" t="e">
        <v>#N/A</v>
      </c>
      <c r="AB275" t="e">
        <v>#N/A</v>
      </c>
      <c r="AC275" t="e">
        <v>#N/A</v>
      </c>
      <c r="AE275" s="37" t="str">
        <f t="shared" si="32"/>
        <v>ok</v>
      </c>
      <c r="AF275" s="37" t="e">
        <f t="shared" si="33"/>
        <v>#N/A</v>
      </c>
      <c r="AG275" s="37" t="e">
        <f t="shared" si="34"/>
        <v>#N/A</v>
      </c>
      <c r="AH275" s="37" t="e">
        <f t="shared" si="35"/>
        <v>#N/A</v>
      </c>
      <c r="AI275" s="37" t="e">
        <f t="shared" si="36"/>
        <v>#N/A</v>
      </c>
      <c r="AJ275" s="38" t="e">
        <f t="shared" si="37"/>
        <v>#N/A</v>
      </c>
      <c r="AK275" s="37">
        <f t="shared" si="38"/>
        <v>0</v>
      </c>
      <c r="AL275" s="37" t="e">
        <f t="shared" si="39"/>
        <v>#N/A</v>
      </c>
    </row>
    <row r="276" spans="1:38" x14ac:dyDescent="0.25">
      <c r="A276">
        <v>272</v>
      </c>
      <c r="B276">
        <v>100319314</v>
      </c>
      <c r="C276" t="s">
        <v>28</v>
      </c>
      <c r="D276" t="s">
        <v>444</v>
      </c>
      <c r="E276" t="s">
        <v>30</v>
      </c>
      <c r="F276" s="12" t="s">
        <v>445</v>
      </c>
      <c r="G276" t="s">
        <v>446</v>
      </c>
      <c r="H276" t="s">
        <v>447</v>
      </c>
      <c r="I276" t="s">
        <v>448</v>
      </c>
      <c r="J276" t="s">
        <v>69</v>
      </c>
      <c r="K276" t="e">
        <v>#N/A</v>
      </c>
      <c r="L276" t="e">
        <v>#N/A</v>
      </c>
      <c r="M276" t="e">
        <v>#N/A</v>
      </c>
      <c r="N276" t="e">
        <v>#N/A</v>
      </c>
      <c r="O276" t="e">
        <v>#N/A</v>
      </c>
      <c r="P276" t="e">
        <v>#N/A</v>
      </c>
      <c r="Q276" t="e">
        <v>#N/A</v>
      </c>
      <c r="R276" t="e">
        <v>#N/A</v>
      </c>
      <c r="S276" t="e">
        <v>#N/A</v>
      </c>
      <c r="T276" t="e">
        <v>#N/A</v>
      </c>
      <c r="U276" t="e">
        <v>#N/A</v>
      </c>
      <c r="V276" t="e">
        <v>#N/A</v>
      </c>
      <c r="W276" t="e">
        <v>#N/A</v>
      </c>
      <c r="X276" t="e">
        <v>#N/A</v>
      </c>
      <c r="Y276" t="e">
        <v>#N/A</v>
      </c>
      <c r="Z276" t="e">
        <v>#N/A</v>
      </c>
      <c r="AA276" t="e">
        <v>#N/A</v>
      </c>
      <c r="AB276" t="e">
        <v>#N/A</v>
      </c>
      <c r="AC276" t="e">
        <v>#N/A</v>
      </c>
      <c r="AE276" s="37" t="str">
        <f t="shared" si="32"/>
        <v>ok</v>
      </c>
      <c r="AF276" s="37" t="e">
        <f t="shared" si="33"/>
        <v>#N/A</v>
      </c>
      <c r="AG276" s="37" t="e">
        <f t="shared" si="34"/>
        <v>#N/A</v>
      </c>
      <c r="AH276" s="37" t="e">
        <f t="shared" si="35"/>
        <v>#N/A</v>
      </c>
      <c r="AI276" s="37" t="e">
        <f t="shared" si="36"/>
        <v>#N/A</v>
      </c>
      <c r="AJ276" s="38" t="e">
        <f t="shared" si="37"/>
        <v>#N/A</v>
      </c>
      <c r="AK276" s="37">
        <f t="shared" si="38"/>
        <v>0</v>
      </c>
      <c r="AL276" s="37" t="e">
        <f t="shared" si="39"/>
        <v>#N/A</v>
      </c>
    </row>
    <row r="277" spans="1:38" x14ac:dyDescent="0.25">
      <c r="A277">
        <v>273</v>
      </c>
      <c r="B277">
        <v>100319618</v>
      </c>
      <c r="C277" t="s">
        <v>28</v>
      </c>
      <c r="D277" t="s">
        <v>437</v>
      </c>
      <c r="E277" t="s">
        <v>30</v>
      </c>
      <c r="F277" t="s">
        <v>438</v>
      </c>
      <c r="G277" t="s">
        <v>439</v>
      </c>
      <c r="H277" t="s">
        <v>78</v>
      </c>
      <c r="I277" t="s">
        <v>440</v>
      </c>
      <c r="J277" t="s">
        <v>36</v>
      </c>
      <c r="K277" t="e">
        <v>#N/A</v>
      </c>
      <c r="L277" t="e">
        <v>#N/A</v>
      </c>
      <c r="M277" t="e">
        <v>#N/A</v>
      </c>
      <c r="N277" t="e">
        <v>#N/A</v>
      </c>
      <c r="O277" t="e">
        <v>#N/A</v>
      </c>
      <c r="P277" t="e">
        <v>#N/A</v>
      </c>
      <c r="Q277" t="e">
        <v>#N/A</v>
      </c>
      <c r="R277" t="e">
        <v>#N/A</v>
      </c>
      <c r="S277" t="e">
        <v>#N/A</v>
      </c>
      <c r="T277" t="e">
        <v>#N/A</v>
      </c>
      <c r="U277" t="e">
        <v>#N/A</v>
      </c>
      <c r="V277" t="e">
        <v>#N/A</v>
      </c>
      <c r="W277" t="e">
        <v>#N/A</v>
      </c>
      <c r="X277" t="e">
        <v>#N/A</v>
      </c>
      <c r="Y277" t="e">
        <v>#N/A</v>
      </c>
      <c r="Z277" t="e">
        <v>#N/A</v>
      </c>
      <c r="AA277" t="e">
        <v>#N/A</v>
      </c>
      <c r="AB277" t="e">
        <v>#N/A</v>
      </c>
      <c r="AC277" t="e">
        <v>#N/A</v>
      </c>
      <c r="AE277" s="37" t="str">
        <f t="shared" si="32"/>
        <v>ok</v>
      </c>
      <c r="AF277" s="37" t="e">
        <f t="shared" si="33"/>
        <v>#N/A</v>
      </c>
      <c r="AG277" s="37" t="e">
        <f t="shared" si="34"/>
        <v>#N/A</v>
      </c>
      <c r="AH277" s="37" t="e">
        <f t="shared" si="35"/>
        <v>#N/A</v>
      </c>
      <c r="AI277" s="37" t="e">
        <f t="shared" si="36"/>
        <v>#N/A</v>
      </c>
      <c r="AJ277" s="38" t="e">
        <f t="shared" si="37"/>
        <v>#N/A</v>
      </c>
      <c r="AK277" s="37">
        <f t="shared" si="38"/>
        <v>0</v>
      </c>
      <c r="AL277" s="37" t="e">
        <f t="shared" si="39"/>
        <v>#N/A</v>
      </c>
    </row>
    <row r="278" spans="1:38" x14ac:dyDescent="0.25">
      <c r="A278">
        <v>274</v>
      </c>
      <c r="B278">
        <v>100315236</v>
      </c>
      <c r="C278" t="s">
        <v>28</v>
      </c>
      <c r="D278" t="s">
        <v>449</v>
      </c>
      <c r="E278" t="s">
        <v>30</v>
      </c>
      <c r="F278" t="s">
        <v>450</v>
      </c>
      <c r="G278" t="s">
        <v>451</v>
      </c>
      <c r="H278" t="s">
        <v>130</v>
      </c>
      <c r="I278" t="s">
        <v>452</v>
      </c>
      <c r="J278" t="s">
        <v>36</v>
      </c>
      <c r="K278" t="e">
        <v>#N/A</v>
      </c>
      <c r="L278" t="e">
        <v>#N/A</v>
      </c>
      <c r="M278" t="e">
        <v>#N/A</v>
      </c>
      <c r="N278" t="e">
        <v>#N/A</v>
      </c>
      <c r="O278" t="e">
        <v>#N/A</v>
      </c>
      <c r="P278" t="e">
        <v>#N/A</v>
      </c>
      <c r="Q278" t="e">
        <v>#N/A</v>
      </c>
      <c r="R278" t="e">
        <v>#N/A</v>
      </c>
      <c r="S278" t="e">
        <v>#N/A</v>
      </c>
      <c r="T278" t="e">
        <v>#N/A</v>
      </c>
      <c r="U278" t="e">
        <v>#N/A</v>
      </c>
      <c r="V278" t="e">
        <v>#N/A</v>
      </c>
      <c r="W278" t="e">
        <v>#N/A</v>
      </c>
      <c r="X278" t="e">
        <v>#N/A</v>
      </c>
      <c r="Y278" t="e">
        <v>#N/A</v>
      </c>
      <c r="Z278" t="e">
        <v>#N/A</v>
      </c>
      <c r="AA278" t="e">
        <v>#N/A</v>
      </c>
      <c r="AB278" t="e">
        <v>#N/A</v>
      </c>
      <c r="AC278" t="e">
        <v>#N/A</v>
      </c>
      <c r="AE278" s="37" t="str">
        <f t="shared" si="32"/>
        <v>ok</v>
      </c>
      <c r="AF278" s="37" t="e">
        <f t="shared" si="33"/>
        <v>#N/A</v>
      </c>
      <c r="AG278" s="37" t="e">
        <f t="shared" si="34"/>
        <v>#N/A</v>
      </c>
      <c r="AH278" s="37" t="e">
        <f t="shared" si="35"/>
        <v>#N/A</v>
      </c>
      <c r="AI278" s="37" t="e">
        <f t="shared" si="36"/>
        <v>#N/A</v>
      </c>
      <c r="AJ278" s="38" t="e">
        <f t="shared" si="37"/>
        <v>#N/A</v>
      </c>
      <c r="AK278" s="37">
        <f t="shared" si="38"/>
        <v>0</v>
      </c>
      <c r="AL278" s="37" t="e">
        <f t="shared" si="39"/>
        <v>#N/A</v>
      </c>
    </row>
    <row r="279" spans="1:38" x14ac:dyDescent="0.25">
      <c r="A279">
        <v>275</v>
      </c>
      <c r="B279">
        <v>100303841</v>
      </c>
      <c r="C279" t="s">
        <v>28</v>
      </c>
      <c r="D279" t="s">
        <v>449</v>
      </c>
      <c r="E279" t="s">
        <v>30</v>
      </c>
      <c r="F279" t="s">
        <v>450</v>
      </c>
      <c r="G279" t="s">
        <v>451</v>
      </c>
      <c r="H279" t="s">
        <v>130</v>
      </c>
      <c r="I279" t="s">
        <v>452</v>
      </c>
      <c r="J279" t="s">
        <v>36</v>
      </c>
      <c r="K279" t="e">
        <v>#N/A</v>
      </c>
      <c r="L279" t="e">
        <v>#N/A</v>
      </c>
      <c r="M279" t="e">
        <v>#N/A</v>
      </c>
      <c r="N279" t="e">
        <v>#N/A</v>
      </c>
      <c r="O279" t="e">
        <v>#N/A</v>
      </c>
      <c r="P279" t="e">
        <v>#N/A</v>
      </c>
      <c r="Q279" t="e">
        <v>#N/A</v>
      </c>
      <c r="R279" t="e">
        <v>#N/A</v>
      </c>
      <c r="S279" t="e">
        <v>#N/A</v>
      </c>
      <c r="T279" t="e">
        <v>#N/A</v>
      </c>
      <c r="U279" t="e">
        <v>#N/A</v>
      </c>
      <c r="V279" t="e">
        <v>#N/A</v>
      </c>
      <c r="W279" t="e">
        <v>#N/A</v>
      </c>
      <c r="X279" t="e">
        <v>#N/A</v>
      </c>
      <c r="Y279" t="e">
        <v>#N/A</v>
      </c>
      <c r="Z279" t="e">
        <v>#N/A</v>
      </c>
      <c r="AA279" t="e">
        <v>#N/A</v>
      </c>
      <c r="AB279" t="e">
        <v>#N/A</v>
      </c>
      <c r="AC279" t="e">
        <v>#N/A</v>
      </c>
      <c r="AE279" s="37" t="str">
        <f t="shared" si="32"/>
        <v>ok</v>
      </c>
      <c r="AF279" s="37" t="e">
        <f t="shared" si="33"/>
        <v>#N/A</v>
      </c>
      <c r="AG279" s="37" t="e">
        <f t="shared" si="34"/>
        <v>#N/A</v>
      </c>
      <c r="AH279" s="37" t="e">
        <f t="shared" si="35"/>
        <v>#N/A</v>
      </c>
      <c r="AI279" s="37" t="e">
        <f t="shared" si="36"/>
        <v>#N/A</v>
      </c>
      <c r="AJ279" s="38" t="e">
        <f t="shared" si="37"/>
        <v>#N/A</v>
      </c>
      <c r="AK279" s="37">
        <f t="shared" si="38"/>
        <v>0</v>
      </c>
      <c r="AL279" s="37" t="e">
        <f t="shared" si="39"/>
        <v>#N/A</v>
      </c>
    </row>
    <row r="280" spans="1:38" x14ac:dyDescent="0.25">
      <c r="A280">
        <v>276</v>
      </c>
      <c r="B280">
        <v>100314998</v>
      </c>
      <c r="C280" t="s">
        <v>28</v>
      </c>
      <c r="D280" t="s">
        <v>231</v>
      </c>
      <c r="E280" t="s">
        <v>30</v>
      </c>
      <c r="F280" t="s">
        <v>232</v>
      </c>
      <c r="G280" t="s">
        <v>233</v>
      </c>
      <c r="H280" t="s">
        <v>78</v>
      </c>
      <c r="I280" t="s">
        <v>234</v>
      </c>
      <c r="J280" t="s">
        <v>235</v>
      </c>
      <c r="K280" t="e">
        <v>#N/A</v>
      </c>
      <c r="L280" t="e">
        <v>#N/A</v>
      </c>
      <c r="M280" t="e">
        <v>#N/A</v>
      </c>
      <c r="N280" t="e">
        <v>#N/A</v>
      </c>
      <c r="O280" t="e">
        <v>#N/A</v>
      </c>
      <c r="P280" t="e">
        <v>#N/A</v>
      </c>
      <c r="Q280" t="e">
        <v>#N/A</v>
      </c>
      <c r="R280" t="e">
        <v>#N/A</v>
      </c>
      <c r="S280" t="e">
        <v>#N/A</v>
      </c>
      <c r="T280" t="e">
        <v>#N/A</v>
      </c>
      <c r="U280" t="e">
        <v>#N/A</v>
      </c>
      <c r="V280" t="e">
        <v>#N/A</v>
      </c>
      <c r="W280" t="e">
        <v>#N/A</v>
      </c>
      <c r="X280" t="e">
        <v>#N/A</v>
      </c>
      <c r="Y280" t="e">
        <v>#N/A</v>
      </c>
      <c r="Z280" t="e">
        <v>#N/A</v>
      </c>
      <c r="AA280" t="e">
        <v>#N/A</v>
      </c>
      <c r="AB280" t="e">
        <v>#N/A</v>
      </c>
      <c r="AC280" t="e">
        <v>#N/A</v>
      </c>
      <c r="AE280" s="37" t="str">
        <f t="shared" si="32"/>
        <v>ok</v>
      </c>
      <c r="AF280" s="37" t="e">
        <f t="shared" si="33"/>
        <v>#N/A</v>
      </c>
      <c r="AG280" s="37" t="e">
        <f t="shared" si="34"/>
        <v>#N/A</v>
      </c>
      <c r="AH280" s="37" t="e">
        <f t="shared" si="35"/>
        <v>#N/A</v>
      </c>
      <c r="AI280" s="37" t="e">
        <f t="shared" si="36"/>
        <v>#N/A</v>
      </c>
      <c r="AJ280" s="38" t="e">
        <f t="shared" si="37"/>
        <v>#N/A</v>
      </c>
      <c r="AK280" s="37">
        <f t="shared" si="38"/>
        <v>0</v>
      </c>
      <c r="AL280" s="37" t="e">
        <f t="shared" si="39"/>
        <v>#N/A</v>
      </c>
    </row>
    <row r="281" spans="1:38" x14ac:dyDescent="0.25">
      <c r="A281">
        <v>277</v>
      </c>
      <c r="B281">
        <v>100298485</v>
      </c>
      <c r="C281" t="s">
        <v>28</v>
      </c>
      <c r="D281" t="s">
        <v>437</v>
      </c>
      <c r="E281" t="s">
        <v>30</v>
      </c>
      <c r="F281" t="s">
        <v>438</v>
      </c>
      <c r="G281" t="s">
        <v>439</v>
      </c>
      <c r="H281" t="s">
        <v>78</v>
      </c>
      <c r="I281" t="s">
        <v>440</v>
      </c>
      <c r="J281" t="s">
        <v>36</v>
      </c>
      <c r="K281" t="e">
        <v>#N/A</v>
      </c>
      <c r="L281" t="e">
        <v>#N/A</v>
      </c>
      <c r="M281" t="e">
        <v>#N/A</v>
      </c>
      <c r="N281" t="e">
        <v>#N/A</v>
      </c>
      <c r="O281" t="e">
        <v>#N/A</v>
      </c>
      <c r="P281" t="e">
        <v>#N/A</v>
      </c>
      <c r="Q281" t="e">
        <v>#N/A</v>
      </c>
      <c r="R281" t="e">
        <v>#N/A</v>
      </c>
      <c r="S281" t="e">
        <v>#N/A</v>
      </c>
      <c r="T281" t="e">
        <v>#N/A</v>
      </c>
      <c r="U281" t="e">
        <v>#N/A</v>
      </c>
      <c r="V281" t="e">
        <v>#N/A</v>
      </c>
      <c r="W281" t="e">
        <v>#N/A</v>
      </c>
      <c r="X281" t="e">
        <v>#N/A</v>
      </c>
      <c r="Y281" t="e">
        <v>#N/A</v>
      </c>
      <c r="Z281" t="e">
        <v>#N/A</v>
      </c>
      <c r="AA281" t="e">
        <v>#N/A</v>
      </c>
      <c r="AB281" t="e">
        <v>#N/A</v>
      </c>
      <c r="AC281" t="e">
        <v>#N/A</v>
      </c>
      <c r="AE281" s="37" t="str">
        <f t="shared" si="32"/>
        <v>ok</v>
      </c>
      <c r="AF281" s="37" t="e">
        <f t="shared" si="33"/>
        <v>#N/A</v>
      </c>
      <c r="AG281" s="37" t="e">
        <f t="shared" si="34"/>
        <v>#N/A</v>
      </c>
      <c r="AH281" s="37" t="e">
        <f t="shared" si="35"/>
        <v>#N/A</v>
      </c>
      <c r="AI281" s="37" t="e">
        <f t="shared" si="36"/>
        <v>#N/A</v>
      </c>
      <c r="AJ281" s="38" t="e">
        <f t="shared" si="37"/>
        <v>#N/A</v>
      </c>
      <c r="AK281" s="37">
        <f t="shared" si="38"/>
        <v>0</v>
      </c>
      <c r="AL281" s="37" t="e">
        <f t="shared" si="39"/>
        <v>#N/A</v>
      </c>
    </row>
    <row r="282" spans="1:38" x14ac:dyDescent="0.25">
      <c r="A282">
        <v>278</v>
      </c>
      <c r="B282">
        <v>100314807</v>
      </c>
      <c r="C282" t="s">
        <v>28</v>
      </c>
      <c r="D282" t="s">
        <v>231</v>
      </c>
      <c r="E282" t="s">
        <v>30</v>
      </c>
      <c r="F282" t="s">
        <v>232</v>
      </c>
      <c r="G282" t="s">
        <v>233</v>
      </c>
      <c r="H282" t="s">
        <v>78</v>
      </c>
      <c r="I282" t="s">
        <v>234</v>
      </c>
      <c r="J282" t="s">
        <v>235</v>
      </c>
      <c r="K282" t="e">
        <v>#N/A</v>
      </c>
      <c r="L282" t="e">
        <v>#N/A</v>
      </c>
      <c r="M282" t="e">
        <v>#N/A</v>
      </c>
      <c r="N282" t="e">
        <v>#N/A</v>
      </c>
      <c r="O282" t="e">
        <v>#N/A</v>
      </c>
      <c r="P282" t="e">
        <v>#N/A</v>
      </c>
      <c r="Q282" t="e">
        <v>#N/A</v>
      </c>
      <c r="R282" t="e">
        <v>#N/A</v>
      </c>
      <c r="S282" t="e">
        <v>#N/A</v>
      </c>
      <c r="T282" t="e">
        <v>#N/A</v>
      </c>
      <c r="U282" t="e">
        <v>#N/A</v>
      </c>
      <c r="V282" t="e">
        <v>#N/A</v>
      </c>
      <c r="W282" t="e">
        <v>#N/A</v>
      </c>
      <c r="X282" t="e">
        <v>#N/A</v>
      </c>
      <c r="Y282" t="e">
        <v>#N/A</v>
      </c>
      <c r="Z282" t="e">
        <v>#N/A</v>
      </c>
      <c r="AA282" t="e">
        <v>#N/A</v>
      </c>
      <c r="AB282" t="e">
        <v>#N/A</v>
      </c>
      <c r="AC282" t="e">
        <v>#N/A</v>
      </c>
      <c r="AE282" s="37" t="str">
        <f t="shared" si="32"/>
        <v>ok</v>
      </c>
      <c r="AF282" s="37" t="e">
        <f t="shared" si="33"/>
        <v>#N/A</v>
      </c>
      <c r="AG282" s="37" t="e">
        <f t="shared" si="34"/>
        <v>#N/A</v>
      </c>
      <c r="AH282" s="37" t="e">
        <f t="shared" si="35"/>
        <v>#N/A</v>
      </c>
      <c r="AI282" s="37" t="e">
        <f t="shared" si="36"/>
        <v>#N/A</v>
      </c>
      <c r="AJ282" s="38" t="e">
        <f t="shared" si="37"/>
        <v>#N/A</v>
      </c>
      <c r="AK282" s="37">
        <f t="shared" si="38"/>
        <v>0</v>
      </c>
      <c r="AL282" s="37" t="e">
        <f t="shared" si="39"/>
        <v>#N/A</v>
      </c>
    </row>
    <row r="283" spans="1:38" x14ac:dyDescent="0.25">
      <c r="A283">
        <v>279</v>
      </c>
      <c r="B283">
        <v>100314808</v>
      </c>
      <c r="C283" t="s">
        <v>28</v>
      </c>
      <c r="D283" t="s">
        <v>231</v>
      </c>
      <c r="E283" t="s">
        <v>30</v>
      </c>
      <c r="F283" t="s">
        <v>232</v>
      </c>
      <c r="G283" t="s">
        <v>233</v>
      </c>
      <c r="H283" t="s">
        <v>78</v>
      </c>
      <c r="I283" t="s">
        <v>234</v>
      </c>
      <c r="J283" t="s">
        <v>235</v>
      </c>
      <c r="K283" t="e">
        <v>#N/A</v>
      </c>
      <c r="L283" t="e">
        <v>#N/A</v>
      </c>
      <c r="M283" t="e">
        <v>#N/A</v>
      </c>
      <c r="N283" t="e">
        <v>#N/A</v>
      </c>
      <c r="O283" t="e">
        <v>#N/A</v>
      </c>
      <c r="P283" t="e">
        <v>#N/A</v>
      </c>
      <c r="Q283" t="e">
        <v>#N/A</v>
      </c>
      <c r="R283" t="e">
        <v>#N/A</v>
      </c>
      <c r="S283" t="e">
        <v>#N/A</v>
      </c>
      <c r="T283" t="e">
        <v>#N/A</v>
      </c>
      <c r="U283" t="e">
        <v>#N/A</v>
      </c>
      <c r="V283" t="e">
        <v>#N/A</v>
      </c>
      <c r="W283" t="e">
        <v>#N/A</v>
      </c>
      <c r="X283" t="e">
        <v>#N/A</v>
      </c>
      <c r="Y283" t="e">
        <v>#N/A</v>
      </c>
      <c r="Z283" t="e">
        <v>#N/A</v>
      </c>
      <c r="AA283" t="e">
        <v>#N/A</v>
      </c>
      <c r="AB283" t="e">
        <v>#N/A</v>
      </c>
      <c r="AC283" t="e">
        <v>#N/A</v>
      </c>
      <c r="AE283" s="37" t="str">
        <f t="shared" si="32"/>
        <v>ok</v>
      </c>
      <c r="AF283" s="37" t="e">
        <f t="shared" si="33"/>
        <v>#N/A</v>
      </c>
      <c r="AG283" s="37" t="e">
        <f t="shared" si="34"/>
        <v>#N/A</v>
      </c>
      <c r="AH283" s="37" t="e">
        <f t="shared" si="35"/>
        <v>#N/A</v>
      </c>
      <c r="AI283" s="37" t="e">
        <f t="shared" si="36"/>
        <v>#N/A</v>
      </c>
      <c r="AJ283" s="38" t="e">
        <f t="shared" si="37"/>
        <v>#N/A</v>
      </c>
      <c r="AK283" s="37">
        <f t="shared" si="38"/>
        <v>0</v>
      </c>
      <c r="AL283" s="37" t="e">
        <f t="shared" si="39"/>
        <v>#N/A</v>
      </c>
    </row>
    <row r="284" spans="1:38" x14ac:dyDescent="0.25">
      <c r="A284">
        <v>280</v>
      </c>
      <c r="B284">
        <v>100319694</v>
      </c>
      <c r="C284" t="s">
        <v>28</v>
      </c>
      <c r="D284" t="s">
        <v>449</v>
      </c>
      <c r="E284" t="s">
        <v>30</v>
      </c>
      <c r="F284" t="s">
        <v>450</v>
      </c>
      <c r="G284" t="s">
        <v>451</v>
      </c>
      <c r="H284" t="s">
        <v>130</v>
      </c>
      <c r="I284" t="s">
        <v>452</v>
      </c>
      <c r="J284" t="s">
        <v>36</v>
      </c>
      <c r="K284" t="e">
        <v>#N/A</v>
      </c>
      <c r="L284" t="e">
        <v>#N/A</v>
      </c>
      <c r="M284" t="e">
        <v>#N/A</v>
      </c>
      <c r="N284" t="e">
        <v>#N/A</v>
      </c>
      <c r="O284" t="e">
        <v>#N/A</v>
      </c>
      <c r="P284" t="e">
        <v>#N/A</v>
      </c>
      <c r="Q284" t="e">
        <v>#N/A</v>
      </c>
      <c r="R284" t="e">
        <v>#N/A</v>
      </c>
      <c r="S284" t="e">
        <v>#N/A</v>
      </c>
      <c r="T284" t="e">
        <v>#N/A</v>
      </c>
      <c r="U284" t="e">
        <v>#N/A</v>
      </c>
      <c r="V284" t="e">
        <v>#N/A</v>
      </c>
      <c r="W284" t="e">
        <v>#N/A</v>
      </c>
      <c r="X284" t="e">
        <v>#N/A</v>
      </c>
      <c r="Y284" t="e">
        <v>#N/A</v>
      </c>
      <c r="Z284" t="e">
        <v>#N/A</v>
      </c>
      <c r="AA284" t="e">
        <v>#N/A</v>
      </c>
      <c r="AB284" t="e">
        <v>#N/A</v>
      </c>
      <c r="AC284" t="e">
        <v>#N/A</v>
      </c>
      <c r="AE284" s="37" t="str">
        <f t="shared" si="32"/>
        <v>ok</v>
      </c>
      <c r="AF284" s="37" t="e">
        <f t="shared" si="33"/>
        <v>#N/A</v>
      </c>
      <c r="AG284" s="37" t="e">
        <f t="shared" si="34"/>
        <v>#N/A</v>
      </c>
      <c r="AH284" s="37" t="e">
        <f t="shared" si="35"/>
        <v>#N/A</v>
      </c>
      <c r="AI284" s="37" t="e">
        <f t="shared" si="36"/>
        <v>#N/A</v>
      </c>
      <c r="AJ284" s="38" t="e">
        <f t="shared" si="37"/>
        <v>#N/A</v>
      </c>
      <c r="AK284" s="37">
        <f t="shared" si="38"/>
        <v>0</v>
      </c>
      <c r="AL284" s="37" t="e">
        <f t="shared" si="39"/>
        <v>#N/A</v>
      </c>
    </row>
    <row r="285" spans="1:38" x14ac:dyDescent="0.25">
      <c r="A285">
        <v>281</v>
      </c>
      <c r="B285">
        <v>100315233</v>
      </c>
      <c r="C285" t="s">
        <v>28</v>
      </c>
      <c r="D285" t="s">
        <v>449</v>
      </c>
      <c r="E285" t="s">
        <v>30</v>
      </c>
      <c r="F285" t="s">
        <v>450</v>
      </c>
      <c r="G285" t="s">
        <v>451</v>
      </c>
      <c r="H285" t="s">
        <v>130</v>
      </c>
      <c r="I285" t="s">
        <v>452</v>
      </c>
      <c r="J285" t="s">
        <v>36</v>
      </c>
      <c r="K285" t="e">
        <v>#N/A</v>
      </c>
      <c r="L285" t="e">
        <v>#N/A</v>
      </c>
      <c r="M285" t="e">
        <v>#N/A</v>
      </c>
      <c r="N285" t="e">
        <v>#N/A</v>
      </c>
      <c r="O285" t="e">
        <v>#N/A</v>
      </c>
      <c r="P285" t="e">
        <v>#N/A</v>
      </c>
      <c r="Q285" t="e">
        <v>#N/A</v>
      </c>
      <c r="R285" t="e">
        <v>#N/A</v>
      </c>
      <c r="S285" t="e">
        <v>#N/A</v>
      </c>
      <c r="T285" t="e">
        <v>#N/A</v>
      </c>
      <c r="U285" t="e">
        <v>#N/A</v>
      </c>
      <c r="V285" t="e">
        <v>#N/A</v>
      </c>
      <c r="W285" t="e">
        <v>#N/A</v>
      </c>
      <c r="X285" t="e">
        <v>#N/A</v>
      </c>
      <c r="Y285" t="e">
        <v>#N/A</v>
      </c>
      <c r="Z285" t="e">
        <v>#N/A</v>
      </c>
      <c r="AA285" t="e">
        <v>#N/A</v>
      </c>
      <c r="AB285" t="e">
        <v>#N/A</v>
      </c>
      <c r="AC285" t="e">
        <v>#N/A</v>
      </c>
      <c r="AE285" s="37" t="str">
        <f t="shared" si="32"/>
        <v>ok</v>
      </c>
      <c r="AF285" s="37" t="e">
        <f t="shared" si="33"/>
        <v>#N/A</v>
      </c>
      <c r="AG285" s="37" t="e">
        <f t="shared" si="34"/>
        <v>#N/A</v>
      </c>
      <c r="AH285" s="37" t="e">
        <f t="shared" si="35"/>
        <v>#N/A</v>
      </c>
      <c r="AI285" s="37" t="e">
        <f t="shared" si="36"/>
        <v>#N/A</v>
      </c>
      <c r="AJ285" s="38" t="e">
        <f t="shared" si="37"/>
        <v>#N/A</v>
      </c>
      <c r="AK285" s="37">
        <f t="shared" si="38"/>
        <v>0</v>
      </c>
      <c r="AL285" s="37" t="e">
        <f t="shared" si="39"/>
        <v>#N/A</v>
      </c>
    </row>
    <row r="286" spans="1:38" x14ac:dyDescent="0.25">
      <c r="A286">
        <v>282</v>
      </c>
      <c r="B286">
        <v>100298971</v>
      </c>
      <c r="C286" t="s">
        <v>28</v>
      </c>
      <c r="D286" t="s">
        <v>449</v>
      </c>
      <c r="E286" t="s">
        <v>30</v>
      </c>
      <c r="F286" t="s">
        <v>450</v>
      </c>
      <c r="G286" t="s">
        <v>451</v>
      </c>
      <c r="H286" t="s">
        <v>130</v>
      </c>
      <c r="I286" t="s">
        <v>452</v>
      </c>
      <c r="J286" t="s">
        <v>36</v>
      </c>
      <c r="K286" t="e">
        <v>#N/A</v>
      </c>
      <c r="L286" t="e">
        <v>#N/A</v>
      </c>
      <c r="M286" t="e">
        <v>#N/A</v>
      </c>
      <c r="N286" t="e">
        <v>#N/A</v>
      </c>
      <c r="O286" t="e">
        <v>#N/A</v>
      </c>
      <c r="P286" t="e">
        <v>#N/A</v>
      </c>
      <c r="Q286" t="e">
        <v>#N/A</v>
      </c>
      <c r="R286" t="e">
        <v>#N/A</v>
      </c>
      <c r="S286" t="e">
        <v>#N/A</v>
      </c>
      <c r="T286" t="e">
        <v>#N/A</v>
      </c>
      <c r="U286" t="e">
        <v>#N/A</v>
      </c>
      <c r="V286" t="e">
        <v>#N/A</v>
      </c>
      <c r="W286" t="e">
        <v>#N/A</v>
      </c>
      <c r="X286" t="e">
        <v>#N/A</v>
      </c>
      <c r="Y286" t="e">
        <v>#N/A</v>
      </c>
      <c r="Z286" t="e">
        <v>#N/A</v>
      </c>
      <c r="AA286" t="e">
        <v>#N/A</v>
      </c>
      <c r="AB286" t="e">
        <v>#N/A</v>
      </c>
      <c r="AC286" t="e">
        <v>#N/A</v>
      </c>
      <c r="AE286" s="37" t="str">
        <f t="shared" si="32"/>
        <v>ok</v>
      </c>
      <c r="AF286" s="37" t="e">
        <f t="shared" si="33"/>
        <v>#N/A</v>
      </c>
      <c r="AG286" s="37" t="e">
        <f t="shared" si="34"/>
        <v>#N/A</v>
      </c>
      <c r="AH286" s="37" t="e">
        <f t="shared" si="35"/>
        <v>#N/A</v>
      </c>
      <c r="AI286" s="37" t="e">
        <f t="shared" si="36"/>
        <v>#N/A</v>
      </c>
      <c r="AJ286" s="38" t="e">
        <f t="shared" si="37"/>
        <v>#N/A</v>
      </c>
      <c r="AK286" s="37">
        <f t="shared" si="38"/>
        <v>0</v>
      </c>
      <c r="AL286" s="37" t="e">
        <f t="shared" si="39"/>
        <v>#N/A</v>
      </c>
    </row>
    <row r="287" spans="1:38" x14ac:dyDescent="0.25">
      <c r="A287">
        <v>283</v>
      </c>
      <c r="B287">
        <v>100298975</v>
      </c>
      <c r="C287" t="s">
        <v>28</v>
      </c>
      <c r="D287" t="s">
        <v>449</v>
      </c>
      <c r="E287" t="s">
        <v>30</v>
      </c>
      <c r="F287" t="s">
        <v>450</v>
      </c>
      <c r="G287" t="s">
        <v>451</v>
      </c>
      <c r="H287" t="s">
        <v>130</v>
      </c>
      <c r="I287" t="s">
        <v>452</v>
      </c>
      <c r="J287" t="s">
        <v>36</v>
      </c>
      <c r="K287" t="e">
        <v>#N/A</v>
      </c>
      <c r="L287" t="e">
        <v>#N/A</v>
      </c>
      <c r="M287" t="e">
        <v>#N/A</v>
      </c>
      <c r="N287" t="e">
        <v>#N/A</v>
      </c>
      <c r="O287" t="e">
        <v>#N/A</v>
      </c>
      <c r="P287" t="e">
        <v>#N/A</v>
      </c>
      <c r="Q287" t="e">
        <v>#N/A</v>
      </c>
      <c r="R287" t="e">
        <v>#N/A</v>
      </c>
      <c r="S287" t="e">
        <v>#N/A</v>
      </c>
      <c r="T287" t="e">
        <v>#N/A</v>
      </c>
      <c r="U287" t="e">
        <v>#N/A</v>
      </c>
      <c r="V287" t="e">
        <v>#N/A</v>
      </c>
      <c r="W287" t="e">
        <v>#N/A</v>
      </c>
      <c r="X287" t="e">
        <v>#N/A</v>
      </c>
      <c r="Y287" t="e">
        <v>#N/A</v>
      </c>
      <c r="Z287" t="e">
        <v>#N/A</v>
      </c>
      <c r="AA287" t="e">
        <v>#N/A</v>
      </c>
      <c r="AB287" t="e">
        <v>#N/A</v>
      </c>
      <c r="AC287" t="e">
        <v>#N/A</v>
      </c>
      <c r="AE287" s="37" t="str">
        <f t="shared" si="32"/>
        <v>ok</v>
      </c>
      <c r="AF287" s="37" t="e">
        <f t="shared" si="33"/>
        <v>#N/A</v>
      </c>
      <c r="AG287" s="37" t="e">
        <f t="shared" si="34"/>
        <v>#N/A</v>
      </c>
      <c r="AH287" s="37" t="e">
        <f t="shared" si="35"/>
        <v>#N/A</v>
      </c>
      <c r="AI287" s="37" t="e">
        <f t="shared" si="36"/>
        <v>#N/A</v>
      </c>
      <c r="AJ287" s="38" t="e">
        <f t="shared" si="37"/>
        <v>#N/A</v>
      </c>
      <c r="AK287" s="37">
        <f t="shared" si="38"/>
        <v>0</v>
      </c>
      <c r="AL287" s="37" t="e">
        <f t="shared" si="39"/>
        <v>#N/A</v>
      </c>
    </row>
    <row r="288" spans="1:38" x14ac:dyDescent="0.25">
      <c r="A288">
        <v>284</v>
      </c>
      <c r="B288">
        <v>100300744</v>
      </c>
      <c r="C288" t="s">
        <v>28</v>
      </c>
      <c r="D288" t="s">
        <v>437</v>
      </c>
      <c r="E288" t="s">
        <v>30</v>
      </c>
      <c r="F288" t="s">
        <v>438</v>
      </c>
      <c r="G288" t="s">
        <v>439</v>
      </c>
      <c r="H288" t="s">
        <v>78</v>
      </c>
      <c r="I288" t="s">
        <v>440</v>
      </c>
      <c r="J288" t="s">
        <v>36</v>
      </c>
      <c r="K288" t="e">
        <v>#N/A</v>
      </c>
      <c r="L288" t="e">
        <v>#N/A</v>
      </c>
      <c r="M288" t="e">
        <v>#N/A</v>
      </c>
      <c r="N288" t="e">
        <v>#N/A</v>
      </c>
      <c r="O288" t="e">
        <v>#N/A</v>
      </c>
      <c r="P288" t="e">
        <v>#N/A</v>
      </c>
      <c r="Q288" t="e">
        <v>#N/A</v>
      </c>
      <c r="R288" t="e">
        <v>#N/A</v>
      </c>
      <c r="S288" t="e">
        <v>#N/A</v>
      </c>
      <c r="T288" t="e">
        <v>#N/A</v>
      </c>
      <c r="U288" t="e">
        <v>#N/A</v>
      </c>
      <c r="V288" t="e">
        <v>#N/A</v>
      </c>
      <c r="W288" t="e">
        <v>#N/A</v>
      </c>
      <c r="X288" t="e">
        <v>#N/A</v>
      </c>
      <c r="Y288" t="e">
        <v>#N/A</v>
      </c>
      <c r="Z288" t="e">
        <v>#N/A</v>
      </c>
      <c r="AA288" t="e">
        <v>#N/A</v>
      </c>
      <c r="AB288" t="e">
        <v>#N/A</v>
      </c>
      <c r="AC288" t="e">
        <v>#N/A</v>
      </c>
      <c r="AE288" s="37" t="str">
        <f t="shared" si="32"/>
        <v>ok</v>
      </c>
      <c r="AF288" s="37" t="e">
        <f t="shared" si="33"/>
        <v>#N/A</v>
      </c>
      <c r="AG288" s="37" t="e">
        <f t="shared" si="34"/>
        <v>#N/A</v>
      </c>
      <c r="AH288" s="37" t="e">
        <f t="shared" si="35"/>
        <v>#N/A</v>
      </c>
      <c r="AI288" s="37" t="e">
        <f t="shared" si="36"/>
        <v>#N/A</v>
      </c>
      <c r="AJ288" s="38" t="e">
        <f t="shared" si="37"/>
        <v>#N/A</v>
      </c>
      <c r="AK288" s="37">
        <f t="shared" si="38"/>
        <v>0</v>
      </c>
      <c r="AL288" s="37" t="e">
        <f t="shared" si="39"/>
        <v>#N/A</v>
      </c>
    </row>
    <row r="289" spans="1:38" x14ac:dyDescent="0.25">
      <c r="A289">
        <v>285</v>
      </c>
      <c r="B289">
        <v>100321886</v>
      </c>
      <c r="C289" t="s">
        <v>28</v>
      </c>
      <c r="D289" t="s">
        <v>136</v>
      </c>
      <c r="E289" t="s">
        <v>30</v>
      </c>
      <c r="F289" t="s">
        <v>137</v>
      </c>
      <c r="G289" t="s">
        <v>138</v>
      </c>
      <c r="H289" t="s">
        <v>130</v>
      </c>
      <c r="I289" t="s">
        <v>139</v>
      </c>
      <c r="J289" t="s">
        <v>140</v>
      </c>
      <c r="K289" t="e">
        <v>#N/A</v>
      </c>
      <c r="L289" t="e">
        <v>#N/A</v>
      </c>
      <c r="M289" t="e">
        <v>#N/A</v>
      </c>
      <c r="N289" t="e">
        <v>#N/A</v>
      </c>
      <c r="O289" t="e">
        <v>#N/A</v>
      </c>
      <c r="P289" t="e">
        <v>#N/A</v>
      </c>
      <c r="Q289" t="e">
        <v>#N/A</v>
      </c>
      <c r="R289" t="e">
        <v>#N/A</v>
      </c>
      <c r="S289" t="e">
        <v>#N/A</v>
      </c>
      <c r="T289" t="e">
        <v>#N/A</v>
      </c>
      <c r="U289" t="e">
        <v>#N/A</v>
      </c>
      <c r="V289" t="e">
        <v>#N/A</v>
      </c>
      <c r="W289" t="e">
        <v>#N/A</v>
      </c>
      <c r="X289" t="e">
        <v>#N/A</v>
      </c>
      <c r="Y289" t="e">
        <v>#N/A</v>
      </c>
      <c r="Z289" t="e">
        <v>#N/A</v>
      </c>
      <c r="AA289" t="e">
        <v>#N/A</v>
      </c>
      <c r="AB289" t="e">
        <v>#N/A</v>
      </c>
      <c r="AC289" t="e">
        <v>#N/A</v>
      </c>
      <c r="AE289" s="37" t="str">
        <f t="shared" si="32"/>
        <v>ok</v>
      </c>
      <c r="AF289" s="37" t="e">
        <f t="shared" si="33"/>
        <v>#N/A</v>
      </c>
      <c r="AG289" s="37" t="e">
        <f t="shared" si="34"/>
        <v>#N/A</v>
      </c>
      <c r="AH289" s="37" t="e">
        <f t="shared" si="35"/>
        <v>#N/A</v>
      </c>
      <c r="AI289" s="37" t="e">
        <f t="shared" si="36"/>
        <v>#N/A</v>
      </c>
      <c r="AJ289" s="38" t="e">
        <f t="shared" si="37"/>
        <v>#N/A</v>
      </c>
      <c r="AK289" s="37">
        <f t="shared" si="38"/>
        <v>0</v>
      </c>
      <c r="AL289" s="37" t="e">
        <f t="shared" si="39"/>
        <v>#N/A</v>
      </c>
    </row>
    <row r="290" spans="1:38" x14ac:dyDescent="0.25">
      <c r="A290">
        <v>286</v>
      </c>
      <c r="B290">
        <v>100328515</v>
      </c>
      <c r="C290" t="s">
        <v>28</v>
      </c>
      <c r="D290" t="s">
        <v>231</v>
      </c>
      <c r="E290" t="s">
        <v>30</v>
      </c>
      <c r="F290" t="s">
        <v>232</v>
      </c>
      <c r="G290" t="s">
        <v>233</v>
      </c>
      <c r="H290" t="s">
        <v>78</v>
      </c>
      <c r="I290" t="s">
        <v>234</v>
      </c>
      <c r="J290" t="s">
        <v>235</v>
      </c>
      <c r="K290" t="e">
        <v>#N/A</v>
      </c>
      <c r="L290" t="e">
        <v>#N/A</v>
      </c>
      <c r="M290" t="e">
        <v>#N/A</v>
      </c>
      <c r="N290" t="e">
        <v>#N/A</v>
      </c>
      <c r="O290" t="e">
        <v>#N/A</v>
      </c>
      <c r="P290" t="e">
        <v>#N/A</v>
      </c>
      <c r="Q290" t="e">
        <v>#N/A</v>
      </c>
      <c r="R290" t="e">
        <v>#N/A</v>
      </c>
      <c r="S290" t="e">
        <v>#N/A</v>
      </c>
      <c r="T290" t="e">
        <v>#N/A</v>
      </c>
      <c r="U290" t="e">
        <v>#N/A</v>
      </c>
      <c r="V290" t="e">
        <v>#N/A</v>
      </c>
      <c r="W290" t="e">
        <v>#N/A</v>
      </c>
      <c r="X290" t="e">
        <v>#N/A</v>
      </c>
      <c r="Y290" t="e">
        <v>#N/A</v>
      </c>
      <c r="Z290" t="e">
        <v>#N/A</v>
      </c>
      <c r="AA290" t="e">
        <v>#N/A</v>
      </c>
      <c r="AB290" t="e">
        <v>#N/A</v>
      </c>
      <c r="AC290" t="e">
        <v>#N/A</v>
      </c>
      <c r="AE290" s="37" t="str">
        <f t="shared" si="32"/>
        <v>ok</v>
      </c>
      <c r="AF290" s="37" t="e">
        <f t="shared" si="33"/>
        <v>#N/A</v>
      </c>
      <c r="AG290" s="37" t="e">
        <f t="shared" si="34"/>
        <v>#N/A</v>
      </c>
      <c r="AH290" s="37" t="e">
        <f t="shared" si="35"/>
        <v>#N/A</v>
      </c>
      <c r="AI290" s="37" t="e">
        <f t="shared" si="36"/>
        <v>#N/A</v>
      </c>
      <c r="AJ290" s="38" t="e">
        <f t="shared" si="37"/>
        <v>#N/A</v>
      </c>
      <c r="AK290" s="37">
        <f t="shared" si="38"/>
        <v>0</v>
      </c>
      <c r="AL290" s="37" t="e">
        <f t="shared" si="39"/>
        <v>#N/A</v>
      </c>
    </row>
    <row r="291" spans="1:38" x14ac:dyDescent="0.25">
      <c r="A291">
        <v>287</v>
      </c>
      <c r="B291">
        <v>100298995</v>
      </c>
      <c r="C291" t="s">
        <v>28</v>
      </c>
      <c r="D291" t="s">
        <v>231</v>
      </c>
      <c r="E291" t="s">
        <v>30</v>
      </c>
      <c r="F291" t="s">
        <v>232</v>
      </c>
      <c r="G291" t="s">
        <v>233</v>
      </c>
      <c r="H291" t="s">
        <v>78</v>
      </c>
      <c r="I291" t="s">
        <v>234</v>
      </c>
      <c r="J291" t="s">
        <v>235</v>
      </c>
      <c r="K291" t="e">
        <v>#N/A</v>
      </c>
      <c r="L291" t="e">
        <v>#N/A</v>
      </c>
      <c r="M291" t="e">
        <v>#N/A</v>
      </c>
      <c r="N291" t="e">
        <v>#N/A</v>
      </c>
      <c r="O291" t="e">
        <v>#N/A</v>
      </c>
      <c r="P291" t="e">
        <v>#N/A</v>
      </c>
      <c r="Q291" t="e">
        <v>#N/A</v>
      </c>
      <c r="R291" t="e">
        <v>#N/A</v>
      </c>
      <c r="S291" t="e">
        <v>#N/A</v>
      </c>
      <c r="T291" t="e">
        <v>#N/A</v>
      </c>
      <c r="U291" t="e">
        <v>#N/A</v>
      </c>
      <c r="V291" t="e">
        <v>#N/A</v>
      </c>
      <c r="W291" t="e">
        <v>#N/A</v>
      </c>
      <c r="X291" t="e">
        <v>#N/A</v>
      </c>
      <c r="Y291" t="e">
        <v>#N/A</v>
      </c>
      <c r="Z291" t="e">
        <v>#N/A</v>
      </c>
      <c r="AA291" t="e">
        <v>#N/A</v>
      </c>
      <c r="AB291" t="e">
        <v>#N/A</v>
      </c>
      <c r="AC291" t="e">
        <v>#N/A</v>
      </c>
      <c r="AE291" s="37" t="str">
        <f t="shared" si="32"/>
        <v>ok</v>
      </c>
      <c r="AF291" s="37" t="e">
        <f t="shared" si="33"/>
        <v>#N/A</v>
      </c>
      <c r="AG291" s="37" t="e">
        <f t="shared" si="34"/>
        <v>#N/A</v>
      </c>
      <c r="AH291" s="37" t="e">
        <f t="shared" si="35"/>
        <v>#N/A</v>
      </c>
      <c r="AI291" s="37" t="e">
        <f t="shared" si="36"/>
        <v>#N/A</v>
      </c>
      <c r="AJ291" s="38" t="e">
        <f t="shared" si="37"/>
        <v>#N/A</v>
      </c>
      <c r="AK291" s="37">
        <f t="shared" si="38"/>
        <v>0</v>
      </c>
      <c r="AL291" s="37" t="e">
        <f t="shared" si="39"/>
        <v>#N/A</v>
      </c>
    </row>
    <row r="292" spans="1:38" x14ac:dyDescent="0.25">
      <c r="A292">
        <v>288</v>
      </c>
      <c r="B292">
        <v>100328711</v>
      </c>
      <c r="C292" t="s">
        <v>28</v>
      </c>
      <c r="D292" t="s">
        <v>449</v>
      </c>
      <c r="E292" t="s">
        <v>30</v>
      </c>
      <c r="F292" t="s">
        <v>450</v>
      </c>
      <c r="G292" t="s">
        <v>451</v>
      </c>
      <c r="H292" t="s">
        <v>130</v>
      </c>
      <c r="I292" t="s">
        <v>452</v>
      </c>
      <c r="J292" t="s">
        <v>36</v>
      </c>
      <c r="K292" t="e">
        <v>#N/A</v>
      </c>
      <c r="L292" t="e">
        <v>#N/A</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c r="AC292" t="e">
        <v>#N/A</v>
      </c>
      <c r="AE292" s="37" t="str">
        <f t="shared" si="32"/>
        <v>ok</v>
      </c>
      <c r="AF292" s="37" t="e">
        <f t="shared" si="33"/>
        <v>#N/A</v>
      </c>
      <c r="AG292" s="37" t="e">
        <f t="shared" si="34"/>
        <v>#N/A</v>
      </c>
      <c r="AH292" s="37" t="e">
        <f t="shared" si="35"/>
        <v>#N/A</v>
      </c>
      <c r="AI292" s="37" t="e">
        <f t="shared" si="36"/>
        <v>#N/A</v>
      </c>
      <c r="AJ292" s="38" t="e">
        <f t="shared" si="37"/>
        <v>#N/A</v>
      </c>
      <c r="AK292" s="37">
        <f t="shared" si="38"/>
        <v>0</v>
      </c>
      <c r="AL292" s="37" t="e">
        <f t="shared" si="39"/>
        <v>#N/A</v>
      </c>
    </row>
    <row r="293" spans="1:38" x14ac:dyDescent="0.25">
      <c r="A293">
        <v>289</v>
      </c>
      <c r="B293">
        <v>100298487</v>
      </c>
      <c r="C293" t="s">
        <v>28</v>
      </c>
      <c r="D293" t="s">
        <v>437</v>
      </c>
      <c r="E293" t="s">
        <v>30</v>
      </c>
      <c r="F293" t="s">
        <v>438</v>
      </c>
      <c r="G293" t="s">
        <v>439</v>
      </c>
      <c r="H293" t="s">
        <v>78</v>
      </c>
      <c r="I293" t="s">
        <v>440</v>
      </c>
      <c r="J293" t="s">
        <v>36</v>
      </c>
      <c r="K293" t="e">
        <v>#N/A</v>
      </c>
      <c r="L293" t="e">
        <v>#N/A</v>
      </c>
      <c r="M293" t="e">
        <v>#N/A</v>
      </c>
      <c r="N293" t="e">
        <v>#N/A</v>
      </c>
      <c r="O293" t="e">
        <v>#N/A</v>
      </c>
      <c r="P293" t="e">
        <v>#N/A</v>
      </c>
      <c r="Q293" t="e">
        <v>#N/A</v>
      </c>
      <c r="R293" t="e">
        <v>#N/A</v>
      </c>
      <c r="S293" t="e">
        <v>#N/A</v>
      </c>
      <c r="T293" t="e">
        <v>#N/A</v>
      </c>
      <c r="U293" t="e">
        <v>#N/A</v>
      </c>
      <c r="V293" t="e">
        <v>#N/A</v>
      </c>
      <c r="W293" t="e">
        <v>#N/A</v>
      </c>
      <c r="X293" t="e">
        <v>#N/A</v>
      </c>
      <c r="Y293" t="e">
        <v>#N/A</v>
      </c>
      <c r="Z293" t="e">
        <v>#N/A</v>
      </c>
      <c r="AA293" t="e">
        <v>#N/A</v>
      </c>
      <c r="AB293" t="e">
        <v>#N/A</v>
      </c>
      <c r="AC293" t="e">
        <v>#N/A</v>
      </c>
      <c r="AE293" s="37" t="str">
        <f t="shared" si="32"/>
        <v>ok</v>
      </c>
      <c r="AF293" s="37" t="e">
        <f t="shared" si="33"/>
        <v>#N/A</v>
      </c>
      <c r="AG293" s="37" t="e">
        <f t="shared" si="34"/>
        <v>#N/A</v>
      </c>
      <c r="AH293" s="37" t="e">
        <f t="shared" si="35"/>
        <v>#N/A</v>
      </c>
      <c r="AI293" s="37" t="e">
        <f t="shared" si="36"/>
        <v>#N/A</v>
      </c>
      <c r="AJ293" s="38" t="e">
        <f t="shared" si="37"/>
        <v>#N/A</v>
      </c>
      <c r="AK293" s="37">
        <f t="shared" si="38"/>
        <v>0</v>
      </c>
      <c r="AL293" s="37" t="e">
        <f t="shared" si="39"/>
        <v>#N/A</v>
      </c>
    </row>
    <row r="294" spans="1:38" x14ac:dyDescent="0.25">
      <c r="A294">
        <v>290</v>
      </c>
      <c r="B294">
        <v>100328692</v>
      </c>
      <c r="C294" t="s">
        <v>28</v>
      </c>
      <c r="D294" t="s">
        <v>437</v>
      </c>
      <c r="E294" t="s">
        <v>30</v>
      </c>
      <c r="F294" t="s">
        <v>438</v>
      </c>
      <c r="G294" t="s">
        <v>439</v>
      </c>
      <c r="H294" t="s">
        <v>78</v>
      </c>
      <c r="I294" t="s">
        <v>440</v>
      </c>
      <c r="J294" t="s">
        <v>36</v>
      </c>
      <c r="K294" t="e">
        <v>#N/A</v>
      </c>
      <c r="L294" t="e">
        <v>#N/A</v>
      </c>
      <c r="M294" t="e">
        <v>#N/A</v>
      </c>
      <c r="N294" t="e">
        <v>#N/A</v>
      </c>
      <c r="O294" t="e">
        <v>#N/A</v>
      </c>
      <c r="P294" t="e">
        <v>#N/A</v>
      </c>
      <c r="Q294" t="e">
        <v>#N/A</v>
      </c>
      <c r="R294" t="e">
        <v>#N/A</v>
      </c>
      <c r="S294" t="e">
        <v>#N/A</v>
      </c>
      <c r="T294" t="e">
        <v>#N/A</v>
      </c>
      <c r="U294" t="e">
        <v>#N/A</v>
      </c>
      <c r="V294" t="e">
        <v>#N/A</v>
      </c>
      <c r="W294" t="e">
        <v>#N/A</v>
      </c>
      <c r="X294" t="e">
        <v>#N/A</v>
      </c>
      <c r="Y294" t="e">
        <v>#N/A</v>
      </c>
      <c r="Z294" t="e">
        <v>#N/A</v>
      </c>
      <c r="AA294" t="e">
        <v>#N/A</v>
      </c>
      <c r="AB294" t="e">
        <v>#N/A</v>
      </c>
      <c r="AC294" t="e">
        <v>#N/A</v>
      </c>
      <c r="AE294" s="37" t="str">
        <f t="shared" si="32"/>
        <v>ok</v>
      </c>
      <c r="AF294" s="37" t="e">
        <f t="shared" si="33"/>
        <v>#N/A</v>
      </c>
      <c r="AG294" s="37" t="e">
        <f t="shared" si="34"/>
        <v>#N/A</v>
      </c>
      <c r="AH294" s="37" t="e">
        <f t="shared" si="35"/>
        <v>#N/A</v>
      </c>
      <c r="AI294" s="37" t="e">
        <f t="shared" si="36"/>
        <v>#N/A</v>
      </c>
      <c r="AJ294" s="38" t="e">
        <f t="shared" si="37"/>
        <v>#N/A</v>
      </c>
      <c r="AK294" s="37">
        <f t="shared" si="38"/>
        <v>0</v>
      </c>
      <c r="AL294" s="37" t="e">
        <f t="shared" si="39"/>
        <v>#N/A</v>
      </c>
    </row>
    <row r="295" spans="1:38" x14ac:dyDescent="0.25">
      <c r="A295">
        <v>291</v>
      </c>
      <c r="B295">
        <v>100300858</v>
      </c>
      <c r="C295" t="s">
        <v>28</v>
      </c>
      <c r="D295" t="s">
        <v>449</v>
      </c>
      <c r="E295" t="s">
        <v>30</v>
      </c>
      <c r="F295" t="s">
        <v>450</v>
      </c>
      <c r="G295" t="s">
        <v>451</v>
      </c>
      <c r="H295" t="s">
        <v>130</v>
      </c>
      <c r="I295" t="s">
        <v>452</v>
      </c>
      <c r="J295" t="s">
        <v>36</v>
      </c>
      <c r="K295" t="e">
        <v>#N/A</v>
      </c>
      <c r="L295" t="e">
        <v>#N/A</v>
      </c>
      <c r="M295" t="e">
        <v>#N/A</v>
      </c>
      <c r="N295" t="e">
        <v>#N/A</v>
      </c>
      <c r="O295" t="e">
        <v>#N/A</v>
      </c>
      <c r="P295" t="e">
        <v>#N/A</v>
      </c>
      <c r="Q295" t="e">
        <v>#N/A</v>
      </c>
      <c r="R295" t="e">
        <v>#N/A</v>
      </c>
      <c r="S295" t="e">
        <v>#N/A</v>
      </c>
      <c r="T295" t="e">
        <v>#N/A</v>
      </c>
      <c r="U295" t="e">
        <v>#N/A</v>
      </c>
      <c r="V295" t="e">
        <v>#N/A</v>
      </c>
      <c r="W295" t="e">
        <v>#N/A</v>
      </c>
      <c r="X295" t="e">
        <v>#N/A</v>
      </c>
      <c r="Y295" t="e">
        <v>#N/A</v>
      </c>
      <c r="Z295" t="e">
        <v>#N/A</v>
      </c>
      <c r="AA295" t="e">
        <v>#N/A</v>
      </c>
      <c r="AB295" t="e">
        <v>#N/A</v>
      </c>
      <c r="AC295" t="e">
        <v>#N/A</v>
      </c>
      <c r="AE295" s="37" t="str">
        <f t="shared" si="32"/>
        <v>ok</v>
      </c>
      <c r="AF295" s="37" t="e">
        <f t="shared" si="33"/>
        <v>#N/A</v>
      </c>
      <c r="AG295" s="37" t="e">
        <f t="shared" si="34"/>
        <v>#N/A</v>
      </c>
      <c r="AH295" s="37" t="e">
        <f t="shared" si="35"/>
        <v>#N/A</v>
      </c>
      <c r="AI295" s="37" t="e">
        <f t="shared" si="36"/>
        <v>#N/A</v>
      </c>
      <c r="AJ295" s="38" t="e">
        <f t="shared" si="37"/>
        <v>#N/A</v>
      </c>
      <c r="AK295" s="37">
        <f t="shared" si="38"/>
        <v>0</v>
      </c>
      <c r="AL295" s="37" t="e">
        <f t="shared" si="39"/>
        <v>#N/A</v>
      </c>
    </row>
    <row r="296" spans="1:38" x14ac:dyDescent="0.25">
      <c r="A296">
        <v>292</v>
      </c>
      <c r="B296">
        <v>100323688</v>
      </c>
      <c r="C296" t="s">
        <v>28</v>
      </c>
      <c r="D296" t="s">
        <v>231</v>
      </c>
      <c r="E296" t="s">
        <v>30</v>
      </c>
      <c r="F296" t="s">
        <v>232</v>
      </c>
      <c r="G296" t="s">
        <v>233</v>
      </c>
      <c r="H296" t="s">
        <v>78</v>
      </c>
      <c r="I296" t="s">
        <v>234</v>
      </c>
      <c r="J296" t="s">
        <v>235</v>
      </c>
      <c r="K296" t="e">
        <v>#N/A</v>
      </c>
      <c r="L296" t="e">
        <v>#N/A</v>
      </c>
      <c r="M296" t="e">
        <v>#N/A</v>
      </c>
      <c r="N296" t="e">
        <v>#N/A</v>
      </c>
      <c r="O296" t="e">
        <v>#N/A</v>
      </c>
      <c r="P296" t="e">
        <v>#N/A</v>
      </c>
      <c r="Q296" t="e">
        <v>#N/A</v>
      </c>
      <c r="R296" t="e">
        <v>#N/A</v>
      </c>
      <c r="S296" t="e">
        <v>#N/A</v>
      </c>
      <c r="T296" t="e">
        <v>#N/A</v>
      </c>
      <c r="U296" t="e">
        <v>#N/A</v>
      </c>
      <c r="V296" t="e">
        <v>#N/A</v>
      </c>
      <c r="W296" t="e">
        <v>#N/A</v>
      </c>
      <c r="X296" t="e">
        <v>#N/A</v>
      </c>
      <c r="Y296" t="e">
        <v>#N/A</v>
      </c>
      <c r="Z296" t="e">
        <v>#N/A</v>
      </c>
      <c r="AA296" t="e">
        <v>#N/A</v>
      </c>
      <c r="AB296" t="e">
        <v>#N/A</v>
      </c>
      <c r="AC296" t="e">
        <v>#N/A</v>
      </c>
      <c r="AE296" s="37" t="str">
        <f t="shared" si="32"/>
        <v>ok</v>
      </c>
      <c r="AF296" s="37" t="e">
        <f t="shared" si="33"/>
        <v>#N/A</v>
      </c>
      <c r="AG296" s="37" t="e">
        <f t="shared" si="34"/>
        <v>#N/A</v>
      </c>
      <c r="AH296" s="37" t="e">
        <f t="shared" si="35"/>
        <v>#N/A</v>
      </c>
      <c r="AI296" s="37" t="e">
        <f t="shared" si="36"/>
        <v>#N/A</v>
      </c>
      <c r="AJ296" s="38" t="e">
        <f t="shared" si="37"/>
        <v>#N/A</v>
      </c>
      <c r="AK296" s="37">
        <f t="shared" si="38"/>
        <v>0</v>
      </c>
      <c r="AL296" s="37" t="e">
        <f t="shared" si="39"/>
        <v>#N/A</v>
      </c>
    </row>
    <row r="297" spans="1:38" x14ac:dyDescent="0.25">
      <c r="A297">
        <v>293</v>
      </c>
      <c r="B297">
        <v>100324292</v>
      </c>
      <c r="C297" t="s">
        <v>28</v>
      </c>
      <c r="D297" t="s">
        <v>449</v>
      </c>
      <c r="E297" t="s">
        <v>30</v>
      </c>
      <c r="F297" t="s">
        <v>450</v>
      </c>
      <c r="G297" t="s">
        <v>451</v>
      </c>
      <c r="H297" t="s">
        <v>130</v>
      </c>
      <c r="I297" t="s">
        <v>452</v>
      </c>
      <c r="J297" t="s">
        <v>36</v>
      </c>
      <c r="K297" t="e">
        <v>#N/A</v>
      </c>
      <c r="L297" t="e">
        <v>#N/A</v>
      </c>
      <c r="M297" t="e">
        <v>#N/A</v>
      </c>
      <c r="N297" t="e">
        <v>#N/A</v>
      </c>
      <c r="O297" t="e">
        <v>#N/A</v>
      </c>
      <c r="P297" t="e">
        <v>#N/A</v>
      </c>
      <c r="Q297" t="e">
        <v>#N/A</v>
      </c>
      <c r="R297" t="e">
        <v>#N/A</v>
      </c>
      <c r="S297" t="e">
        <v>#N/A</v>
      </c>
      <c r="T297" t="e">
        <v>#N/A</v>
      </c>
      <c r="U297" t="e">
        <v>#N/A</v>
      </c>
      <c r="V297" t="e">
        <v>#N/A</v>
      </c>
      <c r="W297" t="e">
        <v>#N/A</v>
      </c>
      <c r="X297" t="e">
        <v>#N/A</v>
      </c>
      <c r="Y297" t="e">
        <v>#N/A</v>
      </c>
      <c r="Z297" t="e">
        <v>#N/A</v>
      </c>
      <c r="AA297" t="e">
        <v>#N/A</v>
      </c>
      <c r="AB297" t="e">
        <v>#N/A</v>
      </c>
      <c r="AC297" t="e">
        <v>#N/A</v>
      </c>
      <c r="AE297" s="37" t="str">
        <f t="shared" si="32"/>
        <v>ok</v>
      </c>
      <c r="AF297" s="37" t="e">
        <f t="shared" si="33"/>
        <v>#N/A</v>
      </c>
      <c r="AG297" s="37" t="e">
        <f t="shared" si="34"/>
        <v>#N/A</v>
      </c>
      <c r="AH297" s="37" t="e">
        <f t="shared" si="35"/>
        <v>#N/A</v>
      </c>
      <c r="AI297" s="37" t="e">
        <f t="shared" si="36"/>
        <v>#N/A</v>
      </c>
      <c r="AJ297" s="38" t="e">
        <f t="shared" si="37"/>
        <v>#N/A</v>
      </c>
      <c r="AK297" s="37">
        <f t="shared" si="38"/>
        <v>0</v>
      </c>
      <c r="AL297" s="37" t="e">
        <f t="shared" si="39"/>
        <v>#N/A</v>
      </c>
    </row>
    <row r="298" spans="1:38" x14ac:dyDescent="0.25">
      <c r="A298">
        <v>294</v>
      </c>
      <c r="B298">
        <v>100301159</v>
      </c>
      <c r="C298" t="s">
        <v>28</v>
      </c>
      <c r="D298" t="s">
        <v>453</v>
      </c>
      <c r="E298" t="s">
        <v>30</v>
      </c>
      <c r="F298" t="s">
        <v>454</v>
      </c>
      <c r="G298" t="s">
        <v>455</v>
      </c>
      <c r="H298" t="s">
        <v>78</v>
      </c>
      <c r="I298" t="s">
        <v>456</v>
      </c>
      <c r="J298" t="s">
        <v>36</v>
      </c>
      <c r="K298" t="e">
        <v>#N/A</v>
      </c>
      <c r="L298" t="e">
        <v>#N/A</v>
      </c>
      <c r="M298" t="e">
        <v>#N/A</v>
      </c>
      <c r="N298" t="e">
        <v>#N/A</v>
      </c>
      <c r="O298" t="e">
        <v>#N/A</v>
      </c>
      <c r="P298" t="e">
        <v>#N/A</v>
      </c>
      <c r="Q298" t="e">
        <v>#N/A</v>
      </c>
      <c r="R298" t="e">
        <v>#N/A</v>
      </c>
      <c r="S298" t="e">
        <v>#N/A</v>
      </c>
      <c r="T298" t="e">
        <v>#N/A</v>
      </c>
      <c r="U298" t="e">
        <v>#N/A</v>
      </c>
      <c r="V298" t="e">
        <v>#N/A</v>
      </c>
      <c r="W298" t="e">
        <v>#N/A</v>
      </c>
      <c r="X298" t="e">
        <v>#N/A</v>
      </c>
      <c r="Y298" t="e">
        <v>#N/A</v>
      </c>
      <c r="Z298" t="e">
        <v>#N/A</v>
      </c>
      <c r="AA298" t="e">
        <v>#N/A</v>
      </c>
      <c r="AB298" t="e">
        <v>#N/A</v>
      </c>
      <c r="AC298" t="e">
        <v>#N/A</v>
      </c>
      <c r="AE298" s="37" t="str">
        <f t="shared" si="32"/>
        <v>ok</v>
      </c>
      <c r="AF298" s="37" t="e">
        <f t="shared" si="33"/>
        <v>#N/A</v>
      </c>
      <c r="AG298" s="37" t="e">
        <f t="shared" si="34"/>
        <v>#N/A</v>
      </c>
      <c r="AH298" s="37" t="e">
        <f t="shared" si="35"/>
        <v>#N/A</v>
      </c>
      <c r="AI298" s="37" t="e">
        <f t="shared" si="36"/>
        <v>#N/A</v>
      </c>
      <c r="AJ298" s="38" t="e">
        <f t="shared" si="37"/>
        <v>#N/A</v>
      </c>
      <c r="AK298" s="37">
        <f t="shared" si="38"/>
        <v>0</v>
      </c>
      <c r="AL298" s="37" t="e">
        <f t="shared" si="39"/>
        <v>#N/A</v>
      </c>
    </row>
    <row r="299" spans="1:38" x14ac:dyDescent="0.25">
      <c r="A299">
        <v>295</v>
      </c>
      <c r="B299">
        <v>100301295</v>
      </c>
      <c r="C299" t="s">
        <v>28</v>
      </c>
      <c r="D299" t="s">
        <v>231</v>
      </c>
      <c r="E299" t="s">
        <v>30</v>
      </c>
      <c r="F299" t="s">
        <v>232</v>
      </c>
      <c r="G299" t="s">
        <v>233</v>
      </c>
      <c r="H299" t="s">
        <v>78</v>
      </c>
      <c r="I299" t="s">
        <v>234</v>
      </c>
      <c r="J299" t="s">
        <v>235</v>
      </c>
      <c r="K299" t="e">
        <v>#N/A</v>
      </c>
      <c r="L299" t="e">
        <v>#N/A</v>
      </c>
      <c r="M299" t="e">
        <v>#N/A</v>
      </c>
      <c r="N299" t="e">
        <v>#N/A</v>
      </c>
      <c r="O299" t="e">
        <v>#N/A</v>
      </c>
      <c r="P299" t="e">
        <v>#N/A</v>
      </c>
      <c r="Q299" t="e">
        <v>#N/A</v>
      </c>
      <c r="R299" t="e">
        <v>#N/A</v>
      </c>
      <c r="S299" t="e">
        <v>#N/A</v>
      </c>
      <c r="T299" t="e">
        <v>#N/A</v>
      </c>
      <c r="U299" t="e">
        <v>#N/A</v>
      </c>
      <c r="V299" t="e">
        <v>#N/A</v>
      </c>
      <c r="W299" t="e">
        <v>#N/A</v>
      </c>
      <c r="X299" t="e">
        <v>#N/A</v>
      </c>
      <c r="Y299" t="e">
        <v>#N/A</v>
      </c>
      <c r="Z299" t="e">
        <v>#N/A</v>
      </c>
      <c r="AA299" t="e">
        <v>#N/A</v>
      </c>
      <c r="AB299" t="e">
        <v>#N/A</v>
      </c>
      <c r="AC299" t="e">
        <v>#N/A</v>
      </c>
      <c r="AE299" s="37" t="str">
        <f t="shared" si="32"/>
        <v>ok</v>
      </c>
      <c r="AF299" s="37" t="e">
        <f t="shared" si="33"/>
        <v>#N/A</v>
      </c>
      <c r="AG299" s="37" t="e">
        <f t="shared" si="34"/>
        <v>#N/A</v>
      </c>
      <c r="AH299" s="37" t="e">
        <f t="shared" si="35"/>
        <v>#N/A</v>
      </c>
      <c r="AI299" s="37" t="e">
        <f t="shared" si="36"/>
        <v>#N/A</v>
      </c>
      <c r="AJ299" s="38" t="e">
        <f t="shared" si="37"/>
        <v>#N/A</v>
      </c>
      <c r="AK299" s="37">
        <f t="shared" si="38"/>
        <v>0</v>
      </c>
      <c r="AL299" s="37" t="e">
        <f t="shared" si="39"/>
        <v>#N/A</v>
      </c>
    </row>
    <row r="300" spans="1:38" x14ac:dyDescent="0.25">
      <c r="A300">
        <v>296</v>
      </c>
      <c r="B300">
        <v>100323475</v>
      </c>
      <c r="C300" t="s">
        <v>28</v>
      </c>
      <c r="D300" t="s">
        <v>444</v>
      </c>
      <c r="E300" t="s">
        <v>30</v>
      </c>
      <c r="F300" s="12" t="s">
        <v>445</v>
      </c>
      <c r="G300" t="s">
        <v>446</v>
      </c>
      <c r="H300" t="s">
        <v>447</v>
      </c>
      <c r="I300" t="s">
        <v>448</v>
      </c>
      <c r="J300" t="s">
        <v>69</v>
      </c>
      <c r="K300" t="e">
        <v>#N/A</v>
      </c>
      <c r="L300" t="e">
        <v>#N/A</v>
      </c>
      <c r="M300" t="e">
        <v>#N/A</v>
      </c>
      <c r="N300" t="e">
        <v>#N/A</v>
      </c>
      <c r="O300" t="e">
        <v>#N/A</v>
      </c>
      <c r="P300" t="e">
        <v>#N/A</v>
      </c>
      <c r="Q300" t="e">
        <v>#N/A</v>
      </c>
      <c r="R300" t="e">
        <v>#N/A</v>
      </c>
      <c r="S300" t="e">
        <v>#N/A</v>
      </c>
      <c r="T300" t="e">
        <v>#N/A</v>
      </c>
      <c r="U300" t="e">
        <v>#N/A</v>
      </c>
      <c r="V300" t="e">
        <v>#N/A</v>
      </c>
      <c r="W300" t="e">
        <v>#N/A</v>
      </c>
      <c r="X300" t="e">
        <v>#N/A</v>
      </c>
      <c r="Y300" t="e">
        <v>#N/A</v>
      </c>
      <c r="Z300" t="e">
        <v>#N/A</v>
      </c>
      <c r="AA300" t="e">
        <v>#N/A</v>
      </c>
      <c r="AB300" t="e">
        <v>#N/A</v>
      </c>
      <c r="AC300" t="e">
        <v>#N/A</v>
      </c>
      <c r="AE300" s="37" t="str">
        <f t="shared" si="32"/>
        <v>ok</v>
      </c>
      <c r="AF300" s="37" t="e">
        <f t="shared" si="33"/>
        <v>#N/A</v>
      </c>
      <c r="AG300" s="37" t="e">
        <f t="shared" si="34"/>
        <v>#N/A</v>
      </c>
      <c r="AH300" s="37" t="e">
        <f t="shared" si="35"/>
        <v>#N/A</v>
      </c>
      <c r="AI300" s="37" t="e">
        <f t="shared" si="36"/>
        <v>#N/A</v>
      </c>
      <c r="AJ300" s="38" t="e">
        <f t="shared" si="37"/>
        <v>#N/A</v>
      </c>
      <c r="AK300" s="37">
        <f t="shared" si="38"/>
        <v>0</v>
      </c>
      <c r="AL300" s="37" t="e">
        <f t="shared" si="39"/>
        <v>#N/A</v>
      </c>
    </row>
    <row r="301" spans="1:38" x14ac:dyDescent="0.25">
      <c r="A301">
        <v>297</v>
      </c>
      <c r="B301">
        <v>100324490</v>
      </c>
      <c r="C301" t="s">
        <v>28</v>
      </c>
      <c r="D301" t="s">
        <v>437</v>
      </c>
      <c r="E301" t="s">
        <v>30</v>
      </c>
      <c r="F301" t="s">
        <v>438</v>
      </c>
      <c r="G301" t="s">
        <v>439</v>
      </c>
      <c r="H301" t="s">
        <v>78</v>
      </c>
      <c r="I301" t="s">
        <v>440</v>
      </c>
      <c r="J301" t="s">
        <v>36</v>
      </c>
      <c r="K301" t="e">
        <v>#N/A</v>
      </c>
      <c r="L301" t="e">
        <v>#N/A</v>
      </c>
      <c r="M301" t="e">
        <v>#N/A</v>
      </c>
      <c r="N301" t="e">
        <v>#N/A</v>
      </c>
      <c r="O301" t="e">
        <v>#N/A</v>
      </c>
      <c r="P301" t="e">
        <v>#N/A</v>
      </c>
      <c r="Q301" t="e">
        <v>#N/A</v>
      </c>
      <c r="R301" t="e">
        <v>#N/A</v>
      </c>
      <c r="S301" t="e">
        <v>#N/A</v>
      </c>
      <c r="T301" t="e">
        <v>#N/A</v>
      </c>
      <c r="U301" t="e">
        <v>#N/A</v>
      </c>
      <c r="V301" t="e">
        <v>#N/A</v>
      </c>
      <c r="W301" t="e">
        <v>#N/A</v>
      </c>
      <c r="X301" t="e">
        <v>#N/A</v>
      </c>
      <c r="Y301" t="e">
        <v>#N/A</v>
      </c>
      <c r="Z301" t="e">
        <v>#N/A</v>
      </c>
      <c r="AA301" t="e">
        <v>#N/A</v>
      </c>
      <c r="AB301" t="e">
        <v>#N/A</v>
      </c>
      <c r="AC301" t="e">
        <v>#N/A</v>
      </c>
      <c r="AE301" s="37" t="str">
        <f t="shared" si="32"/>
        <v>ok</v>
      </c>
      <c r="AF301" s="37" t="e">
        <f t="shared" si="33"/>
        <v>#N/A</v>
      </c>
      <c r="AG301" s="37" t="e">
        <f t="shared" si="34"/>
        <v>#N/A</v>
      </c>
      <c r="AH301" s="37" t="e">
        <f t="shared" si="35"/>
        <v>#N/A</v>
      </c>
      <c r="AI301" s="37" t="e">
        <f t="shared" si="36"/>
        <v>#N/A</v>
      </c>
      <c r="AJ301" s="38" t="e">
        <f t="shared" si="37"/>
        <v>#N/A</v>
      </c>
      <c r="AK301" s="37">
        <f t="shared" si="38"/>
        <v>0</v>
      </c>
      <c r="AL301" s="37" t="e">
        <f t="shared" si="39"/>
        <v>#N/A</v>
      </c>
    </row>
    <row r="302" spans="1:38" x14ac:dyDescent="0.25">
      <c r="A302">
        <v>298</v>
      </c>
      <c r="B302">
        <v>100351903</v>
      </c>
      <c r="C302" t="s">
        <v>28</v>
      </c>
      <c r="D302" t="s">
        <v>449</v>
      </c>
      <c r="E302" t="s">
        <v>30</v>
      </c>
      <c r="F302" t="s">
        <v>450</v>
      </c>
      <c r="G302" t="s">
        <v>451</v>
      </c>
      <c r="H302" t="s">
        <v>130</v>
      </c>
      <c r="I302" t="s">
        <v>452</v>
      </c>
      <c r="J302" t="s">
        <v>36</v>
      </c>
      <c r="K302" t="e">
        <v>#N/A</v>
      </c>
      <c r="L302" t="e">
        <v>#N/A</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E302" s="37" t="str">
        <f t="shared" si="32"/>
        <v>ok</v>
      </c>
      <c r="AF302" s="37" t="e">
        <f t="shared" si="33"/>
        <v>#N/A</v>
      </c>
      <c r="AG302" s="37" t="e">
        <f t="shared" si="34"/>
        <v>#N/A</v>
      </c>
      <c r="AH302" s="37" t="e">
        <f t="shared" si="35"/>
        <v>#N/A</v>
      </c>
      <c r="AI302" s="37" t="e">
        <f t="shared" si="36"/>
        <v>#N/A</v>
      </c>
      <c r="AJ302" s="38" t="e">
        <f t="shared" si="37"/>
        <v>#N/A</v>
      </c>
      <c r="AK302" s="37">
        <f t="shared" si="38"/>
        <v>0</v>
      </c>
      <c r="AL302" s="37" t="e">
        <f t="shared" si="39"/>
        <v>#N/A</v>
      </c>
    </row>
    <row r="303" spans="1:38" x14ac:dyDescent="0.25">
      <c r="A303">
        <v>299</v>
      </c>
      <c r="B303">
        <v>100332463</v>
      </c>
      <c r="C303" t="s">
        <v>28</v>
      </c>
      <c r="D303" t="s">
        <v>231</v>
      </c>
      <c r="E303" t="s">
        <v>30</v>
      </c>
      <c r="F303" t="s">
        <v>232</v>
      </c>
      <c r="G303" t="s">
        <v>233</v>
      </c>
      <c r="H303" t="s">
        <v>78</v>
      </c>
      <c r="I303" t="s">
        <v>234</v>
      </c>
      <c r="J303" t="s">
        <v>235</v>
      </c>
      <c r="K303" t="e">
        <v>#N/A</v>
      </c>
      <c r="L303" t="e">
        <v>#N/A</v>
      </c>
      <c r="M303" t="e">
        <v>#N/A</v>
      </c>
      <c r="N303" t="e">
        <v>#N/A</v>
      </c>
      <c r="O303" t="e">
        <v>#N/A</v>
      </c>
      <c r="P303" t="e">
        <v>#N/A</v>
      </c>
      <c r="Q303" t="e">
        <v>#N/A</v>
      </c>
      <c r="R303" t="e">
        <v>#N/A</v>
      </c>
      <c r="S303" t="e">
        <v>#N/A</v>
      </c>
      <c r="T303" t="e">
        <v>#N/A</v>
      </c>
      <c r="U303" t="e">
        <v>#N/A</v>
      </c>
      <c r="V303" t="e">
        <v>#N/A</v>
      </c>
      <c r="W303" t="e">
        <v>#N/A</v>
      </c>
      <c r="X303" t="e">
        <v>#N/A</v>
      </c>
      <c r="Y303" t="e">
        <v>#N/A</v>
      </c>
      <c r="Z303" t="e">
        <v>#N/A</v>
      </c>
      <c r="AA303" t="e">
        <v>#N/A</v>
      </c>
      <c r="AB303" t="e">
        <v>#N/A</v>
      </c>
      <c r="AC303" t="e">
        <v>#N/A</v>
      </c>
      <c r="AE303" s="37" t="str">
        <f t="shared" si="32"/>
        <v>ok</v>
      </c>
      <c r="AF303" s="37" t="e">
        <f t="shared" si="33"/>
        <v>#N/A</v>
      </c>
      <c r="AG303" s="37" t="e">
        <f t="shared" si="34"/>
        <v>#N/A</v>
      </c>
      <c r="AH303" s="37" t="e">
        <f t="shared" si="35"/>
        <v>#N/A</v>
      </c>
      <c r="AI303" s="37" t="e">
        <f t="shared" si="36"/>
        <v>#N/A</v>
      </c>
      <c r="AJ303" s="38" t="e">
        <f t="shared" si="37"/>
        <v>#N/A</v>
      </c>
      <c r="AK303" s="37">
        <f t="shared" si="38"/>
        <v>0</v>
      </c>
      <c r="AL303" s="37" t="e">
        <f t="shared" si="39"/>
        <v>#N/A</v>
      </c>
    </row>
    <row r="304" spans="1:38" x14ac:dyDescent="0.25">
      <c r="A304">
        <v>300</v>
      </c>
      <c r="B304">
        <v>100352155</v>
      </c>
      <c r="C304" t="s">
        <v>28</v>
      </c>
      <c r="D304" t="s">
        <v>444</v>
      </c>
      <c r="E304" t="s">
        <v>30</v>
      </c>
      <c r="F304" s="12" t="s">
        <v>445</v>
      </c>
      <c r="G304" t="s">
        <v>446</v>
      </c>
      <c r="H304" t="s">
        <v>447</v>
      </c>
      <c r="I304" t="s">
        <v>448</v>
      </c>
      <c r="J304" t="s">
        <v>69</v>
      </c>
      <c r="K304" t="e">
        <v>#N/A</v>
      </c>
      <c r="L304" t="e">
        <v>#N/A</v>
      </c>
      <c r="M304" t="e">
        <v>#N/A</v>
      </c>
      <c r="N304" t="e">
        <v>#N/A</v>
      </c>
      <c r="O304" t="e">
        <v>#N/A</v>
      </c>
      <c r="P304" t="e">
        <v>#N/A</v>
      </c>
      <c r="Q304" t="e">
        <v>#N/A</v>
      </c>
      <c r="R304" t="e">
        <v>#N/A</v>
      </c>
      <c r="S304" t="e">
        <v>#N/A</v>
      </c>
      <c r="T304" t="e">
        <v>#N/A</v>
      </c>
      <c r="U304" t="e">
        <v>#N/A</v>
      </c>
      <c r="V304" t="e">
        <v>#N/A</v>
      </c>
      <c r="W304" t="e">
        <v>#N/A</v>
      </c>
      <c r="X304" t="e">
        <v>#N/A</v>
      </c>
      <c r="Y304" t="e">
        <v>#N/A</v>
      </c>
      <c r="Z304" t="e">
        <v>#N/A</v>
      </c>
      <c r="AA304" t="e">
        <v>#N/A</v>
      </c>
      <c r="AB304" t="e">
        <v>#N/A</v>
      </c>
      <c r="AC304" t="e">
        <v>#N/A</v>
      </c>
      <c r="AE304" s="37" t="str">
        <f t="shared" si="32"/>
        <v>ok</v>
      </c>
      <c r="AF304" s="37" t="e">
        <f t="shared" si="33"/>
        <v>#N/A</v>
      </c>
      <c r="AG304" s="37" t="e">
        <f t="shared" si="34"/>
        <v>#N/A</v>
      </c>
      <c r="AH304" s="37" t="e">
        <f t="shared" si="35"/>
        <v>#N/A</v>
      </c>
      <c r="AI304" s="37" t="e">
        <f t="shared" si="36"/>
        <v>#N/A</v>
      </c>
      <c r="AJ304" s="38" t="e">
        <f t="shared" si="37"/>
        <v>#N/A</v>
      </c>
      <c r="AK304" s="37">
        <f t="shared" si="38"/>
        <v>0</v>
      </c>
      <c r="AL304" s="37" t="e">
        <f t="shared" si="39"/>
        <v>#N/A</v>
      </c>
    </row>
    <row r="305" spans="1:38" x14ac:dyDescent="0.25">
      <c r="A305">
        <v>301</v>
      </c>
      <c r="B305">
        <v>100333474</v>
      </c>
      <c r="C305" t="s">
        <v>28</v>
      </c>
      <c r="D305" t="s">
        <v>444</v>
      </c>
      <c r="E305" t="s">
        <v>30</v>
      </c>
      <c r="F305" s="12" t="s">
        <v>445</v>
      </c>
      <c r="G305" t="s">
        <v>446</v>
      </c>
      <c r="H305" t="s">
        <v>447</v>
      </c>
      <c r="I305" t="s">
        <v>448</v>
      </c>
      <c r="J305" t="s">
        <v>69</v>
      </c>
      <c r="K305" t="e">
        <v>#N/A</v>
      </c>
      <c r="L305" t="e">
        <v>#N/A</v>
      </c>
      <c r="M305" t="e">
        <v>#N/A</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c r="AE305" s="37" t="str">
        <f t="shared" si="32"/>
        <v>ok</v>
      </c>
      <c r="AF305" s="37" t="e">
        <f t="shared" si="33"/>
        <v>#N/A</v>
      </c>
      <c r="AG305" s="37" t="e">
        <f t="shared" si="34"/>
        <v>#N/A</v>
      </c>
      <c r="AH305" s="37" t="e">
        <f t="shared" si="35"/>
        <v>#N/A</v>
      </c>
      <c r="AI305" s="37" t="e">
        <f t="shared" si="36"/>
        <v>#N/A</v>
      </c>
      <c r="AJ305" s="38" t="e">
        <f t="shared" si="37"/>
        <v>#N/A</v>
      </c>
      <c r="AK305" s="37">
        <f t="shared" si="38"/>
        <v>0</v>
      </c>
      <c r="AL305" s="37" t="e">
        <f t="shared" si="39"/>
        <v>#N/A</v>
      </c>
    </row>
    <row r="306" spans="1:38" x14ac:dyDescent="0.25">
      <c r="A306">
        <v>302</v>
      </c>
      <c r="B306">
        <v>100340881</v>
      </c>
      <c r="C306" t="s">
        <v>28</v>
      </c>
      <c r="D306" t="s">
        <v>231</v>
      </c>
      <c r="E306" t="s">
        <v>30</v>
      </c>
      <c r="F306" t="s">
        <v>232</v>
      </c>
      <c r="G306" t="s">
        <v>233</v>
      </c>
      <c r="H306" t="s">
        <v>78</v>
      </c>
      <c r="I306" t="s">
        <v>234</v>
      </c>
      <c r="J306" t="s">
        <v>235</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c r="AE306" s="37" t="str">
        <f t="shared" si="32"/>
        <v>ok</v>
      </c>
      <c r="AF306" s="37" t="e">
        <f t="shared" si="33"/>
        <v>#N/A</v>
      </c>
      <c r="AG306" s="37" t="e">
        <f t="shared" si="34"/>
        <v>#N/A</v>
      </c>
      <c r="AH306" s="37" t="e">
        <f t="shared" si="35"/>
        <v>#N/A</v>
      </c>
      <c r="AI306" s="37" t="e">
        <f t="shared" si="36"/>
        <v>#N/A</v>
      </c>
      <c r="AJ306" s="38" t="e">
        <f t="shared" si="37"/>
        <v>#N/A</v>
      </c>
      <c r="AK306" s="37">
        <f t="shared" si="38"/>
        <v>0</v>
      </c>
      <c r="AL306" s="37" t="e">
        <f t="shared" si="39"/>
        <v>#N/A</v>
      </c>
    </row>
    <row r="307" spans="1:38" x14ac:dyDescent="0.25">
      <c r="A307">
        <v>303</v>
      </c>
      <c r="B307">
        <v>100333014</v>
      </c>
      <c r="C307" t="s">
        <v>28</v>
      </c>
      <c r="D307" t="s">
        <v>136</v>
      </c>
      <c r="E307" t="s">
        <v>30</v>
      </c>
      <c r="F307" t="s">
        <v>137</v>
      </c>
      <c r="G307" t="s">
        <v>138</v>
      </c>
      <c r="H307" t="s">
        <v>130</v>
      </c>
      <c r="I307" t="s">
        <v>139</v>
      </c>
      <c r="J307" t="s">
        <v>140</v>
      </c>
      <c r="K307" t="e">
        <v>#N/A</v>
      </c>
      <c r="L307" t="e">
        <v>#N/A</v>
      </c>
      <c r="M307" t="e">
        <v>#N/A</v>
      </c>
      <c r="N307" t="e">
        <v>#N/A</v>
      </c>
      <c r="O307" t="e">
        <v>#N/A</v>
      </c>
      <c r="P307" t="e">
        <v>#N/A</v>
      </c>
      <c r="Q307" t="e">
        <v>#N/A</v>
      </c>
      <c r="R307" t="e">
        <v>#N/A</v>
      </c>
      <c r="S307" t="e">
        <v>#N/A</v>
      </c>
      <c r="T307" t="e">
        <v>#N/A</v>
      </c>
      <c r="U307" t="e">
        <v>#N/A</v>
      </c>
      <c r="V307" t="e">
        <v>#N/A</v>
      </c>
      <c r="W307" t="e">
        <v>#N/A</v>
      </c>
      <c r="X307" t="e">
        <v>#N/A</v>
      </c>
      <c r="Y307" t="e">
        <v>#N/A</v>
      </c>
      <c r="Z307" t="e">
        <v>#N/A</v>
      </c>
      <c r="AA307" t="e">
        <v>#N/A</v>
      </c>
      <c r="AB307" t="e">
        <v>#N/A</v>
      </c>
      <c r="AC307" t="e">
        <v>#N/A</v>
      </c>
      <c r="AE307" s="37" t="str">
        <f t="shared" si="32"/>
        <v>ok</v>
      </c>
      <c r="AF307" s="37" t="e">
        <f t="shared" si="33"/>
        <v>#N/A</v>
      </c>
      <c r="AG307" s="37" t="e">
        <f t="shared" si="34"/>
        <v>#N/A</v>
      </c>
      <c r="AH307" s="37" t="e">
        <f t="shared" si="35"/>
        <v>#N/A</v>
      </c>
      <c r="AI307" s="37" t="e">
        <f t="shared" si="36"/>
        <v>#N/A</v>
      </c>
      <c r="AJ307" s="38" t="e">
        <f t="shared" si="37"/>
        <v>#N/A</v>
      </c>
      <c r="AK307" s="37">
        <f t="shared" si="38"/>
        <v>0</v>
      </c>
      <c r="AL307" s="37" t="e">
        <f t="shared" si="39"/>
        <v>#N/A</v>
      </c>
    </row>
    <row r="308" spans="1:38" x14ac:dyDescent="0.25">
      <c r="A308">
        <v>304</v>
      </c>
      <c r="B308">
        <v>100340114</v>
      </c>
      <c r="C308" t="s">
        <v>28</v>
      </c>
      <c r="D308" t="s">
        <v>136</v>
      </c>
      <c r="E308" t="s">
        <v>30</v>
      </c>
      <c r="F308" t="s">
        <v>137</v>
      </c>
      <c r="G308" t="s">
        <v>138</v>
      </c>
      <c r="H308" t="s">
        <v>130</v>
      </c>
      <c r="I308" t="s">
        <v>139</v>
      </c>
      <c r="J308" t="s">
        <v>140</v>
      </c>
      <c r="K308" t="e">
        <v>#N/A</v>
      </c>
      <c r="L308" t="e">
        <v>#N/A</v>
      </c>
      <c r="M308" t="e">
        <v>#N/A</v>
      </c>
      <c r="N308" t="e">
        <v>#N/A</v>
      </c>
      <c r="O308" t="e">
        <v>#N/A</v>
      </c>
      <c r="P308" t="e">
        <v>#N/A</v>
      </c>
      <c r="Q308" t="e">
        <v>#N/A</v>
      </c>
      <c r="R308" t="e">
        <v>#N/A</v>
      </c>
      <c r="S308" t="e">
        <v>#N/A</v>
      </c>
      <c r="T308" t="e">
        <v>#N/A</v>
      </c>
      <c r="U308" t="e">
        <v>#N/A</v>
      </c>
      <c r="V308" t="e">
        <v>#N/A</v>
      </c>
      <c r="W308" t="e">
        <v>#N/A</v>
      </c>
      <c r="X308" t="e">
        <v>#N/A</v>
      </c>
      <c r="Y308" t="e">
        <v>#N/A</v>
      </c>
      <c r="Z308" t="e">
        <v>#N/A</v>
      </c>
      <c r="AA308" t="e">
        <v>#N/A</v>
      </c>
      <c r="AB308" t="e">
        <v>#N/A</v>
      </c>
      <c r="AC308" t="e">
        <v>#N/A</v>
      </c>
      <c r="AE308" s="37" t="str">
        <f t="shared" si="32"/>
        <v>ok</v>
      </c>
      <c r="AF308" s="37" t="e">
        <f t="shared" si="33"/>
        <v>#N/A</v>
      </c>
      <c r="AG308" s="37" t="e">
        <f t="shared" si="34"/>
        <v>#N/A</v>
      </c>
      <c r="AH308" s="37" t="e">
        <f t="shared" si="35"/>
        <v>#N/A</v>
      </c>
      <c r="AI308" s="37" t="e">
        <f t="shared" si="36"/>
        <v>#N/A</v>
      </c>
      <c r="AJ308" s="38" t="e">
        <f t="shared" si="37"/>
        <v>#N/A</v>
      </c>
      <c r="AK308" s="37">
        <f t="shared" si="38"/>
        <v>0</v>
      </c>
      <c r="AL308" s="37" t="e">
        <f t="shared" si="39"/>
        <v>#N/A</v>
      </c>
    </row>
    <row r="309" spans="1:38" x14ac:dyDescent="0.25">
      <c r="A309">
        <v>305</v>
      </c>
      <c r="B309">
        <v>100346104</v>
      </c>
      <c r="C309" t="s">
        <v>28</v>
      </c>
      <c r="D309" t="s">
        <v>136</v>
      </c>
      <c r="E309" t="s">
        <v>30</v>
      </c>
      <c r="F309" t="s">
        <v>137</v>
      </c>
      <c r="G309" t="s">
        <v>138</v>
      </c>
      <c r="H309" t="s">
        <v>130</v>
      </c>
      <c r="I309" t="s">
        <v>139</v>
      </c>
      <c r="J309" t="s">
        <v>140</v>
      </c>
      <c r="K309" t="s">
        <v>36</v>
      </c>
      <c r="L309">
        <v>11</v>
      </c>
      <c r="N309" t="s">
        <v>168</v>
      </c>
      <c r="O309" t="s">
        <v>426</v>
      </c>
      <c r="P309" t="s">
        <v>39</v>
      </c>
      <c r="Q309" t="s">
        <v>40</v>
      </c>
      <c r="R309">
        <v>2012</v>
      </c>
      <c r="S309">
        <v>225</v>
      </c>
      <c r="T309" t="s">
        <v>41</v>
      </c>
      <c r="U309" s="1">
        <v>40087</v>
      </c>
      <c r="V309" s="1">
        <v>40117</v>
      </c>
      <c r="W309" s="1">
        <v>39872</v>
      </c>
      <c r="X309" t="s">
        <v>427</v>
      </c>
      <c r="Y309" t="s">
        <v>428</v>
      </c>
      <c r="Z309" t="s">
        <v>429</v>
      </c>
      <c r="AA309" t="s">
        <v>430</v>
      </c>
      <c r="AB309" t="s">
        <v>420</v>
      </c>
      <c r="AC309" t="s">
        <v>46</v>
      </c>
      <c r="AE309" s="37" t="str">
        <f t="shared" si="32"/>
        <v>ok</v>
      </c>
      <c r="AF309" s="37">
        <f t="shared" si="33"/>
        <v>0</v>
      </c>
      <c r="AG309" s="37" t="str">
        <f t="shared" si="34"/>
        <v>ok</v>
      </c>
      <c r="AH309" s="37" t="str">
        <f t="shared" si="35"/>
        <v>ERROR!</v>
      </c>
      <c r="AI309" s="37" t="str">
        <f t="shared" si="36"/>
        <v>ok</v>
      </c>
      <c r="AJ309" s="37" t="str">
        <f t="shared" si="37"/>
        <v>STATE SENATOR11DEMOCRATLEG DISTRICT 11 - SENATEKINGLegislative2012225DEBT400874011739872Operation and OverheadTREASURY - FEBRUARYARGO STRATEGIESPO BOX 9100 SEATTLEWA</v>
      </c>
      <c r="AK309" s="37">
        <f t="shared" si="38"/>
        <v>0</v>
      </c>
      <c r="AL309" s="37" t="str">
        <f t="shared" si="39"/>
        <v>NO!</v>
      </c>
    </row>
    <row r="310" spans="1:38" x14ac:dyDescent="0.25">
      <c r="A310">
        <v>306</v>
      </c>
      <c r="B310">
        <v>100351304</v>
      </c>
      <c r="C310" t="s">
        <v>28</v>
      </c>
      <c r="D310" t="s">
        <v>136</v>
      </c>
      <c r="E310" t="s">
        <v>30</v>
      </c>
      <c r="F310" t="s">
        <v>137</v>
      </c>
      <c r="G310" t="s">
        <v>138</v>
      </c>
      <c r="H310" t="s">
        <v>130</v>
      </c>
      <c r="I310" t="s">
        <v>139</v>
      </c>
      <c r="J310" t="s">
        <v>140</v>
      </c>
      <c r="K310" t="s">
        <v>36</v>
      </c>
      <c r="L310">
        <v>11</v>
      </c>
      <c r="N310" t="s">
        <v>168</v>
      </c>
      <c r="O310" t="s">
        <v>426</v>
      </c>
      <c r="P310" t="s">
        <v>39</v>
      </c>
      <c r="Q310" t="s">
        <v>40</v>
      </c>
      <c r="R310">
        <v>2012</v>
      </c>
      <c r="S310">
        <v>225</v>
      </c>
      <c r="T310" t="s">
        <v>41</v>
      </c>
      <c r="U310" s="1">
        <v>40210</v>
      </c>
      <c r="V310" s="1">
        <v>40237</v>
      </c>
      <c r="W310" s="1">
        <v>39872</v>
      </c>
      <c r="X310" t="s">
        <v>427</v>
      </c>
      <c r="Y310" t="s">
        <v>428</v>
      </c>
      <c r="Z310" t="s">
        <v>429</v>
      </c>
      <c r="AA310" t="s">
        <v>430</v>
      </c>
      <c r="AB310" t="s">
        <v>420</v>
      </c>
      <c r="AC310" t="s">
        <v>46</v>
      </c>
      <c r="AE310" s="37" t="str">
        <f t="shared" si="32"/>
        <v>ok</v>
      </c>
      <c r="AF310" s="37">
        <f t="shared" si="33"/>
        <v>0</v>
      </c>
      <c r="AG310" s="37" t="str">
        <f t="shared" si="34"/>
        <v>ok</v>
      </c>
      <c r="AH310" s="37" t="str">
        <f t="shared" si="35"/>
        <v>ERROR!</v>
      </c>
      <c r="AI310" s="37" t="str">
        <f t="shared" si="36"/>
        <v>ok</v>
      </c>
      <c r="AJ310" s="37" t="str">
        <f t="shared" si="37"/>
        <v>STATE SENATOR11DEMOCRATLEG DISTRICT 11 - SENATEKINGLegislative2012225DEBT402104023739872Operation and OverheadTREASURY - FEBRUARYARGO STRATEGIESPO BOX 9100 SEATTLEWA</v>
      </c>
      <c r="AK310" s="37">
        <f t="shared" si="38"/>
        <v>0</v>
      </c>
      <c r="AL310" s="37" t="str">
        <f t="shared" si="39"/>
        <v>NO!</v>
      </c>
    </row>
    <row r="311" spans="1:38" x14ac:dyDescent="0.25">
      <c r="A311">
        <v>307</v>
      </c>
      <c r="B311">
        <v>100351985</v>
      </c>
      <c r="C311" t="s">
        <v>28</v>
      </c>
      <c r="D311" t="s">
        <v>437</v>
      </c>
      <c r="E311" t="s">
        <v>30</v>
      </c>
      <c r="F311" t="s">
        <v>438</v>
      </c>
      <c r="G311" t="s">
        <v>439</v>
      </c>
      <c r="H311" t="s">
        <v>78</v>
      </c>
      <c r="I311" t="s">
        <v>440</v>
      </c>
      <c r="J311" t="s">
        <v>36</v>
      </c>
      <c r="K311" t="s">
        <v>36</v>
      </c>
      <c r="L311">
        <v>11</v>
      </c>
      <c r="N311" t="s">
        <v>168</v>
      </c>
      <c r="O311" t="s">
        <v>426</v>
      </c>
      <c r="P311" t="s">
        <v>39</v>
      </c>
      <c r="Q311" t="s">
        <v>40</v>
      </c>
      <c r="R311">
        <v>2012</v>
      </c>
      <c r="S311">
        <v>225</v>
      </c>
      <c r="T311" t="s">
        <v>41</v>
      </c>
      <c r="U311" s="1">
        <v>40210</v>
      </c>
      <c r="V311" s="1">
        <v>40237</v>
      </c>
      <c r="W311" s="1">
        <v>39872</v>
      </c>
      <c r="X311" t="s">
        <v>427</v>
      </c>
      <c r="Y311" t="s">
        <v>428</v>
      </c>
      <c r="Z311" t="s">
        <v>429</v>
      </c>
      <c r="AA311" t="s">
        <v>430</v>
      </c>
      <c r="AB311" t="s">
        <v>420</v>
      </c>
      <c r="AC311" t="s">
        <v>46</v>
      </c>
      <c r="AE311" s="37" t="str">
        <f t="shared" si="32"/>
        <v>ok</v>
      </c>
      <c r="AF311" s="37">
        <f t="shared" si="33"/>
        <v>0</v>
      </c>
      <c r="AG311" s="37" t="str">
        <f t="shared" si="34"/>
        <v>ok</v>
      </c>
      <c r="AH311" s="37" t="str">
        <f t="shared" si="35"/>
        <v>ERROR!</v>
      </c>
      <c r="AI311" s="37" t="str">
        <f t="shared" si="36"/>
        <v>ok</v>
      </c>
      <c r="AJ311" s="37" t="str">
        <f t="shared" si="37"/>
        <v>STATE SENATOR11DEMOCRATLEG DISTRICT 11 - SENATEKINGLegislative2012225DEBT402104023739872Operation and OverheadTREASURY - FEBRUARYARGO STRATEGIESPO BOX 9100 SEATTLEWA</v>
      </c>
      <c r="AK311" s="37">
        <f t="shared" si="38"/>
        <v>1</v>
      </c>
      <c r="AL311" s="37" t="str">
        <f t="shared" si="39"/>
        <v>MATCH</v>
      </c>
    </row>
    <row r="312" spans="1:38" x14ac:dyDescent="0.25">
      <c r="A312">
        <v>308</v>
      </c>
      <c r="B312">
        <v>100355455</v>
      </c>
      <c r="C312" t="s">
        <v>28</v>
      </c>
      <c r="D312" t="s">
        <v>444</v>
      </c>
      <c r="E312" t="s">
        <v>30</v>
      </c>
      <c r="F312" s="12" t="s">
        <v>445</v>
      </c>
      <c r="G312" t="s">
        <v>446</v>
      </c>
      <c r="H312" t="s">
        <v>447</v>
      </c>
      <c r="I312" t="s">
        <v>448</v>
      </c>
      <c r="J312" t="s">
        <v>69</v>
      </c>
      <c r="K312" t="s">
        <v>36</v>
      </c>
      <c r="L312">
        <v>11</v>
      </c>
      <c r="N312" t="s">
        <v>168</v>
      </c>
      <c r="O312" t="s">
        <v>426</v>
      </c>
      <c r="P312" t="s">
        <v>39</v>
      </c>
      <c r="Q312" t="s">
        <v>40</v>
      </c>
      <c r="R312">
        <v>2012</v>
      </c>
      <c r="S312">
        <v>175</v>
      </c>
      <c r="T312" t="s">
        <v>41</v>
      </c>
      <c r="U312" s="1">
        <v>40118</v>
      </c>
      <c r="V312" s="1">
        <v>40147</v>
      </c>
      <c r="W312" s="1">
        <v>39933</v>
      </c>
      <c r="X312" t="s">
        <v>427</v>
      </c>
      <c r="Y312" t="s">
        <v>457</v>
      </c>
      <c r="Z312" t="s">
        <v>429</v>
      </c>
      <c r="AA312" t="s">
        <v>430</v>
      </c>
      <c r="AB312" t="s">
        <v>420</v>
      </c>
      <c r="AC312" t="s">
        <v>46</v>
      </c>
      <c r="AE312" s="37" t="str">
        <f t="shared" si="32"/>
        <v>ok</v>
      </c>
      <c r="AF312" s="37">
        <f t="shared" si="33"/>
        <v>0</v>
      </c>
      <c r="AG312" s="37" t="str">
        <f t="shared" si="34"/>
        <v>ok</v>
      </c>
      <c r="AH312" s="37" t="str">
        <f t="shared" si="35"/>
        <v>ERROR!</v>
      </c>
      <c r="AI312" s="37" t="str">
        <f t="shared" si="36"/>
        <v>ok</v>
      </c>
      <c r="AJ312" s="37" t="str">
        <f t="shared" si="37"/>
        <v>STATE SENATOR11DEMOCRATLEG DISTRICT 11 - SENATEKINGLegislative2012175DEBT401184014739933Operation and OverheadTREASURY- APRILARGO STRATEGIESPO BOX 9100 SEATTLEWA</v>
      </c>
      <c r="AK312" s="37">
        <f t="shared" si="38"/>
        <v>0</v>
      </c>
      <c r="AL312" s="37" t="str">
        <f t="shared" si="39"/>
        <v>NO!</v>
      </c>
    </row>
    <row r="313" spans="1:38" x14ac:dyDescent="0.25">
      <c r="A313">
        <v>309</v>
      </c>
      <c r="B313">
        <v>100355909</v>
      </c>
      <c r="C313" t="s">
        <v>28</v>
      </c>
      <c r="D313" t="s">
        <v>449</v>
      </c>
      <c r="E313" t="s">
        <v>30</v>
      </c>
      <c r="F313" t="s">
        <v>450</v>
      </c>
      <c r="G313" t="s">
        <v>451</v>
      </c>
      <c r="H313" t="s">
        <v>130</v>
      </c>
      <c r="I313" t="s">
        <v>452</v>
      </c>
      <c r="J313" t="s">
        <v>36</v>
      </c>
      <c r="K313" t="s">
        <v>36</v>
      </c>
      <c r="L313">
        <v>3</v>
      </c>
      <c r="N313" t="s">
        <v>168</v>
      </c>
      <c r="O313" t="s">
        <v>441</v>
      </c>
      <c r="P313" t="s">
        <v>442</v>
      </c>
      <c r="Q313" t="s">
        <v>40</v>
      </c>
      <c r="R313">
        <v>2012</v>
      </c>
      <c r="S313">
        <v>250</v>
      </c>
      <c r="T313" t="s">
        <v>41</v>
      </c>
      <c r="U313" s="1">
        <v>40179</v>
      </c>
      <c r="V313" s="1">
        <v>40209</v>
      </c>
      <c r="W313" s="1">
        <v>40200</v>
      </c>
      <c r="X313" t="s">
        <v>427</v>
      </c>
      <c r="Y313" t="s">
        <v>458</v>
      </c>
      <c r="Z313" t="s">
        <v>459</v>
      </c>
      <c r="AA313" t="s">
        <v>460</v>
      </c>
      <c r="AB313" t="s">
        <v>461</v>
      </c>
      <c r="AC313" t="s">
        <v>46</v>
      </c>
      <c r="AE313" s="37" t="str">
        <f t="shared" si="32"/>
        <v>ok</v>
      </c>
      <c r="AF313" s="37">
        <f t="shared" si="33"/>
        <v>0</v>
      </c>
      <c r="AG313" s="37" t="str">
        <f t="shared" si="34"/>
        <v>ok</v>
      </c>
      <c r="AH313" s="37" t="str">
        <f t="shared" si="35"/>
        <v>OK</v>
      </c>
      <c r="AI313" s="37" t="str">
        <f t="shared" si="36"/>
        <v>ok</v>
      </c>
      <c r="AJ313" s="37" t="str">
        <f t="shared" si="37"/>
        <v>STATE SENATOR3DEMOCRATLEG DISTRICT 03 - SENATESPOKANELegislative2012250DEBT401794020940200Operation and OverheadCOMPUTER REPAIR/DIAGNOSISDENTONE.NET1215 S GLENN ROAD SPOKANE VALLEYWA</v>
      </c>
      <c r="AK313" s="37">
        <f t="shared" si="38"/>
        <v>0</v>
      </c>
      <c r="AL313" s="37" t="str">
        <f t="shared" si="39"/>
        <v>MATCH</v>
      </c>
    </row>
    <row r="314" spans="1:38" x14ac:dyDescent="0.25">
      <c r="A314">
        <v>310</v>
      </c>
      <c r="B314">
        <v>100337978</v>
      </c>
      <c r="C314" t="s">
        <v>28</v>
      </c>
      <c r="D314" t="s">
        <v>437</v>
      </c>
      <c r="E314" t="s">
        <v>30</v>
      </c>
      <c r="F314" t="s">
        <v>438</v>
      </c>
      <c r="G314" t="s">
        <v>439</v>
      </c>
      <c r="H314" t="s">
        <v>78</v>
      </c>
      <c r="I314" t="s">
        <v>440</v>
      </c>
      <c r="J314" t="s">
        <v>36</v>
      </c>
      <c r="K314" t="e">
        <v>#N/A</v>
      </c>
      <c r="L314" t="e">
        <v>#N/A</v>
      </c>
      <c r="M314" t="e">
        <v>#N/A</v>
      </c>
      <c r="N314" t="e">
        <v>#N/A</v>
      </c>
      <c r="O314" t="e">
        <v>#N/A</v>
      </c>
      <c r="P314" t="e">
        <v>#N/A</v>
      </c>
      <c r="Q314" t="e">
        <v>#N/A</v>
      </c>
      <c r="R314" t="e">
        <v>#N/A</v>
      </c>
      <c r="S314" t="e">
        <v>#N/A</v>
      </c>
      <c r="T314" t="e">
        <v>#N/A</v>
      </c>
      <c r="U314" t="e">
        <v>#N/A</v>
      </c>
      <c r="V314" t="e">
        <v>#N/A</v>
      </c>
      <c r="W314" t="e">
        <v>#N/A</v>
      </c>
      <c r="X314" t="e">
        <v>#N/A</v>
      </c>
      <c r="Y314" t="e">
        <v>#N/A</v>
      </c>
      <c r="Z314" t="e">
        <v>#N/A</v>
      </c>
      <c r="AA314" t="e">
        <v>#N/A</v>
      </c>
      <c r="AB314" t="e">
        <v>#N/A</v>
      </c>
      <c r="AC314" t="e">
        <v>#N/A</v>
      </c>
      <c r="AE314" s="37" t="str">
        <f t="shared" si="32"/>
        <v>ok</v>
      </c>
      <c r="AF314" s="37" t="e">
        <f t="shared" si="33"/>
        <v>#N/A</v>
      </c>
      <c r="AG314" s="37" t="e">
        <f t="shared" si="34"/>
        <v>#N/A</v>
      </c>
      <c r="AH314" s="37" t="e">
        <f t="shared" si="35"/>
        <v>#N/A</v>
      </c>
      <c r="AI314" s="37" t="e">
        <f t="shared" si="36"/>
        <v>#N/A</v>
      </c>
      <c r="AJ314" s="38" t="e">
        <f t="shared" si="37"/>
        <v>#N/A</v>
      </c>
      <c r="AK314" s="37">
        <f t="shared" si="38"/>
        <v>0</v>
      </c>
      <c r="AL314" s="37" t="e">
        <f t="shared" si="39"/>
        <v>#N/A</v>
      </c>
    </row>
    <row r="315" spans="1:38" x14ac:dyDescent="0.25">
      <c r="A315">
        <v>311</v>
      </c>
      <c r="B315">
        <v>100337977</v>
      </c>
      <c r="C315" t="s">
        <v>28</v>
      </c>
      <c r="D315" t="s">
        <v>437</v>
      </c>
      <c r="E315" t="s">
        <v>30</v>
      </c>
      <c r="F315" t="s">
        <v>438</v>
      </c>
      <c r="G315" t="s">
        <v>439</v>
      </c>
      <c r="H315" t="s">
        <v>78</v>
      </c>
      <c r="I315" t="s">
        <v>440</v>
      </c>
      <c r="J315" t="s">
        <v>36</v>
      </c>
      <c r="K315" t="e">
        <v>#N/A</v>
      </c>
      <c r="L315" t="e">
        <v>#N/A</v>
      </c>
      <c r="M315" t="e">
        <v>#N/A</v>
      </c>
      <c r="N315" t="e">
        <v>#N/A</v>
      </c>
      <c r="O315" t="e">
        <v>#N/A</v>
      </c>
      <c r="P315" t="e">
        <v>#N/A</v>
      </c>
      <c r="Q315" t="e">
        <v>#N/A</v>
      </c>
      <c r="R315" t="e">
        <v>#N/A</v>
      </c>
      <c r="S315" t="e">
        <v>#N/A</v>
      </c>
      <c r="T315" t="e">
        <v>#N/A</v>
      </c>
      <c r="U315" t="e">
        <v>#N/A</v>
      </c>
      <c r="V315" t="e">
        <v>#N/A</v>
      </c>
      <c r="W315" t="e">
        <v>#N/A</v>
      </c>
      <c r="X315" t="e">
        <v>#N/A</v>
      </c>
      <c r="Y315" t="e">
        <v>#N/A</v>
      </c>
      <c r="Z315" t="e">
        <v>#N/A</v>
      </c>
      <c r="AA315" t="e">
        <v>#N/A</v>
      </c>
      <c r="AB315" t="e">
        <v>#N/A</v>
      </c>
      <c r="AC315" t="e">
        <v>#N/A</v>
      </c>
      <c r="AE315" s="37" t="str">
        <f t="shared" si="32"/>
        <v>ok</v>
      </c>
      <c r="AF315" s="37" t="e">
        <f t="shared" si="33"/>
        <v>#N/A</v>
      </c>
      <c r="AG315" s="37" t="e">
        <f t="shared" si="34"/>
        <v>#N/A</v>
      </c>
      <c r="AH315" s="37" t="e">
        <f t="shared" si="35"/>
        <v>#N/A</v>
      </c>
      <c r="AI315" s="37" t="e">
        <f t="shared" si="36"/>
        <v>#N/A</v>
      </c>
      <c r="AJ315" s="38" t="e">
        <f t="shared" si="37"/>
        <v>#N/A</v>
      </c>
      <c r="AK315" s="37">
        <f t="shared" si="38"/>
        <v>0</v>
      </c>
      <c r="AL315" s="37" t="e">
        <f t="shared" si="39"/>
        <v>#N/A</v>
      </c>
    </row>
    <row r="316" spans="1:38" x14ac:dyDescent="0.25">
      <c r="A316">
        <v>312</v>
      </c>
      <c r="B316">
        <v>100361106</v>
      </c>
      <c r="C316" t="s">
        <v>28</v>
      </c>
      <c r="D316" t="s">
        <v>444</v>
      </c>
      <c r="E316" t="s">
        <v>30</v>
      </c>
      <c r="F316" s="12" t="s">
        <v>445</v>
      </c>
      <c r="G316" t="s">
        <v>446</v>
      </c>
      <c r="H316" t="s">
        <v>447</v>
      </c>
      <c r="I316" t="s">
        <v>448</v>
      </c>
      <c r="J316" t="s">
        <v>69</v>
      </c>
      <c r="K316" t="e">
        <v>#N/A</v>
      </c>
      <c r="L316" t="e">
        <v>#N/A</v>
      </c>
      <c r="M316" t="e">
        <v>#N/A</v>
      </c>
      <c r="N316" t="e">
        <v>#N/A</v>
      </c>
      <c r="O316" t="e">
        <v>#N/A</v>
      </c>
      <c r="P316" t="e">
        <v>#N/A</v>
      </c>
      <c r="Q316" t="e">
        <v>#N/A</v>
      </c>
      <c r="R316" t="e">
        <v>#N/A</v>
      </c>
      <c r="S316" t="e">
        <v>#N/A</v>
      </c>
      <c r="T316" t="e">
        <v>#N/A</v>
      </c>
      <c r="U316" t="e">
        <v>#N/A</v>
      </c>
      <c r="V316" t="e">
        <v>#N/A</v>
      </c>
      <c r="W316" t="e">
        <v>#N/A</v>
      </c>
      <c r="X316" t="e">
        <v>#N/A</v>
      </c>
      <c r="Y316" t="e">
        <v>#N/A</v>
      </c>
      <c r="Z316" t="e">
        <v>#N/A</v>
      </c>
      <c r="AA316" t="e">
        <v>#N/A</v>
      </c>
      <c r="AB316" t="e">
        <v>#N/A</v>
      </c>
      <c r="AC316" t="e">
        <v>#N/A</v>
      </c>
      <c r="AE316" s="37" t="str">
        <f t="shared" si="32"/>
        <v>ok</v>
      </c>
      <c r="AF316" s="37" t="e">
        <f t="shared" si="33"/>
        <v>#N/A</v>
      </c>
      <c r="AG316" s="37" t="e">
        <f t="shared" si="34"/>
        <v>#N/A</v>
      </c>
      <c r="AH316" s="37" t="e">
        <f t="shared" si="35"/>
        <v>#N/A</v>
      </c>
      <c r="AI316" s="37" t="e">
        <f t="shared" si="36"/>
        <v>#N/A</v>
      </c>
      <c r="AJ316" s="38" t="e">
        <f t="shared" si="37"/>
        <v>#N/A</v>
      </c>
      <c r="AK316" s="37">
        <f t="shared" si="38"/>
        <v>0</v>
      </c>
      <c r="AL316" s="37" t="e">
        <f t="shared" si="39"/>
        <v>#N/A</v>
      </c>
    </row>
    <row r="317" spans="1:38" x14ac:dyDescent="0.25">
      <c r="A317">
        <v>313</v>
      </c>
      <c r="B317">
        <v>100345807</v>
      </c>
      <c r="C317" t="s">
        <v>28</v>
      </c>
      <c r="D317" t="s">
        <v>231</v>
      </c>
      <c r="E317" t="s">
        <v>30</v>
      </c>
      <c r="F317" t="s">
        <v>232</v>
      </c>
      <c r="G317" t="s">
        <v>233</v>
      </c>
      <c r="H317" t="s">
        <v>78</v>
      </c>
      <c r="I317" t="s">
        <v>234</v>
      </c>
      <c r="J317" t="s">
        <v>235</v>
      </c>
      <c r="K317" t="e">
        <v>#N/A</v>
      </c>
      <c r="L317" t="e">
        <v>#N/A</v>
      </c>
      <c r="M317" t="e">
        <v>#N/A</v>
      </c>
      <c r="N317" t="e">
        <v>#N/A</v>
      </c>
      <c r="O317" t="e">
        <v>#N/A</v>
      </c>
      <c r="P317" t="e">
        <v>#N/A</v>
      </c>
      <c r="Q317" t="e">
        <v>#N/A</v>
      </c>
      <c r="R317" t="e">
        <v>#N/A</v>
      </c>
      <c r="S317" t="e">
        <v>#N/A</v>
      </c>
      <c r="T317" t="e">
        <v>#N/A</v>
      </c>
      <c r="U317" t="e">
        <v>#N/A</v>
      </c>
      <c r="V317" t="e">
        <v>#N/A</v>
      </c>
      <c r="W317" t="e">
        <v>#N/A</v>
      </c>
      <c r="X317" t="e">
        <v>#N/A</v>
      </c>
      <c r="Y317" t="e">
        <v>#N/A</v>
      </c>
      <c r="Z317" t="e">
        <v>#N/A</v>
      </c>
      <c r="AA317" t="e">
        <v>#N/A</v>
      </c>
      <c r="AB317" t="e">
        <v>#N/A</v>
      </c>
      <c r="AC317" t="e">
        <v>#N/A</v>
      </c>
      <c r="AE317" s="37" t="str">
        <f t="shared" si="32"/>
        <v>ok</v>
      </c>
      <c r="AF317" s="37" t="e">
        <f t="shared" si="33"/>
        <v>#N/A</v>
      </c>
      <c r="AG317" s="37" t="e">
        <f t="shared" si="34"/>
        <v>#N/A</v>
      </c>
      <c r="AH317" s="37" t="e">
        <f t="shared" si="35"/>
        <v>#N/A</v>
      </c>
      <c r="AI317" s="37" t="e">
        <f t="shared" si="36"/>
        <v>#N/A</v>
      </c>
      <c r="AJ317" s="38" t="e">
        <f t="shared" si="37"/>
        <v>#N/A</v>
      </c>
      <c r="AK317" s="37">
        <f t="shared" si="38"/>
        <v>0</v>
      </c>
      <c r="AL317" s="37" t="e">
        <f t="shared" si="39"/>
        <v>#N/A</v>
      </c>
    </row>
    <row r="318" spans="1:38" x14ac:dyDescent="0.25">
      <c r="A318">
        <v>314</v>
      </c>
      <c r="B318">
        <v>100348845</v>
      </c>
      <c r="C318" t="s">
        <v>28</v>
      </c>
      <c r="D318" t="s">
        <v>444</v>
      </c>
      <c r="E318" t="s">
        <v>30</v>
      </c>
      <c r="F318" s="12" t="s">
        <v>445</v>
      </c>
      <c r="G318" t="s">
        <v>446</v>
      </c>
      <c r="H318" t="s">
        <v>447</v>
      </c>
      <c r="I318" t="s">
        <v>448</v>
      </c>
      <c r="J318" t="s">
        <v>69</v>
      </c>
      <c r="K318" t="s">
        <v>36</v>
      </c>
      <c r="L318">
        <v>11</v>
      </c>
      <c r="N318" t="s">
        <v>168</v>
      </c>
      <c r="O318" t="s">
        <v>426</v>
      </c>
      <c r="P318" t="s">
        <v>39</v>
      </c>
      <c r="Q318" t="s">
        <v>40</v>
      </c>
      <c r="R318">
        <v>2012</v>
      </c>
      <c r="S318">
        <v>225</v>
      </c>
      <c r="T318" t="s">
        <v>41</v>
      </c>
      <c r="U318" s="1">
        <v>40087</v>
      </c>
      <c r="V318" s="1">
        <v>40117</v>
      </c>
      <c r="W318" s="1">
        <v>39872</v>
      </c>
      <c r="X318" t="s">
        <v>427</v>
      </c>
      <c r="Y318" t="s">
        <v>428</v>
      </c>
      <c r="Z318" t="s">
        <v>429</v>
      </c>
      <c r="AA318" t="s">
        <v>430</v>
      </c>
      <c r="AB318" t="s">
        <v>420</v>
      </c>
      <c r="AC318" t="s">
        <v>46</v>
      </c>
      <c r="AE318" s="37" t="str">
        <f t="shared" si="32"/>
        <v>ok</v>
      </c>
      <c r="AF318" s="37">
        <f t="shared" si="33"/>
        <v>0</v>
      </c>
      <c r="AG318" s="37" t="str">
        <f t="shared" si="34"/>
        <v>ok</v>
      </c>
      <c r="AH318" s="37" t="str">
        <f t="shared" si="35"/>
        <v>ERROR!</v>
      </c>
      <c r="AI318" s="37" t="str">
        <f t="shared" si="36"/>
        <v>ok</v>
      </c>
      <c r="AJ318" s="37" t="str">
        <f t="shared" si="37"/>
        <v>STATE SENATOR11DEMOCRATLEG DISTRICT 11 - SENATEKINGLegislative2012225DEBT400874011739872Operation and OverheadTREASURY - FEBRUARYARGO STRATEGIESPO BOX 9100 SEATTLEWA</v>
      </c>
      <c r="AK318" s="37">
        <f t="shared" si="38"/>
        <v>0</v>
      </c>
      <c r="AL318" s="37" t="str">
        <f t="shared" si="39"/>
        <v>NO!</v>
      </c>
    </row>
    <row r="319" spans="1:38" x14ac:dyDescent="0.25">
      <c r="A319">
        <v>315</v>
      </c>
      <c r="B319">
        <v>100365929</v>
      </c>
      <c r="C319" t="s">
        <v>28</v>
      </c>
      <c r="D319" t="s">
        <v>444</v>
      </c>
      <c r="E319" t="s">
        <v>30</v>
      </c>
      <c r="F319" s="12" t="s">
        <v>445</v>
      </c>
      <c r="G319" t="s">
        <v>446</v>
      </c>
      <c r="H319" t="s">
        <v>447</v>
      </c>
      <c r="I319" t="s">
        <v>448</v>
      </c>
      <c r="J319" t="s">
        <v>69</v>
      </c>
      <c r="K319" t="s">
        <v>36</v>
      </c>
      <c r="L319">
        <v>11</v>
      </c>
      <c r="N319" t="s">
        <v>168</v>
      </c>
      <c r="O319" t="s">
        <v>426</v>
      </c>
      <c r="P319" t="s">
        <v>39</v>
      </c>
      <c r="Q319" t="s">
        <v>40</v>
      </c>
      <c r="R319">
        <v>2012</v>
      </c>
      <c r="S319">
        <v>225</v>
      </c>
      <c r="T319" t="s">
        <v>41</v>
      </c>
      <c r="U319" s="1">
        <v>40087</v>
      </c>
      <c r="V319" s="1">
        <v>40117</v>
      </c>
      <c r="W319" s="1">
        <v>39872</v>
      </c>
      <c r="X319" t="s">
        <v>427</v>
      </c>
      <c r="Y319" t="s">
        <v>428</v>
      </c>
      <c r="Z319" t="s">
        <v>429</v>
      </c>
      <c r="AA319" t="s">
        <v>430</v>
      </c>
      <c r="AB319" t="s">
        <v>420</v>
      </c>
      <c r="AC319" t="s">
        <v>46</v>
      </c>
      <c r="AE319" s="37" t="str">
        <f t="shared" si="32"/>
        <v>ok</v>
      </c>
      <c r="AF319" s="37">
        <f t="shared" si="33"/>
        <v>0</v>
      </c>
      <c r="AG319" s="37" t="str">
        <f t="shared" si="34"/>
        <v>ok</v>
      </c>
      <c r="AH319" s="37" t="str">
        <f t="shared" si="35"/>
        <v>ERROR!</v>
      </c>
      <c r="AI319" s="37" t="str">
        <f t="shared" si="36"/>
        <v>ok</v>
      </c>
      <c r="AJ319" s="37" t="str">
        <f t="shared" si="37"/>
        <v>STATE SENATOR11DEMOCRATLEG DISTRICT 11 - SENATEKINGLegislative2012225DEBT400874011739872Operation and OverheadTREASURY - FEBRUARYARGO STRATEGIESPO BOX 9100 SEATTLEWA</v>
      </c>
      <c r="AK319" s="37">
        <f t="shared" si="38"/>
        <v>1</v>
      </c>
      <c r="AL319" s="37" t="str">
        <f t="shared" si="39"/>
        <v>NO!</v>
      </c>
    </row>
    <row r="320" spans="1:38" x14ac:dyDescent="0.25">
      <c r="A320">
        <v>316</v>
      </c>
      <c r="B320">
        <v>100347481</v>
      </c>
      <c r="C320" t="s">
        <v>28</v>
      </c>
      <c r="D320" t="s">
        <v>449</v>
      </c>
      <c r="E320" t="s">
        <v>30</v>
      </c>
      <c r="F320" t="s">
        <v>450</v>
      </c>
      <c r="G320" t="s">
        <v>451</v>
      </c>
      <c r="H320" t="s">
        <v>130</v>
      </c>
      <c r="I320" t="s">
        <v>452</v>
      </c>
      <c r="J320" t="s">
        <v>36</v>
      </c>
      <c r="K320" t="s">
        <v>36</v>
      </c>
      <c r="L320">
        <v>11</v>
      </c>
      <c r="N320" t="s">
        <v>168</v>
      </c>
      <c r="O320" t="s">
        <v>426</v>
      </c>
      <c r="P320" t="s">
        <v>39</v>
      </c>
      <c r="Q320" t="s">
        <v>40</v>
      </c>
      <c r="R320">
        <v>2012</v>
      </c>
      <c r="S320">
        <v>300</v>
      </c>
      <c r="T320" t="s">
        <v>41</v>
      </c>
      <c r="U320" s="1">
        <v>40148</v>
      </c>
      <c r="V320" s="1">
        <v>40178</v>
      </c>
      <c r="W320" s="1">
        <v>40178</v>
      </c>
      <c r="X320" t="s">
        <v>427</v>
      </c>
      <c r="Y320" t="s">
        <v>462</v>
      </c>
      <c r="Z320" t="s">
        <v>429</v>
      </c>
      <c r="AA320" t="s">
        <v>430</v>
      </c>
      <c r="AB320" t="s">
        <v>420</v>
      </c>
      <c r="AC320" t="s">
        <v>46</v>
      </c>
      <c r="AE320" s="37" t="str">
        <f t="shared" si="32"/>
        <v>ok</v>
      </c>
      <c r="AF320" s="37">
        <f t="shared" si="33"/>
        <v>0</v>
      </c>
      <c r="AG320" s="37" t="str">
        <f t="shared" si="34"/>
        <v>ok</v>
      </c>
      <c r="AH320" s="37" t="str">
        <f t="shared" si="35"/>
        <v>OK</v>
      </c>
      <c r="AI320" s="37" t="str">
        <f t="shared" si="36"/>
        <v>ok</v>
      </c>
      <c r="AJ320" s="37" t="str">
        <f t="shared" si="37"/>
        <v>STATE SENATOR11DEMOCRATLEG DISTRICT 11 - SENATEKINGLegislative2012300DEBT401484017840178Operation and OverheadTREASURY-DECARGO STRATEGIESPO BOX 9100 SEATTLEWA</v>
      </c>
      <c r="AK320" s="37">
        <f t="shared" si="38"/>
        <v>0</v>
      </c>
      <c r="AL320" s="37" t="str">
        <f t="shared" si="39"/>
        <v>MATCH</v>
      </c>
    </row>
    <row r="321" spans="1:38" x14ac:dyDescent="0.25">
      <c r="A321">
        <v>317</v>
      </c>
      <c r="B321">
        <v>100347485</v>
      </c>
      <c r="C321" t="s">
        <v>28</v>
      </c>
      <c r="D321" t="s">
        <v>449</v>
      </c>
      <c r="E321" t="s">
        <v>30</v>
      </c>
      <c r="F321" t="s">
        <v>450</v>
      </c>
      <c r="G321" t="s">
        <v>451</v>
      </c>
      <c r="H321" t="s">
        <v>130</v>
      </c>
      <c r="I321" t="s">
        <v>452</v>
      </c>
      <c r="J321" t="s">
        <v>36</v>
      </c>
      <c r="K321" t="s">
        <v>36</v>
      </c>
      <c r="L321">
        <v>11</v>
      </c>
      <c r="N321" t="s">
        <v>168</v>
      </c>
      <c r="O321" t="s">
        <v>426</v>
      </c>
      <c r="P321" t="s">
        <v>39</v>
      </c>
      <c r="Q321" t="s">
        <v>40</v>
      </c>
      <c r="R321">
        <v>2012</v>
      </c>
      <c r="S321">
        <v>225</v>
      </c>
      <c r="T321" t="s">
        <v>41</v>
      </c>
      <c r="U321" s="1">
        <v>40087</v>
      </c>
      <c r="V321" s="1">
        <v>40117</v>
      </c>
      <c r="W321" s="1">
        <v>39872</v>
      </c>
      <c r="X321" t="s">
        <v>427</v>
      </c>
      <c r="Y321" t="s">
        <v>428</v>
      </c>
      <c r="Z321" t="s">
        <v>429</v>
      </c>
      <c r="AA321" t="s">
        <v>430</v>
      </c>
      <c r="AB321" t="s">
        <v>420</v>
      </c>
      <c r="AC321" t="s">
        <v>46</v>
      </c>
      <c r="AE321" s="37" t="str">
        <f t="shared" si="32"/>
        <v>ok</v>
      </c>
      <c r="AF321" s="37">
        <f t="shared" si="33"/>
        <v>0</v>
      </c>
      <c r="AG321" s="37" t="str">
        <f t="shared" si="34"/>
        <v>ok</v>
      </c>
      <c r="AH321" s="37" t="str">
        <f t="shared" si="35"/>
        <v>ERROR!</v>
      </c>
      <c r="AI321" s="37" t="str">
        <f t="shared" si="36"/>
        <v>ok</v>
      </c>
      <c r="AJ321" s="37" t="str">
        <f t="shared" si="37"/>
        <v>STATE SENATOR11DEMOCRATLEG DISTRICT 11 - SENATEKINGLegislative2012225DEBT400874011739872Operation and OverheadTREASURY - FEBRUARYARGO STRATEGIESPO BOX 9100 SEATTLEWA</v>
      </c>
      <c r="AK321" s="37">
        <f t="shared" si="38"/>
        <v>0</v>
      </c>
      <c r="AL321" s="37" t="str">
        <f t="shared" si="39"/>
        <v>MATCH</v>
      </c>
    </row>
    <row r="322" spans="1:38" x14ac:dyDescent="0.25">
      <c r="A322">
        <v>318</v>
      </c>
      <c r="B322">
        <v>100348165</v>
      </c>
      <c r="C322" t="s">
        <v>28</v>
      </c>
      <c r="D322" t="s">
        <v>437</v>
      </c>
      <c r="E322" t="s">
        <v>30</v>
      </c>
      <c r="F322" t="s">
        <v>438</v>
      </c>
      <c r="G322" t="s">
        <v>439</v>
      </c>
      <c r="H322" t="s">
        <v>78</v>
      </c>
      <c r="I322" t="s">
        <v>440</v>
      </c>
      <c r="J322" t="s">
        <v>36</v>
      </c>
      <c r="K322" t="s">
        <v>36</v>
      </c>
      <c r="L322">
        <v>11</v>
      </c>
      <c r="N322" t="s">
        <v>168</v>
      </c>
      <c r="O322" t="s">
        <v>426</v>
      </c>
      <c r="P322" t="s">
        <v>39</v>
      </c>
      <c r="Q322" t="s">
        <v>40</v>
      </c>
      <c r="R322">
        <v>2012</v>
      </c>
      <c r="S322">
        <v>225</v>
      </c>
      <c r="T322" t="s">
        <v>41</v>
      </c>
      <c r="U322" s="1">
        <v>40087</v>
      </c>
      <c r="V322" s="1">
        <v>40117</v>
      </c>
      <c r="W322" s="1">
        <v>39872</v>
      </c>
      <c r="X322" t="s">
        <v>427</v>
      </c>
      <c r="Y322" t="s">
        <v>428</v>
      </c>
      <c r="Z322" t="s">
        <v>429</v>
      </c>
      <c r="AA322" t="s">
        <v>430</v>
      </c>
      <c r="AB322" t="s">
        <v>420</v>
      </c>
      <c r="AC322" t="s">
        <v>46</v>
      </c>
      <c r="AE322" s="37" t="str">
        <f t="shared" si="32"/>
        <v>ok</v>
      </c>
      <c r="AF322" s="37">
        <f t="shared" si="33"/>
        <v>0</v>
      </c>
      <c r="AG322" s="37" t="str">
        <f t="shared" si="34"/>
        <v>ok</v>
      </c>
      <c r="AH322" s="37" t="str">
        <f t="shared" si="35"/>
        <v>ERROR!</v>
      </c>
      <c r="AI322" s="37" t="str">
        <f t="shared" si="36"/>
        <v>ok</v>
      </c>
      <c r="AJ322" s="37" t="str">
        <f t="shared" si="37"/>
        <v>STATE SENATOR11DEMOCRATLEG DISTRICT 11 - SENATEKINGLegislative2012225DEBT400874011739872Operation and OverheadTREASURY - FEBRUARYARGO STRATEGIESPO BOX 9100 SEATTLEWA</v>
      </c>
      <c r="AK322" s="37">
        <f t="shared" si="38"/>
        <v>1</v>
      </c>
      <c r="AL322" s="37" t="str">
        <f t="shared" si="39"/>
        <v>MATCH</v>
      </c>
    </row>
    <row r="323" spans="1:38" x14ac:dyDescent="0.25">
      <c r="A323">
        <v>319</v>
      </c>
      <c r="B323">
        <v>100357755</v>
      </c>
      <c r="C323" t="s">
        <v>28</v>
      </c>
      <c r="D323" t="s">
        <v>437</v>
      </c>
      <c r="E323" t="s">
        <v>30</v>
      </c>
      <c r="F323" t="s">
        <v>438</v>
      </c>
      <c r="G323" t="s">
        <v>439</v>
      </c>
      <c r="H323" t="s">
        <v>78</v>
      </c>
      <c r="I323" t="s">
        <v>440</v>
      </c>
      <c r="J323" t="s">
        <v>36</v>
      </c>
      <c r="K323" t="s">
        <v>36</v>
      </c>
      <c r="L323">
        <v>11</v>
      </c>
      <c r="N323" t="s">
        <v>168</v>
      </c>
      <c r="O323" t="s">
        <v>426</v>
      </c>
      <c r="P323" t="s">
        <v>39</v>
      </c>
      <c r="Q323" t="s">
        <v>40</v>
      </c>
      <c r="R323">
        <v>2012</v>
      </c>
      <c r="S323">
        <v>225</v>
      </c>
      <c r="T323" t="s">
        <v>41</v>
      </c>
      <c r="U323" s="1">
        <v>40087</v>
      </c>
      <c r="V323" s="1">
        <v>40117</v>
      </c>
      <c r="W323" s="1">
        <v>39872</v>
      </c>
      <c r="X323" t="s">
        <v>427</v>
      </c>
      <c r="Y323" t="s">
        <v>428</v>
      </c>
      <c r="Z323" t="s">
        <v>429</v>
      </c>
      <c r="AA323" t="s">
        <v>430</v>
      </c>
      <c r="AB323" t="s">
        <v>420</v>
      </c>
      <c r="AC323" t="s">
        <v>46</v>
      </c>
      <c r="AE323" s="37" t="str">
        <f t="shared" si="32"/>
        <v>ok</v>
      </c>
      <c r="AF323" s="37">
        <f t="shared" si="33"/>
        <v>0</v>
      </c>
      <c r="AG323" s="37" t="str">
        <f t="shared" si="34"/>
        <v>ok</v>
      </c>
      <c r="AH323" s="37" t="str">
        <f t="shared" si="35"/>
        <v>ERROR!</v>
      </c>
      <c r="AI323" s="37" t="str">
        <f t="shared" si="36"/>
        <v>ok</v>
      </c>
      <c r="AJ323" s="37" t="str">
        <f t="shared" si="37"/>
        <v>STATE SENATOR11DEMOCRATLEG DISTRICT 11 - SENATEKINGLegislative2012225DEBT400874011739872Operation and OverheadTREASURY - FEBRUARYARGO STRATEGIESPO BOX 9100 SEATTLEWA</v>
      </c>
      <c r="AK323" s="37">
        <f t="shared" si="38"/>
        <v>1</v>
      </c>
      <c r="AL323" s="37" t="str">
        <f t="shared" si="39"/>
        <v>MATCH</v>
      </c>
    </row>
    <row r="324" spans="1:38" x14ac:dyDescent="0.25">
      <c r="A324">
        <v>320</v>
      </c>
      <c r="B324">
        <v>100360842</v>
      </c>
      <c r="C324" t="s">
        <v>28</v>
      </c>
      <c r="D324" t="s">
        <v>437</v>
      </c>
      <c r="E324" t="s">
        <v>30</v>
      </c>
      <c r="F324" t="s">
        <v>438</v>
      </c>
      <c r="G324" t="s">
        <v>439</v>
      </c>
      <c r="H324" t="s">
        <v>78</v>
      </c>
      <c r="I324" t="s">
        <v>440</v>
      </c>
      <c r="J324" t="s">
        <v>36</v>
      </c>
      <c r="K324" t="s">
        <v>36</v>
      </c>
      <c r="L324">
        <v>11</v>
      </c>
      <c r="N324" t="s">
        <v>168</v>
      </c>
      <c r="O324" t="s">
        <v>426</v>
      </c>
      <c r="P324" t="s">
        <v>39</v>
      </c>
      <c r="Q324" t="s">
        <v>40</v>
      </c>
      <c r="R324">
        <v>2012</v>
      </c>
      <c r="S324">
        <v>225</v>
      </c>
      <c r="T324" t="s">
        <v>41</v>
      </c>
      <c r="U324" s="1">
        <v>40087</v>
      </c>
      <c r="V324" s="1">
        <v>40117</v>
      </c>
      <c r="W324" s="1">
        <v>39872</v>
      </c>
      <c r="X324" t="s">
        <v>427</v>
      </c>
      <c r="Y324" t="s">
        <v>428</v>
      </c>
      <c r="Z324" t="s">
        <v>429</v>
      </c>
      <c r="AA324" t="s">
        <v>430</v>
      </c>
      <c r="AB324" t="s">
        <v>420</v>
      </c>
      <c r="AC324" t="s">
        <v>46</v>
      </c>
      <c r="AE324" s="37" t="str">
        <f t="shared" si="32"/>
        <v>ok</v>
      </c>
      <c r="AF324" s="37">
        <f t="shared" si="33"/>
        <v>0</v>
      </c>
      <c r="AG324" s="37" t="str">
        <f t="shared" si="34"/>
        <v>ok</v>
      </c>
      <c r="AH324" s="37" t="str">
        <f t="shared" si="35"/>
        <v>ERROR!</v>
      </c>
      <c r="AI324" s="37" t="str">
        <f t="shared" si="36"/>
        <v>ok</v>
      </c>
      <c r="AJ324" s="37" t="str">
        <f t="shared" si="37"/>
        <v>STATE SENATOR11DEMOCRATLEG DISTRICT 11 - SENATEKINGLegislative2012225DEBT400874011739872Operation and OverheadTREASURY - FEBRUARYARGO STRATEGIESPO BOX 9100 SEATTLEWA</v>
      </c>
      <c r="AK324" s="37">
        <f t="shared" si="38"/>
        <v>1</v>
      </c>
      <c r="AL324" s="37" t="str">
        <f t="shared" si="39"/>
        <v>MATCH</v>
      </c>
    </row>
    <row r="325" spans="1:38" x14ac:dyDescent="0.25">
      <c r="A325">
        <v>321</v>
      </c>
      <c r="B325">
        <v>100360064</v>
      </c>
      <c r="C325" t="s">
        <v>28</v>
      </c>
      <c r="D325" t="s">
        <v>136</v>
      </c>
      <c r="E325" t="s">
        <v>30</v>
      </c>
      <c r="F325" t="s">
        <v>137</v>
      </c>
      <c r="G325" t="s">
        <v>138</v>
      </c>
      <c r="H325" t="s">
        <v>130</v>
      </c>
      <c r="I325" t="s">
        <v>139</v>
      </c>
      <c r="J325" t="s">
        <v>140</v>
      </c>
      <c r="K325" t="s">
        <v>235</v>
      </c>
      <c r="N325" t="s">
        <v>168</v>
      </c>
      <c r="O325" t="s">
        <v>431</v>
      </c>
      <c r="Q325" t="s">
        <v>170</v>
      </c>
      <c r="R325">
        <v>2012</v>
      </c>
      <c r="S325">
        <v>150</v>
      </c>
      <c r="T325" t="s">
        <v>41</v>
      </c>
      <c r="U325" s="1">
        <v>40118</v>
      </c>
      <c r="V325" s="1">
        <v>40147</v>
      </c>
      <c r="W325" s="1">
        <v>40147</v>
      </c>
      <c r="X325" t="s">
        <v>427</v>
      </c>
      <c r="Y325" t="s">
        <v>463</v>
      </c>
      <c r="Z325" t="s">
        <v>429</v>
      </c>
      <c r="AA325" t="s">
        <v>430</v>
      </c>
      <c r="AB325" t="s">
        <v>420</v>
      </c>
      <c r="AC325" t="s">
        <v>46</v>
      </c>
      <c r="AE325" s="37" t="str">
        <f t="shared" ref="AE325:AE388" si="40">IF(LEFT(D325,4)=LEFT(F325,4),"ok","NO!")</f>
        <v>ok</v>
      </c>
      <c r="AF325" s="37" t="e">
        <f t="shared" ref="AF325:AF388" si="41">VALUE(MID(O325,SEARCH(" -",O325)-2,2))-L325</f>
        <v>#VALUE!</v>
      </c>
      <c r="AG325" s="37" t="str">
        <f t="shared" ref="AG325:AG388" si="42">IF(V325&gt;=U325,"ok","ERROR!")</f>
        <v>ok</v>
      </c>
      <c r="AH325" s="37" t="str">
        <f t="shared" ref="AH325:AH388" si="43">IF(AND(W325&gt;=U325,W325&lt;=V325),"OK","ERROR!")</f>
        <v>OK</v>
      </c>
      <c r="AI325" s="37" t="str">
        <f t="shared" ref="AI325:AI388" si="44">IF(W325&lt;=V325,"ok","ERROR")</f>
        <v>ok</v>
      </c>
      <c r="AJ325" s="37" t="str">
        <f t="shared" ref="AJ325:AJ388" si="45">CONCATENATE(K325,L325,M325,N325,O325,P325,Q325,R325,S325,T325,U325,V325,W325,X325,Y325,Z325,AA325,AB325,AC325)</f>
        <v>PUBLIC LANDS COMMISSIONERDEMOCRATNATURAL RESOURCES, DEPT OFStatewide2012150DEBT401184014740147Operation and OverheadTREASURY-NOVARGO STRATEGIESPO BOX 9100 SEATTLEWA</v>
      </c>
      <c r="AK325" s="37">
        <f t="shared" ref="AK325:AK388" si="46">IF(OR(ISNA(AJ324),ISNA(AJ325)),0,IF(AJ325&lt;&gt;AJ324,0,1))</f>
        <v>0</v>
      </c>
      <c r="AL325" s="37" t="str">
        <f t="shared" ref="AL325:AL388" si="47">IF(J325=K325,"MATCH","NO!")</f>
        <v>NO!</v>
      </c>
    </row>
    <row r="326" spans="1:38" x14ac:dyDescent="0.25">
      <c r="A326">
        <v>322</v>
      </c>
      <c r="B326">
        <v>100366453</v>
      </c>
      <c r="C326" t="s">
        <v>28</v>
      </c>
      <c r="D326" t="s">
        <v>231</v>
      </c>
      <c r="E326" t="s">
        <v>30</v>
      </c>
      <c r="F326" t="s">
        <v>232</v>
      </c>
      <c r="G326" t="s">
        <v>233</v>
      </c>
      <c r="H326" t="s">
        <v>78</v>
      </c>
      <c r="I326" t="s">
        <v>234</v>
      </c>
      <c r="J326" t="s">
        <v>235</v>
      </c>
      <c r="K326" t="s">
        <v>36</v>
      </c>
      <c r="L326">
        <v>11</v>
      </c>
      <c r="N326" t="s">
        <v>168</v>
      </c>
      <c r="O326" t="s">
        <v>426</v>
      </c>
      <c r="P326" t="s">
        <v>39</v>
      </c>
      <c r="Q326" t="s">
        <v>40</v>
      </c>
      <c r="R326">
        <v>2012</v>
      </c>
      <c r="S326">
        <v>175</v>
      </c>
      <c r="T326" t="s">
        <v>41</v>
      </c>
      <c r="U326" s="1">
        <v>40118</v>
      </c>
      <c r="V326" s="1">
        <v>40147</v>
      </c>
      <c r="W326" s="1">
        <v>39933</v>
      </c>
      <c r="X326" t="s">
        <v>427</v>
      </c>
      <c r="Y326" t="s">
        <v>457</v>
      </c>
      <c r="Z326" t="s">
        <v>429</v>
      </c>
      <c r="AA326" t="s">
        <v>430</v>
      </c>
      <c r="AB326" t="s">
        <v>420</v>
      </c>
      <c r="AC326" t="s">
        <v>46</v>
      </c>
      <c r="AE326" s="37" t="str">
        <f t="shared" si="40"/>
        <v>ok</v>
      </c>
      <c r="AF326" s="37">
        <f t="shared" si="41"/>
        <v>0</v>
      </c>
      <c r="AG326" s="37" t="str">
        <f t="shared" si="42"/>
        <v>ok</v>
      </c>
      <c r="AH326" s="37" t="str">
        <f t="shared" si="43"/>
        <v>ERROR!</v>
      </c>
      <c r="AI326" s="37" t="str">
        <f t="shared" si="44"/>
        <v>ok</v>
      </c>
      <c r="AJ326" s="37" t="str">
        <f t="shared" si="45"/>
        <v>STATE SENATOR11DEMOCRATLEG DISTRICT 11 - SENATEKINGLegislative2012175DEBT401184014739933Operation and OverheadTREASURY- APRILARGO STRATEGIESPO BOX 9100 SEATTLEWA</v>
      </c>
      <c r="AK326" s="37">
        <f t="shared" si="46"/>
        <v>0</v>
      </c>
      <c r="AL326" s="37" t="str">
        <f t="shared" si="47"/>
        <v>NO!</v>
      </c>
    </row>
    <row r="327" spans="1:38" x14ac:dyDescent="0.25">
      <c r="A327">
        <v>323</v>
      </c>
      <c r="B327">
        <v>100366454</v>
      </c>
      <c r="C327" t="s">
        <v>28</v>
      </c>
      <c r="D327" t="s">
        <v>231</v>
      </c>
      <c r="E327" t="s">
        <v>30</v>
      </c>
      <c r="F327" t="s">
        <v>232</v>
      </c>
      <c r="G327" t="s">
        <v>233</v>
      </c>
      <c r="H327" t="s">
        <v>78</v>
      </c>
      <c r="I327" t="s">
        <v>234</v>
      </c>
      <c r="J327" t="s">
        <v>235</v>
      </c>
      <c r="K327" t="s">
        <v>36</v>
      </c>
      <c r="L327">
        <v>11</v>
      </c>
      <c r="N327" t="s">
        <v>168</v>
      </c>
      <c r="O327" t="s">
        <v>426</v>
      </c>
      <c r="P327" t="s">
        <v>39</v>
      </c>
      <c r="Q327" t="s">
        <v>40</v>
      </c>
      <c r="R327">
        <v>2012</v>
      </c>
      <c r="S327">
        <v>175</v>
      </c>
      <c r="T327" t="s">
        <v>41</v>
      </c>
      <c r="U327" s="1">
        <v>40118</v>
      </c>
      <c r="V327" s="1">
        <v>40147</v>
      </c>
      <c r="W327" s="1">
        <v>39933</v>
      </c>
      <c r="X327" t="s">
        <v>427</v>
      </c>
      <c r="Y327" t="s">
        <v>457</v>
      </c>
      <c r="Z327" t="s">
        <v>429</v>
      </c>
      <c r="AA327" t="s">
        <v>430</v>
      </c>
      <c r="AB327" t="s">
        <v>420</v>
      </c>
      <c r="AC327" t="s">
        <v>46</v>
      </c>
      <c r="AE327" s="37" t="str">
        <f t="shared" si="40"/>
        <v>ok</v>
      </c>
      <c r="AF327" s="37">
        <f t="shared" si="41"/>
        <v>0</v>
      </c>
      <c r="AG327" s="37" t="str">
        <f t="shared" si="42"/>
        <v>ok</v>
      </c>
      <c r="AH327" s="37" t="str">
        <f t="shared" si="43"/>
        <v>ERROR!</v>
      </c>
      <c r="AI327" s="37" t="str">
        <f t="shared" si="44"/>
        <v>ok</v>
      </c>
      <c r="AJ327" s="37" t="str">
        <f t="shared" si="45"/>
        <v>STATE SENATOR11DEMOCRATLEG DISTRICT 11 - SENATEKINGLegislative2012175DEBT401184014739933Operation and OverheadTREASURY- APRILARGO STRATEGIESPO BOX 9100 SEATTLEWA</v>
      </c>
      <c r="AK327" s="37">
        <f t="shared" si="46"/>
        <v>1</v>
      </c>
      <c r="AL327" s="37" t="str">
        <f t="shared" si="47"/>
        <v>NO!</v>
      </c>
    </row>
    <row r="328" spans="1:38" x14ac:dyDescent="0.25">
      <c r="A328">
        <v>324</v>
      </c>
      <c r="B328">
        <v>100348860</v>
      </c>
      <c r="C328" t="s">
        <v>28</v>
      </c>
      <c r="D328" t="s">
        <v>444</v>
      </c>
      <c r="E328" t="s">
        <v>30</v>
      </c>
      <c r="F328" s="12" t="s">
        <v>445</v>
      </c>
      <c r="G328" t="s">
        <v>446</v>
      </c>
      <c r="H328" t="s">
        <v>447</v>
      </c>
      <c r="I328" t="s">
        <v>448</v>
      </c>
      <c r="J328" t="s">
        <v>69</v>
      </c>
      <c r="K328" t="s">
        <v>36</v>
      </c>
      <c r="L328">
        <v>11</v>
      </c>
      <c r="N328" t="s">
        <v>168</v>
      </c>
      <c r="O328" t="s">
        <v>426</v>
      </c>
      <c r="P328" t="s">
        <v>39</v>
      </c>
      <c r="Q328" t="s">
        <v>40</v>
      </c>
      <c r="R328">
        <v>2012</v>
      </c>
      <c r="S328">
        <v>225</v>
      </c>
      <c r="T328" t="s">
        <v>41</v>
      </c>
      <c r="U328" s="1">
        <v>40087</v>
      </c>
      <c r="V328" s="1">
        <v>40117</v>
      </c>
      <c r="W328" s="1">
        <v>39872</v>
      </c>
      <c r="X328" t="s">
        <v>427</v>
      </c>
      <c r="Y328" t="s">
        <v>428</v>
      </c>
      <c r="Z328" t="s">
        <v>429</v>
      </c>
      <c r="AA328" t="s">
        <v>430</v>
      </c>
      <c r="AB328" t="s">
        <v>420</v>
      </c>
      <c r="AC328" t="s">
        <v>46</v>
      </c>
      <c r="AE328" s="37" t="str">
        <f t="shared" si="40"/>
        <v>ok</v>
      </c>
      <c r="AF328" s="37">
        <f t="shared" si="41"/>
        <v>0</v>
      </c>
      <c r="AG328" s="37" t="str">
        <f t="shared" si="42"/>
        <v>ok</v>
      </c>
      <c r="AH328" s="37" t="str">
        <f t="shared" si="43"/>
        <v>ERROR!</v>
      </c>
      <c r="AI328" s="37" t="str">
        <f t="shared" si="44"/>
        <v>ok</v>
      </c>
      <c r="AJ328" s="37" t="str">
        <f t="shared" si="45"/>
        <v>STATE SENATOR11DEMOCRATLEG DISTRICT 11 - SENATEKINGLegislative2012225DEBT400874011739872Operation and OverheadTREASURY - FEBRUARYARGO STRATEGIESPO BOX 9100 SEATTLEWA</v>
      </c>
      <c r="AK328" s="37">
        <f t="shared" si="46"/>
        <v>0</v>
      </c>
      <c r="AL328" s="37" t="str">
        <f t="shared" si="47"/>
        <v>NO!</v>
      </c>
    </row>
    <row r="329" spans="1:38" x14ac:dyDescent="0.25">
      <c r="A329">
        <v>325</v>
      </c>
      <c r="B329">
        <v>100334254</v>
      </c>
      <c r="C329" t="s">
        <v>28</v>
      </c>
      <c r="D329" t="s">
        <v>437</v>
      </c>
      <c r="E329" t="s">
        <v>30</v>
      </c>
      <c r="F329" t="s">
        <v>438</v>
      </c>
      <c r="G329" t="s">
        <v>439</v>
      </c>
      <c r="H329" t="s">
        <v>78</v>
      </c>
      <c r="I329" t="s">
        <v>440</v>
      </c>
      <c r="J329" t="s">
        <v>36</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c r="AC329" t="e">
        <v>#N/A</v>
      </c>
      <c r="AE329" s="37" t="str">
        <f t="shared" si="40"/>
        <v>ok</v>
      </c>
      <c r="AF329" s="37" t="e">
        <f t="shared" si="41"/>
        <v>#N/A</v>
      </c>
      <c r="AG329" s="37" t="e">
        <f t="shared" si="42"/>
        <v>#N/A</v>
      </c>
      <c r="AH329" s="37" t="e">
        <f t="shared" si="43"/>
        <v>#N/A</v>
      </c>
      <c r="AI329" s="37" t="e">
        <f t="shared" si="44"/>
        <v>#N/A</v>
      </c>
      <c r="AJ329" s="38" t="e">
        <f t="shared" si="45"/>
        <v>#N/A</v>
      </c>
      <c r="AK329" s="37">
        <f t="shared" si="46"/>
        <v>0</v>
      </c>
      <c r="AL329" s="37" t="e">
        <f t="shared" si="47"/>
        <v>#N/A</v>
      </c>
    </row>
    <row r="330" spans="1:38" x14ac:dyDescent="0.25">
      <c r="A330">
        <v>326</v>
      </c>
      <c r="B330">
        <v>100366437</v>
      </c>
      <c r="C330" t="s">
        <v>28</v>
      </c>
      <c r="D330" t="s">
        <v>437</v>
      </c>
      <c r="E330" t="s">
        <v>30</v>
      </c>
      <c r="F330" t="s">
        <v>438</v>
      </c>
      <c r="G330" t="s">
        <v>439</v>
      </c>
      <c r="H330" t="s">
        <v>78</v>
      </c>
      <c r="I330" t="s">
        <v>440</v>
      </c>
      <c r="J330" t="s">
        <v>36</v>
      </c>
      <c r="K330" t="s">
        <v>36</v>
      </c>
      <c r="L330">
        <v>11</v>
      </c>
      <c r="N330" t="s">
        <v>168</v>
      </c>
      <c r="O330" t="s">
        <v>426</v>
      </c>
      <c r="P330" t="s">
        <v>39</v>
      </c>
      <c r="Q330" t="s">
        <v>40</v>
      </c>
      <c r="R330">
        <v>2012</v>
      </c>
      <c r="S330">
        <v>225</v>
      </c>
      <c r="T330" t="s">
        <v>41</v>
      </c>
      <c r="U330" s="1">
        <v>40087</v>
      </c>
      <c r="V330" s="1">
        <v>40117</v>
      </c>
      <c r="W330" s="1">
        <v>39872</v>
      </c>
      <c r="X330" t="s">
        <v>427</v>
      </c>
      <c r="Y330" t="s">
        <v>428</v>
      </c>
      <c r="Z330" t="s">
        <v>429</v>
      </c>
      <c r="AA330" t="s">
        <v>430</v>
      </c>
      <c r="AB330" t="s">
        <v>420</v>
      </c>
      <c r="AC330" t="s">
        <v>46</v>
      </c>
      <c r="AE330" s="37" t="str">
        <f t="shared" si="40"/>
        <v>ok</v>
      </c>
      <c r="AF330" s="37">
        <f t="shared" si="41"/>
        <v>0</v>
      </c>
      <c r="AG330" s="37" t="str">
        <f t="shared" si="42"/>
        <v>ok</v>
      </c>
      <c r="AH330" s="37" t="str">
        <f t="shared" si="43"/>
        <v>ERROR!</v>
      </c>
      <c r="AI330" s="37" t="str">
        <f t="shared" si="44"/>
        <v>ok</v>
      </c>
      <c r="AJ330" s="37" t="str">
        <f t="shared" si="45"/>
        <v>STATE SENATOR11DEMOCRATLEG DISTRICT 11 - SENATEKINGLegislative2012225DEBT400874011739872Operation and OverheadTREASURY - FEBRUARYARGO STRATEGIESPO BOX 9100 SEATTLEWA</v>
      </c>
      <c r="AK330" s="37">
        <f t="shared" si="46"/>
        <v>0</v>
      </c>
      <c r="AL330" s="37" t="str">
        <f t="shared" si="47"/>
        <v>MATCH</v>
      </c>
    </row>
    <row r="331" spans="1:38" x14ac:dyDescent="0.25">
      <c r="A331">
        <v>327</v>
      </c>
      <c r="B331">
        <v>100335423</v>
      </c>
      <c r="C331" t="s">
        <v>28</v>
      </c>
      <c r="D331" t="s">
        <v>136</v>
      </c>
      <c r="E331" t="s">
        <v>30</v>
      </c>
      <c r="F331" t="s">
        <v>137</v>
      </c>
      <c r="G331" t="s">
        <v>138</v>
      </c>
      <c r="H331" t="s">
        <v>130</v>
      </c>
      <c r="I331" t="s">
        <v>139</v>
      </c>
      <c r="J331" t="s">
        <v>140</v>
      </c>
      <c r="K331" t="e">
        <v>#N/A</v>
      </c>
      <c r="L331" t="e">
        <v>#N/A</v>
      </c>
      <c r="M331" t="e">
        <v>#N/A</v>
      </c>
      <c r="N331" t="e">
        <v>#N/A</v>
      </c>
      <c r="O331" t="e">
        <v>#N/A</v>
      </c>
      <c r="P331" t="e">
        <v>#N/A</v>
      </c>
      <c r="Q331" t="e">
        <v>#N/A</v>
      </c>
      <c r="R331" t="e">
        <v>#N/A</v>
      </c>
      <c r="S331" t="e">
        <v>#N/A</v>
      </c>
      <c r="T331" t="e">
        <v>#N/A</v>
      </c>
      <c r="U331" t="e">
        <v>#N/A</v>
      </c>
      <c r="V331" t="e">
        <v>#N/A</v>
      </c>
      <c r="W331" t="e">
        <v>#N/A</v>
      </c>
      <c r="X331" t="e">
        <v>#N/A</v>
      </c>
      <c r="Y331" t="e">
        <v>#N/A</v>
      </c>
      <c r="Z331" t="e">
        <v>#N/A</v>
      </c>
      <c r="AA331" t="e">
        <v>#N/A</v>
      </c>
      <c r="AB331" t="e">
        <v>#N/A</v>
      </c>
      <c r="AC331" t="e">
        <v>#N/A</v>
      </c>
      <c r="AE331" s="37" t="str">
        <f t="shared" si="40"/>
        <v>ok</v>
      </c>
      <c r="AF331" s="37" t="e">
        <f t="shared" si="41"/>
        <v>#N/A</v>
      </c>
      <c r="AG331" s="37" t="e">
        <f t="shared" si="42"/>
        <v>#N/A</v>
      </c>
      <c r="AH331" s="37" t="e">
        <f t="shared" si="43"/>
        <v>#N/A</v>
      </c>
      <c r="AI331" s="37" t="e">
        <f t="shared" si="44"/>
        <v>#N/A</v>
      </c>
      <c r="AJ331" s="38" t="e">
        <f t="shared" si="45"/>
        <v>#N/A</v>
      </c>
      <c r="AK331" s="37">
        <f t="shared" si="46"/>
        <v>0</v>
      </c>
      <c r="AL331" s="37" t="e">
        <f t="shared" si="47"/>
        <v>#N/A</v>
      </c>
    </row>
    <row r="332" spans="1:38" x14ac:dyDescent="0.25">
      <c r="A332">
        <v>328</v>
      </c>
      <c r="B332">
        <v>100366438</v>
      </c>
      <c r="C332" t="s">
        <v>28</v>
      </c>
      <c r="D332" t="s">
        <v>231</v>
      </c>
      <c r="E332" t="s">
        <v>30</v>
      </c>
      <c r="F332" t="s">
        <v>232</v>
      </c>
      <c r="G332" t="s">
        <v>233</v>
      </c>
      <c r="H332" t="s">
        <v>78</v>
      </c>
      <c r="I332" t="s">
        <v>234</v>
      </c>
      <c r="J332" t="s">
        <v>235</v>
      </c>
      <c r="K332" t="s">
        <v>36</v>
      </c>
      <c r="L332">
        <v>11</v>
      </c>
      <c r="N332" t="s">
        <v>168</v>
      </c>
      <c r="O332" t="s">
        <v>426</v>
      </c>
      <c r="P332" t="s">
        <v>39</v>
      </c>
      <c r="Q332" t="s">
        <v>40</v>
      </c>
      <c r="R332">
        <v>2012</v>
      </c>
      <c r="S332">
        <v>225</v>
      </c>
      <c r="T332" t="s">
        <v>41</v>
      </c>
      <c r="U332" s="1">
        <v>40087</v>
      </c>
      <c r="V332" s="1">
        <v>40117</v>
      </c>
      <c r="W332" s="1">
        <v>39872</v>
      </c>
      <c r="X332" t="s">
        <v>427</v>
      </c>
      <c r="Y332" t="s">
        <v>428</v>
      </c>
      <c r="Z332" t="s">
        <v>429</v>
      </c>
      <c r="AA332" t="s">
        <v>430</v>
      </c>
      <c r="AB332" t="s">
        <v>420</v>
      </c>
      <c r="AC332" t="s">
        <v>46</v>
      </c>
      <c r="AE332" s="37" t="str">
        <f t="shared" si="40"/>
        <v>ok</v>
      </c>
      <c r="AF332" s="37">
        <f t="shared" si="41"/>
        <v>0</v>
      </c>
      <c r="AG332" s="37" t="str">
        <f t="shared" si="42"/>
        <v>ok</v>
      </c>
      <c r="AH332" s="37" t="str">
        <f t="shared" si="43"/>
        <v>ERROR!</v>
      </c>
      <c r="AI332" s="37" t="str">
        <f t="shared" si="44"/>
        <v>ok</v>
      </c>
      <c r="AJ332" s="37" t="str">
        <f t="shared" si="45"/>
        <v>STATE SENATOR11DEMOCRATLEG DISTRICT 11 - SENATEKINGLegislative2012225DEBT400874011739872Operation and OverheadTREASURY - FEBRUARYARGO STRATEGIESPO BOX 9100 SEATTLEWA</v>
      </c>
      <c r="AK332" s="37">
        <f t="shared" si="46"/>
        <v>0</v>
      </c>
      <c r="AL332" s="37" t="str">
        <f t="shared" si="47"/>
        <v>NO!</v>
      </c>
    </row>
    <row r="333" spans="1:38" x14ac:dyDescent="0.25">
      <c r="A333">
        <v>329</v>
      </c>
      <c r="B333">
        <v>100371214</v>
      </c>
      <c r="C333" t="s">
        <v>28</v>
      </c>
      <c r="D333" t="s">
        <v>231</v>
      </c>
      <c r="E333" t="s">
        <v>30</v>
      </c>
      <c r="F333" t="s">
        <v>232</v>
      </c>
      <c r="G333" t="s">
        <v>233</v>
      </c>
      <c r="H333" t="s">
        <v>78</v>
      </c>
      <c r="I333" t="s">
        <v>234</v>
      </c>
      <c r="J333" t="s">
        <v>235</v>
      </c>
      <c r="K333" t="s">
        <v>36</v>
      </c>
      <c r="L333">
        <v>11</v>
      </c>
      <c r="N333" t="s">
        <v>168</v>
      </c>
      <c r="O333" t="s">
        <v>426</v>
      </c>
      <c r="P333" t="s">
        <v>39</v>
      </c>
      <c r="Q333" t="s">
        <v>40</v>
      </c>
      <c r="R333">
        <v>2012</v>
      </c>
      <c r="S333">
        <v>225</v>
      </c>
      <c r="T333" t="s">
        <v>41</v>
      </c>
      <c r="U333" s="1">
        <v>40087</v>
      </c>
      <c r="V333" s="1">
        <v>40117</v>
      </c>
      <c r="W333" s="1">
        <v>39872</v>
      </c>
      <c r="X333" t="s">
        <v>427</v>
      </c>
      <c r="Y333" t="s">
        <v>428</v>
      </c>
      <c r="Z333" t="s">
        <v>429</v>
      </c>
      <c r="AA333" t="s">
        <v>430</v>
      </c>
      <c r="AB333" t="s">
        <v>420</v>
      </c>
      <c r="AC333" t="s">
        <v>46</v>
      </c>
      <c r="AE333" s="37" t="str">
        <f t="shared" si="40"/>
        <v>ok</v>
      </c>
      <c r="AF333" s="37">
        <f t="shared" si="41"/>
        <v>0</v>
      </c>
      <c r="AG333" s="37" t="str">
        <f t="shared" si="42"/>
        <v>ok</v>
      </c>
      <c r="AH333" s="37" t="str">
        <f t="shared" si="43"/>
        <v>ERROR!</v>
      </c>
      <c r="AI333" s="37" t="str">
        <f t="shared" si="44"/>
        <v>ok</v>
      </c>
      <c r="AJ333" s="37" t="str">
        <f t="shared" si="45"/>
        <v>STATE SENATOR11DEMOCRATLEG DISTRICT 11 - SENATEKINGLegislative2012225DEBT400874011739872Operation and OverheadTREASURY - FEBRUARYARGO STRATEGIESPO BOX 9100 SEATTLEWA</v>
      </c>
      <c r="AK333" s="37">
        <f t="shared" si="46"/>
        <v>1</v>
      </c>
      <c r="AL333" s="37" t="str">
        <f t="shared" si="47"/>
        <v>NO!</v>
      </c>
    </row>
    <row r="334" spans="1:38" x14ac:dyDescent="0.25">
      <c r="A334">
        <v>330</v>
      </c>
      <c r="B334">
        <v>100335629</v>
      </c>
      <c r="C334" t="s">
        <v>28</v>
      </c>
      <c r="D334" t="s">
        <v>231</v>
      </c>
      <c r="E334" t="s">
        <v>30</v>
      </c>
      <c r="F334" t="s">
        <v>232</v>
      </c>
      <c r="G334" t="s">
        <v>233</v>
      </c>
      <c r="H334" t="s">
        <v>78</v>
      </c>
      <c r="I334" t="s">
        <v>234</v>
      </c>
      <c r="J334" t="s">
        <v>235</v>
      </c>
      <c r="K334" t="e">
        <v>#N/A</v>
      </c>
      <c r="L334" t="e">
        <v>#N/A</v>
      </c>
      <c r="M334" t="e">
        <v>#N/A</v>
      </c>
      <c r="N334" t="e">
        <v>#N/A</v>
      </c>
      <c r="O334" t="e">
        <v>#N/A</v>
      </c>
      <c r="P334" t="e">
        <v>#N/A</v>
      </c>
      <c r="Q334" t="e">
        <v>#N/A</v>
      </c>
      <c r="R334" t="e">
        <v>#N/A</v>
      </c>
      <c r="S334" t="e">
        <v>#N/A</v>
      </c>
      <c r="T334" t="e">
        <v>#N/A</v>
      </c>
      <c r="U334" t="e">
        <v>#N/A</v>
      </c>
      <c r="V334" t="e">
        <v>#N/A</v>
      </c>
      <c r="W334" t="e">
        <v>#N/A</v>
      </c>
      <c r="X334" t="e">
        <v>#N/A</v>
      </c>
      <c r="Y334" t="e">
        <v>#N/A</v>
      </c>
      <c r="Z334" t="e">
        <v>#N/A</v>
      </c>
      <c r="AA334" t="e">
        <v>#N/A</v>
      </c>
      <c r="AB334" t="e">
        <v>#N/A</v>
      </c>
      <c r="AC334" t="e">
        <v>#N/A</v>
      </c>
      <c r="AE334" s="37" t="str">
        <f t="shared" si="40"/>
        <v>ok</v>
      </c>
      <c r="AF334" s="37" t="e">
        <f t="shared" si="41"/>
        <v>#N/A</v>
      </c>
      <c r="AG334" s="37" t="e">
        <f t="shared" si="42"/>
        <v>#N/A</v>
      </c>
      <c r="AH334" s="37" t="e">
        <f t="shared" si="43"/>
        <v>#N/A</v>
      </c>
      <c r="AI334" s="37" t="e">
        <f t="shared" si="44"/>
        <v>#N/A</v>
      </c>
      <c r="AJ334" s="38" t="e">
        <f t="shared" si="45"/>
        <v>#N/A</v>
      </c>
      <c r="AK334" s="37">
        <f t="shared" si="46"/>
        <v>0</v>
      </c>
      <c r="AL334" s="37" t="e">
        <f t="shared" si="47"/>
        <v>#N/A</v>
      </c>
    </row>
    <row r="335" spans="1:38" x14ac:dyDescent="0.25">
      <c r="A335">
        <v>331</v>
      </c>
      <c r="B335">
        <v>100377400</v>
      </c>
      <c r="C335" t="s">
        <v>28</v>
      </c>
      <c r="D335" t="s">
        <v>444</v>
      </c>
      <c r="E335" t="s">
        <v>30</v>
      </c>
      <c r="F335" s="12" t="s">
        <v>445</v>
      </c>
      <c r="G335" t="s">
        <v>446</v>
      </c>
      <c r="H335" t="s">
        <v>447</v>
      </c>
      <c r="I335" t="s">
        <v>448</v>
      </c>
      <c r="J335" t="s">
        <v>69</v>
      </c>
      <c r="K335" t="s">
        <v>36</v>
      </c>
      <c r="L335">
        <v>11</v>
      </c>
      <c r="N335" t="s">
        <v>168</v>
      </c>
      <c r="O335" t="s">
        <v>426</v>
      </c>
      <c r="P335" t="s">
        <v>39</v>
      </c>
      <c r="Q335" t="s">
        <v>40</v>
      </c>
      <c r="R335">
        <v>2012</v>
      </c>
      <c r="S335">
        <v>175</v>
      </c>
      <c r="T335" t="s">
        <v>41</v>
      </c>
      <c r="U335" s="1">
        <v>40118</v>
      </c>
      <c r="V335" s="1">
        <v>40147</v>
      </c>
      <c r="W335" s="1">
        <v>39933</v>
      </c>
      <c r="X335" t="s">
        <v>427</v>
      </c>
      <c r="Y335" t="s">
        <v>457</v>
      </c>
      <c r="Z335" t="s">
        <v>429</v>
      </c>
      <c r="AA335" t="s">
        <v>430</v>
      </c>
      <c r="AB335" t="s">
        <v>420</v>
      </c>
      <c r="AC335" t="s">
        <v>46</v>
      </c>
      <c r="AE335" s="37" t="str">
        <f t="shared" si="40"/>
        <v>ok</v>
      </c>
      <c r="AF335" s="37">
        <f t="shared" si="41"/>
        <v>0</v>
      </c>
      <c r="AG335" s="37" t="str">
        <f t="shared" si="42"/>
        <v>ok</v>
      </c>
      <c r="AH335" s="37" t="str">
        <f t="shared" si="43"/>
        <v>ERROR!</v>
      </c>
      <c r="AI335" s="37" t="str">
        <f t="shared" si="44"/>
        <v>ok</v>
      </c>
      <c r="AJ335" s="37" t="str">
        <f t="shared" si="45"/>
        <v>STATE SENATOR11DEMOCRATLEG DISTRICT 11 - SENATEKINGLegislative2012175DEBT401184014739933Operation and OverheadTREASURY- APRILARGO STRATEGIESPO BOX 9100 SEATTLEWA</v>
      </c>
      <c r="AK335" s="37">
        <f t="shared" si="46"/>
        <v>0</v>
      </c>
      <c r="AL335" s="37" t="str">
        <f t="shared" si="47"/>
        <v>NO!</v>
      </c>
    </row>
    <row r="336" spans="1:38" x14ac:dyDescent="0.25">
      <c r="A336">
        <v>332</v>
      </c>
      <c r="B336">
        <v>100372792</v>
      </c>
      <c r="C336" t="s">
        <v>28</v>
      </c>
      <c r="D336" t="s">
        <v>444</v>
      </c>
      <c r="E336" t="s">
        <v>30</v>
      </c>
      <c r="F336" s="12" t="s">
        <v>445</v>
      </c>
      <c r="G336" t="s">
        <v>446</v>
      </c>
      <c r="H336" t="s">
        <v>447</v>
      </c>
      <c r="I336" t="s">
        <v>448</v>
      </c>
      <c r="J336" t="s">
        <v>69</v>
      </c>
      <c r="K336" t="s">
        <v>36</v>
      </c>
      <c r="L336">
        <v>11</v>
      </c>
      <c r="N336" t="s">
        <v>168</v>
      </c>
      <c r="O336" t="s">
        <v>426</v>
      </c>
      <c r="P336" t="s">
        <v>39</v>
      </c>
      <c r="Q336" t="s">
        <v>40</v>
      </c>
      <c r="R336">
        <v>2012</v>
      </c>
      <c r="S336">
        <v>225</v>
      </c>
      <c r="T336" t="s">
        <v>41</v>
      </c>
      <c r="U336" s="1">
        <v>40087</v>
      </c>
      <c r="V336" s="1">
        <v>40117</v>
      </c>
      <c r="W336" s="1">
        <v>39872</v>
      </c>
      <c r="X336" t="s">
        <v>427</v>
      </c>
      <c r="Y336" t="s">
        <v>428</v>
      </c>
      <c r="Z336" t="s">
        <v>429</v>
      </c>
      <c r="AA336" t="s">
        <v>430</v>
      </c>
      <c r="AB336" t="s">
        <v>420</v>
      </c>
      <c r="AC336" t="s">
        <v>46</v>
      </c>
      <c r="AE336" s="37" t="str">
        <f t="shared" si="40"/>
        <v>ok</v>
      </c>
      <c r="AF336" s="37">
        <f t="shared" si="41"/>
        <v>0</v>
      </c>
      <c r="AG336" s="37" t="str">
        <f t="shared" si="42"/>
        <v>ok</v>
      </c>
      <c r="AH336" s="37" t="str">
        <f t="shared" si="43"/>
        <v>ERROR!</v>
      </c>
      <c r="AI336" s="37" t="str">
        <f t="shared" si="44"/>
        <v>ok</v>
      </c>
      <c r="AJ336" s="37" t="str">
        <f t="shared" si="45"/>
        <v>STATE SENATOR11DEMOCRATLEG DISTRICT 11 - SENATEKINGLegislative2012225DEBT400874011739872Operation and OverheadTREASURY - FEBRUARYARGO STRATEGIESPO BOX 9100 SEATTLEWA</v>
      </c>
      <c r="AK336" s="37">
        <f t="shared" si="46"/>
        <v>0</v>
      </c>
      <c r="AL336" s="37" t="str">
        <f t="shared" si="47"/>
        <v>NO!</v>
      </c>
    </row>
    <row r="337" spans="1:38" x14ac:dyDescent="0.25">
      <c r="A337">
        <v>333</v>
      </c>
      <c r="B337">
        <v>100382516</v>
      </c>
      <c r="C337" t="s">
        <v>28</v>
      </c>
      <c r="D337" t="s">
        <v>444</v>
      </c>
      <c r="E337" t="s">
        <v>30</v>
      </c>
      <c r="F337" s="12" t="s">
        <v>445</v>
      </c>
      <c r="G337" t="s">
        <v>446</v>
      </c>
      <c r="H337" t="s">
        <v>447</v>
      </c>
      <c r="I337" t="s">
        <v>448</v>
      </c>
      <c r="J337" t="s">
        <v>69</v>
      </c>
      <c r="K337" t="s">
        <v>36</v>
      </c>
      <c r="L337">
        <v>11</v>
      </c>
      <c r="N337" t="s">
        <v>168</v>
      </c>
      <c r="O337" t="s">
        <v>426</v>
      </c>
      <c r="P337" t="s">
        <v>39</v>
      </c>
      <c r="Q337" t="s">
        <v>40</v>
      </c>
      <c r="R337">
        <v>2012</v>
      </c>
      <c r="S337">
        <v>225</v>
      </c>
      <c r="T337" t="s">
        <v>41</v>
      </c>
      <c r="U337" s="1">
        <v>40087</v>
      </c>
      <c r="V337" s="1">
        <v>40117</v>
      </c>
      <c r="W337" s="1">
        <v>39872</v>
      </c>
      <c r="X337" t="s">
        <v>427</v>
      </c>
      <c r="Y337" t="s">
        <v>428</v>
      </c>
      <c r="Z337" t="s">
        <v>429</v>
      </c>
      <c r="AA337" t="s">
        <v>430</v>
      </c>
      <c r="AB337" t="s">
        <v>420</v>
      </c>
      <c r="AC337" t="s">
        <v>46</v>
      </c>
      <c r="AE337" s="37" t="str">
        <f t="shared" si="40"/>
        <v>ok</v>
      </c>
      <c r="AF337" s="37">
        <f t="shared" si="41"/>
        <v>0</v>
      </c>
      <c r="AG337" s="37" t="str">
        <f t="shared" si="42"/>
        <v>ok</v>
      </c>
      <c r="AH337" s="37" t="str">
        <f t="shared" si="43"/>
        <v>ERROR!</v>
      </c>
      <c r="AI337" s="37" t="str">
        <f t="shared" si="44"/>
        <v>ok</v>
      </c>
      <c r="AJ337" s="37" t="str">
        <f t="shared" si="45"/>
        <v>STATE SENATOR11DEMOCRATLEG DISTRICT 11 - SENATEKINGLegislative2012225DEBT400874011739872Operation and OverheadTREASURY - FEBRUARYARGO STRATEGIESPO BOX 9100 SEATTLEWA</v>
      </c>
      <c r="AK337" s="37">
        <f t="shared" si="46"/>
        <v>1</v>
      </c>
      <c r="AL337" s="37" t="str">
        <f t="shared" si="47"/>
        <v>NO!</v>
      </c>
    </row>
    <row r="338" spans="1:38" x14ac:dyDescent="0.25">
      <c r="A338">
        <v>334</v>
      </c>
      <c r="B338">
        <v>100336719</v>
      </c>
      <c r="C338" t="s">
        <v>28</v>
      </c>
      <c r="D338" t="s">
        <v>449</v>
      </c>
      <c r="E338" t="s">
        <v>30</v>
      </c>
      <c r="F338" t="s">
        <v>450</v>
      </c>
      <c r="G338" t="s">
        <v>451</v>
      </c>
      <c r="H338" t="s">
        <v>130</v>
      </c>
      <c r="I338" t="s">
        <v>452</v>
      </c>
      <c r="J338" t="s">
        <v>36</v>
      </c>
      <c r="K338" t="e">
        <v>#N/A</v>
      </c>
      <c r="L338" t="e">
        <v>#N/A</v>
      </c>
      <c r="M338" t="e">
        <v>#N/A</v>
      </c>
      <c r="N338" t="e">
        <v>#N/A</v>
      </c>
      <c r="O338" t="e">
        <v>#N/A</v>
      </c>
      <c r="P338" t="e">
        <v>#N/A</v>
      </c>
      <c r="Q338" t="e">
        <v>#N/A</v>
      </c>
      <c r="R338" t="e">
        <v>#N/A</v>
      </c>
      <c r="S338" t="e">
        <v>#N/A</v>
      </c>
      <c r="T338" t="e">
        <v>#N/A</v>
      </c>
      <c r="U338" t="e">
        <v>#N/A</v>
      </c>
      <c r="V338" t="e">
        <v>#N/A</v>
      </c>
      <c r="W338" t="e">
        <v>#N/A</v>
      </c>
      <c r="X338" t="e">
        <v>#N/A</v>
      </c>
      <c r="Y338" t="e">
        <v>#N/A</v>
      </c>
      <c r="Z338" t="e">
        <v>#N/A</v>
      </c>
      <c r="AA338" t="e">
        <v>#N/A</v>
      </c>
      <c r="AB338" t="e">
        <v>#N/A</v>
      </c>
      <c r="AC338" t="e">
        <v>#N/A</v>
      </c>
      <c r="AE338" s="37" t="str">
        <f t="shared" si="40"/>
        <v>ok</v>
      </c>
      <c r="AF338" s="37" t="e">
        <f t="shared" si="41"/>
        <v>#N/A</v>
      </c>
      <c r="AG338" s="37" t="e">
        <f t="shared" si="42"/>
        <v>#N/A</v>
      </c>
      <c r="AH338" s="37" t="e">
        <f t="shared" si="43"/>
        <v>#N/A</v>
      </c>
      <c r="AI338" s="37" t="e">
        <f t="shared" si="44"/>
        <v>#N/A</v>
      </c>
      <c r="AJ338" s="38" t="e">
        <f t="shared" si="45"/>
        <v>#N/A</v>
      </c>
      <c r="AK338" s="37">
        <f t="shared" si="46"/>
        <v>0</v>
      </c>
      <c r="AL338" s="37" t="e">
        <f t="shared" si="47"/>
        <v>#N/A</v>
      </c>
    </row>
    <row r="339" spans="1:38" x14ac:dyDescent="0.25">
      <c r="A339">
        <v>335</v>
      </c>
      <c r="B339">
        <v>100383394</v>
      </c>
      <c r="C339" t="s">
        <v>28</v>
      </c>
      <c r="D339" t="s">
        <v>437</v>
      </c>
      <c r="E339" t="s">
        <v>30</v>
      </c>
      <c r="F339" t="s">
        <v>438</v>
      </c>
      <c r="G339" t="s">
        <v>439</v>
      </c>
      <c r="H339" t="s">
        <v>78</v>
      </c>
      <c r="I339" t="s">
        <v>440</v>
      </c>
      <c r="J339" t="s">
        <v>36</v>
      </c>
      <c r="K339" t="s">
        <v>36</v>
      </c>
      <c r="L339">
        <v>11</v>
      </c>
      <c r="N339" t="s">
        <v>168</v>
      </c>
      <c r="O339" t="s">
        <v>426</v>
      </c>
      <c r="P339" t="s">
        <v>39</v>
      </c>
      <c r="Q339" t="s">
        <v>40</v>
      </c>
      <c r="R339">
        <v>2012</v>
      </c>
      <c r="S339">
        <v>640</v>
      </c>
      <c r="T339" t="s">
        <v>41</v>
      </c>
      <c r="U339" s="1">
        <v>40210</v>
      </c>
      <c r="V339" s="1">
        <v>40237</v>
      </c>
      <c r="W339" s="1">
        <v>39750</v>
      </c>
      <c r="X339" t="s">
        <v>427</v>
      </c>
      <c r="Y339" t="s">
        <v>464</v>
      </c>
      <c r="Z339" t="s">
        <v>465</v>
      </c>
      <c r="AA339" t="s">
        <v>466</v>
      </c>
      <c r="AB339" t="s">
        <v>420</v>
      </c>
      <c r="AC339" t="s">
        <v>46</v>
      </c>
      <c r="AE339" s="37" t="str">
        <f t="shared" si="40"/>
        <v>ok</v>
      </c>
      <c r="AF339" s="37">
        <f t="shared" si="41"/>
        <v>0</v>
      </c>
      <c r="AG339" s="37" t="str">
        <f t="shared" si="42"/>
        <v>ok</v>
      </c>
      <c r="AH339" s="37" t="str">
        <f t="shared" si="43"/>
        <v>ERROR!</v>
      </c>
      <c r="AI339" s="37" t="str">
        <f t="shared" si="44"/>
        <v>ok</v>
      </c>
      <c r="AJ339" s="37" t="str">
        <f t="shared" si="45"/>
        <v>STATE SENATOR11DEMOCRATLEG DISTRICT 11 - SENATEKINGLegislative2012640DEBT402104023739750Operation and OverheadDISPLAY AD IN BEACON HILL NEWSPACIFIC PUBLISHING COMPANYPO BOX 80156 SEATTLEWA</v>
      </c>
      <c r="AK339" s="37">
        <f t="shared" si="46"/>
        <v>0</v>
      </c>
      <c r="AL339" s="37" t="str">
        <f t="shared" si="47"/>
        <v>MATCH</v>
      </c>
    </row>
    <row r="340" spans="1:38" x14ac:dyDescent="0.25">
      <c r="A340">
        <v>336</v>
      </c>
      <c r="B340">
        <v>100390183</v>
      </c>
      <c r="C340" t="s">
        <v>28</v>
      </c>
      <c r="D340" t="s">
        <v>444</v>
      </c>
      <c r="E340" t="s">
        <v>30</v>
      </c>
      <c r="F340" s="12" t="s">
        <v>445</v>
      </c>
      <c r="G340" t="s">
        <v>446</v>
      </c>
      <c r="H340" t="s">
        <v>447</v>
      </c>
      <c r="I340" t="s">
        <v>448</v>
      </c>
      <c r="J340" t="s">
        <v>69</v>
      </c>
      <c r="K340" t="s">
        <v>36</v>
      </c>
      <c r="L340">
        <v>11</v>
      </c>
      <c r="N340" t="s">
        <v>168</v>
      </c>
      <c r="O340" t="s">
        <v>426</v>
      </c>
      <c r="P340" t="s">
        <v>39</v>
      </c>
      <c r="Q340" t="s">
        <v>40</v>
      </c>
      <c r="R340">
        <v>2012</v>
      </c>
      <c r="S340">
        <v>640</v>
      </c>
      <c r="T340" t="s">
        <v>41</v>
      </c>
      <c r="U340" s="1">
        <v>40210</v>
      </c>
      <c r="V340" s="1">
        <v>40237</v>
      </c>
      <c r="W340" s="1">
        <v>39750</v>
      </c>
      <c r="X340" t="s">
        <v>427</v>
      </c>
      <c r="Y340" t="s">
        <v>464</v>
      </c>
      <c r="Z340" t="s">
        <v>465</v>
      </c>
      <c r="AA340" t="s">
        <v>466</v>
      </c>
      <c r="AB340" t="s">
        <v>420</v>
      </c>
      <c r="AC340" t="s">
        <v>46</v>
      </c>
      <c r="AE340" s="37" t="str">
        <f t="shared" si="40"/>
        <v>ok</v>
      </c>
      <c r="AF340" s="37">
        <f t="shared" si="41"/>
        <v>0</v>
      </c>
      <c r="AG340" s="37" t="str">
        <f t="shared" si="42"/>
        <v>ok</v>
      </c>
      <c r="AH340" s="37" t="str">
        <f t="shared" si="43"/>
        <v>ERROR!</v>
      </c>
      <c r="AI340" s="37" t="str">
        <f t="shared" si="44"/>
        <v>ok</v>
      </c>
      <c r="AJ340" s="37" t="str">
        <f t="shared" si="45"/>
        <v>STATE SENATOR11DEMOCRATLEG DISTRICT 11 - SENATEKINGLegislative2012640DEBT402104023739750Operation and OverheadDISPLAY AD IN BEACON HILL NEWSPACIFIC PUBLISHING COMPANYPO BOX 80156 SEATTLEWA</v>
      </c>
      <c r="AK340" s="37">
        <f t="shared" si="46"/>
        <v>1</v>
      </c>
      <c r="AL340" s="37" t="str">
        <f t="shared" si="47"/>
        <v>NO!</v>
      </c>
    </row>
    <row r="341" spans="1:38" x14ac:dyDescent="0.25">
      <c r="A341">
        <v>337</v>
      </c>
      <c r="B341">
        <v>100336720</v>
      </c>
      <c r="C341" t="s">
        <v>28</v>
      </c>
      <c r="D341" t="s">
        <v>449</v>
      </c>
      <c r="E341" t="s">
        <v>30</v>
      </c>
      <c r="F341" t="s">
        <v>450</v>
      </c>
      <c r="G341" t="s">
        <v>451</v>
      </c>
      <c r="H341" t="s">
        <v>130</v>
      </c>
      <c r="I341" t="s">
        <v>452</v>
      </c>
      <c r="J341" t="s">
        <v>36</v>
      </c>
      <c r="K341" t="e">
        <v>#N/A</v>
      </c>
      <c r="L341" t="e">
        <v>#N/A</v>
      </c>
      <c r="M341" t="e">
        <v>#N/A</v>
      </c>
      <c r="N341" t="e">
        <v>#N/A</v>
      </c>
      <c r="O341" t="e">
        <v>#N/A</v>
      </c>
      <c r="P341" t="e">
        <v>#N/A</v>
      </c>
      <c r="Q341" t="e">
        <v>#N/A</v>
      </c>
      <c r="R341" t="e">
        <v>#N/A</v>
      </c>
      <c r="S341" t="e">
        <v>#N/A</v>
      </c>
      <c r="T341" t="e">
        <v>#N/A</v>
      </c>
      <c r="U341" t="e">
        <v>#N/A</v>
      </c>
      <c r="V341" t="e">
        <v>#N/A</v>
      </c>
      <c r="W341" t="e">
        <v>#N/A</v>
      </c>
      <c r="X341" t="e">
        <v>#N/A</v>
      </c>
      <c r="Y341" t="e">
        <v>#N/A</v>
      </c>
      <c r="Z341" t="e">
        <v>#N/A</v>
      </c>
      <c r="AA341" t="e">
        <v>#N/A</v>
      </c>
      <c r="AB341" t="e">
        <v>#N/A</v>
      </c>
      <c r="AC341" t="e">
        <v>#N/A</v>
      </c>
      <c r="AE341" s="37" t="str">
        <f t="shared" si="40"/>
        <v>ok</v>
      </c>
      <c r="AF341" s="37" t="e">
        <f t="shared" si="41"/>
        <v>#N/A</v>
      </c>
      <c r="AG341" s="37" t="e">
        <f t="shared" si="42"/>
        <v>#N/A</v>
      </c>
      <c r="AH341" s="37" t="e">
        <f t="shared" si="43"/>
        <v>#N/A</v>
      </c>
      <c r="AI341" s="37" t="e">
        <f t="shared" si="44"/>
        <v>#N/A</v>
      </c>
      <c r="AJ341" s="38" t="e">
        <f t="shared" si="45"/>
        <v>#N/A</v>
      </c>
      <c r="AK341" s="37">
        <f t="shared" si="46"/>
        <v>0</v>
      </c>
      <c r="AL341" s="37" t="e">
        <f t="shared" si="47"/>
        <v>#N/A</v>
      </c>
    </row>
    <row r="342" spans="1:38" x14ac:dyDescent="0.25">
      <c r="A342">
        <v>338</v>
      </c>
      <c r="B342">
        <v>100383436</v>
      </c>
      <c r="C342" t="s">
        <v>28</v>
      </c>
      <c r="D342" t="s">
        <v>231</v>
      </c>
      <c r="E342" t="s">
        <v>30</v>
      </c>
      <c r="F342" t="s">
        <v>232</v>
      </c>
      <c r="G342" t="s">
        <v>233</v>
      </c>
      <c r="H342" t="s">
        <v>78</v>
      </c>
      <c r="I342" t="s">
        <v>234</v>
      </c>
      <c r="J342" t="s">
        <v>235</v>
      </c>
      <c r="K342" t="s">
        <v>36</v>
      </c>
      <c r="L342">
        <v>11</v>
      </c>
      <c r="N342" t="s">
        <v>168</v>
      </c>
      <c r="O342" t="s">
        <v>426</v>
      </c>
      <c r="P342" t="s">
        <v>39</v>
      </c>
      <c r="Q342" t="s">
        <v>40</v>
      </c>
      <c r="R342">
        <v>2012</v>
      </c>
      <c r="S342">
        <v>640</v>
      </c>
      <c r="T342" t="s">
        <v>41</v>
      </c>
      <c r="U342" s="1">
        <v>40210</v>
      </c>
      <c r="V342" s="1">
        <v>40237</v>
      </c>
      <c r="W342" s="1">
        <v>39750</v>
      </c>
      <c r="X342" t="s">
        <v>427</v>
      </c>
      <c r="Y342" t="s">
        <v>464</v>
      </c>
      <c r="Z342" t="s">
        <v>465</v>
      </c>
      <c r="AA342" t="s">
        <v>466</v>
      </c>
      <c r="AB342" t="s">
        <v>420</v>
      </c>
      <c r="AC342" t="s">
        <v>46</v>
      </c>
      <c r="AE342" s="37" t="str">
        <f t="shared" si="40"/>
        <v>ok</v>
      </c>
      <c r="AF342" s="37">
        <f t="shared" si="41"/>
        <v>0</v>
      </c>
      <c r="AG342" s="37" t="str">
        <f t="shared" si="42"/>
        <v>ok</v>
      </c>
      <c r="AH342" s="37" t="str">
        <f t="shared" si="43"/>
        <v>ERROR!</v>
      </c>
      <c r="AI342" s="37" t="str">
        <f t="shared" si="44"/>
        <v>ok</v>
      </c>
      <c r="AJ342" s="37" t="str">
        <f t="shared" si="45"/>
        <v>STATE SENATOR11DEMOCRATLEG DISTRICT 11 - SENATEKINGLegislative2012640DEBT402104023739750Operation and OverheadDISPLAY AD IN BEACON HILL NEWSPACIFIC PUBLISHING COMPANYPO BOX 80156 SEATTLEWA</v>
      </c>
      <c r="AK342" s="37">
        <f t="shared" si="46"/>
        <v>0</v>
      </c>
      <c r="AL342" s="37" t="str">
        <f t="shared" si="47"/>
        <v>NO!</v>
      </c>
    </row>
    <row r="343" spans="1:38" x14ac:dyDescent="0.25">
      <c r="A343">
        <v>339</v>
      </c>
      <c r="B343">
        <v>100391472</v>
      </c>
      <c r="C343" t="s">
        <v>28</v>
      </c>
      <c r="D343" t="s">
        <v>231</v>
      </c>
      <c r="E343" t="s">
        <v>30</v>
      </c>
      <c r="F343" t="s">
        <v>232</v>
      </c>
      <c r="G343" t="s">
        <v>233</v>
      </c>
      <c r="H343" t="s">
        <v>78</v>
      </c>
      <c r="I343" t="s">
        <v>234</v>
      </c>
      <c r="J343" t="s">
        <v>235</v>
      </c>
      <c r="K343" t="s">
        <v>36</v>
      </c>
      <c r="L343">
        <v>11</v>
      </c>
      <c r="N343" t="s">
        <v>168</v>
      </c>
      <c r="O343" t="s">
        <v>426</v>
      </c>
      <c r="P343" t="s">
        <v>39</v>
      </c>
      <c r="Q343" t="s">
        <v>40</v>
      </c>
      <c r="R343">
        <v>2012</v>
      </c>
      <c r="S343">
        <v>640</v>
      </c>
      <c r="T343" t="s">
        <v>41</v>
      </c>
      <c r="U343" s="1">
        <v>40210</v>
      </c>
      <c r="V343" s="1">
        <v>40237</v>
      </c>
      <c r="W343" s="1">
        <v>39750</v>
      </c>
      <c r="X343" t="s">
        <v>427</v>
      </c>
      <c r="Y343" t="s">
        <v>464</v>
      </c>
      <c r="Z343" t="s">
        <v>465</v>
      </c>
      <c r="AA343" t="s">
        <v>466</v>
      </c>
      <c r="AB343" t="s">
        <v>420</v>
      </c>
      <c r="AC343" t="s">
        <v>46</v>
      </c>
      <c r="AE343" s="37" t="str">
        <f t="shared" si="40"/>
        <v>ok</v>
      </c>
      <c r="AF343" s="37">
        <f t="shared" si="41"/>
        <v>0</v>
      </c>
      <c r="AG343" s="37" t="str">
        <f t="shared" si="42"/>
        <v>ok</v>
      </c>
      <c r="AH343" s="37" t="str">
        <f t="shared" si="43"/>
        <v>ERROR!</v>
      </c>
      <c r="AI343" s="37" t="str">
        <f t="shared" si="44"/>
        <v>ok</v>
      </c>
      <c r="AJ343" s="37" t="str">
        <f t="shared" si="45"/>
        <v>STATE SENATOR11DEMOCRATLEG DISTRICT 11 - SENATEKINGLegislative2012640DEBT402104023739750Operation and OverheadDISPLAY AD IN BEACON HILL NEWSPACIFIC PUBLISHING COMPANYPO BOX 80156 SEATTLEWA</v>
      </c>
      <c r="AK343" s="37">
        <f t="shared" si="46"/>
        <v>1</v>
      </c>
      <c r="AL343" s="37" t="str">
        <f t="shared" si="47"/>
        <v>NO!</v>
      </c>
    </row>
    <row r="344" spans="1:38" x14ac:dyDescent="0.25">
      <c r="A344">
        <v>340</v>
      </c>
      <c r="B344">
        <v>100390272</v>
      </c>
      <c r="C344" t="s">
        <v>28</v>
      </c>
      <c r="D344" t="s">
        <v>449</v>
      </c>
      <c r="E344" t="s">
        <v>30</v>
      </c>
      <c r="F344" t="s">
        <v>450</v>
      </c>
      <c r="G344" t="s">
        <v>451</v>
      </c>
      <c r="H344" t="s">
        <v>130</v>
      </c>
      <c r="I344" t="s">
        <v>452</v>
      </c>
      <c r="J344" t="s">
        <v>36</v>
      </c>
      <c r="K344" t="s">
        <v>36</v>
      </c>
      <c r="L344">
        <v>3</v>
      </c>
      <c r="N344" t="s">
        <v>168</v>
      </c>
      <c r="O344" t="s">
        <v>441</v>
      </c>
      <c r="P344" t="s">
        <v>442</v>
      </c>
      <c r="Q344" t="s">
        <v>40</v>
      </c>
      <c r="R344">
        <v>2012</v>
      </c>
      <c r="S344">
        <v>300</v>
      </c>
      <c r="T344" t="s">
        <v>41</v>
      </c>
      <c r="U344" s="1">
        <v>40452</v>
      </c>
      <c r="V344" s="1">
        <v>40482</v>
      </c>
      <c r="W344" s="1">
        <v>40482</v>
      </c>
      <c r="X344" t="s">
        <v>427</v>
      </c>
      <c r="Y344" t="s">
        <v>467</v>
      </c>
      <c r="Z344" t="s">
        <v>429</v>
      </c>
      <c r="AA344" t="s">
        <v>430</v>
      </c>
      <c r="AB344" t="s">
        <v>420</v>
      </c>
      <c r="AC344" t="s">
        <v>46</v>
      </c>
      <c r="AE344" s="37" t="str">
        <f t="shared" si="40"/>
        <v>ok</v>
      </c>
      <c r="AF344" s="37">
        <f t="shared" si="41"/>
        <v>0</v>
      </c>
      <c r="AG344" s="37" t="str">
        <f t="shared" si="42"/>
        <v>ok</v>
      </c>
      <c r="AH344" s="37" t="str">
        <f t="shared" si="43"/>
        <v>OK</v>
      </c>
      <c r="AI344" s="37" t="str">
        <f t="shared" si="44"/>
        <v>ok</v>
      </c>
      <c r="AJ344" s="37" t="str">
        <f t="shared" si="45"/>
        <v>STATE SENATOR3DEMOCRATLEG DISTRICT 03 - SENATESPOKANELegislative2012300DEBT404524048240482Operation and OverheadOCTOBER TREASURYARGO STRATEGIESPO BOX 9100 SEATTLEWA</v>
      </c>
      <c r="AK344" s="37">
        <f t="shared" si="46"/>
        <v>0</v>
      </c>
      <c r="AL344" s="37" t="str">
        <f t="shared" si="47"/>
        <v>MATCH</v>
      </c>
    </row>
    <row r="345" spans="1:38" x14ac:dyDescent="0.25">
      <c r="A345">
        <v>341</v>
      </c>
      <c r="B345">
        <v>100382356</v>
      </c>
      <c r="C345" t="s">
        <v>28</v>
      </c>
      <c r="D345" t="s">
        <v>136</v>
      </c>
      <c r="E345" t="s">
        <v>30</v>
      </c>
      <c r="F345" t="s">
        <v>137</v>
      </c>
      <c r="G345" t="s">
        <v>138</v>
      </c>
      <c r="H345" t="s">
        <v>130</v>
      </c>
      <c r="I345" t="s">
        <v>139</v>
      </c>
      <c r="J345" t="s">
        <v>140</v>
      </c>
      <c r="K345" t="s">
        <v>36</v>
      </c>
      <c r="L345">
        <v>11</v>
      </c>
      <c r="N345" t="s">
        <v>168</v>
      </c>
      <c r="O345" t="s">
        <v>426</v>
      </c>
      <c r="P345" t="s">
        <v>39</v>
      </c>
      <c r="Q345" t="s">
        <v>40</v>
      </c>
      <c r="R345">
        <v>2012</v>
      </c>
      <c r="S345">
        <v>225</v>
      </c>
      <c r="T345" t="s">
        <v>41</v>
      </c>
      <c r="U345" s="1">
        <v>40087</v>
      </c>
      <c r="V345" s="1">
        <v>40117</v>
      </c>
      <c r="W345" s="1">
        <v>39872</v>
      </c>
      <c r="X345" t="s">
        <v>427</v>
      </c>
      <c r="Y345" t="s">
        <v>428</v>
      </c>
      <c r="Z345" t="s">
        <v>429</v>
      </c>
      <c r="AA345" t="s">
        <v>430</v>
      </c>
      <c r="AB345" t="s">
        <v>420</v>
      </c>
      <c r="AC345" t="s">
        <v>46</v>
      </c>
      <c r="AE345" s="37" t="str">
        <f t="shared" si="40"/>
        <v>ok</v>
      </c>
      <c r="AF345" s="37">
        <f t="shared" si="41"/>
        <v>0</v>
      </c>
      <c r="AG345" s="37" t="str">
        <f t="shared" si="42"/>
        <v>ok</v>
      </c>
      <c r="AH345" s="37" t="str">
        <f t="shared" si="43"/>
        <v>ERROR!</v>
      </c>
      <c r="AI345" s="37" t="str">
        <f t="shared" si="44"/>
        <v>ok</v>
      </c>
      <c r="AJ345" s="37" t="str">
        <f t="shared" si="45"/>
        <v>STATE SENATOR11DEMOCRATLEG DISTRICT 11 - SENATEKINGLegislative2012225DEBT400874011739872Operation and OverheadTREASURY - FEBRUARYARGO STRATEGIESPO BOX 9100 SEATTLEWA</v>
      </c>
      <c r="AK345" s="37">
        <f t="shared" si="46"/>
        <v>0</v>
      </c>
      <c r="AL345" s="37" t="str">
        <f t="shared" si="47"/>
        <v>NO!</v>
      </c>
    </row>
    <row r="346" spans="1:38" x14ac:dyDescent="0.25">
      <c r="A346">
        <v>342</v>
      </c>
      <c r="B346">
        <v>100389695</v>
      </c>
      <c r="C346" t="s">
        <v>28</v>
      </c>
      <c r="D346" t="s">
        <v>136</v>
      </c>
      <c r="E346" t="s">
        <v>30</v>
      </c>
      <c r="F346" t="s">
        <v>137</v>
      </c>
      <c r="G346" t="s">
        <v>138</v>
      </c>
      <c r="H346" t="s">
        <v>130</v>
      </c>
      <c r="I346" t="s">
        <v>139</v>
      </c>
      <c r="J346" t="s">
        <v>140</v>
      </c>
      <c r="K346" t="s">
        <v>235</v>
      </c>
      <c r="N346" t="s">
        <v>168</v>
      </c>
      <c r="O346" t="s">
        <v>431</v>
      </c>
      <c r="Q346" t="s">
        <v>170</v>
      </c>
      <c r="R346">
        <v>2012</v>
      </c>
      <c r="S346">
        <v>225</v>
      </c>
      <c r="T346" t="s">
        <v>41</v>
      </c>
      <c r="U346" s="1">
        <v>40422</v>
      </c>
      <c r="V346" s="1">
        <v>40451</v>
      </c>
      <c r="W346" s="1">
        <v>40451</v>
      </c>
      <c r="X346" t="s">
        <v>427</v>
      </c>
      <c r="Y346" t="s">
        <v>468</v>
      </c>
      <c r="Z346" t="s">
        <v>429</v>
      </c>
      <c r="AA346" t="s">
        <v>430</v>
      </c>
      <c r="AB346" t="s">
        <v>420</v>
      </c>
      <c r="AC346" t="s">
        <v>46</v>
      </c>
      <c r="AE346" s="37" t="str">
        <f t="shared" si="40"/>
        <v>ok</v>
      </c>
      <c r="AF346" s="37" t="e">
        <f t="shared" si="41"/>
        <v>#VALUE!</v>
      </c>
      <c r="AG346" s="37" t="str">
        <f t="shared" si="42"/>
        <v>ok</v>
      </c>
      <c r="AH346" s="37" t="str">
        <f t="shared" si="43"/>
        <v>OK</v>
      </c>
      <c r="AI346" s="37" t="str">
        <f t="shared" si="44"/>
        <v>ok</v>
      </c>
      <c r="AJ346" s="37" t="str">
        <f t="shared" si="45"/>
        <v>PUBLIC LANDS COMMISSIONERDEMOCRATNATURAL RESOURCES, DEPT OFStatewide2012225DEBT404224045140451Operation and OverheadEST. SEPTEMBER TREASURYARGO STRATEGIESPO BOX 9100 SEATTLEWA</v>
      </c>
      <c r="AK346" s="37">
        <f t="shared" si="46"/>
        <v>0</v>
      </c>
      <c r="AL346" s="37" t="str">
        <f t="shared" si="47"/>
        <v>NO!</v>
      </c>
    </row>
    <row r="347" spans="1:38" x14ac:dyDescent="0.25">
      <c r="A347">
        <v>343</v>
      </c>
      <c r="B347">
        <v>100396697</v>
      </c>
      <c r="C347" t="s">
        <v>28</v>
      </c>
      <c r="D347" t="s">
        <v>437</v>
      </c>
      <c r="E347" t="s">
        <v>30</v>
      </c>
      <c r="F347" t="s">
        <v>438</v>
      </c>
      <c r="G347" t="s">
        <v>439</v>
      </c>
      <c r="H347" t="s">
        <v>78</v>
      </c>
      <c r="I347" t="s">
        <v>440</v>
      </c>
      <c r="J347" t="s">
        <v>36</v>
      </c>
      <c r="K347" t="s">
        <v>36</v>
      </c>
      <c r="L347">
        <v>3</v>
      </c>
      <c r="N347" t="s">
        <v>168</v>
      </c>
      <c r="O347" t="s">
        <v>441</v>
      </c>
      <c r="P347" t="s">
        <v>442</v>
      </c>
      <c r="Q347" t="s">
        <v>40</v>
      </c>
      <c r="R347">
        <v>2012</v>
      </c>
      <c r="S347">
        <v>300</v>
      </c>
      <c r="T347" t="s">
        <v>41</v>
      </c>
      <c r="U347" s="1">
        <v>40513</v>
      </c>
      <c r="V347" s="1">
        <v>40543</v>
      </c>
      <c r="W347" s="1">
        <v>40543</v>
      </c>
      <c r="X347" t="s">
        <v>427</v>
      </c>
      <c r="Y347" t="s">
        <v>469</v>
      </c>
      <c r="Z347" t="s">
        <v>429</v>
      </c>
      <c r="AA347" t="s">
        <v>430</v>
      </c>
      <c r="AB347" t="s">
        <v>420</v>
      </c>
      <c r="AC347" t="s">
        <v>46</v>
      </c>
      <c r="AE347" s="37" t="str">
        <f t="shared" si="40"/>
        <v>ok</v>
      </c>
      <c r="AF347" s="37">
        <f t="shared" si="41"/>
        <v>0</v>
      </c>
      <c r="AG347" s="37" t="str">
        <f t="shared" si="42"/>
        <v>ok</v>
      </c>
      <c r="AH347" s="37" t="str">
        <f t="shared" si="43"/>
        <v>OK</v>
      </c>
      <c r="AI347" s="37" t="str">
        <f t="shared" si="44"/>
        <v>ok</v>
      </c>
      <c r="AJ347" s="37" t="str">
        <f t="shared" si="45"/>
        <v>STATE SENATOR3DEMOCRATLEG DISTRICT 03 - SENATESPOKANELegislative2012300DEBT405134054340543Operation and OverheadDECEMBER TREASURYARGO STRATEGIESPO BOX 9100 SEATTLEWA</v>
      </c>
      <c r="AK347" s="37">
        <f t="shared" si="46"/>
        <v>0</v>
      </c>
      <c r="AL347" s="37" t="str">
        <f t="shared" si="47"/>
        <v>MATCH</v>
      </c>
    </row>
    <row r="348" spans="1:38" x14ac:dyDescent="0.25">
      <c r="A348">
        <v>344</v>
      </c>
      <c r="B348">
        <v>100396827</v>
      </c>
      <c r="C348" t="s">
        <v>28</v>
      </c>
      <c r="D348" t="s">
        <v>449</v>
      </c>
      <c r="E348" t="s">
        <v>30</v>
      </c>
      <c r="F348" t="s">
        <v>450</v>
      </c>
      <c r="G348" t="s">
        <v>451</v>
      </c>
      <c r="H348" t="s">
        <v>130</v>
      </c>
      <c r="I348" t="s">
        <v>452</v>
      </c>
      <c r="J348" t="s">
        <v>36</v>
      </c>
      <c r="K348" t="s">
        <v>36</v>
      </c>
      <c r="L348">
        <v>11</v>
      </c>
      <c r="N348" t="s">
        <v>168</v>
      </c>
      <c r="O348" t="s">
        <v>426</v>
      </c>
      <c r="P348" t="s">
        <v>39</v>
      </c>
      <c r="Q348" t="s">
        <v>40</v>
      </c>
      <c r="R348">
        <v>2012</v>
      </c>
      <c r="S348">
        <v>300</v>
      </c>
      <c r="T348" t="s">
        <v>41</v>
      </c>
      <c r="U348" s="1">
        <v>40513</v>
      </c>
      <c r="V348" s="1">
        <v>40543</v>
      </c>
      <c r="W348" s="1">
        <v>40543</v>
      </c>
      <c r="X348" t="s">
        <v>427</v>
      </c>
      <c r="Y348" t="s">
        <v>469</v>
      </c>
      <c r="Z348" t="s">
        <v>429</v>
      </c>
      <c r="AA348" t="s">
        <v>430</v>
      </c>
      <c r="AB348" t="s">
        <v>420</v>
      </c>
      <c r="AC348" t="s">
        <v>46</v>
      </c>
      <c r="AE348" s="37" t="str">
        <f t="shared" si="40"/>
        <v>ok</v>
      </c>
      <c r="AF348" s="37">
        <f t="shared" si="41"/>
        <v>0</v>
      </c>
      <c r="AG348" s="37" t="str">
        <f t="shared" si="42"/>
        <v>ok</v>
      </c>
      <c r="AH348" s="37" t="str">
        <f t="shared" si="43"/>
        <v>OK</v>
      </c>
      <c r="AI348" s="37" t="str">
        <f t="shared" si="44"/>
        <v>ok</v>
      </c>
      <c r="AJ348" s="37" t="str">
        <f t="shared" si="45"/>
        <v>STATE SENATOR11DEMOCRATLEG DISTRICT 11 - SENATEKINGLegislative2012300DEBT405134054340543Operation and OverheadDECEMBER TREASURYARGO STRATEGIESPO BOX 9100 SEATTLEWA</v>
      </c>
      <c r="AK348" s="37">
        <f t="shared" si="46"/>
        <v>0</v>
      </c>
      <c r="AL348" s="37" t="str">
        <f t="shared" si="47"/>
        <v>MATCH</v>
      </c>
    </row>
    <row r="349" spans="1:38" x14ac:dyDescent="0.25">
      <c r="A349">
        <v>345</v>
      </c>
      <c r="B349">
        <v>100396781</v>
      </c>
      <c r="C349" t="s">
        <v>28</v>
      </c>
      <c r="D349" t="s">
        <v>231</v>
      </c>
      <c r="E349" t="s">
        <v>30</v>
      </c>
      <c r="F349" t="s">
        <v>232</v>
      </c>
      <c r="G349" t="s">
        <v>233</v>
      </c>
      <c r="H349" t="s">
        <v>78</v>
      </c>
      <c r="I349" t="s">
        <v>234</v>
      </c>
      <c r="J349" t="s">
        <v>235</v>
      </c>
      <c r="K349" t="s">
        <v>235</v>
      </c>
      <c r="N349" t="s">
        <v>168</v>
      </c>
      <c r="O349" t="s">
        <v>431</v>
      </c>
      <c r="Q349" t="s">
        <v>170</v>
      </c>
      <c r="R349">
        <v>2012</v>
      </c>
      <c r="S349">
        <v>225</v>
      </c>
      <c r="T349" t="s">
        <v>41</v>
      </c>
      <c r="U349" s="1">
        <v>40513</v>
      </c>
      <c r="V349" s="1">
        <v>40543</v>
      </c>
      <c r="W349" s="1">
        <v>40543</v>
      </c>
      <c r="X349" t="s">
        <v>427</v>
      </c>
      <c r="Y349" t="s">
        <v>470</v>
      </c>
      <c r="Z349" t="s">
        <v>429</v>
      </c>
      <c r="AA349" t="s">
        <v>430</v>
      </c>
      <c r="AB349" t="s">
        <v>420</v>
      </c>
      <c r="AC349" t="s">
        <v>46</v>
      </c>
      <c r="AE349" s="37" t="str">
        <f t="shared" si="40"/>
        <v>ok</v>
      </c>
      <c r="AF349" s="37" t="e">
        <f t="shared" si="41"/>
        <v>#VALUE!</v>
      </c>
      <c r="AG349" s="37" t="str">
        <f t="shared" si="42"/>
        <v>ok</v>
      </c>
      <c r="AH349" s="37" t="str">
        <f t="shared" si="43"/>
        <v>OK</v>
      </c>
      <c r="AI349" s="37" t="str">
        <f t="shared" si="44"/>
        <v>ok</v>
      </c>
      <c r="AJ349" s="37" t="str">
        <f t="shared" si="45"/>
        <v>PUBLIC LANDS COMMISSIONERDEMOCRATNATURAL RESOURCES, DEPT OFStatewide2012225DEBT405134054340543Operation and OverheadEST. DECEMBER TREASURYARGO STRATEGIESPO BOX 9100 SEATTLEWA</v>
      </c>
      <c r="AK349" s="37">
        <f t="shared" si="46"/>
        <v>0</v>
      </c>
      <c r="AL349" s="37" t="str">
        <f t="shared" si="47"/>
        <v>MATCH</v>
      </c>
    </row>
    <row r="350" spans="1:38" x14ac:dyDescent="0.25">
      <c r="A350">
        <v>346</v>
      </c>
      <c r="B350">
        <v>100396790</v>
      </c>
      <c r="C350" t="s">
        <v>28</v>
      </c>
      <c r="D350" t="s">
        <v>471</v>
      </c>
      <c r="E350" t="s">
        <v>30</v>
      </c>
      <c r="F350" t="s">
        <v>254</v>
      </c>
      <c r="G350" t="s">
        <v>255</v>
      </c>
      <c r="H350" t="s">
        <v>256</v>
      </c>
      <c r="I350" t="s">
        <v>257</v>
      </c>
      <c r="J350" t="s">
        <v>35</v>
      </c>
      <c r="K350" t="s">
        <v>235</v>
      </c>
      <c r="N350" t="s">
        <v>168</v>
      </c>
      <c r="O350" t="s">
        <v>431</v>
      </c>
      <c r="Q350" t="s">
        <v>170</v>
      </c>
      <c r="R350">
        <v>2012</v>
      </c>
      <c r="S350">
        <v>225</v>
      </c>
      <c r="T350" t="s">
        <v>41</v>
      </c>
      <c r="U350" s="1">
        <v>40483</v>
      </c>
      <c r="V350" s="1">
        <v>40512</v>
      </c>
      <c r="W350" s="1">
        <v>40512</v>
      </c>
      <c r="X350" t="s">
        <v>427</v>
      </c>
      <c r="Y350" t="s">
        <v>432</v>
      </c>
      <c r="Z350" t="s">
        <v>429</v>
      </c>
      <c r="AA350" t="s">
        <v>430</v>
      </c>
      <c r="AB350" t="s">
        <v>420</v>
      </c>
      <c r="AC350" t="s">
        <v>46</v>
      </c>
      <c r="AE350" s="37" t="str">
        <f t="shared" si="40"/>
        <v>ok</v>
      </c>
      <c r="AF350" s="37" t="e">
        <f t="shared" si="41"/>
        <v>#VALUE!</v>
      </c>
      <c r="AG350" s="37" t="str">
        <f t="shared" si="42"/>
        <v>ok</v>
      </c>
      <c r="AH350" s="37" t="str">
        <f t="shared" si="43"/>
        <v>OK</v>
      </c>
      <c r="AI350" s="37" t="str">
        <f t="shared" si="44"/>
        <v>ok</v>
      </c>
      <c r="AJ350" s="37" t="str">
        <f t="shared" si="45"/>
        <v>PUBLIC LANDS COMMISSIONERDEMOCRATNATURAL RESOURCES, DEPT OFStatewide2012225DEBT404834051240512Operation and OverheadEST. NOVEMBER TREASURYARGO STRATEGIESPO BOX 9100 SEATTLEWA</v>
      </c>
      <c r="AK350" s="37">
        <f t="shared" si="46"/>
        <v>0</v>
      </c>
      <c r="AL350" s="37" t="str">
        <f t="shared" si="47"/>
        <v>NO!</v>
      </c>
    </row>
    <row r="351" spans="1:38" x14ac:dyDescent="0.25">
      <c r="A351">
        <v>347</v>
      </c>
      <c r="B351">
        <v>100349557</v>
      </c>
      <c r="C351" t="s">
        <v>28</v>
      </c>
      <c r="D351" t="s">
        <v>437</v>
      </c>
      <c r="E351" t="s">
        <v>30</v>
      </c>
      <c r="F351" t="s">
        <v>438</v>
      </c>
      <c r="G351" t="s">
        <v>439</v>
      </c>
      <c r="H351" t="s">
        <v>78</v>
      </c>
      <c r="I351" t="s">
        <v>440</v>
      </c>
      <c r="J351" t="s">
        <v>36</v>
      </c>
      <c r="K351" t="s">
        <v>36</v>
      </c>
      <c r="L351">
        <v>11</v>
      </c>
      <c r="N351" t="s">
        <v>168</v>
      </c>
      <c r="O351" t="s">
        <v>426</v>
      </c>
      <c r="P351" t="s">
        <v>39</v>
      </c>
      <c r="Q351" t="s">
        <v>40</v>
      </c>
      <c r="R351">
        <v>2012</v>
      </c>
      <c r="S351">
        <v>225</v>
      </c>
      <c r="T351" t="s">
        <v>41</v>
      </c>
      <c r="U351" s="1">
        <v>40087</v>
      </c>
      <c r="V351" s="1">
        <v>40117</v>
      </c>
      <c r="W351" s="1">
        <v>39872</v>
      </c>
      <c r="X351" t="s">
        <v>427</v>
      </c>
      <c r="Y351" t="s">
        <v>428</v>
      </c>
      <c r="Z351" t="s">
        <v>429</v>
      </c>
      <c r="AA351" t="s">
        <v>430</v>
      </c>
      <c r="AB351" t="s">
        <v>420</v>
      </c>
      <c r="AC351" t="s">
        <v>46</v>
      </c>
      <c r="AE351" s="37" t="str">
        <f t="shared" si="40"/>
        <v>ok</v>
      </c>
      <c r="AF351" s="37">
        <f t="shared" si="41"/>
        <v>0</v>
      </c>
      <c r="AG351" s="37" t="str">
        <f t="shared" si="42"/>
        <v>ok</v>
      </c>
      <c r="AH351" s="37" t="str">
        <f t="shared" si="43"/>
        <v>ERROR!</v>
      </c>
      <c r="AI351" s="37" t="str">
        <f t="shared" si="44"/>
        <v>ok</v>
      </c>
      <c r="AJ351" s="37" t="str">
        <f t="shared" si="45"/>
        <v>STATE SENATOR11DEMOCRATLEG DISTRICT 11 - SENATEKINGLegislative2012225DEBT400874011739872Operation and OverheadTREASURY - FEBRUARYARGO STRATEGIESPO BOX 9100 SEATTLEWA</v>
      </c>
      <c r="AK351" s="37">
        <f t="shared" si="46"/>
        <v>0</v>
      </c>
      <c r="AL351" s="37" t="str">
        <f t="shared" si="47"/>
        <v>MATCH</v>
      </c>
    </row>
    <row r="352" spans="1:38" x14ac:dyDescent="0.25">
      <c r="A352">
        <v>348</v>
      </c>
      <c r="B352">
        <v>100390174</v>
      </c>
      <c r="C352" t="s">
        <v>28</v>
      </c>
      <c r="D352" t="s">
        <v>437</v>
      </c>
      <c r="E352" t="s">
        <v>30</v>
      </c>
      <c r="F352" t="s">
        <v>438</v>
      </c>
      <c r="G352" t="s">
        <v>439</v>
      </c>
      <c r="H352" t="s">
        <v>78</v>
      </c>
      <c r="I352" t="s">
        <v>440</v>
      </c>
      <c r="J352" t="s">
        <v>36</v>
      </c>
      <c r="K352" t="s">
        <v>235</v>
      </c>
      <c r="N352" t="s">
        <v>168</v>
      </c>
      <c r="O352" t="s">
        <v>431</v>
      </c>
      <c r="Q352" t="s">
        <v>170</v>
      </c>
      <c r="R352">
        <v>2012</v>
      </c>
      <c r="S352">
        <v>225</v>
      </c>
      <c r="T352" t="s">
        <v>41</v>
      </c>
      <c r="U352" s="1">
        <v>40422</v>
      </c>
      <c r="V352" s="1">
        <v>40451</v>
      </c>
      <c r="W352" s="1">
        <v>40451</v>
      </c>
      <c r="X352" t="s">
        <v>427</v>
      </c>
      <c r="Y352" t="s">
        <v>468</v>
      </c>
      <c r="Z352" t="s">
        <v>429</v>
      </c>
      <c r="AA352" t="s">
        <v>430</v>
      </c>
      <c r="AB352" t="s">
        <v>420</v>
      </c>
      <c r="AC352" t="s">
        <v>46</v>
      </c>
      <c r="AE352" s="37" t="str">
        <f t="shared" si="40"/>
        <v>ok</v>
      </c>
      <c r="AF352" s="37" t="e">
        <f t="shared" si="41"/>
        <v>#VALUE!</v>
      </c>
      <c r="AG352" s="37" t="str">
        <f t="shared" si="42"/>
        <v>ok</v>
      </c>
      <c r="AH352" s="37" t="str">
        <f t="shared" si="43"/>
        <v>OK</v>
      </c>
      <c r="AI352" s="37" t="str">
        <f t="shared" si="44"/>
        <v>ok</v>
      </c>
      <c r="AJ352" s="37" t="str">
        <f t="shared" si="45"/>
        <v>PUBLIC LANDS COMMISSIONERDEMOCRATNATURAL RESOURCES, DEPT OFStatewide2012225DEBT404224045140451Operation and OverheadEST. SEPTEMBER TREASURYARGO STRATEGIESPO BOX 9100 SEATTLEWA</v>
      </c>
      <c r="AK352" s="37">
        <f t="shared" si="46"/>
        <v>0</v>
      </c>
      <c r="AL352" s="37" t="str">
        <f t="shared" si="47"/>
        <v>NO!</v>
      </c>
    </row>
    <row r="353" spans="1:38" x14ac:dyDescent="0.25">
      <c r="A353">
        <v>349</v>
      </c>
      <c r="B353">
        <v>100392633</v>
      </c>
      <c r="C353" t="s">
        <v>28</v>
      </c>
      <c r="D353" t="s">
        <v>231</v>
      </c>
      <c r="E353" t="s">
        <v>30</v>
      </c>
      <c r="F353" t="s">
        <v>232</v>
      </c>
      <c r="G353" t="s">
        <v>233</v>
      </c>
      <c r="H353" t="s">
        <v>78</v>
      </c>
      <c r="I353" t="s">
        <v>234</v>
      </c>
      <c r="J353" t="s">
        <v>235</v>
      </c>
      <c r="K353" t="s">
        <v>140</v>
      </c>
      <c r="N353" t="s">
        <v>168</v>
      </c>
      <c r="O353" t="s">
        <v>416</v>
      </c>
      <c r="Q353" t="s">
        <v>170</v>
      </c>
      <c r="R353">
        <v>2012</v>
      </c>
      <c r="S353">
        <v>599.25</v>
      </c>
      <c r="T353" t="s">
        <v>41</v>
      </c>
      <c r="U353" s="1">
        <v>40452</v>
      </c>
      <c r="V353" s="1">
        <v>40482</v>
      </c>
      <c r="W353" s="1">
        <v>40482</v>
      </c>
      <c r="Y353" t="s">
        <v>417</v>
      </c>
      <c r="Z353" t="s">
        <v>418</v>
      </c>
      <c r="AA353" t="s">
        <v>419</v>
      </c>
      <c r="AB353" t="s">
        <v>420</v>
      </c>
      <c r="AC353" t="s">
        <v>46</v>
      </c>
      <c r="AE353" s="37" t="str">
        <f t="shared" si="40"/>
        <v>ok</v>
      </c>
      <c r="AF353" s="37" t="e">
        <f t="shared" si="41"/>
        <v>#VALUE!</v>
      </c>
      <c r="AG353" s="37" t="str">
        <f t="shared" si="42"/>
        <v>ok</v>
      </c>
      <c r="AH353" s="37" t="str">
        <f t="shared" si="43"/>
        <v>OK</v>
      </c>
      <c r="AI353" s="37" t="str">
        <f t="shared" si="44"/>
        <v>ok</v>
      </c>
      <c r="AJ353" s="37" t="str">
        <f t="shared" si="45"/>
        <v>STATE TREASURERDEMOCRATTREASURER, OFFICE OF STATEStatewide2012599.25DEBT404524048240482ACCOUNTING/COMPLIANCEPROJECT ACCOUNTING SERVICES603 STEWART ST STE 819SEATTLEWA</v>
      </c>
      <c r="AK353" s="37">
        <f t="shared" si="46"/>
        <v>0</v>
      </c>
      <c r="AL353" s="37" t="str">
        <f t="shared" si="47"/>
        <v>NO!</v>
      </c>
    </row>
    <row r="354" spans="1:38" x14ac:dyDescent="0.25">
      <c r="A354">
        <v>350</v>
      </c>
      <c r="B354">
        <v>100403808</v>
      </c>
      <c r="C354" t="s">
        <v>28</v>
      </c>
      <c r="D354" t="s">
        <v>136</v>
      </c>
      <c r="E354" t="s">
        <v>30</v>
      </c>
      <c r="F354" t="s">
        <v>137</v>
      </c>
      <c r="G354" t="s">
        <v>138</v>
      </c>
      <c r="H354" t="s">
        <v>130</v>
      </c>
      <c r="I354" t="s">
        <v>139</v>
      </c>
      <c r="J354" t="s">
        <v>140</v>
      </c>
      <c r="K354" t="s">
        <v>140</v>
      </c>
      <c r="N354" t="s">
        <v>168</v>
      </c>
      <c r="O354" t="s">
        <v>416</v>
      </c>
      <c r="Q354" t="s">
        <v>170</v>
      </c>
      <c r="R354">
        <v>2012</v>
      </c>
      <c r="S354">
        <v>8075</v>
      </c>
      <c r="T354" t="s">
        <v>41</v>
      </c>
      <c r="U354" s="1">
        <v>40544</v>
      </c>
      <c r="V354" s="1">
        <v>40602</v>
      </c>
      <c r="W354" s="1">
        <v>39845</v>
      </c>
      <c r="Y354" t="s">
        <v>472</v>
      </c>
      <c r="Z354" t="s">
        <v>473</v>
      </c>
      <c r="AA354" t="s">
        <v>474</v>
      </c>
      <c r="AB354" t="s">
        <v>420</v>
      </c>
      <c r="AC354" t="s">
        <v>46</v>
      </c>
      <c r="AE354" s="37" t="str">
        <f t="shared" si="40"/>
        <v>ok</v>
      </c>
      <c r="AF354" s="37" t="e">
        <f t="shared" si="41"/>
        <v>#VALUE!</v>
      </c>
      <c r="AG354" s="37" t="str">
        <f t="shared" si="42"/>
        <v>ok</v>
      </c>
      <c r="AH354" s="37" t="str">
        <f t="shared" si="43"/>
        <v>ERROR!</v>
      </c>
      <c r="AI354" s="37" t="str">
        <f t="shared" si="44"/>
        <v>ok</v>
      </c>
      <c r="AJ354" s="37" t="str">
        <f t="shared" si="45"/>
        <v>STATE TREASURERDEMOCRATTREASURER, OFFICE OF STATEStatewide20128075DEBT405444060239845CARRY FORWARD DEBTMCINTIRE JAMESPO BOX 21941SEATTLEWA</v>
      </c>
      <c r="AK354" s="37">
        <f t="shared" si="46"/>
        <v>0</v>
      </c>
      <c r="AL354" s="37" t="str">
        <f t="shared" si="47"/>
        <v>MATCH</v>
      </c>
    </row>
    <row r="355" spans="1:38" x14ac:dyDescent="0.25">
      <c r="A355">
        <v>351</v>
      </c>
      <c r="B355">
        <v>100404123</v>
      </c>
      <c r="C355" t="s">
        <v>28</v>
      </c>
      <c r="D355" t="s">
        <v>29</v>
      </c>
      <c r="E355" t="s">
        <v>30</v>
      </c>
      <c r="F355" t="s">
        <v>31</v>
      </c>
      <c r="G355" t="s">
        <v>32</v>
      </c>
      <c r="H355" t="s">
        <v>33</v>
      </c>
      <c r="I355" t="s">
        <v>34</v>
      </c>
      <c r="J355" t="s">
        <v>35</v>
      </c>
      <c r="K355" t="s">
        <v>35</v>
      </c>
      <c r="L355">
        <v>32</v>
      </c>
      <c r="M355">
        <v>1</v>
      </c>
      <c r="N355" t="s">
        <v>168</v>
      </c>
      <c r="O355" t="s">
        <v>475</v>
      </c>
      <c r="P355" t="s">
        <v>39</v>
      </c>
      <c r="Q355" t="s">
        <v>40</v>
      </c>
      <c r="R355">
        <v>2012</v>
      </c>
      <c r="S355">
        <v>225</v>
      </c>
      <c r="T355" t="s">
        <v>41</v>
      </c>
      <c r="U355" s="1">
        <v>40575</v>
      </c>
      <c r="V355" s="1">
        <v>40602</v>
      </c>
      <c r="W355" s="1">
        <v>40591</v>
      </c>
      <c r="X355" t="s">
        <v>427</v>
      </c>
      <c r="Y355" t="s">
        <v>476</v>
      </c>
      <c r="Z355" t="s">
        <v>429</v>
      </c>
      <c r="AA355" t="s">
        <v>430</v>
      </c>
      <c r="AB355" t="s">
        <v>420</v>
      </c>
      <c r="AC355" t="s">
        <v>46</v>
      </c>
      <c r="AE355" s="37" t="str">
        <f t="shared" si="40"/>
        <v>ok</v>
      </c>
      <c r="AF355" s="37">
        <f t="shared" si="41"/>
        <v>0</v>
      </c>
      <c r="AG355" s="37" t="str">
        <f t="shared" si="42"/>
        <v>ok</v>
      </c>
      <c r="AH355" s="37" t="str">
        <f t="shared" si="43"/>
        <v>OK</v>
      </c>
      <c r="AI355" s="37" t="str">
        <f t="shared" si="44"/>
        <v>ok</v>
      </c>
      <c r="AJ355" s="37" t="str">
        <f t="shared" si="45"/>
        <v>STATE REPRESENTATIVE321DEMOCRATLEG DISTRICT 32 - HOUSEKINGLegislative2012225DEBT405754060240591Operation and OverheadFEBRUARY TREASURYARGO STRATEGIESPO BOX 9100 SEATTLEWA</v>
      </c>
      <c r="AK355" s="37">
        <f t="shared" si="46"/>
        <v>0</v>
      </c>
      <c r="AL355" s="37" t="str">
        <f t="shared" si="47"/>
        <v>MATCH</v>
      </c>
    </row>
    <row r="356" spans="1:38" x14ac:dyDescent="0.25">
      <c r="A356">
        <v>352</v>
      </c>
      <c r="B356">
        <v>100404147</v>
      </c>
      <c r="C356" t="s">
        <v>28</v>
      </c>
      <c r="D356" t="s">
        <v>444</v>
      </c>
      <c r="E356" t="s">
        <v>30</v>
      </c>
      <c r="F356" s="12" t="s">
        <v>445</v>
      </c>
      <c r="G356" t="s">
        <v>446</v>
      </c>
      <c r="H356" t="s">
        <v>447</v>
      </c>
      <c r="I356" t="s">
        <v>448</v>
      </c>
      <c r="J356" t="s">
        <v>69</v>
      </c>
      <c r="K356" s="12" t="s">
        <v>69</v>
      </c>
      <c r="N356" t="s">
        <v>168</v>
      </c>
      <c r="O356" t="s">
        <v>169</v>
      </c>
      <c r="Q356" t="s">
        <v>170</v>
      </c>
      <c r="R356">
        <v>2012</v>
      </c>
      <c r="S356">
        <v>4000</v>
      </c>
      <c r="T356" t="s">
        <v>41</v>
      </c>
      <c r="U356" s="1">
        <v>40575</v>
      </c>
      <c r="V356" s="1">
        <v>40602</v>
      </c>
      <c r="W356" s="1">
        <v>40602</v>
      </c>
      <c r="Y356" t="s">
        <v>477</v>
      </c>
      <c r="Z356" t="s">
        <v>478</v>
      </c>
      <c r="AA356" t="s">
        <v>479</v>
      </c>
      <c r="AB356" t="s">
        <v>420</v>
      </c>
      <c r="AC356" t="s">
        <v>46</v>
      </c>
      <c r="AE356" s="37" t="str">
        <f t="shared" si="40"/>
        <v>ok</v>
      </c>
      <c r="AF356" s="37" t="e">
        <f t="shared" si="41"/>
        <v>#VALUE!</v>
      </c>
      <c r="AG356" s="37" t="str">
        <f t="shared" si="42"/>
        <v>ok</v>
      </c>
      <c r="AH356" s="37" t="str">
        <f t="shared" si="43"/>
        <v>OK</v>
      </c>
      <c r="AI356" s="37" t="str">
        <f t="shared" si="44"/>
        <v>ok</v>
      </c>
      <c r="AJ356" s="37" t="str">
        <f t="shared" si="45"/>
        <v>GOVERNORDEMOCRATGOVERNOR, OFFICE OFStatewide20124000DEBT405754060240602CONSULTINGNEWMAN PARTNERS712 35TH AVESEATTLEWA</v>
      </c>
      <c r="AK356" s="37">
        <f t="shared" si="46"/>
        <v>0</v>
      </c>
      <c r="AL356" s="37" t="str">
        <f t="shared" si="47"/>
        <v>MATCH</v>
      </c>
    </row>
    <row r="357" spans="1:38" x14ac:dyDescent="0.25">
      <c r="A357">
        <v>353</v>
      </c>
      <c r="B357">
        <v>100404069</v>
      </c>
      <c r="C357" t="s">
        <v>28</v>
      </c>
      <c r="D357" t="s">
        <v>433</v>
      </c>
      <c r="E357" t="s">
        <v>30</v>
      </c>
      <c r="F357" t="s">
        <v>434</v>
      </c>
      <c r="G357" t="s">
        <v>435</v>
      </c>
      <c r="H357" t="s">
        <v>33</v>
      </c>
      <c r="I357" t="s">
        <v>436</v>
      </c>
      <c r="J357" t="s">
        <v>35</v>
      </c>
      <c r="K357" t="s">
        <v>35</v>
      </c>
      <c r="L357">
        <v>21</v>
      </c>
      <c r="M357">
        <v>2</v>
      </c>
      <c r="N357" t="s">
        <v>168</v>
      </c>
      <c r="O357" t="s">
        <v>480</v>
      </c>
      <c r="P357" t="s">
        <v>481</v>
      </c>
      <c r="Q357" t="s">
        <v>40</v>
      </c>
      <c r="R357">
        <v>2012</v>
      </c>
      <c r="S357">
        <v>225</v>
      </c>
      <c r="T357" t="s">
        <v>41</v>
      </c>
      <c r="U357" s="1">
        <v>40575</v>
      </c>
      <c r="V357" s="1">
        <v>40602</v>
      </c>
      <c r="W357" s="1">
        <v>40591</v>
      </c>
      <c r="X357" t="s">
        <v>427</v>
      </c>
      <c r="Y357" t="s">
        <v>476</v>
      </c>
      <c r="Z357" t="s">
        <v>429</v>
      </c>
      <c r="AA357" t="s">
        <v>430</v>
      </c>
      <c r="AB357" t="s">
        <v>420</v>
      </c>
      <c r="AC357" t="s">
        <v>46</v>
      </c>
      <c r="AE357" s="37" t="str">
        <f t="shared" si="40"/>
        <v>ok</v>
      </c>
      <c r="AF357" s="37">
        <f t="shared" si="41"/>
        <v>0</v>
      </c>
      <c r="AG357" s="37" t="str">
        <f t="shared" si="42"/>
        <v>ok</v>
      </c>
      <c r="AH357" s="37" t="str">
        <f t="shared" si="43"/>
        <v>OK</v>
      </c>
      <c r="AI357" s="37" t="str">
        <f t="shared" si="44"/>
        <v>ok</v>
      </c>
      <c r="AJ357" s="37" t="str">
        <f t="shared" si="45"/>
        <v>STATE REPRESENTATIVE212DEMOCRATLEG DISTRICT 21 - HOUSESNOHOMISHLegislative2012225DEBT405754060240591Operation and OverheadFEBRUARY TREASURYARGO STRATEGIESPO BOX 9100 SEATTLEWA</v>
      </c>
      <c r="AK357" s="37">
        <f t="shared" si="46"/>
        <v>0</v>
      </c>
      <c r="AL357" s="37" t="str">
        <f t="shared" si="47"/>
        <v>MATCH</v>
      </c>
    </row>
    <row r="358" spans="1:38" x14ac:dyDescent="0.25">
      <c r="A358">
        <v>354</v>
      </c>
      <c r="B358">
        <v>100417899</v>
      </c>
      <c r="C358" t="s">
        <v>28</v>
      </c>
      <c r="D358" t="s">
        <v>64</v>
      </c>
      <c r="E358" t="s">
        <v>30</v>
      </c>
      <c r="F358" s="12" t="s">
        <v>65</v>
      </c>
      <c r="G358" t="s">
        <v>66</v>
      </c>
      <c r="H358" t="s">
        <v>67</v>
      </c>
      <c r="I358" t="s">
        <v>68</v>
      </c>
      <c r="J358" t="s">
        <v>69</v>
      </c>
      <c r="K358" t="s">
        <v>140</v>
      </c>
      <c r="N358" t="s">
        <v>168</v>
      </c>
      <c r="O358" t="s">
        <v>416</v>
      </c>
      <c r="Q358" t="s">
        <v>170</v>
      </c>
      <c r="R358">
        <v>2012</v>
      </c>
      <c r="S358">
        <v>8075</v>
      </c>
      <c r="T358" t="s">
        <v>41</v>
      </c>
      <c r="U358" s="1">
        <v>40603</v>
      </c>
      <c r="V358" s="1">
        <v>40633</v>
      </c>
      <c r="W358" s="1">
        <v>40596</v>
      </c>
      <c r="Y358" t="s">
        <v>472</v>
      </c>
      <c r="Z358" t="s">
        <v>473</v>
      </c>
      <c r="AA358" t="s">
        <v>474</v>
      </c>
      <c r="AB358" t="s">
        <v>420</v>
      </c>
      <c r="AC358" t="s">
        <v>46</v>
      </c>
      <c r="AE358" s="37" t="str">
        <f t="shared" si="40"/>
        <v>ok</v>
      </c>
      <c r="AF358" s="37" t="e">
        <f t="shared" si="41"/>
        <v>#VALUE!</v>
      </c>
      <c r="AG358" s="37" t="str">
        <f t="shared" si="42"/>
        <v>ok</v>
      </c>
      <c r="AH358" s="37" t="str">
        <f t="shared" si="43"/>
        <v>ERROR!</v>
      </c>
      <c r="AI358" s="37" t="str">
        <f t="shared" si="44"/>
        <v>ok</v>
      </c>
      <c r="AJ358" s="37" t="str">
        <f t="shared" si="45"/>
        <v>STATE TREASURERDEMOCRATTREASURER, OFFICE OF STATEStatewide20128075DEBT406034063340596CARRY FORWARD DEBTMCINTIRE JAMESPO BOX 21941SEATTLEWA</v>
      </c>
      <c r="AK358" s="37">
        <f t="shared" si="46"/>
        <v>0</v>
      </c>
      <c r="AL358" s="37" t="str">
        <f t="shared" si="47"/>
        <v>NO!</v>
      </c>
    </row>
    <row r="359" spans="1:38" x14ac:dyDescent="0.25">
      <c r="A359">
        <v>355</v>
      </c>
      <c r="B359">
        <v>100407146</v>
      </c>
      <c r="C359" t="s">
        <v>28</v>
      </c>
      <c r="D359" t="s">
        <v>482</v>
      </c>
      <c r="E359" t="s">
        <v>30</v>
      </c>
      <c r="F359" t="s">
        <v>316</v>
      </c>
      <c r="G359" t="s">
        <v>317</v>
      </c>
      <c r="H359" t="s">
        <v>33</v>
      </c>
      <c r="I359" t="s">
        <v>318</v>
      </c>
      <c r="J359" t="s">
        <v>35</v>
      </c>
      <c r="K359" t="s">
        <v>140</v>
      </c>
      <c r="N359" t="s">
        <v>168</v>
      </c>
      <c r="O359" t="s">
        <v>416</v>
      </c>
      <c r="Q359" t="s">
        <v>170</v>
      </c>
      <c r="R359">
        <v>2012</v>
      </c>
      <c r="S359">
        <v>8075</v>
      </c>
      <c r="T359" t="s">
        <v>41</v>
      </c>
      <c r="U359" s="1">
        <v>40603</v>
      </c>
      <c r="V359" s="1">
        <v>40633</v>
      </c>
      <c r="W359" s="1">
        <v>40596</v>
      </c>
      <c r="Y359" t="s">
        <v>472</v>
      </c>
      <c r="Z359" t="s">
        <v>473</v>
      </c>
      <c r="AA359" t="s">
        <v>474</v>
      </c>
      <c r="AB359" t="s">
        <v>420</v>
      </c>
      <c r="AC359" t="s">
        <v>46</v>
      </c>
      <c r="AE359" s="37" t="str">
        <f t="shared" si="40"/>
        <v>ok</v>
      </c>
      <c r="AF359" s="37" t="e">
        <f t="shared" si="41"/>
        <v>#VALUE!</v>
      </c>
      <c r="AG359" s="37" t="str">
        <f t="shared" si="42"/>
        <v>ok</v>
      </c>
      <c r="AH359" s="37" t="str">
        <f t="shared" si="43"/>
        <v>ERROR!</v>
      </c>
      <c r="AI359" s="37" t="str">
        <f t="shared" si="44"/>
        <v>ok</v>
      </c>
      <c r="AJ359" s="37" t="str">
        <f t="shared" si="45"/>
        <v>STATE TREASURERDEMOCRATTREASURER, OFFICE OF STATEStatewide20128075DEBT406034063340596CARRY FORWARD DEBTMCINTIRE JAMESPO BOX 21941SEATTLEWA</v>
      </c>
      <c r="AK359" s="37">
        <f t="shared" si="46"/>
        <v>1</v>
      </c>
      <c r="AL359" s="37" t="str">
        <f t="shared" si="47"/>
        <v>NO!</v>
      </c>
    </row>
    <row r="360" spans="1:38" x14ac:dyDescent="0.25">
      <c r="A360">
        <v>356</v>
      </c>
      <c r="B360">
        <v>100401404</v>
      </c>
      <c r="C360" t="s">
        <v>28</v>
      </c>
      <c r="D360" t="s">
        <v>483</v>
      </c>
      <c r="E360" t="s">
        <v>30</v>
      </c>
      <c r="F360" t="s">
        <v>484</v>
      </c>
      <c r="G360" t="s">
        <v>446</v>
      </c>
      <c r="H360" t="s">
        <v>50</v>
      </c>
      <c r="I360" t="s">
        <v>485</v>
      </c>
      <c r="J360" t="s">
        <v>35</v>
      </c>
      <c r="K360" t="s">
        <v>235</v>
      </c>
      <c r="N360" t="s">
        <v>168</v>
      </c>
      <c r="O360" t="s">
        <v>431</v>
      </c>
      <c r="Q360" t="s">
        <v>170</v>
      </c>
      <c r="R360">
        <v>2012</v>
      </c>
      <c r="S360">
        <v>225</v>
      </c>
      <c r="T360" t="s">
        <v>41</v>
      </c>
      <c r="U360" s="1">
        <v>40483</v>
      </c>
      <c r="V360" s="1">
        <v>40512</v>
      </c>
      <c r="W360" s="1">
        <v>40512</v>
      </c>
      <c r="X360" t="s">
        <v>427</v>
      </c>
      <c r="Y360" t="s">
        <v>432</v>
      </c>
      <c r="Z360" t="s">
        <v>429</v>
      </c>
      <c r="AA360" t="s">
        <v>430</v>
      </c>
      <c r="AB360" t="s">
        <v>420</v>
      </c>
      <c r="AC360" t="s">
        <v>46</v>
      </c>
      <c r="AE360" s="37" t="str">
        <f t="shared" si="40"/>
        <v>NO!</v>
      </c>
      <c r="AF360" s="37" t="e">
        <f t="shared" si="41"/>
        <v>#VALUE!</v>
      </c>
      <c r="AG360" s="37" t="str">
        <f t="shared" si="42"/>
        <v>ok</v>
      </c>
      <c r="AH360" s="37" t="str">
        <f t="shared" si="43"/>
        <v>OK</v>
      </c>
      <c r="AI360" s="37" t="str">
        <f t="shared" si="44"/>
        <v>ok</v>
      </c>
      <c r="AJ360" s="37" t="str">
        <f t="shared" si="45"/>
        <v>PUBLIC LANDS COMMISSIONERDEMOCRATNATURAL RESOURCES, DEPT OFStatewide2012225DEBT404834051240512Operation and OverheadEST. NOVEMBER TREASURYARGO STRATEGIESPO BOX 9100 SEATTLEWA</v>
      </c>
      <c r="AK360" s="37">
        <f t="shared" si="46"/>
        <v>0</v>
      </c>
      <c r="AL360" s="37" t="str">
        <f t="shared" si="47"/>
        <v>NO!</v>
      </c>
    </row>
    <row r="361" spans="1:38" x14ac:dyDescent="0.25">
      <c r="A361">
        <v>357</v>
      </c>
      <c r="B361">
        <v>100407144</v>
      </c>
      <c r="C361" t="s">
        <v>28</v>
      </c>
      <c r="D361" t="s">
        <v>136</v>
      </c>
      <c r="E361" t="s">
        <v>30</v>
      </c>
      <c r="F361" t="s">
        <v>137</v>
      </c>
      <c r="G361" t="s">
        <v>138</v>
      </c>
      <c r="H361" t="s">
        <v>130</v>
      </c>
      <c r="I361" t="s">
        <v>139</v>
      </c>
      <c r="J361" t="s">
        <v>140</v>
      </c>
      <c r="K361" t="s">
        <v>35</v>
      </c>
      <c r="L361">
        <v>21</v>
      </c>
      <c r="M361">
        <v>2</v>
      </c>
      <c r="N361" t="s">
        <v>168</v>
      </c>
      <c r="O361" t="s">
        <v>480</v>
      </c>
      <c r="P361" t="s">
        <v>481</v>
      </c>
      <c r="Q361" t="s">
        <v>40</v>
      </c>
      <c r="R361">
        <v>2012</v>
      </c>
      <c r="S361">
        <v>225</v>
      </c>
      <c r="T361" t="s">
        <v>41</v>
      </c>
      <c r="U361" s="1">
        <v>40575</v>
      </c>
      <c r="V361" s="1">
        <v>40602</v>
      </c>
      <c r="W361" s="1">
        <v>40591</v>
      </c>
      <c r="X361" t="s">
        <v>427</v>
      </c>
      <c r="Y361" t="s">
        <v>476</v>
      </c>
      <c r="Z361" t="s">
        <v>429</v>
      </c>
      <c r="AA361" t="s">
        <v>430</v>
      </c>
      <c r="AB361" t="s">
        <v>420</v>
      </c>
      <c r="AC361" t="s">
        <v>46</v>
      </c>
      <c r="AE361" s="37" t="str">
        <f t="shared" si="40"/>
        <v>ok</v>
      </c>
      <c r="AF361" s="37">
        <f t="shared" si="41"/>
        <v>0</v>
      </c>
      <c r="AG361" s="37" t="str">
        <f t="shared" si="42"/>
        <v>ok</v>
      </c>
      <c r="AH361" s="37" t="str">
        <f t="shared" si="43"/>
        <v>OK</v>
      </c>
      <c r="AI361" s="37" t="str">
        <f t="shared" si="44"/>
        <v>ok</v>
      </c>
      <c r="AJ361" s="37" t="str">
        <f t="shared" si="45"/>
        <v>STATE REPRESENTATIVE212DEMOCRATLEG DISTRICT 21 - HOUSESNOHOMISHLegislative2012225DEBT405754060240591Operation and OverheadFEBRUARY TREASURYARGO STRATEGIESPO BOX 9100 SEATTLEWA</v>
      </c>
      <c r="AK361" s="37">
        <f t="shared" si="46"/>
        <v>0</v>
      </c>
      <c r="AL361" s="37" t="str">
        <f t="shared" si="47"/>
        <v>NO!</v>
      </c>
    </row>
    <row r="362" spans="1:38" x14ac:dyDescent="0.25">
      <c r="A362">
        <v>358</v>
      </c>
      <c r="B362">
        <v>100418977</v>
      </c>
      <c r="C362" t="s">
        <v>28</v>
      </c>
      <c r="D362" t="s">
        <v>437</v>
      </c>
      <c r="E362" t="s">
        <v>30</v>
      </c>
      <c r="F362" t="s">
        <v>438</v>
      </c>
      <c r="G362" t="s">
        <v>439</v>
      </c>
      <c r="H362" t="s">
        <v>78</v>
      </c>
      <c r="I362" t="s">
        <v>440</v>
      </c>
      <c r="J362" t="s">
        <v>36</v>
      </c>
      <c r="K362" t="s">
        <v>36</v>
      </c>
      <c r="L362">
        <v>3</v>
      </c>
      <c r="N362" t="s">
        <v>168</v>
      </c>
      <c r="O362" t="s">
        <v>441</v>
      </c>
      <c r="P362" t="s">
        <v>442</v>
      </c>
      <c r="Q362" t="s">
        <v>40</v>
      </c>
      <c r="R362">
        <v>2012</v>
      </c>
      <c r="S362">
        <v>369.36</v>
      </c>
      <c r="T362" t="s">
        <v>41</v>
      </c>
      <c r="U362" s="1">
        <v>40695</v>
      </c>
      <c r="V362" s="1">
        <v>40724</v>
      </c>
      <c r="W362" s="1">
        <v>40724</v>
      </c>
      <c r="X362" t="s">
        <v>427</v>
      </c>
      <c r="Y362" t="s">
        <v>486</v>
      </c>
      <c r="Z362" t="s">
        <v>487</v>
      </c>
      <c r="AA362" t="s">
        <v>488</v>
      </c>
      <c r="AB362" t="s">
        <v>442</v>
      </c>
      <c r="AC362" t="s">
        <v>46</v>
      </c>
      <c r="AE362" s="37" t="str">
        <f t="shared" si="40"/>
        <v>ok</v>
      </c>
      <c r="AF362" s="37">
        <f t="shared" si="41"/>
        <v>0</v>
      </c>
      <c r="AG362" s="37" t="str">
        <f t="shared" si="42"/>
        <v>ok</v>
      </c>
      <c r="AH362" s="37" t="str">
        <f t="shared" si="43"/>
        <v>OK</v>
      </c>
      <c r="AI362" s="37" t="str">
        <f t="shared" si="44"/>
        <v>ok</v>
      </c>
      <c r="AJ362" s="37" t="str">
        <f t="shared" si="45"/>
        <v>STATE SENATOR3DEMOCRATLEG DISTRICT 03 - SENATESPOKANELegislative2012369.36DEBT406954072440724Operation and OverheadFUNDRAISER FOODCATERED FOR YOU723 N CRESTLINE STREET SPOKANEWA</v>
      </c>
      <c r="AK362" s="37">
        <f t="shared" si="46"/>
        <v>0</v>
      </c>
      <c r="AL362" s="37" t="str">
        <f t="shared" si="47"/>
        <v>MATCH</v>
      </c>
    </row>
    <row r="363" spans="1:38" x14ac:dyDescent="0.25">
      <c r="A363">
        <v>359</v>
      </c>
      <c r="B363">
        <v>100419011</v>
      </c>
      <c r="C363" t="s">
        <v>28</v>
      </c>
      <c r="D363" t="s">
        <v>433</v>
      </c>
      <c r="E363" t="s">
        <v>30</v>
      </c>
      <c r="F363" t="s">
        <v>434</v>
      </c>
      <c r="G363" t="s">
        <v>435</v>
      </c>
      <c r="H363" t="s">
        <v>33</v>
      </c>
      <c r="I363" t="s">
        <v>436</v>
      </c>
      <c r="J363" t="s">
        <v>35</v>
      </c>
      <c r="K363" t="s">
        <v>35</v>
      </c>
      <c r="L363">
        <v>21</v>
      </c>
      <c r="M363">
        <v>2</v>
      </c>
      <c r="N363" t="s">
        <v>168</v>
      </c>
      <c r="O363" t="s">
        <v>480</v>
      </c>
      <c r="P363" t="s">
        <v>481</v>
      </c>
      <c r="Q363" t="s">
        <v>40</v>
      </c>
      <c r="R363">
        <v>2012</v>
      </c>
      <c r="S363">
        <v>150</v>
      </c>
      <c r="T363" t="s">
        <v>41</v>
      </c>
      <c r="U363" s="1">
        <v>40634</v>
      </c>
      <c r="V363" s="1">
        <v>40663</v>
      </c>
      <c r="W363" s="1">
        <v>40659</v>
      </c>
      <c r="X363" t="s">
        <v>427</v>
      </c>
      <c r="Y363" t="s">
        <v>489</v>
      </c>
      <c r="Z363" t="s">
        <v>429</v>
      </c>
      <c r="AA363" t="s">
        <v>430</v>
      </c>
      <c r="AB363" t="s">
        <v>420</v>
      </c>
      <c r="AC363" t="s">
        <v>46</v>
      </c>
      <c r="AE363" s="37" t="str">
        <f t="shared" si="40"/>
        <v>ok</v>
      </c>
      <c r="AF363" s="37">
        <f t="shared" si="41"/>
        <v>0</v>
      </c>
      <c r="AG363" s="37" t="str">
        <f t="shared" si="42"/>
        <v>ok</v>
      </c>
      <c r="AH363" s="37" t="str">
        <f t="shared" si="43"/>
        <v>OK</v>
      </c>
      <c r="AI363" s="37" t="str">
        <f t="shared" si="44"/>
        <v>ok</v>
      </c>
      <c r="AJ363" s="37" t="str">
        <f t="shared" si="45"/>
        <v>STATE REPRESENTATIVE212DEMOCRATLEG DISTRICT 21 - HOUSESNOHOMISHLegislative2012150DEBT406344066340659Operation and OverheadAPRIL TREASURYARGO STRATEGIESPO BOX 9100 SEATTLEWA</v>
      </c>
      <c r="AK363" s="37">
        <f t="shared" si="46"/>
        <v>0</v>
      </c>
      <c r="AL363" s="37" t="str">
        <f t="shared" si="47"/>
        <v>MATCH</v>
      </c>
    </row>
    <row r="364" spans="1:38" x14ac:dyDescent="0.25">
      <c r="A364">
        <v>360</v>
      </c>
      <c r="B364">
        <v>100403160</v>
      </c>
      <c r="C364" t="s">
        <v>28</v>
      </c>
      <c r="D364" t="s">
        <v>482</v>
      </c>
      <c r="E364" t="s">
        <v>30</v>
      </c>
      <c r="F364" t="s">
        <v>316</v>
      </c>
      <c r="G364" t="s">
        <v>317</v>
      </c>
      <c r="H364" t="s">
        <v>33</v>
      </c>
      <c r="I364" t="s">
        <v>318</v>
      </c>
      <c r="J364" t="s">
        <v>35</v>
      </c>
      <c r="K364" t="s">
        <v>235</v>
      </c>
      <c r="N364" t="s">
        <v>168</v>
      </c>
      <c r="O364" t="s">
        <v>431</v>
      </c>
      <c r="Q364" t="s">
        <v>170</v>
      </c>
      <c r="R364">
        <v>2012</v>
      </c>
      <c r="S364">
        <v>225</v>
      </c>
      <c r="T364" t="s">
        <v>41</v>
      </c>
      <c r="U364" s="1">
        <v>40483</v>
      </c>
      <c r="V364" s="1">
        <v>40512</v>
      </c>
      <c r="W364" s="1">
        <v>40512</v>
      </c>
      <c r="X364" t="s">
        <v>427</v>
      </c>
      <c r="Y364" t="s">
        <v>432</v>
      </c>
      <c r="Z364" t="s">
        <v>429</v>
      </c>
      <c r="AA364" t="s">
        <v>430</v>
      </c>
      <c r="AB364" t="s">
        <v>420</v>
      </c>
      <c r="AC364" t="s">
        <v>46</v>
      </c>
      <c r="AE364" s="37" t="str">
        <f t="shared" si="40"/>
        <v>ok</v>
      </c>
      <c r="AF364" s="37" t="e">
        <f t="shared" si="41"/>
        <v>#VALUE!</v>
      </c>
      <c r="AG364" s="37" t="str">
        <f t="shared" si="42"/>
        <v>ok</v>
      </c>
      <c r="AH364" s="37" t="str">
        <f t="shared" si="43"/>
        <v>OK</v>
      </c>
      <c r="AI364" s="37" t="str">
        <f t="shared" si="44"/>
        <v>ok</v>
      </c>
      <c r="AJ364" s="37" t="str">
        <f t="shared" si="45"/>
        <v>PUBLIC LANDS COMMISSIONERDEMOCRATNATURAL RESOURCES, DEPT OFStatewide2012225DEBT404834051240512Operation and OverheadEST. NOVEMBER TREASURYARGO STRATEGIESPO BOX 9100 SEATTLEWA</v>
      </c>
      <c r="AK364" s="37">
        <f t="shared" si="46"/>
        <v>0</v>
      </c>
      <c r="AL364" s="37" t="str">
        <f t="shared" si="47"/>
        <v>NO!</v>
      </c>
    </row>
    <row r="365" spans="1:38" x14ac:dyDescent="0.25">
      <c r="A365">
        <v>361</v>
      </c>
      <c r="B365">
        <v>100350078</v>
      </c>
      <c r="C365" t="s">
        <v>28</v>
      </c>
      <c r="D365" t="s">
        <v>449</v>
      </c>
      <c r="E365" t="s">
        <v>30</v>
      </c>
      <c r="F365" t="s">
        <v>450</v>
      </c>
      <c r="G365" t="s">
        <v>451</v>
      </c>
      <c r="H365" t="s">
        <v>130</v>
      </c>
      <c r="I365" t="s">
        <v>452</v>
      </c>
      <c r="J365" t="s">
        <v>36</v>
      </c>
      <c r="K365" t="e">
        <v>#N/A</v>
      </c>
      <c r="L365" t="e">
        <v>#N/A</v>
      </c>
      <c r="M365" t="e">
        <v>#N/A</v>
      </c>
      <c r="N365" t="e">
        <v>#N/A</v>
      </c>
      <c r="O365" t="e">
        <v>#N/A</v>
      </c>
      <c r="P365" t="e">
        <v>#N/A</v>
      </c>
      <c r="Q365" t="e">
        <v>#N/A</v>
      </c>
      <c r="R365" t="e">
        <v>#N/A</v>
      </c>
      <c r="S365" t="e">
        <v>#N/A</v>
      </c>
      <c r="T365" t="e">
        <v>#N/A</v>
      </c>
      <c r="U365" t="e">
        <v>#N/A</v>
      </c>
      <c r="V365" t="e">
        <v>#N/A</v>
      </c>
      <c r="W365" t="e">
        <v>#N/A</v>
      </c>
      <c r="X365" t="e">
        <v>#N/A</v>
      </c>
      <c r="Y365" t="e">
        <v>#N/A</v>
      </c>
      <c r="Z365" t="e">
        <v>#N/A</v>
      </c>
      <c r="AA365" t="e">
        <v>#N/A</v>
      </c>
      <c r="AB365" t="e">
        <v>#N/A</v>
      </c>
      <c r="AC365" t="e">
        <v>#N/A</v>
      </c>
      <c r="AE365" s="37" t="str">
        <f t="shared" si="40"/>
        <v>ok</v>
      </c>
      <c r="AF365" s="37" t="e">
        <f t="shared" si="41"/>
        <v>#N/A</v>
      </c>
      <c r="AG365" s="37" t="e">
        <f t="shared" si="42"/>
        <v>#N/A</v>
      </c>
      <c r="AH365" s="37" t="e">
        <f t="shared" si="43"/>
        <v>#N/A</v>
      </c>
      <c r="AI365" s="37" t="e">
        <f t="shared" si="44"/>
        <v>#N/A</v>
      </c>
      <c r="AJ365" s="38" t="e">
        <f t="shared" si="45"/>
        <v>#N/A</v>
      </c>
      <c r="AK365" s="37">
        <f t="shared" si="46"/>
        <v>0</v>
      </c>
      <c r="AL365" s="37" t="e">
        <f t="shared" si="47"/>
        <v>#N/A</v>
      </c>
    </row>
    <row r="366" spans="1:38" x14ac:dyDescent="0.25">
      <c r="A366">
        <v>362</v>
      </c>
      <c r="B366">
        <v>100403579</v>
      </c>
      <c r="C366" t="s">
        <v>28</v>
      </c>
      <c r="D366" t="s">
        <v>124</v>
      </c>
      <c r="E366" t="s">
        <v>30</v>
      </c>
      <c r="F366" t="s">
        <v>125</v>
      </c>
      <c r="G366" t="s">
        <v>126</v>
      </c>
      <c r="H366" t="s">
        <v>107</v>
      </c>
      <c r="I366" t="s">
        <v>127</v>
      </c>
      <c r="J366" t="s">
        <v>35</v>
      </c>
      <c r="K366" t="s">
        <v>235</v>
      </c>
      <c r="N366" t="s">
        <v>168</v>
      </c>
      <c r="O366" t="s">
        <v>431</v>
      </c>
      <c r="Q366" t="s">
        <v>170</v>
      </c>
      <c r="R366">
        <v>2012</v>
      </c>
      <c r="S366">
        <v>225</v>
      </c>
      <c r="T366" t="s">
        <v>41</v>
      </c>
      <c r="U366" s="1">
        <v>40483</v>
      </c>
      <c r="V366" s="1">
        <v>40512</v>
      </c>
      <c r="W366" s="1">
        <v>40512</v>
      </c>
      <c r="X366" t="s">
        <v>427</v>
      </c>
      <c r="Y366" t="s">
        <v>432</v>
      </c>
      <c r="Z366" t="s">
        <v>429</v>
      </c>
      <c r="AA366" t="s">
        <v>430</v>
      </c>
      <c r="AB366" t="s">
        <v>420</v>
      </c>
      <c r="AC366" t="s">
        <v>46</v>
      </c>
      <c r="AE366" s="37" t="str">
        <f t="shared" si="40"/>
        <v>ok</v>
      </c>
      <c r="AF366" s="37" t="e">
        <f t="shared" si="41"/>
        <v>#VALUE!</v>
      </c>
      <c r="AG366" s="37" t="str">
        <f t="shared" si="42"/>
        <v>ok</v>
      </c>
      <c r="AH366" s="37" t="str">
        <f t="shared" si="43"/>
        <v>OK</v>
      </c>
      <c r="AI366" s="37" t="str">
        <f t="shared" si="44"/>
        <v>ok</v>
      </c>
      <c r="AJ366" s="37" t="str">
        <f t="shared" si="45"/>
        <v>PUBLIC LANDS COMMISSIONERDEMOCRATNATURAL RESOURCES, DEPT OFStatewide2012225DEBT404834051240512Operation and OverheadEST. NOVEMBER TREASURYARGO STRATEGIESPO BOX 9100 SEATTLEWA</v>
      </c>
      <c r="AK366" s="37">
        <f t="shared" si="46"/>
        <v>0</v>
      </c>
      <c r="AL366" s="37" t="str">
        <f t="shared" si="47"/>
        <v>NO!</v>
      </c>
    </row>
    <row r="367" spans="1:38" x14ac:dyDescent="0.25">
      <c r="A367">
        <v>363</v>
      </c>
      <c r="B367">
        <v>100404154</v>
      </c>
      <c r="C367" t="s">
        <v>28</v>
      </c>
      <c r="D367" t="s">
        <v>113</v>
      </c>
      <c r="E367" t="s">
        <v>30</v>
      </c>
      <c r="F367" t="s">
        <v>114</v>
      </c>
      <c r="G367" t="s">
        <v>115</v>
      </c>
      <c r="H367" t="s">
        <v>116</v>
      </c>
      <c r="I367" t="s">
        <v>117</v>
      </c>
      <c r="J367" t="s">
        <v>118</v>
      </c>
      <c r="K367" t="s">
        <v>118</v>
      </c>
      <c r="N367" t="s">
        <v>168</v>
      </c>
      <c r="O367" t="s">
        <v>490</v>
      </c>
      <c r="Q367" t="s">
        <v>170</v>
      </c>
      <c r="R367">
        <v>2012</v>
      </c>
      <c r="S367">
        <v>431.25</v>
      </c>
      <c r="T367" t="s">
        <v>41</v>
      </c>
      <c r="U367" s="1">
        <v>40575</v>
      </c>
      <c r="V367" s="1">
        <v>40602</v>
      </c>
      <c r="W367" s="1">
        <v>40602</v>
      </c>
      <c r="Y367" t="s">
        <v>423</v>
      </c>
      <c r="Z367" t="s">
        <v>491</v>
      </c>
      <c r="AA367" t="s">
        <v>492</v>
      </c>
      <c r="AB367" t="s">
        <v>420</v>
      </c>
      <c r="AC367" t="s">
        <v>46</v>
      </c>
      <c r="AE367" s="37" t="str">
        <f t="shared" si="40"/>
        <v>ok</v>
      </c>
      <c r="AF367" s="37" t="e">
        <f t="shared" si="41"/>
        <v>#VALUE!</v>
      </c>
      <c r="AG367" s="37" t="str">
        <f t="shared" si="42"/>
        <v>ok</v>
      </c>
      <c r="AH367" s="37" t="str">
        <f t="shared" si="43"/>
        <v>OK</v>
      </c>
      <c r="AI367" s="37" t="str">
        <f t="shared" si="44"/>
        <v>ok</v>
      </c>
      <c r="AJ367" s="37" t="str">
        <f t="shared" si="45"/>
        <v>ATTORNEY GENERALDEMOCRATATTORNEY GENERAL, OFFICE OFStatewide2012431.25DEBT405754060240602LITERATURE DESIGNNORTHWEST PASSAGE CONSULTING LLC1505 WESTLAKE AVE N, STE 1000SEATTLEWA</v>
      </c>
      <c r="AK367" s="37">
        <f t="shared" si="46"/>
        <v>0</v>
      </c>
      <c r="AL367" s="37" t="str">
        <f t="shared" si="47"/>
        <v>MATCH</v>
      </c>
    </row>
    <row r="368" spans="1:38" x14ac:dyDescent="0.25">
      <c r="A368">
        <v>364</v>
      </c>
      <c r="B368">
        <v>100419032</v>
      </c>
      <c r="C368" t="s">
        <v>28</v>
      </c>
      <c r="D368" t="s">
        <v>323</v>
      </c>
      <c r="E368" t="s">
        <v>30</v>
      </c>
      <c r="F368" t="s">
        <v>324</v>
      </c>
      <c r="G368" t="s">
        <v>325</v>
      </c>
      <c r="H368" t="s">
        <v>78</v>
      </c>
      <c r="I368" t="s">
        <v>326</v>
      </c>
      <c r="J368" t="s">
        <v>35</v>
      </c>
      <c r="K368" t="s">
        <v>35</v>
      </c>
      <c r="L368">
        <v>21</v>
      </c>
      <c r="M368">
        <v>2</v>
      </c>
      <c r="N368" t="s">
        <v>168</v>
      </c>
      <c r="O368" t="s">
        <v>480</v>
      </c>
      <c r="P368" t="s">
        <v>481</v>
      </c>
      <c r="Q368" t="s">
        <v>40</v>
      </c>
      <c r="R368">
        <v>2012</v>
      </c>
      <c r="S368">
        <v>150</v>
      </c>
      <c r="T368" t="s">
        <v>41</v>
      </c>
      <c r="U368" s="1">
        <v>40634</v>
      </c>
      <c r="V368" s="1">
        <v>40663</v>
      </c>
      <c r="W368" s="1">
        <v>40659</v>
      </c>
      <c r="X368" t="s">
        <v>427</v>
      </c>
      <c r="Y368" t="s">
        <v>489</v>
      </c>
      <c r="Z368" t="s">
        <v>429</v>
      </c>
      <c r="AA368" t="s">
        <v>430</v>
      </c>
      <c r="AB368" t="s">
        <v>420</v>
      </c>
      <c r="AC368" t="s">
        <v>46</v>
      </c>
      <c r="AE368" s="37" t="str">
        <f t="shared" si="40"/>
        <v>ok</v>
      </c>
      <c r="AF368" s="37">
        <f t="shared" si="41"/>
        <v>0</v>
      </c>
      <c r="AG368" s="37" t="str">
        <f t="shared" si="42"/>
        <v>ok</v>
      </c>
      <c r="AH368" s="37" t="str">
        <f t="shared" si="43"/>
        <v>OK</v>
      </c>
      <c r="AI368" s="37" t="str">
        <f t="shared" si="44"/>
        <v>ok</v>
      </c>
      <c r="AJ368" s="37" t="str">
        <f t="shared" si="45"/>
        <v>STATE REPRESENTATIVE212DEMOCRATLEG DISTRICT 21 - HOUSESNOHOMISHLegislative2012150DEBT406344066340659Operation and OverheadAPRIL TREASURYARGO STRATEGIESPO BOX 9100 SEATTLEWA</v>
      </c>
      <c r="AK368" s="37">
        <f t="shared" si="46"/>
        <v>0</v>
      </c>
      <c r="AL368" s="37" t="str">
        <f t="shared" si="47"/>
        <v>MATCH</v>
      </c>
    </row>
    <row r="369" spans="1:38" x14ac:dyDescent="0.25">
      <c r="A369">
        <v>365</v>
      </c>
      <c r="B369">
        <v>100403256</v>
      </c>
      <c r="C369" t="s">
        <v>28</v>
      </c>
      <c r="D369" t="s">
        <v>483</v>
      </c>
      <c r="E369" t="s">
        <v>30</v>
      </c>
      <c r="F369" t="s">
        <v>484</v>
      </c>
      <c r="G369" t="s">
        <v>446</v>
      </c>
      <c r="H369" t="s">
        <v>50</v>
      </c>
      <c r="I369" t="s">
        <v>485</v>
      </c>
      <c r="J369" t="s">
        <v>35</v>
      </c>
      <c r="K369" s="12" t="s">
        <v>69</v>
      </c>
      <c r="N369" t="s">
        <v>168</v>
      </c>
      <c r="O369" t="s">
        <v>169</v>
      </c>
      <c r="Q369" t="s">
        <v>170</v>
      </c>
      <c r="R369">
        <v>2012</v>
      </c>
      <c r="S369">
        <v>1539.75</v>
      </c>
      <c r="T369" t="s">
        <v>41</v>
      </c>
      <c r="U369" s="1">
        <v>40513</v>
      </c>
      <c r="V369" s="1">
        <v>40543</v>
      </c>
      <c r="W369" s="1">
        <v>40543</v>
      </c>
      <c r="Y369" t="s">
        <v>417</v>
      </c>
      <c r="Z369" t="s">
        <v>418</v>
      </c>
      <c r="AA369" t="s">
        <v>419</v>
      </c>
      <c r="AB369" t="s">
        <v>420</v>
      </c>
      <c r="AC369" t="s">
        <v>46</v>
      </c>
      <c r="AE369" s="37" t="str">
        <f t="shared" si="40"/>
        <v>NO!</v>
      </c>
      <c r="AF369" s="37" t="e">
        <f t="shared" si="41"/>
        <v>#VALUE!</v>
      </c>
      <c r="AG369" s="37" t="str">
        <f t="shared" si="42"/>
        <v>ok</v>
      </c>
      <c r="AH369" s="37" t="str">
        <f t="shared" si="43"/>
        <v>OK</v>
      </c>
      <c r="AI369" s="37" t="str">
        <f t="shared" si="44"/>
        <v>ok</v>
      </c>
      <c r="AJ369" s="37" t="str">
        <f t="shared" si="45"/>
        <v>GOVERNORDEMOCRATGOVERNOR, OFFICE OFStatewide20121539.75DEBT405134054340543ACCOUNTING/COMPLIANCEPROJECT ACCOUNTING SERVICES603 STEWART ST STE 819SEATTLEWA</v>
      </c>
      <c r="AK369" s="37">
        <f t="shared" si="46"/>
        <v>0</v>
      </c>
      <c r="AL369" s="37" t="str">
        <f t="shared" si="47"/>
        <v>NO!</v>
      </c>
    </row>
    <row r="370" spans="1:38" x14ac:dyDescent="0.25">
      <c r="A370">
        <v>366</v>
      </c>
      <c r="B370">
        <v>100419020</v>
      </c>
      <c r="C370" t="s">
        <v>28</v>
      </c>
      <c r="D370" t="s">
        <v>408</v>
      </c>
      <c r="E370" t="s">
        <v>30</v>
      </c>
      <c r="F370" t="s">
        <v>409</v>
      </c>
      <c r="G370" t="s">
        <v>410</v>
      </c>
      <c r="H370" t="s">
        <v>67</v>
      </c>
      <c r="I370" t="s">
        <v>411</v>
      </c>
      <c r="J370" t="s">
        <v>35</v>
      </c>
      <c r="K370" t="s">
        <v>35</v>
      </c>
      <c r="L370">
        <v>21</v>
      </c>
      <c r="M370">
        <v>2</v>
      </c>
      <c r="N370" t="s">
        <v>168</v>
      </c>
      <c r="O370" t="s">
        <v>480</v>
      </c>
      <c r="P370" t="s">
        <v>481</v>
      </c>
      <c r="Q370" t="s">
        <v>40</v>
      </c>
      <c r="R370">
        <v>2012</v>
      </c>
      <c r="S370">
        <v>73.2</v>
      </c>
      <c r="T370" t="s">
        <v>41</v>
      </c>
      <c r="U370" s="1">
        <v>40634</v>
      </c>
      <c r="V370" s="1">
        <v>40663</v>
      </c>
      <c r="W370" s="1">
        <v>40663</v>
      </c>
      <c r="X370" t="s">
        <v>427</v>
      </c>
      <c r="Y370" t="s">
        <v>493</v>
      </c>
      <c r="Z370" t="s">
        <v>494</v>
      </c>
      <c r="AA370" t="s">
        <v>495</v>
      </c>
      <c r="AB370" t="s">
        <v>496</v>
      </c>
      <c r="AC370" t="s">
        <v>497</v>
      </c>
      <c r="AE370" s="37" t="str">
        <f t="shared" si="40"/>
        <v>ok</v>
      </c>
      <c r="AF370" s="37">
        <f t="shared" si="41"/>
        <v>0</v>
      </c>
      <c r="AG370" s="37" t="str">
        <f t="shared" si="42"/>
        <v>ok</v>
      </c>
      <c r="AH370" s="37" t="str">
        <f t="shared" si="43"/>
        <v>OK</v>
      </c>
      <c r="AI370" s="37" t="str">
        <f t="shared" si="44"/>
        <v>ok</v>
      </c>
      <c r="AJ370" s="37" t="str">
        <f t="shared" si="45"/>
        <v>STATE REPRESENTATIVE212DEMOCRATLEG DISTRICT 21 - HOUSESNOHOMISHLegislative201273.2DEBT406344066340663Operation and OverheadCREDIT CARD FEESPAYMENTECH14221 DALLAS PARKWAY BLDG. TWODALLASTX</v>
      </c>
      <c r="AK370" s="37">
        <f t="shared" si="46"/>
        <v>0</v>
      </c>
      <c r="AL370" s="37" t="str">
        <f t="shared" si="47"/>
        <v>MATCH</v>
      </c>
    </row>
    <row r="371" spans="1:38" x14ac:dyDescent="0.25">
      <c r="A371">
        <v>367</v>
      </c>
      <c r="B371">
        <v>100418878</v>
      </c>
      <c r="C371" t="s">
        <v>28</v>
      </c>
      <c r="D371" t="s">
        <v>136</v>
      </c>
      <c r="E371" t="s">
        <v>30</v>
      </c>
      <c r="F371" t="s">
        <v>137</v>
      </c>
      <c r="G371" t="s">
        <v>138</v>
      </c>
      <c r="H371" t="s">
        <v>130</v>
      </c>
      <c r="I371" t="s">
        <v>139</v>
      </c>
      <c r="J371" t="s">
        <v>140</v>
      </c>
      <c r="K371" t="s">
        <v>35</v>
      </c>
      <c r="L371">
        <v>21</v>
      </c>
      <c r="M371">
        <v>2</v>
      </c>
      <c r="N371" t="s">
        <v>168</v>
      </c>
      <c r="O371" t="s">
        <v>480</v>
      </c>
      <c r="P371" t="s">
        <v>481</v>
      </c>
      <c r="Q371" t="s">
        <v>40</v>
      </c>
      <c r="R371">
        <v>2012</v>
      </c>
      <c r="S371">
        <v>150</v>
      </c>
      <c r="T371" t="s">
        <v>41</v>
      </c>
      <c r="U371" s="1">
        <v>40634</v>
      </c>
      <c r="V371" s="1">
        <v>40663</v>
      </c>
      <c r="W371" s="1">
        <v>40659</v>
      </c>
      <c r="X371" t="s">
        <v>427</v>
      </c>
      <c r="Y371" t="s">
        <v>489</v>
      </c>
      <c r="Z371" t="s">
        <v>429</v>
      </c>
      <c r="AA371" t="s">
        <v>430</v>
      </c>
      <c r="AB371" t="s">
        <v>420</v>
      </c>
      <c r="AC371" t="s">
        <v>46</v>
      </c>
      <c r="AE371" s="37" t="str">
        <f t="shared" si="40"/>
        <v>ok</v>
      </c>
      <c r="AF371" s="37">
        <f t="shared" si="41"/>
        <v>0</v>
      </c>
      <c r="AG371" s="37" t="str">
        <f t="shared" si="42"/>
        <v>ok</v>
      </c>
      <c r="AH371" s="37" t="str">
        <f t="shared" si="43"/>
        <v>OK</v>
      </c>
      <c r="AI371" s="37" t="str">
        <f t="shared" si="44"/>
        <v>ok</v>
      </c>
      <c r="AJ371" s="37" t="str">
        <f t="shared" si="45"/>
        <v>STATE REPRESENTATIVE212DEMOCRATLEG DISTRICT 21 - HOUSESNOHOMISHLegislative2012150DEBT406344066340659Operation and OverheadAPRIL TREASURYARGO STRATEGIESPO BOX 9100 SEATTLEWA</v>
      </c>
      <c r="AK371" s="37">
        <f t="shared" si="46"/>
        <v>0</v>
      </c>
      <c r="AL371" s="37" t="str">
        <f t="shared" si="47"/>
        <v>NO!</v>
      </c>
    </row>
    <row r="372" spans="1:38" x14ac:dyDescent="0.25">
      <c r="A372">
        <v>368</v>
      </c>
      <c r="B372">
        <v>100423831</v>
      </c>
      <c r="C372" t="s">
        <v>28</v>
      </c>
      <c r="D372" t="s">
        <v>433</v>
      </c>
      <c r="E372" t="s">
        <v>30</v>
      </c>
      <c r="F372" t="s">
        <v>434</v>
      </c>
      <c r="G372" t="s">
        <v>435</v>
      </c>
      <c r="H372" t="s">
        <v>33</v>
      </c>
      <c r="I372" t="s">
        <v>436</v>
      </c>
      <c r="J372" t="s">
        <v>35</v>
      </c>
      <c r="K372" t="s">
        <v>35</v>
      </c>
      <c r="L372">
        <v>21</v>
      </c>
      <c r="M372">
        <v>2</v>
      </c>
      <c r="N372" t="s">
        <v>168</v>
      </c>
      <c r="O372" t="s">
        <v>480</v>
      </c>
      <c r="P372" t="s">
        <v>481</v>
      </c>
      <c r="Q372" t="s">
        <v>40</v>
      </c>
      <c r="R372">
        <v>2012</v>
      </c>
      <c r="S372">
        <v>300</v>
      </c>
      <c r="T372" t="s">
        <v>41</v>
      </c>
      <c r="U372" s="1">
        <v>40725</v>
      </c>
      <c r="V372" s="1">
        <v>40755</v>
      </c>
      <c r="W372" s="1">
        <v>40721</v>
      </c>
      <c r="X372" t="s">
        <v>427</v>
      </c>
      <c r="Y372" t="s">
        <v>498</v>
      </c>
      <c r="Z372" t="s">
        <v>429</v>
      </c>
      <c r="AA372" t="s">
        <v>430</v>
      </c>
      <c r="AB372" t="s">
        <v>420</v>
      </c>
      <c r="AC372" t="s">
        <v>46</v>
      </c>
      <c r="AE372" s="37" t="str">
        <f t="shared" si="40"/>
        <v>ok</v>
      </c>
      <c r="AF372" s="37">
        <f t="shared" si="41"/>
        <v>0</v>
      </c>
      <c r="AG372" s="37" t="str">
        <f t="shared" si="42"/>
        <v>ok</v>
      </c>
      <c r="AH372" s="37" t="str">
        <f t="shared" si="43"/>
        <v>ERROR!</v>
      </c>
      <c r="AI372" s="37" t="str">
        <f t="shared" si="44"/>
        <v>ok</v>
      </c>
      <c r="AJ372" s="37" t="str">
        <f t="shared" si="45"/>
        <v>STATE REPRESENTATIVE212DEMOCRATLEG DISTRICT 21 - HOUSESNOHOMISHLegislative2012300DEBT407254075540721Operation and OverheadJUNE TREASURYARGO STRATEGIESPO BOX 9100 SEATTLEWA</v>
      </c>
      <c r="AK372" s="37">
        <f t="shared" si="46"/>
        <v>0</v>
      </c>
      <c r="AL372" s="37" t="str">
        <f t="shared" si="47"/>
        <v>MATCH</v>
      </c>
    </row>
    <row r="373" spans="1:38" x14ac:dyDescent="0.25">
      <c r="A373">
        <v>369</v>
      </c>
      <c r="B373">
        <v>100401392</v>
      </c>
      <c r="C373" t="s">
        <v>28</v>
      </c>
      <c r="D373" t="s">
        <v>323</v>
      </c>
      <c r="E373" t="s">
        <v>30</v>
      </c>
      <c r="F373" t="s">
        <v>324</v>
      </c>
      <c r="G373" t="s">
        <v>325</v>
      </c>
      <c r="H373" t="s">
        <v>78</v>
      </c>
      <c r="I373" t="s">
        <v>326</v>
      </c>
      <c r="J373" t="s">
        <v>35</v>
      </c>
      <c r="K373" t="s">
        <v>235</v>
      </c>
      <c r="N373" t="s">
        <v>168</v>
      </c>
      <c r="O373" t="s">
        <v>431</v>
      </c>
      <c r="Q373" t="s">
        <v>170</v>
      </c>
      <c r="R373">
        <v>2012</v>
      </c>
      <c r="S373">
        <v>225</v>
      </c>
      <c r="T373" t="s">
        <v>41</v>
      </c>
      <c r="U373" s="1">
        <v>40483</v>
      </c>
      <c r="V373" s="1">
        <v>40512</v>
      </c>
      <c r="W373" s="1">
        <v>40512</v>
      </c>
      <c r="X373" t="s">
        <v>427</v>
      </c>
      <c r="Y373" t="s">
        <v>432</v>
      </c>
      <c r="Z373" t="s">
        <v>429</v>
      </c>
      <c r="AA373" t="s">
        <v>430</v>
      </c>
      <c r="AB373" t="s">
        <v>420</v>
      </c>
      <c r="AC373" t="s">
        <v>46</v>
      </c>
      <c r="AE373" s="37" t="str">
        <f t="shared" si="40"/>
        <v>ok</v>
      </c>
      <c r="AF373" s="37" t="e">
        <f t="shared" si="41"/>
        <v>#VALUE!</v>
      </c>
      <c r="AG373" s="37" t="str">
        <f t="shared" si="42"/>
        <v>ok</v>
      </c>
      <c r="AH373" s="37" t="str">
        <f t="shared" si="43"/>
        <v>OK</v>
      </c>
      <c r="AI373" s="37" t="str">
        <f t="shared" si="44"/>
        <v>ok</v>
      </c>
      <c r="AJ373" s="37" t="str">
        <f t="shared" si="45"/>
        <v>PUBLIC LANDS COMMISSIONERDEMOCRATNATURAL RESOURCES, DEPT OFStatewide2012225DEBT404834051240512Operation and OverheadEST. NOVEMBER TREASURYARGO STRATEGIESPO BOX 9100 SEATTLEWA</v>
      </c>
      <c r="AK373" s="37">
        <f t="shared" si="46"/>
        <v>0</v>
      </c>
      <c r="AL373" s="37" t="str">
        <f t="shared" si="47"/>
        <v>NO!</v>
      </c>
    </row>
    <row r="374" spans="1:38" x14ac:dyDescent="0.25">
      <c r="A374">
        <v>370</v>
      </c>
      <c r="B374">
        <v>100396445</v>
      </c>
      <c r="C374" t="s">
        <v>28</v>
      </c>
      <c r="D374" t="s">
        <v>136</v>
      </c>
      <c r="E374" t="s">
        <v>30</v>
      </c>
      <c r="F374" t="s">
        <v>137</v>
      </c>
      <c r="G374" t="s">
        <v>138</v>
      </c>
      <c r="H374" t="s">
        <v>130</v>
      </c>
      <c r="I374" t="s">
        <v>139</v>
      </c>
      <c r="J374" t="s">
        <v>140</v>
      </c>
      <c r="K374" t="s">
        <v>140</v>
      </c>
      <c r="N374" t="s">
        <v>168</v>
      </c>
      <c r="O374" t="s">
        <v>416</v>
      </c>
      <c r="Q374" t="s">
        <v>170</v>
      </c>
      <c r="R374">
        <v>2012</v>
      </c>
      <c r="S374">
        <v>599.25</v>
      </c>
      <c r="T374" t="s">
        <v>41</v>
      </c>
      <c r="U374" s="1">
        <v>40452</v>
      </c>
      <c r="V374" s="1">
        <v>40482</v>
      </c>
      <c r="W374" s="1">
        <v>40482</v>
      </c>
      <c r="Y374" t="s">
        <v>417</v>
      </c>
      <c r="Z374" t="s">
        <v>418</v>
      </c>
      <c r="AA374" t="s">
        <v>419</v>
      </c>
      <c r="AB374" t="s">
        <v>420</v>
      </c>
      <c r="AC374" t="s">
        <v>46</v>
      </c>
      <c r="AE374" s="37" t="str">
        <f t="shared" si="40"/>
        <v>ok</v>
      </c>
      <c r="AF374" s="37" t="e">
        <f t="shared" si="41"/>
        <v>#VALUE!</v>
      </c>
      <c r="AG374" s="37" t="str">
        <f t="shared" si="42"/>
        <v>ok</v>
      </c>
      <c r="AH374" s="37" t="str">
        <f t="shared" si="43"/>
        <v>OK</v>
      </c>
      <c r="AI374" s="37" t="str">
        <f t="shared" si="44"/>
        <v>ok</v>
      </c>
      <c r="AJ374" s="37" t="str">
        <f t="shared" si="45"/>
        <v>STATE TREASURERDEMOCRATTREASURER, OFFICE OF STATEStatewide2012599.25DEBT404524048240482ACCOUNTING/COMPLIANCEPROJECT ACCOUNTING SERVICES603 STEWART ST STE 819SEATTLEWA</v>
      </c>
      <c r="AK374" s="37">
        <f t="shared" si="46"/>
        <v>0</v>
      </c>
      <c r="AL374" s="37" t="str">
        <f t="shared" si="47"/>
        <v>MATCH</v>
      </c>
    </row>
    <row r="375" spans="1:38" x14ac:dyDescent="0.25">
      <c r="A375">
        <v>371</v>
      </c>
      <c r="B375">
        <v>100418753</v>
      </c>
      <c r="C375" t="s">
        <v>28</v>
      </c>
      <c r="D375" t="s">
        <v>483</v>
      </c>
      <c r="E375" t="s">
        <v>30</v>
      </c>
      <c r="F375" t="s">
        <v>484</v>
      </c>
      <c r="G375" t="s">
        <v>446</v>
      </c>
      <c r="H375" t="s">
        <v>50</v>
      </c>
      <c r="I375" t="s">
        <v>485</v>
      </c>
      <c r="J375" t="s">
        <v>35</v>
      </c>
      <c r="K375" t="s">
        <v>118</v>
      </c>
      <c r="N375" t="s">
        <v>168</v>
      </c>
      <c r="O375" t="s">
        <v>490</v>
      </c>
      <c r="Q375" t="s">
        <v>170</v>
      </c>
      <c r="R375">
        <v>2012</v>
      </c>
      <c r="S375">
        <v>431.25</v>
      </c>
      <c r="T375" t="s">
        <v>41</v>
      </c>
      <c r="U375" s="1">
        <v>40575</v>
      </c>
      <c r="V375" s="1">
        <v>40602</v>
      </c>
      <c r="W375" s="1">
        <v>40602</v>
      </c>
      <c r="Y375" t="s">
        <v>423</v>
      </c>
      <c r="Z375" t="s">
        <v>491</v>
      </c>
      <c r="AA375" t="s">
        <v>492</v>
      </c>
      <c r="AB375" t="s">
        <v>420</v>
      </c>
      <c r="AC375" t="s">
        <v>46</v>
      </c>
      <c r="AE375" s="37" t="str">
        <f t="shared" si="40"/>
        <v>NO!</v>
      </c>
      <c r="AF375" s="37" t="e">
        <f t="shared" si="41"/>
        <v>#VALUE!</v>
      </c>
      <c r="AG375" s="37" t="str">
        <f t="shared" si="42"/>
        <v>ok</v>
      </c>
      <c r="AH375" s="37" t="str">
        <f t="shared" si="43"/>
        <v>OK</v>
      </c>
      <c r="AI375" s="37" t="str">
        <f t="shared" si="44"/>
        <v>ok</v>
      </c>
      <c r="AJ375" s="37" t="str">
        <f t="shared" si="45"/>
        <v>ATTORNEY GENERALDEMOCRATATTORNEY GENERAL, OFFICE OFStatewide2012431.25DEBT405754060240602LITERATURE DESIGNNORTHWEST PASSAGE CONSULTING LLC1505 WESTLAKE AVE N, STE 1000SEATTLEWA</v>
      </c>
      <c r="AK375" s="37">
        <f t="shared" si="46"/>
        <v>0</v>
      </c>
      <c r="AL375" s="37" t="str">
        <f t="shared" si="47"/>
        <v>NO!</v>
      </c>
    </row>
    <row r="376" spans="1:38" x14ac:dyDescent="0.25">
      <c r="A376">
        <v>372</v>
      </c>
      <c r="B376">
        <v>100392609</v>
      </c>
      <c r="C376" t="s">
        <v>28</v>
      </c>
      <c r="D376" t="s">
        <v>437</v>
      </c>
      <c r="E376" t="s">
        <v>30</v>
      </c>
      <c r="F376" t="s">
        <v>438</v>
      </c>
      <c r="G376" t="s">
        <v>439</v>
      </c>
      <c r="H376" t="s">
        <v>78</v>
      </c>
      <c r="I376" t="s">
        <v>440</v>
      </c>
      <c r="J376" t="s">
        <v>36</v>
      </c>
      <c r="K376" t="s">
        <v>140</v>
      </c>
      <c r="N376" t="s">
        <v>168</v>
      </c>
      <c r="O376" t="s">
        <v>416</v>
      </c>
      <c r="Q376" t="s">
        <v>170</v>
      </c>
      <c r="R376">
        <v>2012</v>
      </c>
      <c r="S376">
        <v>599.25</v>
      </c>
      <c r="T376" t="s">
        <v>41</v>
      </c>
      <c r="U376" s="1">
        <v>40452</v>
      </c>
      <c r="V376" s="1">
        <v>40482</v>
      </c>
      <c r="W376" s="1">
        <v>40482</v>
      </c>
      <c r="Y376" t="s">
        <v>417</v>
      </c>
      <c r="Z376" t="s">
        <v>418</v>
      </c>
      <c r="AA376" t="s">
        <v>419</v>
      </c>
      <c r="AB376" t="s">
        <v>420</v>
      </c>
      <c r="AC376" t="s">
        <v>46</v>
      </c>
      <c r="AE376" s="37" t="str">
        <f t="shared" si="40"/>
        <v>ok</v>
      </c>
      <c r="AF376" s="37" t="e">
        <f t="shared" si="41"/>
        <v>#VALUE!</v>
      </c>
      <c r="AG376" s="37" t="str">
        <f t="shared" si="42"/>
        <v>ok</v>
      </c>
      <c r="AH376" s="37" t="str">
        <f t="shared" si="43"/>
        <v>OK</v>
      </c>
      <c r="AI376" s="37" t="str">
        <f t="shared" si="44"/>
        <v>ok</v>
      </c>
      <c r="AJ376" s="37" t="str">
        <f t="shared" si="45"/>
        <v>STATE TREASURERDEMOCRATTREASURER, OFFICE OF STATEStatewide2012599.25DEBT404524048240482ACCOUNTING/COMPLIANCEPROJECT ACCOUNTING SERVICES603 STEWART ST STE 819SEATTLEWA</v>
      </c>
      <c r="AK376" s="37">
        <f t="shared" si="46"/>
        <v>0</v>
      </c>
      <c r="AL376" s="37" t="str">
        <f t="shared" si="47"/>
        <v>NO!</v>
      </c>
    </row>
    <row r="377" spans="1:38" x14ac:dyDescent="0.25">
      <c r="A377">
        <v>373</v>
      </c>
      <c r="B377">
        <v>100419706</v>
      </c>
      <c r="C377" t="s">
        <v>28</v>
      </c>
      <c r="D377" t="s">
        <v>64</v>
      </c>
      <c r="E377" t="s">
        <v>30</v>
      </c>
      <c r="F377" s="12" t="s">
        <v>65</v>
      </c>
      <c r="G377" t="s">
        <v>66</v>
      </c>
      <c r="H377" t="s">
        <v>67</v>
      </c>
      <c r="I377" t="s">
        <v>68</v>
      </c>
      <c r="J377" t="s">
        <v>69</v>
      </c>
      <c r="K377" t="s">
        <v>35</v>
      </c>
      <c r="L377">
        <v>47</v>
      </c>
      <c r="M377">
        <v>2</v>
      </c>
      <c r="N377" t="s">
        <v>168</v>
      </c>
      <c r="O377" t="s">
        <v>499</v>
      </c>
      <c r="P377" t="s">
        <v>39</v>
      </c>
      <c r="Q377" t="s">
        <v>40</v>
      </c>
      <c r="R377">
        <v>2012</v>
      </c>
      <c r="S377">
        <v>300</v>
      </c>
      <c r="T377" t="s">
        <v>41</v>
      </c>
      <c r="U377" s="1">
        <v>40544</v>
      </c>
      <c r="V377" s="1">
        <v>40574</v>
      </c>
      <c r="W377" s="1">
        <v>40574</v>
      </c>
      <c r="X377" t="s">
        <v>427</v>
      </c>
      <c r="Y377" t="s">
        <v>500</v>
      </c>
      <c r="Z377" t="s">
        <v>429</v>
      </c>
      <c r="AA377" t="s">
        <v>430</v>
      </c>
      <c r="AB377" t="s">
        <v>420</v>
      </c>
      <c r="AC377" t="s">
        <v>46</v>
      </c>
      <c r="AE377" s="37" t="str">
        <f t="shared" si="40"/>
        <v>ok</v>
      </c>
      <c r="AF377" s="37">
        <f t="shared" si="41"/>
        <v>0</v>
      </c>
      <c r="AG377" s="37" t="str">
        <f t="shared" si="42"/>
        <v>ok</v>
      </c>
      <c r="AH377" s="37" t="str">
        <f t="shared" si="43"/>
        <v>OK</v>
      </c>
      <c r="AI377" s="37" t="str">
        <f t="shared" si="44"/>
        <v>ok</v>
      </c>
      <c r="AJ377" s="37" t="str">
        <f t="shared" si="45"/>
        <v>STATE REPRESENTATIVE472DEMOCRATLEG DISTRICT 47 - HOUSEKINGLegislative2012300DEBT405444057440574Operation and OverheadJANUARY TREASURYARGO STRATEGIESPO BOX 9100 SEATTLEWA</v>
      </c>
      <c r="AK377" s="37">
        <f t="shared" si="46"/>
        <v>0</v>
      </c>
      <c r="AL377" s="37" t="str">
        <f t="shared" si="47"/>
        <v>NO!</v>
      </c>
    </row>
    <row r="378" spans="1:38" x14ac:dyDescent="0.25">
      <c r="A378">
        <v>374</v>
      </c>
      <c r="B378">
        <v>100408034</v>
      </c>
      <c r="C378" t="s">
        <v>28</v>
      </c>
      <c r="D378" t="s">
        <v>437</v>
      </c>
      <c r="E378" t="s">
        <v>30</v>
      </c>
      <c r="F378" t="s">
        <v>438</v>
      </c>
      <c r="G378" t="s">
        <v>439</v>
      </c>
      <c r="H378" t="s">
        <v>78</v>
      </c>
      <c r="I378" t="s">
        <v>440</v>
      </c>
      <c r="J378" t="s">
        <v>36</v>
      </c>
      <c r="K378" t="s">
        <v>140</v>
      </c>
      <c r="N378" t="s">
        <v>168</v>
      </c>
      <c r="O378" t="s">
        <v>416</v>
      </c>
      <c r="Q378" t="s">
        <v>170</v>
      </c>
      <c r="R378">
        <v>2012</v>
      </c>
      <c r="S378">
        <v>8075</v>
      </c>
      <c r="T378" t="s">
        <v>41</v>
      </c>
      <c r="U378" s="1">
        <v>40603</v>
      </c>
      <c r="V378" s="1">
        <v>40633</v>
      </c>
      <c r="W378" s="1">
        <v>40596</v>
      </c>
      <c r="Y378" t="s">
        <v>472</v>
      </c>
      <c r="Z378" t="s">
        <v>473</v>
      </c>
      <c r="AA378" t="s">
        <v>474</v>
      </c>
      <c r="AB378" t="s">
        <v>420</v>
      </c>
      <c r="AC378" t="s">
        <v>46</v>
      </c>
      <c r="AE378" s="37" t="str">
        <f t="shared" si="40"/>
        <v>ok</v>
      </c>
      <c r="AF378" s="37" t="e">
        <f t="shared" si="41"/>
        <v>#VALUE!</v>
      </c>
      <c r="AG378" s="37" t="str">
        <f t="shared" si="42"/>
        <v>ok</v>
      </c>
      <c r="AH378" s="37" t="str">
        <f t="shared" si="43"/>
        <v>ERROR!</v>
      </c>
      <c r="AI378" s="37" t="str">
        <f t="shared" si="44"/>
        <v>ok</v>
      </c>
      <c r="AJ378" s="37" t="str">
        <f t="shared" si="45"/>
        <v>STATE TREASURERDEMOCRATTREASURER, OFFICE OF STATEStatewide20128075DEBT406034063340596CARRY FORWARD DEBTMCINTIRE JAMESPO BOX 21941SEATTLEWA</v>
      </c>
      <c r="AK378" s="37">
        <f t="shared" si="46"/>
        <v>0</v>
      </c>
      <c r="AL378" s="37" t="str">
        <f t="shared" si="47"/>
        <v>NO!</v>
      </c>
    </row>
    <row r="379" spans="1:38" x14ac:dyDescent="0.25">
      <c r="A379">
        <v>375</v>
      </c>
      <c r="B379">
        <v>100403815</v>
      </c>
      <c r="C379" t="s">
        <v>28</v>
      </c>
      <c r="D379" t="s">
        <v>501</v>
      </c>
      <c r="E379" t="s">
        <v>30</v>
      </c>
      <c r="F379" t="s">
        <v>502</v>
      </c>
      <c r="G379" t="s">
        <v>222</v>
      </c>
      <c r="H379" t="s">
        <v>116</v>
      </c>
      <c r="I379" t="s">
        <v>219</v>
      </c>
      <c r="J379" t="s">
        <v>118</v>
      </c>
      <c r="K379" t="s">
        <v>140</v>
      </c>
      <c r="N379" t="s">
        <v>168</v>
      </c>
      <c r="O379" t="s">
        <v>416</v>
      </c>
      <c r="Q379" t="s">
        <v>170</v>
      </c>
      <c r="R379">
        <v>2012</v>
      </c>
      <c r="S379">
        <v>8075</v>
      </c>
      <c r="T379" t="s">
        <v>41</v>
      </c>
      <c r="U379" s="1">
        <v>40544</v>
      </c>
      <c r="V379" s="1">
        <v>40602</v>
      </c>
      <c r="W379" s="1">
        <v>39845</v>
      </c>
      <c r="Y379" t="s">
        <v>472</v>
      </c>
      <c r="Z379" t="s">
        <v>473</v>
      </c>
      <c r="AA379" t="s">
        <v>474</v>
      </c>
      <c r="AB379" t="s">
        <v>420</v>
      </c>
      <c r="AC379" t="s">
        <v>46</v>
      </c>
      <c r="AE379" s="37" t="str">
        <f t="shared" si="40"/>
        <v>ok</v>
      </c>
      <c r="AF379" s="37" t="e">
        <f t="shared" si="41"/>
        <v>#VALUE!</v>
      </c>
      <c r="AG379" s="37" t="str">
        <f t="shared" si="42"/>
        <v>ok</v>
      </c>
      <c r="AH379" s="37" t="str">
        <f t="shared" si="43"/>
        <v>ERROR!</v>
      </c>
      <c r="AI379" s="37" t="str">
        <f t="shared" si="44"/>
        <v>ok</v>
      </c>
      <c r="AJ379" s="37" t="str">
        <f t="shared" si="45"/>
        <v>STATE TREASURERDEMOCRATTREASURER, OFFICE OF STATEStatewide20128075DEBT405444060239845CARRY FORWARD DEBTMCINTIRE JAMESPO BOX 21941SEATTLEWA</v>
      </c>
      <c r="AK379" s="37">
        <f t="shared" si="46"/>
        <v>0</v>
      </c>
      <c r="AL379" s="37" t="str">
        <f t="shared" si="47"/>
        <v>NO!</v>
      </c>
    </row>
    <row r="380" spans="1:38" x14ac:dyDescent="0.25">
      <c r="A380">
        <v>376</v>
      </c>
      <c r="B380">
        <v>100419694</v>
      </c>
      <c r="C380" t="s">
        <v>28</v>
      </c>
      <c r="D380" t="s">
        <v>231</v>
      </c>
      <c r="E380" t="s">
        <v>30</v>
      </c>
      <c r="F380" t="s">
        <v>232</v>
      </c>
      <c r="G380" t="s">
        <v>233</v>
      </c>
      <c r="H380" t="s">
        <v>78</v>
      </c>
      <c r="I380" t="s">
        <v>234</v>
      </c>
      <c r="J380" t="s">
        <v>235</v>
      </c>
      <c r="K380" t="s">
        <v>36</v>
      </c>
      <c r="L380">
        <v>11</v>
      </c>
      <c r="N380" t="s">
        <v>168</v>
      </c>
      <c r="O380" t="s">
        <v>426</v>
      </c>
      <c r="P380" t="s">
        <v>39</v>
      </c>
      <c r="Q380" t="s">
        <v>40</v>
      </c>
      <c r="R380">
        <v>2012</v>
      </c>
      <c r="S380">
        <v>150</v>
      </c>
      <c r="T380" t="s">
        <v>41</v>
      </c>
      <c r="U380" s="1">
        <v>40603</v>
      </c>
      <c r="V380" s="1">
        <v>40633</v>
      </c>
      <c r="W380" s="1">
        <v>40633</v>
      </c>
      <c r="X380" t="s">
        <v>427</v>
      </c>
      <c r="Y380" t="s">
        <v>503</v>
      </c>
      <c r="Z380" t="s">
        <v>429</v>
      </c>
      <c r="AA380" t="s">
        <v>430</v>
      </c>
      <c r="AB380" t="s">
        <v>420</v>
      </c>
      <c r="AC380" t="s">
        <v>46</v>
      </c>
      <c r="AE380" s="37" t="str">
        <f t="shared" si="40"/>
        <v>ok</v>
      </c>
      <c r="AF380" s="37">
        <f t="shared" si="41"/>
        <v>0</v>
      </c>
      <c r="AG380" s="37" t="str">
        <f t="shared" si="42"/>
        <v>ok</v>
      </c>
      <c r="AH380" s="37" t="str">
        <f t="shared" si="43"/>
        <v>OK</v>
      </c>
      <c r="AI380" s="37" t="str">
        <f t="shared" si="44"/>
        <v>ok</v>
      </c>
      <c r="AJ380" s="37" t="str">
        <f t="shared" si="45"/>
        <v>STATE SENATOR11DEMOCRATLEG DISTRICT 11 - SENATEKINGLegislative2012150DEBT406034063340633Operation and OverheadMARCH TREASURYARGO STRATEGIESPO BOX 9100 SEATTLEWA</v>
      </c>
      <c r="AK380" s="37">
        <f t="shared" si="46"/>
        <v>0</v>
      </c>
      <c r="AL380" s="37" t="str">
        <f t="shared" si="47"/>
        <v>NO!</v>
      </c>
    </row>
    <row r="381" spans="1:38" x14ac:dyDescent="0.25">
      <c r="A381">
        <v>377</v>
      </c>
      <c r="B381">
        <v>100408044</v>
      </c>
      <c r="C381" t="s">
        <v>28</v>
      </c>
      <c r="D381" t="s">
        <v>141</v>
      </c>
      <c r="E381" t="s">
        <v>30</v>
      </c>
      <c r="F381" t="s">
        <v>142</v>
      </c>
      <c r="G381" t="s">
        <v>143</v>
      </c>
      <c r="H381" t="s">
        <v>130</v>
      </c>
      <c r="I381" t="s">
        <v>144</v>
      </c>
      <c r="J381" t="s">
        <v>35</v>
      </c>
      <c r="K381" t="s">
        <v>140</v>
      </c>
      <c r="N381" t="s">
        <v>168</v>
      </c>
      <c r="O381" t="s">
        <v>416</v>
      </c>
      <c r="Q381" t="s">
        <v>170</v>
      </c>
      <c r="R381">
        <v>2012</v>
      </c>
      <c r="S381">
        <v>8075</v>
      </c>
      <c r="T381" t="s">
        <v>41</v>
      </c>
      <c r="U381" s="1">
        <v>40603</v>
      </c>
      <c r="V381" s="1">
        <v>40633</v>
      </c>
      <c r="W381" s="1">
        <v>40596</v>
      </c>
      <c r="Y381" t="s">
        <v>472</v>
      </c>
      <c r="Z381" t="s">
        <v>473</v>
      </c>
      <c r="AA381" t="s">
        <v>474</v>
      </c>
      <c r="AB381" t="s">
        <v>420</v>
      </c>
      <c r="AC381" t="s">
        <v>46</v>
      </c>
      <c r="AE381" s="37" t="str">
        <f t="shared" si="40"/>
        <v>ok</v>
      </c>
      <c r="AF381" s="37" t="e">
        <f t="shared" si="41"/>
        <v>#VALUE!</v>
      </c>
      <c r="AG381" s="37" t="str">
        <f t="shared" si="42"/>
        <v>ok</v>
      </c>
      <c r="AH381" s="37" t="str">
        <f t="shared" si="43"/>
        <v>ERROR!</v>
      </c>
      <c r="AI381" s="37" t="str">
        <f t="shared" si="44"/>
        <v>ok</v>
      </c>
      <c r="AJ381" s="37" t="str">
        <f t="shared" si="45"/>
        <v>STATE TREASURERDEMOCRATTREASURER, OFFICE OF STATEStatewide20128075DEBT406034063340596CARRY FORWARD DEBTMCINTIRE JAMESPO BOX 21941SEATTLEWA</v>
      </c>
      <c r="AK381" s="37">
        <f t="shared" si="46"/>
        <v>0</v>
      </c>
      <c r="AL381" s="37" t="str">
        <f t="shared" si="47"/>
        <v>NO!</v>
      </c>
    </row>
    <row r="382" spans="1:38" x14ac:dyDescent="0.25">
      <c r="A382">
        <v>378</v>
      </c>
      <c r="B382">
        <v>100391963</v>
      </c>
      <c r="C382" t="s">
        <v>28</v>
      </c>
      <c r="D382" t="s">
        <v>444</v>
      </c>
      <c r="E382" t="s">
        <v>30</v>
      </c>
      <c r="F382" s="12" t="s">
        <v>445</v>
      </c>
      <c r="G382" t="s">
        <v>446</v>
      </c>
      <c r="H382" t="s">
        <v>447</v>
      </c>
      <c r="I382" t="s">
        <v>448</v>
      </c>
      <c r="J382" t="s">
        <v>69</v>
      </c>
      <c r="K382" t="s">
        <v>140</v>
      </c>
      <c r="N382" t="s">
        <v>168</v>
      </c>
      <c r="O382" t="s">
        <v>416</v>
      </c>
      <c r="Q382" t="s">
        <v>170</v>
      </c>
      <c r="R382">
        <v>2012</v>
      </c>
      <c r="S382">
        <v>599.25</v>
      </c>
      <c r="T382" t="s">
        <v>41</v>
      </c>
      <c r="U382" s="1">
        <v>40452</v>
      </c>
      <c r="V382" s="1">
        <v>40482</v>
      </c>
      <c r="W382" s="1">
        <v>40482</v>
      </c>
      <c r="Y382" t="s">
        <v>417</v>
      </c>
      <c r="Z382" t="s">
        <v>418</v>
      </c>
      <c r="AA382" t="s">
        <v>419</v>
      </c>
      <c r="AB382" t="s">
        <v>420</v>
      </c>
      <c r="AC382" t="s">
        <v>46</v>
      </c>
      <c r="AE382" s="37" t="str">
        <f t="shared" si="40"/>
        <v>ok</v>
      </c>
      <c r="AF382" s="37" t="e">
        <f t="shared" si="41"/>
        <v>#VALUE!</v>
      </c>
      <c r="AG382" s="37" t="str">
        <f t="shared" si="42"/>
        <v>ok</v>
      </c>
      <c r="AH382" s="37" t="str">
        <f t="shared" si="43"/>
        <v>OK</v>
      </c>
      <c r="AI382" s="37" t="str">
        <f t="shared" si="44"/>
        <v>ok</v>
      </c>
      <c r="AJ382" s="37" t="str">
        <f t="shared" si="45"/>
        <v>STATE TREASURERDEMOCRATTREASURER, OFFICE OF STATEStatewide2012599.25DEBT404524048240482ACCOUNTING/COMPLIANCEPROJECT ACCOUNTING SERVICES603 STEWART ST STE 819SEATTLEWA</v>
      </c>
      <c r="AK382" s="37">
        <f t="shared" si="46"/>
        <v>0</v>
      </c>
      <c r="AL382" s="37" t="str">
        <f t="shared" si="47"/>
        <v>NO!</v>
      </c>
    </row>
    <row r="383" spans="1:38" x14ac:dyDescent="0.25">
      <c r="A383">
        <v>379</v>
      </c>
      <c r="B383">
        <v>100401390</v>
      </c>
      <c r="C383" t="s">
        <v>28</v>
      </c>
      <c r="D383" t="s">
        <v>153</v>
      </c>
      <c r="E383" t="s">
        <v>30</v>
      </c>
      <c r="F383" t="s">
        <v>154</v>
      </c>
      <c r="G383" t="s">
        <v>155</v>
      </c>
      <c r="H383" t="s">
        <v>33</v>
      </c>
      <c r="I383" t="s">
        <v>156</v>
      </c>
      <c r="J383" t="s">
        <v>35</v>
      </c>
      <c r="K383" s="12" t="s">
        <v>69</v>
      </c>
      <c r="N383" t="s">
        <v>168</v>
      </c>
      <c r="O383" t="s">
        <v>169</v>
      </c>
      <c r="Q383" t="s">
        <v>170</v>
      </c>
      <c r="R383">
        <v>2012</v>
      </c>
      <c r="S383">
        <v>1539.75</v>
      </c>
      <c r="T383" t="s">
        <v>41</v>
      </c>
      <c r="U383" s="1">
        <v>40513</v>
      </c>
      <c r="V383" s="1">
        <v>40543</v>
      </c>
      <c r="W383" s="1">
        <v>40543</v>
      </c>
      <c r="Y383" t="s">
        <v>417</v>
      </c>
      <c r="Z383" t="s">
        <v>418</v>
      </c>
      <c r="AA383" t="s">
        <v>419</v>
      </c>
      <c r="AB383" t="s">
        <v>420</v>
      </c>
      <c r="AC383" t="s">
        <v>46</v>
      </c>
      <c r="AE383" s="37" t="str">
        <f t="shared" si="40"/>
        <v>ok</v>
      </c>
      <c r="AF383" s="37" t="e">
        <f t="shared" si="41"/>
        <v>#VALUE!</v>
      </c>
      <c r="AG383" s="37" t="str">
        <f t="shared" si="42"/>
        <v>ok</v>
      </c>
      <c r="AH383" s="37" t="str">
        <f t="shared" si="43"/>
        <v>OK</v>
      </c>
      <c r="AI383" s="37" t="str">
        <f t="shared" si="44"/>
        <v>ok</v>
      </c>
      <c r="AJ383" s="37" t="str">
        <f t="shared" si="45"/>
        <v>GOVERNORDEMOCRATGOVERNOR, OFFICE OFStatewide20121539.75DEBT405134054340543ACCOUNTING/COMPLIANCEPROJECT ACCOUNTING SERVICES603 STEWART ST STE 819SEATTLEWA</v>
      </c>
      <c r="AK383" s="37">
        <f t="shared" si="46"/>
        <v>0</v>
      </c>
      <c r="AL383" s="37" t="str">
        <f t="shared" si="47"/>
        <v>NO!</v>
      </c>
    </row>
    <row r="384" spans="1:38" x14ac:dyDescent="0.25">
      <c r="A384">
        <v>380</v>
      </c>
      <c r="B384">
        <v>100392427</v>
      </c>
      <c r="C384" t="s">
        <v>28</v>
      </c>
      <c r="D384" t="s">
        <v>449</v>
      </c>
      <c r="E384" t="s">
        <v>30</v>
      </c>
      <c r="F384" t="s">
        <v>450</v>
      </c>
      <c r="G384" t="s">
        <v>451</v>
      </c>
      <c r="H384" t="s">
        <v>130</v>
      </c>
      <c r="I384" t="s">
        <v>452</v>
      </c>
      <c r="J384" t="s">
        <v>36</v>
      </c>
      <c r="K384" t="s">
        <v>36</v>
      </c>
      <c r="L384">
        <v>3</v>
      </c>
      <c r="N384" t="s">
        <v>168</v>
      </c>
      <c r="O384" t="s">
        <v>441</v>
      </c>
      <c r="P384" t="s">
        <v>442</v>
      </c>
      <c r="Q384" t="s">
        <v>40</v>
      </c>
      <c r="R384">
        <v>2012</v>
      </c>
      <c r="S384">
        <v>300</v>
      </c>
      <c r="T384" t="s">
        <v>41</v>
      </c>
      <c r="U384" s="1">
        <v>40452</v>
      </c>
      <c r="V384" s="1">
        <v>40482</v>
      </c>
      <c r="W384" s="1">
        <v>40482</v>
      </c>
      <c r="X384" t="s">
        <v>427</v>
      </c>
      <c r="Y384" t="s">
        <v>467</v>
      </c>
      <c r="Z384" t="s">
        <v>429</v>
      </c>
      <c r="AA384" t="s">
        <v>430</v>
      </c>
      <c r="AB384" t="s">
        <v>420</v>
      </c>
      <c r="AC384" t="s">
        <v>46</v>
      </c>
      <c r="AE384" s="37" t="str">
        <f t="shared" si="40"/>
        <v>ok</v>
      </c>
      <c r="AF384" s="37">
        <f t="shared" si="41"/>
        <v>0</v>
      </c>
      <c r="AG384" s="37" t="str">
        <f t="shared" si="42"/>
        <v>ok</v>
      </c>
      <c r="AH384" s="37" t="str">
        <f t="shared" si="43"/>
        <v>OK</v>
      </c>
      <c r="AI384" s="37" t="str">
        <f t="shared" si="44"/>
        <v>ok</v>
      </c>
      <c r="AJ384" s="37" t="str">
        <f t="shared" si="45"/>
        <v>STATE SENATOR3DEMOCRATLEG DISTRICT 03 - SENATESPOKANELegislative2012300DEBT404524048240482Operation and OverheadOCTOBER TREASURYARGO STRATEGIESPO BOX 9100 SEATTLEWA</v>
      </c>
      <c r="AK384" s="37">
        <f t="shared" si="46"/>
        <v>0</v>
      </c>
      <c r="AL384" s="37" t="str">
        <f t="shared" si="47"/>
        <v>MATCH</v>
      </c>
    </row>
    <row r="385" spans="1:38" x14ac:dyDescent="0.25">
      <c r="A385">
        <v>381</v>
      </c>
      <c r="B385">
        <v>100408064</v>
      </c>
      <c r="C385" t="s">
        <v>28</v>
      </c>
      <c r="D385" t="s">
        <v>449</v>
      </c>
      <c r="E385" t="s">
        <v>30</v>
      </c>
      <c r="F385" t="s">
        <v>450</v>
      </c>
      <c r="G385" t="s">
        <v>451</v>
      </c>
      <c r="H385" t="s">
        <v>130</v>
      </c>
      <c r="I385" t="s">
        <v>452</v>
      </c>
      <c r="J385" t="s">
        <v>36</v>
      </c>
      <c r="K385" t="s">
        <v>140</v>
      </c>
      <c r="N385" t="s">
        <v>168</v>
      </c>
      <c r="O385" t="s">
        <v>416</v>
      </c>
      <c r="Q385" t="s">
        <v>170</v>
      </c>
      <c r="R385">
        <v>2012</v>
      </c>
      <c r="S385">
        <v>8075</v>
      </c>
      <c r="T385" t="s">
        <v>41</v>
      </c>
      <c r="U385" s="1">
        <v>40603</v>
      </c>
      <c r="V385" s="1">
        <v>40633</v>
      </c>
      <c r="W385" s="1">
        <v>40596</v>
      </c>
      <c r="Y385" t="s">
        <v>472</v>
      </c>
      <c r="Z385" t="s">
        <v>473</v>
      </c>
      <c r="AA385" t="s">
        <v>474</v>
      </c>
      <c r="AB385" t="s">
        <v>420</v>
      </c>
      <c r="AC385" t="s">
        <v>46</v>
      </c>
      <c r="AE385" s="37" t="str">
        <f t="shared" si="40"/>
        <v>ok</v>
      </c>
      <c r="AF385" s="37" t="e">
        <f t="shared" si="41"/>
        <v>#VALUE!</v>
      </c>
      <c r="AG385" s="37" t="str">
        <f t="shared" si="42"/>
        <v>ok</v>
      </c>
      <c r="AH385" s="37" t="str">
        <f t="shared" si="43"/>
        <v>ERROR!</v>
      </c>
      <c r="AI385" s="37" t="str">
        <f t="shared" si="44"/>
        <v>ok</v>
      </c>
      <c r="AJ385" s="37" t="str">
        <f t="shared" si="45"/>
        <v>STATE TREASURERDEMOCRATTREASURER, OFFICE OF STATEStatewide20128075DEBT406034063340596CARRY FORWARD DEBTMCINTIRE JAMESPO BOX 21941SEATTLEWA</v>
      </c>
      <c r="AK385" s="37">
        <f t="shared" si="46"/>
        <v>0</v>
      </c>
      <c r="AL385" s="37" t="str">
        <f t="shared" si="47"/>
        <v>NO!</v>
      </c>
    </row>
    <row r="386" spans="1:38" x14ac:dyDescent="0.25">
      <c r="A386">
        <v>382</v>
      </c>
      <c r="B386">
        <v>100423916</v>
      </c>
      <c r="C386" t="s">
        <v>28</v>
      </c>
      <c r="D386" t="s">
        <v>483</v>
      </c>
      <c r="E386" t="s">
        <v>30</v>
      </c>
      <c r="F386" t="s">
        <v>484</v>
      </c>
      <c r="G386" t="s">
        <v>446</v>
      </c>
      <c r="H386" t="s">
        <v>50</v>
      </c>
      <c r="I386" t="s">
        <v>485</v>
      </c>
      <c r="J386" t="s">
        <v>35</v>
      </c>
      <c r="K386" t="s">
        <v>35</v>
      </c>
      <c r="L386">
        <v>21</v>
      </c>
      <c r="M386">
        <v>2</v>
      </c>
      <c r="N386" t="s">
        <v>168</v>
      </c>
      <c r="O386" t="s">
        <v>480</v>
      </c>
      <c r="P386" t="s">
        <v>481</v>
      </c>
      <c r="Q386" t="s">
        <v>40</v>
      </c>
      <c r="R386">
        <v>2012</v>
      </c>
      <c r="S386">
        <v>150</v>
      </c>
      <c r="T386" t="s">
        <v>41</v>
      </c>
      <c r="U386" s="1">
        <v>40634</v>
      </c>
      <c r="V386" s="1">
        <v>40663</v>
      </c>
      <c r="W386" s="1">
        <v>40659</v>
      </c>
      <c r="X386" t="s">
        <v>427</v>
      </c>
      <c r="Y386" t="s">
        <v>489</v>
      </c>
      <c r="Z386" t="s">
        <v>429</v>
      </c>
      <c r="AA386" t="s">
        <v>430</v>
      </c>
      <c r="AB386" t="s">
        <v>420</v>
      </c>
      <c r="AC386" t="s">
        <v>46</v>
      </c>
      <c r="AE386" s="37" t="str">
        <f t="shared" si="40"/>
        <v>NO!</v>
      </c>
      <c r="AF386" s="37">
        <f t="shared" si="41"/>
        <v>0</v>
      </c>
      <c r="AG386" s="37" t="str">
        <f t="shared" si="42"/>
        <v>ok</v>
      </c>
      <c r="AH386" s="37" t="str">
        <f t="shared" si="43"/>
        <v>OK</v>
      </c>
      <c r="AI386" s="37" t="str">
        <f t="shared" si="44"/>
        <v>ok</v>
      </c>
      <c r="AJ386" s="37" t="str">
        <f t="shared" si="45"/>
        <v>STATE REPRESENTATIVE212DEMOCRATLEG DISTRICT 21 - HOUSESNOHOMISHLegislative2012150DEBT406344066340659Operation and OverheadAPRIL TREASURYARGO STRATEGIESPO BOX 9100 SEATTLEWA</v>
      </c>
      <c r="AK386" s="37">
        <f t="shared" si="46"/>
        <v>0</v>
      </c>
      <c r="AL386" s="37" t="str">
        <f t="shared" si="47"/>
        <v>MATCH</v>
      </c>
    </row>
    <row r="387" spans="1:38" x14ac:dyDescent="0.25">
      <c r="A387">
        <v>383</v>
      </c>
      <c r="B387">
        <v>100408062</v>
      </c>
      <c r="C387" t="s">
        <v>28</v>
      </c>
      <c r="D387" t="s">
        <v>291</v>
      </c>
      <c r="E387" t="s">
        <v>30</v>
      </c>
      <c r="F387" t="s">
        <v>292</v>
      </c>
      <c r="G387" t="s">
        <v>293</v>
      </c>
      <c r="H387" t="s">
        <v>67</v>
      </c>
      <c r="I387" t="s">
        <v>294</v>
      </c>
      <c r="J387" t="s">
        <v>35</v>
      </c>
      <c r="K387" t="s">
        <v>140</v>
      </c>
      <c r="N387" t="s">
        <v>168</v>
      </c>
      <c r="O387" t="s">
        <v>416</v>
      </c>
      <c r="Q387" t="s">
        <v>170</v>
      </c>
      <c r="R387">
        <v>2012</v>
      </c>
      <c r="S387">
        <v>8075</v>
      </c>
      <c r="T387" t="s">
        <v>41</v>
      </c>
      <c r="U387" s="1">
        <v>40603</v>
      </c>
      <c r="V387" s="1">
        <v>40633</v>
      </c>
      <c r="W387" s="1">
        <v>40596</v>
      </c>
      <c r="Y387" t="s">
        <v>472</v>
      </c>
      <c r="Z387" t="s">
        <v>473</v>
      </c>
      <c r="AA387" t="s">
        <v>474</v>
      </c>
      <c r="AB387" t="s">
        <v>420</v>
      </c>
      <c r="AC387" t="s">
        <v>46</v>
      </c>
      <c r="AE387" s="37" t="str">
        <f t="shared" si="40"/>
        <v>ok</v>
      </c>
      <c r="AF387" s="37" t="e">
        <f t="shared" si="41"/>
        <v>#VALUE!</v>
      </c>
      <c r="AG387" s="37" t="str">
        <f t="shared" si="42"/>
        <v>ok</v>
      </c>
      <c r="AH387" s="37" t="str">
        <f t="shared" si="43"/>
        <v>ERROR!</v>
      </c>
      <c r="AI387" s="37" t="str">
        <f t="shared" si="44"/>
        <v>ok</v>
      </c>
      <c r="AJ387" s="37" t="str">
        <f t="shared" si="45"/>
        <v>STATE TREASURERDEMOCRATTREASURER, OFFICE OF STATEStatewide20128075DEBT406034063340596CARRY FORWARD DEBTMCINTIRE JAMESPO BOX 21941SEATTLEWA</v>
      </c>
      <c r="AK387" s="37">
        <f t="shared" si="46"/>
        <v>0</v>
      </c>
      <c r="AL387" s="37" t="str">
        <f t="shared" si="47"/>
        <v>NO!</v>
      </c>
    </row>
    <row r="388" spans="1:38" x14ac:dyDescent="0.25">
      <c r="A388">
        <v>384</v>
      </c>
      <c r="B388">
        <v>100408069</v>
      </c>
      <c r="C388" t="s">
        <v>28</v>
      </c>
      <c r="D388" t="s">
        <v>153</v>
      </c>
      <c r="E388" t="s">
        <v>30</v>
      </c>
      <c r="F388" t="s">
        <v>154</v>
      </c>
      <c r="G388" t="s">
        <v>155</v>
      </c>
      <c r="H388" t="s">
        <v>33</v>
      </c>
      <c r="I388" t="s">
        <v>156</v>
      </c>
      <c r="J388" t="s">
        <v>35</v>
      </c>
      <c r="K388" t="s">
        <v>140</v>
      </c>
      <c r="N388" t="s">
        <v>168</v>
      </c>
      <c r="O388" t="s">
        <v>416</v>
      </c>
      <c r="Q388" t="s">
        <v>170</v>
      </c>
      <c r="R388">
        <v>2012</v>
      </c>
      <c r="S388">
        <v>8075</v>
      </c>
      <c r="T388" t="s">
        <v>41</v>
      </c>
      <c r="U388" s="1">
        <v>40603</v>
      </c>
      <c r="V388" s="1">
        <v>40633</v>
      </c>
      <c r="W388" s="1">
        <v>40596</v>
      </c>
      <c r="Y388" t="s">
        <v>472</v>
      </c>
      <c r="Z388" t="s">
        <v>473</v>
      </c>
      <c r="AA388" t="s">
        <v>474</v>
      </c>
      <c r="AB388" t="s">
        <v>420</v>
      </c>
      <c r="AC388" t="s">
        <v>46</v>
      </c>
      <c r="AE388" s="37" t="str">
        <f t="shared" si="40"/>
        <v>ok</v>
      </c>
      <c r="AF388" s="37" t="e">
        <f t="shared" si="41"/>
        <v>#VALUE!</v>
      </c>
      <c r="AG388" s="37" t="str">
        <f t="shared" si="42"/>
        <v>ok</v>
      </c>
      <c r="AH388" s="37" t="str">
        <f t="shared" si="43"/>
        <v>ERROR!</v>
      </c>
      <c r="AI388" s="37" t="str">
        <f t="shared" si="44"/>
        <v>ok</v>
      </c>
      <c r="AJ388" s="37" t="str">
        <f t="shared" si="45"/>
        <v>STATE TREASURERDEMOCRATTREASURER, OFFICE OF STATEStatewide20128075DEBT406034063340596CARRY FORWARD DEBTMCINTIRE JAMESPO BOX 21941SEATTLEWA</v>
      </c>
      <c r="AK388" s="37">
        <f t="shared" si="46"/>
        <v>1</v>
      </c>
      <c r="AL388" s="37" t="str">
        <f t="shared" si="47"/>
        <v>NO!</v>
      </c>
    </row>
    <row r="389" spans="1:38" x14ac:dyDescent="0.25">
      <c r="A389">
        <v>385</v>
      </c>
      <c r="B389">
        <v>100393888</v>
      </c>
      <c r="C389" t="s">
        <v>28</v>
      </c>
      <c r="D389" t="s">
        <v>444</v>
      </c>
      <c r="E389" t="s">
        <v>30</v>
      </c>
      <c r="F389" s="12" t="s">
        <v>445</v>
      </c>
      <c r="G389" t="s">
        <v>446</v>
      </c>
      <c r="H389" t="s">
        <v>447</v>
      </c>
      <c r="I389" t="s">
        <v>448</v>
      </c>
      <c r="J389" t="s">
        <v>69</v>
      </c>
      <c r="K389" t="s">
        <v>235</v>
      </c>
      <c r="N389" t="s">
        <v>168</v>
      </c>
      <c r="O389" t="s">
        <v>431</v>
      </c>
      <c r="Q389" t="s">
        <v>170</v>
      </c>
      <c r="R389">
        <v>2012</v>
      </c>
      <c r="S389">
        <v>225</v>
      </c>
      <c r="T389" t="s">
        <v>41</v>
      </c>
      <c r="U389" s="1">
        <v>40483</v>
      </c>
      <c r="V389" s="1">
        <v>40512</v>
      </c>
      <c r="W389" s="1">
        <v>40512</v>
      </c>
      <c r="X389" t="s">
        <v>427</v>
      </c>
      <c r="Y389" t="s">
        <v>432</v>
      </c>
      <c r="Z389" t="s">
        <v>429</v>
      </c>
      <c r="AA389" t="s">
        <v>430</v>
      </c>
      <c r="AB389" t="s">
        <v>420</v>
      </c>
      <c r="AC389" t="s">
        <v>46</v>
      </c>
      <c r="AE389" s="37" t="str">
        <f t="shared" ref="AE389:AE452" si="48">IF(LEFT(D389,4)=LEFT(F389,4),"ok","NO!")</f>
        <v>ok</v>
      </c>
      <c r="AF389" s="37" t="e">
        <f t="shared" ref="AF389:AF452" si="49">VALUE(MID(O389,SEARCH(" -",O389)-2,2))-L389</f>
        <v>#VALUE!</v>
      </c>
      <c r="AG389" s="37" t="str">
        <f t="shared" ref="AG389:AG452" si="50">IF(V389&gt;=U389,"ok","ERROR!")</f>
        <v>ok</v>
      </c>
      <c r="AH389" s="37" t="str">
        <f t="shared" ref="AH389:AH452" si="51">IF(AND(W389&gt;=U389,W389&lt;=V389),"OK","ERROR!")</f>
        <v>OK</v>
      </c>
      <c r="AI389" s="37" t="str">
        <f t="shared" ref="AI389:AI452" si="52">IF(W389&lt;=V389,"ok","ERROR")</f>
        <v>ok</v>
      </c>
      <c r="AJ389" s="37" t="str">
        <f t="shared" ref="AJ389:AJ452" si="53">CONCATENATE(K389,L389,M389,N389,O389,P389,Q389,R389,S389,T389,U389,V389,W389,X389,Y389,Z389,AA389,AB389,AC389)</f>
        <v>PUBLIC LANDS COMMISSIONERDEMOCRATNATURAL RESOURCES, DEPT OFStatewide2012225DEBT404834051240512Operation and OverheadEST. NOVEMBER TREASURYARGO STRATEGIESPO BOX 9100 SEATTLEWA</v>
      </c>
      <c r="AK389" s="37">
        <f t="shared" ref="AK389:AK452" si="54">IF(OR(ISNA(AJ388),ISNA(AJ389)),0,IF(AJ389&lt;&gt;AJ388,0,1))</f>
        <v>0</v>
      </c>
      <c r="AL389" s="37" t="str">
        <f t="shared" ref="AL389:AL452" si="55">IF(J389=K389,"MATCH","NO!")</f>
        <v>NO!</v>
      </c>
    </row>
    <row r="390" spans="1:38" x14ac:dyDescent="0.25">
      <c r="A390">
        <v>386</v>
      </c>
      <c r="B390">
        <v>100407962</v>
      </c>
      <c r="C390" t="s">
        <v>28</v>
      </c>
      <c r="D390" t="s">
        <v>444</v>
      </c>
      <c r="E390" t="s">
        <v>30</v>
      </c>
      <c r="F390" s="12" t="s">
        <v>445</v>
      </c>
      <c r="G390" t="s">
        <v>446</v>
      </c>
      <c r="H390" t="s">
        <v>447</v>
      </c>
      <c r="I390" t="s">
        <v>448</v>
      </c>
      <c r="J390" t="s">
        <v>69</v>
      </c>
      <c r="K390" t="s">
        <v>140</v>
      </c>
      <c r="N390" t="s">
        <v>168</v>
      </c>
      <c r="O390" t="s">
        <v>416</v>
      </c>
      <c r="Q390" t="s">
        <v>170</v>
      </c>
      <c r="R390">
        <v>2012</v>
      </c>
      <c r="S390">
        <v>8075</v>
      </c>
      <c r="T390" t="s">
        <v>41</v>
      </c>
      <c r="U390" s="1">
        <v>40603</v>
      </c>
      <c r="V390" s="1">
        <v>40633</v>
      </c>
      <c r="W390" s="1">
        <v>40596</v>
      </c>
      <c r="Y390" t="s">
        <v>472</v>
      </c>
      <c r="Z390" t="s">
        <v>473</v>
      </c>
      <c r="AA390" t="s">
        <v>474</v>
      </c>
      <c r="AB390" t="s">
        <v>420</v>
      </c>
      <c r="AC390" t="s">
        <v>46</v>
      </c>
      <c r="AE390" s="37" t="str">
        <f t="shared" si="48"/>
        <v>ok</v>
      </c>
      <c r="AF390" s="37" t="e">
        <f t="shared" si="49"/>
        <v>#VALUE!</v>
      </c>
      <c r="AG390" s="37" t="str">
        <f t="shared" si="50"/>
        <v>ok</v>
      </c>
      <c r="AH390" s="37" t="str">
        <f t="shared" si="51"/>
        <v>ERROR!</v>
      </c>
      <c r="AI390" s="37" t="str">
        <f t="shared" si="52"/>
        <v>ok</v>
      </c>
      <c r="AJ390" s="37" t="str">
        <f t="shared" si="53"/>
        <v>STATE TREASURERDEMOCRATTREASURER, OFFICE OF STATEStatewide20128075DEBT406034063340596CARRY FORWARD DEBTMCINTIRE JAMESPO BOX 21941SEATTLEWA</v>
      </c>
      <c r="AK390" s="37">
        <f t="shared" si="54"/>
        <v>0</v>
      </c>
      <c r="AL390" s="37" t="str">
        <f t="shared" si="55"/>
        <v>NO!</v>
      </c>
    </row>
    <row r="391" spans="1:38" x14ac:dyDescent="0.25">
      <c r="A391">
        <v>387</v>
      </c>
      <c r="B391">
        <v>100426576</v>
      </c>
      <c r="C391" t="s">
        <v>28</v>
      </c>
      <c r="D391" t="s">
        <v>504</v>
      </c>
      <c r="E391" t="s">
        <v>30</v>
      </c>
      <c r="F391" t="s">
        <v>505</v>
      </c>
      <c r="G391" t="s">
        <v>222</v>
      </c>
      <c r="H391" t="s">
        <v>96</v>
      </c>
      <c r="I391" t="s">
        <v>506</v>
      </c>
      <c r="J391" t="s">
        <v>35</v>
      </c>
      <c r="K391" t="s">
        <v>35</v>
      </c>
      <c r="L391">
        <v>45</v>
      </c>
      <c r="M391">
        <v>2</v>
      </c>
      <c r="N391" t="s">
        <v>168</v>
      </c>
      <c r="O391" t="s">
        <v>507</v>
      </c>
      <c r="P391" t="s">
        <v>39</v>
      </c>
      <c r="Q391" t="s">
        <v>40</v>
      </c>
      <c r="R391">
        <v>2012</v>
      </c>
      <c r="S391">
        <v>1600</v>
      </c>
      <c r="T391" t="s">
        <v>41</v>
      </c>
      <c r="U391" s="1">
        <v>40695</v>
      </c>
      <c r="V391" s="1">
        <v>40724</v>
      </c>
      <c r="W391" s="1">
        <v>40724</v>
      </c>
      <c r="X391" t="s">
        <v>427</v>
      </c>
      <c r="Y391" t="s">
        <v>508</v>
      </c>
      <c r="Z391" t="s">
        <v>509</v>
      </c>
      <c r="AA391" t="s">
        <v>510</v>
      </c>
      <c r="AB391" t="s">
        <v>511</v>
      </c>
      <c r="AC391" t="s">
        <v>46</v>
      </c>
      <c r="AE391" s="37" t="str">
        <f t="shared" si="48"/>
        <v>ok</v>
      </c>
      <c r="AF391" s="37">
        <f t="shared" si="49"/>
        <v>0</v>
      </c>
      <c r="AG391" s="37" t="str">
        <f t="shared" si="50"/>
        <v>ok</v>
      </c>
      <c r="AH391" s="37" t="str">
        <f t="shared" si="51"/>
        <v>OK</v>
      </c>
      <c r="AI391" s="37" t="str">
        <f t="shared" si="52"/>
        <v>ok</v>
      </c>
      <c r="AJ391" s="37" t="str">
        <f t="shared" si="53"/>
        <v>STATE REPRESENTATIVE452DEMOCRATLEG DISTRICT 45 - HOUSEKINGLegislative20121600DEBT406954072440724Operation and OverheadJUNE FUNDRAISINGRUDERMAN CONSULTING11508 NE  107TH PLACE KIRKLANDWA</v>
      </c>
      <c r="AK391" s="37">
        <f t="shared" si="54"/>
        <v>0</v>
      </c>
      <c r="AL391" s="37" t="str">
        <f t="shared" si="55"/>
        <v>MATCH</v>
      </c>
    </row>
    <row r="392" spans="1:38" x14ac:dyDescent="0.25">
      <c r="A392">
        <v>388</v>
      </c>
      <c r="B392">
        <v>100424166</v>
      </c>
      <c r="C392" t="s">
        <v>28</v>
      </c>
      <c r="D392" t="s">
        <v>323</v>
      </c>
      <c r="E392" t="s">
        <v>30</v>
      </c>
      <c r="F392" t="s">
        <v>324</v>
      </c>
      <c r="G392" t="s">
        <v>325</v>
      </c>
      <c r="H392" t="s">
        <v>78</v>
      </c>
      <c r="I392" t="s">
        <v>326</v>
      </c>
      <c r="J392" t="s">
        <v>35</v>
      </c>
      <c r="K392" t="s">
        <v>35</v>
      </c>
      <c r="L392">
        <v>45</v>
      </c>
      <c r="M392">
        <v>2</v>
      </c>
      <c r="N392" t="s">
        <v>168</v>
      </c>
      <c r="O392" t="s">
        <v>507</v>
      </c>
      <c r="P392" t="s">
        <v>39</v>
      </c>
      <c r="Q392" t="s">
        <v>40</v>
      </c>
      <c r="R392">
        <v>2012</v>
      </c>
      <c r="S392">
        <v>1600</v>
      </c>
      <c r="T392" t="s">
        <v>41</v>
      </c>
      <c r="U392" s="1">
        <v>40695</v>
      </c>
      <c r="V392" s="1">
        <v>40724</v>
      </c>
      <c r="W392" s="1">
        <v>40724</v>
      </c>
      <c r="X392" t="s">
        <v>427</v>
      </c>
      <c r="Y392" t="s">
        <v>508</v>
      </c>
      <c r="Z392" t="s">
        <v>509</v>
      </c>
      <c r="AA392" t="s">
        <v>510</v>
      </c>
      <c r="AB392" t="s">
        <v>511</v>
      </c>
      <c r="AC392" t="s">
        <v>46</v>
      </c>
      <c r="AE392" s="37" t="str">
        <f t="shared" si="48"/>
        <v>ok</v>
      </c>
      <c r="AF392" s="37">
        <f t="shared" si="49"/>
        <v>0</v>
      </c>
      <c r="AG392" s="37" t="str">
        <f t="shared" si="50"/>
        <v>ok</v>
      </c>
      <c r="AH392" s="37" t="str">
        <f t="shared" si="51"/>
        <v>OK</v>
      </c>
      <c r="AI392" s="37" t="str">
        <f t="shared" si="52"/>
        <v>ok</v>
      </c>
      <c r="AJ392" s="37" t="str">
        <f t="shared" si="53"/>
        <v>STATE REPRESENTATIVE452DEMOCRATLEG DISTRICT 45 - HOUSEKINGLegislative20121600DEBT406954072440724Operation and OverheadJUNE FUNDRAISINGRUDERMAN CONSULTING11508 NE  107TH PLACE KIRKLANDWA</v>
      </c>
      <c r="AK392" s="37">
        <f t="shared" si="54"/>
        <v>1</v>
      </c>
      <c r="AL392" s="37" t="str">
        <f t="shared" si="55"/>
        <v>MATCH</v>
      </c>
    </row>
    <row r="393" spans="1:38" x14ac:dyDescent="0.25">
      <c r="A393">
        <v>389</v>
      </c>
      <c r="B393">
        <v>100407081</v>
      </c>
      <c r="C393" t="s">
        <v>28</v>
      </c>
      <c r="D393" t="s">
        <v>501</v>
      </c>
      <c r="E393" t="s">
        <v>30</v>
      </c>
      <c r="F393" t="s">
        <v>502</v>
      </c>
      <c r="G393" t="s">
        <v>222</v>
      </c>
      <c r="H393" t="s">
        <v>116</v>
      </c>
      <c r="I393" t="s">
        <v>219</v>
      </c>
      <c r="J393" t="s">
        <v>118</v>
      </c>
      <c r="K393" t="s">
        <v>35</v>
      </c>
      <c r="L393">
        <v>21</v>
      </c>
      <c r="M393">
        <v>2</v>
      </c>
      <c r="N393" t="s">
        <v>168</v>
      </c>
      <c r="O393" t="s">
        <v>480</v>
      </c>
      <c r="P393" t="s">
        <v>481</v>
      </c>
      <c r="Q393" t="s">
        <v>40</v>
      </c>
      <c r="R393">
        <v>2012</v>
      </c>
      <c r="S393">
        <v>200</v>
      </c>
      <c r="T393" t="s">
        <v>41</v>
      </c>
      <c r="U393" s="1">
        <v>40575</v>
      </c>
      <c r="V393" s="1">
        <v>40602</v>
      </c>
      <c r="W393" s="1">
        <v>40569</v>
      </c>
      <c r="X393" t="s">
        <v>427</v>
      </c>
      <c r="Y393" t="s">
        <v>512</v>
      </c>
      <c r="Z393" t="s">
        <v>513</v>
      </c>
      <c r="AA393" t="s">
        <v>514</v>
      </c>
      <c r="AB393" t="s">
        <v>174</v>
      </c>
      <c r="AC393" t="s">
        <v>175</v>
      </c>
      <c r="AE393" s="37" t="str">
        <f t="shared" si="48"/>
        <v>ok</v>
      </c>
      <c r="AF393" s="37">
        <f t="shared" si="49"/>
        <v>0</v>
      </c>
      <c r="AG393" s="37" t="str">
        <f t="shared" si="50"/>
        <v>ok</v>
      </c>
      <c r="AH393" s="37" t="str">
        <f t="shared" si="51"/>
        <v>ERROR!</v>
      </c>
      <c r="AI393" s="37" t="str">
        <f t="shared" si="52"/>
        <v>ok</v>
      </c>
      <c r="AJ393" s="37" t="str">
        <f t="shared" si="53"/>
        <v>STATE REPRESENTATIVE212DEMOCRATLEG DISTRICT 21 - HOUSESNOHOMISHLegislative2012200DEBT405754060240569Operation and OverheadWEBSITE FEESWIRED FOR CHANGE1700 CONNECTICUT AVENUE NW SUITE 403WASHINGTONDC</v>
      </c>
      <c r="AK393" s="37">
        <f t="shared" si="54"/>
        <v>0</v>
      </c>
      <c r="AL393" s="37" t="str">
        <f t="shared" si="55"/>
        <v>NO!</v>
      </c>
    </row>
    <row r="394" spans="1:38" x14ac:dyDescent="0.25">
      <c r="A394">
        <v>390</v>
      </c>
      <c r="B394">
        <v>100408070</v>
      </c>
      <c r="C394" t="s">
        <v>28</v>
      </c>
      <c r="D394" t="s">
        <v>323</v>
      </c>
      <c r="E394" t="s">
        <v>30</v>
      </c>
      <c r="F394" t="s">
        <v>324</v>
      </c>
      <c r="G394" t="s">
        <v>325</v>
      </c>
      <c r="H394" t="s">
        <v>78</v>
      </c>
      <c r="I394" t="s">
        <v>326</v>
      </c>
      <c r="J394" t="s">
        <v>35</v>
      </c>
      <c r="K394" t="s">
        <v>140</v>
      </c>
      <c r="N394" t="s">
        <v>168</v>
      </c>
      <c r="O394" t="s">
        <v>416</v>
      </c>
      <c r="Q394" t="s">
        <v>170</v>
      </c>
      <c r="R394">
        <v>2012</v>
      </c>
      <c r="S394">
        <v>8075</v>
      </c>
      <c r="T394" t="s">
        <v>41</v>
      </c>
      <c r="U394" s="1">
        <v>40603</v>
      </c>
      <c r="V394" s="1">
        <v>40633</v>
      </c>
      <c r="W394" s="1">
        <v>40596</v>
      </c>
      <c r="Y394" t="s">
        <v>472</v>
      </c>
      <c r="Z394" t="s">
        <v>473</v>
      </c>
      <c r="AA394" t="s">
        <v>474</v>
      </c>
      <c r="AB394" t="s">
        <v>420</v>
      </c>
      <c r="AC394" t="s">
        <v>46</v>
      </c>
      <c r="AE394" s="37" t="str">
        <f t="shared" si="48"/>
        <v>ok</v>
      </c>
      <c r="AF394" s="37" t="e">
        <f t="shared" si="49"/>
        <v>#VALUE!</v>
      </c>
      <c r="AG394" s="37" t="str">
        <f t="shared" si="50"/>
        <v>ok</v>
      </c>
      <c r="AH394" s="37" t="str">
        <f t="shared" si="51"/>
        <v>ERROR!</v>
      </c>
      <c r="AI394" s="37" t="str">
        <f t="shared" si="52"/>
        <v>ok</v>
      </c>
      <c r="AJ394" s="37" t="str">
        <f t="shared" si="53"/>
        <v>STATE TREASURERDEMOCRATTREASURER, OFFICE OF STATEStatewide20128075DEBT406034063340596CARRY FORWARD DEBTMCINTIRE JAMESPO BOX 21941SEATTLEWA</v>
      </c>
      <c r="AK394" s="37">
        <f t="shared" si="54"/>
        <v>0</v>
      </c>
      <c r="AL394" s="37" t="str">
        <f t="shared" si="55"/>
        <v>NO!</v>
      </c>
    </row>
    <row r="395" spans="1:38" x14ac:dyDescent="0.25">
      <c r="A395">
        <v>391</v>
      </c>
      <c r="B395">
        <v>100408076</v>
      </c>
      <c r="C395" t="s">
        <v>28</v>
      </c>
      <c r="D395" t="s">
        <v>374</v>
      </c>
      <c r="E395" t="s">
        <v>30</v>
      </c>
      <c r="F395" t="s">
        <v>375</v>
      </c>
      <c r="G395" t="s">
        <v>147</v>
      </c>
      <c r="H395" t="s">
        <v>116</v>
      </c>
      <c r="I395" t="s">
        <v>376</v>
      </c>
      <c r="J395" t="s">
        <v>35</v>
      </c>
      <c r="K395" t="s">
        <v>140</v>
      </c>
      <c r="N395" t="s">
        <v>168</v>
      </c>
      <c r="O395" t="s">
        <v>416</v>
      </c>
      <c r="Q395" t="s">
        <v>170</v>
      </c>
      <c r="R395">
        <v>2012</v>
      </c>
      <c r="S395">
        <v>8075</v>
      </c>
      <c r="T395" t="s">
        <v>41</v>
      </c>
      <c r="U395" s="1">
        <v>40603</v>
      </c>
      <c r="V395" s="1">
        <v>40633</v>
      </c>
      <c r="W395" s="1">
        <v>40596</v>
      </c>
      <c r="Y395" t="s">
        <v>472</v>
      </c>
      <c r="Z395" t="s">
        <v>473</v>
      </c>
      <c r="AA395" t="s">
        <v>474</v>
      </c>
      <c r="AB395" t="s">
        <v>420</v>
      </c>
      <c r="AC395" t="s">
        <v>46</v>
      </c>
      <c r="AE395" s="37" t="str">
        <f t="shared" si="48"/>
        <v>NO!</v>
      </c>
      <c r="AF395" s="37" t="e">
        <f t="shared" si="49"/>
        <v>#VALUE!</v>
      </c>
      <c r="AG395" s="37" t="str">
        <f t="shared" si="50"/>
        <v>ok</v>
      </c>
      <c r="AH395" s="37" t="str">
        <f t="shared" si="51"/>
        <v>ERROR!</v>
      </c>
      <c r="AI395" s="37" t="str">
        <f t="shared" si="52"/>
        <v>ok</v>
      </c>
      <c r="AJ395" s="37" t="str">
        <f t="shared" si="53"/>
        <v>STATE TREASURERDEMOCRATTREASURER, OFFICE OF STATEStatewide20128075DEBT406034063340596CARRY FORWARD DEBTMCINTIRE JAMESPO BOX 21941SEATTLEWA</v>
      </c>
      <c r="AK395" s="37">
        <f t="shared" si="54"/>
        <v>1</v>
      </c>
      <c r="AL395" s="37" t="str">
        <f t="shared" si="55"/>
        <v>NO!</v>
      </c>
    </row>
    <row r="396" spans="1:38" x14ac:dyDescent="0.25">
      <c r="A396">
        <v>392</v>
      </c>
      <c r="B396">
        <v>100408057</v>
      </c>
      <c r="C396" t="s">
        <v>28</v>
      </c>
      <c r="D396" t="s">
        <v>433</v>
      </c>
      <c r="E396" t="s">
        <v>30</v>
      </c>
      <c r="F396" t="s">
        <v>434</v>
      </c>
      <c r="G396" t="s">
        <v>435</v>
      </c>
      <c r="H396" t="s">
        <v>33</v>
      </c>
      <c r="I396" t="s">
        <v>436</v>
      </c>
      <c r="J396" t="s">
        <v>35</v>
      </c>
      <c r="K396" t="s">
        <v>118</v>
      </c>
      <c r="N396" t="s">
        <v>168</v>
      </c>
      <c r="O396" t="s">
        <v>490</v>
      </c>
      <c r="Q396" t="s">
        <v>170</v>
      </c>
      <c r="R396">
        <v>2012</v>
      </c>
      <c r="S396">
        <v>431.25</v>
      </c>
      <c r="T396" t="s">
        <v>41</v>
      </c>
      <c r="U396" s="1">
        <v>40575</v>
      </c>
      <c r="V396" s="1">
        <v>40602</v>
      </c>
      <c r="W396" s="1">
        <v>40602</v>
      </c>
      <c r="Y396" t="s">
        <v>423</v>
      </c>
      <c r="Z396" t="s">
        <v>491</v>
      </c>
      <c r="AA396" t="s">
        <v>492</v>
      </c>
      <c r="AB396" t="s">
        <v>420</v>
      </c>
      <c r="AC396" t="s">
        <v>46</v>
      </c>
      <c r="AE396" s="37" t="str">
        <f t="shared" si="48"/>
        <v>ok</v>
      </c>
      <c r="AF396" s="37" t="e">
        <f t="shared" si="49"/>
        <v>#VALUE!</v>
      </c>
      <c r="AG396" s="37" t="str">
        <f t="shared" si="50"/>
        <v>ok</v>
      </c>
      <c r="AH396" s="37" t="str">
        <f t="shared" si="51"/>
        <v>OK</v>
      </c>
      <c r="AI396" s="37" t="str">
        <f t="shared" si="52"/>
        <v>ok</v>
      </c>
      <c r="AJ396" s="37" t="str">
        <f t="shared" si="53"/>
        <v>ATTORNEY GENERALDEMOCRATATTORNEY GENERAL, OFFICE OFStatewide2012431.25DEBT405754060240602LITERATURE DESIGNNORTHWEST PASSAGE CONSULTING LLC1505 WESTLAKE AVE N, STE 1000SEATTLEWA</v>
      </c>
      <c r="AK396" s="37">
        <f t="shared" si="54"/>
        <v>0</v>
      </c>
      <c r="AL396" s="37" t="str">
        <f t="shared" si="55"/>
        <v>NO!</v>
      </c>
    </row>
    <row r="397" spans="1:38" x14ac:dyDescent="0.25">
      <c r="A397">
        <v>393</v>
      </c>
      <c r="B397">
        <v>100424461</v>
      </c>
      <c r="C397" t="s">
        <v>28</v>
      </c>
      <c r="D397" t="s">
        <v>145</v>
      </c>
      <c r="E397" t="s">
        <v>30</v>
      </c>
      <c r="F397" t="s">
        <v>146</v>
      </c>
      <c r="G397" t="s">
        <v>147</v>
      </c>
      <c r="H397" t="s">
        <v>73</v>
      </c>
      <c r="I397" t="s">
        <v>148</v>
      </c>
      <c r="J397" t="s">
        <v>36</v>
      </c>
      <c r="K397" t="s">
        <v>35</v>
      </c>
      <c r="L397">
        <v>26</v>
      </c>
      <c r="M397">
        <v>2</v>
      </c>
      <c r="N397" t="s">
        <v>168</v>
      </c>
      <c r="O397" t="s">
        <v>515</v>
      </c>
      <c r="P397" t="s">
        <v>422</v>
      </c>
      <c r="Q397" t="s">
        <v>40</v>
      </c>
      <c r="R397">
        <v>2012</v>
      </c>
      <c r="S397">
        <v>500</v>
      </c>
      <c r="T397" t="s">
        <v>41</v>
      </c>
      <c r="U397" s="1">
        <v>40603</v>
      </c>
      <c r="V397" s="1">
        <v>40633</v>
      </c>
      <c r="W397" s="1">
        <v>40543</v>
      </c>
      <c r="X397" t="s">
        <v>427</v>
      </c>
      <c r="Y397" t="s">
        <v>469</v>
      </c>
      <c r="Z397" t="s">
        <v>429</v>
      </c>
      <c r="AA397" t="s">
        <v>430</v>
      </c>
      <c r="AB397" t="s">
        <v>420</v>
      </c>
      <c r="AC397" t="s">
        <v>46</v>
      </c>
      <c r="AE397" s="37" t="str">
        <f t="shared" si="48"/>
        <v>ok</v>
      </c>
      <c r="AF397" s="37">
        <f t="shared" si="49"/>
        <v>0</v>
      </c>
      <c r="AG397" s="37" t="str">
        <f t="shared" si="50"/>
        <v>ok</v>
      </c>
      <c r="AH397" s="37" t="str">
        <f t="shared" si="51"/>
        <v>ERROR!</v>
      </c>
      <c r="AI397" s="37" t="str">
        <f t="shared" si="52"/>
        <v>ok</v>
      </c>
      <c r="AJ397" s="37" t="str">
        <f t="shared" si="53"/>
        <v>STATE REPRESENTATIVE262DEMOCRATLEG DISTRICT 26 - HOUSEPIERCELegislative2012500DEBT406034063340543Operation and OverheadDECEMBER TREASURYARGO STRATEGIESPO BOX 9100 SEATTLEWA</v>
      </c>
      <c r="AK397" s="37">
        <f t="shared" si="54"/>
        <v>0</v>
      </c>
      <c r="AL397" s="37" t="str">
        <f t="shared" si="55"/>
        <v>NO!</v>
      </c>
    </row>
    <row r="398" spans="1:38" x14ac:dyDescent="0.25">
      <c r="A398">
        <v>394</v>
      </c>
      <c r="B398">
        <v>100408067</v>
      </c>
      <c r="C398" t="s">
        <v>28</v>
      </c>
      <c r="D398" t="s">
        <v>29</v>
      </c>
      <c r="E398" t="s">
        <v>30</v>
      </c>
      <c r="F398" t="s">
        <v>31</v>
      </c>
      <c r="G398" t="s">
        <v>32</v>
      </c>
      <c r="H398" t="s">
        <v>33</v>
      </c>
      <c r="I398" t="s">
        <v>34</v>
      </c>
      <c r="J398" t="s">
        <v>35</v>
      </c>
      <c r="K398" t="s">
        <v>36</v>
      </c>
      <c r="L398">
        <v>3</v>
      </c>
      <c r="N398" t="s">
        <v>168</v>
      </c>
      <c r="O398" t="s">
        <v>441</v>
      </c>
      <c r="P398" t="s">
        <v>442</v>
      </c>
      <c r="Q398" t="s">
        <v>40</v>
      </c>
      <c r="R398">
        <v>2012</v>
      </c>
      <c r="S398">
        <v>300</v>
      </c>
      <c r="T398" t="s">
        <v>41</v>
      </c>
      <c r="U398" s="1">
        <v>40483</v>
      </c>
      <c r="V398" s="1">
        <v>40512</v>
      </c>
      <c r="W398" s="1">
        <v>40512</v>
      </c>
      <c r="X398" t="s">
        <v>427</v>
      </c>
      <c r="Y398" t="s">
        <v>443</v>
      </c>
      <c r="Z398" t="s">
        <v>429</v>
      </c>
      <c r="AA398" t="s">
        <v>430</v>
      </c>
      <c r="AB398" t="s">
        <v>420</v>
      </c>
      <c r="AC398" t="s">
        <v>46</v>
      </c>
      <c r="AE398" s="37" t="str">
        <f t="shared" si="48"/>
        <v>ok</v>
      </c>
      <c r="AF398" s="37">
        <f t="shared" si="49"/>
        <v>0</v>
      </c>
      <c r="AG398" s="37" t="str">
        <f t="shared" si="50"/>
        <v>ok</v>
      </c>
      <c r="AH398" s="37" t="str">
        <f t="shared" si="51"/>
        <v>OK</v>
      </c>
      <c r="AI398" s="37" t="str">
        <f t="shared" si="52"/>
        <v>ok</v>
      </c>
      <c r="AJ398" s="37" t="str">
        <f t="shared" si="53"/>
        <v>STATE SENATOR3DEMOCRATLEG DISTRICT 03 - SENATESPOKANELegislative2012300DEBT404834051240512Operation and OverheadNOVEMBER TREASURYARGO STRATEGIESPO BOX 9100 SEATTLEWA</v>
      </c>
      <c r="AK398" s="37">
        <f t="shared" si="54"/>
        <v>0</v>
      </c>
      <c r="AL398" s="37" t="str">
        <f t="shared" si="55"/>
        <v>NO!</v>
      </c>
    </row>
    <row r="399" spans="1:38" x14ac:dyDescent="0.25">
      <c r="A399">
        <v>395</v>
      </c>
      <c r="B399">
        <v>100408035</v>
      </c>
      <c r="C399" t="s">
        <v>28</v>
      </c>
      <c r="D399" t="s">
        <v>275</v>
      </c>
      <c r="E399" t="s">
        <v>30</v>
      </c>
      <c r="F399" t="s">
        <v>276</v>
      </c>
      <c r="G399" t="s">
        <v>277</v>
      </c>
      <c r="H399" t="s">
        <v>73</v>
      </c>
      <c r="I399" t="s">
        <v>278</v>
      </c>
      <c r="J399" t="s">
        <v>35</v>
      </c>
      <c r="K399" t="s">
        <v>35</v>
      </c>
      <c r="L399">
        <v>47</v>
      </c>
      <c r="M399">
        <v>2</v>
      </c>
      <c r="N399" t="s">
        <v>168</v>
      </c>
      <c r="O399" t="s">
        <v>499</v>
      </c>
      <c r="P399" t="s">
        <v>39</v>
      </c>
      <c r="Q399" t="s">
        <v>40</v>
      </c>
      <c r="R399">
        <v>2012</v>
      </c>
      <c r="S399">
        <v>300</v>
      </c>
      <c r="T399" t="s">
        <v>41</v>
      </c>
      <c r="U399" s="1">
        <v>40544</v>
      </c>
      <c r="V399" s="1">
        <v>40574</v>
      </c>
      <c r="W399" s="1">
        <v>40574</v>
      </c>
      <c r="X399" t="s">
        <v>427</v>
      </c>
      <c r="Y399" t="s">
        <v>500</v>
      </c>
      <c r="Z399" t="s">
        <v>429</v>
      </c>
      <c r="AA399" t="s">
        <v>430</v>
      </c>
      <c r="AB399" t="s">
        <v>420</v>
      </c>
      <c r="AC399" t="s">
        <v>46</v>
      </c>
      <c r="AE399" s="37" t="str">
        <f t="shared" si="48"/>
        <v>ok</v>
      </c>
      <c r="AF399" s="37">
        <f t="shared" si="49"/>
        <v>0</v>
      </c>
      <c r="AG399" s="37" t="str">
        <f t="shared" si="50"/>
        <v>ok</v>
      </c>
      <c r="AH399" s="37" t="str">
        <f t="shared" si="51"/>
        <v>OK</v>
      </c>
      <c r="AI399" s="37" t="str">
        <f t="shared" si="52"/>
        <v>ok</v>
      </c>
      <c r="AJ399" s="37" t="str">
        <f t="shared" si="53"/>
        <v>STATE REPRESENTATIVE472DEMOCRATLEG DISTRICT 47 - HOUSEKINGLegislative2012300DEBT405444057440574Operation and OverheadJANUARY TREASURYARGO STRATEGIESPO BOX 9100 SEATTLEWA</v>
      </c>
      <c r="AK399" s="37">
        <f t="shared" si="54"/>
        <v>0</v>
      </c>
      <c r="AL399" s="37" t="str">
        <f t="shared" si="55"/>
        <v>MATCH</v>
      </c>
    </row>
    <row r="400" spans="1:38" x14ac:dyDescent="0.25">
      <c r="A400">
        <v>396</v>
      </c>
      <c r="B400">
        <v>100408052</v>
      </c>
      <c r="C400" t="s">
        <v>28</v>
      </c>
      <c r="D400" t="s">
        <v>231</v>
      </c>
      <c r="E400" t="s">
        <v>30</v>
      </c>
      <c r="F400" t="s">
        <v>232</v>
      </c>
      <c r="G400" t="s">
        <v>233</v>
      </c>
      <c r="H400" t="s">
        <v>78</v>
      </c>
      <c r="I400" t="s">
        <v>234</v>
      </c>
      <c r="J400" t="s">
        <v>235</v>
      </c>
      <c r="K400" t="s">
        <v>35</v>
      </c>
      <c r="L400">
        <v>47</v>
      </c>
      <c r="M400">
        <v>2</v>
      </c>
      <c r="N400" t="s">
        <v>168</v>
      </c>
      <c r="O400" t="s">
        <v>499</v>
      </c>
      <c r="P400" t="s">
        <v>39</v>
      </c>
      <c r="Q400" t="s">
        <v>40</v>
      </c>
      <c r="R400">
        <v>2012</v>
      </c>
      <c r="S400">
        <v>300</v>
      </c>
      <c r="T400" t="s">
        <v>41</v>
      </c>
      <c r="U400" s="1">
        <v>40544</v>
      </c>
      <c r="V400" s="1">
        <v>40574</v>
      </c>
      <c r="W400" s="1">
        <v>40574</v>
      </c>
      <c r="X400" t="s">
        <v>427</v>
      </c>
      <c r="Y400" t="s">
        <v>500</v>
      </c>
      <c r="Z400" t="s">
        <v>429</v>
      </c>
      <c r="AA400" t="s">
        <v>430</v>
      </c>
      <c r="AB400" t="s">
        <v>420</v>
      </c>
      <c r="AC400" t="s">
        <v>46</v>
      </c>
      <c r="AE400" s="37" t="str">
        <f t="shared" si="48"/>
        <v>ok</v>
      </c>
      <c r="AF400" s="37">
        <f t="shared" si="49"/>
        <v>0</v>
      </c>
      <c r="AG400" s="37" t="str">
        <f t="shared" si="50"/>
        <v>ok</v>
      </c>
      <c r="AH400" s="37" t="str">
        <f t="shared" si="51"/>
        <v>OK</v>
      </c>
      <c r="AI400" s="37" t="str">
        <f t="shared" si="52"/>
        <v>ok</v>
      </c>
      <c r="AJ400" s="37" t="str">
        <f t="shared" si="53"/>
        <v>STATE REPRESENTATIVE472DEMOCRATLEG DISTRICT 47 - HOUSEKINGLegislative2012300DEBT405444057440574Operation and OverheadJANUARY TREASURYARGO STRATEGIESPO BOX 9100 SEATTLEWA</v>
      </c>
      <c r="AK400" s="37">
        <f t="shared" si="54"/>
        <v>1</v>
      </c>
      <c r="AL400" s="37" t="str">
        <f t="shared" si="55"/>
        <v>NO!</v>
      </c>
    </row>
    <row r="401" spans="1:38" x14ac:dyDescent="0.25">
      <c r="A401">
        <v>397</v>
      </c>
      <c r="B401">
        <v>100423866</v>
      </c>
      <c r="C401" t="s">
        <v>28</v>
      </c>
      <c r="D401" t="s">
        <v>231</v>
      </c>
      <c r="E401" t="s">
        <v>30</v>
      </c>
      <c r="F401" t="s">
        <v>232</v>
      </c>
      <c r="G401" t="s">
        <v>233</v>
      </c>
      <c r="H401" t="s">
        <v>78</v>
      </c>
      <c r="I401" t="s">
        <v>234</v>
      </c>
      <c r="J401" t="s">
        <v>235</v>
      </c>
      <c r="K401" t="s">
        <v>35</v>
      </c>
      <c r="L401">
        <v>21</v>
      </c>
      <c r="M401">
        <v>2</v>
      </c>
      <c r="N401" t="s">
        <v>168</v>
      </c>
      <c r="O401" t="s">
        <v>480</v>
      </c>
      <c r="P401" t="s">
        <v>481</v>
      </c>
      <c r="Q401" t="s">
        <v>40</v>
      </c>
      <c r="R401">
        <v>2012</v>
      </c>
      <c r="S401">
        <v>150</v>
      </c>
      <c r="T401" t="s">
        <v>41</v>
      </c>
      <c r="U401" s="1">
        <v>40634</v>
      </c>
      <c r="V401" s="1">
        <v>40663</v>
      </c>
      <c r="W401" s="1">
        <v>40659</v>
      </c>
      <c r="X401" t="s">
        <v>427</v>
      </c>
      <c r="Y401" t="s">
        <v>489</v>
      </c>
      <c r="Z401" t="s">
        <v>429</v>
      </c>
      <c r="AA401" t="s">
        <v>430</v>
      </c>
      <c r="AB401" t="s">
        <v>420</v>
      </c>
      <c r="AC401" t="s">
        <v>46</v>
      </c>
      <c r="AE401" s="37" t="str">
        <f t="shared" si="48"/>
        <v>ok</v>
      </c>
      <c r="AF401" s="37">
        <f t="shared" si="49"/>
        <v>0</v>
      </c>
      <c r="AG401" s="37" t="str">
        <f t="shared" si="50"/>
        <v>ok</v>
      </c>
      <c r="AH401" s="37" t="str">
        <f t="shared" si="51"/>
        <v>OK</v>
      </c>
      <c r="AI401" s="37" t="str">
        <f t="shared" si="52"/>
        <v>ok</v>
      </c>
      <c r="AJ401" s="37" t="str">
        <f t="shared" si="53"/>
        <v>STATE REPRESENTATIVE212DEMOCRATLEG DISTRICT 21 - HOUSESNOHOMISHLegislative2012150DEBT406344066340659Operation and OverheadAPRIL TREASURYARGO STRATEGIESPO BOX 9100 SEATTLEWA</v>
      </c>
      <c r="AK401" s="37">
        <f t="shared" si="54"/>
        <v>0</v>
      </c>
      <c r="AL401" s="37" t="str">
        <f t="shared" si="55"/>
        <v>NO!</v>
      </c>
    </row>
    <row r="402" spans="1:38" x14ac:dyDescent="0.25">
      <c r="A402">
        <v>398</v>
      </c>
      <c r="B402">
        <v>100426725</v>
      </c>
      <c r="C402" t="s">
        <v>28</v>
      </c>
      <c r="D402" t="s">
        <v>136</v>
      </c>
      <c r="E402" t="s">
        <v>30</v>
      </c>
      <c r="F402" t="s">
        <v>137</v>
      </c>
      <c r="G402" t="s">
        <v>138</v>
      </c>
      <c r="H402" t="s">
        <v>130</v>
      </c>
      <c r="I402" t="s">
        <v>139</v>
      </c>
      <c r="J402" t="s">
        <v>140</v>
      </c>
      <c r="K402" t="s">
        <v>35</v>
      </c>
      <c r="L402">
        <v>21</v>
      </c>
      <c r="M402">
        <v>2</v>
      </c>
      <c r="N402" t="s">
        <v>168</v>
      </c>
      <c r="O402" t="s">
        <v>480</v>
      </c>
      <c r="P402" t="s">
        <v>481</v>
      </c>
      <c r="Q402" t="s">
        <v>40</v>
      </c>
      <c r="R402">
        <v>2012</v>
      </c>
      <c r="S402">
        <v>150</v>
      </c>
      <c r="T402" t="s">
        <v>41</v>
      </c>
      <c r="U402" s="1">
        <v>40634</v>
      </c>
      <c r="V402" s="1">
        <v>40663</v>
      </c>
      <c r="W402" s="1">
        <v>40659</v>
      </c>
      <c r="X402" t="s">
        <v>427</v>
      </c>
      <c r="Y402" t="s">
        <v>489</v>
      </c>
      <c r="Z402" t="s">
        <v>429</v>
      </c>
      <c r="AA402" t="s">
        <v>430</v>
      </c>
      <c r="AB402" t="s">
        <v>420</v>
      </c>
      <c r="AC402" t="s">
        <v>46</v>
      </c>
      <c r="AE402" s="37" t="str">
        <f t="shared" si="48"/>
        <v>ok</v>
      </c>
      <c r="AF402" s="37">
        <f t="shared" si="49"/>
        <v>0</v>
      </c>
      <c r="AG402" s="37" t="str">
        <f t="shared" si="50"/>
        <v>ok</v>
      </c>
      <c r="AH402" s="37" t="str">
        <f t="shared" si="51"/>
        <v>OK</v>
      </c>
      <c r="AI402" s="37" t="str">
        <f t="shared" si="52"/>
        <v>ok</v>
      </c>
      <c r="AJ402" s="37" t="str">
        <f t="shared" si="53"/>
        <v>STATE REPRESENTATIVE212DEMOCRATLEG DISTRICT 21 - HOUSESNOHOMISHLegislative2012150DEBT406344066340659Operation and OverheadAPRIL TREASURYARGO STRATEGIESPO BOX 9100 SEATTLEWA</v>
      </c>
      <c r="AK402" s="37">
        <f t="shared" si="54"/>
        <v>1</v>
      </c>
      <c r="AL402" s="37" t="str">
        <f t="shared" si="55"/>
        <v>NO!</v>
      </c>
    </row>
    <row r="403" spans="1:38" x14ac:dyDescent="0.25">
      <c r="A403">
        <v>399</v>
      </c>
      <c r="B403">
        <v>100410509</v>
      </c>
      <c r="C403" t="s">
        <v>28</v>
      </c>
      <c r="D403" t="s">
        <v>433</v>
      </c>
      <c r="E403" t="s">
        <v>30</v>
      </c>
      <c r="F403" t="s">
        <v>434</v>
      </c>
      <c r="G403" t="s">
        <v>435</v>
      </c>
      <c r="H403" t="s">
        <v>33</v>
      </c>
      <c r="I403" t="s">
        <v>436</v>
      </c>
      <c r="J403" t="s">
        <v>35</v>
      </c>
      <c r="K403" t="s">
        <v>235</v>
      </c>
      <c r="N403" t="s">
        <v>168</v>
      </c>
      <c r="O403" t="s">
        <v>431</v>
      </c>
      <c r="Q403" t="s">
        <v>170</v>
      </c>
      <c r="R403">
        <v>2012</v>
      </c>
      <c r="S403">
        <v>150</v>
      </c>
      <c r="T403" t="s">
        <v>41</v>
      </c>
      <c r="U403" s="1">
        <v>40603</v>
      </c>
      <c r="V403" s="1">
        <v>40633</v>
      </c>
      <c r="W403" s="1">
        <v>40633</v>
      </c>
      <c r="X403" t="s">
        <v>427</v>
      </c>
      <c r="Y403" t="s">
        <v>503</v>
      </c>
      <c r="Z403" t="s">
        <v>429</v>
      </c>
      <c r="AA403" t="s">
        <v>430</v>
      </c>
      <c r="AB403" t="s">
        <v>420</v>
      </c>
      <c r="AC403" t="s">
        <v>46</v>
      </c>
      <c r="AE403" s="37" t="str">
        <f t="shared" si="48"/>
        <v>ok</v>
      </c>
      <c r="AF403" s="37" t="e">
        <f t="shared" si="49"/>
        <v>#VALUE!</v>
      </c>
      <c r="AG403" s="37" t="str">
        <f t="shared" si="50"/>
        <v>ok</v>
      </c>
      <c r="AH403" s="37" t="str">
        <f t="shared" si="51"/>
        <v>OK</v>
      </c>
      <c r="AI403" s="37" t="str">
        <f t="shared" si="52"/>
        <v>ok</v>
      </c>
      <c r="AJ403" s="37" t="str">
        <f t="shared" si="53"/>
        <v>PUBLIC LANDS COMMISSIONERDEMOCRATNATURAL RESOURCES, DEPT OFStatewide2012150DEBT406034063340633Operation and OverheadMARCH TREASURYARGO STRATEGIESPO BOX 9100 SEATTLEWA</v>
      </c>
      <c r="AK403" s="37">
        <f t="shared" si="54"/>
        <v>0</v>
      </c>
      <c r="AL403" s="37" t="str">
        <f t="shared" si="55"/>
        <v>NO!</v>
      </c>
    </row>
    <row r="404" spans="1:38" x14ac:dyDescent="0.25">
      <c r="A404">
        <v>400</v>
      </c>
      <c r="B404">
        <v>100428003</v>
      </c>
      <c r="C404" t="s">
        <v>28</v>
      </c>
      <c r="D404" t="s">
        <v>516</v>
      </c>
      <c r="E404" t="s">
        <v>30</v>
      </c>
      <c r="F404" t="s">
        <v>517</v>
      </c>
      <c r="G404" t="s">
        <v>518</v>
      </c>
      <c r="H404" t="s">
        <v>56</v>
      </c>
      <c r="I404" t="s">
        <v>519</v>
      </c>
      <c r="J404" t="s">
        <v>35</v>
      </c>
      <c r="K404" t="s">
        <v>35</v>
      </c>
      <c r="L404">
        <v>21</v>
      </c>
      <c r="M404">
        <v>2</v>
      </c>
      <c r="N404" t="s">
        <v>168</v>
      </c>
      <c r="O404" t="s">
        <v>480</v>
      </c>
      <c r="P404" t="s">
        <v>481</v>
      </c>
      <c r="Q404" t="s">
        <v>40</v>
      </c>
      <c r="R404">
        <v>2012</v>
      </c>
      <c r="S404">
        <v>73.2</v>
      </c>
      <c r="T404" t="s">
        <v>41</v>
      </c>
      <c r="U404" s="1">
        <v>40634</v>
      </c>
      <c r="V404" s="1">
        <v>40663</v>
      </c>
      <c r="W404" s="1">
        <v>40663</v>
      </c>
      <c r="X404" t="s">
        <v>427</v>
      </c>
      <c r="Y404" t="s">
        <v>493</v>
      </c>
      <c r="Z404" t="s">
        <v>494</v>
      </c>
      <c r="AA404" t="s">
        <v>495</v>
      </c>
      <c r="AB404" t="s">
        <v>496</v>
      </c>
      <c r="AC404" t="s">
        <v>497</v>
      </c>
      <c r="AE404" s="37" t="str">
        <f t="shared" si="48"/>
        <v>ok</v>
      </c>
      <c r="AF404" s="37">
        <f t="shared" si="49"/>
        <v>0</v>
      </c>
      <c r="AG404" s="37" t="str">
        <f t="shared" si="50"/>
        <v>ok</v>
      </c>
      <c r="AH404" s="37" t="str">
        <f t="shared" si="51"/>
        <v>OK</v>
      </c>
      <c r="AI404" s="37" t="str">
        <f t="shared" si="52"/>
        <v>ok</v>
      </c>
      <c r="AJ404" s="37" t="str">
        <f t="shared" si="53"/>
        <v>STATE REPRESENTATIVE212DEMOCRATLEG DISTRICT 21 - HOUSESNOHOMISHLegislative201273.2DEBT406344066340663Operation and OverheadCREDIT CARD FEESPAYMENTECH14221 DALLAS PARKWAY BLDG. TWODALLASTX</v>
      </c>
      <c r="AK404" s="37">
        <f t="shared" si="54"/>
        <v>0</v>
      </c>
      <c r="AL404" s="37" t="str">
        <f t="shared" si="55"/>
        <v>MATCH</v>
      </c>
    </row>
    <row r="405" spans="1:38" x14ac:dyDescent="0.25">
      <c r="A405">
        <v>401</v>
      </c>
      <c r="B405">
        <v>100424327</v>
      </c>
      <c r="C405" t="s">
        <v>28</v>
      </c>
      <c r="D405" t="s">
        <v>113</v>
      </c>
      <c r="E405" t="s">
        <v>30</v>
      </c>
      <c r="F405" t="s">
        <v>114</v>
      </c>
      <c r="G405" t="s">
        <v>115</v>
      </c>
      <c r="H405" t="s">
        <v>116</v>
      </c>
      <c r="I405" t="s">
        <v>117</v>
      </c>
      <c r="J405" t="s">
        <v>118</v>
      </c>
      <c r="K405" t="s">
        <v>118</v>
      </c>
      <c r="N405" t="s">
        <v>168</v>
      </c>
      <c r="O405" t="s">
        <v>490</v>
      </c>
      <c r="Q405" t="s">
        <v>170</v>
      </c>
      <c r="R405">
        <v>2012</v>
      </c>
      <c r="S405">
        <v>530.1</v>
      </c>
      <c r="T405" t="s">
        <v>41</v>
      </c>
      <c r="U405" s="1">
        <v>40725</v>
      </c>
      <c r="V405" s="1">
        <v>40755</v>
      </c>
      <c r="W405" s="1">
        <v>40755</v>
      </c>
      <c r="Y405" t="s">
        <v>520</v>
      </c>
      <c r="Z405" t="s">
        <v>491</v>
      </c>
      <c r="AA405" t="s">
        <v>425</v>
      </c>
      <c r="AB405" t="s">
        <v>420</v>
      </c>
      <c r="AC405" t="s">
        <v>46</v>
      </c>
      <c r="AE405" s="37" t="str">
        <f t="shared" si="48"/>
        <v>ok</v>
      </c>
      <c r="AF405" s="37" t="e">
        <f t="shared" si="49"/>
        <v>#VALUE!</v>
      </c>
      <c r="AG405" s="37" t="str">
        <f t="shared" si="50"/>
        <v>ok</v>
      </c>
      <c r="AH405" s="37" t="str">
        <f t="shared" si="51"/>
        <v>OK</v>
      </c>
      <c r="AI405" s="37" t="str">
        <f t="shared" si="52"/>
        <v>ok</v>
      </c>
      <c r="AJ405" s="37" t="str">
        <f t="shared" si="53"/>
        <v>ATTORNEY GENERALDEMOCRATATTORNEY GENERAL, OFFICE OFStatewide2012530.1DEBT407254075540755TELEPHONINGNORTHWEST PASSAGE CONSULTING LLC146 N CANAL ST #303SEATTLEWA</v>
      </c>
      <c r="AK405" s="37">
        <f t="shared" si="54"/>
        <v>0</v>
      </c>
      <c r="AL405" s="37" t="str">
        <f t="shared" si="55"/>
        <v>MATCH</v>
      </c>
    </row>
    <row r="406" spans="1:38" x14ac:dyDescent="0.25">
      <c r="A406">
        <v>402</v>
      </c>
      <c r="B406">
        <v>100428130</v>
      </c>
      <c r="C406" t="s">
        <v>28</v>
      </c>
      <c r="D406" t="s">
        <v>113</v>
      </c>
      <c r="E406" t="s">
        <v>30</v>
      </c>
      <c r="F406" t="s">
        <v>114</v>
      </c>
      <c r="G406" t="s">
        <v>115</v>
      </c>
      <c r="H406" t="s">
        <v>116</v>
      </c>
      <c r="I406" t="s">
        <v>117</v>
      </c>
      <c r="J406" t="s">
        <v>118</v>
      </c>
      <c r="K406" t="s">
        <v>118</v>
      </c>
      <c r="N406" t="s">
        <v>168</v>
      </c>
      <c r="O406" t="s">
        <v>490</v>
      </c>
      <c r="Q406" t="s">
        <v>170</v>
      </c>
      <c r="R406">
        <v>2012</v>
      </c>
      <c r="S406">
        <v>1220.25</v>
      </c>
      <c r="T406" t="s">
        <v>41</v>
      </c>
      <c r="U406" s="1">
        <v>40756</v>
      </c>
      <c r="V406" s="1">
        <v>40786</v>
      </c>
      <c r="W406" s="1">
        <v>40786</v>
      </c>
      <c r="Y406" t="s">
        <v>417</v>
      </c>
      <c r="Z406" t="s">
        <v>418</v>
      </c>
      <c r="AA406" t="s">
        <v>419</v>
      </c>
      <c r="AB406" t="s">
        <v>420</v>
      </c>
      <c r="AC406" t="s">
        <v>46</v>
      </c>
      <c r="AE406" s="37" t="str">
        <f t="shared" si="48"/>
        <v>ok</v>
      </c>
      <c r="AF406" s="37" t="e">
        <f t="shared" si="49"/>
        <v>#VALUE!</v>
      </c>
      <c r="AG406" s="37" t="str">
        <f t="shared" si="50"/>
        <v>ok</v>
      </c>
      <c r="AH406" s="37" t="str">
        <f t="shared" si="51"/>
        <v>OK</v>
      </c>
      <c r="AI406" s="37" t="str">
        <f t="shared" si="52"/>
        <v>ok</v>
      </c>
      <c r="AJ406" s="37" t="str">
        <f t="shared" si="53"/>
        <v>ATTORNEY GENERALDEMOCRATATTORNEY GENERAL, OFFICE OFStatewide20121220.25DEBT407564078640786ACCOUNTING/COMPLIANCEPROJECT ACCOUNTING SERVICES603 STEWART ST STE 819SEATTLEWA</v>
      </c>
      <c r="AK406" s="37">
        <f t="shared" si="54"/>
        <v>0</v>
      </c>
      <c r="AL406" s="37" t="str">
        <f t="shared" si="55"/>
        <v>MATCH</v>
      </c>
    </row>
    <row r="407" spans="1:38" x14ac:dyDescent="0.25">
      <c r="A407">
        <v>403</v>
      </c>
      <c r="B407">
        <v>100424325</v>
      </c>
      <c r="C407" t="s">
        <v>28</v>
      </c>
      <c r="D407" t="s">
        <v>408</v>
      </c>
      <c r="E407" t="s">
        <v>30</v>
      </c>
      <c r="F407" t="s">
        <v>409</v>
      </c>
      <c r="G407" t="s">
        <v>410</v>
      </c>
      <c r="H407" t="s">
        <v>67</v>
      </c>
      <c r="I407" t="s">
        <v>411</v>
      </c>
      <c r="J407" t="s">
        <v>35</v>
      </c>
      <c r="K407" t="s">
        <v>35</v>
      </c>
      <c r="L407">
        <v>26</v>
      </c>
      <c r="M407">
        <v>2</v>
      </c>
      <c r="N407" t="s">
        <v>168</v>
      </c>
      <c r="O407" t="s">
        <v>515</v>
      </c>
      <c r="P407" t="s">
        <v>422</v>
      </c>
      <c r="Q407" t="s">
        <v>40</v>
      </c>
      <c r="R407">
        <v>2012</v>
      </c>
      <c r="S407">
        <v>500</v>
      </c>
      <c r="T407" t="s">
        <v>41</v>
      </c>
      <c r="U407" s="1">
        <v>40725</v>
      </c>
      <c r="V407" s="1">
        <v>40755</v>
      </c>
      <c r="W407" s="1">
        <v>40543</v>
      </c>
      <c r="X407" t="s">
        <v>427</v>
      </c>
      <c r="Y407" t="s">
        <v>469</v>
      </c>
      <c r="Z407" t="s">
        <v>429</v>
      </c>
      <c r="AA407" t="s">
        <v>430</v>
      </c>
      <c r="AB407" t="s">
        <v>420</v>
      </c>
      <c r="AC407" t="s">
        <v>46</v>
      </c>
      <c r="AE407" s="37" t="str">
        <f t="shared" si="48"/>
        <v>ok</v>
      </c>
      <c r="AF407" s="37">
        <f t="shared" si="49"/>
        <v>0</v>
      </c>
      <c r="AG407" s="37" t="str">
        <f t="shared" si="50"/>
        <v>ok</v>
      </c>
      <c r="AH407" s="37" t="str">
        <f t="shared" si="51"/>
        <v>ERROR!</v>
      </c>
      <c r="AI407" s="37" t="str">
        <f t="shared" si="52"/>
        <v>ok</v>
      </c>
      <c r="AJ407" s="37" t="str">
        <f t="shared" si="53"/>
        <v>STATE REPRESENTATIVE262DEMOCRATLEG DISTRICT 26 - HOUSEPIERCELegislative2012500DEBT407254075540543Operation and OverheadDECEMBER TREASURYARGO STRATEGIESPO BOX 9100 SEATTLEWA</v>
      </c>
      <c r="AK407" s="37">
        <f t="shared" si="54"/>
        <v>0</v>
      </c>
      <c r="AL407" s="37" t="str">
        <f t="shared" si="55"/>
        <v>MATCH</v>
      </c>
    </row>
    <row r="408" spans="1:38" x14ac:dyDescent="0.25">
      <c r="A408">
        <v>404</v>
      </c>
      <c r="B408">
        <v>100410169</v>
      </c>
      <c r="C408" t="s">
        <v>28</v>
      </c>
      <c r="D408" t="s">
        <v>149</v>
      </c>
      <c r="E408" t="s">
        <v>30</v>
      </c>
      <c r="F408" t="s">
        <v>150</v>
      </c>
      <c r="G408" t="s">
        <v>151</v>
      </c>
      <c r="H408" t="s">
        <v>73</v>
      </c>
      <c r="I408" t="s">
        <v>152</v>
      </c>
      <c r="J408" t="s">
        <v>35</v>
      </c>
      <c r="K408" t="s">
        <v>36</v>
      </c>
      <c r="L408">
        <v>11</v>
      </c>
      <c r="N408" t="s">
        <v>168</v>
      </c>
      <c r="O408" t="s">
        <v>426</v>
      </c>
      <c r="P408" t="s">
        <v>39</v>
      </c>
      <c r="Q408" t="s">
        <v>40</v>
      </c>
      <c r="R408">
        <v>2012</v>
      </c>
      <c r="S408">
        <v>150</v>
      </c>
      <c r="T408" t="s">
        <v>41</v>
      </c>
      <c r="U408" s="1">
        <v>40603</v>
      </c>
      <c r="V408" s="1">
        <v>40633</v>
      </c>
      <c r="W408" s="1">
        <v>40633</v>
      </c>
      <c r="X408" t="s">
        <v>427</v>
      </c>
      <c r="Y408" t="s">
        <v>503</v>
      </c>
      <c r="Z408" t="s">
        <v>429</v>
      </c>
      <c r="AA408" t="s">
        <v>430</v>
      </c>
      <c r="AB408" t="s">
        <v>420</v>
      </c>
      <c r="AC408" t="s">
        <v>46</v>
      </c>
      <c r="AE408" s="37" t="str">
        <f t="shared" si="48"/>
        <v>ok</v>
      </c>
      <c r="AF408" s="37">
        <f t="shared" si="49"/>
        <v>0</v>
      </c>
      <c r="AG408" s="37" t="str">
        <f t="shared" si="50"/>
        <v>ok</v>
      </c>
      <c r="AH408" s="37" t="str">
        <f t="shared" si="51"/>
        <v>OK</v>
      </c>
      <c r="AI408" s="37" t="str">
        <f t="shared" si="52"/>
        <v>ok</v>
      </c>
      <c r="AJ408" s="37" t="str">
        <f t="shared" si="53"/>
        <v>STATE SENATOR11DEMOCRATLEG DISTRICT 11 - SENATEKINGLegislative2012150DEBT406034063340633Operation and OverheadMARCH TREASURYARGO STRATEGIESPO BOX 9100 SEATTLEWA</v>
      </c>
      <c r="AK408" s="37">
        <f t="shared" si="54"/>
        <v>0</v>
      </c>
      <c r="AL408" s="37" t="str">
        <f t="shared" si="55"/>
        <v>NO!</v>
      </c>
    </row>
    <row r="409" spans="1:38" x14ac:dyDescent="0.25">
      <c r="A409">
        <v>405</v>
      </c>
      <c r="B409">
        <v>100425079</v>
      </c>
      <c r="C409" t="s">
        <v>28</v>
      </c>
      <c r="D409" t="s">
        <v>291</v>
      </c>
      <c r="E409" t="s">
        <v>30</v>
      </c>
      <c r="F409" t="s">
        <v>292</v>
      </c>
      <c r="G409" t="s">
        <v>293</v>
      </c>
      <c r="H409" t="s">
        <v>67</v>
      </c>
      <c r="I409" t="s">
        <v>294</v>
      </c>
      <c r="J409" t="s">
        <v>35</v>
      </c>
      <c r="K409" t="s">
        <v>35</v>
      </c>
      <c r="L409">
        <v>43</v>
      </c>
      <c r="M409">
        <v>2</v>
      </c>
      <c r="N409" t="s">
        <v>168</v>
      </c>
      <c r="O409" t="s">
        <v>521</v>
      </c>
      <c r="P409" t="s">
        <v>39</v>
      </c>
      <c r="Q409" t="s">
        <v>40</v>
      </c>
      <c r="R409">
        <v>2012</v>
      </c>
      <c r="S409">
        <v>600</v>
      </c>
      <c r="T409" t="s">
        <v>41</v>
      </c>
      <c r="U409" s="1">
        <v>40544</v>
      </c>
      <c r="V409" s="1">
        <v>40574</v>
      </c>
      <c r="W409" s="1">
        <v>40571</v>
      </c>
      <c r="X409" t="s">
        <v>427</v>
      </c>
      <c r="Y409" t="s">
        <v>522</v>
      </c>
      <c r="Z409" t="s">
        <v>523</v>
      </c>
      <c r="AA409" t="s">
        <v>524</v>
      </c>
      <c r="AB409" t="s">
        <v>420</v>
      </c>
      <c r="AC409" t="s">
        <v>46</v>
      </c>
      <c r="AE409" s="37" t="str">
        <f t="shared" si="48"/>
        <v>ok</v>
      </c>
      <c r="AF409" s="37">
        <f t="shared" si="49"/>
        <v>0</v>
      </c>
      <c r="AG409" s="37" t="str">
        <f t="shared" si="50"/>
        <v>ok</v>
      </c>
      <c r="AH409" s="37" t="str">
        <f t="shared" si="51"/>
        <v>OK</v>
      </c>
      <c r="AI409" s="37" t="str">
        <f t="shared" si="52"/>
        <v>ok</v>
      </c>
      <c r="AJ409" s="37" t="str">
        <f t="shared" si="53"/>
        <v>STATE REPRESENTATIVE432DEMOCRATLEG DISTRICT 43 - HOUSEKINGLegislative2012600DEBT405444057440571Operation and OverheadWEBHOSTINGNW PASSAGE CONSULTING146 N CANAL STREET SUITE 303SEATTLEWA</v>
      </c>
      <c r="AK409" s="37">
        <f t="shared" si="54"/>
        <v>0</v>
      </c>
      <c r="AL409" s="37" t="str">
        <f t="shared" si="55"/>
        <v>MATCH</v>
      </c>
    </row>
    <row r="410" spans="1:38" x14ac:dyDescent="0.25">
      <c r="A410">
        <v>406</v>
      </c>
      <c r="B410">
        <v>100428380</v>
      </c>
      <c r="C410" t="s">
        <v>28</v>
      </c>
      <c r="D410" t="s">
        <v>153</v>
      </c>
      <c r="E410" t="s">
        <v>30</v>
      </c>
      <c r="F410" t="s">
        <v>154</v>
      </c>
      <c r="G410" t="s">
        <v>155</v>
      </c>
      <c r="H410" t="s">
        <v>33</v>
      </c>
      <c r="I410" t="s">
        <v>156</v>
      </c>
      <c r="J410" t="s">
        <v>35</v>
      </c>
      <c r="K410" t="s">
        <v>35</v>
      </c>
      <c r="L410">
        <v>45</v>
      </c>
      <c r="M410">
        <v>2</v>
      </c>
      <c r="N410" t="s">
        <v>168</v>
      </c>
      <c r="O410" t="s">
        <v>507</v>
      </c>
      <c r="P410" t="s">
        <v>39</v>
      </c>
      <c r="Q410" t="s">
        <v>40</v>
      </c>
      <c r="R410">
        <v>2012</v>
      </c>
      <c r="S410">
        <v>1600</v>
      </c>
      <c r="T410" t="s">
        <v>41</v>
      </c>
      <c r="U410" s="1">
        <v>40695</v>
      </c>
      <c r="V410" s="1">
        <v>40724</v>
      </c>
      <c r="W410" s="1">
        <v>40724</v>
      </c>
      <c r="X410" t="s">
        <v>427</v>
      </c>
      <c r="Y410" t="s">
        <v>508</v>
      </c>
      <c r="Z410" t="s">
        <v>509</v>
      </c>
      <c r="AA410" t="s">
        <v>510</v>
      </c>
      <c r="AB410" t="s">
        <v>511</v>
      </c>
      <c r="AC410" t="s">
        <v>46</v>
      </c>
      <c r="AE410" s="37" t="str">
        <f t="shared" si="48"/>
        <v>ok</v>
      </c>
      <c r="AF410" s="37">
        <f t="shared" si="49"/>
        <v>0</v>
      </c>
      <c r="AG410" s="37" t="str">
        <f t="shared" si="50"/>
        <v>ok</v>
      </c>
      <c r="AH410" s="37" t="str">
        <f t="shared" si="51"/>
        <v>OK</v>
      </c>
      <c r="AI410" s="37" t="str">
        <f t="shared" si="52"/>
        <v>ok</v>
      </c>
      <c r="AJ410" s="37" t="str">
        <f t="shared" si="53"/>
        <v>STATE REPRESENTATIVE452DEMOCRATLEG DISTRICT 45 - HOUSEKINGLegislative20121600DEBT406954072440724Operation and OverheadJUNE FUNDRAISINGRUDERMAN CONSULTING11508 NE  107TH PLACE KIRKLANDWA</v>
      </c>
      <c r="AK410" s="37">
        <f t="shared" si="54"/>
        <v>0</v>
      </c>
      <c r="AL410" s="37" t="str">
        <f t="shared" si="55"/>
        <v>MATCH</v>
      </c>
    </row>
    <row r="411" spans="1:38" x14ac:dyDescent="0.25">
      <c r="A411">
        <v>407</v>
      </c>
      <c r="B411">
        <v>100428273</v>
      </c>
      <c r="C411" t="s">
        <v>28</v>
      </c>
      <c r="D411" t="s">
        <v>291</v>
      </c>
      <c r="E411" t="s">
        <v>30</v>
      </c>
      <c r="F411" t="s">
        <v>292</v>
      </c>
      <c r="G411" t="s">
        <v>293</v>
      </c>
      <c r="H411" t="s">
        <v>67</v>
      </c>
      <c r="I411" t="s">
        <v>294</v>
      </c>
      <c r="J411" t="s">
        <v>35</v>
      </c>
      <c r="K411" t="s">
        <v>35</v>
      </c>
      <c r="L411">
        <v>45</v>
      </c>
      <c r="M411">
        <v>2</v>
      </c>
      <c r="N411" t="s">
        <v>168</v>
      </c>
      <c r="O411" t="s">
        <v>507</v>
      </c>
      <c r="P411" t="s">
        <v>39</v>
      </c>
      <c r="Q411" t="s">
        <v>40</v>
      </c>
      <c r="R411">
        <v>2012</v>
      </c>
      <c r="S411">
        <v>1600</v>
      </c>
      <c r="T411" t="s">
        <v>41</v>
      </c>
      <c r="U411" s="1">
        <v>40695</v>
      </c>
      <c r="V411" s="1">
        <v>40724</v>
      </c>
      <c r="W411" s="1">
        <v>40724</v>
      </c>
      <c r="X411" t="s">
        <v>427</v>
      </c>
      <c r="Y411" t="s">
        <v>508</v>
      </c>
      <c r="Z411" t="s">
        <v>509</v>
      </c>
      <c r="AA411" t="s">
        <v>510</v>
      </c>
      <c r="AB411" t="s">
        <v>511</v>
      </c>
      <c r="AC411" t="s">
        <v>46</v>
      </c>
      <c r="AE411" s="37" t="str">
        <f t="shared" si="48"/>
        <v>ok</v>
      </c>
      <c r="AF411" s="37">
        <f t="shared" si="49"/>
        <v>0</v>
      </c>
      <c r="AG411" s="37" t="str">
        <f t="shared" si="50"/>
        <v>ok</v>
      </c>
      <c r="AH411" s="37" t="str">
        <f t="shared" si="51"/>
        <v>OK</v>
      </c>
      <c r="AI411" s="37" t="str">
        <f t="shared" si="52"/>
        <v>ok</v>
      </c>
      <c r="AJ411" s="37" t="str">
        <f t="shared" si="53"/>
        <v>STATE REPRESENTATIVE452DEMOCRATLEG DISTRICT 45 - HOUSEKINGLegislative20121600DEBT406954072440724Operation and OverheadJUNE FUNDRAISINGRUDERMAN CONSULTING11508 NE  107TH PLACE KIRKLANDWA</v>
      </c>
      <c r="AK411" s="37">
        <f t="shared" si="54"/>
        <v>1</v>
      </c>
      <c r="AL411" s="37" t="str">
        <f t="shared" si="55"/>
        <v>MATCH</v>
      </c>
    </row>
    <row r="412" spans="1:38" x14ac:dyDescent="0.25">
      <c r="A412">
        <v>408</v>
      </c>
      <c r="B412">
        <v>100431206</v>
      </c>
      <c r="C412" t="s">
        <v>28</v>
      </c>
      <c r="D412" t="s">
        <v>29</v>
      </c>
      <c r="E412" t="s">
        <v>30</v>
      </c>
      <c r="F412" t="s">
        <v>31</v>
      </c>
      <c r="G412" t="s">
        <v>32</v>
      </c>
      <c r="H412" t="s">
        <v>33</v>
      </c>
      <c r="I412" t="s">
        <v>34</v>
      </c>
      <c r="J412" t="s">
        <v>35</v>
      </c>
      <c r="K412" t="s">
        <v>118</v>
      </c>
      <c r="N412" t="s">
        <v>168</v>
      </c>
      <c r="O412" t="s">
        <v>490</v>
      </c>
      <c r="Q412" t="s">
        <v>170</v>
      </c>
      <c r="R412">
        <v>2012</v>
      </c>
      <c r="S412">
        <v>1210.5</v>
      </c>
      <c r="T412" t="s">
        <v>41</v>
      </c>
      <c r="U412" s="1">
        <v>40695</v>
      </c>
      <c r="V412" s="1">
        <v>40724</v>
      </c>
      <c r="W412" s="1">
        <v>40724</v>
      </c>
      <c r="Y412" t="s">
        <v>417</v>
      </c>
      <c r="Z412" t="s">
        <v>418</v>
      </c>
      <c r="AA412" t="s">
        <v>419</v>
      </c>
      <c r="AB412" t="s">
        <v>420</v>
      </c>
      <c r="AC412" t="s">
        <v>46</v>
      </c>
      <c r="AE412" s="37" t="str">
        <f t="shared" si="48"/>
        <v>ok</v>
      </c>
      <c r="AF412" s="37" t="e">
        <f t="shared" si="49"/>
        <v>#VALUE!</v>
      </c>
      <c r="AG412" s="37" t="str">
        <f t="shared" si="50"/>
        <v>ok</v>
      </c>
      <c r="AH412" s="37" t="str">
        <f t="shared" si="51"/>
        <v>OK</v>
      </c>
      <c r="AI412" s="37" t="str">
        <f t="shared" si="52"/>
        <v>ok</v>
      </c>
      <c r="AJ412" s="37" t="str">
        <f t="shared" si="53"/>
        <v>ATTORNEY GENERALDEMOCRATATTORNEY GENERAL, OFFICE OFStatewide20121210.5DEBT406954072440724ACCOUNTING/COMPLIANCEPROJECT ACCOUNTING SERVICES603 STEWART ST STE 819SEATTLEWA</v>
      </c>
      <c r="AK412" s="37">
        <f t="shared" si="54"/>
        <v>0</v>
      </c>
      <c r="AL412" s="37" t="str">
        <f t="shared" si="55"/>
        <v>NO!</v>
      </c>
    </row>
    <row r="413" spans="1:38" x14ac:dyDescent="0.25">
      <c r="A413">
        <v>409</v>
      </c>
      <c r="B413">
        <v>100431208</v>
      </c>
      <c r="C413" t="s">
        <v>28</v>
      </c>
      <c r="D413" t="s">
        <v>29</v>
      </c>
      <c r="E413" t="s">
        <v>30</v>
      </c>
      <c r="F413" t="s">
        <v>31</v>
      </c>
      <c r="G413" t="s">
        <v>32</v>
      </c>
      <c r="H413" t="s">
        <v>33</v>
      </c>
      <c r="I413" t="s">
        <v>34</v>
      </c>
      <c r="J413" t="s">
        <v>35</v>
      </c>
      <c r="K413" t="s">
        <v>118</v>
      </c>
      <c r="N413" t="s">
        <v>168</v>
      </c>
      <c r="O413" t="s">
        <v>490</v>
      </c>
      <c r="Q413" t="s">
        <v>170</v>
      </c>
      <c r="R413">
        <v>2012</v>
      </c>
      <c r="S413">
        <v>1210.5</v>
      </c>
      <c r="T413" t="s">
        <v>41</v>
      </c>
      <c r="U413" s="1">
        <v>40695</v>
      </c>
      <c r="V413" s="1">
        <v>40724</v>
      </c>
      <c r="W413" s="1">
        <v>40724</v>
      </c>
      <c r="Y413" t="s">
        <v>417</v>
      </c>
      <c r="Z413" t="s">
        <v>418</v>
      </c>
      <c r="AA413" t="s">
        <v>419</v>
      </c>
      <c r="AB413" t="s">
        <v>420</v>
      </c>
      <c r="AC413" t="s">
        <v>46</v>
      </c>
      <c r="AE413" s="37" t="str">
        <f t="shared" si="48"/>
        <v>ok</v>
      </c>
      <c r="AF413" s="37" t="e">
        <f t="shared" si="49"/>
        <v>#VALUE!</v>
      </c>
      <c r="AG413" s="37" t="str">
        <f t="shared" si="50"/>
        <v>ok</v>
      </c>
      <c r="AH413" s="37" t="str">
        <f t="shared" si="51"/>
        <v>OK</v>
      </c>
      <c r="AI413" s="37" t="str">
        <f t="shared" si="52"/>
        <v>ok</v>
      </c>
      <c r="AJ413" s="37" t="str">
        <f t="shared" si="53"/>
        <v>ATTORNEY GENERALDEMOCRATATTORNEY GENERAL, OFFICE OFStatewide20121210.5DEBT406954072440724ACCOUNTING/COMPLIANCEPROJECT ACCOUNTING SERVICES603 STEWART ST STE 819SEATTLEWA</v>
      </c>
      <c r="AK413" s="37">
        <f t="shared" si="54"/>
        <v>1</v>
      </c>
      <c r="AL413" s="37" t="str">
        <f t="shared" si="55"/>
        <v>NO!</v>
      </c>
    </row>
    <row r="414" spans="1:38" x14ac:dyDescent="0.25">
      <c r="A414">
        <v>410</v>
      </c>
      <c r="B414">
        <v>100428062</v>
      </c>
      <c r="C414" t="s">
        <v>28</v>
      </c>
      <c r="D414" t="s">
        <v>231</v>
      </c>
      <c r="E414" t="s">
        <v>30</v>
      </c>
      <c r="F414" t="s">
        <v>232</v>
      </c>
      <c r="G414" t="s">
        <v>233</v>
      </c>
      <c r="H414" t="s">
        <v>78</v>
      </c>
      <c r="I414" t="s">
        <v>234</v>
      </c>
      <c r="J414" t="s">
        <v>235</v>
      </c>
      <c r="K414" t="s">
        <v>118</v>
      </c>
      <c r="N414" t="s">
        <v>168</v>
      </c>
      <c r="O414" t="s">
        <v>490</v>
      </c>
      <c r="Q414" t="s">
        <v>170</v>
      </c>
      <c r="R414">
        <v>2012</v>
      </c>
      <c r="S414">
        <v>1210.5</v>
      </c>
      <c r="T414" t="s">
        <v>41</v>
      </c>
      <c r="U414" s="1">
        <v>40695</v>
      </c>
      <c r="V414" s="1">
        <v>40724</v>
      </c>
      <c r="W414" s="1">
        <v>40724</v>
      </c>
      <c r="Y414" t="s">
        <v>417</v>
      </c>
      <c r="Z414" t="s">
        <v>418</v>
      </c>
      <c r="AA414" t="s">
        <v>419</v>
      </c>
      <c r="AB414" t="s">
        <v>420</v>
      </c>
      <c r="AC414" t="s">
        <v>46</v>
      </c>
      <c r="AE414" s="37" t="str">
        <f t="shared" si="48"/>
        <v>ok</v>
      </c>
      <c r="AF414" s="37" t="e">
        <f t="shared" si="49"/>
        <v>#VALUE!</v>
      </c>
      <c r="AG414" s="37" t="str">
        <f t="shared" si="50"/>
        <v>ok</v>
      </c>
      <c r="AH414" s="37" t="str">
        <f t="shared" si="51"/>
        <v>OK</v>
      </c>
      <c r="AI414" s="37" t="str">
        <f t="shared" si="52"/>
        <v>ok</v>
      </c>
      <c r="AJ414" s="37" t="str">
        <f t="shared" si="53"/>
        <v>ATTORNEY GENERALDEMOCRATATTORNEY GENERAL, OFFICE OFStatewide20121210.5DEBT406954072440724ACCOUNTING/COMPLIANCEPROJECT ACCOUNTING SERVICES603 STEWART ST STE 819SEATTLEWA</v>
      </c>
      <c r="AK414" s="37">
        <f t="shared" si="54"/>
        <v>1</v>
      </c>
      <c r="AL414" s="37" t="str">
        <f t="shared" si="55"/>
        <v>NO!</v>
      </c>
    </row>
    <row r="415" spans="1:38" x14ac:dyDescent="0.25">
      <c r="A415">
        <v>411</v>
      </c>
      <c r="B415">
        <v>100408041</v>
      </c>
      <c r="C415" t="s">
        <v>28</v>
      </c>
      <c r="D415" t="s">
        <v>240</v>
      </c>
      <c r="E415" t="s">
        <v>30</v>
      </c>
      <c r="F415" t="s">
        <v>241</v>
      </c>
      <c r="G415" t="s">
        <v>242</v>
      </c>
      <c r="H415" t="s">
        <v>67</v>
      </c>
      <c r="I415" t="s">
        <v>243</v>
      </c>
      <c r="J415" t="s">
        <v>35</v>
      </c>
      <c r="K415" t="s">
        <v>140</v>
      </c>
      <c r="N415" t="s">
        <v>168</v>
      </c>
      <c r="O415" t="s">
        <v>416</v>
      </c>
      <c r="Q415" t="s">
        <v>170</v>
      </c>
      <c r="R415">
        <v>2012</v>
      </c>
      <c r="S415">
        <v>8075</v>
      </c>
      <c r="T415" t="s">
        <v>41</v>
      </c>
      <c r="U415" s="1">
        <v>40603</v>
      </c>
      <c r="V415" s="1">
        <v>40633</v>
      </c>
      <c r="W415" s="1">
        <v>40596</v>
      </c>
      <c r="Y415" t="s">
        <v>472</v>
      </c>
      <c r="Z415" t="s">
        <v>473</v>
      </c>
      <c r="AA415" t="s">
        <v>474</v>
      </c>
      <c r="AB415" t="s">
        <v>420</v>
      </c>
      <c r="AC415" t="s">
        <v>46</v>
      </c>
      <c r="AE415" s="37" t="str">
        <f t="shared" si="48"/>
        <v>ok</v>
      </c>
      <c r="AF415" s="37" t="e">
        <f t="shared" si="49"/>
        <v>#VALUE!</v>
      </c>
      <c r="AG415" s="37" t="str">
        <f t="shared" si="50"/>
        <v>ok</v>
      </c>
      <c r="AH415" s="37" t="str">
        <f t="shared" si="51"/>
        <v>ERROR!</v>
      </c>
      <c r="AI415" s="37" t="str">
        <f t="shared" si="52"/>
        <v>ok</v>
      </c>
      <c r="AJ415" s="37" t="str">
        <f t="shared" si="53"/>
        <v>STATE TREASURERDEMOCRATTREASURER, OFFICE OF STATEStatewide20128075DEBT406034063340596CARRY FORWARD DEBTMCINTIRE JAMESPO BOX 21941SEATTLEWA</v>
      </c>
      <c r="AK415" s="37">
        <f t="shared" si="54"/>
        <v>0</v>
      </c>
      <c r="AL415" s="37" t="str">
        <f t="shared" si="55"/>
        <v>NO!</v>
      </c>
    </row>
    <row r="416" spans="1:38" x14ac:dyDescent="0.25">
      <c r="A416">
        <v>412</v>
      </c>
      <c r="B416">
        <v>100407331</v>
      </c>
      <c r="C416" t="s">
        <v>28</v>
      </c>
      <c r="D416" t="s">
        <v>483</v>
      </c>
      <c r="E416" t="s">
        <v>30</v>
      </c>
      <c r="F416" t="s">
        <v>484</v>
      </c>
      <c r="G416" t="s">
        <v>446</v>
      </c>
      <c r="H416" t="s">
        <v>50</v>
      </c>
      <c r="I416" t="s">
        <v>485</v>
      </c>
      <c r="J416" t="s">
        <v>35</v>
      </c>
      <c r="K416" t="s">
        <v>140</v>
      </c>
      <c r="N416" t="s">
        <v>168</v>
      </c>
      <c r="O416" t="s">
        <v>416</v>
      </c>
      <c r="Q416" t="s">
        <v>170</v>
      </c>
      <c r="R416">
        <v>2012</v>
      </c>
      <c r="S416">
        <v>8075</v>
      </c>
      <c r="T416" t="s">
        <v>41</v>
      </c>
      <c r="U416" s="1">
        <v>40603</v>
      </c>
      <c r="V416" s="1">
        <v>40633</v>
      </c>
      <c r="W416" s="1">
        <v>40596</v>
      </c>
      <c r="Y416" t="s">
        <v>472</v>
      </c>
      <c r="Z416" t="s">
        <v>473</v>
      </c>
      <c r="AA416" t="s">
        <v>474</v>
      </c>
      <c r="AB416" t="s">
        <v>420</v>
      </c>
      <c r="AC416" t="s">
        <v>46</v>
      </c>
      <c r="AE416" s="37" t="str">
        <f t="shared" si="48"/>
        <v>NO!</v>
      </c>
      <c r="AF416" s="37" t="e">
        <f t="shared" si="49"/>
        <v>#VALUE!</v>
      </c>
      <c r="AG416" s="37" t="str">
        <f t="shared" si="50"/>
        <v>ok</v>
      </c>
      <c r="AH416" s="37" t="str">
        <f t="shared" si="51"/>
        <v>ERROR!</v>
      </c>
      <c r="AI416" s="37" t="str">
        <f t="shared" si="52"/>
        <v>ok</v>
      </c>
      <c r="AJ416" s="37" t="str">
        <f t="shared" si="53"/>
        <v>STATE TREASURERDEMOCRATTREASURER, OFFICE OF STATEStatewide20128075DEBT406034063340596CARRY FORWARD DEBTMCINTIRE JAMESPO BOX 21941SEATTLEWA</v>
      </c>
      <c r="AK416" s="37">
        <f t="shared" si="54"/>
        <v>1</v>
      </c>
      <c r="AL416" s="37" t="str">
        <f t="shared" si="55"/>
        <v>NO!</v>
      </c>
    </row>
    <row r="417" spans="1:38" x14ac:dyDescent="0.25">
      <c r="A417">
        <v>413</v>
      </c>
      <c r="B417">
        <v>100408063</v>
      </c>
      <c r="C417" t="s">
        <v>28</v>
      </c>
      <c r="D417" t="s">
        <v>311</v>
      </c>
      <c r="E417" t="s">
        <v>30</v>
      </c>
      <c r="F417" t="s">
        <v>312</v>
      </c>
      <c r="G417" t="s">
        <v>313</v>
      </c>
      <c r="I417" t="s">
        <v>314</v>
      </c>
      <c r="J417" t="s">
        <v>35</v>
      </c>
      <c r="K417" t="s">
        <v>35</v>
      </c>
      <c r="L417">
        <v>21</v>
      </c>
      <c r="M417">
        <v>2</v>
      </c>
      <c r="N417" t="s">
        <v>168</v>
      </c>
      <c r="O417" t="s">
        <v>480</v>
      </c>
      <c r="P417" t="s">
        <v>481</v>
      </c>
      <c r="Q417" t="s">
        <v>40</v>
      </c>
      <c r="R417">
        <v>2012</v>
      </c>
      <c r="S417">
        <v>225</v>
      </c>
      <c r="T417" t="s">
        <v>41</v>
      </c>
      <c r="U417" s="1">
        <v>40575</v>
      </c>
      <c r="V417" s="1">
        <v>40602</v>
      </c>
      <c r="W417" s="1">
        <v>40591</v>
      </c>
      <c r="X417" t="s">
        <v>427</v>
      </c>
      <c r="Y417" t="s">
        <v>476</v>
      </c>
      <c r="Z417" t="s">
        <v>429</v>
      </c>
      <c r="AA417" t="s">
        <v>430</v>
      </c>
      <c r="AB417" t="s">
        <v>420</v>
      </c>
      <c r="AC417" t="s">
        <v>46</v>
      </c>
      <c r="AE417" s="37" t="str">
        <f t="shared" si="48"/>
        <v>ok</v>
      </c>
      <c r="AF417" s="37">
        <f t="shared" si="49"/>
        <v>0</v>
      </c>
      <c r="AG417" s="37" t="str">
        <f t="shared" si="50"/>
        <v>ok</v>
      </c>
      <c r="AH417" s="37" t="str">
        <f t="shared" si="51"/>
        <v>OK</v>
      </c>
      <c r="AI417" s="37" t="str">
        <f t="shared" si="52"/>
        <v>ok</v>
      </c>
      <c r="AJ417" s="37" t="str">
        <f t="shared" si="53"/>
        <v>STATE REPRESENTATIVE212DEMOCRATLEG DISTRICT 21 - HOUSESNOHOMISHLegislative2012225DEBT405754060240591Operation and OverheadFEBRUARY TREASURYARGO STRATEGIESPO BOX 9100 SEATTLEWA</v>
      </c>
      <c r="AK417" s="37">
        <f t="shared" si="54"/>
        <v>0</v>
      </c>
      <c r="AL417" s="37" t="str">
        <f t="shared" si="55"/>
        <v>MATCH</v>
      </c>
    </row>
    <row r="418" spans="1:38" x14ac:dyDescent="0.25">
      <c r="A418">
        <v>414</v>
      </c>
      <c r="B418">
        <v>100423846</v>
      </c>
      <c r="C418" t="s">
        <v>28</v>
      </c>
      <c r="D418" t="s">
        <v>311</v>
      </c>
      <c r="E418" t="s">
        <v>30</v>
      </c>
      <c r="F418" t="s">
        <v>312</v>
      </c>
      <c r="G418" t="s">
        <v>313</v>
      </c>
      <c r="I418" t="s">
        <v>314</v>
      </c>
      <c r="J418" t="s">
        <v>35</v>
      </c>
      <c r="K418" t="s">
        <v>35</v>
      </c>
      <c r="L418">
        <v>45</v>
      </c>
      <c r="M418">
        <v>2</v>
      </c>
      <c r="N418" t="s">
        <v>168</v>
      </c>
      <c r="O418" t="s">
        <v>507</v>
      </c>
      <c r="P418" t="s">
        <v>39</v>
      </c>
      <c r="Q418" t="s">
        <v>40</v>
      </c>
      <c r="R418">
        <v>2012</v>
      </c>
      <c r="S418">
        <v>1600</v>
      </c>
      <c r="T418" t="s">
        <v>41</v>
      </c>
      <c r="U418" s="1">
        <v>40695</v>
      </c>
      <c r="V418" s="1">
        <v>40724</v>
      </c>
      <c r="W418" s="1">
        <v>40724</v>
      </c>
      <c r="X418" t="s">
        <v>427</v>
      </c>
      <c r="Y418" t="s">
        <v>508</v>
      </c>
      <c r="Z418" t="s">
        <v>509</v>
      </c>
      <c r="AA418" t="s">
        <v>510</v>
      </c>
      <c r="AB418" t="s">
        <v>511</v>
      </c>
      <c r="AC418" t="s">
        <v>46</v>
      </c>
      <c r="AE418" s="37" t="str">
        <f t="shared" si="48"/>
        <v>ok</v>
      </c>
      <c r="AF418" s="37">
        <f t="shared" si="49"/>
        <v>0</v>
      </c>
      <c r="AG418" s="37" t="str">
        <f t="shared" si="50"/>
        <v>ok</v>
      </c>
      <c r="AH418" s="37" t="str">
        <f t="shared" si="51"/>
        <v>OK</v>
      </c>
      <c r="AI418" s="37" t="str">
        <f t="shared" si="52"/>
        <v>ok</v>
      </c>
      <c r="AJ418" s="37" t="str">
        <f t="shared" si="53"/>
        <v>STATE REPRESENTATIVE452DEMOCRATLEG DISTRICT 45 - HOUSEKINGLegislative20121600DEBT406954072440724Operation and OverheadJUNE FUNDRAISINGRUDERMAN CONSULTING11508 NE  107TH PLACE KIRKLANDWA</v>
      </c>
      <c r="AK418" s="37">
        <f t="shared" si="54"/>
        <v>0</v>
      </c>
      <c r="AL418" s="37" t="str">
        <f t="shared" si="55"/>
        <v>MATCH</v>
      </c>
    </row>
    <row r="419" spans="1:38" x14ac:dyDescent="0.25">
      <c r="A419">
        <v>415</v>
      </c>
      <c r="B419">
        <v>100428205</v>
      </c>
      <c r="C419" t="s">
        <v>28</v>
      </c>
      <c r="D419" t="s">
        <v>240</v>
      </c>
      <c r="E419" t="s">
        <v>30</v>
      </c>
      <c r="F419" t="s">
        <v>241</v>
      </c>
      <c r="G419" t="s">
        <v>242</v>
      </c>
      <c r="H419" t="s">
        <v>67</v>
      </c>
      <c r="I419" t="s">
        <v>243</v>
      </c>
      <c r="J419" t="s">
        <v>35</v>
      </c>
      <c r="K419" t="s">
        <v>35</v>
      </c>
      <c r="L419">
        <v>45</v>
      </c>
      <c r="M419">
        <v>2</v>
      </c>
      <c r="N419" t="s">
        <v>168</v>
      </c>
      <c r="O419" t="s">
        <v>507</v>
      </c>
      <c r="P419" t="s">
        <v>39</v>
      </c>
      <c r="Q419" t="s">
        <v>40</v>
      </c>
      <c r="R419">
        <v>2012</v>
      </c>
      <c r="S419">
        <v>1600</v>
      </c>
      <c r="T419" t="s">
        <v>41</v>
      </c>
      <c r="U419" s="1">
        <v>40695</v>
      </c>
      <c r="V419" s="1">
        <v>40724</v>
      </c>
      <c r="W419" s="1">
        <v>40724</v>
      </c>
      <c r="X419" t="s">
        <v>427</v>
      </c>
      <c r="Y419" t="s">
        <v>508</v>
      </c>
      <c r="Z419" t="s">
        <v>509</v>
      </c>
      <c r="AA419" t="s">
        <v>510</v>
      </c>
      <c r="AB419" t="s">
        <v>511</v>
      </c>
      <c r="AC419" t="s">
        <v>46</v>
      </c>
      <c r="AE419" s="37" t="str">
        <f t="shared" si="48"/>
        <v>ok</v>
      </c>
      <c r="AF419" s="37">
        <f t="shared" si="49"/>
        <v>0</v>
      </c>
      <c r="AG419" s="37" t="str">
        <f t="shared" si="50"/>
        <v>ok</v>
      </c>
      <c r="AH419" s="37" t="str">
        <f t="shared" si="51"/>
        <v>OK</v>
      </c>
      <c r="AI419" s="37" t="str">
        <f t="shared" si="52"/>
        <v>ok</v>
      </c>
      <c r="AJ419" s="37" t="str">
        <f t="shared" si="53"/>
        <v>STATE REPRESENTATIVE452DEMOCRATLEG DISTRICT 45 - HOUSEKINGLegislative20121600DEBT406954072440724Operation and OverheadJUNE FUNDRAISINGRUDERMAN CONSULTING11508 NE  107TH PLACE KIRKLANDWA</v>
      </c>
      <c r="AK419" s="37">
        <f t="shared" si="54"/>
        <v>1</v>
      </c>
      <c r="AL419" s="37" t="str">
        <f t="shared" si="55"/>
        <v>MATCH</v>
      </c>
    </row>
    <row r="420" spans="1:38" x14ac:dyDescent="0.25">
      <c r="A420">
        <v>416</v>
      </c>
      <c r="B420">
        <v>100409160</v>
      </c>
      <c r="C420" t="s">
        <v>28</v>
      </c>
      <c r="D420" t="s">
        <v>483</v>
      </c>
      <c r="E420" t="s">
        <v>30</v>
      </c>
      <c r="F420" t="s">
        <v>484</v>
      </c>
      <c r="G420" t="s">
        <v>446</v>
      </c>
      <c r="H420" t="s">
        <v>50</v>
      </c>
      <c r="I420" t="s">
        <v>485</v>
      </c>
      <c r="J420" t="s">
        <v>35</v>
      </c>
      <c r="K420" t="s">
        <v>35</v>
      </c>
      <c r="L420">
        <v>21</v>
      </c>
      <c r="M420">
        <v>2</v>
      </c>
      <c r="N420" t="s">
        <v>168</v>
      </c>
      <c r="O420" t="s">
        <v>480</v>
      </c>
      <c r="P420" t="s">
        <v>481</v>
      </c>
      <c r="Q420" t="s">
        <v>40</v>
      </c>
      <c r="R420">
        <v>2012</v>
      </c>
      <c r="S420">
        <v>300</v>
      </c>
      <c r="T420" t="s">
        <v>41</v>
      </c>
      <c r="U420" s="1">
        <v>40603</v>
      </c>
      <c r="V420" s="1">
        <v>40633</v>
      </c>
      <c r="W420" s="1">
        <v>40574</v>
      </c>
      <c r="X420" t="s">
        <v>427</v>
      </c>
      <c r="Y420" t="s">
        <v>500</v>
      </c>
      <c r="Z420" t="s">
        <v>429</v>
      </c>
      <c r="AA420" t="s">
        <v>430</v>
      </c>
      <c r="AB420" t="s">
        <v>420</v>
      </c>
      <c r="AC420" t="s">
        <v>46</v>
      </c>
      <c r="AE420" s="37" t="str">
        <f t="shared" si="48"/>
        <v>NO!</v>
      </c>
      <c r="AF420" s="37">
        <f t="shared" si="49"/>
        <v>0</v>
      </c>
      <c r="AG420" s="37" t="str">
        <f t="shared" si="50"/>
        <v>ok</v>
      </c>
      <c r="AH420" s="37" t="str">
        <f t="shared" si="51"/>
        <v>ERROR!</v>
      </c>
      <c r="AI420" s="37" t="str">
        <f t="shared" si="52"/>
        <v>ok</v>
      </c>
      <c r="AJ420" s="37" t="str">
        <f t="shared" si="53"/>
        <v>STATE REPRESENTATIVE212DEMOCRATLEG DISTRICT 21 - HOUSESNOHOMISHLegislative2012300DEBT406034063340574Operation and OverheadJANUARY TREASURYARGO STRATEGIESPO BOX 9100 SEATTLEWA</v>
      </c>
      <c r="AK420" s="37">
        <f t="shared" si="54"/>
        <v>0</v>
      </c>
      <c r="AL420" s="37" t="str">
        <f t="shared" si="55"/>
        <v>MATCH</v>
      </c>
    </row>
    <row r="421" spans="1:38" x14ac:dyDescent="0.25">
      <c r="A421">
        <v>417</v>
      </c>
      <c r="B421">
        <v>100428329</v>
      </c>
      <c r="C421" t="s">
        <v>28</v>
      </c>
      <c r="D421" t="s">
        <v>408</v>
      </c>
      <c r="E421" t="s">
        <v>30</v>
      </c>
      <c r="F421" t="s">
        <v>409</v>
      </c>
      <c r="G421" t="s">
        <v>410</v>
      </c>
      <c r="H421" t="s">
        <v>67</v>
      </c>
      <c r="I421" t="s">
        <v>411</v>
      </c>
      <c r="J421" t="s">
        <v>35</v>
      </c>
      <c r="K421" t="s">
        <v>35</v>
      </c>
      <c r="L421">
        <v>45</v>
      </c>
      <c r="M421">
        <v>2</v>
      </c>
      <c r="N421" t="s">
        <v>168</v>
      </c>
      <c r="O421" t="s">
        <v>507</v>
      </c>
      <c r="P421" t="s">
        <v>39</v>
      </c>
      <c r="Q421" t="s">
        <v>40</v>
      </c>
      <c r="R421">
        <v>2012</v>
      </c>
      <c r="S421">
        <v>1600</v>
      </c>
      <c r="T421" t="s">
        <v>41</v>
      </c>
      <c r="U421" s="1">
        <v>40695</v>
      </c>
      <c r="V421" s="1">
        <v>40724</v>
      </c>
      <c r="W421" s="1">
        <v>40724</v>
      </c>
      <c r="X421" t="s">
        <v>427</v>
      </c>
      <c r="Y421" t="s">
        <v>508</v>
      </c>
      <c r="Z421" t="s">
        <v>509</v>
      </c>
      <c r="AA421" t="s">
        <v>510</v>
      </c>
      <c r="AB421" t="s">
        <v>511</v>
      </c>
      <c r="AC421" t="s">
        <v>46</v>
      </c>
      <c r="AE421" s="37" t="str">
        <f t="shared" si="48"/>
        <v>ok</v>
      </c>
      <c r="AF421" s="37">
        <f t="shared" si="49"/>
        <v>0</v>
      </c>
      <c r="AG421" s="37" t="str">
        <f t="shared" si="50"/>
        <v>ok</v>
      </c>
      <c r="AH421" s="37" t="str">
        <f t="shared" si="51"/>
        <v>OK</v>
      </c>
      <c r="AI421" s="37" t="str">
        <f t="shared" si="52"/>
        <v>ok</v>
      </c>
      <c r="AJ421" s="37" t="str">
        <f t="shared" si="53"/>
        <v>STATE REPRESENTATIVE452DEMOCRATLEG DISTRICT 45 - HOUSEKINGLegislative20121600DEBT406954072440724Operation and OverheadJUNE FUNDRAISINGRUDERMAN CONSULTING11508 NE  107TH PLACE KIRKLANDWA</v>
      </c>
      <c r="AK421" s="37">
        <f t="shared" si="54"/>
        <v>0</v>
      </c>
      <c r="AL421" s="37" t="str">
        <f t="shared" si="55"/>
        <v>MATCH</v>
      </c>
    </row>
    <row r="422" spans="1:38" x14ac:dyDescent="0.25">
      <c r="A422">
        <v>418</v>
      </c>
      <c r="B422">
        <v>100423778</v>
      </c>
      <c r="C422" t="s">
        <v>28</v>
      </c>
      <c r="D422" t="s">
        <v>149</v>
      </c>
      <c r="E422" t="s">
        <v>30</v>
      </c>
      <c r="F422" t="s">
        <v>150</v>
      </c>
      <c r="G422" t="s">
        <v>151</v>
      </c>
      <c r="H422" t="s">
        <v>73</v>
      </c>
      <c r="I422" t="s">
        <v>152</v>
      </c>
      <c r="J422" t="s">
        <v>35</v>
      </c>
      <c r="K422" t="s">
        <v>35</v>
      </c>
      <c r="L422">
        <v>45</v>
      </c>
      <c r="M422">
        <v>2</v>
      </c>
      <c r="N422" t="s">
        <v>168</v>
      </c>
      <c r="O422" t="s">
        <v>507</v>
      </c>
      <c r="P422" t="s">
        <v>39</v>
      </c>
      <c r="Q422" t="s">
        <v>40</v>
      </c>
      <c r="R422">
        <v>2012</v>
      </c>
      <c r="S422">
        <v>1600</v>
      </c>
      <c r="T422" t="s">
        <v>41</v>
      </c>
      <c r="U422" s="1">
        <v>40695</v>
      </c>
      <c r="V422" s="1">
        <v>40724</v>
      </c>
      <c r="W422" s="1">
        <v>40724</v>
      </c>
      <c r="X422" t="s">
        <v>427</v>
      </c>
      <c r="Y422" t="s">
        <v>508</v>
      </c>
      <c r="Z422" t="s">
        <v>509</v>
      </c>
      <c r="AA422" t="s">
        <v>510</v>
      </c>
      <c r="AB422" t="s">
        <v>511</v>
      </c>
      <c r="AC422" t="s">
        <v>46</v>
      </c>
      <c r="AE422" s="37" t="str">
        <f t="shared" si="48"/>
        <v>ok</v>
      </c>
      <c r="AF422" s="37">
        <f t="shared" si="49"/>
        <v>0</v>
      </c>
      <c r="AG422" s="37" t="str">
        <f t="shared" si="50"/>
        <v>ok</v>
      </c>
      <c r="AH422" s="37" t="str">
        <f t="shared" si="51"/>
        <v>OK</v>
      </c>
      <c r="AI422" s="37" t="str">
        <f t="shared" si="52"/>
        <v>ok</v>
      </c>
      <c r="AJ422" s="37" t="str">
        <f t="shared" si="53"/>
        <v>STATE REPRESENTATIVE452DEMOCRATLEG DISTRICT 45 - HOUSEKINGLegislative20121600DEBT406954072440724Operation and OverheadJUNE FUNDRAISINGRUDERMAN CONSULTING11508 NE  107TH PLACE KIRKLANDWA</v>
      </c>
      <c r="AK422" s="37">
        <f t="shared" si="54"/>
        <v>1</v>
      </c>
      <c r="AL422" s="37" t="str">
        <f t="shared" si="55"/>
        <v>MATCH</v>
      </c>
    </row>
    <row r="423" spans="1:38" x14ac:dyDescent="0.25">
      <c r="A423">
        <v>419</v>
      </c>
      <c r="B423">
        <v>100424126</v>
      </c>
      <c r="C423" t="s">
        <v>28</v>
      </c>
      <c r="D423" t="s">
        <v>153</v>
      </c>
      <c r="E423" t="s">
        <v>30</v>
      </c>
      <c r="F423" t="s">
        <v>154</v>
      </c>
      <c r="G423" t="s">
        <v>155</v>
      </c>
      <c r="H423" t="s">
        <v>33</v>
      </c>
      <c r="I423" t="s">
        <v>156</v>
      </c>
      <c r="J423" t="s">
        <v>35</v>
      </c>
      <c r="K423" t="s">
        <v>35</v>
      </c>
      <c r="L423">
        <v>45</v>
      </c>
      <c r="M423">
        <v>2</v>
      </c>
      <c r="N423" t="s">
        <v>168</v>
      </c>
      <c r="O423" t="s">
        <v>507</v>
      </c>
      <c r="P423" t="s">
        <v>39</v>
      </c>
      <c r="Q423" t="s">
        <v>40</v>
      </c>
      <c r="R423">
        <v>2012</v>
      </c>
      <c r="S423">
        <v>1600</v>
      </c>
      <c r="T423" t="s">
        <v>41</v>
      </c>
      <c r="U423" s="1">
        <v>40695</v>
      </c>
      <c r="V423" s="1">
        <v>40724</v>
      </c>
      <c r="W423" s="1">
        <v>40724</v>
      </c>
      <c r="X423" t="s">
        <v>427</v>
      </c>
      <c r="Y423" t="s">
        <v>508</v>
      </c>
      <c r="Z423" t="s">
        <v>509</v>
      </c>
      <c r="AA423" t="s">
        <v>510</v>
      </c>
      <c r="AB423" t="s">
        <v>511</v>
      </c>
      <c r="AC423" t="s">
        <v>46</v>
      </c>
      <c r="AE423" s="37" t="str">
        <f t="shared" si="48"/>
        <v>ok</v>
      </c>
      <c r="AF423" s="37">
        <f t="shared" si="49"/>
        <v>0</v>
      </c>
      <c r="AG423" s="37" t="str">
        <f t="shared" si="50"/>
        <v>ok</v>
      </c>
      <c r="AH423" s="37" t="str">
        <f t="shared" si="51"/>
        <v>OK</v>
      </c>
      <c r="AI423" s="37" t="str">
        <f t="shared" si="52"/>
        <v>ok</v>
      </c>
      <c r="AJ423" s="37" t="str">
        <f t="shared" si="53"/>
        <v>STATE REPRESENTATIVE452DEMOCRATLEG DISTRICT 45 - HOUSEKINGLegislative20121600DEBT406954072440724Operation and OverheadJUNE FUNDRAISINGRUDERMAN CONSULTING11508 NE  107TH PLACE KIRKLANDWA</v>
      </c>
      <c r="AK423" s="37">
        <f t="shared" si="54"/>
        <v>1</v>
      </c>
      <c r="AL423" s="37" t="str">
        <f t="shared" si="55"/>
        <v>MATCH</v>
      </c>
    </row>
    <row r="424" spans="1:38" x14ac:dyDescent="0.25">
      <c r="A424">
        <v>420</v>
      </c>
      <c r="B424">
        <v>100423350</v>
      </c>
      <c r="C424" t="s">
        <v>28</v>
      </c>
      <c r="D424" t="s">
        <v>136</v>
      </c>
      <c r="E424" t="s">
        <v>30</v>
      </c>
      <c r="F424" t="s">
        <v>137</v>
      </c>
      <c r="G424" t="s">
        <v>138</v>
      </c>
      <c r="H424" t="s">
        <v>130</v>
      </c>
      <c r="I424" t="s">
        <v>139</v>
      </c>
      <c r="J424" t="s">
        <v>140</v>
      </c>
      <c r="K424" t="s">
        <v>35</v>
      </c>
      <c r="L424">
        <v>45</v>
      </c>
      <c r="M424">
        <v>2</v>
      </c>
      <c r="N424" t="s">
        <v>168</v>
      </c>
      <c r="O424" t="s">
        <v>507</v>
      </c>
      <c r="P424" t="s">
        <v>39</v>
      </c>
      <c r="Q424" t="s">
        <v>40</v>
      </c>
      <c r="R424">
        <v>2012</v>
      </c>
      <c r="S424">
        <v>1600</v>
      </c>
      <c r="T424" t="s">
        <v>41</v>
      </c>
      <c r="U424" s="1">
        <v>40695</v>
      </c>
      <c r="V424" s="1">
        <v>40724</v>
      </c>
      <c r="W424" s="1">
        <v>40724</v>
      </c>
      <c r="X424" t="s">
        <v>427</v>
      </c>
      <c r="Y424" t="s">
        <v>508</v>
      </c>
      <c r="Z424" t="s">
        <v>509</v>
      </c>
      <c r="AA424" t="s">
        <v>510</v>
      </c>
      <c r="AB424" t="s">
        <v>511</v>
      </c>
      <c r="AC424" t="s">
        <v>46</v>
      </c>
      <c r="AE424" s="37" t="str">
        <f t="shared" si="48"/>
        <v>ok</v>
      </c>
      <c r="AF424" s="37">
        <f t="shared" si="49"/>
        <v>0</v>
      </c>
      <c r="AG424" s="37" t="str">
        <f t="shared" si="50"/>
        <v>ok</v>
      </c>
      <c r="AH424" s="37" t="str">
        <f t="shared" si="51"/>
        <v>OK</v>
      </c>
      <c r="AI424" s="37" t="str">
        <f t="shared" si="52"/>
        <v>ok</v>
      </c>
      <c r="AJ424" s="37" t="str">
        <f t="shared" si="53"/>
        <v>STATE REPRESENTATIVE452DEMOCRATLEG DISTRICT 45 - HOUSEKINGLegislative20121600DEBT406954072440724Operation and OverheadJUNE FUNDRAISINGRUDERMAN CONSULTING11508 NE  107TH PLACE KIRKLANDWA</v>
      </c>
      <c r="AK424" s="37">
        <f t="shared" si="54"/>
        <v>1</v>
      </c>
      <c r="AL424" s="37" t="str">
        <f t="shared" si="55"/>
        <v>NO!</v>
      </c>
    </row>
    <row r="425" spans="1:38" x14ac:dyDescent="0.25">
      <c r="A425">
        <v>421</v>
      </c>
      <c r="B425">
        <v>100424859</v>
      </c>
      <c r="C425" t="s">
        <v>28</v>
      </c>
      <c r="D425" t="s">
        <v>64</v>
      </c>
      <c r="E425" t="s">
        <v>30</v>
      </c>
      <c r="F425" s="12" t="s">
        <v>65</v>
      </c>
      <c r="G425" t="s">
        <v>66</v>
      </c>
      <c r="H425" t="s">
        <v>67</v>
      </c>
      <c r="I425" t="s">
        <v>68</v>
      </c>
      <c r="J425" t="s">
        <v>69</v>
      </c>
      <c r="K425" t="s">
        <v>35</v>
      </c>
      <c r="L425">
        <v>26</v>
      </c>
      <c r="M425">
        <v>2</v>
      </c>
      <c r="N425" t="s">
        <v>168</v>
      </c>
      <c r="O425" t="s">
        <v>515</v>
      </c>
      <c r="P425" t="s">
        <v>422</v>
      </c>
      <c r="Q425" t="s">
        <v>40</v>
      </c>
      <c r="R425">
        <v>2012</v>
      </c>
      <c r="S425">
        <v>500</v>
      </c>
      <c r="T425" t="s">
        <v>41</v>
      </c>
      <c r="U425" s="1">
        <v>40603</v>
      </c>
      <c r="V425" s="1">
        <v>40633</v>
      </c>
      <c r="W425" s="1">
        <v>40543</v>
      </c>
      <c r="X425" t="s">
        <v>427</v>
      </c>
      <c r="Y425" t="s">
        <v>469</v>
      </c>
      <c r="Z425" t="s">
        <v>429</v>
      </c>
      <c r="AA425" t="s">
        <v>430</v>
      </c>
      <c r="AB425" t="s">
        <v>420</v>
      </c>
      <c r="AC425" t="s">
        <v>46</v>
      </c>
      <c r="AE425" s="37" t="str">
        <f t="shared" si="48"/>
        <v>ok</v>
      </c>
      <c r="AF425" s="37">
        <f t="shared" si="49"/>
        <v>0</v>
      </c>
      <c r="AG425" s="37" t="str">
        <f t="shared" si="50"/>
        <v>ok</v>
      </c>
      <c r="AH425" s="37" t="str">
        <f t="shared" si="51"/>
        <v>ERROR!</v>
      </c>
      <c r="AI425" s="37" t="str">
        <f t="shared" si="52"/>
        <v>ok</v>
      </c>
      <c r="AJ425" s="37" t="str">
        <f t="shared" si="53"/>
        <v>STATE REPRESENTATIVE262DEMOCRATLEG DISTRICT 26 - HOUSEPIERCELegislative2012500DEBT406034063340543Operation and OverheadDECEMBER TREASURYARGO STRATEGIESPO BOX 9100 SEATTLEWA</v>
      </c>
      <c r="AK425" s="37">
        <f t="shared" si="54"/>
        <v>0</v>
      </c>
      <c r="AL425" s="37" t="str">
        <f t="shared" si="55"/>
        <v>NO!</v>
      </c>
    </row>
    <row r="426" spans="1:38" x14ac:dyDescent="0.25">
      <c r="A426">
        <v>422</v>
      </c>
      <c r="B426">
        <v>100424558</v>
      </c>
      <c r="C426" t="s">
        <v>28</v>
      </c>
      <c r="D426" t="s">
        <v>437</v>
      </c>
      <c r="E426" t="s">
        <v>30</v>
      </c>
      <c r="F426" t="s">
        <v>438</v>
      </c>
      <c r="G426" t="s">
        <v>439</v>
      </c>
      <c r="H426" t="s">
        <v>78</v>
      </c>
      <c r="I426" t="s">
        <v>440</v>
      </c>
      <c r="J426" t="s">
        <v>36</v>
      </c>
      <c r="K426" t="s">
        <v>35</v>
      </c>
      <c r="L426">
        <v>26</v>
      </c>
      <c r="M426">
        <v>2</v>
      </c>
      <c r="N426" t="s">
        <v>168</v>
      </c>
      <c r="O426" t="s">
        <v>515</v>
      </c>
      <c r="P426" t="s">
        <v>422</v>
      </c>
      <c r="Q426" t="s">
        <v>40</v>
      </c>
      <c r="R426">
        <v>2012</v>
      </c>
      <c r="S426">
        <v>787.5</v>
      </c>
      <c r="T426" t="s">
        <v>41</v>
      </c>
      <c r="U426" s="1">
        <v>40725</v>
      </c>
      <c r="V426" s="1">
        <v>40755</v>
      </c>
      <c r="W426" s="1">
        <v>40753</v>
      </c>
      <c r="X426" t="s">
        <v>427</v>
      </c>
      <c r="Y426" t="s">
        <v>525</v>
      </c>
      <c r="Z426" t="s">
        <v>429</v>
      </c>
      <c r="AA426" t="s">
        <v>430</v>
      </c>
      <c r="AB426" t="s">
        <v>420</v>
      </c>
      <c r="AC426" t="s">
        <v>46</v>
      </c>
      <c r="AE426" s="37" t="str">
        <f t="shared" si="48"/>
        <v>ok</v>
      </c>
      <c r="AF426" s="37">
        <f t="shared" si="49"/>
        <v>0</v>
      </c>
      <c r="AG426" s="37" t="str">
        <f t="shared" si="50"/>
        <v>ok</v>
      </c>
      <c r="AH426" s="37" t="str">
        <f t="shared" si="51"/>
        <v>OK</v>
      </c>
      <c r="AI426" s="37" t="str">
        <f t="shared" si="52"/>
        <v>ok</v>
      </c>
      <c r="AJ426" s="37" t="str">
        <f t="shared" si="53"/>
        <v>STATE REPRESENTATIVE262DEMOCRATLEG DISTRICT 26 - HOUSEPIERCELegislative2012787.5DEBT407254075540753Operation and OverheadMAILING SERVICESARGO STRATEGIESPO BOX 9100 SEATTLEWA</v>
      </c>
      <c r="AK426" s="37">
        <f t="shared" si="54"/>
        <v>0</v>
      </c>
      <c r="AL426" s="37" t="str">
        <f t="shared" si="55"/>
        <v>NO!</v>
      </c>
    </row>
    <row r="427" spans="1:38" x14ac:dyDescent="0.25">
      <c r="A427">
        <v>423</v>
      </c>
      <c r="B427">
        <v>100428254</v>
      </c>
      <c r="C427" t="s">
        <v>28</v>
      </c>
      <c r="D427" t="s">
        <v>433</v>
      </c>
      <c r="E427" t="s">
        <v>30</v>
      </c>
      <c r="F427" t="s">
        <v>434</v>
      </c>
      <c r="G427" t="s">
        <v>435</v>
      </c>
      <c r="H427" t="s">
        <v>33</v>
      </c>
      <c r="I427" t="s">
        <v>436</v>
      </c>
      <c r="J427" t="s">
        <v>35</v>
      </c>
      <c r="K427" t="s">
        <v>35</v>
      </c>
      <c r="L427">
        <v>40</v>
      </c>
      <c r="M427">
        <v>2</v>
      </c>
      <c r="N427" t="s">
        <v>168</v>
      </c>
      <c r="O427" t="s">
        <v>526</v>
      </c>
      <c r="P427" t="s">
        <v>527</v>
      </c>
      <c r="Q427" t="s">
        <v>40</v>
      </c>
      <c r="R427">
        <v>2012</v>
      </c>
      <c r="S427">
        <v>300</v>
      </c>
      <c r="T427" t="s">
        <v>41</v>
      </c>
      <c r="U427" s="1">
        <v>40725</v>
      </c>
      <c r="V427" s="1">
        <v>40755</v>
      </c>
      <c r="W427" s="1">
        <v>40751</v>
      </c>
      <c r="X427" t="s">
        <v>427</v>
      </c>
      <c r="Y427" t="s">
        <v>528</v>
      </c>
      <c r="Z427" t="s">
        <v>429</v>
      </c>
      <c r="AA427" t="s">
        <v>430</v>
      </c>
      <c r="AB427" t="s">
        <v>420</v>
      </c>
      <c r="AC427" t="s">
        <v>46</v>
      </c>
      <c r="AE427" s="37" t="str">
        <f t="shared" si="48"/>
        <v>ok</v>
      </c>
      <c r="AF427" s="37">
        <f t="shared" si="49"/>
        <v>0</v>
      </c>
      <c r="AG427" s="37" t="str">
        <f t="shared" si="50"/>
        <v>ok</v>
      </c>
      <c r="AH427" s="37" t="str">
        <f t="shared" si="51"/>
        <v>OK</v>
      </c>
      <c r="AI427" s="37" t="str">
        <f t="shared" si="52"/>
        <v>ok</v>
      </c>
      <c r="AJ427" s="37" t="str">
        <f t="shared" si="53"/>
        <v>STATE REPRESENTATIVE402DEMOCRATLEG DISTRICT 40 - HOUSESKAGITLegislative2012300DEBT407254075540751Operation and OverheadJULY TREASURYARGO STRATEGIESPO BOX 9100 SEATTLEWA</v>
      </c>
      <c r="AK427" s="37">
        <f t="shared" si="54"/>
        <v>0</v>
      </c>
      <c r="AL427" s="37" t="str">
        <f t="shared" si="55"/>
        <v>MATCH</v>
      </c>
    </row>
    <row r="428" spans="1:38" x14ac:dyDescent="0.25">
      <c r="A428">
        <v>424</v>
      </c>
      <c r="B428">
        <v>100409530</v>
      </c>
      <c r="C428" t="s">
        <v>28</v>
      </c>
      <c r="D428" t="s">
        <v>362</v>
      </c>
      <c r="E428" t="s">
        <v>30</v>
      </c>
      <c r="F428" t="s">
        <v>363</v>
      </c>
      <c r="G428" t="s">
        <v>364</v>
      </c>
      <c r="H428" t="s">
        <v>107</v>
      </c>
      <c r="I428" t="s">
        <v>365</v>
      </c>
      <c r="J428" t="s">
        <v>35</v>
      </c>
      <c r="K428" t="s">
        <v>235</v>
      </c>
      <c r="N428" t="s">
        <v>168</v>
      </c>
      <c r="O428" t="s">
        <v>431</v>
      </c>
      <c r="Q428" t="s">
        <v>170</v>
      </c>
      <c r="R428">
        <v>2012</v>
      </c>
      <c r="S428">
        <v>150</v>
      </c>
      <c r="T428" t="s">
        <v>41</v>
      </c>
      <c r="U428" s="1">
        <v>40603</v>
      </c>
      <c r="V428" s="1">
        <v>40633</v>
      </c>
      <c r="W428" s="1">
        <v>40633</v>
      </c>
      <c r="X428" t="s">
        <v>427</v>
      </c>
      <c r="Y428" t="s">
        <v>503</v>
      </c>
      <c r="Z428" t="s">
        <v>429</v>
      </c>
      <c r="AA428" t="s">
        <v>430</v>
      </c>
      <c r="AB428" t="s">
        <v>420</v>
      </c>
      <c r="AC428" t="s">
        <v>46</v>
      </c>
      <c r="AE428" s="37" t="str">
        <f t="shared" si="48"/>
        <v>ok</v>
      </c>
      <c r="AF428" s="37" t="e">
        <f t="shared" si="49"/>
        <v>#VALUE!</v>
      </c>
      <c r="AG428" s="37" t="str">
        <f t="shared" si="50"/>
        <v>ok</v>
      </c>
      <c r="AH428" s="37" t="str">
        <f t="shared" si="51"/>
        <v>OK</v>
      </c>
      <c r="AI428" s="37" t="str">
        <f t="shared" si="52"/>
        <v>ok</v>
      </c>
      <c r="AJ428" s="37" t="str">
        <f t="shared" si="53"/>
        <v>PUBLIC LANDS COMMISSIONERDEMOCRATNATURAL RESOURCES, DEPT OFStatewide2012150DEBT406034063340633Operation and OverheadMARCH TREASURYARGO STRATEGIESPO BOX 9100 SEATTLEWA</v>
      </c>
      <c r="AK428" s="37">
        <f t="shared" si="54"/>
        <v>0</v>
      </c>
      <c r="AL428" s="37" t="str">
        <f t="shared" si="55"/>
        <v>NO!</v>
      </c>
    </row>
    <row r="429" spans="1:38" x14ac:dyDescent="0.25">
      <c r="A429">
        <v>425</v>
      </c>
      <c r="B429">
        <v>100410356</v>
      </c>
      <c r="C429" t="s">
        <v>28</v>
      </c>
      <c r="D429" t="s">
        <v>444</v>
      </c>
      <c r="E429" t="s">
        <v>30</v>
      </c>
      <c r="F429" s="12" t="s">
        <v>445</v>
      </c>
      <c r="G429" t="s">
        <v>446</v>
      </c>
      <c r="H429" t="s">
        <v>447</v>
      </c>
      <c r="I429" t="s">
        <v>448</v>
      </c>
      <c r="J429" t="s">
        <v>69</v>
      </c>
      <c r="K429" t="s">
        <v>35</v>
      </c>
      <c r="L429">
        <v>47</v>
      </c>
      <c r="M429">
        <v>2</v>
      </c>
      <c r="N429" t="s">
        <v>168</v>
      </c>
      <c r="O429" t="s">
        <v>499</v>
      </c>
      <c r="P429" t="s">
        <v>39</v>
      </c>
      <c r="Q429" t="s">
        <v>40</v>
      </c>
      <c r="R429">
        <v>2012</v>
      </c>
      <c r="S429">
        <v>300</v>
      </c>
      <c r="T429" t="s">
        <v>41</v>
      </c>
      <c r="U429" s="1">
        <v>40544</v>
      </c>
      <c r="V429" s="1">
        <v>40574</v>
      </c>
      <c r="W429" s="1">
        <v>40574</v>
      </c>
      <c r="X429" t="s">
        <v>427</v>
      </c>
      <c r="Y429" t="s">
        <v>500</v>
      </c>
      <c r="Z429" t="s">
        <v>429</v>
      </c>
      <c r="AA429" t="s">
        <v>430</v>
      </c>
      <c r="AB429" t="s">
        <v>420</v>
      </c>
      <c r="AC429" t="s">
        <v>46</v>
      </c>
      <c r="AE429" s="37" t="str">
        <f t="shared" si="48"/>
        <v>ok</v>
      </c>
      <c r="AF429" s="37">
        <f t="shared" si="49"/>
        <v>0</v>
      </c>
      <c r="AG429" s="37" t="str">
        <f t="shared" si="50"/>
        <v>ok</v>
      </c>
      <c r="AH429" s="37" t="str">
        <f t="shared" si="51"/>
        <v>OK</v>
      </c>
      <c r="AI429" s="37" t="str">
        <f t="shared" si="52"/>
        <v>ok</v>
      </c>
      <c r="AJ429" s="37" t="str">
        <f t="shared" si="53"/>
        <v>STATE REPRESENTATIVE472DEMOCRATLEG DISTRICT 47 - HOUSEKINGLegislative2012300DEBT405444057440574Operation and OverheadJANUARY TREASURYARGO STRATEGIESPO BOX 9100 SEATTLEWA</v>
      </c>
      <c r="AK429" s="37">
        <f t="shared" si="54"/>
        <v>0</v>
      </c>
      <c r="AL429" s="37" t="str">
        <f t="shared" si="55"/>
        <v>NO!</v>
      </c>
    </row>
    <row r="430" spans="1:38" x14ac:dyDescent="0.25">
      <c r="A430">
        <v>426</v>
      </c>
      <c r="B430">
        <v>100412581</v>
      </c>
      <c r="C430" t="s">
        <v>28</v>
      </c>
      <c r="D430" t="s">
        <v>433</v>
      </c>
      <c r="E430" t="s">
        <v>30</v>
      </c>
      <c r="F430" t="s">
        <v>434</v>
      </c>
      <c r="G430" t="s">
        <v>435</v>
      </c>
      <c r="H430" t="s">
        <v>33</v>
      </c>
      <c r="I430" t="s">
        <v>436</v>
      </c>
      <c r="J430" t="s">
        <v>35</v>
      </c>
      <c r="K430" t="s">
        <v>35</v>
      </c>
      <c r="L430">
        <v>21</v>
      </c>
      <c r="M430">
        <v>2</v>
      </c>
      <c r="N430" t="s">
        <v>168</v>
      </c>
      <c r="O430" t="s">
        <v>480</v>
      </c>
      <c r="P430" t="s">
        <v>481</v>
      </c>
      <c r="Q430" t="s">
        <v>40</v>
      </c>
      <c r="R430">
        <v>2012</v>
      </c>
      <c r="S430">
        <v>150</v>
      </c>
      <c r="T430" t="s">
        <v>41</v>
      </c>
      <c r="U430" s="1">
        <v>40634</v>
      </c>
      <c r="V430" s="1">
        <v>40663</v>
      </c>
      <c r="W430" s="1">
        <v>40659</v>
      </c>
      <c r="X430" t="s">
        <v>427</v>
      </c>
      <c r="Y430" t="s">
        <v>489</v>
      </c>
      <c r="Z430" t="s">
        <v>429</v>
      </c>
      <c r="AA430" t="s">
        <v>430</v>
      </c>
      <c r="AB430" t="s">
        <v>420</v>
      </c>
      <c r="AC430" t="s">
        <v>46</v>
      </c>
      <c r="AE430" s="37" t="str">
        <f t="shared" si="48"/>
        <v>ok</v>
      </c>
      <c r="AF430" s="37">
        <f t="shared" si="49"/>
        <v>0</v>
      </c>
      <c r="AG430" s="37" t="str">
        <f t="shared" si="50"/>
        <v>ok</v>
      </c>
      <c r="AH430" s="37" t="str">
        <f t="shared" si="51"/>
        <v>OK</v>
      </c>
      <c r="AI430" s="37" t="str">
        <f t="shared" si="52"/>
        <v>ok</v>
      </c>
      <c r="AJ430" s="37" t="str">
        <f t="shared" si="53"/>
        <v>STATE REPRESENTATIVE212DEMOCRATLEG DISTRICT 21 - HOUSESNOHOMISHLegislative2012150DEBT406344066340659Operation and OverheadAPRIL TREASURYARGO STRATEGIESPO BOX 9100 SEATTLEWA</v>
      </c>
      <c r="AK430" s="37">
        <f t="shared" si="54"/>
        <v>0</v>
      </c>
      <c r="AL430" s="37" t="str">
        <f t="shared" si="55"/>
        <v>MATCH</v>
      </c>
    </row>
    <row r="431" spans="1:38" x14ac:dyDescent="0.25">
      <c r="A431">
        <v>427</v>
      </c>
      <c r="B431">
        <v>100431594</v>
      </c>
      <c r="C431" t="s">
        <v>28</v>
      </c>
      <c r="D431" t="s">
        <v>504</v>
      </c>
      <c r="E431" t="s">
        <v>30</v>
      </c>
      <c r="F431" t="s">
        <v>505</v>
      </c>
      <c r="G431" t="s">
        <v>222</v>
      </c>
      <c r="H431" t="s">
        <v>96</v>
      </c>
      <c r="I431" t="s">
        <v>506</v>
      </c>
      <c r="J431" t="s">
        <v>35</v>
      </c>
      <c r="K431" t="s">
        <v>35</v>
      </c>
      <c r="L431">
        <v>45</v>
      </c>
      <c r="M431">
        <v>2</v>
      </c>
      <c r="N431" t="s">
        <v>168</v>
      </c>
      <c r="O431" t="s">
        <v>507</v>
      </c>
      <c r="P431" t="s">
        <v>39</v>
      </c>
      <c r="Q431" t="s">
        <v>40</v>
      </c>
      <c r="R431">
        <v>2012</v>
      </c>
      <c r="S431">
        <v>1600</v>
      </c>
      <c r="T431" t="s">
        <v>41</v>
      </c>
      <c r="U431" s="1">
        <v>40695</v>
      </c>
      <c r="V431" s="1">
        <v>40724</v>
      </c>
      <c r="W431" s="1">
        <v>40724</v>
      </c>
      <c r="X431" t="s">
        <v>427</v>
      </c>
      <c r="Y431" t="s">
        <v>508</v>
      </c>
      <c r="Z431" t="s">
        <v>509</v>
      </c>
      <c r="AA431" t="s">
        <v>510</v>
      </c>
      <c r="AB431" t="s">
        <v>511</v>
      </c>
      <c r="AC431" t="s">
        <v>46</v>
      </c>
      <c r="AE431" s="37" t="str">
        <f t="shared" si="48"/>
        <v>ok</v>
      </c>
      <c r="AF431" s="37">
        <f t="shared" si="49"/>
        <v>0</v>
      </c>
      <c r="AG431" s="37" t="str">
        <f t="shared" si="50"/>
        <v>ok</v>
      </c>
      <c r="AH431" s="37" t="str">
        <f t="shared" si="51"/>
        <v>OK</v>
      </c>
      <c r="AI431" s="37" t="str">
        <f t="shared" si="52"/>
        <v>ok</v>
      </c>
      <c r="AJ431" s="37" t="str">
        <f t="shared" si="53"/>
        <v>STATE REPRESENTATIVE452DEMOCRATLEG DISTRICT 45 - HOUSEKINGLegislative20121600DEBT406954072440724Operation and OverheadJUNE FUNDRAISINGRUDERMAN CONSULTING11508 NE  107TH PLACE KIRKLANDWA</v>
      </c>
      <c r="AK431" s="37">
        <f t="shared" si="54"/>
        <v>0</v>
      </c>
      <c r="AL431" s="37" t="str">
        <f t="shared" si="55"/>
        <v>MATCH</v>
      </c>
    </row>
    <row r="432" spans="1:38" x14ac:dyDescent="0.25">
      <c r="A432">
        <v>428</v>
      </c>
      <c r="B432">
        <v>100428210</v>
      </c>
      <c r="C432" t="s">
        <v>28</v>
      </c>
      <c r="D432" t="s">
        <v>141</v>
      </c>
      <c r="E432" t="s">
        <v>30</v>
      </c>
      <c r="F432" t="s">
        <v>142</v>
      </c>
      <c r="G432" t="s">
        <v>143</v>
      </c>
      <c r="H432" t="s">
        <v>130</v>
      </c>
      <c r="I432" t="s">
        <v>144</v>
      </c>
      <c r="J432" t="s">
        <v>35</v>
      </c>
      <c r="K432" t="s">
        <v>35</v>
      </c>
      <c r="L432">
        <v>45</v>
      </c>
      <c r="M432">
        <v>2</v>
      </c>
      <c r="N432" t="s">
        <v>168</v>
      </c>
      <c r="O432" t="s">
        <v>507</v>
      </c>
      <c r="P432" t="s">
        <v>39</v>
      </c>
      <c r="Q432" t="s">
        <v>40</v>
      </c>
      <c r="R432">
        <v>2012</v>
      </c>
      <c r="S432">
        <v>1600</v>
      </c>
      <c r="T432" t="s">
        <v>41</v>
      </c>
      <c r="U432" s="1">
        <v>40695</v>
      </c>
      <c r="V432" s="1">
        <v>40724</v>
      </c>
      <c r="W432" s="1">
        <v>40724</v>
      </c>
      <c r="X432" t="s">
        <v>427</v>
      </c>
      <c r="Y432" t="s">
        <v>508</v>
      </c>
      <c r="Z432" t="s">
        <v>509</v>
      </c>
      <c r="AA432" t="s">
        <v>510</v>
      </c>
      <c r="AB432" t="s">
        <v>511</v>
      </c>
      <c r="AC432" t="s">
        <v>46</v>
      </c>
      <c r="AE432" s="37" t="str">
        <f t="shared" si="48"/>
        <v>ok</v>
      </c>
      <c r="AF432" s="37">
        <f t="shared" si="49"/>
        <v>0</v>
      </c>
      <c r="AG432" s="37" t="str">
        <f t="shared" si="50"/>
        <v>ok</v>
      </c>
      <c r="AH432" s="37" t="str">
        <f t="shared" si="51"/>
        <v>OK</v>
      </c>
      <c r="AI432" s="37" t="str">
        <f t="shared" si="52"/>
        <v>ok</v>
      </c>
      <c r="AJ432" s="37" t="str">
        <f t="shared" si="53"/>
        <v>STATE REPRESENTATIVE452DEMOCRATLEG DISTRICT 45 - HOUSEKINGLegislative20121600DEBT406954072440724Operation and OverheadJUNE FUNDRAISINGRUDERMAN CONSULTING11508 NE  107TH PLACE KIRKLANDWA</v>
      </c>
      <c r="AK432" s="37">
        <f t="shared" si="54"/>
        <v>1</v>
      </c>
      <c r="AL432" s="37" t="str">
        <f t="shared" si="55"/>
        <v>MATCH</v>
      </c>
    </row>
    <row r="433" spans="1:38" x14ac:dyDescent="0.25">
      <c r="A433">
        <v>429</v>
      </c>
      <c r="B433">
        <v>100431127</v>
      </c>
      <c r="C433" t="s">
        <v>28</v>
      </c>
      <c r="D433" t="s">
        <v>141</v>
      </c>
      <c r="E433" t="s">
        <v>30</v>
      </c>
      <c r="F433" t="s">
        <v>142</v>
      </c>
      <c r="G433" t="s">
        <v>143</v>
      </c>
      <c r="H433" t="s">
        <v>130</v>
      </c>
      <c r="I433" t="s">
        <v>144</v>
      </c>
      <c r="J433" t="s">
        <v>35</v>
      </c>
      <c r="K433" t="s">
        <v>35</v>
      </c>
      <c r="L433">
        <v>45</v>
      </c>
      <c r="M433">
        <v>2</v>
      </c>
      <c r="N433" t="s">
        <v>168</v>
      </c>
      <c r="O433" t="s">
        <v>507</v>
      </c>
      <c r="P433" t="s">
        <v>39</v>
      </c>
      <c r="Q433" t="s">
        <v>40</v>
      </c>
      <c r="R433">
        <v>2012</v>
      </c>
      <c r="S433">
        <v>1600</v>
      </c>
      <c r="T433" t="s">
        <v>41</v>
      </c>
      <c r="U433" s="1">
        <v>40695</v>
      </c>
      <c r="V433" s="1">
        <v>40724</v>
      </c>
      <c r="W433" s="1">
        <v>40724</v>
      </c>
      <c r="X433" t="s">
        <v>427</v>
      </c>
      <c r="Y433" t="s">
        <v>508</v>
      </c>
      <c r="Z433" t="s">
        <v>509</v>
      </c>
      <c r="AA433" t="s">
        <v>510</v>
      </c>
      <c r="AB433" t="s">
        <v>511</v>
      </c>
      <c r="AC433" t="s">
        <v>46</v>
      </c>
      <c r="AE433" s="37" t="str">
        <f t="shared" si="48"/>
        <v>ok</v>
      </c>
      <c r="AF433" s="37">
        <f t="shared" si="49"/>
        <v>0</v>
      </c>
      <c r="AG433" s="37" t="str">
        <f t="shared" si="50"/>
        <v>ok</v>
      </c>
      <c r="AH433" s="37" t="str">
        <f t="shared" si="51"/>
        <v>OK</v>
      </c>
      <c r="AI433" s="37" t="str">
        <f t="shared" si="52"/>
        <v>ok</v>
      </c>
      <c r="AJ433" s="37" t="str">
        <f t="shared" si="53"/>
        <v>STATE REPRESENTATIVE452DEMOCRATLEG DISTRICT 45 - HOUSEKINGLegislative20121600DEBT406954072440724Operation and OverheadJUNE FUNDRAISINGRUDERMAN CONSULTING11508 NE  107TH PLACE KIRKLANDWA</v>
      </c>
      <c r="AK433" s="37">
        <f t="shared" si="54"/>
        <v>1</v>
      </c>
      <c r="AL433" s="37" t="str">
        <f t="shared" si="55"/>
        <v>MATCH</v>
      </c>
    </row>
    <row r="434" spans="1:38" x14ac:dyDescent="0.25">
      <c r="A434">
        <v>430</v>
      </c>
      <c r="B434">
        <v>100427379</v>
      </c>
      <c r="C434" t="s">
        <v>28</v>
      </c>
      <c r="D434" t="s">
        <v>263</v>
      </c>
      <c r="E434" t="s">
        <v>30</v>
      </c>
      <c r="F434" t="s">
        <v>264</v>
      </c>
      <c r="G434" t="s">
        <v>265</v>
      </c>
      <c r="H434" t="s">
        <v>251</v>
      </c>
      <c r="I434" t="s">
        <v>266</v>
      </c>
      <c r="J434" t="s">
        <v>35</v>
      </c>
      <c r="K434" t="s">
        <v>35</v>
      </c>
      <c r="L434">
        <v>26</v>
      </c>
      <c r="M434">
        <v>2</v>
      </c>
      <c r="N434" t="s">
        <v>168</v>
      </c>
      <c r="O434" t="s">
        <v>515</v>
      </c>
      <c r="P434" t="s">
        <v>422</v>
      </c>
      <c r="Q434" t="s">
        <v>40</v>
      </c>
      <c r="R434">
        <v>2012</v>
      </c>
      <c r="S434">
        <v>92</v>
      </c>
      <c r="T434" t="s">
        <v>41</v>
      </c>
      <c r="U434" s="1">
        <v>40603</v>
      </c>
      <c r="V434" s="1">
        <v>40633</v>
      </c>
      <c r="W434" s="1">
        <v>40564</v>
      </c>
      <c r="X434" t="s">
        <v>427</v>
      </c>
      <c r="Y434" t="s">
        <v>529</v>
      </c>
      <c r="Z434" t="s">
        <v>530</v>
      </c>
      <c r="AA434" t="s">
        <v>531</v>
      </c>
      <c r="AB434" t="s">
        <v>532</v>
      </c>
      <c r="AC434" t="s">
        <v>46</v>
      </c>
      <c r="AE434" s="37" t="str">
        <f t="shared" si="48"/>
        <v>ok</v>
      </c>
      <c r="AF434" s="37">
        <f t="shared" si="49"/>
        <v>0</v>
      </c>
      <c r="AG434" s="37" t="str">
        <f t="shared" si="50"/>
        <v>ok</v>
      </c>
      <c r="AH434" s="37" t="str">
        <f t="shared" si="51"/>
        <v>ERROR!</v>
      </c>
      <c r="AI434" s="37" t="str">
        <f t="shared" si="52"/>
        <v>ok</v>
      </c>
      <c r="AJ434" s="37" t="str">
        <f t="shared" si="53"/>
        <v>STATE REPRESENTATIVE262DEMOCRATLEG DISTRICT 26 - HOUSEPIERCELegislative201292DEBT406034063340564Operation and OverheadREIMB. PO BOX RENEWAL (USPS)SEAQUIST LARRYPO BOX 821 GIG HARBORWA</v>
      </c>
      <c r="AK434" s="37">
        <f t="shared" si="54"/>
        <v>0</v>
      </c>
      <c r="AL434" s="37" t="str">
        <f t="shared" si="55"/>
        <v>MATCH</v>
      </c>
    </row>
    <row r="435" spans="1:38" x14ac:dyDescent="0.25">
      <c r="A435">
        <v>431</v>
      </c>
      <c r="B435">
        <v>100431143</v>
      </c>
      <c r="C435" t="s">
        <v>28</v>
      </c>
      <c r="D435" t="s">
        <v>433</v>
      </c>
      <c r="E435" t="s">
        <v>30</v>
      </c>
      <c r="F435" t="s">
        <v>434</v>
      </c>
      <c r="G435" t="s">
        <v>435</v>
      </c>
      <c r="H435" t="s">
        <v>33</v>
      </c>
      <c r="I435" t="s">
        <v>436</v>
      </c>
      <c r="J435" t="s">
        <v>35</v>
      </c>
      <c r="K435" t="s">
        <v>35</v>
      </c>
      <c r="L435">
        <v>26</v>
      </c>
      <c r="M435">
        <v>2</v>
      </c>
      <c r="N435" t="s">
        <v>168</v>
      </c>
      <c r="O435" t="s">
        <v>515</v>
      </c>
      <c r="P435" t="s">
        <v>422</v>
      </c>
      <c r="Q435" t="s">
        <v>40</v>
      </c>
      <c r="R435">
        <v>2012</v>
      </c>
      <c r="S435">
        <v>92</v>
      </c>
      <c r="T435" t="s">
        <v>41</v>
      </c>
      <c r="U435" s="1">
        <v>40603</v>
      </c>
      <c r="V435" s="1">
        <v>40633</v>
      </c>
      <c r="W435" s="1">
        <v>40564</v>
      </c>
      <c r="X435" t="s">
        <v>427</v>
      </c>
      <c r="Y435" t="s">
        <v>529</v>
      </c>
      <c r="Z435" t="s">
        <v>530</v>
      </c>
      <c r="AA435" t="s">
        <v>531</v>
      </c>
      <c r="AB435" t="s">
        <v>532</v>
      </c>
      <c r="AC435" t="s">
        <v>46</v>
      </c>
      <c r="AE435" s="37" t="str">
        <f t="shared" si="48"/>
        <v>ok</v>
      </c>
      <c r="AF435" s="37">
        <f t="shared" si="49"/>
        <v>0</v>
      </c>
      <c r="AG435" s="37" t="str">
        <f t="shared" si="50"/>
        <v>ok</v>
      </c>
      <c r="AH435" s="37" t="str">
        <f t="shared" si="51"/>
        <v>ERROR!</v>
      </c>
      <c r="AI435" s="37" t="str">
        <f t="shared" si="52"/>
        <v>ok</v>
      </c>
      <c r="AJ435" s="37" t="str">
        <f t="shared" si="53"/>
        <v>STATE REPRESENTATIVE262DEMOCRATLEG DISTRICT 26 - HOUSEPIERCELegislative201292DEBT406034063340564Operation and OverheadREIMB. PO BOX RENEWAL (USPS)SEAQUIST LARRYPO BOX 821 GIG HARBORWA</v>
      </c>
      <c r="AK435" s="37">
        <f t="shared" si="54"/>
        <v>1</v>
      </c>
      <c r="AL435" s="37" t="str">
        <f t="shared" si="55"/>
        <v>MATCH</v>
      </c>
    </row>
    <row r="436" spans="1:38" x14ac:dyDescent="0.25">
      <c r="A436">
        <v>432</v>
      </c>
      <c r="B436">
        <v>100428301</v>
      </c>
      <c r="C436" t="s">
        <v>28</v>
      </c>
      <c r="D436" t="s">
        <v>80</v>
      </c>
      <c r="E436" t="s">
        <v>30</v>
      </c>
      <c r="F436" t="s">
        <v>81</v>
      </c>
      <c r="G436" t="s">
        <v>82</v>
      </c>
      <c r="H436" t="s">
        <v>33</v>
      </c>
      <c r="I436" t="s">
        <v>83</v>
      </c>
      <c r="J436" t="s">
        <v>35</v>
      </c>
      <c r="K436" t="s">
        <v>35</v>
      </c>
      <c r="L436">
        <v>26</v>
      </c>
      <c r="M436">
        <v>2</v>
      </c>
      <c r="N436" t="s">
        <v>168</v>
      </c>
      <c r="O436" t="s">
        <v>515</v>
      </c>
      <c r="P436" t="s">
        <v>422</v>
      </c>
      <c r="Q436" t="s">
        <v>40</v>
      </c>
      <c r="R436">
        <v>2012</v>
      </c>
      <c r="S436">
        <v>92</v>
      </c>
      <c r="T436" t="s">
        <v>41</v>
      </c>
      <c r="U436" s="1">
        <v>40603</v>
      </c>
      <c r="V436" s="1">
        <v>40633</v>
      </c>
      <c r="W436" s="1">
        <v>40564</v>
      </c>
      <c r="X436" t="s">
        <v>427</v>
      </c>
      <c r="Y436" t="s">
        <v>529</v>
      </c>
      <c r="Z436" t="s">
        <v>530</v>
      </c>
      <c r="AA436" t="s">
        <v>531</v>
      </c>
      <c r="AB436" t="s">
        <v>532</v>
      </c>
      <c r="AC436" t="s">
        <v>46</v>
      </c>
      <c r="AE436" s="37" t="str">
        <f t="shared" si="48"/>
        <v>ok</v>
      </c>
      <c r="AF436" s="37">
        <f t="shared" si="49"/>
        <v>0</v>
      </c>
      <c r="AG436" s="37" t="str">
        <f t="shared" si="50"/>
        <v>ok</v>
      </c>
      <c r="AH436" s="37" t="str">
        <f t="shared" si="51"/>
        <v>ERROR!</v>
      </c>
      <c r="AI436" s="37" t="str">
        <f t="shared" si="52"/>
        <v>ok</v>
      </c>
      <c r="AJ436" s="37" t="str">
        <f t="shared" si="53"/>
        <v>STATE REPRESENTATIVE262DEMOCRATLEG DISTRICT 26 - HOUSEPIERCELegislative201292DEBT406034063340564Operation and OverheadREIMB. PO BOX RENEWAL (USPS)SEAQUIST LARRYPO BOX 821 GIG HARBORWA</v>
      </c>
      <c r="AK436" s="37">
        <f t="shared" si="54"/>
        <v>1</v>
      </c>
      <c r="AL436" s="37" t="str">
        <f t="shared" si="55"/>
        <v>MATCH</v>
      </c>
    </row>
    <row r="437" spans="1:38" x14ac:dyDescent="0.25">
      <c r="A437">
        <v>433</v>
      </c>
      <c r="B437">
        <v>100410201</v>
      </c>
      <c r="C437" t="s">
        <v>28</v>
      </c>
      <c r="D437" t="s">
        <v>113</v>
      </c>
      <c r="E437" t="s">
        <v>30</v>
      </c>
      <c r="F437" t="s">
        <v>114</v>
      </c>
      <c r="G437" t="s">
        <v>115</v>
      </c>
      <c r="H437" t="s">
        <v>116</v>
      </c>
      <c r="I437" t="s">
        <v>117</v>
      </c>
      <c r="J437" t="s">
        <v>118</v>
      </c>
      <c r="K437" t="s">
        <v>35</v>
      </c>
      <c r="L437">
        <v>23</v>
      </c>
      <c r="M437">
        <v>2</v>
      </c>
      <c r="N437" t="s">
        <v>168</v>
      </c>
      <c r="O437" t="s">
        <v>533</v>
      </c>
      <c r="P437" t="s">
        <v>534</v>
      </c>
      <c r="Q437" t="s">
        <v>40</v>
      </c>
      <c r="R437">
        <v>2012</v>
      </c>
      <c r="S437">
        <v>200</v>
      </c>
      <c r="T437" t="s">
        <v>41</v>
      </c>
      <c r="U437" s="1">
        <v>40575</v>
      </c>
      <c r="V437" s="1">
        <v>40602</v>
      </c>
      <c r="W437" s="1">
        <v>40602</v>
      </c>
      <c r="X437" t="s">
        <v>427</v>
      </c>
      <c r="Y437" t="s">
        <v>535</v>
      </c>
      <c r="Z437" t="s">
        <v>536</v>
      </c>
      <c r="AA437" t="s">
        <v>537</v>
      </c>
      <c r="AB437" t="s">
        <v>538</v>
      </c>
      <c r="AC437" t="s">
        <v>46</v>
      </c>
      <c r="AE437" s="37" t="str">
        <f t="shared" si="48"/>
        <v>ok</v>
      </c>
      <c r="AF437" s="37">
        <f t="shared" si="49"/>
        <v>0</v>
      </c>
      <c r="AG437" s="37" t="str">
        <f t="shared" si="50"/>
        <v>ok</v>
      </c>
      <c r="AH437" s="37" t="str">
        <f t="shared" si="51"/>
        <v>OK</v>
      </c>
      <c r="AI437" s="37" t="str">
        <f t="shared" si="52"/>
        <v>ok</v>
      </c>
      <c r="AJ437" s="37" t="str">
        <f t="shared" si="53"/>
        <v>STATE REPRESENTATIVE232DEMOCRATLEG DISTRICT 23 - HOUSEKITSAPLegislative2012200DEBT405754060240602Operation and OverheadTREASURY: MARCHZIMLICKI-OWENS LINDA M11018 ARROW POINT DRIVE NE BAINBRIDGE ISLANDWA</v>
      </c>
      <c r="AK437" s="37">
        <f t="shared" si="54"/>
        <v>0</v>
      </c>
      <c r="AL437" s="37" t="str">
        <f t="shared" si="55"/>
        <v>NO!</v>
      </c>
    </row>
    <row r="438" spans="1:38" x14ac:dyDescent="0.25">
      <c r="A438">
        <v>434</v>
      </c>
      <c r="B438">
        <v>100410341</v>
      </c>
      <c r="C438" t="s">
        <v>28</v>
      </c>
      <c r="D438" t="s">
        <v>113</v>
      </c>
      <c r="E438" t="s">
        <v>30</v>
      </c>
      <c r="F438" t="s">
        <v>114</v>
      </c>
      <c r="G438" t="s">
        <v>115</v>
      </c>
      <c r="H438" t="s">
        <v>116</v>
      </c>
      <c r="I438" t="s">
        <v>117</v>
      </c>
      <c r="J438" t="s">
        <v>118</v>
      </c>
      <c r="K438" s="12" t="s">
        <v>69</v>
      </c>
      <c r="N438" t="s">
        <v>168</v>
      </c>
      <c r="O438" t="s">
        <v>169</v>
      </c>
      <c r="Q438" t="s">
        <v>170</v>
      </c>
      <c r="R438">
        <v>2012</v>
      </c>
      <c r="S438">
        <v>750</v>
      </c>
      <c r="T438" t="s">
        <v>41</v>
      </c>
      <c r="U438" s="1">
        <v>40603</v>
      </c>
      <c r="V438" s="1">
        <v>40633</v>
      </c>
      <c r="W438" s="1">
        <v>40633</v>
      </c>
      <c r="Y438" t="s">
        <v>539</v>
      </c>
      <c r="Z438" t="s">
        <v>540</v>
      </c>
      <c r="AA438" t="s">
        <v>541</v>
      </c>
      <c r="AB438" t="s">
        <v>174</v>
      </c>
      <c r="AC438" t="s">
        <v>175</v>
      </c>
      <c r="AE438" s="37" t="str">
        <f t="shared" si="48"/>
        <v>ok</v>
      </c>
      <c r="AF438" s="37" t="e">
        <f t="shared" si="49"/>
        <v>#VALUE!</v>
      </c>
      <c r="AG438" s="37" t="str">
        <f t="shared" si="50"/>
        <v>ok</v>
      </c>
      <c r="AH438" s="37" t="str">
        <f t="shared" si="51"/>
        <v>OK</v>
      </c>
      <c r="AI438" s="37" t="str">
        <f t="shared" si="52"/>
        <v>ok</v>
      </c>
      <c r="AJ438" s="37" t="str">
        <f t="shared" si="53"/>
        <v>GOVERNORDEMOCRATGOVERNOR, OFFICE OFStatewide2012750DEBT406034063340633DATABASE SERVICENGP SOFTWARE1225 EYE ST #1225WASHINGTONDC</v>
      </c>
      <c r="AK438" s="37">
        <f t="shared" si="54"/>
        <v>0</v>
      </c>
      <c r="AL438" s="37" t="str">
        <f t="shared" si="55"/>
        <v>NO!</v>
      </c>
    </row>
    <row r="439" spans="1:38" x14ac:dyDescent="0.25">
      <c r="A439">
        <v>435</v>
      </c>
      <c r="B439">
        <v>100428284</v>
      </c>
      <c r="C439" t="s">
        <v>28</v>
      </c>
      <c r="D439" t="s">
        <v>124</v>
      </c>
      <c r="E439" t="s">
        <v>30</v>
      </c>
      <c r="F439" t="s">
        <v>125</v>
      </c>
      <c r="G439" t="s">
        <v>126</v>
      </c>
      <c r="H439" t="s">
        <v>107</v>
      </c>
      <c r="I439" t="s">
        <v>127</v>
      </c>
      <c r="J439" t="s">
        <v>35</v>
      </c>
      <c r="K439" t="s">
        <v>35</v>
      </c>
      <c r="L439">
        <v>27</v>
      </c>
      <c r="M439">
        <v>1</v>
      </c>
      <c r="N439" t="s">
        <v>168</v>
      </c>
      <c r="O439" t="s">
        <v>421</v>
      </c>
      <c r="P439" t="s">
        <v>422</v>
      </c>
      <c r="Q439" t="s">
        <v>40</v>
      </c>
      <c r="R439">
        <v>2012</v>
      </c>
      <c r="S439">
        <v>230</v>
      </c>
      <c r="T439" t="s">
        <v>41</v>
      </c>
      <c r="U439" s="1">
        <v>40756</v>
      </c>
      <c r="V439" s="1">
        <v>40786</v>
      </c>
      <c r="W439" s="1">
        <v>40786</v>
      </c>
      <c r="Y439" t="s">
        <v>423</v>
      </c>
      <c r="Z439" t="s">
        <v>424</v>
      </c>
      <c r="AA439" t="s">
        <v>425</v>
      </c>
      <c r="AB439" t="s">
        <v>420</v>
      </c>
      <c r="AC439" t="s">
        <v>46</v>
      </c>
      <c r="AE439" s="37" t="str">
        <f t="shared" si="48"/>
        <v>ok</v>
      </c>
      <c r="AF439" s="37">
        <f t="shared" si="49"/>
        <v>0</v>
      </c>
      <c r="AG439" s="37" t="str">
        <f t="shared" si="50"/>
        <v>ok</v>
      </c>
      <c r="AH439" s="37" t="str">
        <f t="shared" si="51"/>
        <v>OK</v>
      </c>
      <c r="AI439" s="37" t="str">
        <f t="shared" si="52"/>
        <v>ok</v>
      </c>
      <c r="AJ439" s="37" t="str">
        <f t="shared" si="53"/>
        <v>STATE REPRESENTATIVE271DEMOCRATLEG DISTRICT 27 - HOUSEPIERCELegislative2012230DEBT407564078640786LITERATURE DESIGNNORTHWEST PASSAGE CONSULTING146 N CANAL ST #303SEATTLEWA</v>
      </c>
      <c r="AK439" s="37">
        <f t="shared" si="54"/>
        <v>0</v>
      </c>
      <c r="AL439" s="37" t="str">
        <f t="shared" si="55"/>
        <v>MATCH</v>
      </c>
    </row>
    <row r="440" spans="1:38" x14ac:dyDescent="0.25">
      <c r="A440">
        <v>436</v>
      </c>
      <c r="B440">
        <v>100431205</v>
      </c>
      <c r="C440" t="s">
        <v>28</v>
      </c>
      <c r="D440" t="s">
        <v>29</v>
      </c>
      <c r="E440" t="s">
        <v>30</v>
      </c>
      <c r="F440" t="s">
        <v>31</v>
      </c>
      <c r="G440" t="s">
        <v>32</v>
      </c>
      <c r="H440" t="s">
        <v>33</v>
      </c>
      <c r="I440" t="s">
        <v>34</v>
      </c>
      <c r="J440" t="s">
        <v>35</v>
      </c>
      <c r="K440" t="s">
        <v>35</v>
      </c>
      <c r="L440">
        <v>26</v>
      </c>
      <c r="M440">
        <v>2</v>
      </c>
      <c r="N440" t="s">
        <v>168</v>
      </c>
      <c r="O440" t="s">
        <v>515</v>
      </c>
      <c r="P440" t="s">
        <v>422</v>
      </c>
      <c r="Q440" t="s">
        <v>40</v>
      </c>
      <c r="R440">
        <v>2012</v>
      </c>
      <c r="S440">
        <v>300</v>
      </c>
      <c r="T440" t="s">
        <v>41</v>
      </c>
      <c r="U440" s="1">
        <v>40787</v>
      </c>
      <c r="V440" s="1">
        <v>40816</v>
      </c>
      <c r="W440" s="1">
        <v>40816</v>
      </c>
      <c r="X440" t="s">
        <v>427</v>
      </c>
      <c r="Y440" t="s">
        <v>542</v>
      </c>
      <c r="Z440" t="s">
        <v>429</v>
      </c>
      <c r="AA440" t="s">
        <v>430</v>
      </c>
      <c r="AB440" t="s">
        <v>420</v>
      </c>
      <c r="AC440" t="s">
        <v>46</v>
      </c>
      <c r="AE440" s="37" t="str">
        <f t="shared" si="48"/>
        <v>ok</v>
      </c>
      <c r="AF440" s="37">
        <f t="shared" si="49"/>
        <v>0</v>
      </c>
      <c r="AG440" s="37" t="str">
        <f t="shared" si="50"/>
        <v>ok</v>
      </c>
      <c r="AH440" s="37" t="str">
        <f t="shared" si="51"/>
        <v>OK</v>
      </c>
      <c r="AI440" s="37" t="str">
        <f t="shared" si="52"/>
        <v>ok</v>
      </c>
      <c r="AJ440" s="37" t="str">
        <f t="shared" si="53"/>
        <v>STATE REPRESENTATIVE262DEMOCRATLEG DISTRICT 26 - HOUSEPIERCELegislative2012300DEBT407874081640816Operation and OverheadSEPTEMBER TREASURYARGO STRATEGIESPO BOX 9100 SEATTLEWA</v>
      </c>
      <c r="AK440" s="37">
        <f t="shared" si="54"/>
        <v>0</v>
      </c>
      <c r="AL440" s="37" t="str">
        <f t="shared" si="55"/>
        <v>MATCH</v>
      </c>
    </row>
    <row r="441" spans="1:38" x14ac:dyDescent="0.25">
      <c r="A441">
        <v>437</v>
      </c>
      <c r="B441">
        <v>100431773</v>
      </c>
      <c r="C441" t="s">
        <v>28</v>
      </c>
      <c r="D441" t="s">
        <v>231</v>
      </c>
      <c r="E441" t="s">
        <v>30</v>
      </c>
      <c r="F441" t="s">
        <v>232</v>
      </c>
      <c r="G441" t="s">
        <v>233</v>
      </c>
      <c r="H441" t="s">
        <v>78</v>
      </c>
      <c r="I441" t="s">
        <v>234</v>
      </c>
      <c r="J441" t="s">
        <v>235</v>
      </c>
      <c r="K441" t="s">
        <v>118</v>
      </c>
      <c r="N441" t="s">
        <v>168</v>
      </c>
      <c r="O441" t="s">
        <v>490</v>
      </c>
      <c r="Q441" t="s">
        <v>170</v>
      </c>
      <c r="R441">
        <v>2012</v>
      </c>
      <c r="S441">
        <v>1210.5</v>
      </c>
      <c r="T441" t="s">
        <v>41</v>
      </c>
      <c r="U441" s="1">
        <v>40695</v>
      </c>
      <c r="V441" s="1">
        <v>40724</v>
      </c>
      <c r="W441" s="1">
        <v>40724</v>
      </c>
      <c r="Y441" t="s">
        <v>417</v>
      </c>
      <c r="Z441" t="s">
        <v>418</v>
      </c>
      <c r="AA441" t="s">
        <v>419</v>
      </c>
      <c r="AB441" t="s">
        <v>420</v>
      </c>
      <c r="AC441" t="s">
        <v>46</v>
      </c>
      <c r="AE441" s="37" t="str">
        <f t="shared" si="48"/>
        <v>ok</v>
      </c>
      <c r="AF441" s="37" t="e">
        <f t="shared" si="49"/>
        <v>#VALUE!</v>
      </c>
      <c r="AG441" s="37" t="str">
        <f t="shared" si="50"/>
        <v>ok</v>
      </c>
      <c r="AH441" s="37" t="str">
        <f t="shared" si="51"/>
        <v>OK</v>
      </c>
      <c r="AI441" s="37" t="str">
        <f t="shared" si="52"/>
        <v>ok</v>
      </c>
      <c r="AJ441" s="37" t="str">
        <f t="shared" si="53"/>
        <v>ATTORNEY GENERALDEMOCRATATTORNEY GENERAL, OFFICE OFStatewide20121210.5DEBT406954072440724ACCOUNTING/COMPLIANCEPROJECT ACCOUNTING SERVICES603 STEWART ST STE 819SEATTLEWA</v>
      </c>
      <c r="AK441" s="37">
        <f t="shared" si="54"/>
        <v>0</v>
      </c>
      <c r="AL441" s="37" t="str">
        <f t="shared" si="55"/>
        <v>NO!</v>
      </c>
    </row>
    <row r="442" spans="1:38" x14ac:dyDescent="0.25">
      <c r="A442">
        <v>438</v>
      </c>
      <c r="B442">
        <v>100430582</v>
      </c>
      <c r="C442" t="s">
        <v>28</v>
      </c>
      <c r="D442" t="s">
        <v>194</v>
      </c>
      <c r="E442" t="s">
        <v>30</v>
      </c>
      <c r="F442" t="s">
        <v>195</v>
      </c>
      <c r="G442" t="s">
        <v>49</v>
      </c>
      <c r="H442" t="s">
        <v>73</v>
      </c>
      <c r="I442" t="s">
        <v>196</v>
      </c>
      <c r="J442" t="s">
        <v>197</v>
      </c>
      <c r="K442" s="12" t="s">
        <v>69</v>
      </c>
      <c r="N442" t="s">
        <v>168</v>
      </c>
      <c r="O442" t="s">
        <v>169</v>
      </c>
      <c r="Q442" t="s">
        <v>170</v>
      </c>
      <c r="R442">
        <v>2012</v>
      </c>
      <c r="S442">
        <v>493.05</v>
      </c>
      <c r="T442" t="s">
        <v>41</v>
      </c>
      <c r="U442" s="1">
        <v>40756</v>
      </c>
      <c r="V442" s="1">
        <v>40786</v>
      </c>
      <c r="W442" s="1">
        <v>40786</v>
      </c>
      <c r="Y442" t="s">
        <v>543</v>
      </c>
      <c r="Z442" t="s">
        <v>544</v>
      </c>
      <c r="AA442" t="s">
        <v>545</v>
      </c>
      <c r="AB442" t="s">
        <v>546</v>
      </c>
      <c r="AC442" t="s">
        <v>547</v>
      </c>
      <c r="AE442" s="37" t="str">
        <f t="shared" si="48"/>
        <v>ok</v>
      </c>
      <c r="AF442" s="37" t="e">
        <f t="shared" si="49"/>
        <v>#VALUE!</v>
      </c>
      <c r="AG442" s="37" t="str">
        <f t="shared" si="50"/>
        <v>ok</v>
      </c>
      <c r="AH442" s="37" t="str">
        <f t="shared" si="51"/>
        <v>OK</v>
      </c>
      <c r="AI442" s="37" t="str">
        <f t="shared" si="52"/>
        <v>ok</v>
      </c>
      <c r="AJ442" s="37" t="str">
        <f t="shared" si="53"/>
        <v>GOVERNORDEMOCRATGOVERNOR, OFFICE OFStatewide2012493.05DEBT407564078640786CAR LEASETOYOTA FINANCIAL SERVICESPO BOX 49303SAN JOSECA</v>
      </c>
      <c r="AK442" s="37">
        <f t="shared" si="54"/>
        <v>0</v>
      </c>
      <c r="AL442" s="37" t="str">
        <f t="shared" si="55"/>
        <v>NO!</v>
      </c>
    </row>
    <row r="443" spans="1:38" x14ac:dyDescent="0.25">
      <c r="A443">
        <v>439</v>
      </c>
      <c r="B443">
        <v>100431148</v>
      </c>
      <c r="C443" t="s">
        <v>28</v>
      </c>
      <c r="D443" t="s">
        <v>80</v>
      </c>
      <c r="E443" t="s">
        <v>30</v>
      </c>
      <c r="F443" t="s">
        <v>81</v>
      </c>
      <c r="G443" t="s">
        <v>82</v>
      </c>
      <c r="H443" t="s">
        <v>33</v>
      </c>
      <c r="I443" t="s">
        <v>83</v>
      </c>
      <c r="J443" t="s">
        <v>35</v>
      </c>
      <c r="K443" t="s">
        <v>35</v>
      </c>
      <c r="L443">
        <v>40</v>
      </c>
      <c r="M443">
        <v>2</v>
      </c>
      <c r="N443" t="s">
        <v>168</v>
      </c>
      <c r="O443" t="s">
        <v>526</v>
      </c>
      <c r="P443" t="s">
        <v>527</v>
      </c>
      <c r="Q443" t="s">
        <v>40</v>
      </c>
      <c r="R443">
        <v>2012</v>
      </c>
      <c r="S443">
        <v>300</v>
      </c>
      <c r="T443" t="s">
        <v>41</v>
      </c>
      <c r="U443" s="1">
        <v>40787</v>
      </c>
      <c r="V443" s="1">
        <v>40816</v>
      </c>
      <c r="W443" s="1">
        <v>40816</v>
      </c>
      <c r="X443" t="s">
        <v>427</v>
      </c>
      <c r="Y443" t="s">
        <v>542</v>
      </c>
      <c r="Z443" t="s">
        <v>429</v>
      </c>
      <c r="AA443" t="s">
        <v>430</v>
      </c>
      <c r="AB443" t="s">
        <v>420</v>
      </c>
      <c r="AC443" t="s">
        <v>46</v>
      </c>
      <c r="AE443" s="37" t="str">
        <f t="shared" si="48"/>
        <v>ok</v>
      </c>
      <c r="AF443" s="37">
        <f t="shared" si="49"/>
        <v>0</v>
      </c>
      <c r="AG443" s="37" t="str">
        <f t="shared" si="50"/>
        <v>ok</v>
      </c>
      <c r="AH443" s="37" t="str">
        <f t="shared" si="51"/>
        <v>OK</v>
      </c>
      <c r="AI443" s="37" t="str">
        <f t="shared" si="52"/>
        <v>ok</v>
      </c>
      <c r="AJ443" s="37" t="str">
        <f t="shared" si="53"/>
        <v>STATE REPRESENTATIVE402DEMOCRATLEG DISTRICT 40 - HOUSESKAGITLegislative2012300DEBT407874081640816Operation and OverheadSEPTEMBER TREASURYARGO STRATEGIESPO BOX 9100 SEATTLEWA</v>
      </c>
      <c r="AK443" s="37">
        <f t="shared" si="54"/>
        <v>0</v>
      </c>
      <c r="AL443" s="37" t="str">
        <f t="shared" si="55"/>
        <v>MATCH</v>
      </c>
    </row>
    <row r="444" spans="1:38" x14ac:dyDescent="0.25">
      <c r="A444">
        <v>440</v>
      </c>
      <c r="B444">
        <v>100431135</v>
      </c>
      <c r="C444" t="s">
        <v>28</v>
      </c>
      <c r="D444" t="s">
        <v>149</v>
      </c>
      <c r="E444" t="s">
        <v>30</v>
      </c>
      <c r="F444" t="s">
        <v>150</v>
      </c>
      <c r="G444" t="s">
        <v>151</v>
      </c>
      <c r="H444" t="s">
        <v>73</v>
      </c>
      <c r="I444" t="s">
        <v>152</v>
      </c>
      <c r="J444" t="s">
        <v>35</v>
      </c>
      <c r="K444" t="s">
        <v>140</v>
      </c>
      <c r="N444" t="s">
        <v>168</v>
      </c>
      <c r="O444" t="s">
        <v>416</v>
      </c>
      <c r="Q444" t="s">
        <v>170</v>
      </c>
      <c r="R444">
        <v>2012</v>
      </c>
      <c r="S444">
        <v>8075</v>
      </c>
      <c r="T444" t="s">
        <v>41</v>
      </c>
      <c r="U444" s="1">
        <v>40634</v>
      </c>
      <c r="V444" s="1">
        <v>40694</v>
      </c>
      <c r="W444" s="1">
        <v>40596</v>
      </c>
      <c r="Y444" t="s">
        <v>472</v>
      </c>
      <c r="Z444" t="s">
        <v>473</v>
      </c>
      <c r="AA444" t="s">
        <v>474</v>
      </c>
      <c r="AB444" t="s">
        <v>420</v>
      </c>
      <c r="AC444" t="s">
        <v>46</v>
      </c>
      <c r="AE444" s="37" t="str">
        <f t="shared" si="48"/>
        <v>ok</v>
      </c>
      <c r="AF444" s="37" t="e">
        <f t="shared" si="49"/>
        <v>#VALUE!</v>
      </c>
      <c r="AG444" s="37" t="str">
        <f t="shared" si="50"/>
        <v>ok</v>
      </c>
      <c r="AH444" s="37" t="str">
        <f t="shared" si="51"/>
        <v>ERROR!</v>
      </c>
      <c r="AI444" s="37" t="str">
        <f t="shared" si="52"/>
        <v>ok</v>
      </c>
      <c r="AJ444" s="37" t="str">
        <f t="shared" si="53"/>
        <v>STATE TREASURERDEMOCRATTREASURER, OFFICE OF STATEStatewide20128075DEBT406344069440596CARRY FORWARD DEBTMCINTIRE JAMESPO BOX 21941SEATTLEWA</v>
      </c>
      <c r="AK444" s="37">
        <f t="shared" si="54"/>
        <v>0</v>
      </c>
      <c r="AL444" s="37" t="str">
        <f t="shared" si="55"/>
        <v>NO!</v>
      </c>
    </row>
    <row r="445" spans="1:38" x14ac:dyDescent="0.25">
      <c r="A445">
        <v>441</v>
      </c>
      <c r="B445">
        <v>100431193</v>
      </c>
      <c r="C445" t="s">
        <v>28</v>
      </c>
      <c r="D445" t="s">
        <v>153</v>
      </c>
      <c r="E445" t="s">
        <v>30</v>
      </c>
      <c r="F445" t="s">
        <v>154</v>
      </c>
      <c r="G445" t="s">
        <v>155</v>
      </c>
      <c r="H445" t="s">
        <v>33</v>
      </c>
      <c r="I445" t="s">
        <v>156</v>
      </c>
      <c r="J445" t="s">
        <v>35</v>
      </c>
      <c r="K445" t="s">
        <v>140</v>
      </c>
      <c r="N445" t="s">
        <v>168</v>
      </c>
      <c r="O445" t="s">
        <v>416</v>
      </c>
      <c r="Q445" t="s">
        <v>170</v>
      </c>
      <c r="R445">
        <v>2012</v>
      </c>
      <c r="S445">
        <v>8075</v>
      </c>
      <c r="T445" t="s">
        <v>41</v>
      </c>
      <c r="U445" s="1">
        <v>40634</v>
      </c>
      <c r="V445" s="1">
        <v>40694</v>
      </c>
      <c r="W445" s="1">
        <v>40596</v>
      </c>
      <c r="Y445" t="s">
        <v>472</v>
      </c>
      <c r="Z445" t="s">
        <v>473</v>
      </c>
      <c r="AA445" t="s">
        <v>474</v>
      </c>
      <c r="AB445" t="s">
        <v>420</v>
      </c>
      <c r="AC445" t="s">
        <v>46</v>
      </c>
      <c r="AE445" s="37" t="str">
        <f t="shared" si="48"/>
        <v>ok</v>
      </c>
      <c r="AF445" s="37" t="e">
        <f t="shared" si="49"/>
        <v>#VALUE!</v>
      </c>
      <c r="AG445" s="37" t="str">
        <f t="shared" si="50"/>
        <v>ok</v>
      </c>
      <c r="AH445" s="37" t="str">
        <f t="shared" si="51"/>
        <v>ERROR!</v>
      </c>
      <c r="AI445" s="37" t="str">
        <f t="shared" si="52"/>
        <v>ok</v>
      </c>
      <c r="AJ445" s="37" t="str">
        <f t="shared" si="53"/>
        <v>STATE TREASURERDEMOCRATTREASURER, OFFICE OF STATEStatewide20128075DEBT406344069440596CARRY FORWARD DEBTMCINTIRE JAMESPO BOX 21941SEATTLEWA</v>
      </c>
      <c r="AK445" s="37">
        <f t="shared" si="54"/>
        <v>1</v>
      </c>
      <c r="AL445" s="37" t="str">
        <f t="shared" si="55"/>
        <v>NO!</v>
      </c>
    </row>
    <row r="446" spans="1:38" x14ac:dyDescent="0.25">
      <c r="A446">
        <v>442</v>
      </c>
      <c r="B446">
        <v>100431878</v>
      </c>
      <c r="C446" t="s">
        <v>28</v>
      </c>
      <c r="D446" t="s">
        <v>64</v>
      </c>
      <c r="E446" t="s">
        <v>30</v>
      </c>
      <c r="F446" s="12" t="s">
        <v>65</v>
      </c>
      <c r="G446" t="s">
        <v>66</v>
      </c>
      <c r="H446" t="s">
        <v>67</v>
      </c>
      <c r="I446" t="s">
        <v>68</v>
      </c>
      <c r="J446" t="s">
        <v>69</v>
      </c>
      <c r="K446" t="s">
        <v>35</v>
      </c>
      <c r="L446">
        <v>26</v>
      </c>
      <c r="M446">
        <v>2</v>
      </c>
      <c r="N446" t="s">
        <v>168</v>
      </c>
      <c r="O446" t="s">
        <v>515</v>
      </c>
      <c r="P446" t="s">
        <v>422</v>
      </c>
      <c r="Q446" t="s">
        <v>40</v>
      </c>
      <c r="R446">
        <v>2012</v>
      </c>
      <c r="S446">
        <v>300</v>
      </c>
      <c r="T446" t="s">
        <v>41</v>
      </c>
      <c r="U446" s="1">
        <v>40787</v>
      </c>
      <c r="V446" s="1">
        <v>40816</v>
      </c>
      <c r="W446" s="1">
        <v>40816</v>
      </c>
      <c r="X446" t="s">
        <v>427</v>
      </c>
      <c r="Y446" t="s">
        <v>542</v>
      </c>
      <c r="Z446" t="s">
        <v>429</v>
      </c>
      <c r="AA446" t="s">
        <v>430</v>
      </c>
      <c r="AB446" t="s">
        <v>420</v>
      </c>
      <c r="AC446" t="s">
        <v>46</v>
      </c>
      <c r="AE446" s="37" t="str">
        <f t="shared" si="48"/>
        <v>ok</v>
      </c>
      <c r="AF446" s="37">
        <f t="shared" si="49"/>
        <v>0</v>
      </c>
      <c r="AG446" s="37" t="str">
        <f t="shared" si="50"/>
        <v>ok</v>
      </c>
      <c r="AH446" s="37" t="str">
        <f t="shared" si="51"/>
        <v>OK</v>
      </c>
      <c r="AI446" s="37" t="str">
        <f t="shared" si="52"/>
        <v>ok</v>
      </c>
      <c r="AJ446" s="37" t="str">
        <f t="shared" si="53"/>
        <v>STATE REPRESENTATIVE262DEMOCRATLEG DISTRICT 26 - HOUSEPIERCELegislative2012300DEBT407874081640816Operation and OverheadSEPTEMBER TREASURYARGO STRATEGIESPO BOX 9100 SEATTLEWA</v>
      </c>
      <c r="AK446" s="37">
        <f t="shared" si="54"/>
        <v>0</v>
      </c>
      <c r="AL446" s="37" t="str">
        <f t="shared" si="55"/>
        <v>NO!</v>
      </c>
    </row>
    <row r="447" spans="1:38" x14ac:dyDescent="0.25">
      <c r="A447">
        <v>443</v>
      </c>
      <c r="B447">
        <v>100412636</v>
      </c>
      <c r="C447" t="s">
        <v>28</v>
      </c>
      <c r="D447" t="s">
        <v>323</v>
      </c>
      <c r="E447" t="s">
        <v>30</v>
      </c>
      <c r="F447" t="s">
        <v>324</v>
      </c>
      <c r="G447" t="s">
        <v>325</v>
      </c>
      <c r="H447" t="s">
        <v>78</v>
      </c>
      <c r="I447" t="s">
        <v>326</v>
      </c>
      <c r="J447" t="s">
        <v>35</v>
      </c>
      <c r="K447" t="e">
        <v>#N/A</v>
      </c>
      <c r="L447" t="e">
        <v>#N/A</v>
      </c>
      <c r="M447" t="e">
        <v>#N/A</v>
      </c>
      <c r="N447" t="e">
        <v>#N/A</v>
      </c>
      <c r="O447" t="e">
        <v>#N/A</v>
      </c>
      <c r="P447" t="e">
        <v>#N/A</v>
      </c>
      <c r="Q447" t="e">
        <v>#N/A</v>
      </c>
      <c r="R447" t="e">
        <v>#N/A</v>
      </c>
      <c r="S447" t="e">
        <v>#N/A</v>
      </c>
      <c r="T447" t="e">
        <v>#N/A</v>
      </c>
      <c r="U447" t="e">
        <v>#N/A</v>
      </c>
      <c r="V447" t="e">
        <v>#N/A</v>
      </c>
      <c r="W447" t="e">
        <v>#N/A</v>
      </c>
      <c r="X447" t="e">
        <v>#N/A</v>
      </c>
      <c r="Y447" t="e">
        <v>#N/A</v>
      </c>
      <c r="Z447" t="e">
        <v>#N/A</v>
      </c>
      <c r="AA447" t="e">
        <v>#N/A</v>
      </c>
      <c r="AB447" t="e">
        <v>#N/A</v>
      </c>
      <c r="AC447" t="e">
        <v>#N/A</v>
      </c>
      <c r="AE447" s="37" t="str">
        <f t="shared" si="48"/>
        <v>ok</v>
      </c>
      <c r="AF447" s="37" t="e">
        <f t="shared" si="49"/>
        <v>#N/A</v>
      </c>
      <c r="AG447" s="37" t="e">
        <f t="shared" si="50"/>
        <v>#N/A</v>
      </c>
      <c r="AH447" s="37" t="e">
        <f t="shared" si="51"/>
        <v>#N/A</v>
      </c>
      <c r="AI447" s="37" t="e">
        <f t="shared" si="52"/>
        <v>#N/A</v>
      </c>
      <c r="AJ447" s="38" t="e">
        <f t="shared" si="53"/>
        <v>#N/A</v>
      </c>
      <c r="AK447" s="37">
        <f t="shared" si="54"/>
        <v>0</v>
      </c>
      <c r="AL447" s="37" t="e">
        <f t="shared" si="55"/>
        <v>#N/A</v>
      </c>
    </row>
    <row r="448" spans="1:38" x14ac:dyDescent="0.25">
      <c r="A448">
        <v>444</v>
      </c>
      <c r="B448">
        <v>100431265</v>
      </c>
      <c r="C448" t="s">
        <v>28</v>
      </c>
      <c r="D448" t="s">
        <v>124</v>
      </c>
      <c r="E448" t="s">
        <v>30</v>
      </c>
      <c r="F448" t="s">
        <v>125</v>
      </c>
      <c r="G448" t="s">
        <v>126</v>
      </c>
      <c r="H448" t="s">
        <v>107</v>
      </c>
      <c r="I448" t="s">
        <v>127</v>
      </c>
      <c r="J448" t="s">
        <v>35</v>
      </c>
      <c r="K448" t="s">
        <v>35</v>
      </c>
      <c r="L448">
        <v>26</v>
      </c>
      <c r="M448">
        <v>2</v>
      </c>
      <c r="N448" t="s">
        <v>168</v>
      </c>
      <c r="O448" t="s">
        <v>515</v>
      </c>
      <c r="P448" t="s">
        <v>422</v>
      </c>
      <c r="Q448" t="s">
        <v>40</v>
      </c>
      <c r="R448">
        <v>2012</v>
      </c>
      <c r="S448">
        <v>300</v>
      </c>
      <c r="T448" t="s">
        <v>41</v>
      </c>
      <c r="U448" s="1">
        <v>40787</v>
      </c>
      <c r="V448" s="1">
        <v>40816</v>
      </c>
      <c r="W448" s="1">
        <v>40816</v>
      </c>
      <c r="X448" t="s">
        <v>427</v>
      </c>
      <c r="Y448" t="s">
        <v>542</v>
      </c>
      <c r="Z448" t="s">
        <v>429</v>
      </c>
      <c r="AA448" t="s">
        <v>430</v>
      </c>
      <c r="AB448" t="s">
        <v>420</v>
      </c>
      <c r="AC448" t="s">
        <v>46</v>
      </c>
      <c r="AE448" s="37" t="str">
        <f t="shared" si="48"/>
        <v>ok</v>
      </c>
      <c r="AF448" s="37">
        <f t="shared" si="49"/>
        <v>0</v>
      </c>
      <c r="AG448" s="37" t="str">
        <f t="shared" si="50"/>
        <v>ok</v>
      </c>
      <c r="AH448" s="37" t="str">
        <f t="shared" si="51"/>
        <v>OK</v>
      </c>
      <c r="AI448" s="37" t="str">
        <f t="shared" si="52"/>
        <v>ok</v>
      </c>
      <c r="AJ448" s="37" t="str">
        <f t="shared" si="53"/>
        <v>STATE REPRESENTATIVE262DEMOCRATLEG DISTRICT 26 - HOUSEPIERCELegislative2012300DEBT407874081640816Operation and OverheadSEPTEMBER TREASURYARGO STRATEGIESPO BOX 9100 SEATTLEWA</v>
      </c>
      <c r="AK448" s="37">
        <f t="shared" si="54"/>
        <v>0</v>
      </c>
      <c r="AL448" s="37" t="str">
        <f t="shared" si="55"/>
        <v>MATCH</v>
      </c>
    </row>
    <row r="449" spans="1:38" x14ac:dyDescent="0.25">
      <c r="A449">
        <v>445</v>
      </c>
      <c r="B449">
        <v>100431851</v>
      </c>
      <c r="C449" t="s">
        <v>28</v>
      </c>
      <c r="D449" t="s">
        <v>113</v>
      </c>
      <c r="E449" t="s">
        <v>30</v>
      </c>
      <c r="F449" t="s">
        <v>114</v>
      </c>
      <c r="G449" t="s">
        <v>115</v>
      </c>
      <c r="H449" t="s">
        <v>116</v>
      </c>
      <c r="I449" t="s">
        <v>117</v>
      </c>
      <c r="J449" t="s">
        <v>118</v>
      </c>
      <c r="K449" t="s">
        <v>35</v>
      </c>
      <c r="L449">
        <v>45</v>
      </c>
      <c r="M449">
        <v>2</v>
      </c>
      <c r="N449" t="s">
        <v>168</v>
      </c>
      <c r="O449" t="s">
        <v>507</v>
      </c>
      <c r="P449" t="s">
        <v>39</v>
      </c>
      <c r="Q449" t="s">
        <v>40</v>
      </c>
      <c r="R449">
        <v>2012</v>
      </c>
      <c r="S449">
        <v>1600</v>
      </c>
      <c r="T449" t="s">
        <v>41</v>
      </c>
      <c r="U449" s="1">
        <v>40695</v>
      </c>
      <c r="V449" s="1">
        <v>40724</v>
      </c>
      <c r="W449" s="1">
        <v>40724</v>
      </c>
      <c r="X449" t="s">
        <v>427</v>
      </c>
      <c r="Y449" t="s">
        <v>508</v>
      </c>
      <c r="Z449" t="s">
        <v>509</v>
      </c>
      <c r="AA449" t="s">
        <v>510</v>
      </c>
      <c r="AB449" t="s">
        <v>511</v>
      </c>
      <c r="AC449" t="s">
        <v>46</v>
      </c>
      <c r="AE449" s="37" t="str">
        <f t="shared" si="48"/>
        <v>ok</v>
      </c>
      <c r="AF449" s="37">
        <f t="shared" si="49"/>
        <v>0</v>
      </c>
      <c r="AG449" s="37" t="str">
        <f t="shared" si="50"/>
        <v>ok</v>
      </c>
      <c r="AH449" s="37" t="str">
        <f t="shared" si="51"/>
        <v>OK</v>
      </c>
      <c r="AI449" s="37" t="str">
        <f t="shared" si="52"/>
        <v>ok</v>
      </c>
      <c r="AJ449" s="37" t="str">
        <f t="shared" si="53"/>
        <v>STATE REPRESENTATIVE452DEMOCRATLEG DISTRICT 45 - HOUSEKINGLegislative20121600DEBT406954072440724Operation and OverheadJUNE FUNDRAISINGRUDERMAN CONSULTING11508 NE  107TH PLACE KIRKLANDWA</v>
      </c>
      <c r="AK449" s="37">
        <f t="shared" si="54"/>
        <v>0</v>
      </c>
      <c r="AL449" s="37" t="str">
        <f t="shared" si="55"/>
        <v>NO!</v>
      </c>
    </row>
    <row r="450" spans="1:38" x14ac:dyDescent="0.25">
      <c r="A450">
        <v>446</v>
      </c>
      <c r="B450">
        <v>100413337</v>
      </c>
      <c r="C450" t="s">
        <v>28</v>
      </c>
      <c r="D450" t="s">
        <v>501</v>
      </c>
      <c r="E450" t="s">
        <v>30</v>
      </c>
      <c r="F450" t="s">
        <v>502</v>
      </c>
      <c r="G450" t="s">
        <v>222</v>
      </c>
      <c r="H450" t="s">
        <v>116</v>
      </c>
      <c r="I450" t="s">
        <v>219</v>
      </c>
      <c r="J450" t="s">
        <v>118</v>
      </c>
      <c r="K450" t="e">
        <v>#N/A</v>
      </c>
      <c r="L450" t="e">
        <v>#N/A</v>
      </c>
      <c r="M450" t="e">
        <v>#N/A</v>
      </c>
      <c r="N450" t="e">
        <v>#N/A</v>
      </c>
      <c r="O450" t="e">
        <v>#N/A</v>
      </c>
      <c r="P450" t="e">
        <v>#N/A</v>
      </c>
      <c r="Q450" t="e">
        <v>#N/A</v>
      </c>
      <c r="R450" t="e">
        <v>#N/A</v>
      </c>
      <c r="S450" t="e">
        <v>#N/A</v>
      </c>
      <c r="T450" t="e">
        <v>#N/A</v>
      </c>
      <c r="U450" t="e">
        <v>#N/A</v>
      </c>
      <c r="V450" t="e">
        <v>#N/A</v>
      </c>
      <c r="W450" t="e">
        <v>#N/A</v>
      </c>
      <c r="X450" t="e">
        <v>#N/A</v>
      </c>
      <c r="Y450" t="e">
        <v>#N/A</v>
      </c>
      <c r="Z450" t="e">
        <v>#N/A</v>
      </c>
      <c r="AA450" t="e">
        <v>#N/A</v>
      </c>
      <c r="AB450" t="e">
        <v>#N/A</v>
      </c>
      <c r="AC450" t="e">
        <v>#N/A</v>
      </c>
      <c r="AE450" s="37" t="str">
        <f t="shared" si="48"/>
        <v>ok</v>
      </c>
      <c r="AF450" s="37" t="e">
        <f t="shared" si="49"/>
        <v>#N/A</v>
      </c>
      <c r="AG450" s="37" t="e">
        <f t="shared" si="50"/>
        <v>#N/A</v>
      </c>
      <c r="AH450" s="37" t="e">
        <f t="shared" si="51"/>
        <v>#N/A</v>
      </c>
      <c r="AI450" s="37" t="e">
        <f t="shared" si="52"/>
        <v>#N/A</v>
      </c>
      <c r="AJ450" s="38" t="e">
        <f t="shared" si="53"/>
        <v>#N/A</v>
      </c>
      <c r="AK450" s="37">
        <f t="shared" si="54"/>
        <v>0</v>
      </c>
      <c r="AL450" s="37" t="e">
        <f t="shared" si="55"/>
        <v>#N/A</v>
      </c>
    </row>
    <row r="451" spans="1:38" x14ac:dyDescent="0.25">
      <c r="A451">
        <v>447</v>
      </c>
      <c r="B451">
        <v>100449247</v>
      </c>
      <c r="C451" t="s">
        <v>28</v>
      </c>
      <c r="D451" t="s">
        <v>374</v>
      </c>
      <c r="E451" t="s">
        <v>30</v>
      </c>
      <c r="F451" t="s">
        <v>375</v>
      </c>
      <c r="G451" t="s">
        <v>147</v>
      </c>
      <c r="H451" t="s">
        <v>116</v>
      </c>
      <c r="I451" t="s">
        <v>376</v>
      </c>
      <c r="J451" t="s">
        <v>35</v>
      </c>
      <c r="K451" t="s">
        <v>197</v>
      </c>
      <c r="N451" t="s">
        <v>548</v>
      </c>
      <c r="O451" t="s">
        <v>549</v>
      </c>
      <c r="P451" t="s">
        <v>422</v>
      </c>
      <c r="Q451" t="s">
        <v>550</v>
      </c>
      <c r="R451">
        <v>2012</v>
      </c>
      <c r="S451">
        <v>289.07</v>
      </c>
      <c r="T451" t="s">
        <v>41</v>
      </c>
      <c r="U451" s="1">
        <v>40878</v>
      </c>
      <c r="V451" s="1">
        <v>40908</v>
      </c>
      <c r="W451" s="1">
        <v>40900</v>
      </c>
      <c r="Y451" t="s">
        <v>551</v>
      </c>
      <c r="Z451" t="s">
        <v>552</v>
      </c>
      <c r="AA451" t="s">
        <v>553</v>
      </c>
      <c r="AB451" t="s">
        <v>532</v>
      </c>
      <c r="AC451" t="s">
        <v>46</v>
      </c>
      <c r="AE451" s="37" t="str">
        <f t="shared" si="48"/>
        <v>NO!</v>
      </c>
      <c r="AF451" s="37" t="e">
        <f t="shared" si="49"/>
        <v>#VALUE!</v>
      </c>
      <c r="AG451" s="37" t="str">
        <f t="shared" si="50"/>
        <v>ok</v>
      </c>
      <c r="AH451" s="37" t="str">
        <f t="shared" si="51"/>
        <v>OK</v>
      </c>
      <c r="AI451" s="37" t="str">
        <f t="shared" si="52"/>
        <v>ok</v>
      </c>
      <c r="AJ451" s="37" t="str">
        <f t="shared" si="53"/>
        <v>COUNTY ASSESSORNON PARTISANPIERCE COPIERCELocal2012289.07DEBT408784090840900FUND RAISING MAILINGPROGRESSIVE STRATEGIES NWP. O. BOX 722GIG HARBORWA</v>
      </c>
      <c r="AK451" s="37">
        <f t="shared" si="54"/>
        <v>0</v>
      </c>
      <c r="AL451" s="37" t="str">
        <f t="shared" si="55"/>
        <v>NO!</v>
      </c>
    </row>
    <row r="452" spans="1:38" x14ac:dyDescent="0.25">
      <c r="A452">
        <v>448</v>
      </c>
      <c r="B452">
        <v>100410371</v>
      </c>
      <c r="C452" t="s">
        <v>28</v>
      </c>
      <c r="D452" t="s">
        <v>501</v>
      </c>
      <c r="E452" t="s">
        <v>30</v>
      </c>
      <c r="F452" t="s">
        <v>502</v>
      </c>
      <c r="G452" t="s">
        <v>222</v>
      </c>
      <c r="H452" t="s">
        <v>116</v>
      </c>
      <c r="I452" t="s">
        <v>219</v>
      </c>
      <c r="J452" t="s">
        <v>118</v>
      </c>
      <c r="K452" t="e">
        <v>#N/A</v>
      </c>
      <c r="L452" t="e">
        <v>#N/A</v>
      </c>
      <c r="M452" t="e">
        <v>#N/A</v>
      </c>
      <c r="N452" t="e">
        <v>#N/A</v>
      </c>
      <c r="O452" t="e">
        <v>#N/A</v>
      </c>
      <c r="P452" t="e">
        <v>#N/A</v>
      </c>
      <c r="Q452" t="e">
        <v>#N/A</v>
      </c>
      <c r="R452" t="e">
        <v>#N/A</v>
      </c>
      <c r="S452" t="e">
        <v>#N/A</v>
      </c>
      <c r="T452" t="e">
        <v>#N/A</v>
      </c>
      <c r="U452" t="e">
        <v>#N/A</v>
      </c>
      <c r="V452" t="e">
        <v>#N/A</v>
      </c>
      <c r="W452" t="e">
        <v>#N/A</v>
      </c>
      <c r="X452" t="e">
        <v>#N/A</v>
      </c>
      <c r="Y452" t="e">
        <v>#N/A</v>
      </c>
      <c r="Z452" t="e">
        <v>#N/A</v>
      </c>
      <c r="AA452" t="e">
        <v>#N/A</v>
      </c>
      <c r="AB452" t="e">
        <v>#N/A</v>
      </c>
      <c r="AC452" t="e">
        <v>#N/A</v>
      </c>
      <c r="AE452" s="37" t="str">
        <f t="shared" si="48"/>
        <v>ok</v>
      </c>
      <c r="AF452" s="37" t="e">
        <f t="shared" si="49"/>
        <v>#N/A</v>
      </c>
      <c r="AG452" s="37" t="e">
        <f t="shared" si="50"/>
        <v>#N/A</v>
      </c>
      <c r="AH452" s="37" t="e">
        <f t="shared" si="51"/>
        <v>#N/A</v>
      </c>
      <c r="AI452" s="37" t="e">
        <f t="shared" si="52"/>
        <v>#N/A</v>
      </c>
      <c r="AJ452" s="38" t="e">
        <f t="shared" si="53"/>
        <v>#N/A</v>
      </c>
      <c r="AK452" s="37">
        <f t="shared" si="54"/>
        <v>0</v>
      </c>
      <c r="AL452" s="37" t="e">
        <f t="shared" si="55"/>
        <v>#N/A</v>
      </c>
    </row>
    <row r="453" spans="1:38" x14ac:dyDescent="0.25">
      <c r="A453">
        <v>449</v>
      </c>
      <c r="B453">
        <v>100429351</v>
      </c>
      <c r="C453" t="s">
        <v>28</v>
      </c>
      <c r="D453" t="s">
        <v>64</v>
      </c>
      <c r="E453" t="s">
        <v>30</v>
      </c>
      <c r="F453" s="12" t="s">
        <v>65</v>
      </c>
      <c r="G453" t="s">
        <v>66</v>
      </c>
      <c r="H453" t="s">
        <v>67</v>
      </c>
      <c r="I453" t="s">
        <v>68</v>
      </c>
      <c r="J453" t="s">
        <v>69</v>
      </c>
      <c r="K453" t="s">
        <v>35</v>
      </c>
      <c r="L453">
        <v>28</v>
      </c>
      <c r="M453">
        <v>2</v>
      </c>
      <c r="N453" t="s">
        <v>37</v>
      </c>
      <c r="O453" t="s">
        <v>554</v>
      </c>
      <c r="P453" t="s">
        <v>422</v>
      </c>
      <c r="Q453" t="s">
        <v>40</v>
      </c>
      <c r="R453">
        <v>2012</v>
      </c>
      <c r="S453">
        <v>1500</v>
      </c>
      <c r="T453" t="s">
        <v>41</v>
      </c>
      <c r="U453" s="1">
        <v>40695</v>
      </c>
      <c r="V453" s="1">
        <v>40724</v>
      </c>
      <c r="W453" s="1">
        <v>40669</v>
      </c>
      <c r="Y453" t="s">
        <v>555</v>
      </c>
      <c r="Z453" t="s">
        <v>556</v>
      </c>
      <c r="AA453" t="s">
        <v>557</v>
      </c>
      <c r="AB453" t="s">
        <v>558</v>
      </c>
      <c r="AC453" t="s">
        <v>46</v>
      </c>
      <c r="AE453" s="37" t="str">
        <f t="shared" ref="AE453:AE516" si="56">IF(LEFT(D453,4)=LEFT(F453,4),"ok","NO!")</f>
        <v>ok</v>
      </c>
      <c r="AF453" s="37">
        <f t="shared" ref="AF453:AF516" si="57">VALUE(MID(O453,SEARCH(" -",O453)-2,2))-L453</f>
        <v>0</v>
      </c>
      <c r="AG453" s="37" t="str">
        <f t="shared" ref="AG453:AG516" si="58">IF(V453&gt;=U453,"ok","ERROR!")</f>
        <v>ok</v>
      </c>
      <c r="AH453" s="37" t="str">
        <f t="shared" ref="AH453:AH516" si="59">IF(AND(W453&gt;=U453,W453&lt;=V453),"OK","ERROR!")</f>
        <v>ERROR!</v>
      </c>
      <c r="AI453" s="37" t="str">
        <f t="shared" ref="AI453:AI516" si="60">IF(W453&lt;=V453,"ok","ERROR")</f>
        <v>ok</v>
      </c>
      <c r="AJ453" s="37" t="str">
        <f t="shared" ref="AJ453:AJ516" si="61">CONCATENATE(K453,L453,M453,N453,O453,P453,Q453,R453,S453,T453,U453,V453,W453,X453,Y453,Z453,AA453,AB453,AC453)</f>
        <v>STATE REPRESENTATIVE282REPUBLICANLEG DISTRICT 28 - HOUSEPIERCELegislative20121500DEBT406954072440669MONTHLY CONSULTING FEEALLIED COMMUNICATION STRATEGIES, LLCPO BOX 4131OLYMPIAWA</v>
      </c>
      <c r="AK453" s="37">
        <f t="shared" ref="AK453:AK516" si="62">IF(OR(ISNA(AJ452),ISNA(AJ453)),0,IF(AJ453&lt;&gt;AJ452,0,1))</f>
        <v>0</v>
      </c>
      <c r="AL453" s="37" t="str">
        <f t="shared" ref="AL453:AL516" si="63">IF(J453=K453,"MATCH","NO!")</f>
        <v>NO!</v>
      </c>
    </row>
    <row r="454" spans="1:38" x14ac:dyDescent="0.25">
      <c r="A454">
        <v>450</v>
      </c>
      <c r="B454">
        <v>100430583</v>
      </c>
      <c r="C454" t="s">
        <v>28</v>
      </c>
      <c r="D454" t="s">
        <v>194</v>
      </c>
      <c r="E454" t="s">
        <v>30</v>
      </c>
      <c r="F454" t="s">
        <v>195</v>
      </c>
      <c r="G454" t="s">
        <v>49</v>
      </c>
      <c r="H454" t="s">
        <v>73</v>
      </c>
      <c r="I454" t="s">
        <v>196</v>
      </c>
      <c r="J454" t="s">
        <v>197</v>
      </c>
      <c r="K454" t="s">
        <v>35</v>
      </c>
      <c r="L454">
        <v>26</v>
      </c>
      <c r="M454">
        <v>2</v>
      </c>
      <c r="N454" t="s">
        <v>168</v>
      </c>
      <c r="O454" t="s">
        <v>515</v>
      </c>
      <c r="P454" t="s">
        <v>422</v>
      </c>
      <c r="Q454" t="s">
        <v>40</v>
      </c>
      <c r="R454">
        <v>2012</v>
      </c>
      <c r="S454">
        <v>500</v>
      </c>
      <c r="T454" t="s">
        <v>41</v>
      </c>
      <c r="U454" s="1">
        <v>40603</v>
      </c>
      <c r="V454" s="1">
        <v>40633</v>
      </c>
      <c r="W454" s="1">
        <v>40543</v>
      </c>
      <c r="X454" t="s">
        <v>427</v>
      </c>
      <c r="Y454" t="s">
        <v>469</v>
      </c>
      <c r="Z454" t="s">
        <v>429</v>
      </c>
      <c r="AA454" t="s">
        <v>430</v>
      </c>
      <c r="AB454" t="s">
        <v>420</v>
      </c>
      <c r="AC454" t="s">
        <v>46</v>
      </c>
      <c r="AE454" s="37" t="str">
        <f t="shared" si="56"/>
        <v>ok</v>
      </c>
      <c r="AF454" s="37">
        <f t="shared" si="57"/>
        <v>0</v>
      </c>
      <c r="AG454" s="37" t="str">
        <f t="shared" si="58"/>
        <v>ok</v>
      </c>
      <c r="AH454" s="37" t="str">
        <f t="shared" si="59"/>
        <v>ERROR!</v>
      </c>
      <c r="AI454" s="37" t="str">
        <f t="shared" si="60"/>
        <v>ok</v>
      </c>
      <c r="AJ454" s="37" t="str">
        <f t="shared" si="61"/>
        <v>STATE REPRESENTATIVE262DEMOCRATLEG DISTRICT 26 - HOUSEPIERCELegislative2012500DEBT406034063340543Operation and OverheadDECEMBER TREASURYARGO STRATEGIESPO BOX 9100 SEATTLEWA</v>
      </c>
      <c r="AK454" s="37">
        <f t="shared" si="62"/>
        <v>0</v>
      </c>
      <c r="AL454" s="37" t="str">
        <f t="shared" si="63"/>
        <v>NO!</v>
      </c>
    </row>
    <row r="455" spans="1:38" x14ac:dyDescent="0.25">
      <c r="A455">
        <v>451</v>
      </c>
      <c r="B455">
        <v>100430890</v>
      </c>
      <c r="C455" t="s">
        <v>28</v>
      </c>
      <c r="D455" t="s">
        <v>559</v>
      </c>
      <c r="E455" t="s">
        <v>30</v>
      </c>
      <c r="F455" t="s">
        <v>386</v>
      </c>
      <c r="G455" t="s">
        <v>49</v>
      </c>
      <c r="H455" t="s">
        <v>96</v>
      </c>
      <c r="I455" t="s">
        <v>387</v>
      </c>
      <c r="J455" t="s">
        <v>35</v>
      </c>
      <c r="K455" t="s">
        <v>118</v>
      </c>
      <c r="N455" t="s">
        <v>168</v>
      </c>
      <c r="O455" t="s">
        <v>490</v>
      </c>
      <c r="Q455" t="s">
        <v>170</v>
      </c>
      <c r="R455">
        <v>2012</v>
      </c>
      <c r="S455">
        <v>1210.5</v>
      </c>
      <c r="T455" t="s">
        <v>41</v>
      </c>
      <c r="U455" s="1">
        <v>40695</v>
      </c>
      <c r="V455" s="1">
        <v>40724</v>
      </c>
      <c r="W455" s="1">
        <v>40724</v>
      </c>
      <c r="Y455" t="s">
        <v>417</v>
      </c>
      <c r="Z455" t="s">
        <v>418</v>
      </c>
      <c r="AA455" t="s">
        <v>419</v>
      </c>
      <c r="AB455" t="s">
        <v>420</v>
      </c>
      <c r="AC455" t="s">
        <v>46</v>
      </c>
      <c r="AE455" s="37" t="str">
        <f t="shared" si="56"/>
        <v>ok</v>
      </c>
      <c r="AF455" s="37" t="e">
        <f t="shared" si="57"/>
        <v>#VALUE!</v>
      </c>
      <c r="AG455" s="37" t="str">
        <f t="shared" si="58"/>
        <v>ok</v>
      </c>
      <c r="AH455" s="37" t="str">
        <f t="shared" si="59"/>
        <v>OK</v>
      </c>
      <c r="AI455" s="37" t="str">
        <f t="shared" si="60"/>
        <v>ok</v>
      </c>
      <c r="AJ455" s="37" t="str">
        <f t="shared" si="61"/>
        <v>ATTORNEY GENERALDEMOCRATATTORNEY GENERAL, OFFICE OFStatewide20121210.5DEBT406954072440724ACCOUNTING/COMPLIANCEPROJECT ACCOUNTING SERVICES603 STEWART ST STE 819SEATTLEWA</v>
      </c>
      <c r="AK455" s="37">
        <f t="shared" si="62"/>
        <v>0</v>
      </c>
      <c r="AL455" s="37" t="str">
        <f t="shared" si="63"/>
        <v>NO!</v>
      </c>
    </row>
    <row r="456" spans="1:38" x14ac:dyDescent="0.25">
      <c r="A456">
        <v>452</v>
      </c>
      <c r="B456">
        <v>100431154</v>
      </c>
      <c r="C456" t="s">
        <v>28</v>
      </c>
      <c r="D456" t="s">
        <v>323</v>
      </c>
      <c r="E456" t="s">
        <v>30</v>
      </c>
      <c r="F456" t="s">
        <v>324</v>
      </c>
      <c r="G456" t="s">
        <v>325</v>
      </c>
      <c r="H456" t="s">
        <v>78</v>
      </c>
      <c r="I456" t="s">
        <v>326</v>
      </c>
      <c r="J456" t="s">
        <v>35</v>
      </c>
      <c r="K456" t="s">
        <v>35</v>
      </c>
      <c r="L456">
        <v>27</v>
      </c>
      <c r="M456">
        <v>1</v>
      </c>
      <c r="N456" t="s">
        <v>168</v>
      </c>
      <c r="O456" t="s">
        <v>421</v>
      </c>
      <c r="P456" t="s">
        <v>422</v>
      </c>
      <c r="Q456" t="s">
        <v>40</v>
      </c>
      <c r="R456">
        <v>2012</v>
      </c>
      <c r="S456">
        <v>230</v>
      </c>
      <c r="T456" t="s">
        <v>41</v>
      </c>
      <c r="U456" s="1">
        <v>40756</v>
      </c>
      <c r="V456" s="1">
        <v>40786</v>
      </c>
      <c r="W456" s="1">
        <v>40786</v>
      </c>
      <c r="Y456" t="s">
        <v>423</v>
      </c>
      <c r="Z456" t="s">
        <v>424</v>
      </c>
      <c r="AA456" t="s">
        <v>425</v>
      </c>
      <c r="AB456" t="s">
        <v>420</v>
      </c>
      <c r="AC456" t="s">
        <v>46</v>
      </c>
      <c r="AE456" s="37" t="str">
        <f t="shared" si="56"/>
        <v>ok</v>
      </c>
      <c r="AF456" s="37">
        <f t="shared" si="57"/>
        <v>0</v>
      </c>
      <c r="AG456" s="37" t="str">
        <f t="shared" si="58"/>
        <v>ok</v>
      </c>
      <c r="AH456" s="37" t="str">
        <f t="shared" si="59"/>
        <v>OK</v>
      </c>
      <c r="AI456" s="37" t="str">
        <f t="shared" si="60"/>
        <v>ok</v>
      </c>
      <c r="AJ456" s="37" t="str">
        <f t="shared" si="61"/>
        <v>STATE REPRESENTATIVE271DEMOCRATLEG DISTRICT 27 - HOUSEPIERCELegislative2012230DEBT407564078640786LITERATURE DESIGNNORTHWEST PASSAGE CONSULTING146 N CANAL ST #303SEATTLEWA</v>
      </c>
      <c r="AK456" s="37">
        <f t="shared" si="62"/>
        <v>0</v>
      </c>
      <c r="AL456" s="37" t="str">
        <f t="shared" si="63"/>
        <v>MATCH</v>
      </c>
    </row>
    <row r="457" spans="1:38" x14ac:dyDescent="0.25">
      <c r="A457">
        <v>453</v>
      </c>
      <c r="B457">
        <v>100413436</v>
      </c>
      <c r="C457" t="s">
        <v>28</v>
      </c>
      <c r="D457" t="s">
        <v>113</v>
      </c>
      <c r="E457" t="s">
        <v>30</v>
      </c>
      <c r="F457" t="s">
        <v>114</v>
      </c>
      <c r="G457" t="s">
        <v>115</v>
      </c>
      <c r="H457" t="s">
        <v>116</v>
      </c>
      <c r="I457" t="s">
        <v>117</v>
      </c>
      <c r="J457" t="s">
        <v>118</v>
      </c>
      <c r="K457" t="s">
        <v>35</v>
      </c>
      <c r="L457">
        <v>21</v>
      </c>
      <c r="M457">
        <v>2</v>
      </c>
      <c r="N457" t="s">
        <v>168</v>
      </c>
      <c r="O457" t="s">
        <v>480</v>
      </c>
      <c r="P457" t="s">
        <v>481</v>
      </c>
      <c r="Q457" t="s">
        <v>40</v>
      </c>
      <c r="R457">
        <v>2012</v>
      </c>
      <c r="S457">
        <v>73.2</v>
      </c>
      <c r="T457" t="s">
        <v>41</v>
      </c>
      <c r="U457" s="1">
        <v>40634</v>
      </c>
      <c r="V457" s="1">
        <v>40663</v>
      </c>
      <c r="W457" s="1">
        <v>40663</v>
      </c>
      <c r="X457" t="s">
        <v>427</v>
      </c>
      <c r="Y457" t="s">
        <v>493</v>
      </c>
      <c r="Z457" t="s">
        <v>494</v>
      </c>
      <c r="AA457" t="s">
        <v>495</v>
      </c>
      <c r="AB457" t="s">
        <v>496</v>
      </c>
      <c r="AC457" t="s">
        <v>497</v>
      </c>
      <c r="AE457" s="37" t="str">
        <f t="shared" si="56"/>
        <v>ok</v>
      </c>
      <c r="AF457" s="37">
        <f t="shared" si="57"/>
        <v>0</v>
      </c>
      <c r="AG457" s="37" t="str">
        <f t="shared" si="58"/>
        <v>ok</v>
      </c>
      <c r="AH457" s="37" t="str">
        <f t="shared" si="59"/>
        <v>OK</v>
      </c>
      <c r="AI457" s="37" t="str">
        <f t="shared" si="60"/>
        <v>ok</v>
      </c>
      <c r="AJ457" s="37" t="str">
        <f t="shared" si="61"/>
        <v>STATE REPRESENTATIVE212DEMOCRATLEG DISTRICT 21 - HOUSESNOHOMISHLegislative201273.2DEBT406344066340663Operation and OverheadCREDIT CARD FEESPAYMENTECH14221 DALLAS PARKWAY BLDG. TWODALLASTX</v>
      </c>
      <c r="AK457" s="37">
        <f t="shared" si="62"/>
        <v>0</v>
      </c>
      <c r="AL457" s="37" t="str">
        <f t="shared" si="63"/>
        <v>NO!</v>
      </c>
    </row>
    <row r="458" spans="1:38" x14ac:dyDescent="0.25">
      <c r="A458">
        <v>454</v>
      </c>
      <c r="B458">
        <v>100429019</v>
      </c>
      <c r="C458" t="s">
        <v>28</v>
      </c>
      <c r="D458" t="s">
        <v>437</v>
      </c>
      <c r="E458" t="s">
        <v>30</v>
      </c>
      <c r="F458" t="s">
        <v>438</v>
      </c>
      <c r="G458" t="s">
        <v>439</v>
      </c>
      <c r="H458" t="s">
        <v>78</v>
      </c>
      <c r="I458" t="s">
        <v>440</v>
      </c>
      <c r="J458" t="s">
        <v>36</v>
      </c>
      <c r="K458" t="s">
        <v>35</v>
      </c>
      <c r="L458">
        <v>34</v>
      </c>
      <c r="M458">
        <v>1</v>
      </c>
      <c r="N458" t="s">
        <v>168</v>
      </c>
      <c r="O458" t="s">
        <v>560</v>
      </c>
      <c r="P458" t="s">
        <v>39</v>
      </c>
      <c r="Q458" t="s">
        <v>40</v>
      </c>
      <c r="R458">
        <v>2012</v>
      </c>
      <c r="S458">
        <v>150</v>
      </c>
      <c r="T458" t="s">
        <v>41</v>
      </c>
      <c r="U458" s="1">
        <v>40756</v>
      </c>
      <c r="V458" s="1">
        <v>40786</v>
      </c>
      <c r="W458" s="1">
        <v>40780</v>
      </c>
      <c r="X458" t="s">
        <v>427</v>
      </c>
      <c r="Y458" t="s">
        <v>561</v>
      </c>
      <c r="Z458" t="s">
        <v>429</v>
      </c>
      <c r="AA458" t="s">
        <v>430</v>
      </c>
      <c r="AB458" t="s">
        <v>420</v>
      </c>
      <c r="AC458" t="s">
        <v>46</v>
      </c>
      <c r="AE458" s="37" t="str">
        <f t="shared" si="56"/>
        <v>ok</v>
      </c>
      <c r="AF458" s="37">
        <f t="shared" si="57"/>
        <v>0</v>
      </c>
      <c r="AG458" s="37" t="str">
        <f t="shared" si="58"/>
        <v>ok</v>
      </c>
      <c r="AH458" s="37" t="str">
        <f t="shared" si="59"/>
        <v>OK</v>
      </c>
      <c r="AI458" s="37" t="str">
        <f t="shared" si="60"/>
        <v>ok</v>
      </c>
      <c r="AJ458" s="37" t="str">
        <f t="shared" si="61"/>
        <v>STATE REPRESENTATIVE341DEMOCRATLEG DISTRICT 34 - HOUSEKINGLegislative2012150DEBT407564078640780Operation and OverheadAUGUST TREASURYARGO STRATEGIESPO BOX 9100 SEATTLEWA</v>
      </c>
      <c r="AK458" s="37">
        <f t="shared" si="62"/>
        <v>0</v>
      </c>
      <c r="AL458" s="37" t="str">
        <f t="shared" si="63"/>
        <v>NO!</v>
      </c>
    </row>
    <row r="459" spans="1:38" x14ac:dyDescent="0.25">
      <c r="A459">
        <v>455</v>
      </c>
      <c r="B459">
        <v>100413121</v>
      </c>
      <c r="C459" t="s">
        <v>28</v>
      </c>
      <c r="D459" t="s">
        <v>136</v>
      </c>
      <c r="E459" t="s">
        <v>30</v>
      </c>
      <c r="F459" t="s">
        <v>137</v>
      </c>
      <c r="G459" t="s">
        <v>138</v>
      </c>
      <c r="H459" t="s">
        <v>130</v>
      </c>
      <c r="I459" t="s">
        <v>139</v>
      </c>
      <c r="J459" t="s">
        <v>140</v>
      </c>
      <c r="K459" t="s">
        <v>35</v>
      </c>
      <c r="L459">
        <v>23</v>
      </c>
      <c r="M459">
        <v>2</v>
      </c>
      <c r="N459" t="s">
        <v>168</v>
      </c>
      <c r="O459" t="s">
        <v>533</v>
      </c>
      <c r="P459" t="s">
        <v>534</v>
      </c>
      <c r="Q459" t="s">
        <v>40</v>
      </c>
      <c r="R459">
        <v>2012</v>
      </c>
      <c r="S459">
        <v>200</v>
      </c>
      <c r="T459" t="s">
        <v>41</v>
      </c>
      <c r="U459" s="1">
        <v>40575</v>
      </c>
      <c r="V459" s="1">
        <v>40602</v>
      </c>
      <c r="W459" s="1">
        <v>40602</v>
      </c>
      <c r="X459" t="s">
        <v>427</v>
      </c>
      <c r="Y459" t="s">
        <v>535</v>
      </c>
      <c r="Z459" t="s">
        <v>536</v>
      </c>
      <c r="AA459" t="s">
        <v>537</v>
      </c>
      <c r="AB459" t="s">
        <v>538</v>
      </c>
      <c r="AC459" t="s">
        <v>46</v>
      </c>
      <c r="AE459" s="37" t="str">
        <f t="shared" si="56"/>
        <v>ok</v>
      </c>
      <c r="AF459" s="37">
        <f t="shared" si="57"/>
        <v>0</v>
      </c>
      <c r="AG459" s="37" t="str">
        <f t="shared" si="58"/>
        <v>ok</v>
      </c>
      <c r="AH459" s="37" t="str">
        <f t="shared" si="59"/>
        <v>OK</v>
      </c>
      <c r="AI459" s="37" t="str">
        <f t="shared" si="60"/>
        <v>ok</v>
      </c>
      <c r="AJ459" s="37" t="str">
        <f t="shared" si="61"/>
        <v>STATE REPRESENTATIVE232DEMOCRATLEG DISTRICT 23 - HOUSEKITSAPLegislative2012200DEBT405754060240602Operation and OverheadTREASURY: MARCHZIMLICKI-OWENS LINDA M11018 ARROW POINT DRIVE NE BAINBRIDGE ISLANDWA</v>
      </c>
      <c r="AK459" s="37">
        <f t="shared" si="62"/>
        <v>0</v>
      </c>
      <c r="AL459" s="37" t="str">
        <f t="shared" si="63"/>
        <v>NO!</v>
      </c>
    </row>
    <row r="460" spans="1:38" x14ac:dyDescent="0.25">
      <c r="A460">
        <v>456</v>
      </c>
      <c r="B460">
        <v>100432215</v>
      </c>
      <c r="C460" t="s">
        <v>28</v>
      </c>
      <c r="D460" t="s">
        <v>145</v>
      </c>
      <c r="E460" t="s">
        <v>30</v>
      </c>
      <c r="F460" t="s">
        <v>146</v>
      </c>
      <c r="G460" t="s">
        <v>147</v>
      </c>
      <c r="H460" t="s">
        <v>73</v>
      </c>
      <c r="I460" t="s">
        <v>148</v>
      </c>
      <c r="J460" t="s">
        <v>36</v>
      </c>
      <c r="K460" t="s">
        <v>35</v>
      </c>
      <c r="L460">
        <v>26</v>
      </c>
      <c r="M460">
        <v>2</v>
      </c>
      <c r="N460" t="s">
        <v>168</v>
      </c>
      <c r="O460" t="s">
        <v>515</v>
      </c>
      <c r="P460" t="s">
        <v>422</v>
      </c>
      <c r="Q460" t="s">
        <v>40</v>
      </c>
      <c r="R460">
        <v>2012</v>
      </c>
      <c r="S460">
        <v>300</v>
      </c>
      <c r="T460" t="s">
        <v>41</v>
      </c>
      <c r="U460" s="1">
        <v>40787</v>
      </c>
      <c r="V460" s="1">
        <v>40816</v>
      </c>
      <c r="W460" s="1">
        <v>40816</v>
      </c>
      <c r="X460" t="s">
        <v>427</v>
      </c>
      <c r="Y460" t="s">
        <v>542</v>
      </c>
      <c r="Z460" t="s">
        <v>429</v>
      </c>
      <c r="AA460" t="s">
        <v>430</v>
      </c>
      <c r="AB460" t="s">
        <v>420</v>
      </c>
      <c r="AC460" t="s">
        <v>46</v>
      </c>
      <c r="AE460" s="37" t="str">
        <f t="shared" si="56"/>
        <v>ok</v>
      </c>
      <c r="AF460" s="37">
        <f t="shared" si="57"/>
        <v>0</v>
      </c>
      <c r="AG460" s="37" t="str">
        <f t="shared" si="58"/>
        <v>ok</v>
      </c>
      <c r="AH460" s="37" t="str">
        <f t="shared" si="59"/>
        <v>OK</v>
      </c>
      <c r="AI460" s="37" t="str">
        <f t="shared" si="60"/>
        <v>ok</v>
      </c>
      <c r="AJ460" s="37" t="str">
        <f t="shared" si="61"/>
        <v>STATE REPRESENTATIVE262DEMOCRATLEG DISTRICT 26 - HOUSEPIERCELegislative2012300DEBT407874081640816Operation and OverheadSEPTEMBER TREASURYARGO STRATEGIESPO BOX 9100 SEATTLEWA</v>
      </c>
      <c r="AK460" s="37">
        <f t="shared" si="62"/>
        <v>0</v>
      </c>
      <c r="AL460" s="37" t="str">
        <f t="shared" si="63"/>
        <v>NO!</v>
      </c>
    </row>
    <row r="461" spans="1:38" x14ac:dyDescent="0.25">
      <c r="A461">
        <v>457</v>
      </c>
      <c r="B461">
        <v>100449239</v>
      </c>
      <c r="C461" t="s">
        <v>28</v>
      </c>
      <c r="D461" t="s">
        <v>359</v>
      </c>
      <c r="E461" t="s">
        <v>30</v>
      </c>
      <c r="F461" t="s">
        <v>360</v>
      </c>
      <c r="G461" t="s">
        <v>60</v>
      </c>
      <c r="H461" t="s">
        <v>56</v>
      </c>
      <c r="I461" t="s">
        <v>361</v>
      </c>
      <c r="J461" t="s">
        <v>339</v>
      </c>
      <c r="K461" t="s">
        <v>118</v>
      </c>
      <c r="N461" t="s">
        <v>168</v>
      </c>
      <c r="O461" t="s">
        <v>490</v>
      </c>
      <c r="Q461" t="s">
        <v>170</v>
      </c>
      <c r="R461">
        <v>2012</v>
      </c>
      <c r="S461">
        <v>735</v>
      </c>
      <c r="T461" t="s">
        <v>41</v>
      </c>
      <c r="U461" s="1">
        <v>40848</v>
      </c>
      <c r="V461" s="1">
        <v>40877</v>
      </c>
      <c r="W461" s="1">
        <v>40877</v>
      </c>
      <c r="Y461" t="s">
        <v>562</v>
      </c>
      <c r="Z461" t="s">
        <v>563</v>
      </c>
      <c r="AA461" t="s">
        <v>564</v>
      </c>
      <c r="AB461" t="s">
        <v>174</v>
      </c>
      <c r="AC461" t="s">
        <v>175</v>
      </c>
      <c r="AE461" s="37" t="str">
        <f t="shared" si="56"/>
        <v>ok</v>
      </c>
      <c r="AF461" s="37" t="e">
        <f t="shared" si="57"/>
        <v>#VALUE!</v>
      </c>
      <c r="AG461" s="37" t="str">
        <f t="shared" si="58"/>
        <v>ok</v>
      </c>
      <c r="AH461" s="37" t="str">
        <f t="shared" si="59"/>
        <v>OK</v>
      </c>
      <c r="AI461" s="37" t="str">
        <f t="shared" si="60"/>
        <v>ok</v>
      </c>
      <c r="AJ461" s="37" t="str">
        <f t="shared" si="61"/>
        <v>ATTORNEY GENERALDEMOCRATATTORNEY GENERAL, OFFICE OFStatewide2012735DEBT408484087740877DATA SERVICESNGP VAN INC.1101 15TH ST NW STE 500WASHINGTONDC</v>
      </c>
      <c r="AK461" s="37">
        <f t="shared" si="62"/>
        <v>0</v>
      </c>
      <c r="AL461" s="37" t="str">
        <f t="shared" si="63"/>
        <v>NO!</v>
      </c>
    </row>
    <row r="462" spans="1:38" x14ac:dyDescent="0.25">
      <c r="A462">
        <v>458</v>
      </c>
      <c r="B462">
        <v>100431145</v>
      </c>
      <c r="C462" t="s">
        <v>28</v>
      </c>
      <c r="D462" t="s">
        <v>291</v>
      </c>
      <c r="E462" t="s">
        <v>30</v>
      </c>
      <c r="F462" t="s">
        <v>292</v>
      </c>
      <c r="G462" t="s">
        <v>293</v>
      </c>
      <c r="H462" t="s">
        <v>67</v>
      </c>
      <c r="I462" t="s">
        <v>294</v>
      </c>
      <c r="J462" t="s">
        <v>35</v>
      </c>
      <c r="K462" t="s">
        <v>35</v>
      </c>
      <c r="L462">
        <v>40</v>
      </c>
      <c r="M462">
        <v>2</v>
      </c>
      <c r="N462" t="s">
        <v>168</v>
      </c>
      <c r="O462" t="s">
        <v>526</v>
      </c>
      <c r="P462" t="s">
        <v>527</v>
      </c>
      <c r="Q462" t="s">
        <v>40</v>
      </c>
      <c r="R462">
        <v>2012</v>
      </c>
      <c r="S462">
        <v>300</v>
      </c>
      <c r="T462" t="s">
        <v>41</v>
      </c>
      <c r="U462" s="1">
        <v>40787</v>
      </c>
      <c r="V462" s="1">
        <v>40816</v>
      </c>
      <c r="W462" s="1">
        <v>40816</v>
      </c>
      <c r="X462" t="s">
        <v>427</v>
      </c>
      <c r="Y462" t="s">
        <v>542</v>
      </c>
      <c r="Z462" t="s">
        <v>429</v>
      </c>
      <c r="AA462" t="s">
        <v>430</v>
      </c>
      <c r="AB462" t="s">
        <v>420</v>
      </c>
      <c r="AC462" t="s">
        <v>46</v>
      </c>
      <c r="AE462" s="37" t="str">
        <f t="shared" si="56"/>
        <v>ok</v>
      </c>
      <c r="AF462" s="37">
        <f t="shared" si="57"/>
        <v>0</v>
      </c>
      <c r="AG462" s="37" t="str">
        <f t="shared" si="58"/>
        <v>ok</v>
      </c>
      <c r="AH462" s="37" t="str">
        <f t="shared" si="59"/>
        <v>OK</v>
      </c>
      <c r="AI462" s="37" t="str">
        <f t="shared" si="60"/>
        <v>ok</v>
      </c>
      <c r="AJ462" s="37" t="str">
        <f t="shared" si="61"/>
        <v>STATE REPRESENTATIVE402DEMOCRATLEG DISTRICT 40 - HOUSESKAGITLegislative2012300DEBT407874081640816Operation and OverheadSEPTEMBER TREASURYARGO STRATEGIESPO BOX 9100 SEATTLEWA</v>
      </c>
      <c r="AK462" s="37">
        <f t="shared" si="62"/>
        <v>0</v>
      </c>
      <c r="AL462" s="37" t="str">
        <f t="shared" si="63"/>
        <v>MATCH</v>
      </c>
    </row>
    <row r="463" spans="1:38" x14ac:dyDescent="0.25">
      <c r="A463">
        <v>459</v>
      </c>
      <c r="B463">
        <v>100431196</v>
      </c>
      <c r="C463" t="s">
        <v>28</v>
      </c>
      <c r="D463" t="s">
        <v>408</v>
      </c>
      <c r="E463" t="s">
        <v>30</v>
      </c>
      <c r="F463" t="s">
        <v>409</v>
      </c>
      <c r="G463" t="s">
        <v>410</v>
      </c>
      <c r="H463" t="s">
        <v>67</v>
      </c>
      <c r="I463" t="s">
        <v>411</v>
      </c>
      <c r="J463" t="s">
        <v>35</v>
      </c>
      <c r="K463" t="s">
        <v>35</v>
      </c>
      <c r="L463">
        <v>26</v>
      </c>
      <c r="M463">
        <v>2</v>
      </c>
      <c r="N463" t="s">
        <v>168</v>
      </c>
      <c r="O463" t="s">
        <v>515</v>
      </c>
      <c r="P463" t="s">
        <v>422</v>
      </c>
      <c r="Q463" t="s">
        <v>40</v>
      </c>
      <c r="R463">
        <v>2012</v>
      </c>
      <c r="S463">
        <v>300</v>
      </c>
      <c r="T463" t="s">
        <v>41</v>
      </c>
      <c r="U463" s="1">
        <v>40787</v>
      </c>
      <c r="V463" s="1">
        <v>40816</v>
      </c>
      <c r="W463" s="1">
        <v>40816</v>
      </c>
      <c r="X463" t="s">
        <v>427</v>
      </c>
      <c r="Y463" t="s">
        <v>542</v>
      </c>
      <c r="Z463" t="s">
        <v>429</v>
      </c>
      <c r="AA463" t="s">
        <v>430</v>
      </c>
      <c r="AB463" t="s">
        <v>420</v>
      </c>
      <c r="AC463" t="s">
        <v>46</v>
      </c>
      <c r="AE463" s="37" t="str">
        <f t="shared" si="56"/>
        <v>ok</v>
      </c>
      <c r="AF463" s="37">
        <f t="shared" si="57"/>
        <v>0</v>
      </c>
      <c r="AG463" s="37" t="str">
        <f t="shared" si="58"/>
        <v>ok</v>
      </c>
      <c r="AH463" s="37" t="str">
        <f t="shared" si="59"/>
        <v>OK</v>
      </c>
      <c r="AI463" s="37" t="str">
        <f t="shared" si="60"/>
        <v>ok</v>
      </c>
      <c r="AJ463" s="37" t="str">
        <f t="shared" si="61"/>
        <v>STATE REPRESENTATIVE262DEMOCRATLEG DISTRICT 26 - HOUSEPIERCELegislative2012300DEBT407874081640816Operation and OverheadSEPTEMBER TREASURYARGO STRATEGIESPO BOX 9100 SEATTLEWA</v>
      </c>
      <c r="AK463" s="37">
        <f t="shared" si="62"/>
        <v>0</v>
      </c>
      <c r="AL463" s="37" t="str">
        <f t="shared" si="63"/>
        <v>MATCH</v>
      </c>
    </row>
    <row r="464" spans="1:38" x14ac:dyDescent="0.25">
      <c r="A464">
        <v>460</v>
      </c>
      <c r="B464">
        <v>100432182</v>
      </c>
      <c r="C464" t="s">
        <v>28</v>
      </c>
      <c r="D464" t="s">
        <v>145</v>
      </c>
      <c r="E464" t="s">
        <v>30</v>
      </c>
      <c r="F464" t="s">
        <v>146</v>
      </c>
      <c r="G464" t="s">
        <v>147</v>
      </c>
      <c r="H464" t="s">
        <v>73</v>
      </c>
      <c r="I464" t="s">
        <v>148</v>
      </c>
      <c r="J464" t="s">
        <v>36</v>
      </c>
      <c r="K464" t="s">
        <v>36</v>
      </c>
      <c r="L464">
        <v>40</v>
      </c>
      <c r="N464" t="s">
        <v>168</v>
      </c>
      <c r="O464" t="s">
        <v>565</v>
      </c>
      <c r="P464" t="s">
        <v>527</v>
      </c>
      <c r="Q464" t="s">
        <v>40</v>
      </c>
      <c r="R464">
        <v>2012</v>
      </c>
      <c r="S464">
        <v>585</v>
      </c>
      <c r="T464" t="s">
        <v>41</v>
      </c>
      <c r="U464" s="1">
        <v>40756</v>
      </c>
      <c r="V464" s="1">
        <v>40786</v>
      </c>
      <c r="W464" s="1">
        <v>40786</v>
      </c>
      <c r="X464" t="s">
        <v>427</v>
      </c>
      <c r="Y464" t="s">
        <v>566</v>
      </c>
      <c r="Z464" t="s">
        <v>567</v>
      </c>
      <c r="AA464" t="s">
        <v>568</v>
      </c>
      <c r="AB464" t="s">
        <v>420</v>
      </c>
      <c r="AC464" t="s">
        <v>46</v>
      </c>
      <c r="AE464" s="37" t="str">
        <f t="shared" si="56"/>
        <v>ok</v>
      </c>
      <c r="AF464" s="37">
        <f t="shared" si="57"/>
        <v>0</v>
      </c>
      <c r="AG464" s="37" t="str">
        <f t="shared" si="58"/>
        <v>ok</v>
      </c>
      <c r="AH464" s="37" t="str">
        <f t="shared" si="59"/>
        <v>OK</v>
      </c>
      <c r="AI464" s="37" t="str">
        <f t="shared" si="60"/>
        <v>ok</v>
      </c>
      <c r="AJ464" s="37" t="str">
        <f t="shared" si="61"/>
        <v>STATE SENATOR40DEMOCRATLEG DISTRICT 40 - SENATESKAGITLegislative2012585DEBT407564078640786Operation and OverheadDATABASE STARTUPBLUE UTOPIAPO BOX 4486SEATTLEWA</v>
      </c>
      <c r="AK464" s="37">
        <f t="shared" si="62"/>
        <v>0</v>
      </c>
      <c r="AL464" s="37" t="str">
        <f t="shared" si="63"/>
        <v>MATCH</v>
      </c>
    </row>
    <row r="465" spans="1:38" x14ac:dyDescent="0.25">
      <c r="A465">
        <v>461</v>
      </c>
      <c r="B465">
        <v>100412197</v>
      </c>
      <c r="C465" t="s">
        <v>28</v>
      </c>
      <c r="D465" t="s">
        <v>483</v>
      </c>
      <c r="E465" t="s">
        <v>30</v>
      </c>
      <c r="F465" t="s">
        <v>484</v>
      </c>
      <c r="G465" t="s">
        <v>446</v>
      </c>
      <c r="H465" t="s">
        <v>50</v>
      </c>
      <c r="I465" t="s">
        <v>485</v>
      </c>
      <c r="J465" t="s">
        <v>35</v>
      </c>
      <c r="K465" t="s">
        <v>35</v>
      </c>
      <c r="L465">
        <v>21</v>
      </c>
      <c r="M465">
        <v>2</v>
      </c>
      <c r="N465" t="s">
        <v>168</v>
      </c>
      <c r="O465" t="s">
        <v>480</v>
      </c>
      <c r="P465" t="s">
        <v>481</v>
      </c>
      <c r="Q465" t="s">
        <v>40</v>
      </c>
      <c r="R465">
        <v>2012</v>
      </c>
      <c r="S465">
        <v>150</v>
      </c>
      <c r="T465" t="s">
        <v>41</v>
      </c>
      <c r="U465" s="1">
        <v>40634</v>
      </c>
      <c r="V465" s="1">
        <v>40663</v>
      </c>
      <c r="W465" s="1">
        <v>40659</v>
      </c>
      <c r="X465" t="s">
        <v>427</v>
      </c>
      <c r="Y465" t="s">
        <v>489</v>
      </c>
      <c r="Z465" t="s">
        <v>429</v>
      </c>
      <c r="AA465" t="s">
        <v>430</v>
      </c>
      <c r="AB465" t="s">
        <v>420</v>
      </c>
      <c r="AC465" t="s">
        <v>46</v>
      </c>
      <c r="AE465" s="37" t="str">
        <f t="shared" si="56"/>
        <v>NO!</v>
      </c>
      <c r="AF465" s="37">
        <f t="shared" si="57"/>
        <v>0</v>
      </c>
      <c r="AG465" s="37" t="str">
        <f t="shared" si="58"/>
        <v>ok</v>
      </c>
      <c r="AH465" s="37" t="str">
        <f t="shared" si="59"/>
        <v>OK</v>
      </c>
      <c r="AI465" s="37" t="str">
        <f t="shared" si="60"/>
        <v>ok</v>
      </c>
      <c r="AJ465" s="37" t="str">
        <f t="shared" si="61"/>
        <v>STATE REPRESENTATIVE212DEMOCRATLEG DISTRICT 21 - HOUSESNOHOMISHLegislative2012150DEBT406344066340659Operation and OverheadAPRIL TREASURYARGO STRATEGIESPO BOX 9100 SEATTLEWA</v>
      </c>
      <c r="AK465" s="37">
        <f t="shared" si="62"/>
        <v>0</v>
      </c>
      <c r="AL465" s="37" t="str">
        <f t="shared" si="63"/>
        <v>MATCH</v>
      </c>
    </row>
    <row r="466" spans="1:38" x14ac:dyDescent="0.25">
      <c r="A466">
        <v>462</v>
      </c>
      <c r="B466">
        <v>100434267</v>
      </c>
      <c r="C466" t="s">
        <v>28</v>
      </c>
      <c r="D466" t="s">
        <v>311</v>
      </c>
      <c r="E466" t="s">
        <v>30</v>
      </c>
      <c r="F466" t="s">
        <v>312</v>
      </c>
      <c r="G466" t="s">
        <v>313</v>
      </c>
      <c r="I466" t="s">
        <v>314</v>
      </c>
      <c r="J466" t="s">
        <v>35</v>
      </c>
      <c r="K466" t="s">
        <v>118</v>
      </c>
      <c r="N466" t="s">
        <v>168</v>
      </c>
      <c r="O466" t="s">
        <v>490</v>
      </c>
      <c r="Q466" t="s">
        <v>170</v>
      </c>
      <c r="R466">
        <v>2012</v>
      </c>
      <c r="S466">
        <v>1210.5</v>
      </c>
      <c r="T466" t="s">
        <v>41</v>
      </c>
      <c r="U466" s="1">
        <v>40695</v>
      </c>
      <c r="V466" s="1">
        <v>40724</v>
      </c>
      <c r="W466" s="1">
        <v>40724</v>
      </c>
      <c r="Y466" t="s">
        <v>417</v>
      </c>
      <c r="Z466" t="s">
        <v>418</v>
      </c>
      <c r="AA466" t="s">
        <v>419</v>
      </c>
      <c r="AB466" t="s">
        <v>420</v>
      </c>
      <c r="AC466" t="s">
        <v>46</v>
      </c>
      <c r="AE466" s="37" t="str">
        <f t="shared" si="56"/>
        <v>ok</v>
      </c>
      <c r="AF466" s="37" t="e">
        <f t="shared" si="57"/>
        <v>#VALUE!</v>
      </c>
      <c r="AG466" s="37" t="str">
        <f t="shared" si="58"/>
        <v>ok</v>
      </c>
      <c r="AH466" s="37" t="str">
        <f t="shared" si="59"/>
        <v>OK</v>
      </c>
      <c r="AI466" s="37" t="str">
        <f t="shared" si="60"/>
        <v>ok</v>
      </c>
      <c r="AJ466" s="37" t="str">
        <f t="shared" si="61"/>
        <v>ATTORNEY GENERALDEMOCRATATTORNEY GENERAL, OFFICE OFStatewide20121210.5DEBT406954072440724ACCOUNTING/COMPLIANCEPROJECT ACCOUNTING SERVICES603 STEWART ST STE 819SEATTLEWA</v>
      </c>
      <c r="AK466" s="37">
        <f t="shared" si="62"/>
        <v>0</v>
      </c>
      <c r="AL466" s="37" t="str">
        <f t="shared" si="63"/>
        <v>NO!</v>
      </c>
    </row>
    <row r="467" spans="1:38" x14ac:dyDescent="0.25">
      <c r="A467">
        <v>463</v>
      </c>
      <c r="B467">
        <v>100434271</v>
      </c>
      <c r="C467" t="s">
        <v>28</v>
      </c>
      <c r="D467" t="s">
        <v>311</v>
      </c>
      <c r="E467" t="s">
        <v>30</v>
      </c>
      <c r="F467" t="s">
        <v>312</v>
      </c>
      <c r="G467" t="s">
        <v>313</v>
      </c>
      <c r="I467" t="s">
        <v>314</v>
      </c>
      <c r="J467" t="s">
        <v>35</v>
      </c>
      <c r="K467" t="s">
        <v>35</v>
      </c>
      <c r="L467">
        <v>45</v>
      </c>
      <c r="M467">
        <v>2</v>
      </c>
      <c r="N467" t="s">
        <v>168</v>
      </c>
      <c r="O467" t="s">
        <v>507</v>
      </c>
      <c r="P467" t="s">
        <v>39</v>
      </c>
      <c r="Q467" t="s">
        <v>40</v>
      </c>
      <c r="R467">
        <v>2012</v>
      </c>
      <c r="S467">
        <v>1600</v>
      </c>
      <c r="T467" t="s">
        <v>41</v>
      </c>
      <c r="U467" s="1">
        <v>40695</v>
      </c>
      <c r="V467" s="1">
        <v>40724</v>
      </c>
      <c r="W467" s="1">
        <v>40724</v>
      </c>
      <c r="X467" t="s">
        <v>427</v>
      </c>
      <c r="Y467" t="s">
        <v>508</v>
      </c>
      <c r="Z467" t="s">
        <v>509</v>
      </c>
      <c r="AA467" t="s">
        <v>510</v>
      </c>
      <c r="AB467" t="s">
        <v>511</v>
      </c>
      <c r="AC467" t="s">
        <v>46</v>
      </c>
      <c r="AE467" s="37" t="str">
        <f t="shared" si="56"/>
        <v>ok</v>
      </c>
      <c r="AF467" s="37">
        <f t="shared" si="57"/>
        <v>0</v>
      </c>
      <c r="AG467" s="37" t="str">
        <f t="shared" si="58"/>
        <v>ok</v>
      </c>
      <c r="AH467" s="37" t="str">
        <f t="shared" si="59"/>
        <v>OK</v>
      </c>
      <c r="AI467" s="37" t="str">
        <f t="shared" si="60"/>
        <v>ok</v>
      </c>
      <c r="AJ467" s="37" t="str">
        <f t="shared" si="61"/>
        <v>STATE REPRESENTATIVE452DEMOCRATLEG DISTRICT 45 - HOUSEKINGLegislative20121600DEBT406954072440724Operation and OverheadJUNE FUNDRAISINGRUDERMAN CONSULTING11508 NE  107TH PLACE KIRKLANDWA</v>
      </c>
      <c r="AK467" s="37">
        <f t="shared" si="62"/>
        <v>0</v>
      </c>
      <c r="AL467" s="37" t="str">
        <f t="shared" si="63"/>
        <v>MATCH</v>
      </c>
    </row>
    <row r="468" spans="1:38" x14ac:dyDescent="0.25">
      <c r="A468">
        <v>464</v>
      </c>
      <c r="B468">
        <v>100431708</v>
      </c>
      <c r="C468" t="s">
        <v>28</v>
      </c>
      <c r="D468" t="s">
        <v>263</v>
      </c>
      <c r="E468" t="s">
        <v>30</v>
      </c>
      <c r="F468" t="s">
        <v>264</v>
      </c>
      <c r="G468" t="s">
        <v>265</v>
      </c>
      <c r="H468" t="s">
        <v>251</v>
      </c>
      <c r="I468" t="s">
        <v>266</v>
      </c>
      <c r="J468" t="s">
        <v>35</v>
      </c>
      <c r="K468" t="s">
        <v>35</v>
      </c>
      <c r="L468">
        <v>45</v>
      </c>
      <c r="M468">
        <v>2</v>
      </c>
      <c r="N468" t="s">
        <v>168</v>
      </c>
      <c r="O468" t="s">
        <v>507</v>
      </c>
      <c r="P468" t="s">
        <v>39</v>
      </c>
      <c r="Q468" t="s">
        <v>40</v>
      </c>
      <c r="R468">
        <v>2012</v>
      </c>
      <c r="S468">
        <v>1600</v>
      </c>
      <c r="T468" t="s">
        <v>41</v>
      </c>
      <c r="U468" s="1">
        <v>40695</v>
      </c>
      <c r="V468" s="1">
        <v>40724</v>
      </c>
      <c r="W468" s="1">
        <v>40724</v>
      </c>
      <c r="X468" t="s">
        <v>427</v>
      </c>
      <c r="Y468" t="s">
        <v>508</v>
      </c>
      <c r="Z468" t="s">
        <v>509</v>
      </c>
      <c r="AA468" t="s">
        <v>510</v>
      </c>
      <c r="AB468" t="s">
        <v>511</v>
      </c>
      <c r="AC468" t="s">
        <v>46</v>
      </c>
      <c r="AE468" s="37" t="str">
        <f t="shared" si="56"/>
        <v>ok</v>
      </c>
      <c r="AF468" s="37">
        <f t="shared" si="57"/>
        <v>0</v>
      </c>
      <c r="AG468" s="37" t="str">
        <f t="shared" si="58"/>
        <v>ok</v>
      </c>
      <c r="AH468" s="37" t="str">
        <f t="shared" si="59"/>
        <v>OK</v>
      </c>
      <c r="AI468" s="37" t="str">
        <f t="shared" si="60"/>
        <v>ok</v>
      </c>
      <c r="AJ468" s="37" t="str">
        <f t="shared" si="61"/>
        <v>STATE REPRESENTATIVE452DEMOCRATLEG DISTRICT 45 - HOUSEKINGLegislative20121600DEBT406954072440724Operation and OverheadJUNE FUNDRAISINGRUDERMAN CONSULTING11508 NE  107TH PLACE KIRKLANDWA</v>
      </c>
      <c r="AK468" s="37">
        <f t="shared" si="62"/>
        <v>1</v>
      </c>
      <c r="AL468" s="37" t="str">
        <f t="shared" si="63"/>
        <v>MATCH</v>
      </c>
    </row>
    <row r="469" spans="1:38" x14ac:dyDescent="0.25">
      <c r="A469">
        <v>465</v>
      </c>
      <c r="B469">
        <v>100432302</v>
      </c>
      <c r="C469" t="s">
        <v>28</v>
      </c>
      <c r="D469" t="s">
        <v>569</v>
      </c>
      <c r="E469" t="s">
        <v>30</v>
      </c>
      <c r="F469" t="s">
        <v>570</v>
      </c>
      <c r="G469" t="s">
        <v>571</v>
      </c>
      <c r="H469" t="s">
        <v>96</v>
      </c>
      <c r="I469" t="s">
        <v>572</v>
      </c>
      <c r="J469" t="s">
        <v>35</v>
      </c>
      <c r="K469" t="s">
        <v>35</v>
      </c>
      <c r="L469">
        <v>45</v>
      </c>
      <c r="M469">
        <v>2</v>
      </c>
      <c r="N469" t="s">
        <v>168</v>
      </c>
      <c r="O469" t="s">
        <v>507</v>
      </c>
      <c r="P469" t="s">
        <v>39</v>
      </c>
      <c r="Q469" t="s">
        <v>40</v>
      </c>
      <c r="R469">
        <v>2012</v>
      </c>
      <c r="S469">
        <v>1600</v>
      </c>
      <c r="T469" t="s">
        <v>41</v>
      </c>
      <c r="U469" s="1">
        <v>40695</v>
      </c>
      <c r="V469" s="1">
        <v>40724</v>
      </c>
      <c r="W469" s="1">
        <v>40724</v>
      </c>
      <c r="X469" t="s">
        <v>427</v>
      </c>
      <c r="Y469" t="s">
        <v>508</v>
      </c>
      <c r="Z469" t="s">
        <v>509</v>
      </c>
      <c r="AA469" t="s">
        <v>510</v>
      </c>
      <c r="AB469" t="s">
        <v>511</v>
      </c>
      <c r="AC469" t="s">
        <v>46</v>
      </c>
      <c r="AE469" s="37" t="str">
        <f t="shared" si="56"/>
        <v>ok</v>
      </c>
      <c r="AF469" s="37">
        <f t="shared" si="57"/>
        <v>0</v>
      </c>
      <c r="AG469" s="37" t="str">
        <f t="shared" si="58"/>
        <v>ok</v>
      </c>
      <c r="AH469" s="37" t="str">
        <f t="shared" si="59"/>
        <v>OK</v>
      </c>
      <c r="AI469" s="37" t="str">
        <f t="shared" si="60"/>
        <v>ok</v>
      </c>
      <c r="AJ469" s="37" t="str">
        <f t="shared" si="61"/>
        <v>STATE REPRESENTATIVE452DEMOCRATLEG DISTRICT 45 - HOUSEKINGLegislative20121600DEBT406954072440724Operation and OverheadJUNE FUNDRAISINGRUDERMAN CONSULTING11508 NE  107TH PLACE KIRKLANDWA</v>
      </c>
      <c r="AK469" s="37">
        <f t="shared" si="62"/>
        <v>1</v>
      </c>
      <c r="AL469" s="37" t="str">
        <f t="shared" si="63"/>
        <v>MATCH</v>
      </c>
    </row>
    <row r="470" spans="1:38" x14ac:dyDescent="0.25">
      <c r="A470">
        <v>466</v>
      </c>
      <c r="B470">
        <v>100432305</v>
      </c>
      <c r="C470" t="s">
        <v>28</v>
      </c>
      <c r="D470" t="s">
        <v>569</v>
      </c>
      <c r="E470" t="s">
        <v>30</v>
      </c>
      <c r="F470" t="s">
        <v>570</v>
      </c>
      <c r="G470" t="s">
        <v>571</v>
      </c>
      <c r="H470" t="s">
        <v>96</v>
      </c>
      <c r="I470" t="s">
        <v>572</v>
      </c>
      <c r="J470" t="s">
        <v>35</v>
      </c>
      <c r="K470" t="s">
        <v>118</v>
      </c>
      <c r="N470" t="s">
        <v>168</v>
      </c>
      <c r="O470" t="s">
        <v>490</v>
      </c>
      <c r="Q470" t="s">
        <v>170</v>
      </c>
      <c r="R470">
        <v>2012</v>
      </c>
      <c r="S470">
        <v>1210.5</v>
      </c>
      <c r="T470" t="s">
        <v>41</v>
      </c>
      <c r="U470" s="1">
        <v>40695</v>
      </c>
      <c r="V470" s="1">
        <v>40724</v>
      </c>
      <c r="W470" s="1">
        <v>40724</v>
      </c>
      <c r="Y470" t="s">
        <v>417</v>
      </c>
      <c r="Z470" t="s">
        <v>418</v>
      </c>
      <c r="AA470" t="s">
        <v>419</v>
      </c>
      <c r="AB470" t="s">
        <v>420</v>
      </c>
      <c r="AC470" t="s">
        <v>46</v>
      </c>
      <c r="AE470" s="37" t="str">
        <f t="shared" si="56"/>
        <v>ok</v>
      </c>
      <c r="AF470" s="37" t="e">
        <f t="shared" si="57"/>
        <v>#VALUE!</v>
      </c>
      <c r="AG470" s="37" t="str">
        <f t="shared" si="58"/>
        <v>ok</v>
      </c>
      <c r="AH470" s="37" t="str">
        <f t="shared" si="59"/>
        <v>OK</v>
      </c>
      <c r="AI470" s="37" t="str">
        <f t="shared" si="60"/>
        <v>ok</v>
      </c>
      <c r="AJ470" s="37" t="str">
        <f t="shared" si="61"/>
        <v>ATTORNEY GENERALDEMOCRATATTORNEY GENERAL, OFFICE OFStatewide20121210.5DEBT406954072440724ACCOUNTING/COMPLIANCEPROJECT ACCOUNTING SERVICES603 STEWART ST STE 819SEATTLEWA</v>
      </c>
      <c r="AK470" s="37">
        <f t="shared" si="62"/>
        <v>0</v>
      </c>
      <c r="AL470" s="37" t="str">
        <f t="shared" si="63"/>
        <v>NO!</v>
      </c>
    </row>
    <row r="471" spans="1:38" x14ac:dyDescent="0.25">
      <c r="A471">
        <v>467</v>
      </c>
      <c r="B471">
        <v>100444773</v>
      </c>
      <c r="C471" t="s">
        <v>28</v>
      </c>
      <c r="D471" t="s">
        <v>315</v>
      </c>
      <c r="E471" t="s">
        <v>30</v>
      </c>
      <c r="F471" t="s">
        <v>316</v>
      </c>
      <c r="G471" t="s">
        <v>317</v>
      </c>
      <c r="H471" t="s">
        <v>33</v>
      </c>
      <c r="I471" t="s">
        <v>318</v>
      </c>
      <c r="J471" t="s">
        <v>36</v>
      </c>
      <c r="K471" t="s">
        <v>118</v>
      </c>
      <c r="N471" t="s">
        <v>168</v>
      </c>
      <c r="O471" t="s">
        <v>490</v>
      </c>
      <c r="Q471" t="s">
        <v>170</v>
      </c>
      <c r="R471">
        <v>2012</v>
      </c>
      <c r="S471">
        <v>1210.5</v>
      </c>
      <c r="T471" t="s">
        <v>41</v>
      </c>
      <c r="U471" s="1">
        <v>40695</v>
      </c>
      <c r="V471" s="1">
        <v>40724</v>
      </c>
      <c r="W471" s="1">
        <v>40724</v>
      </c>
      <c r="Y471" t="s">
        <v>417</v>
      </c>
      <c r="Z471" t="s">
        <v>418</v>
      </c>
      <c r="AA471" t="s">
        <v>419</v>
      </c>
      <c r="AB471" t="s">
        <v>420</v>
      </c>
      <c r="AC471" t="s">
        <v>46</v>
      </c>
      <c r="AE471" s="37" t="str">
        <f t="shared" si="56"/>
        <v>ok</v>
      </c>
      <c r="AF471" s="37" t="e">
        <f t="shared" si="57"/>
        <v>#VALUE!</v>
      </c>
      <c r="AG471" s="37" t="str">
        <f t="shared" si="58"/>
        <v>ok</v>
      </c>
      <c r="AH471" s="37" t="str">
        <f t="shared" si="59"/>
        <v>OK</v>
      </c>
      <c r="AI471" s="37" t="str">
        <f t="shared" si="60"/>
        <v>ok</v>
      </c>
      <c r="AJ471" s="37" t="str">
        <f t="shared" si="61"/>
        <v>ATTORNEY GENERALDEMOCRATATTORNEY GENERAL, OFFICE OFStatewide20121210.5DEBT406954072440724ACCOUNTING/COMPLIANCEPROJECT ACCOUNTING SERVICES603 STEWART ST STE 819SEATTLEWA</v>
      </c>
      <c r="AK471" s="37">
        <f t="shared" si="62"/>
        <v>1</v>
      </c>
      <c r="AL471" s="37" t="str">
        <f t="shared" si="63"/>
        <v>NO!</v>
      </c>
    </row>
    <row r="472" spans="1:38" x14ac:dyDescent="0.25">
      <c r="A472">
        <v>468</v>
      </c>
      <c r="B472">
        <v>100437309</v>
      </c>
      <c r="C472" t="s">
        <v>28</v>
      </c>
      <c r="D472" t="s">
        <v>471</v>
      </c>
      <c r="E472" t="s">
        <v>30</v>
      </c>
      <c r="F472" t="s">
        <v>254</v>
      </c>
      <c r="G472" t="s">
        <v>255</v>
      </c>
      <c r="H472" t="s">
        <v>256</v>
      </c>
      <c r="I472" t="s">
        <v>257</v>
      </c>
      <c r="J472" t="s">
        <v>35</v>
      </c>
      <c r="K472" t="s">
        <v>118</v>
      </c>
      <c r="N472" t="s">
        <v>168</v>
      </c>
      <c r="O472" t="s">
        <v>490</v>
      </c>
      <c r="Q472" t="s">
        <v>170</v>
      </c>
      <c r="R472">
        <v>2012</v>
      </c>
      <c r="S472">
        <v>1210.5</v>
      </c>
      <c r="T472" t="s">
        <v>41</v>
      </c>
      <c r="U472" s="1">
        <v>40695</v>
      </c>
      <c r="V472" s="1">
        <v>40724</v>
      </c>
      <c r="W472" s="1">
        <v>40724</v>
      </c>
      <c r="Y472" t="s">
        <v>417</v>
      </c>
      <c r="Z472" t="s">
        <v>418</v>
      </c>
      <c r="AA472" t="s">
        <v>419</v>
      </c>
      <c r="AB472" t="s">
        <v>420</v>
      </c>
      <c r="AC472" t="s">
        <v>46</v>
      </c>
      <c r="AE472" s="37" t="str">
        <f t="shared" si="56"/>
        <v>ok</v>
      </c>
      <c r="AF472" s="37" t="e">
        <f t="shared" si="57"/>
        <v>#VALUE!</v>
      </c>
      <c r="AG472" s="37" t="str">
        <f t="shared" si="58"/>
        <v>ok</v>
      </c>
      <c r="AH472" s="37" t="str">
        <f t="shared" si="59"/>
        <v>OK</v>
      </c>
      <c r="AI472" s="37" t="str">
        <f t="shared" si="60"/>
        <v>ok</v>
      </c>
      <c r="AJ472" s="37" t="str">
        <f t="shared" si="61"/>
        <v>ATTORNEY GENERALDEMOCRATATTORNEY GENERAL, OFFICE OFStatewide20121210.5DEBT406954072440724ACCOUNTING/COMPLIANCEPROJECT ACCOUNTING SERVICES603 STEWART ST STE 819SEATTLEWA</v>
      </c>
      <c r="AK472" s="37">
        <f t="shared" si="62"/>
        <v>1</v>
      </c>
      <c r="AL472" s="37" t="str">
        <f t="shared" si="63"/>
        <v>NO!</v>
      </c>
    </row>
    <row r="473" spans="1:38" x14ac:dyDescent="0.25">
      <c r="A473">
        <v>469</v>
      </c>
      <c r="B473">
        <v>100437896</v>
      </c>
      <c r="C473" t="s">
        <v>28</v>
      </c>
      <c r="D473" t="s">
        <v>141</v>
      </c>
      <c r="E473" t="s">
        <v>30</v>
      </c>
      <c r="F473" t="s">
        <v>142</v>
      </c>
      <c r="G473" t="s">
        <v>143</v>
      </c>
      <c r="H473" t="s">
        <v>130</v>
      </c>
      <c r="I473" t="s">
        <v>144</v>
      </c>
      <c r="J473" t="s">
        <v>35</v>
      </c>
      <c r="K473" t="s">
        <v>35</v>
      </c>
      <c r="L473">
        <v>45</v>
      </c>
      <c r="M473">
        <v>2</v>
      </c>
      <c r="N473" t="s">
        <v>168</v>
      </c>
      <c r="O473" t="s">
        <v>507</v>
      </c>
      <c r="P473" t="s">
        <v>39</v>
      </c>
      <c r="Q473" t="s">
        <v>40</v>
      </c>
      <c r="R473">
        <v>2012</v>
      </c>
      <c r="S473">
        <v>1600</v>
      </c>
      <c r="T473" t="s">
        <v>41</v>
      </c>
      <c r="U473" s="1">
        <v>40695</v>
      </c>
      <c r="V473" s="1">
        <v>40724</v>
      </c>
      <c r="W473" s="1">
        <v>40724</v>
      </c>
      <c r="X473" t="s">
        <v>427</v>
      </c>
      <c r="Y473" t="s">
        <v>508</v>
      </c>
      <c r="Z473" t="s">
        <v>509</v>
      </c>
      <c r="AA473" t="s">
        <v>510</v>
      </c>
      <c r="AB473" t="s">
        <v>511</v>
      </c>
      <c r="AC473" t="s">
        <v>46</v>
      </c>
      <c r="AE473" s="37" t="str">
        <f t="shared" si="56"/>
        <v>ok</v>
      </c>
      <c r="AF473" s="37">
        <f t="shared" si="57"/>
        <v>0</v>
      </c>
      <c r="AG473" s="37" t="str">
        <f t="shared" si="58"/>
        <v>ok</v>
      </c>
      <c r="AH473" s="37" t="str">
        <f t="shared" si="59"/>
        <v>OK</v>
      </c>
      <c r="AI473" s="37" t="str">
        <f t="shared" si="60"/>
        <v>ok</v>
      </c>
      <c r="AJ473" s="37" t="str">
        <f t="shared" si="61"/>
        <v>STATE REPRESENTATIVE452DEMOCRATLEG DISTRICT 45 - HOUSEKINGLegislative20121600DEBT406954072440724Operation and OverheadJUNE FUNDRAISINGRUDERMAN CONSULTING11508 NE  107TH PLACE KIRKLANDWA</v>
      </c>
      <c r="AK473" s="37">
        <f t="shared" si="62"/>
        <v>0</v>
      </c>
      <c r="AL473" s="37" t="str">
        <f t="shared" si="63"/>
        <v>MATCH</v>
      </c>
    </row>
    <row r="474" spans="1:38" x14ac:dyDescent="0.25">
      <c r="A474">
        <v>470</v>
      </c>
      <c r="B474">
        <v>100437840</v>
      </c>
      <c r="C474" t="s">
        <v>28</v>
      </c>
      <c r="D474" t="s">
        <v>113</v>
      </c>
      <c r="E474" t="s">
        <v>30</v>
      </c>
      <c r="F474" t="s">
        <v>114</v>
      </c>
      <c r="G474" t="s">
        <v>115</v>
      </c>
      <c r="H474" t="s">
        <v>116</v>
      </c>
      <c r="I474" t="s">
        <v>117</v>
      </c>
      <c r="J474" t="s">
        <v>118</v>
      </c>
      <c r="K474" t="s">
        <v>36</v>
      </c>
      <c r="L474">
        <v>40</v>
      </c>
      <c r="N474" t="s">
        <v>168</v>
      </c>
      <c r="O474" t="s">
        <v>565</v>
      </c>
      <c r="P474" t="s">
        <v>527</v>
      </c>
      <c r="Q474" t="s">
        <v>40</v>
      </c>
      <c r="R474">
        <v>2012</v>
      </c>
      <c r="S474">
        <v>300</v>
      </c>
      <c r="T474" t="s">
        <v>41</v>
      </c>
      <c r="U474" s="1">
        <v>40787</v>
      </c>
      <c r="V474" s="1">
        <v>40816</v>
      </c>
      <c r="W474" s="1">
        <v>40816</v>
      </c>
      <c r="X474" t="s">
        <v>573</v>
      </c>
      <c r="Y474" t="s">
        <v>542</v>
      </c>
      <c r="Z474" t="s">
        <v>429</v>
      </c>
      <c r="AA474" t="s">
        <v>574</v>
      </c>
      <c r="AB474" t="s">
        <v>420</v>
      </c>
      <c r="AC474" t="s">
        <v>46</v>
      </c>
      <c r="AE474" s="37" t="str">
        <f t="shared" si="56"/>
        <v>ok</v>
      </c>
      <c r="AF474" s="37">
        <f t="shared" si="57"/>
        <v>0</v>
      </c>
      <c r="AG474" s="37" t="str">
        <f t="shared" si="58"/>
        <v>ok</v>
      </c>
      <c r="AH474" s="37" t="str">
        <f t="shared" si="59"/>
        <v>OK</v>
      </c>
      <c r="AI474" s="37" t="str">
        <f t="shared" si="60"/>
        <v>ok</v>
      </c>
      <c r="AJ474" s="37" t="str">
        <f t="shared" si="61"/>
        <v>STATE SENATOR40DEMOCRATLEG DISTRICT 40 - SENATESKAGITLegislative2012300DEBT407874081640816Management ServicesSEPTEMBER TREASURYARGO STRATEGIESPO BOX 9100SEATTLEWA</v>
      </c>
      <c r="AK474" s="37">
        <f t="shared" si="62"/>
        <v>0</v>
      </c>
      <c r="AL474" s="37" t="str">
        <f t="shared" si="63"/>
        <v>NO!</v>
      </c>
    </row>
    <row r="475" spans="1:38" x14ac:dyDescent="0.25">
      <c r="A475">
        <v>471</v>
      </c>
      <c r="B475">
        <v>100433898</v>
      </c>
      <c r="C475" t="s">
        <v>28</v>
      </c>
      <c r="D475" t="s">
        <v>516</v>
      </c>
      <c r="E475" t="s">
        <v>30</v>
      </c>
      <c r="F475" t="s">
        <v>517</v>
      </c>
      <c r="G475" t="s">
        <v>518</v>
      </c>
      <c r="H475" t="s">
        <v>56</v>
      </c>
      <c r="I475" t="s">
        <v>519</v>
      </c>
      <c r="J475" t="s">
        <v>35</v>
      </c>
      <c r="K475" t="s">
        <v>35</v>
      </c>
      <c r="L475">
        <v>26</v>
      </c>
      <c r="M475">
        <v>2</v>
      </c>
      <c r="N475" t="s">
        <v>168</v>
      </c>
      <c r="O475" t="s">
        <v>515</v>
      </c>
      <c r="P475" t="s">
        <v>422</v>
      </c>
      <c r="Q475" t="s">
        <v>40</v>
      </c>
      <c r="R475">
        <v>2012</v>
      </c>
      <c r="S475">
        <v>300</v>
      </c>
      <c r="T475" t="s">
        <v>41</v>
      </c>
      <c r="U475" s="1">
        <v>40787</v>
      </c>
      <c r="V475" s="1">
        <v>40816</v>
      </c>
      <c r="W475" s="1">
        <v>40816</v>
      </c>
      <c r="X475" t="s">
        <v>427</v>
      </c>
      <c r="Y475" t="s">
        <v>542</v>
      </c>
      <c r="Z475" t="s">
        <v>429</v>
      </c>
      <c r="AA475" t="s">
        <v>430</v>
      </c>
      <c r="AB475" t="s">
        <v>420</v>
      </c>
      <c r="AC475" t="s">
        <v>46</v>
      </c>
      <c r="AE475" s="37" t="str">
        <f t="shared" si="56"/>
        <v>ok</v>
      </c>
      <c r="AF475" s="37">
        <f t="shared" si="57"/>
        <v>0</v>
      </c>
      <c r="AG475" s="37" t="str">
        <f t="shared" si="58"/>
        <v>ok</v>
      </c>
      <c r="AH475" s="37" t="str">
        <f t="shared" si="59"/>
        <v>OK</v>
      </c>
      <c r="AI475" s="37" t="str">
        <f t="shared" si="60"/>
        <v>ok</v>
      </c>
      <c r="AJ475" s="37" t="str">
        <f t="shared" si="61"/>
        <v>STATE REPRESENTATIVE262DEMOCRATLEG DISTRICT 26 - HOUSEPIERCELegislative2012300DEBT407874081640816Operation and OverheadSEPTEMBER TREASURYARGO STRATEGIESPO BOX 9100 SEATTLEWA</v>
      </c>
      <c r="AK475" s="37">
        <f t="shared" si="62"/>
        <v>0</v>
      </c>
      <c r="AL475" s="37" t="str">
        <f t="shared" si="63"/>
        <v>MATCH</v>
      </c>
    </row>
    <row r="476" spans="1:38" x14ac:dyDescent="0.25">
      <c r="A476">
        <v>472</v>
      </c>
      <c r="B476">
        <v>100433899</v>
      </c>
      <c r="C476" t="s">
        <v>28</v>
      </c>
      <c r="D476" t="s">
        <v>516</v>
      </c>
      <c r="E476" t="s">
        <v>30</v>
      </c>
      <c r="F476" t="s">
        <v>517</v>
      </c>
      <c r="G476" t="s">
        <v>518</v>
      </c>
      <c r="H476" t="s">
        <v>56</v>
      </c>
      <c r="I476" t="s">
        <v>519</v>
      </c>
      <c r="J476" t="s">
        <v>35</v>
      </c>
      <c r="K476" t="s">
        <v>35</v>
      </c>
      <c r="L476">
        <v>45</v>
      </c>
      <c r="M476">
        <v>2</v>
      </c>
      <c r="N476" t="s">
        <v>168</v>
      </c>
      <c r="O476" t="s">
        <v>507</v>
      </c>
      <c r="P476" t="s">
        <v>39</v>
      </c>
      <c r="Q476" t="s">
        <v>40</v>
      </c>
      <c r="R476">
        <v>2012</v>
      </c>
      <c r="S476">
        <v>1600</v>
      </c>
      <c r="T476" t="s">
        <v>41</v>
      </c>
      <c r="U476" s="1">
        <v>40695</v>
      </c>
      <c r="V476" s="1">
        <v>40724</v>
      </c>
      <c r="W476" s="1">
        <v>40724</v>
      </c>
      <c r="X476" t="s">
        <v>427</v>
      </c>
      <c r="Y476" t="s">
        <v>508</v>
      </c>
      <c r="Z476" t="s">
        <v>509</v>
      </c>
      <c r="AA476" t="s">
        <v>510</v>
      </c>
      <c r="AB476" t="s">
        <v>511</v>
      </c>
      <c r="AC476" t="s">
        <v>46</v>
      </c>
      <c r="AE476" s="37" t="str">
        <f t="shared" si="56"/>
        <v>ok</v>
      </c>
      <c r="AF476" s="37">
        <f t="shared" si="57"/>
        <v>0</v>
      </c>
      <c r="AG476" s="37" t="str">
        <f t="shared" si="58"/>
        <v>ok</v>
      </c>
      <c r="AH476" s="37" t="str">
        <f t="shared" si="59"/>
        <v>OK</v>
      </c>
      <c r="AI476" s="37" t="str">
        <f t="shared" si="60"/>
        <v>ok</v>
      </c>
      <c r="AJ476" s="37" t="str">
        <f t="shared" si="61"/>
        <v>STATE REPRESENTATIVE452DEMOCRATLEG DISTRICT 45 - HOUSEKINGLegislative20121600DEBT406954072440724Operation and OverheadJUNE FUNDRAISINGRUDERMAN CONSULTING11508 NE  107TH PLACE KIRKLANDWA</v>
      </c>
      <c r="AK476" s="37">
        <f t="shared" si="62"/>
        <v>0</v>
      </c>
      <c r="AL476" s="37" t="str">
        <f t="shared" si="63"/>
        <v>MATCH</v>
      </c>
    </row>
    <row r="477" spans="1:38" x14ac:dyDescent="0.25">
      <c r="A477">
        <v>473</v>
      </c>
      <c r="B477">
        <v>100431207</v>
      </c>
      <c r="C477" t="s">
        <v>28</v>
      </c>
      <c r="D477" t="s">
        <v>29</v>
      </c>
      <c r="E477" t="s">
        <v>30</v>
      </c>
      <c r="F477" t="s">
        <v>31</v>
      </c>
      <c r="G477" t="s">
        <v>32</v>
      </c>
      <c r="H477" t="s">
        <v>33</v>
      </c>
      <c r="I477" t="s">
        <v>34</v>
      </c>
      <c r="J477" t="s">
        <v>35</v>
      </c>
      <c r="K477" t="s">
        <v>35</v>
      </c>
      <c r="L477">
        <v>32</v>
      </c>
      <c r="M477">
        <v>1</v>
      </c>
      <c r="N477" t="s">
        <v>168</v>
      </c>
      <c r="O477" t="s">
        <v>475</v>
      </c>
      <c r="P477" t="s">
        <v>39</v>
      </c>
      <c r="Q477" t="s">
        <v>40</v>
      </c>
      <c r="R477">
        <v>2012</v>
      </c>
      <c r="S477">
        <v>100</v>
      </c>
      <c r="T477" t="s">
        <v>41</v>
      </c>
      <c r="U477" s="1">
        <v>40664</v>
      </c>
      <c r="V477" s="1">
        <v>40694</v>
      </c>
      <c r="W477" s="1">
        <v>40687</v>
      </c>
      <c r="X477" t="s">
        <v>427</v>
      </c>
      <c r="Y477" t="s">
        <v>575</v>
      </c>
      <c r="Z477" t="s">
        <v>576</v>
      </c>
      <c r="AA477" t="s">
        <v>577</v>
      </c>
      <c r="AB477" t="s">
        <v>420</v>
      </c>
      <c r="AC477" t="s">
        <v>46</v>
      </c>
      <c r="AE477" s="37" t="str">
        <f t="shared" si="56"/>
        <v>ok</v>
      </c>
      <c r="AF477" s="37">
        <f t="shared" si="57"/>
        <v>0</v>
      </c>
      <c r="AG477" s="37" t="str">
        <f t="shared" si="58"/>
        <v>ok</v>
      </c>
      <c r="AH477" s="37" t="str">
        <f t="shared" si="59"/>
        <v>OK</v>
      </c>
      <c r="AI477" s="37" t="str">
        <f t="shared" si="60"/>
        <v>ok</v>
      </c>
      <c r="AJ477" s="37" t="str">
        <f t="shared" si="61"/>
        <v>STATE REPRESENTATIVE321DEMOCRATLEG DISTRICT 32 - HOUSEKINGLegislative2012100DEBT406644069440687Operation and OverheadADVERTISEMENTNW ASIAN WEEKLY412 MAYNARD AVENUE S SEATTLEWA</v>
      </c>
      <c r="AK477" s="37">
        <f t="shared" si="62"/>
        <v>0</v>
      </c>
      <c r="AL477" s="37" t="str">
        <f t="shared" si="63"/>
        <v>MATCH</v>
      </c>
    </row>
    <row r="478" spans="1:38" x14ac:dyDescent="0.25">
      <c r="A478">
        <v>474</v>
      </c>
      <c r="B478">
        <v>100419042</v>
      </c>
      <c r="C478" t="s">
        <v>28</v>
      </c>
      <c r="D478" t="s">
        <v>374</v>
      </c>
      <c r="E478" t="s">
        <v>30</v>
      </c>
      <c r="F478" t="s">
        <v>375</v>
      </c>
      <c r="G478" t="s">
        <v>147</v>
      </c>
      <c r="H478" t="s">
        <v>116</v>
      </c>
      <c r="I478" t="s">
        <v>376</v>
      </c>
      <c r="J478" t="s">
        <v>35</v>
      </c>
      <c r="K478" t="s">
        <v>35</v>
      </c>
      <c r="L478">
        <v>21</v>
      </c>
      <c r="M478">
        <v>2</v>
      </c>
      <c r="N478" t="s">
        <v>168</v>
      </c>
      <c r="O478" t="s">
        <v>480</v>
      </c>
      <c r="P478" t="s">
        <v>481</v>
      </c>
      <c r="Q478" t="s">
        <v>40</v>
      </c>
      <c r="R478">
        <v>2012</v>
      </c>
      <c r="S478">
        <v>150</v>
      </c>
      <c r="T478" t="s">
        <v>41</v>
      </c>
      <c r="U478" s="1">
        <v>40634</v>
      </c>
      <c r="V478" s="1">
        <v>40663</v>
      </c>
      <c r="W478" s="1">
        <v>40659</v>
      </c>
      <c r="X478" t="s">
        <v>427</v>
      </c>
      <c r="Y478" t="s">
        <v>489</v>
      </c>
      <c r="Z478" t="s">
        <v>429</v>
      </c>
      <c r="AA478" t="s">
        <v>430</v>
      </c>
      <c r="AB478" t="s">
        <v>420</v>
      </c>
      <c r="AC478" t="s">
        <v>46</v>
      </c>
      <c r="AE478" s="37" t="str">
        <f t="shared" si="56"/>
        <v>NO!</v>
      </c>
      <c r="AF478" s="37">
        <f t="shared" si="57"/>
        <v>0</v>
      </c>
      <c r="AG478" s="37" t="str">
        <f t="shared" si="58"/>
        <v>ok</v>
      </c>
      <c r="AH478" s="37" t="str">
        <f t="shared" si="59"/>
        <v>OK</v>
      </c>
      <c r="AI478" s="37" t="str">
        <f t="shared" si="60"/>
        <v>ok</v>
      </c>
      <c r="AJ478" s="37" t="str">
        <f t="shared" si="61"/>
        <v>STATE REPRESENTATIVE212DEMOCRATLEG DISTRICT 21 - HOUSESNOHOMISHLegislative2012150DEBT406344066340659Operation and OverheadAPRIL TREASURYARGO STRATEGIESPO BOX 9100 SEATTLEWA</v>
      </c>
      <c r="AK478" s="37">
        <f t="shared" si="62"/>
        <v>0</v>
      </c>
      <c r="AL478" s="37" t="str">
        <f t="shared" si="63"/>
        <v>MATCH</v>
      </c>
    </row>
    <row r="479" spans="1:38" x14ac:dyDescent="0.25">
      <c r="A479">
        <v>475</v>
      </c>
      <c r="B479">
        <v>100419660</v>
      </c>
      <c r="C479" t="s">
        <v>28</v>
      </c>
      <c r="D479" t="s">
        <v>113</v>
      </c>
      <c r="E479" t="s">
        <v>30</v>
      </c>
      <c r="F479" t="s">
        <v>114</v>
      </c>
      <c r="G479" t="s">
        <v>115</v>
      </c>
      <c r="H479" t="s">
        <v>116</v>
      </c>
      <c r="I479" t="s">
        <v>117</v>
      </c>
      <c r="J479" t="s">
        <v>118</v>
      </c>
      <c r="K479" t="s">
        <v>35</v>
      </c>
      <c r="L479">
        <v>21</v>
      </c>
      <c r="M479">
        <v>2</v>
      </c>
      <c r="N479" t="s">
        <v>168</v>
      </c>
      <c r="O479" t="s">
        <v>480</v>
      </c>
      <c r="P479" t="s">
        <v>481</v>
      </c>
      <c r="Q479" t="s">
        <v>40</v>
      </c>
      <c r="R479">
        <v>2012</v>
      </c>
      <c r="S479">
        <v>150</v>
      </c>
      <c r="T479" t="s">
        <v>41</v>
      </c>
      <c r="U479" s="1">
        <v>40634</v>
      </c>
      <c r="V479" s="1">
        <v>40663</v>
      </c>
      <c r="W479" s="1">
        <v>40659</v>
      </c>
      <c r="X479" t="s">
        <v>427</v>
      </c>
      <c r="Y479" t="s">
        <v>489</v>
      </c>
      <c r="Z479" t="s">
        <v>429</v>
      </c>
      <c r="AA479" t="s">
        <v>430</v>
      </c>
      <c r="AB479" t="s">
        <v>420</v>
      </c>
      <c r="AC479" t="s">
        <v>46</v>
      </c>
      <c r="AE479" s="37" t="str">
        <f t="shared" si="56"/>
        <v>ok</v>
      </c>
      <c r="AF479" s="37">
        <f t="shared" si="57"/>
        <v>0</v>
      </c>
      <c r="AG479" s="37" t="str">
        <f t="shared" si="58"/>
        <v>ok</v>
      </c>
      <c r="AH479" s="37" t="str">
        <f t="shared" si="59"/>
        <v>OK</v>
      </c>
      <c r="AI479" s="37" t="str">
        <f t="shared" si="60"/>
        <v>ok</v>
      </c>
      <c r="AJ479" s="37" t="str">
        <f t="shared" si="61"/>
        <v>STATE REPRESENTATIVE212DEMOCRATLEG DISTRICT 21 - HOUSESNOHOMISHLegislative2012150DEBT406344066340659Operation and OverheadAPRIL TREASURYARGO STRATEGIESPO BOX 9100 SEATTLEWA</v>
      </c>
      <c r="AK479" s="37">
        <f t="shared" si="62"/>
        <v>1</v>
      </c>
      <c r="AL479" s="37" t="str">
        <f t="shared" si="63"/>
        <v>NO!</v>
      </c>
    </row>
    <row r="480" spans="1:38" x14ac:dyDescent="0.25">
      <c r="A480">
        <v>476</v>
      </c>
      <c r="B480">
        <v>100437250</v>
      </c>
      <c r="C480" t="s">
        <v>28</v>
      </c>
      <c r="D480" t="s">
        <v>136</v>
      </c>
      <c r="E480" t="s">
        <v>30</v>
      </c>
      <c r="F480" t="s">
        <v>137</v>
      </c>
      <c r="G480" t="s">
        <v>138</v>
      </c>
      <c r="H480" t="s">
        <v>130</v>
      </c>
      <c r="I480" t="s">
        <v>139</v>
      </c>
      <c r="J480" t="s">
        <v>140</v>
      </c>
      <c r="K480" t="s">
        <v>35</v>
      </c>
      <c r="L480">
        <v>45</v>
      </c>
      <c r="M480">
        <v>2</v>
      </c>
      <c r="N480" t="s">
        <v>168</v>
      </c>
      <c r="O480" t="s">
        <v>507</v>
      </c>
      <c r="P480" t="s">
        <v>39</v>
      </c>
      <c r="Q480" t="s">
        <v>40</v>
      </c>
      <c r="R480">
        <v>2012</v>
      </c>
      <c r="S480">
        <v>1600</v>
      </c>
      <c r="T480" t="s">
        <v>41</v>
      </c>
      <c r="U480" s="1">
        <v>40695</v>
      </c>
      <c r="V480" s="1">
        <v>40724</v>
      </c>
      <c r="W480" s="1">
        <v>40724</v>
      </c>
      <c r="X480" t="s">
        <v>427</v>
      </c>
      <c r="Y480" t="s">
        <v>508</v>
      </c>
      <c r="Z480" t="s">
        <v>509</v>
      </c>
      <c r="AA480" t="s">
        <v>510</v>
      </c>
      <c r="AB480" t="s">
        <v>511</v>
      </c>
      <c r="AC480" t="s">
        <v>46</v>
      </c>
      <c r="AE480" s="37" t="str">
        <f t="shared" si="56"/>
        <v>ok</v>
      </c>
      <c r="AF480" s="37">
        <f t="shared" si="57"/>
        <v>0</v>
      </c>
      <c r="AG480" s="37" t="str">
        <f t="shared" si="58"/>
        <v>ok</v>
      </c>
      <c r="AH480" s="37" t="str">
        <f t="shared" si="59"/>
        <v>OK</v>
      </c>
      <c r="AI480" s="37" t="str">
        <f t="shared" si="60"/>
        <v>ok</v>
      </c>
      <c r="AJ480" s="37" t="str">
        <f t="shared" si="61"/>
        <v>STATE REPRESENTATIVE452DEMOCRATLEG DISTRICT 45 - HOUSEKINGLegislative20121600DEBT406954072440724Operation and OverheadJUNE FUNDRAISINGRUDERMAN CONSULTING11508 NE  107TH PLACE KIRKLANDWA</v>
      </c>
      <c r="AK480" s="37">
        <f t="shared" si="62"/>
        <v>0</v>
      </c>
      <c r="AL480" s="37" t="str">
        <f t="shared" si="63"/>
        <v>NO!</v>
      </c>
    </row>
    <row r="481" spans="1:38" x14ac:dyDescent="0.25">
      <c r="A481">
        <v>477</v>
      </c>
      <c r="B481">
        <v>100419024</v>
      </c>
      <c r="C481" t="s">
        <v>28</v>
      </c>
      <c r="D481" t="s">
        <v>381</v>
      </c>
      <c r="E481" t="s">
        <v>30</v>
      </c>
      <c r="F481" t="s">
        <v>382</v>
      </c>
      <c r="G481" t="s">
        <v>383</v>
      </c>
      <c r="H481" t="s">
        <v>91</v>
      </c>
      <c r="I481" t="s">
        <v>384</v>
      </c>
      <c r="J481" t="s">
        <v>35</v>
      </c>
      <c r="K481" t="s">
        <v>35</v>
      </c>
      <c r="L481">
        <v>21</v>
      </c>
      <c r="M481">
        <v>2</v>
      </c>
      <c r="N481" t="s">
        <v>168</v>
      </c>
      <c r="O481" t="s">
        <v>480</v>
      </c>
      <c r="P481" t="s">
        <v>481</v>
      </c>
      <c r="Q481" t="s">
        <v>40</v>
      </c>
      <c r="R481">
        <v>2012</v>
      </c>
      <c r="S481">
        <v>150</v>
      </c>
      <c r="T481" t="s">
        <v>41</v>
      </c>
      <c r="U481" s="1">
        <v>40634</v>
      </c>
      <c r="V481" s="1">
        <v>40663</v>
      </c>
      <c r="W481" s="1">
        <v>40659</v>
      </c>
      <c r="X481" t="s">
        <v>427</v>
      </c>
      <c r="Y481" t="s">
        <v>489</v>
      </c>
      <c r="Z481" t="s">
        <v>429</v>
      </c>
      <c r="AA481" t="s">
        <v>430</v>
      </c>
      <c r="AB481" t="s">
        <v>420</v>
      </c>
      <c r="AC481" t="s">
        <v>46</v>
      </c>
      <c r="AE481" s="37" t="str">
        <f t="shared" si="56"/>
        <v>ok</v>
      </c>
      <c r="AF481" s="37">
        <f t="shared" si="57"/>
        <v>0</v>
      </c>
      <c r="AG481" s="37" t="str">
        <f t="shared" si="58"/>
        <v>ok</v>
      </c>
      <c r="AH481" s="37" t="str">
        <f t="shared" si="59"/>
        <v>OK</v>
      </c>
      <c r="AI481" s="37" t="str">
        <f t="shared" si="60"/>
        <v>ok</v>
      </c>
      <c r="AJ481" s="37" t="str">
        <f t="shared" si="61"/>
        <v>STATE REPRESENTATIVE212DEMOCRATLEG DISTRICT 21 - HOUSESNOHOMISHLegislative2012150DEBT406344066340659Operation and OverheadAPRIL TREASURYARGO STRATEGIESPO BOX 9100 SEATTLEWA</v>
      </c>
      <c r="AK481" s="37">
        <f t="shared" si="62"/>
        <v>0</v>
      </c>
      <c r="AL481" s="37" t="str">
        <f t="shared" si="63"/>
        <v>MATCH</v>
      </c>
    </row>
    <row r="482" spans="1:38" x14ac:dyDescent="0.25">
      <c r="A482">
        <v>478</v>
      </c>
      <c r="B482">
        <v>100453785</v>
      </c>
      <c r="C482" t="s">
        <v>28</v>
      </c>
      <c r="D482" t="s">
        <v>53</v>
      </c>
      <c r="E482" t="s">
        <v>30</v>
      </c>
      <c r="F482" t="s">
        <v>54</v>
      </c>
      <c r="G482" t="s">
        <v>55</v>
      </c>
      <c r="H482" t="s">
        <v>56</v>
      </c>
      <c r="I482" t="s">
        <v>57</v>
      </c>
      <c r="J482" t="s">
        <v>35</v>
      </c>
      <c r="K482" t="s">
        <v>35</v>
      </c>
      <c r="L482">
        <v>43</v>
      </c>
      <c r="M482">
        <v>2</v>
      </c>
      <c r="N482" t="s">
        <v>168</v>
      </c>
      <c r="O482" t="s">
        <v>521</v>
      </c>
      <c r="P482" t="s">
        <v>39</v>
      </c>
      <c r="Q482" t="s">
        <v>40</v>
      </c>
      <c r="R482">
        <v>2012</v>
      </c>
      <c r="S482">
        <v>75.8</v>
      </c>
      <c r="T482" t="s">
        <v>41</v>
      </c>
      <c r="U482" s="1">
        <v>40817</v>
      </c>
      <c r="V482" s="1">
        <v>40847</v>
      </c>
      <c r="W482" s="1">
        <v>40730</v>
      </c>
      <c r="X482" t="s">
        <v>427</v>
      </c>
      <c r="Y482" t="s">
        <v>578</v>
      </c>
      <c r="Z482" t="s">
        <v>382</v>
      </c>
      <c r="AA482" t="s">
        <v>579</v>
      </c>
      <c r="AB482" t="s">
        <v>420</v>
      </c>
      <c r="AC482" t="s">
        <v>46</v>
      </c>
      <c r="AE482" s="37" t="str">
        <f t="shared" si="56"/>
        <v>ok</v>
      </c>
      <c r="AF482" s="37">
        <f t="shared" si="57"/>
        <v>0</v>
      </c>
      <c r="AG482" s="37" t="str">
        <f t="shared" si="58"/>
        <v>ok</v>
      </c>
      <c r="AH482" s="37" t="str">
        <f t="shared" si="59"/>
        <v>ERROR!</v>
      </c>
      <c r="AI482" s="37" t="str">
        <f t="shared" si="60"/>
        <v>ok</v>
      </c>
      <c r="AJ482" s="37" t="str">
        <f t="shared" si="61"/>
        <v>STATE REPRESENTATIVE432DEMOCRATLEG DISTRICT 43 - HOUSEKINGLegislative201275.8DEBT408174084740730Operation and OverheadREIMB. MTG EXP (TUTTA BELLA)CHOPP FRANK V1414 DEXTER AVENUE N SUITE 210SEATTLEWA</v>
      </c>
      <c r="AK482" s="37">
        <f t="shared" si="62"/>
        <v>0</v>
      </c>
      <c r="AL482" s="37" t="str">
        <f t="shared" si="63"/>
        <v>MATCH</v>
      </c>
    </row>
    <row r="483" spans="1:38" x14ac:dyDescent="0.25">
      <c r="A483">
        <v>479</v>
      </c>
      <c r="B483">
        <v>100453787</v>
      </c>
      <c r="C483" t="s">
        <v>28</v>
      </c>
      <c r="D483" t="s">
        <v>53</v>
      </c>
      <c r="E483" t="s">
        <v>30</v>
      </c>
      <c r="F483" t="s">
        <v>54</v>
      </c>
      <c r="G483" t="s">
        <v>55</v>
      </c>
      <c r="H483" t="s">
        <v>56</v>
      </c>
      <c r="I483" t="s">
        <v>57</v>
      </c>
      <c r="J483" t="s">
        <v>35</v>
      </c>
      <c r="K483" t="s">
        <v>35</v>
      </c>
      <c r="L483">
        <v>43</v>
      </c>
      <c r="M483">
        <v>2</v>
      </c>
      <c r="N483" t="s">
        <v>168</v>
      </c>
      <c r="O483" t="s">
        <v>521</v>
      </c>
      <c r="P483" t="s">
        <v>39</v>
      </c>
      <c r="Q483" t="s">
        <v>40</v>
      </c>
      <c r="R483">
        <v>2012</v>
      </c>
      <c r="S483">
        <v>75.8</v>
      </c>
      <c r="T483" t="s">
        <v>41</v>
      </c>
      <c r="U483" s="1">
        <v>40817</v>
      </c>
      <c r="V483" s="1">
        <v>40847</v>
      </c>
      <c r="W483" s="1">
        <v>40730</v>
      </c>
      <c r="X483" t="s">
        <v>427</v>
      </c>
      <c r="Y483" t="s">
        <v>578</v>
      </c>
      <c r="Z483" t="s">
        <v>382</v>
      </c>
      <c r="AA483" t="s">
        <v>579</v>
      </c>
      <c r="AB483" t="s">
        <v>420</v>
      </c>
      <c r="AC483" t="s">
        <v>46</v>
      </c>
      <c r="AE483" s="37" t="str">
        <f t="shared" si="56"/>
        <v>ok</v>
      </c>
      <c r="AF483" s="37">
        <f t="shared" si="57"/>
        <v>0</v>
      </c>
      <c r="AG483" s="37" t="str">
        <f t="shared" si="58"/>
        <v>ok</v>
      </c>
      <c r="AH483" s="37" t="str">
        <f t="shared" si="59"/>
        <v>ERROR!</v>
      </c>
      <c r="AI483" s="37" t="str">
        <f t="shared" si="60"/>
        <v>ok</v>
      </c>
      <c r="AJ483" s="37" t="str">
        <f t="shared" si="61"/>
        <v>STATE REPRESENTATIVE432DEMOCRATLEG DISTRICT 43 - HOUSEKINGLegislative201275.8DEBT408174084740730Operation and OverheadREIMB. MTG EXP (TUTTA BELLA)CHOPP FRANK V1414 DEXTER AVENUE N SUITE 210SEATTLEWA</v>
      </c>
      <c r="AK483" s="37">
        <f t="shared" si="62"/>
        <v>1</v>
      </c>
      <c r="AL483" s="37" t="str">
        <f t="shared" si="63"/>
        <v>MATCH</v>
      </c>
    </row>
    <row r="484" spans="1:38" x14ac:dyDescent="0.25">
      <c r="A484">
        <v>480</v>
      </c>
      <c r="B484">
        <v>100437868</v>
      </c>
      <c r="C484" t="s">
        <v>28</v>
      </c>
      <c r="D484" t="s">
        <v>64</v>
      </c>
      <c r="E484" t="s">
        <v>30</v>
      </c>
      <c r="F484" s="12" t="s">
        <v>65</v>
      </c>
      <c r="G484" t="s">
        <v>66</v>
      </c>
      <c r="H484" t="s">
        <v>67</v>
      </c>
      <c r="I484" t="s">
        <v>68</v>
      </c>
      <c r="J484" t="s">
        <v>69</v>
      </c>
      <c r="K484" t="s">
        <v>35</v>
      </c>
      <c r="L484">
        <v>26</v>
      </c>
      <c r="M484">
        <v>2</v>
      </c>
      <c r="N484" t="s">
        <v>168</v>
      </c>
      <c r="O484" t="s">
        <v>515</v>
      </c>
      <c r="P484" t="s">
        <v>422</v>
      </c>
      <c r="Q484" t="s">
        <v>40</v>
      </c>
      <c r="R484">
        <v>2012</v>
      </c>
      <c r="S484">
        <v>92</v>
      </c>
      <c r="T484" t="s">
        <v>41</v>
      </c>
      <c r="U484" s="1">
        <v>40603</v>
      </c>
      <c r="V484" s="1">
        <v>40633</v>
      </c>
      <c r="W484" s="1">
        <v>40564</v>
      </c>
      <c r="X484" t="s">
        <v>427</v>
      </c>
      <c r="Y484" t="s">
        <v>529</v>
      </c>
      <c r="Z484" t="s">
        <v>530</v>
      </c>
      <c r="AA484" t="s">
        <v>531</v>
      </c>
      <c r="AB484" t="s">
        <v>532</v>
      </c>
      <c r="AC484" t="s">
        <v>46</v>
      </c>
      <c r="AE484" s="37" t="str">
        <f t="shared" si="56"/>
        <v>ok</v>
      </c>
      <c r="AF484" s="37">
        <f t="shared" si="57"/>
        <v>0</v>
      </c>
      <c r="AG484" s="37" t="str">
        <f t="shared" si="58"/>
        <v>ok</v>
      </c>
      <c r="AH484" s="37" t="str">
        <f t="shared" si="59"/>
        <v>ERROR!</v>
      </c>
      <c r="AI484" s="37" t="str">
        <f t="shared" si="60"/>
        <v>ok</v>
      </c>
      <c r="AJ484" s="37" t="str">
        <f t="shared" si="61"/>
        <v>STATE REPRESENTATIVE262DEMOCRATLEG DISTRICT 26 - HOUSEPIERCELegislative201292DEBT406034063340564Operation and OverheadREIMB. PO BOX RENEWAL (USPS)SEAQUIST LARRYPO BOX 821 GIG HARBORWA</v>
      </c>
      <c r="AK484" s="37">
        <f t="shared" si="62"/>
        <v>0</v>
      </c>
      <c r="AL484" s="37" t="str">
        <f t="shared" si="63"/>
        <v>NO!</v>
      </c>
    </row>
    <row r="485" spans="1:38" x14ac:dyDescent="0.25">
      <c r="A485">
        <v>481</v>
      </c>
      <c r="B485">
        <v>100419010</v>
      </c>
      <c r="C485" t="s">
        <v>28</v>
      </c>
      <c r="D485" t="s">
        <v>291</v>
      </c>
      <c r="E485" t="s">
        <v>30</v>
      </c>
      <c r="F485" t="s">
        <v>292</v>
      </c>
      <c r="G485" t="s">
        <v>293</v>
      </c>
      <c r="H485" t="s">
        <v>67</v>
      </c>
      <c r="I485" t="s">
        <v>294</v>
      </c>
      <c r="J485" t="s">
        <v>35</v>
      </c>
      <c r="K485" t="s">
        <v>35</v>
      </c>
      <c r="L485">
        <v>21</v>
      </c>
      <c r="M485">
        <v>2</v>
      </c>
      <c r="N485" t="s">
        <v>168</v>
      </c>
      <c r="O485" t="s">
        <v>480</v>
      </c>
      <c r="P485" t="s">
        <v>481</v>
      </c>
      <c r="Q485" t="s">
        <v>40</v>
      </c>
      <c r="R485">
        <v>2012</v>
      </c>
      <c r="S485">
        <v>73.2</v>
      </c>
      <c r="T485" t="s">
        <v>41</v>
      </c>
      <c r="U485" s="1">
        <v>40634</v>
      </c>
      <c r="V485" s="1">
        <v>40663</v>
      </c>
      <c r="W485" s="1">
        <v>40663</v>
      </c>
      <c r="X485" t="s">
        <v>427</v>
      </c>
      <c r="Y485" t="s">
        <v>493</v>
      </c>
      <c r="Z485" t="s">
        <v>494</v>
      </c>
      <c r="AA485" t="s">
        <v>495</v>
      </c>
      <c r="AB485" t="s">
        <v>496</v>
      </c>
      <c r="AC485" t="s">
        <v>497</v>
      </c>
      <c r="AE485" s="37" t="str">
        <f t="shared" si="56"/>
        <v>ok</v>
      </c>
      <c r="AF485" s="37">
        <f t="shared" si="57"/>
        <v>0</v>
      </c>
      <c r="AG485" s="37" t="str">
        <f t="shared" si="58"/>
        <v>ok</v>
      </c>
      <c r="AH485" s="37" t="str">
        <f t="shared" si="59"/>
        <v>OK</v>
      </c>
      <c r="AI485" s="37" t="str">
        <f t="shared" si="60"/>
        <v>ok</v>
      </c>
      <c r="AJ485" s="37" t="str">
        <f t="shared" si="61"/>
        <v>STATE REPRESENTATIVE212DEMOCRATLEG DISTRICT 21 - HOUSESNOHOMISHLegislative201273.2DEBT406344066340663Operation and OverheadCREDIT CARD FEESPAYMENTECH14221 DALLAS PARKWAY BLDG. TWODALLASTX</v>
      </c>
      <c r="AK485" s="37">
        <f t="shared" si="62"/>
        <v>0</v>
      </c>
      <c r="AL485" s="37" t="str">
        <f t="shared" si="63"/>
        <v>MATCH</v>
      </c>
    </row>
    <row r="486" spans="1:38" x14ac:dyDescent="0.25">
      <c r="A486">
        <v>482</v>
      </c>
      <c r="B486">
        <v>100419016</v>
      </c>
      <c r="C486" t="s">
        <v>28</v>
      </c>
      <c r="D486" t="s">
        <v>408</v>
      </c>
      <c r="E486" t="s">
        <v>30</v>
      </c>
      <c r="F486" t="s">
        <v>409</v>
      </c>
      <c r="G486" t="s">
        <v>410</v>
      </c>
      <c r="H486" t="s">
        <v>67</v>
      </c>
      <c r="I486" t="s">
        <v>411</v>
      </c>
      <c r="J486" t="s">
        <v>35</v>
      </c>
      <c r="K486" t="s">
        <v>35</v>
      </c>
      <c r="L486">
        <v>41</v>
      </c>
      <c r="M486">
        <v>2</v>
      </c>
      <c r="N486" t="s">
        <v>168</v>
      </c>
      <c r="O486" t="s">
        <v>580</v>
      </c>
      <c r="P486" t="s">
        <v>39</v>
      </c>
      <c r="Q486" t="s">
        <v>40</v>
      </c>
      <c r="R486">
        <v>2012</v>
      </c>
      <c r="S486">
        <v>287.89</v>
      </c>
      <c r="T486" t="s">
        <v>41</v>
      </c>
      <c r="U486" s="1">
        <v>40695</v>
      </c>
      <c r="V486" s="1">
        <v>40724</v>
      </c>
      <c r="W486" s="1">
        <v>40724</v>
      </c>
      <c r="X486" t="s">
        <v>427</v>
      </c>
      <c r="Y486" t="s">
        <v>581</v>
      </c>
      <c r="Z486" t="s">
        <v>582</v>
      </c>
      <c r="AA486" t="s">
        <v>583</v>
      </c>
      <c r="AB486" t="s">
        <v>584</v>
      </c>
      <c r="AC486" t="s">
        <v>46</v>
      </c>
      <c r="AE486" s="37" t="str">
        <f t="shared" si="56"/>
        <v>ok</v>
      </c>
      <c r="AF486" s="37">
        <f t="shared" si="57"/>
        <v>0</v>
      </c>
      <c r="AG486" s="37" t="str">
        <f t="shared" si="58"/>
        <v>ok</v>
      </c>
      <c r="AH486" s="37" t="str">
        <f t="shared" si="59"/>
        <v>OK</v>
      </c>
      <c r="AI486" s="37" t="str">
        <f t="shared" si="60"/>
        <v>ok</v>
      </c>
      <c r="AJ486" s="37" t="str">
        <f t="shared" si="61"/>
        <v>STATE REPRESENTATIVE412DEMOCRATLEG DISTRICT 41 - HOUSEKINGLegislative2012287.89DEBT406954072440724Operation and OverheadREIMB. EVENT COSTS (USPS, OFFICE DEPOT, RITE AID)CLIBBORN JUDY R8140 SE   44TH STREET MERCER ISLANDWA</v>
      </c>
      <c r="AK486" s="37">
        <f t="shared" si="62"/>
        <v>0</v>
      </c>
      <c r="AL486" s="37" t="str">
        <f t="shared" si="63"/>
        <v>MATCH</v>
      </c>
    </row>
    <row r="487" spans="1:38" x14ac:dyDescent="0.25">
      <c r="A487">
        <v>483</v>
      </c>
      <c r="B487">
        <v>100419017</v>
      </c>
      <c r="C487" t="s">
        <v>28</v>
      </c>
      <c r="D487" t="s">
        <v>408</v>
      </c>
      <c r="E487" t="s">
        <v>30</v>
      </c>
      <c r="F487" t="s">
        <v>409</v>
      </c>
      <c r="G487" t="s">
        <v>410</v>
      </c>
      <c r="H487" t="s">
        <v>67</v>
      </c>
      <c r="I487" t="s">
        <v>411</v>
      </c>
      <c r="J487" t="s">
        <v>35</v>
      </c>
      <c r="K487" t="e">
        <v>#N/A</v>
      </c>
      <c r="L487" t="e">
        <v>#N/A</v>
      </c>
      <c r="M487" t="e">
        <v>#N/A</v>
      </c>
      <c r="N487" t="e">
        <v>#N/A</v>
      </c>
      <c r="O487" t="e">
        <v>#N/A</v>
      </c>
      <c r="P487" t="e">
        <v>#N/A</v>
      </c>
      <c r="Q487" t="e">
        <v>#N/A</v>
      </c>
      <c r="R487" t="e">
        <v>#N/A</v>
      </c>
      <c r="S487" t="e">
        <v>#N/A</v>
      </c>
      <c r="T487" t="e">
        <v>#N/A</v>
      </c>
      <c r="U487" t="e">
        <v>#N/A</v>
      </c>
      <c r="V487" t="e">
        <v>#N/A</v>
      </c>
      <c r="W487" t="e">
        <v>#N/A</v>
      </c>
      <c r="X487" t="e">
        <v>#N/A</v>
      </c>
      <c r="Y487" t="e">
        <v>#N/A</v>
      </c>
      <c r="Z487" t="e">
        <v>#N/A</v>
      </c>
      <c r="AA487" t="e">
        <v>#N/A</v>
      </c>
      <c r="AB487" t="e">
        <v>#N/A</v>
      </c>
      <c r="AC487" t="e">
        <v>#N/A</v>
      </c>
      <c r="AE487" s="37" t="str">
        <f t="shared" si="56"/>
        <v>ok</v>
      </c>
      <c r="AF487" s="37" t="e">
        <f t="shared" si="57"/>
        <v>#N/A</v>
      </c>
      <c r="AG487" s="37" t="e">
        <f t="shared" si="58"/>
        <v>#N/A</v>
      </c>
      <c r="AH487" s="37" t="e">
        <f t="shared" si="59"/>
        <v>#N/A</v>
      </c>
      <c r="AI487" s="37" t="e">
        <f t="shared" si="60"/>
        <v>#N/A</v>
      </c>
      <c r="AJ487" s="38" t="e">
        <f t="shared" si="61"/>
        <v>#N/A</v>
      </c>
      <c r="AK487" s="37">
        <f t="shared" si="62"/>
        <v>0</v>
      </c>
      <c r="AL487" s="37" t="e">
        <f t="shared" si="63"/>
        <v>#N/A</v>
      </c>
    </row>
    <row r="488" spans="1:38" x14ac:dyDescent="0.25">
      <c r="A488">
        <v>484</v>
      </c>
      <c r="B488">
        <v>100419021</v>
      </c>
      <c r="C488" t="s">
        <v>28</v>
      </c>
      <c r="D488" t="s">
        <v>408</v>
      </c>
      <c r="E488" t="s">
        <v>30</v>
      </c>
      <c r="F488" t="s">
        <v>409</v>
      </c>
      <c r="G488" t="s">
        <v>410</v>
      </c>
      <c r="H488" t="s">
        <v>67</v>
      </c>
      <c r="I488" t="s">
        <v>411</v>
      </c>
      <c r="J488" t="s">
        <v>35</v>
      </c>
      <c r="K488" t="e">
        <v>#N/A</v>
      </c>
      <c r="L488" t="e">
        <v>#N/A</v>
      </c>
      <c r="M488" t="e">
        <v>#N/A</v>
      </c>
      <c r="N488" t="e">
        <v>#N/A</v>
      </c>
      <c r="O488" t="e">
        <v>#N/A</v>
      </c>
      <c r="P488" t="e">
        <v>#N/A</v>
      </c>
      <c r="Q488" t="e">
        <v>#N/A</v>
      </c>
      <c r="R488" t="e">
        <v>#N/A</v>
      </c>
      <c r="S488" t="e">
        <v>#N/A</v>
      </c>
      <c r="T488" t="e">
        <v>#N/A</v>
      </c>
      <c r="U488" t="e">
        <v>#N/A</v>
      </c>
      <c r="V488" t="e">
        <v>#N/A</v>
      </c>
      <c r="W488" t="e">
        <v>#N/A</v>
      </c>
      <c r="X488" t="e">
        <v>#N/A</v>
      </c>
      <c r="Y488" t="e">
        <v>#N/A</v>
      </c>
      <c r="Z488" t="e">
        <v>#N/A</v>
      </c>
      <c r="AA488" t="e">
        <v>#N/A</v>
      </c>
      <c r="AB488" t="e">
        <v>#N/A</v>
      </c>
      <c r="AC488" t="e">
        <v>#N/A</v>
      </c>
      <c r="AE488" s="37" t="str">
        <f t="shared" si="56"/>
        <v>ok</v>
      </c>
      <c r="AF488" s="37" t="e">
        <f t="shared" si="57"/>
        <v>#N/A</v>
      </c>
      <c r="AG488" s="37" t="e">
        <f t="shared" si="58"/>
        <v>#N/A</v>
      </c>
      <c r="AH488" s="37" t="e">
        <f t="shared" si="59"/>
        <v>#N/A</v>
      </c>
      <c r="AI488" s="37" t="e">
        <f t="shared" si="60"/>
        <v>#N/A</v>
      </c>
      <c r="AJ488" s="38" t="e">
        <f t="shared" si="61"/>
        <v>#N/A</v>
      </c>
      <c r="AK488" s="37">
        <f t="shared" si="62"/>
        <v>0</v>
      </c>
      <c r="AL488" s="37" t="e">
        <f t="shared" si="63"/>
        <v>#N/A</v>
      </c>
    </row>
    <row r="489" spans="1:38" x14ac:dyDescent="0.25">
      <c r="A489">
        <v>485</v>
      </c>
      <c r="B489">
        <v>100453947</v>
      </c>
      <c r="C489" t="s">
        <v>28</v>
      </c>
      <c r="D489" t="s">
        <v>194</v>
      </c>
      <c r="E489" t="s">
        <v>30</v>
      </c>
      <c r="F489" t="s">
        <v>195</v>
      </c>
      <c r="G489" t="s">
        <v>49</v>
      </c>
      <c r="H489" t="s">
        <v>73</v>
      </c>
      <c r="I489" t="s">
        <v>196</v>
      </c>
      <c r="J489" t="s">
        <v>197</v>
      </c>
      <c r="K489" t="s">
        <v>339</v>
      </c>
      <c r="M489">
        <v>9</v>
      </c>
      <c r="N489" t="s">
        <v>548</v>
      </c>
      <c r="O489" t="s">
        <v>585</v>
      </c>
      <c r="Q489" t="s">
        <v>586</v>
      </c>
      <c r="R489">
        <v>2012</v>
      </c>
      <c r="S489">
        <v>619.73</v>
      </c>
      <c r="T489" t="s">
        <v>41</v>
      </c>
      <c r="U489" s="1">
        <v>40925</v>
      </c>
      <c r="V489" s="1">
        <v>40939</v>
      </c>
      <c r="W489" s="1">
        <v>40939</v>
      </c>
      <c r="Y489" t="s">
        <v>587</v>
      </c>
      <c r="Z489" t="s">
        <v>588</v>
      </c>
      <c r="AA489" t="s">
        <v>589</v>
      </c>
      <c r="AB489" t="s">
        <v>590</v>
      </c>
      <c r="AC489" t="s">
        <v>46</v>
      </c>
      <c r="AE489" s="37" t="str">
        <f t="shared" si="56"/>
        <v>ok</v>
      </c>
      <c r="AF489" s="37" t="e">
        <f t="shared" si="57"/>
        <v>#VALUE!</v>
      </c>
      <c r="AG489" s="37" t="str">
        <f t="shared" si="58"/>
        <v>ok</v>
      </c>
      <c r="AH489" s="37" t="str">
        <f t="shared" si="59"/>
        <v>OK</v>
      </c>
      <c r="AI489" s="37" t="str">
        <f t="shared" si="60"/>
        <v>ok</v>
      </c>
      <c r="AJ489" s="37" t="str">
        <f t="shared" si="61"/>
        <v>STATE SUPREME COURT JUSTICE9NON PARTISANSUPREME COURTJudicial2012619.73DEBT409254093940939PRINTINGJOHNSON-COX COMPANY726 PACIFIC AVETACOMAWA</v>
      </c>
      <c r="AK489" s="37">
        <f t="shared" si="62"/>
        <v>0</v>
      </c>
      <c r="AL489" s="37" t="str">
        <f t="shared" si="63"/>
        <v>NO!</v>
      </c>
    </row>
    <row r="490" spans="1:38" x14ac:dyDescent="0.25">
      <c r="A490">
        <v>486</v>
      </c>
      <c r="B490">
        <v>100446208</v>
      </c>
      <c r="C490" t="s">
        <v>28</v>
      </c>
      <c r="D490" t="s">
        <v>113</v>
      </c>
      <c r="E490" t="s">
        <v>30</v>
      </c>
      <c r="F490" t="s">
        <v>114</v>
      </c>
      <c r="G490" t="s">
        <v>115</v>
      </c>
      <c r="H490" t="s">
        <v>116</v>
      </c>
      <c r="I490" t="s">
        <v>117</v>
      </c>
      <c r="J490" t="s">
        <v>118</v>
      </c>
      <c r="K490" t="s">
        <v>118</v>
      </c>
      <c r="N490" t="s">
        <v>168</v>
      </c>
      <c r="O490" t="s">
        <v>490</v>
      </c>
      <c r="Q490" t="s">
        <v>170</v>
      </c>
      <c r="R490">
        <v>2012</v>
      </c>
      <c r="S490">
        <v>78.64</v>
      </c>
      <c r="T490" t="s">
        <v>41</v>
      </c>
      <c r="U490" s="1">
        <v>40878</v>
      </c>
      <c r="V490" s="1">
        <v>40908</v>
      </c>
      <c r="W490" s="1">
        <v>40834</v>
      </c>
      <c r="Y490" t="s">
        <v>591</v>
      </c>
      <c r="Z490" t="s">
        <v>592</v>
      </c>
      <c r="AA490" t="s">
        <v>593</v>
      </c>
      <c r="AB490" t="s">
        <v>420</v>
      </c>
      <c r="AC490" t="s">
        <v>46</v>
      </c>
      <c r="AE490" s="37" t="str">
        <f t="shared" si="56"/>
        <v>ok</v>
      </c>
      <c r="AF490" s="37" t="e">
        <f t="shared" si="57"/>
        <v>#VALUE!</v>
      </c>
      <c r="AG490" s="37" t="str">
        <f t="shared" si="58"/>
        <v>ok</v>
      </c>
      <c r="AH490" s="37" t="str">
        <f t="shared" si="59"/>
        <v>ERROR!</v>
      </c>
      <c r="AI490" s="37" t="str">
        <f t="shared" si="60"/>
        <v>ok</v>
      </c>
      <c r="AJ490" s="37" t="str">
        <f t="shared" si="61"/>
        <v>ATTORNEY GENERALDEMOCRATATTORNEY GENERAL, OFFICE OFStatewide201278.64DEBT408784090840834LODGINGFERGUSON ROBERT WATSON8255 2ND AVE NESEATTLEWA</v>
      </c>
      <c r="AK490" s="37">
        <f t="shared" si="62"/>
        <v>0</v>
      </c>
      <c r="AL490" s="37" t="str">
        <f t="shared" si="63"/>
        <v>MATCH</v>
      </c>
    </row>
    <row r="491" spans="1:38" x14ac:dyDescent="0.25">
      <c r="A491">
        <v>487</v>
      </c>
      <c r="B491">
        <v>100437889</v>
      </c>
      <c r="C491" t="s">
        <v>28</v>
      </c>
      <c r="D491" t="s">
        <v>240</v>
      </c>
      <c r="E491" t="s">
        <v>30</v>
      </c>
      <c r="F491" t="s">
        <v>241</v>
      </c>
      <c r="G491" t="s">
        <v>242</v>
      </c>
      <c r="H491" t="s">
        <v>67</v>
      </c>
      <c r="I491" t="s">
        <v>243</v>
      </c>
      <c r="J491" t="s">
        <v>35</v>
      </c>
      <c r="K491" t="s">
        <v>35</v>
      </c>
      <c r="L491">
        <v>48</v>
      </c>
      <c r="M491">
        <v>1</v>
      </c>
      <c r="N491" t="s">
        <v>168</v>
      </c>
      <c r="O491" t="s">
        <v>594</v>
      </c>
      <c r="P491" t="s">
        <v>39</v>
      </c>
      <c r="Q491" t="s">
        <v>40</v>
      </c>
      <c r="R491">
        <v>2012</v>
      </c>
      <c r="S491">
        <v>1250</v>
      </c>
      <c r="T491" t="s">
        <v>41</v>
      </c>
      <c r="U491" s="1">
        <v>40817</v>
      </c>
      <c r="V491" s="1">
        <v>40847</v>
      </c>
      <c r="W491" s="1">
        <v>40847</v>
      </c>
      <c r="Y491" t="s">
        <v>477</v>
      </c>
      <c r="Z491" t="s">
        <v>595</v>
      </c>
      <c r="AA491" t="s">
        <v>596</v>
      </c>
      <c r="AB491" t="s">
        <v>420</v>
      </c>
      <c r="AC491" t="s">
        <v>46</v>
      </c>
      <c r="AE491" s="37" t="str">
        <f t="shared" si="56"/>
        <v>ok</v>
      </c>
      <c r="AF491" s="37">
        <f t="shared" si="57"/>
        <v>0</v>
      </c>
      <c r="AG491" s="37" t="str">
        <f t="shared" si="58"/>
        <v>ok</v>
      </c>
      <c r="AH491" s="37" t="str">
        <f t="shared" si="59"/>
        <v>OK</v>
      </c>
      <c r="AI491" s="37" t="str">
        <f t="shared" si="60"/>
        <v>ok</v>
      </c>
      <c r="AJ491" s="37" t="str">
        <f t="shared" si="61"/>
        <v>STATE REPRESENTATIVE481DEMOCRATLEG DISTRICT 48 - HOUSEKINGLegislative20121250DEBT408174084740847CONSULTINGWINPOWER STRATEGIES1402 3RD AVE STE 505SEATTLEWA</v>
      </c>
      <c r="AK491" s="37">
        <f t="shared" si="62"/>
        <v>0</v>
      </c>
      <c r="AL491" s="37" t="str">
        <f t="shared" si="63"/>
        <v>MATCH</v>
      </c>
    </row>
    <row r="492" spans="1:38" x14ac:dyDescent="0.25">
      <c r="A492">
        <v>488</v>
      </c>
      <c r="B492">
        <v>100419030</v>
      </c>
      <c r="C492" t="s">
        <v>28</v>
      </c>
      <c r="D492" t="s">
        <v>153</v>
      </c>
      <c r="E492" t="s">
        <v>30</v>
      </c>
      <c r="F492" t="s">
        <v>154</v>
      </c>
      <c r="G492" t="s">
        <v>155</v>
      </c>
      <c r="H492" t="s">
        <v>33</v>
      </c>
      <c r="I492" t="s">
        <v>156</v>
      </c>
      <c r="J492" t="s">
        <v>35</v>
      </c>
      <c r="K492" t="e">
        <v>#N/A</v>
      </c>
      <c r="L492" t="e">
        <v>#N/A</v>
      </c>
      <c r="M492" t="e">
        <v>#N/A</v>
      </c>
      <c r="N492" t="e">
        <v>#N/A</v>
      </c>
      <c r="O492" t="e">
        <v>#N/A</v>
      </c>
      <c r="P492" t="e">
        <v>#N/A</v>
      </c>
      <c r="Q492" t="e">
        <v>#N/A</v>
      </c>
      <c r="R492" t="e">
        <v>#N/A</v>
      </c>
      <c r="S492" t="e">
        <v>#N/A</v>
      </c>
      <c r="T492" t="e">
        <v>#N/A</v>
      </c>
      <c r="U492" t="e">
        <v>#N/A</v>
      </c>
      <c r="V492" t="e">
        <v>#N/A</v>
      </c>
      <c r="W492" t="e">
        <v>#N/A</v>
      </c>
      <c r="X492" t="e">
        <v>#N/A</v>
      </c>
      <c r="Y492" t="e">
        <v>#N/A</v>
      </c>
      <c r="Z492" t="e">
        <v>#N/A</v>
      </c>
      <c r="AA492" t="e">
        <v>#N/A</v>
      </c>
      <c r="AB492" t="e">
        <v>#N/A</v>
      </c>
      <c r="AC492" t="e">
        <v>#N/A</v>
      </c>
      <c r="AE492" s="37" t="str">
        <f t="shared" si="56"/>
        <v>ok</v>
      </c>
      <c r="AF492" s="37" t="e">
        <f t="shared" si="57"/>
        <v>#N/A</v>
      </c>
      <c r="AG492" s="37" t="e">
        <f t="shared" si="58"/>
        <v>#N/A</v>
      </c>
      <c r="AH492" s="37" t="e">
        <f t="shared" si="59"/>
        <v>#N/A</v>
      </c>
      <c r="AI492" s="37" t="e">
        <f t="shared" si="60"/>
        <v>#N/A</v>
      </c>
      <c r="AJ492" s="38" t="e">
        <f t="shared" si="61"/>
        <v>#N/A</v>
      </c>
      <c r="AK492" s="37">
        <f t="shared" si="62"/>
        <v>0</v>
      </c>
      <c r="AL492" s="37" t="e">
        <f t="shared" si="63"/>
        <v>#N/A</v>
      </c>
    </row>
    <row r="493" spans="1:38" x14ac:dyDescent="0.25">
      <c r="A493">
        <v>489</v>
      </c>
      <c r="B493">
        <v>100451392</v>
      </c>
      <c r="C493" t="s">
        <v>28</v>
      </c>
      <c r="D493" t="s">
        <v>64</v>
      </c>
      <c r="E493" t="s">
        <v>30</v>
      </c>
      <c r="F493" s="12" t="s">
        <v>65</v>
      </c>
      <c r="G493" t="s">
        <v>66</v>
      </c>
      <c r="H493" t="s">
        <v>67</v>
      </c>
      <c r="I493" t="s">
        <v>68</v>
      </c>
      <c r="J493" t="s">
        <v>69</v>
      </c>
      <c r="K493" t="s">
        <v>35</v>
      </c>
      <c r="L493">
        <v>43</v>
      </c>
      <c r="M493">
        <v>2</v>
      </c>
      <c r="N493" t="s">
        <v>168</v>
      </c>
      <c r="O493" t="s">
        <v>521</v>
      </c>
      <c r="P493" t="s">
        <v>39</v>
      </c>
      <c r="Q493" t="s">
        <v>40</v>
      </c>
      <c r="R493">
        <v>2012</v>
      </c>
      <c r="S493">
        <v>300</v>
      </c>
      <c r="T493" t="s">
        <v>41</v>
      </c>
      <c r="U493" s="1">
        <v>40817</v>
      </c>
      <c r="V493" s="1">
        <v>40847</v>
      </c>
      <c r="W493" s="1">
        <v>40816</v>
      </c>
      <c r="X493" t="s">
        <v>427</v>
      </c>
      <c r="Y493" t="s">
        <v>542</v>
      </c>
      <c r="Z493" t="s">
        <v>429</v>
      </c>
      <c r="AA493" t="s">
        <v>430</v>
      </c>
      <c r="AB493" t="s">
        <v>420</v>
      </c>
      <c r="AC493" t="s">
        <v>46</v>
      </c>
      <c r="AE493" s="37" t="str">
        <f t="shared" si="56"/>
        <v>ok</v>
      </c>
      <c r="AF493" s="37">
        <f t="shared" si="57"/>
        <v>0</v>
      </c>
      <c r="AG493" s="37" t="str">
        <f t="shared" si="58"/>
        <v>ok</v>
      </c>
      <c r="AH493" s="37" t="str">
        <f t="shared" si="59"/>
        <v>ERROR!</v>
      </c>
      <c r="AI493" s="37" t="str">
        <f t="shared" si="60"/>
        <v>ok</v>
      </c>
      <c r="AJ493" s="37" t="str">
        <f t="shared" si="61"/>
        <v>STATE REPRESENTATIVE432DEMOCRATLEG DISTRICT 43 - HOUSEKINGLegislative2012300DEBT408174084740816Operation and OverheadSEPTEMBER TREASURYARGO STRATEGIESPO BOX 9100 SEATTLEWA</v>
      </c>
      <c r="AK493" s="37">
        <f t="shared" si="62"/>
        <v>0</v>
      </c>
      <c r="AL493" s="37" t="str">
        <f t="shared" si="63"/>
        <v>NO!</v>
      </c>
    </row>
    <row r="494" spans="1:38" x14ac:dyDescent="0.25">
      <c r="A494">
        <v>490</v>
      </c>
      <c r="B494">
        <v>100453763</v>
      </c>
      <c r="C494" t="s">
        <v>28</v>
      </c>
      <c r="D494" t="s">
        <v>284</v>
      </c>
      <c r="E494" t="s">
        <v>30</v>
      </c>
      <c r="F494" t="s">
        <v>285</v>
      </c>
      <c r="G494" t="s">
        <v>95</v>
      </c>
      <c r="H494" t="s">
        <v>101</v>
      </c>
      <c r="I494" t="s">
        <v>286</v>
      </c>
      <c r="J494" t="s">
        <v>52</v>
      </c>
      <c r="K494" t="s">
        <v>35</v>
      </c>
      <c r="L494">
        <v>43</v>
      </c>
      <c r="M494">
        <v>2</v>
      </c>
      <c r="N494" t="s">
        <v>168</v>
      </c>
      <c r="O494" t="s">
        <v>521</v>
      </c>
      <c r="P494" t="s">
        <v>39</v>
      </c>
      <c r="Q494" t="s">
        <v>40</v>
      </c>
      <c r="R494">
        <v>2012</v>
      </c>
      <c r="S494">
        <v>300</v>
      </c>
      <c r="T494" t="s">
        <v>41</v>
      </c>
      <c r="U494" s="1">
        <v>40817</v>
      </c>
      <c r="V494" s="1">
        <v>40847</v>
      </c>
      <c r="W494" s="1">
        <v>40816</v>
      </c>
      <c r="X494" t="s">
        <v>427</v>
      </c>
      <c r="Y494" t="s">
        <v>542</v>
      </c>
      <c r="Z494" t="s">
        <v>429</v>
      </c>
      <c r="AA494" t="s">
        <v>430</v>
      </c>
      <c r="AB494" t="s">
        <v>420</v>
      </c>
      <c r="AC494" t="s">
        <v>46</v>
      </c>
      <c r="AE494" s="37" t="str">
        <f t="shared" si="56"/>
        <v>ok</v>
      </c>
      <c r="AF494" s="37">
        <f t="shared" si="57"/>
        <v>0</v>
      </c>
      <c r="AG494" s="37" t="str">
        <f t="shared" si="58"/>
        <v>ok</v>
      </c>
      <c r="AH494" s="37" t="str">
        <f t="shared" si="59"/>
        <v>ERROR!</v>
      </c>
      <c r="AI494" s="37" t="str">
        <f t="shared" si="60"/>
        <v>ok</v>
      </c>
      <c r="AJ494" s="37" t="str">
        <f t="shared" si="61"/>
        <v>STATE REPRESENTATIVE432DEMOCRATLEG DISTRICT 43 - HOUSEKINGLegislative2012300DEBT408174084740816Operation and OverheadSEPTEMBER TREASURYARGO STRATEGIESPO BOX 9100 SEATTLEWA</v>
      </c>
      <c r="AK494" s="37">
        <f t="shared" si="62"/>
        <v>1</v>
      </c>
      <c r="AL494" s="37" t="str">
        <f t="shared" si="63"/>
        <v>NO!</v>
      </c>
    </row>
    <row r="495" spans="1:38" x14ac:dyDescent="0.25">
      <c r="A495">
        <v>491</v>
      </c>
      <c r="B495">
        <v>100420587</v>
      </c>
      <c r="C495" t="s">
        <v>28</v>
      </c>
      <c r="D495" t="s">
        <v>504</v>
      </c>
      <c r="E495" t="s">
        <v>30</v>
      </c>
      <c r="F495" t="s">
        <v>505</v>
      </c>
      <c r="G495" t="s">
        <v>222</v>
      </c>
      <c r="H495" t="s">
        <v>96</v>
      </c>
      <c r="I495" t="s">
        <v>506</v>
      </c>
      <c r="J495" t="s">
        <v>35</v>
      </c>
      <c r="K495" t="s">
        <v>118</v>
      </c>
      <c r="N495" t="s">
        <v>168</v>
      </c>
      <c r="O495" t="s">
        <v>490</v>
      </c>
      <c r="Q495" t="s">
        <v>170</v>
      </c>
      <c r="R495">
        <v>2012</v>
      </c>
      <c r="S495">
        <v>4000</v>
      </c>
      <c r="T495" t="s">
        <v>41</v>
      </c>
      <c r="U495" s="1">
        <v>40603</v>
      </c>
      <c r="V495" s="1">
        <v>40633</v>
      </c>
      <c r="W495" s="1">
        <v>40633</v>
      </c>
      <c r="Y495" t="s">
        <v>477</v>
      </c>
      <c r="Z495" t="s">
        <v>478</v>
      </c>
      <c r="AA495" t="s">
        <v>479</v>
      </c>
      <c r="AB495" t="s">
        <v>420</v>
      </c>
      <c r="AC495" t="s">
        <v>46</v>
      </c>
      <c r="AE495" s="37" t="str">
        <f t="shared" si="56"/>
        <v>ok</v>
      </c>
      <c r="AF495" s="37" t="e">
        <f t="shared" si="57"/>
        <v>#VALUE!</v>
      </c>
      <c r="AG495" s="37" t="str">
        <f t="shared" si="58"/>
        <v>ok</v>
      </c>
      <c r="AH495" s="37" t="str">
        <f t="shared" si="59"/>
        <v>OK</v>
      </c>
      <c r="AI495" s="37" t="str">
        <f t="shared" si="60"/>
        <v>ok</v>
      </c>
      <c r="AJ495" s="37" t="str">
        <f t="shared" si="61"/>
        <v>ATTORNEY GENERALDEMOCRATATTORNEY GENERAL, OFFICE OFStatewide20124000DEBT406034063340633CONSULTINGNEWMAN PARTNERS712 35TH AVESEATTLEWA</v>
      </c>
      <c r="AK495" s="37">
        <f t="shared" si="62"/>
        <v>0</v>
      </c>
      <c r="AL495" s="37" t="str">
        <f t="shared" si="63"/>
        <v>NO!</v>
      </c>
    </row>
    <row r="496" spans="1:38" x14ac:dyDescent="0.25">
      <c r="A496">
        <v>492</v>
      </c>
      <c r="B496">
        <v>100420589</v>
      </c>
      <c r="C496" t="s">
        <v>28</v>
      </c>
      <c r="D496" t="s">
        <v>504</v>
      </c>
      <c r="E496" t="s">
        <v>30</v>
      </c>
      <c r="F496" t="s">
        <v>505</v>
      </c>
      <c r="G496" t="s">
        <v>222</v>
      </c>
      <c r="H496" t="s">
        <v>96</v>
      </c>
      <c r="I496" t="s">
        <v>506</v>
      </c>
      <c r="J496" t="s">
        <v>35</v>
      </c>
      <c r="K496" t="s">
        <v>118</v>
      </c>
      <c r="N496" t="s">
        <v>168</v>
      </c>
      <c r="O496" t="s">
        <v>490</v>
      </c>
      <c r="Q496" t="s">
        <v>170</v>
      </c>
      <c r="R496">
        <v>2012</v>
      </c>
      <c r="S496">
        <v>4000</v>
      </c>
      <c r="T496" t="s">
        <v>41</v>
      </c>
      <c r="U496" s="1">
        <v>40603</v>
      </c>
      <c r="V496" s="1">
        <v>40633</v>
      </c>
      <c r="W496" s="1">
        <v>40633</v>
      </c>
      <c r="Y496" t="s">
        <v>477</v>
      </c>
      <c r="Z496" t="s">
        <v>478</v>
      </c>
      <c r="AA496" t="s">
        <v>479</v>
      </c>
      <c r="AB496" t="s">
        <v>420</v>
      </c>
      <c r="AC496" t="s">
        <v>46</v>
      </c>
      <c r="AE496" s="37" t="str">
        <f t="shared" si="56"/>
        <v>ok</v>
      </c>
      <c r="AF496" s="37" t="e">
        <f t="shared" si="57"/>
        <v>#VALUE!</v>
      </c>
      <c r="AG496" s="37" t="str">
        <f t="shared" si="58"/>
        <v>ok</v>
      </c>
      <c r="AH496" s="37" t="str">
        <f t="shared" si="59"/>
        <v>OK</v>
      </c>
      <c r="AI496" s="37" t="str">
        <f t="shared" si="60"/>
        <v>ok</v>
      </c>
      <c r="AJ496" s="37" t="str">
        <f t="shared" si="61"/>
        <v>ATTORNEY GENERALDEMOCRATATTORNEY GENERAL, OFFICE OFStatewide20124000DEBT406034063340633CONSULTINGNEWMAN PARTNERS712 35TH AVESEATTLEWA</v>
      </c>
      <c r="AK496" s="37">
        <f t="shared" si="62"/>
        <v>1</v>
      </c>
      <c r="AL496" s="37" t="str">
        <f t="shared" si="63"/>
        <v>NO!</v>
      </c>
    </row>
    <row r="497" spans="1:38" x14ac:dyDescent="0.25">
      <c r="A497">
        <v>493</v>
      </c>
      <c r="B497">
        <v>100436232</v>
      </c>
      <c r="C497" t="s">
        <v>28</v>
      </c>
      <c r="D497" t="s">
        <v>504</v>
      </c>
      <c r="E497" t="s">
        <v>30</v>
      </c>
      <c r="F497" t="s">
        <v>505</v>
      </c>
      <c r="G497" t="s">
        <v>222</v>
      </c>
      <c r="H497" t="s">
        <v>96</v>
      </c>
      <c r="I497" t="s">
        <v>506</v>
      </c>
      <c r="J497" t="s">
        <v>35</v>
      </c>
      <c r="K497" t="s">
        <v>35</v>
      </c>
      <c r="L497">
        <v>45</v>
      </c>
      <c r="M497">
        <v>2</v>
      </c>
      <c r="N497" t="s">
        <v>168</v>
      </c>
      <c r="O497" t="s">
        <v>507</v>
      </c>
      <c r="P497" t="s">
        <v>39</v>
      </c>
      <c r="Q497" t="s">
        <v>40</v>
      </c>
      <c r="R497">
        <v>2012</v>
      </c>
      <c r="S497">
        <v>1600</v>
      </c>
      <c r="T497" t="s">
        <v>41</v>
      </c>
      <c r="U497" s="1">
        <v>40695</v>
      </c>
      <c r="V497" s="1">
        <v>40724</v>
      </c>
      <c r="W497" s="1">
        <v>40724</v>
      </c>
      <c r="X497" t="s">
        <v>427</v>
      </c>
      <c r="Y497" t="s">
        <v>508</v>
      </c>
      <c r="Z497" t="s">
        <v>509</v>
      </c>
      <c r="AA497" t="s">
        <v>510</v>
      </c>
      <c r="AB497" t="s">
        <v>511</v>
      </c>
      <c r="AC497" t="s">
        <v>46</v>
      </c>
      <c r="AE497" s="37" t="str">
        <f t="shared" si="56"/>
        <v>ok</v>
      </c>
      <c r="AF497" s="37">
        <f t="shared" si="57"/>
        <v>0</v>
      </c>
      <c r="AG497" s="37" t="str">
        <f t="shared" si="58"/>
        <v>ok</v>
      </c>
      <c r="AH497" s="37" t="str">
        <f t="shared" si="59"/>
        <v>OK</v>
      </c>
      <c r="AI497" s="37" t="str">
        <f t="shared" si="60"/>
        <v>ok</v>
      </c>
      <c r="AJ497" s="37" t="str">
        <f t="shared" si="61"/>
        <v>STATE REPRESENTATIVE452DEMOCRATLEG DISTRICT 45 - HOUSEKINGLegislative20121600DEBT406954072440724Operation and OverheadJUNE FUNDRAISINGRUDERMAN CONSULTING11508 NE  107TH PLACE KIRKLANDWA</v>
      </c>
      <c r="AK497" s="37">
        <f t="shared" si="62"/>
        <v>0</v>
      </c>
      <c r="AL497" s="37" t="str">
        <f t="shared" si="63"/>
        <v>MATCH</v>
      </c>
    </row>
    <row r="498" spans="1:38" x14ac:dyDescent="0.25">
      <c r="A498">
        <v>494</v>
      </c>
      <c r="B498">
        <v>100442312</v>
      </c>
      <c r="C498" t="s">
        <v>28</v>
      </c>
      <c r="D498" t="s">
        <v>29</v>
      </c>
      <c r="E498" t="s">
        <v>30</v>
      </c>
      <c r="F498" t="s">
        <v>31</v>
      </c>
      <c r="G498" t="s">
        <v>32</v>
      </c>
      <c r="H498" t="s">
        <v>33</v>
      </c>
      <c r="I498" t="s">
        <v>34</v>
      </c>
      <c r="J498" t="s">
        <v>35</v>
      </c>
      <c r="K498" t="s">
        <v>35</v>
      </c>
      <c r="L498">
        <v>43</v>
      </c>
      <c r="M498">
        <v>2</v>
      </c>
      <c r="N498" t="s">
        <v>168</v>
      </c>
      <c r="O498" t="s">
        <v>521</v>
      </c>
      <c r="P498" t="s">
        <v>39</v>
      </c>
      <c r="Q498" t="s">
        <v>40</v>
      </c>
      <c r="R498">
        <v>2012</v>
      </c>
      <c r="S498">
        <v>75.8</v>
      </c>
      <c r="T498" t="s">
        <v>41</v>
      </c>
      <c r="U498" s="1">
        <v>40817</v>
      </c>
      <c r="V498" s="1">
        <v>40847</v>
      </c>
      <c r="W498" s="1">
        <v>40730</v>
      </c>
      <c r="X498" t="s">
        <v>427</v>
      </c>
      <c r="Y498" t="s">
        <v>578</v>
      </c>
      <c r="Z498" t="s">
        <v>382</v>
      </c>
      <c r="AA498" t="s">
        <v>579</v>
      </c>
      <c r="AB498" t="s">
        <v>420</v>
      </c>
      <c r="AC498" t="s">
        <v>46</v>
      </c>
      <c r="AE498" s="37" t="str">
        <f t="shared" si="56"/>
        <v>ok</v>
      </c>
      <c r="AF498" s="37">
        <f t="shared" si="57"/>
        <v>0</v>
      </c>
      <c r="AG498" s="37" t="str">
        <f t="shared" si="58"/>
        <v>ok</v>
      </c>
      <c r="AH498" s="37" t="str">
        <f t="shared" si="59"/>
        <v>ERROR!</v>
      </c>
      <c r="AI498" s="37" t="str">
        <f t="shared" si="60"/>
        <v>ok</v>
      </c>
      <c r="AJ498" s="37" t="str">
        <f t="shared" si="61"/>
        <v>STATE REPRESENTATIVE432DEMOCRATLEG DISTRICT 43 - HOUSEKINGLegislative201275.8DEBT408174084740730Operation and OverheadREIMB. MTG EXP (TUTTA BELLA)CHOPP FRANK V1414 DEXTER AVENUE N SUITE 210SEATTLEWA</v>
      </c>
      <c r="AK498" s="37">
        <f t="shared" si="62"/>
        <v>0</v>
      </c>
      <c r="AL498" s="37" t="str">
        <f t="shared" si="63"/>
        <v>MATCH</v>
      </c>
    </row>
    <row r="499" spans="1:38" x14ac:dyDescent="0.25">
      <c r="A499">
        <v>495</v>
      </c>
      <c r="B499">
        <v>100434852</v>
      </c>
      <c r="C499" t="s">
        <v>28</v>
      </c>
      <c r="D499" t="s">
        <v>29</v>
      </c>
      <c r="E499" t="s">
        <v>30</v>
      </c>
      <c r="F499" t="s">
        <v>31</v>
      </c>
      <c r="G499" t="s">
        <v>32</v>
      </c>
      <c r="H499" t="s">
        <v>33</v>
      </c>
      <c r="I499" t="s">
        <v>34</v>
      </c>
      <c r="J499" t="s">
        <v>35</v>
      </c>
      <c r="K499" t="s">
        <v>35</v>
      </c>
      <c r="L499">
        <v>22</v>
      </c>
      <c r="M499">
        <v>1</v>
      </c>
      <c r="N499" t="s">
        <v>168</v>
      </c>
      <c r="O499" t="s">
        <v>597</v>
      </c>
      <c r="P499" t="s">
        <v>598</v>
      </c>
      <c r="Q499" t="s">
        <v>40</v>
      </c>
      <c r="R499">
        <v>2012</v>
      </c>
      <c r="S499">
        <v>3200.93</v>
      </c>
      <c r="T499" t="s">
        <v>41</v>
      </c>
      <c r="U499" s="1">
        <v>40787</v>
      </c>
      <c r="V499" s="1">
        <v>40816</v>
      </c>
      <c r="W499" s="1">
        <v>40725</v>
      </c>
      <c r="Y499" t="s">
        <v>599</v>
      </c>
      <c r="Z499" t="s">
        <v>600</v>
      </c>
      <c r="AA499" t="s">
        <v>601</v>
      </c>
      <c r="AB499" t="s">
        <v>602</v>
      </c>
      <c r="AC499" t="s">
        <v>46</v>
      </c>
      <c r="AE499" s="37" t="str">
        <f t="shared" si="56"/>
        <v>ok</v>
      </c>
      <c r="AF499" s="37">
        <f t="shared" si="57"/>
        <v>0</v>
      </c>
      <c r="AG499" s="37" t="str">
        <f t="shared" si="58"/>
        <v>ok</v>
      </c>
      <c r="AH499" s="37" t="str">
        <f t="shared" si="59"/>
        <v>ERROR!</v>
      </c>
      <c r="AI499" s="37" t="str">
        <f t="shared" si="60"/>
        <v>ok</v>
      </c>
      <c r="AJ499" s="37" t="str">
        <f t="shared" si="61"/>
        <v>STATE REPRESENTATIVE221DEMOCRATLEG DISTRICT 22 - HOUSETHURSTONLegislative20123200.93DEBT407874081640725CARRY FORWARD DEBT FROM LAST CAMPIAGNREYKDAL CHRIS855 TROSPER RD. SUITE 108-117TUMWATERWA</v>
      </c>
      <c r="AK499" s="37">
        <f t="shared" si="62"/>
        <v>0</v>
      </c>
      <c r="AL499" s="37" t="str">
        <f t="shared" si="63"/>
        <v>MATCH</v>
      </c>
    </row>
    <row r="500" spans="1:38" x14ac:dyDescent="0.25">
      <c r="A500">
        <v>496</v>
      </c>
      <c r="B500">
        <v>100445217</v>
      </c>
      <c r="C500" t="s">
        <v>28</v>
      </c>
      <c r="D500" t="s">
        <v>136</v>
      </c>
      <c r="E500" t="s">
        <v>30</v>
      </c>
      <c r="F500" t="s">
        <v>137</v>
      </c>
      <c r="G500" t="s">
        <v>138</v>
      </c>
      <c r="H500" t="s">
        <v>130</v>
      </c>
      <c r="I500" t="s">
        <v>139</v>
      </c>
      <c r="J500" t="s">
        <v>140</v>
      </c>
      <c r="K500" t="s">
        <v>35</v>
      </c>
      <c r="L500">
        <v>43</v>
      </c>
      <c r="M500">
        <v>2</v>
      </c>
      <c r="N500" t="s">
        <v>168</v>
      </c>
      <c r="O500" t="s">
        <v>521</v>
      </c>
      <c r="P500" t="s">
        <v>39</v>
      </c>
      <c r="Q500" t="s">
        <v>40</v>
      </c>
      <c r="R500">
        <v>2012</v>
      </c>
      <c r="S500">
        <v>129.79</v>
      </c>
      <c r="T500" t="s">
        <v>41</v>
      </c>
      <c r="U500" s="1">
        <v>40787</v>
      </c>
      <c r="V500" s="1">
        <v>40816</v>
      </c>
      <c r="W500" s="1">
        <v>40665</v>
      </c>
      <c r="X500" t="s">
        <v>427</v>
      </c>
      <c r="Y500" t="s">
        <v>603</v>
      </c>
      <c r="Z500" t="s">
        <v>382</v>
      </c>
      <c r="AA500" t="s">
        <v>579</v>
      </c>
      <c r="AB500" t="s">
        <v>420</v>
      </c>
      <c r="AC500" t="s">
        <v>46</v>
      </c>
      <c r="AE500" s="37" t="str">
        <f t="shared" si="56"/>
        <v>ok</v>
      </c>
      <c r="AF500" s="37">
        <f t="shared" si="57"/>
        <v>0</v>
      </c>
      <c r="AG500" s="37" t="str">
        <f t="shared" si="58"/>
        <v>ok</v>
      </c>
      <c r="AH500" s="37" t="str">
        <f t="shared" si="59"/>
        <v>ERROR!</v>
      </c>
      <c r="AI500" s="37" t="str">
        <f t="shared" si="60"/>
        <v>ok</v>
      </c>
      <c r="AJ500" s="37" t="str">
        <f t="shared" si="61"/>
        <v>STATE REPRESENTATIVE432DEMOCRATLEG DISTRICT 43 - HOUSEKINGLegislative2012129.79DEBT407874081640665Operation and OverheadREIMB. MTG EXP (MERCATO)CHOPP FRANK V1414 DEXTER AVENUE N SUITE 210SEATTLEWA</v>
      </c>
      <c r="AK500" s="37">
        <f t="shared" si="62"/>
        <v>0</v>
      </c>
      <c r="AL500" s="37" t="str">
        <f t="shared" si="63"/>
        <v>NO!</v>
      </c>
    </row>
    <row r="501" spans="1:38" x14ac:dyDescent="0.25">
      <c r="A501">
        <v>497</v>
      </c>
      <c r="B501">
        <v>100446162</v>
      </c>
      <c r="C501" t="s">
        <v>28</v>
      </c>
      <c r="D501" t="s">
        <v>381</v>
      </c>
      <c r="E501" t="s">
        <v>30</v>
      </c>
      <c r="F501" t="s">
        <v>382</v>
      </c>
      <c r="G501" t="s">
        <v>383</v>
      </c>
      <c r="H501" t="s">
        <v>91</v>
      </c>
      <c r="I501" t="s">
        <v>384</v>
      </c>
      <c r="J501" t="s">
        <v>35</v>
      </c>
      <c r="K501" t="s">
        <v>35</v>
      </c>
      <c r="L501">
        <v>45</v>
      </c>
      <c r="M501">
        <v>2</v>
      </c>
      <c r="N501" t="s">
        <v>168</v>
      </c>
      <c r="O501" t="s">
        <v>507</v>
      </c>
      <c r="P501" t="s">
        <v>39</v>
      </c>
      <c r="Q501" t="s">
        <v>40</v>
      </c>
      <c r="R501">
        <v>2012</v>
      </c>
      <c r="S501">
        <v>300</v>
      </c>
      <c r="T501" t="s">
        <v>41</v>
      </c>
      <c r="U501" s="1">
        <v>40848</v>
      </c>
      <c r="V501" s="1">
        <v>40877</v>
      </c>
      <c r="W501" s="1">
        <v>40877</v>
      </c>
      <c r="X501" t="s">
        <v>427</v>
      </c>
      <c r="Y501" t="s">
        <v>443</v>
      </c>
      <c r="Z501" t="s">
        <v>429</v>
      </c>
      <c r="AA501" t="s">
        <v>430</v>
      </c>
      <c r="AB501" t="s">
        <v>420</v>
      </c>
      <c r="AC501" t="s">
        <v>46</v>
      </c>
      <c r="AE501" s="37" t="str">
        <f t="shared" si="56"/>
        <v>ok</v>
      </c>
      <c r="AF501" s="37">
        <f t="shared" si="57"/>
        <v>0</v>
      </c>
      <c r="AG501" s="37" t="str">
        <f t="shared" si="58"/>
        <v>ok</v>
      </c>
      <c r="AH501" s="37" t="str">
        <f t="shared" si="59"/>
        <v>OK</v>
      </c>
      <c r="AI501" s="37" t="str">
        <f t="shared" si="60"/>
        <v>ok</v>
      </c>
      <c r="AJ501" s="37" t="str">
        <f t="shared" si="61"/>
        <v>STATE REPRESENTATIVE452DEMOCRATLEG DISTRICT 45 - HOUSEKINGLegislative2012300DEBT408484087740877Operation and OverheadNOVEMBER TREASURYARGO STRATEGIESPO BOX 9100 SEATTLEWA</v>
      </c>
      <c r="AK501" s="37">
        <f t="shared" si="62"/>
        <v>0</v>
      </c>
      <c r="AL501" s="37" t="str">
        <f t="shared" si="63"/>
        <v>MATCH</v>
      </c>
    </row>
    <row r="502" spans="1:38" x14ac:dyDescent="0.25">
      <c r="A502">
        <v>498</v>
      </c>
      <c r="B502">
        <v>100437953</v>
      </c>
      <c r="C502" t="s">
        <v>28</v>
      </c>
      <c r="D502" t="s">
        <v>231</v>
      </c>
      <c r="E502" t="s">
        <v>30</v>
      </c>
      <c r="F502" t="s">
        <v>232</v>
      </c>
      <c r="G502" t="s">
        <v>233</v>
      </c>
      <c r="H502" t="s">
        <v>78</v>
      </c>
      <c r="I502" t="s">
        <v>234</v>
      </c>
      <c r="J502" t="s">
        <v>235</v>
      </c>
      <c r="K502" t="s">
        <v>35</v>
      </c>
      <c r="L502">
        <v>45</v>
      </c>
      <c r="M502">
        <v>2</v>
      </c>
      <c r="N502" t="s">
        <v>168</v>
      </c>
      <c r="O502" t="s">
        <v>507</v>
      </c>
      <c r="P502" t="s">
        <v>39</v>
      </c>
      <c r="Q502" t="s">
        <v>40</v>
      </c>
      <c r="R502">
        <v>2012</v>
      </c>
      <c r="S502">
        <v>1600</v>
      </c>
      <c r="T502" t="s">
        <v>41</v>
      </c>
      <c r="U502" s="1">
        <v>40695</v>
      </c>
      <c r="V502" s="1">
        <v>40724</v>
      </c>
      <c r="W502" s="1">
        <v>40724</v>
      </c>
      <c r="X502" t="s">
        <v>427</v>
      </c>
      <c r="Y502" t="s">
        <v>508</v>
      </c>
      <c r="Z502" t="s">
        <v>509</v>
      </c>
      <c r="AA502" t="s">
        <v>510</v>
      </c>
      <c r="AB502" t="s">
        <v>511</v>
      </c>
      <c r="AC502" t="s">
        <v>46</v>
      </c>
      <c r="AE502" s="37" t="str">
        <f t="shared" si="56"/>
        <v>ok</v>
      </c>
      <c r="AF502" s="37">
        <f t="shared" si="57"/>
        <v>0</v>
      </c>
      <c r="AG502" s="37" t="str">
        <f t="shared" si="58"/>
        <v>ok</v>
      </c>
      <c r="AH502" s="37" t="str">
        <f t="shared" si="59"/>
        <v>OK</v>
      </c>
      <c r="AI502" s="37" t="str">
        <f t="shared" si="60"/>
        <v>ok</v>
      </c>
      <c r="AJ502" s="37" t="str">
        <f t="shared" si="61"/>
        <v>STATE REPRESENTATIVE452DEMOCRATLEG DISTRICT 45 - HOUSEKINGLegislative20121600DEBT406954072440724Operation and OverheadJUNE FUNDRAISINGRUDERMAN CONSULTING11508 NE  107TH PLACE KIRKLANDWA</v>
      </c>
      <c r="AK502" s="37">
        <f t="shared" si="62"/>
        <v>0</v>
      </c>
      <c r="AL502" s="37" t="str">
        <f t="shared" si="63"/>
        <v>NO!</v>
      </c>
    </row>
    <row r="503" spans="1:38" x14ac:dyDescent="0.25">
      <c r="A503">
        <v>499</v>
      </c>
      <c r="B503">
        <v>100437982</v>
      </c>
      <c r="C503" t="s">
        <v>28</v>
      </c>
      <c r="D503" t="s">
        <v>29</v>
      </c>
      <c r="E503" t="s">
        <v>30</v>
      </c>
      <c r="F503" t="s">
        <v>31</v>
      </c>
      <c r="G503" t="s">
        <v>32</v>
      </c>
      <c r="H503" t="s">
        <v>33</v>
      </c>
      <c r="I503" t="s">
        <v>34</v>
      </c>
      <c r="J503" t="s">
        <v>35</v>
      </c>
      <c r="K503" t="s">
        <v>35</v>
      </c>
      <c r="L503">
        <v>45</v>
      </c>
      <c r="M503">
        <v>2</v>
      </c>
      <c r="N503" t="s">
        <v>168</v>
      </c>
      <c r="O503" t="s">
        <v>507</v>
      </c>
      <c r="P503" t="s">
        <v>39</v>
      </c>
      <c r="Q503" t="s">
        <v>40</v>
      </c>
      <c r="R503">
        <v>2012</v>
      </c>
      <c r="S503">
        <v>1600</v>
      </c>
      <c r="T503" t="s">
        <v>41</v>
      </c>
      <c r="U503" s="1">
        <v>40695</v>
      </c>
      <c r="V503" s="1">
        <v>40724</v>
      </c>
      <c r="W503" s="1">
        <v>40724</v>
      </c>
      <c r="X503" t="s">
        <v>427</v>
      </c>
      <c r="Y503" t="s">
        <v>508</v>
      </c>
      <c r="Z503" t="s">
        <v>509</v>
      </c>
      <c r="AA503" t="s">
        <v>510</v>
      </c>
      <c r="AB503" t="s">
        <v>511</v>
      </c>
      <c r="AC503" t="s">
        <v>46</v>
      </c>
      <c r="AE503" s="37" t="str">
        <f t="shared" si="56"/>
        <v>ok</v>
      </c>
      <c r="AF503" s="37">
        <f t="shared" si="57"/>
        <v>0</v>
      </c>
      <c r="AG503" s="37" t="str">
        <f t="shared" si="58"/>
        <v>ok</v>
      </c>
      <c r="AH503" s="37" t="str">
        <f t="shared" si="59"/>
        <v>OK</v>
      </c>
      <c r="AI503" s="37" t="str">
        <f t="shared" si="60"/>
        <v>ok</v>
      </c>
      <c r="AJ503" s="37" t="str">
        <f t="shared" si="61"/>
        <v>STATE REPRESENTATIVE452DEMOCRATLEG DISTRICT 45 - HOUSEKINGLegislative20121600DEBT406954072440724Operation and OverheadJUNE FUNDRAISINGRUDERMAN CONSULTING11508 NE  107TH PLACE KIRKLANDWA</v>
      </c>
      <c r="AK503" s="37">
        <f t="shared" si="62"/>
        <v>1</v>
      </c>
      <c r="AL503" s="37" t="str">
        <f t="shared" si="63"/>
        <v>MATCH</v>
      </c>
    </row>
    <row r="504" spans="1:38" x14ac:dyDescent="0.25">
      <c r="A504">
        <v>500</v>
      </c>
      <c r="B504">
        <v>100450310</v>
      </c>
      <c r="C504" t="s">
        <v>28</v>
      </c>
      <c r="D504" t="s">
        <v>157</v>
      </c>
      <c r="E504" t="s">
        <v>30</v>
      </c>
      <c r="F504" t="s">
        <v>158</v>
      </c>
      <c r="G504" t="s">
        <v>159</v>
      </c>
      <c r="I504" t="s">
        <v>160</v>
      </c>
      <c r="J504" t="s">
        <v>35</v>
      </c>
      <c r="K504" t="s">
        <v>339</v>
      </c>
      <c r="M504">
        <v>9</v>
      </c>
      <c r="N504" t="s">
        <v>548</v>
      </c>
      <c r="O504" t="s">
        <v>585</v>
      </c>
      <c r="Q504" t="s">
        <v>586</v>
      </c>
      <c r="R504">
        <v>2012</v>
      </c>
      <c r="S504">
        <v>619.73</v>
      </c>
      <c r="T504" t="s">
        <v>41</v>
      </c>
      <c r="U504" s="1">
        <v>40925</v>
      </c>
      <c r="V504" s="1">
        <v>40939</v>
      </c>
      <c r="W504" s="1">
        <v>40939</v>
      </c>
      <c r="Y504" t="s">
        <v>587</v>
      </c>
      <c r="Z504" t="s">
        <v>588</v>
      </c>
      <c r="AA504" t="s">
        <v>589</v>
      </c>
      <c r="AB504" t="s">
        <v>590</v>
      </c>
      <c r="AC504" t="s">
        <v>46</v>
      </c>
      <c r="AE504" s="37" t="str">
        <f t="shared" si="56"/>
        <v>ok</v>
      </c>
      <c r="AF504" s="37" t="e">
        <f t="shared" si="57"/>
        <v>#VALUE!</v>
      </c>
      <c r="AG504" s="37" t="str">
        <f t="shared" si="58"/>
        <v>ok</v>
      </c>
      <c r="AH504" s="37" t="str">
        <f t="shared" si="59"/>
        <v>OK</v>
      </c>
      <c r="AI504" s="37" t="str">
        <f t="shared" si="60"/>
        <v>ok</v>
      </c>
      <c r="AJ504" s="37" t="str">
        <f t="shared" si="61"/>
        <v>STATE SUPREME COURT JUSTICE9NON PARTISANSUPREME COURTJudicial2012619.73DEBT409254093940939PRINTINGJOHNSON-COX COMPANY726 PACIFIC AVETACOMAWA</v>
      </c>
      <c r="AK504" s="37">
        <f t="shared" si="62"/>
        <v>0</v>
      </c>
      <c r="AL504" s="37" t="str">
        <f t="shared" si="63"/>
        <v>NO!</v>
      </c>
    </row>
    <row r="505" spans="1:38" x14ac:dyDescent="0.25">
      <c r="A505">
        <v>501</v>
      </c>
      <c r="B505">
        <v>100446278</v>
      </c>
      <c r="C505" t="s">
        <v>28</v>
      </c>
      <c r="D505" t="s">
        <v>291</v>
      </c>
      <c r="E505" t="s">
        <v>30</v>
      </c>
      <c r="F505" t="s">
        <v>292</v>
      </c>
      <c r="G505" t="s">
        <v>293</v>
      </c>
      <c r="H505" t="s">
        <v>67</v>
      </c>
      <c r="I505" t="s">
        <v>294</v>
      </c>
      <c r="J505" t="s">
        <v>35</v>
      </c>
      <c r="K505" t="s">
        <v>35</v>
      </c>
      <c r="L505">
        <v>40</v>
      </c>
      <c r="M505">
        <v>2</v>
      </c>
      <c r="N505" t="s">
        <v>168</v>
      </c>
      <c r="O505" t="s">
        <v>526</v>
      </c>
      <c r="P505" t="s">
        <v>527</v>
      </c>
      <c r="Q505" t="s">
        <v>40</v>
      </c>
      <c r="R505">
        <v>2012</v>
      </c>
      <c r="S505">
        <v>300</v>
      </c>
      <c r="T505" t="s">
        <v>41</v>
      </c>
      <c r="U505" s="1">
        <v>40848</v>
      </c>
      <c r="V505" s="1">
        <v>40877</v>
      </c>
      <c r="W505" s="1">
        <v>40877</v>
      </c>
      <c r="X505" t="s">
        <v>427</v>
      </c>
      <c r="Y505" t="s">
        <v>443</v>
      </c>
      <c r="Z505" t="s">
        <v>429</v>
      </c>
      <c r="AA505" t="s">
        <v>430</v>
      </c>
      <c r="AB505" t="s">
        <v>420</v>
      </c>
      <c r="AC505" t="s">
        <v>46</v>
      </c>
      <c r="AE505" s="37" t="str">
        <f t="shared" si="56"/>
        <v>ok</v>
      </c>
      <c r="AF505" s="37">
        <f t="shared" si="57"/>
        <v>0</v>
      </c>
      <c r="AG505" s="37" t="str">
        <f t="shared" si="58"/>
        <v>ok</v>
      </c>
      <c r="AH505" s="37" t="str">
        <f t="shared" si="59"/>
        <v>OK</v>
      </c>
      <c r="AI505" s="37" t="str">
        <f t="shared" si="60"/>
        <v>ok</v>
      </c>
      <c r="AJ505" s="37" t="str">
        <f t="shared" si="61"/>
        <v>STATE REPRESENTATIVE402DEMOCRATLEG DISTRICT 40 - HOUSESKAGITLegislative2012300DEBT408484087740877Operation and OverheadNOVEMBER TREASURYARGO STRATEGIESPO BOX 9100 SEATTLEWA</v>
      </c>
      <c r="AK505" s="37">
        <f t="shared" si="62"/>
        <v>0</v>
      </c>
      <c r="AL505" s="37" t="str">
        <f t="shared" si="63"/>
        <v>MATCH</v>
      </c>
    </row>
    <row r="506" spans="1:38" x14ac:dyDescent="0.25">
      <c r="A506">
        <v>502</v>
      </c>
      <c r="B506">
        <v>100446303</v>
      </c>
      <c r="C506" t="s">
        <v>28</v>
      </c>
      <c r="D506" t="s">
        <v>64</v>
      </c>
      <c r="E506" t="s">
        <v>30</v>
      </c>
      <c r="F506" s="12" t="s">
        <v>65</v>
      </c>
      <c r="G506" t="s">
        <v>66</v>
      </c>
      <c r="H506" t="s">
        <v>67</v>
      </c>
      <c r="I506" t="s">
        <v>68</v>
      </c>
      <c r="J506" t="s">
        <v>69</v>
      </c>
      <c r="K506" t="s">
        <v>35</v>
      </c>
      <c r="L506">
        <v>45</v>
      </c>
      <c r="M506">
        <v>2</v>
      </c>
      <c r="N506" t="s">
        <v>168</v>
      </c>
      <c r="O506" t="s">
        <v>507</v>
      </c>
      <c r="P506" t="s">
        <v>39</v>
      </c>
      <c r="Q506" t="s">
        <v>40</v>
      </c>
      <c r="R506">
        <v>2012</v>
      </c>
      <c r="S506">
        <v>1600</v>
      </c>
      <c r="T506" t="s">
        <v>41</v>
      </c>
      <c r="U506" s="1">
        <v>40817</v>
      </c>
      <c r="V506" s="1">
        <v>40847</v>
      </c>
      <c r="W506" s="1">
        <v>40847</v>
      </c>
      <c r="X506" t="s">
        <v>427</v>
      </c>
      <c r="Y506" t="s">
        <v>604</v>
      </c>
      <c r="Z506" t="s">
        <v>509</v>
      </c>
      <c r="AA506" t="s">
        <v>510</v>
      </c>
      <c r="AB506" t="s">
        <v>511</v>
      </c>
      <c r="AC506" t="s">
        <v>46</v>
      </c>
      <c r="AE506" s="37" t="str">
        <f t="shared" si="56"/>
        <v>ok</v>
      </c>
      <c r="AF506" s="37">
        <f t="shared" si="57"/>
        <v>0</v>
      </c>
      <c r="AG506" s="37" t="str">
        <f t="shared" si="58"/>
        <v>ok</v>
      </c>
      <c r="AH506" s="37" t="str">
        <f t="shared" si="59"/>
        <v>OK</v>
      </c>
      <c r="AI506" s="37" t="str">
        <f t="shared" si="60"/>
        <v>ok</v>
      </c>
      <c r="AJ506" s="37" t="str">
        <f t="shared" si="61"/>
        <v>STATE REPRESENTATIVE452DEMOCRATLEG DISTRICT 45 - HOUSEKINGLegislative20121600DEBT408174084740847Operation and OverheadOCTOBER FUNDRAISINGRUDERMAN CONSULTING11508 NE  107TH PLACE KIRKLANDWA</v>
      </c>
      <c r="AK506" s="37">
        <f t="shared" si="62"/>
        <v>0</v>
      </c>
      <c r="AL506" s="37" t="str">
        <f t="shared" si="63"/>
        <v>NO!</v>
      </c>
    </row>
    <row r="507" spans="1:38" x14ac:dyDescent="0.25">
      <c r="A507">
        <v>503</v>
      </c>
      <c r="B507">
        <v>100419018</v>
      </c>
      <c r="C507" t="s">
        <v>28</v>
      </c>
      <c r="D507" t="s">
        <v>408</v>
      </c>
      <c r="E507" t="s">
        <v>30</v>
      </c>
      <c r="F507" t="s">
        <v>409</v>
      </c>
      <c r="G507" t="s">
        <v>410</v>
      </c>
      <c r="H507" t="s">
        <v>67</v>
      </c>
      <c r="I507" t="s">
        <v>411</v>
      </c>
      <c r="J507" t="s">
        <v>35</v>
      </c>
      <c r="K507" t="e">
        <v>#N/A</v>
      </c>
      <c r="L507" t="e">
        <v>#N/A</v>
      </c>
      <c r="M507" t="e">
        <v>#N/A</v>
      </c>
      <c r="N507" t="e">
        <v>#N/A</v>
      </c>
      <c r="O507" t="e">
        <v>#N/A</v>
      </c>
      <c r="P507" t="e">
        <v>#N/A</v>
      </c>
      <c r="Q507" t="e">
        <v>#N/A</v>
      </c>
      <c r="R507" t="e">
        <v>#N/A</v>
      </c>
      <c r="S507" t="e">
        <v>#N/A</v>
      </c>
      <c r="T507" t="e">
        <v>#N/A</v>
      </c>
      <c r="U507" t="e">
        <v>#N/A</v>
      </c>
      <c r="V507" t="e">
        <v>#N/A</v>
      </c>
      <c r="W507" t="e">
        <v>#N/A</v>
      </c>
      <c r="X507" t="e">
        <v>#N/A</v>
      </c>
      <c r="Y507" t="e">
        <v>#N/A</v>
      </c>
      <c r="Z507" t="e">
        <v>#N/A</v>
      </c>
      <c r="AA507" t="e">
        <v>#N/A</v>
      </c>
      <c r="AB507" t="e">
        <v>#N/A</v>
      </c>
      <c r="AC507" t="e">
        <v>#N/A</v>
      </c>
      <c r="AE507" s="37" t="str">
        <f t="shared" si="56"/>
        <v>ok</v>
      </c>
      <c r="AF507" s="37" t="e">
        <f t="shared" si="57"/>
        <v>#N/A</v>
      </c>
      <c r="AG507" s="37" t="e">
        <f t="shared" si="58"/>
        <v>#N/A</v>
      </c>
      <c r="AH507" s="37" t="e">
        <f t="shared" si="59"/>
        <v>#N/A</v>
      </c>
      <c r="AI507" s="37" t="e">
        <f t="shared" si="60"/>
        <v>#N/A</v>
      </c>
      <c r="AJ507" s="38" t="e">
        <f t="shared" si="61"/>
        <v>#N/A</v>
      </c>
      <c r="AK507" s="37">
        <f t="shared" si="62"/>
        <v>0</v>
      </c>
      <c r="AL507" s="37" t="e">
        <f t="shared" si="63"/>
        <v>#N/A</v>
      </c>
    </row>
    <row r="508" spans="1:38" x14ac:dyDescent="0.25">
      <c r="A508">
        <v>504</v>
      </c>
      <c r="B508">
        <v>100419000</v>
      </c>
      <c r="C508" t="s">
        <v>28</v>
      </c>
      <c r="D508" t="s">
        <v>240</v>
      </c>
      <c r="E508" t="s">
        <v>30</v>
      </c>
      <c r="F508" t="s">
        <v>241</v>
      </c>
      <c r="G508" t="s">
        <v>242</v>
      </c>
      <c r="H508" t="s">
        <v>67</v>
      </c>
      <c r="I508" t="s">
        <v>243</v>
      </c>
      <c r="J508" t="s">
        <v>35</v>
      </c>
      <c r="K508" t="e">
        <v>#N/A</v>
      </c>
      <c r="L508" t="e">
        <v>#N/A</v>
      </c>
      <c r="M508" t="e">
        <v>#N/A</v>
      </c>
      <c r="N508" t="e">
        <v>#N/A</v>
      </c>
      <c r="O508" t="e">
        <v>#N/A</v>
      </c>
      <c r="P508" t="e">
        <v>#N/A</v>
      </c>
      <c r="Q508" t="e">
        <v>#N/A</v>
      </c>
      <c r="R508" t="e">
        <v>#N/A</v>
      </c>
      <c r="S508" t="e">
        <v>#N/A</v>
      </c>
      <c r="T508" t="e">
        <v>#N/A</v>
      </c>
      <c r="U508" t="e">
        <v>#N/A</v>
      </c>
      <c r="V508" t="e">
        <v>#N/A</v>
      </c>
      <c r="W508" t="e">
        <v>#N/A</v>
      </c>
      <c r="X508" t="e">
        <v>#N/A</v>
      </c>
      <c r="Y508" t="e">
        <v>#N/A</v>
      </c>
      <c r="Z508" t="e">
        <v>#N/A</v>
      </c>
      <c r="AA508" t="e">
        <v>#N/A</v>
      </c>
      <c r="AB508" t="e">
        <v>#N/A</v>
      </c>
      <c r="AC508" t="e">
        <v>#N/A</v>
      </c>
      <c r="AE508" s="37" t="str">
        <f t="shared" si="56"/>
        <v>ok</v>
      </c>
      <c r="AF508" s="37" t="e">
        <f t="shared" si="57"/>
        <v>#N/A</v>
      </c>
      <c r="AG508" s="37" t="e">
        <f t="shared" si="58"/>
        <v>#N/A</v>
      </c>
      <c r="AH508" s="37" t="e">
        <f t="shared" si="59"/>
        <v>#N/A</v>
      </c>
      <c r="AI508" s="37" t="e">
        <f t="shared" si="60"/>
        <v>#N/A</v>
      </c>
      <c r="AJ508" s="38" t="e">
        <f t="shared" si="61"/>
        <v>#N/A</v>
      </c>
      <c r="AK508" s="37">
        <f t="shared" si="62"/>
        <v>0</v>
      </c>
      <c r="AL508" s="37" t="e">
        <f t="shared" si="63"/>
        <v>#N/A</v>
      </c>
    </row>
    <row r="509" spans="1:38" x14ac:dyDescent="0.25">
      <c r="A509">
        <v>505</v>
      </c>
      <c r="B509">
        <v>100419019</v>
      </c>
      <c r="C509" t="s">
        <v>28</v>
      </c>
      <c r="D509" t="s">
        <v>408</v>
      </c>
      <c r="E509" t="s">
        <v>30</v>
      </c>
      <c r="F509" t="s">
        <v>409</v>
      </c>
      <c r="G509" t="s">
        <v>410</v>
      </c>
      <c r="H509" t="s">
        <v>67</v>
      </c>
      <c r="I509" t="s">
        <v>411</v>
      </c>
      <c r="J509" t="s">
        <v>35</v>
      </c>
      <c r="K509" t="e">
        <v>#N/A</v>
      </c>
      <c r="L509" t="e">
        <v>#N/A</v>
      </c>
      <c r="M509" t="e">
        <v>#N/A</v>
      </c>
      <c r="N509" t="e">
        <v>#N/A</v>
      </c>
      <c r="O509" t="e">
        <v>#N/A</v>
      </c>
      <c r="P509" t="e">
        <v>#N/A</v>
      </c>
      <c r="Q509" t="e">
        <v>#N/A</v>
      </c>
      <c r="R509" t="e">
        <v>#N/A</v>
      </c>
      <c r="S509" t="e">
        <v>#N/A</v>
      </c>
      <c r="T509" t="e">
        <v>#N/A</v>
      </c>
      <c r="U509" t="e">
        <v>#N/A</v>
      </c>
      <c r="V509" t="e">
        <v>#N/A</v>
      </c>
      <c r="W509" t="e">
        <v>#N/A</v>
      </c>
      <c r="X509" t="e">
        <v>#N/A</v>
      </c>
      <c r="Y509" t="e">
        <v>#N/A</v>
      </c>
      <c r="Z509" t="e">
        <v>#N/A</v>
      </c>
      <c r="AA509" t="e">
        <v>#N/A</v>
      </c>
      <c r="AB509" t="e">
        <v>#N/A</v>
      </c>
      <c r="AC509" t="e">
        <v>#N/A</v>
      </c>
      <c r="AE509" s="37" t="str">
        <f t="shared" si="56"/>
        <v>ok</v>
      </c>
      <c r="AF509" s="37" t="e">
        <f t="shared" si="57"/>
        <v>#N/A</v>
      </c>
      <c r="AG509" s="37" t="e">
        <f t="shared" si="58"/>
        <v>#N/A</v>
      </c>
      <c r="AH509" s="37" t="e">
        <f t="shared" si="59"/>
        <v>#N/A</v>
      </c>
      <c r="AI509" s="37" t="e">
        <f t="shared" si="60"/>
        <v>#N/A</v>
      </c>
      <c r="AJ509" s="38" t="e">
        <f t="shared" si="61"/>
        <v>#N/A</v>
      </c>
      <c r="AK509" s="37">
        <f t="shared" si="62"/>
        <v>0</v>
      </c>
      <c r="AL509" s="37" t="e">
        <f t="shared" si="63"/>
        <v>#N/A</v>
      </c>
    </row>
    <row r="510" spans="1:38" x14ac:dyDescent="0.25">
      <c r="A510">
        <v>506</v>
      </c>
      <c r="B510">
        <v>100432303</v>
      </c>
      <c r="C510" t="s">
        <v>28</v>
      </c>
      <c r="D510" t="s">
        <v>569</v>
      </c>
      <c r="E510" t="s">
        <v>30</v>
      </c>
      <c r="F510" t="s">
        <v>570</v>
      </c>
      <c r="G510" t="s">
        <v>571</v>
      </c>
      <c r="H510" t="s">
        <v>96</v>
      </c>
      <c r="I510" t="s">
        <v>572</v>
      </c>
      <c r="J510" t="s">
        <v>35</v>
      </c>
      <c r="K510" t="s">
        <v>35</v>
      </c>
      <c r="L510">
        <v>23</v>
      </c>
      <c r="M510">
        <v>2</v>
      </c>
      <c r="N510" t="s">
        <v>168</v>
      </c>
      <c r="O510" t="s">
        <v>533</v>
      </c>
      <c r="P510" t="s">
        <v>534</v>
      </c>
      <c r="Q510" t="s">
        <v>40</v>
      </c>
      <c r="R510">
        <v>2012</v>
      </c>
      <c r="S510">
        <v>200</v>
      </c>
      <c r="T510" t="s">
        <v>41</v>
      </c>
      <c r="U510" s="1">
        <v>40664</v>
      </c>
      <c r="V510" s="1">
        <v>40694</v>
      </c>
      <c r="W510" s="1">
        <v>40694</v>
      </c>
      <c r="X510" t="s">
        <v>427</v>
      </c>
      <c r="Y510" t="s">
        <v>605</v>
      </c>
      <c r="Z510" t="s">
        <v>536</v>
      </c>
      <c r="AA510" t="s">
        <v>537</v>
      </c>
      <c r="AB510" t="s">
        <v>538</v>
      </c>
      <c r="AC510" t="s">
        <v>46</v>
      </c>
      <c r="AE510" s="37" t="str">
        <f t="shared" si="56"/>
        <v>ok</v>
      </c>
      <c r="AF510" s="37">
        <f t="shared" si="57"/>
        <v>0</v>
      </c>
      <c r="AG510" s="37" t="str">
        <f t="shared" si="58"/>
        <v>ok</v>
      </c>
      <c r="AH510" s="37" t="str">
        <f t="shared" si="59"/>
        <v>OK</v>
      </c>
      <c r="AI510" s="37" t="str">
        <f t="shared" si="60"/>
        <v>ok</v>
      </c>
      <c r="AJ510" s="37" t="str">
        <f t="shared" si="61"/>
        <v>STATE REPRESENTATIVE232DEMOCRATLEG DISTRICT 23 - HOUSEKITSAPLegislative2012200DEBT406644069440694Operation and OverheadTREASURY: JUNEZIMLICKI-OWENS LINDA M11018 ARROW POINT DRIVE NE BAINBRIDGE ISLANDWA</v>
      </c>
      <c r="AK510" s="37">
        <f t="shared" si="62"/>
        <v>0</v>
      </c>
      <c r="AL510" s="37" t="str">
        <f t="shared" si="63"/>
        <v>MATCH</v>
      </c>
    </row>
    <row r="511" spans="1:38" x14ac:dyDescent="0.25">
      <c r="A511">
        <v>507</v>
      </c>
      <c r="B511">
        <v>100437984</v>
      </c>
      <c r="C511" t="s">
        <v>28</v>
      </c>
      <c r="D511" t="s">
        <v>408</v>
      </c>
      <c r="E511" t="s">
        <v>30</v>
      </c>
      <c r="F511" t="s">
        <v>409</v>
      </c>
      <c r="G511" t="s">
        <v>410</v>
      </c>
      <c r="H511" t="s">
        <v>67</v>
      </c>
      <c r="I511" t="s">
        <v>411</v>
      </c>
      <c r="J511" t="s">
        <v>35</v>
      </c>
      <c r="K511" t="s">
        <v>35</v>
      </c>
      <c r="L511">
        <v>43</v>
      </c>
      <c r="M511">
        <v>2</v>
      </c>
      <c r="N511" t="s">
        <v>168</v>
      </c>
      <c r="O511" t="s">
        <v>521</v>
      </c>
      <c r="P511" t="s">
        <v>39</v>
      </c>
      <c r="Q511" t="s">
        <v>40</v>
      </c>
      <c r="R511">
        <v>2012</v>
      </c>
      <c r="S511">
        <v>600</v>
      </c>
      <c r="T511" t="s">
        <v>41</v>
      </c>
      <c r="U511" s="1">
        <v>40544</v>
      </c>
      <c r="V511" s="1">
        <v>40574</v>
      </c>
      <c r="W511" s="1">
        <v>40571</v>
      </c>
      <c r="X511" t="s">
        <v>427</v>
      </c>
      <c r="Y511" t="s">
        <v>522</v>
      </c>
      <c r="Z511" t="s">
        <v>523</v>
      </c>
      <c r="AA511" t="s">
        <v>524</v>
      </c>
      <c r="AB511" t="s">
        <v>420</v>
      </c>
      <c r="AC511" t="s">
        <v>46</v>
      </c>
      <c r="AE511" s="37" t="str">
        <f t="shared" si="56"/>
        <v>ok</v>
      </c>
      <c r="AF511" s="37">
        <f t="shared" si="57"/>
        <v>0</v>
      </c>
      <c r="AG511" s="37" t="str">
        <f t="shared" si="58"/>
        <v>ok</v>
      </c>
      <c r="AH511" s="37" t="str">
        <f t="shared" si="59"/>
        <v>OK</v>
      </c>
      <c r="AI511" s="37" t="str">
        <f t="shared" si="60"/>
        <v>ok</v>
      </c>
      <c r="AJ511" s="37" t="str">
        <f t="shared" si="61"/>
        <v>STATE REPRESENTATIVE432DEMOCRATLEG DISTRICT 43 - HOUSEKINGLegislative2012600DEBT405444057440571Operation and OverheadWEBHOSTINGNW PASSAGE CONSULTING146 N CANAL STREET SUITE 303SEATTLEWA</v>
      </c>
      <c r="AK511" s="37">
        <f t="shared" si="62"/>
        <v>0</v>
      </c>
      <c r="AL511" s="37" t="str">
        <f t="shared" si="63"/>
        <v>MATCH</v>
      </c>
    </row>
    <row r="512" spans="1:38" x14ac:dyDescent="0.25">
      <c r="A512">
        <v>508</v>
      </c>
      <c r="B512">
        <v>100446401</v>
      </c>
      <c r="C512" t="s">
        <v>28</v>
      </c>
      <c r="D512" t="s">
        <v>408</v>
      </c>
      <c r="E512" t="s">
        <v>30</v>
      </c>
      <c r="F512" t="s">
        <v>409</v>
      </c>
      <c r="G512" t="s">
        <v>410</v>
      </c>
      <c r="H512" t="s">
        <v>67</v>
      </c>
      <c r="I512" t="s">
        <v>411</v>
      </c>
      <c r="J512" t="s">
        <v>35</v>
      </c>
      <c r="K512" t="s">
        <v>35</v>
      </c>
      <c r="L512">
        <v>26</v>
      </c>
      <c r="M512">
        <v>2</v>
      </c>
      <c r="N512" t="s">
        <v>37</v>
      </c>
      <c r="O512" t="s">
        <v>515</v>
      </c>
      <c r="P512" t="s">
        <v>422</v>
      </c>
      <c r="Q512" t="s">
        <v>40</v>
      </c>
      <c r="R512">
        <v>2012</v>
      </c>
      <c r="S512">
        <v>62.97</v>
      </c>
      <c r="T512" t="s">
        <v>41</v>
      </c>
      <c r="U512" s="1">
        <v>40817</v>
      </c>
      <c r="V512" s="1">
        <v>40847</v>
      </c>
      <c r="W512" s="1">
        <v>40832</v>
      </c>
      <c r="Y512" t="s">
        <v>606</v>
      </c>
      <c r="Z512" t="s">
        <v>199</v>
      </c>
      <c r="AA512" t="s">
        <v>607</v>
      </c>
      <c r="AB512" t="s">
        <v>608</v>
      </c>
      <c r="AC512" t="s">
        <v>46</v>
      </c>
      <c r="AE512" s="37" t="str">
        <f t="shared" si="56"/>
        <v>ok</v>
      </c>
      <c r="AF512" s="37">
        <f t="shared" si="57"/>
        <v>0</v>
      </c>
      <c r="AG512" s="37" t="str">
        <f t="shared" si="58"/>
        <v>ok</v>
      </c>
      <c r="AH512" s="37" t="str">
        <f t="shared" si="59"/>
        <v>OK</v>
      </c>
      <c r="AI512" s="37" t="str">
        <f t="shared" si="60"/>
        <v>ok</v>
      </c>
      <c r="AJ512" s="37" t="str">
        <f t="shared" si="61"/>
        <v>STATE REPRESENTATIVE262REPUBLICANLEG DISTRICT 26 - HOUSEPIERCELegislative201262.97DEBT408174084740832OFFICE SUPPLIES/ WATER FOR KICKOFFRICHARDS DOUGLAS RP.O. BOX 1052PORT ORCHARDWA</v>
      </c>
      <c r="AK512" s="37">
        <f t="shared" si="62"/>
        <v>0</v>
      </c>
      <c r="AL512" s="37" t="str">
        <f t="shared" si="63"/>
        <v>MATCH</v>
      </c>
    </row>
    <row r="513" spans="1:38" x14ac:dyDescent="0.25">
      <c r="A513">
        <v>509</v>
      </c>
      <c r="B513">
        <v>100446402</v>
      </c>
      <c r="C513" t="s">
        <v>28</v>
      </c>
      <c r="D513" t="s">
        <v>153</v>
      </c>
      <c r="E513" t="s">
        <v>30</v>
      </c>
      <c r="F513" t="s">
        <v>154</v>
      </c>
      <c r="G513" t="s">
        <v>155</v>
      </c>
      <c r="H513" t="s">
        <v>33</v>
      </c>
      <c r="I513" t="s">
        <v>156</v>
      </c>
      <c r="J513" t="s">
        <v>35</v>
      </c>
      <c r="K513" t="s">
        <v>35</v>
      </c>
      <c r="L513">
        <v>26</v>
      </c>
      <c r="M513">
        <v>2</v>
      </c>
      <c r="N513" t="s">
        <v>37</v>
      </c>
      <c r="O513" t="s">
        <v>515</v>
      </c>
      <c r="P513" t="s">
        <v>422</v>
      </c>
      <c r="Q513" t="s">
        <v>40</v>
      </c>
      <c r="R513">
        <v>2012</v>
      </c>
      <c r="S513">
        <v>62.97</v>
      </c>
      <c r="T513" t="s">
        <v>41</v>
      </c>
      <c r="U513" s="1">
        <v>40817</v>
      </c>
      <c r="V513" s="1">
        <v>40847</v>
      </c>
      <c r="W513" s="1">
        <v>40832</v>
      </c>
      <c r="Y513" t="s">
        <v>606</v>
      </c>
      <c r="Z513" t="s">
        <v>199</v>
      </c>
      <c r="AA513" t="s">
        <v>607</v>
      </c>
      <c r="AB513" t="s">
        <v>608</v>
      </c>
      <c r="AC513" t="s">
        <v>46</v>
      </c>
      <c r="AE513" s="37" t="str">
        <f t="shared" si="56"/>
        <v>ok</v>
      </c>
      <c r="AF513" s="37">
        <f t="shared" si="57"/>
        <v>0</v>
      </c>
      <c r="AG513" s="37" t="str">
        <f t="shared" si="58"/>
        <v>ok</v>
      </c>
      <c r="AH513" s="37" t="str">
        <f t="shared" si="59"/>
        <v>OK</v>
      </c>
      <c r="AI513" s="37" t="str">
        <f t="shared" si="60"/>
        <v>ok</v>
      </c>
      <c r="AJ513" s="37" t="str">
        <f t="shared" si="61"/>
        <v>STATE REPRESENTATIVE262REPUBLICANLEG DISTRICT 26 - HOUSEPIERCELegislative201262.97DEBT408174084740832OFFICE SUPPLIES/ WATER FOR KICKOFFRICHARDS DOUGLAS RP.O. BOX 1052PORT ORCHARDWA</v>
      </c>
      <c r="AK513" s="37">
        <f t="shared" si="62"/>
        <v>1</v>
      </c>
      <c r="AL513" s="37" t="str">
        <f t="shared" si="63"/>
        <v>MATCH</v>
      </c>
    </row>
    <row r="514" spans="1:38" x14ac:dyDescent="0.25">
      <c r="A514">
        <v>510</v>
      </c>
      <c r="B514">
        <v>100437190</v>
      </c>
      <c r="C514" t="s">
        <v>28</v>
      </c>
      <c r="D514" t="s">
        <v>362</v>
      </c>
      <c r="E514" t="s">
        <v>30</v>
      </c>
      <c r="F514" t="s">
        <v>363</v>
      </c>
      <c r="G514" t="s">
        <v>364</v>
      </c>
      <c r="H514" t="s">
        <v>107</v>
      </c>
      <c r="I514" t="s">
        <v>365</v>
      </c>
      <c r="J514" t="s">
        <v>35</v>
      </c>
      <c r="K514" t="s">
        <v>118</v>
      </c>
      <c r="N514" t="s">
        <v>168</v>
      </c>
      <c r="O514" t="s">
        <v>490</v>
      </c>
      <c r="Q514" t="s">
        <v>170</v>
      </c>
      <c r="R514">
        <v>2012</v>
      </c>
      <c r="S514">
        <v>1210.5</v>
      </c>
      <c r="T514" t="s">
        <v>41</v>
      </c>
      <c r="U514" s="1">
        <v>40695</v>
      </c>
      <c r="V514" s="1">
        <v>40724</v>
      </c>
      <c r="W514" s="1">
        <v>40724</v>
      </c>
      <c r="Y514" t="s">
        <v>417</v>
      </c>
      <c r="Z514" t="s">
        <v>418</v>
      </c>
      <c r="AA514" t="s">
        <v>419</v>
      </c>
      <c r="AB514" t="s">
        <v>420</v>
      </c>
      <c r="AC514" t="s">
        <v>46</v>
      </c>
      <c r="AE514" s="37" t="str">
        <f t="shared" si="56"/>
        <v>ok</v>
      </c>
      <c r="AF514" s="37" t="e">
        <f t="shared" si="57"/>
        <v>#VALUE!</v>
      </c>
      <c r="AG514" s="37" t="str">
        <f t="shared" si="58"/>
        <v>ok</v>
      </c>
      <c r="AH514" s="37" t="str">
        <f t="shared" si="59"/>
        <v>OK</v>
      </c>
      <c r="AI514" s="37" t="str">
        <f t="shared" si="60"/>
        <v>ok</v>
      </c>
      <c r="AJ514" s="37" t="str">
        <f t="shared" si="61"/>
        <v>ATTORNEY GENERALDEMOCRATATTORNEY GENERAL, OFFICE OFStatewide20121210.5DEBT406954072440724ACCOUNTING/COMPLIANCEPROJECT ACCOUNTING SERVICES603 STEWART ST STE 819SEATTLEWA</v>
      </c>
      <c r="AK514" s="37">
        <f t="shared" si="62"/>
        <v>0</v>
      </c>
      <c r="AL514" s="37" t="str">
        <f t="shared" si="63"/>
        <v>NO!</v>
      </c>
    </row>
    <row r="515" spans="1:38" x14ac:dyDescent="0.25">
      <c r="A515">
        <v>511</v>
      </c>
      <c r="B515">
        <v>100437918</v>
      </c>
      <c r="C515" t="s">
        <v>28</v>
      </c>
      <c r="D515" t="s">
        <v>609</v>
      </c>
      <c r="E515" t="s">
        <v>30</v>
      </c>
      <c r="F515" t="s">
        <v>484</v>
      </c>
      <c r="G515" t="s">
        <v>446</v>
      </c>
      <c r="H515" t="s">
        <v>50</v>
      </c>
      <c r="I515" t="s">
        <v>485</v>
      </c>
      <c r="J515" t="s">
        <v>36</v>
      </c>
      <c r="K515" t="s">
        <v>35</v>
      </c>
      <c r="L515">
        <v>43</v>
      </c>
      <c r="M515">
        <v>2</v>
      </c>
      <c r="N515" t="s">
        <v>168</v>
      </c>
      <c r="O515" t="s">
        <v>521</v>
      </c>
      <c r="P515" t="s">
        <v>39</v>
      </c>
      <c r="Q515" t="s">
        <v>40</v>
      </c>
      <c r="R515">
        <v>2012</v>
      </c>
      <c r="S515">
        <v>300</v>
      </c>
      <c r="T515" t="s">
        <v>41</v>
      </c>
      <c r="U515" s="1">
        <v>40575</v>
      </c>
      <c r="V515" s="1">
        <v>40602</v>
      </c>
      <c r="W515" s="1">
        <v>40574</v>
      </c>
      <c r="X515" t="s">
        <v>427</v>
      </c>
      <c r="Y515" t="s">
        <v>500</v>
      </c>
      <c r="Z515" t="s">
        <v>429</v>
      </c>
      <c r="AA515" t="s">
        <v>430</v>
      </c>
      <c r="AB515" t="s">
        <v>420</v>
      </c>
      <c r="AC515" t="s">
        <v>46</v>
      </c>
      <c r="AE515" s="37" t="str">
        <f t="shared" si="56"/>
        <v>NO!</v>
      </c>
      <c r="AF515" s="37">
        <f t="shared" si="57"/>
        <v>0</v>
      </c>
      <c r="AG515" s="37" t="str">
        <f t="shared" si="58"/>
        <v>ok</v>
      </c>
      <c r="AH515" s="37" t="str">
        <f t="shared" si="59"/>
        <v>ERROR!</v>
      </c>
      <c r="AI515" s="37" t="str">
        <f t="shared" si="60"/>
        <v>ok</v>
      </c>
      <c r="AJ515" s="37" t="str">
        <f t="shared" si="61"/>
        <v>STATE REPRESENTATIVE432DEMOCRATLEG DISTRICT 43 - HOUSEKINGLegislative2012300DEBT405754060240574Operation and OverheadJANUARY TREASURYARGO STRATEGIESPO BOX 9100 SEATTLEWA</v>
      </c>
      <c r="AK515" s="37">
        <f t="shared" si="62"/>
        <v>0</v>
      </c>
      <c r="AL515" s="37" t="str">
        <f t="shared" si="63"/>
        <v>NO!</v>
      </c>
    </row>
    <row r="516" spans="1:38" x14ac:dyDescent="0.25">
      <c r="A516">
        <v>512</v>
      </c>
      <c r="B516">
        <v>100437939</v>
      </c>
      <c r="C516" t="s">
        <v>28</v>
      </c>
      <c r="D516" t="s">
        <v>433</v>
      </c>
      <c r="E516" t="s">
        <v>30</v>
      </c>
      <c r="F516" t="s">
        <v>434</v>
      </c>
      <c r="G516" t="s">
        <v>435</v>
      </c>
      <c r="H516" t="s">
        <v>33</v>
      </c>
      <c r="I516" t="s">
        <v>436</v>
      </c>
      <c r="J516" t="s">
        <v>35</v>
      </c>
      <c r="K516" t="s">
        <v>35</v>
      </c>
      <c r="L516">
        <v>21</v>
      </c>
      <c r="M516">
        <v>2</v>
      </c>
      <c r="N516" t="s">
        <v>168</v>
      </c>
      <c r="O516" t="s">
        <v>480</v>
      </c>
      <c r="P516" t="s">
        <v>481</v>
      </c>
      <c r="Q516" t="s">
        <v>40</v>
      </c>
      <c r="R516">
        <v>2012</v>
      </c>
      <c r="S516">
        <v>2500</v>
      </c>
      <c r="T516" t="s">
        <v>41</v>
      </c>
      <c r="U516" s="1">
        <v>40817</v>
      </c>
      <c r="V516" s="1">
        <v>40847</v>
      </c>
      <c r="W516" s="1">
        <v>40487</v>
      </c>
      <c r="X516" t="s">
        <v>427</v>
      </c>
      <c r="Y516" t="s">
        <v>610</v>
      </c>
      <c r="Z516" t="s">
        <v>611</v>
      </c>
      <c r="AA516" t="s">
        <v>612</v>
      </c>
      <c r="AB516" t="s">
        <v>558</v>
      </c>
      <c r="AC516" t="s">
        <v>46</v>
      </c>
      <c r="AE516" s="37" t="str">
        <f t="shared" si="56"/>
        <v>ok</v>
      </c>
      <c r="AF516" s="37">
        <f t="shared" si="57"/>
        <v>0</v>
      </c>
      <c r="AG516" s="37" t="str">
        <f t="shared" si="58"/>
        <v>ok</v>
      </c>
      <c r="AH516" s="37" t="str">
        <f t="shared" si="59"/>
        <v>ERROR!</v>
      </c>
      <c r="AI516" s="37" t="str">
        <f t="shared" si="60"/>
        <v>ok</v>
      </c>
      <c r="AJ516" s="37" t="str">
        <f t="shared" si="61"/>
        <v>STATE REPRESENTATIVE212DEMOCRATLEG DISTRICT 21 - HOUSESNOHOMISHLegislative20122500DEBT408174084740487Operation and OverheadWIN BONUSTR STRATEGIES1612 SPRINGWOOD AVENUE NE OLYMPIAWA</v>
      </c>
      <c r="AK516" s="37">
        <f t="shared" si="62"/>
        <v>0</v>
      </c>
      <c r="AL516" s="37" t="str">
        <f t="shared" si="63"/>
        <v>MATCH</v>
      </c>
    </row>
    <row r="517" spans="1:38" x14ac:dyDescent="0.25">
      <c r="A517">
        <v>513</v>
      </c>
      <c r="B517">
        <v>100438340</v>
      </c>
      <c r="C517" t="s">
        <v>28</v>
      </c>
      <c r="D517" t="s">
        <v>437</v>
      </c>
      <c r="E517" t="s">
        <v>30</v>
      </c>
      <c r="F517" t="s">
        <v>438</v>
      </c>
      <c r="G517" t="s">
        <v>439</v>
      </c>
      <c r="H517" t="s">
        <v>78</v>
      </c>
      <c r="I517" t="s">
        <v>440</v>
      </c>
      <c r="J517" t="s">
        <v>36</v>
      </c>
      <c r="K517" t="s">
        <v>35</v>
      </c>
      <c r="L517">
        <v>1</v>
      </c>
      <c r="M517">
        <v>2</v>
      </c>
      <c r="N517" t="s">
        <v>168</v>
      </c>
      <c r="O517" t="s">
        <v>613</v>
      </c>
      <c r="P517" t="s">
        <v>39</v>
      </c>
      <c r="Q517" t="s">
        <v>40</v>
      </c>
      <c r="R517">
        <v>2012</v>
      </c>
      <c r="S517">
        <v>300</v>
      </c>
      <c r="T517" t="s">
        <v>41</v>
      </c>
      <c r="U517" s="1">
        <v>40817</v>
      </c>
      <c r="V517" s="1">
        <v>40847</v>
      </c>
      <c r="W517" s="1">
        <v>40847</v>
      </c>
      <c r="X517" t="s">
        <v>427</v>
      </c>
      <c r="Y517" t="s">
        <v>467</v>
      </c>
      <c r="Z517" t="s">
        <v>429</v>
      </c>
      <c r="AA517" t="s">
        <v>430</v>
      </c>
      <c r="AB517" t="s">
        <v>420</v>
      </c>
      <c r="AC517" t="s">
        <v>46</v>
      </c>
      <c r="AE517" s="37" t="str">
        <f t="shared" ref="AE517:AE580" si="64">IF(LEFT(D517,4)=LEFT(F517,4),"ok","NO!")</f>
        <v>ok</v>
      </c>
      <c r="AF517" s="37">
        <f t="shared" ref="AF517:AF580" si="65">VALUE(MID(O517,SEARCH(" -",O517)-2,2))-L517</f>
        <v>0</v>
      </c>
      <c r="AG517" s="37" t="str">
        <f t="shared" ref="AG517:AG580" si="66">IF(V517&gt;=U517,"ok","ERROR!")</f>
        <v>ok</v>
      </c>
      <c r="AH517" s="37" t="str">
        <f t="shared" ref="AH517:AH580" si="67">IF(AND(W517&gt;=U517,W517&lt;=V517),"OK","ERROR!")</f>
        <v>OK</v>
      </c>
      <c r="AI517" s="37" t="str">
        <f t="shared" ref="AI517:AI580" si="68">IF(W517&lt;=V517,"ok","ERROR")</f>
        <v>ok</v>
      </c>
      <c r="AJ517" s="37" t="str">
        <f t="shared" ref="AJ517:AJ580" si="69">CONCATENATE(K517,L517,M517,N517,O517,P517,Q517,R517,S517,T517,U517,V517,W517,X517,Y517,Z517,AA517,AB517,AC517)</f>
        <v>STATE REPRESENTATIVE12DEMOCRATLEG DISTRICT 01 - HOUSEKINGLegislative2012300DEBT408174084740847Operation and OverheadOCTOBER TREASURYARGO STRATEGIESPO BOX 9100 SEATTLEWA</v>
      </c>
      <c r="AK517" s="37">
        <f t="shared" ref="AK517:AK580" si="70">IF(OR(ISNA(AJ516),ISNA(AJ517)),0,IF(AJ517&lt;&gt;AJ516,0,1))</f>
        <v>0</v>
      </c>
      <c r="AL517" s="37" t="str">
        <f t="shared" ref="AL517:AL580" si="71">IF(J517=K517,"MATCH","NO!")</f>
        <v>NO!</v>
      </c>
    </row>
    <row r="518" spans="1:38" x14ac:dyDescent="0.25">
      <c r="A518">
        <v>514</v>
      </c>
      <c r="B518">
        <v>100421974</v>
      </c>
      <c r="C518" t="s">
        <v>28</v>
      </c>
      <c r="D518" t="s">
        <v>381</v>
      </c>
      <c r="E518" t="s">
        <v>30</v>
      </c>
      <c r="F518" t="s">
        <v>382</v>
      </c>
      <c r="G518" t="s">
        <v>383</v>
      </c>
      <c r="H518" t="s">
        <v>91</v>
      </c>
      <c r="I518" t="s">
        <v>384</v>
      </c>
      <c r="J518" t="s">
        <v>35</v>
      </c>
      <c r="K518" t="s">
        <v>235</v>
      </c>
      <c r="N518" t="s">
        <v>168</v>
      </c>
      <c r="O518" t="s">
        <v>431</v>
      </c>
      <c r="Q518" t="s">
        <v>170</v>
      </c>
      <c r="R518">
        <v>2012</v>
      </c>
      <c r="S518">
        <v>150</v>
      </c>
      <c r="T518" t="s">
        <v>41</v>
      </c>
      <c r="U518" s="1">
        <v>40603</v>
      </c>
      <c r="V518" s="1">
        <v>40633</v>
      </c>
      <c r="W518" s="1">
        <v>40633</v>
      </c>
      <c r="X518" t="s">
        <v>427</v>
      </c>
      <c r="Y518" t="s">
        <v>503</v>
      </c>
      <c r="Z518" t="s">
        <v>429</v>
      </c>
      <c r="AA518" t="s">
        <v>430</v>
      </c>
      <c r="AB518" t="s">
        <v>420</v>
      </c>
      <c r="AC518" t="s">
        <v>46</v>
      </c>
      <c r="AE518" s="37" t="str">
        <f t="shared" si="64"/>
        <v>ok</v>
      </c>
      <c r="AF518" s="37" t="e">
        <f t="shared" si="65"/>
        <v>#VALUE!</v>
      </c>
      <c r="AG518" s="37" t="str">
        <f t="shared" si="66"/>
        <v>ok</v>
      </c>
      <c r="AH518" s="37" t="str">
        <f t="shared" si="67"/>
        <v>OK</v>
      </c>
      <c r="AI518" s="37" t="str">
        <f t="shared" si="68"/>
        <v>ok</v>
      </c>
      <c r="AJ518" s="37" t="str">
        <f t="shared" si="69"/>
        <v>PUBLIC LANDS COMMISSIONERDEMOCRATNATURAL RESOURCES, DEPT OFStatewide2012150DEBT406034063340633Operation and OverheadMARCH TREASURYARGO STRATEGIESPO BOX 9100 SEATTLEWA</v>
      </c>
      <c r="AK518" s="37">
        <f t="shared" si="70"/>
        <v>0</v>
      </c>
      <c r="AL518" s="37" t="str">
        <f t="shared" si="71"/>
        <v>NO!</v>
      </c>
    </row>
    <row r="519" spans="1:38" x14ac:dyDescent="0.25">
      <c r="A519">
        <v>515</v>
      </c>
      <c r="B519">
        <v>100442422</v>
      </c>
      <c r="C519" t="s">
        <v>28</v>
      </c>
      <c r="D519" t="s">
        <v>609</v>
      </c>
      <c r="E519" t="s">
        <v>30</v>
      </c>
      <c r="F519" t="s">
        <v>484</v>
      </c>
      <c r="G519" t="s">
        <v>446</v>
      </c>
      <c r="H519" t="s">
        <v>50</v>
      </c>
      <c r="I519" t="s">
        <v>485</v>
      </c>
      <c r="J519" t="s">
        <v>36</v>
      </c>
      <c r="K519" t="s">
        <v>35</v>
      </c>
      <c r="L519">
        <v>43</v>
      </c>
      <c r="M519">
        <v>2</v>
      </c>
      <c r="N519" t="s">
        <v>168</v>
      </c>
      <c r="O519" t="s">
        <v>521</v>
      </c>
      <c r="P519" t="s">
        <v>39</v>
      </c>
      <c r="Q519" t="s">
        <v>40</v>
      </c>
      <c r="R519">
        <v>2012</v>
      </c>
      <c r="S519">
        <v>129.79</v>
      </c>
      <c r="T519" t="s">
        <v>41</v>
      </c>
      <c r="U519" s="1">
        <v>40787</v>
      </c>
      <c r="V519" s="1">
        <v>40816</v>
      </c>
      <c r="W519" s="1">
        <v>40665</v>
      </c>
      <c r="X519" t="s">
        <v>427</v>
      </c>
      <c r="Y519" t="s">
        <v>603</v>
      </c>
      <c r="Z519" t="s">
        <v>382</v>
      </c>
      <c r="AA519" t="s">
        <v>579</v>
      </c>
      <c r="AB519" t="s">
        <v>420</v>
      </c>
      <c r="AC519" t="s">
        <v>46</v>
      </c>
      <c r="AE519" s="37" t="str">
        <f t="shared" si="64"/>
        <v>NO!</v>
      </c>
      <c r="AF519" s="37">
        <f t="shared" si="65"/>
        <v>0</v>
      </c>
      <c r="AG519" s="37" t="str">
        <f t="shared" si="66"/>
        <v>ok</v>
      </c>
      <c r="AH519" s="37" t="str">
        <f t="shared" si="67"/>
        <v>ERROR!</v>
      </c>
      <c r="AI519" s="37" t="str">
        <f t="shared" si="68"/>
        <v>ok</v>
      </c>
      <c r="AJ519" s="37" t="str">
        <f t="shared" si="69"/>
        <v>STATE REPRESENTATIVE432DEMOCRATLEG DISTRICT 43 - HOUSEKINGLegislative2012129.79DEBT407874081640665Operation and OverheadREIMB. MTG EXP (MERCATO)CHOPP FRANK V1414 DEXTER AVENUE N SUITE 210SEATTLEWA</v>
      </c>
      <c r="AK519" s="37">
        <f t="shared" si="70"/>
        <v>0</v>
      </c>
      <c r="AL519" s="37" t="str">
        <f t="shared" si="71"/>
        <v>NO!</v>
      </c>
    </row>
    <row r="520" spans="1:38" x14ac:dyDescent="0.25">
      <c r="A520">
        <v>516</v>
      </c>
      <c r="B520">
        <v>100437965</v>
      </c>
      <c r="C520" t="s">
        <v>28</v>
      </c>
      <c r="D520" t="s">
        <v>311</v>
      </c>
      <c r="E520" t="s">
        <v>30</v>
      </c>
      <c r="F520" t="s">
        <v>312</v>
      </c>
      <c r="G520" t="s">
        <v>313</v>
      </c>
      <c r="I520" t="s">
        <v>314</v>
      </c>
      <c r="J520" t="s">
        <v>35</v>
      </c>
      <c r="K520" t="s">
        <v>35</v>
      </c>
      <c r="L520">
        <v>43</v>
      </c>
      <c r="M520">
        <v>2</v>
      </c>
      <c r="N520" t="s">
        <v>168</v>
      </c>
      <c r="O520" t="s">
        <v>521</v>
      </c>
      <c r="P520" t="s">
        <v>39</v>
      </c>
      <c r="Q520" t="s">
        <v>40</v>
      </c>
      <c r="R520">
        <v>2012</v>
      </c>
      <c r="S520">
        <v>600</v>
      </c>
      <c r="T520" t="s">
        <v>41</v>
      </c>
      <c r="U520" s="1">
        <v>40544</v>
      </c>
      <c r="V520" s="1">
        <v>40574</v>
      </c>
      <c r="W520" s="1">
        <v>40571</v>
      </c>
      <c r="X520" t="s">
        <v>427</v>
      </c>
      <c r="Y520" t="s">
        <v>522</v>
      </c>
      <c r="Z520" t="s">
        <v>523</v>
      </c>
      <c r="AA520" t="s">
        <v>524</v>
      </c>
      <c r="AB520" t="s">
        <v>420</v>
      </c>
      <c r="AC520" t="s">
        <v>46</v>
      </c>
      <c r="AE520" s="37" t="str">
        <f t="shared" si="64"/>
        <v>ok</v>
      </c>
      <c r="AF520" s="37">
        <f t="shared" si="65"/>
        <v>0</v>
      </c>
      <c r="AG520" s="37" t="str">
        <f t="shared" si="66"/>
        <v>ok</v>
      </c>
      <c r="AH520" s="37" t="str">
        <f t="shared" si="67"/>
        <v>OK</v>
      </c>
      <c r="AI520" s="37" t="str">
        <f t="shared" si="68"/>
        <v>ok</v>
      </c>
      <c r="AJ520" s="37" t="str">
        <f t="shared" si="69"/>
        <v>STATE REPRESENTATIVE432DEMOCRATLEG DISTRICT 43 - HOUSEKINGLegislative2012600DEBT405444057440571Operation and OverheadWEBHOSTINGNW PASSAGE CONSULTING146 N CANAL STREET SUITE 303SEATTLEWA</v>
      </c>
      <c r="AK520" s="37">
        <f t="shared" si="70"/>
        <v>0</v>
      </c>
      <c r="AL520" s="37" t="str">
        <f t="shared" si="71"/>
        <v>MATCH</v>
      </c>
    </row>
    <row r="521" spans="1:38" x14ac:dyDescent="0.25">
      <c r="A521">
        <v>517</v>
      </c>
      <c r="B521">
        <v>100437979</v>
      </c>
      <c r="C521" t="s">
        <v>28</v>
      </c>
      <c r="D521" t="s">
        <v>145</v>
      </c>
      <c r="E521" t="s">
        <v>30</v>
      </c>
      <c r="F521" t="s">
        <v>146</v>
      </c>
      <c r="G521" t="s">
        <v>147</v>
      </c>
      <c r="H521" t="s">
        <v>73</v>
      </c>
      <c r="I521" t="s">
        <v>148</v>
      </c>
      <c r="J521" t="s">
        <v>36</v>
      </c>
      <c r="K521" t="s">
        <v>36</v>
      </c>
      <c r="L521">
        <v>40</v>
      </c>
      <c r="N521" t="s">
        <v>168</v>
      </c>
      <c r="O521" t="s">
        <v>565</v>
      </c>
      <c r="P521" t="s">
        <v>527</v>
      </c>
      <c r="Q521" t="s">
        <v>40</v>
      </c>
      <c r="R521">
        <v>2012</v>
      </c>
      <c r="S521">
        <v>300</v>
      </c>
      <c r="T521" t="s">
        <v>41</v>
      </c>
      <c r="U521" s="1">
        <v>40817</v>
      </c>
      <c r="V521" s="1">
        <v>40847</v>
      </c>
      <c r="W521" s="1">
        <v>40847</v>
      </c>
      <c r="X521" t="s">
        <v>573</v>
      </c>
      <c r="Y521" t="s">
        <v>467</v>
      </c>
      <c r="Z521" t="s">
        <v>429</v>
      </c>
      <c r="AA521" t="s">
        <v>574</v>
      </c>
      <c r="AB521" t="s">
        <v>420</v>
      </c>
      <c r="AC521" t="s">
        <v>46</v>
      </c>
      <c r="AE521" s="37" t="str">
        <f t="shared" si="64"/>
        <v>ok</v>
      </c>
      <c r="AF521" s="37">
        <f t="shared" si="65"/>
        <v>0</v>
      </c>
      <c r="AG521" s="37" t="str">
        <f t="shared" si="66"/>
        <v>ok</v>
      </c>
      <c r="AH521" s="37" t="str">
        <f t="shared" si="67"/>
        <v>OK</v>
      </c>
      <c r="AI521" s="37" t="str">
        <f t="shared" si="68"/>
        <v>ok</v>
      </c>
      <c r="AJ521" s="37" t="str">
        <f t="shared" si="69"/>
        <v>STATE SENATOR40DEMOCRATLEG DISTRICT 40 - SENATESKAGITLegislative2012300DEBT408174084740847Management ServicesOCTOBER TREASURYARGO STRATEGIESPO BOX 9100SEATTLEWA</v>
      </c>
      <c r="AK521" s="37">
        <f t="shared" si="70"/>
        <v>0</v>
      </c>
      <c r="AL521" s="37" t="str">
        <f t="shared" si="71"/>
        <v>MATCH</v>
      </c>
    </row>
    <row r="522" spans="1:38" x14ac:dyDescent="0.25">
      <c r="A522">
        <v>518</v>
      </c>
      <c r="B522">
        <v>100438014</v>
      </c>
      <c r="C522" t="s">
        <v>28</v>
      </c>
      <c r="D522" t="s">
        <v>323</v>
      </c>
      <c r="E522" t="s">
        <v>30</v>
      </c>
      <c r="F522" t="s">
        <v>324</v>
      </c>
      <c r="G522" t="s">
        <v>325</v>
      </c>
      <c r="H522" t="s">
        <v>78</v>
      </c>
      <c r="I522" t="s">
        <v>326</v>
      </c>
      <c r="J522" t="s">
        <v>35</v>
      </c>
      <c r="K522" t="s">
        <v>35</v>
      </c>
      <c r="L522">
        <v>45</v>
      </c>
      <c r="M522">
        <v>2</v>
      </c>
      <c r="N522" t="s">
        <v>168</v>
      </c>
      <c r="O522" t="s">
        <v>507</v>
      </c>
      <c r="P522" t="s">
        <v>39</v>
      </c>
      <c r="Q522" t="s">
        <v>40</v>
      </c>
      <c r="R522">
        <v>2012</v>
      </c>
      <c r="S522">
        <v>1600</v>
      </c>
      <c r="T522" t="s">
        <v>41</v>
      </c>
      <c r="U522" s="1">
        <v>40695</v>
      </c>
      <c r="V522" s="1">
        <v>40724</v>
      </c>
      <c r="W522" s="1">
        <v>40724</v>
      </c>
      <c r="X522" t="s">
        <v>427</v>
      </c>
      <c r="Y522" t="s">
        <v>508</v>
      </c>
      <c r="Z522" t="s">
        <v>509</v>
      </c>
      <c r="AA522" t="s">
        <v>510</v>
      </c>
      <c r="AB522" t="s">
        <v>511</v>
      </c>
      <c r="AC522" t="s">
        <v>46</v>
      </c>
      <c r="AE522" s="37" t="str">
        <f t="shared" si="64"/>
        <v>ok</v>
      </c>
      <c r="AF522" s="37">
        <f t="shared" si="65"/>
        <v>0</v>
      </c>
      <c r="AG522" s="37" t="str">
        <f t="shared" si="66"/>
        <v>ok</v>
      </c>
      <c r="AH522" s="37" t="str">
        <f t="shared" si="67"/>
        <v>OK</v>
      </c>
      <c r="AI522" s="37" t="str">
        <f t="shared" si="68"/>
        <v>ok</v>
      </c>
      <c r="AJ522" s="37" t="str">
        <f t="shared" si="69"/>
        <v>STATE REPRESENTATIVE452DEMOCRATLEG DISTRICT 45 - HOUSEKINGLegislative20121600DEBT406954072440724Operation and OverheadJUNE FUNDRAISINGRUDERMAN CONSULTING11508 NE  107TH PLACE KIRKLANDWA</v>
      </c>
      <c r="AK522" s="37">
        <f t="shared" si="70"/>
        <v>0</v>
      </c>
      <c r="AL522" s="37" t="str">
        <f t="shared" si="71"/>
        <v>MATCH</v>
      </c>
    </row>
    <row r="523" spans="1:38" x14ac:dyDescent="0.25">
      <c r="A523">
        <v>519</v>
      </c>
      <c r="B523">
        <v>100444762</v>
      </c>
      <c r="C523" t="s">
        <v>28</v>
      </c>
      <c r="D523" t="s">
        <v>124</v>
      </c>
      <c r="E523" t="s">
        <v>30</v>
      </c>
      <c r="F523" t="s">
        <v>125</v>
      </c>
      <c r="G523" t="s">
        <v>126</v>
      </c>
      <c r="H523" t="s">
        <v>107</v>
      </c>
      <c r="I523" t="s">
        <v>127</v>
      </c>
      <c r="J523" t="s">
        <v>35</v>
      </c>
      <c r="K523" t="s">
        <v>35</v>
      </c>
      <c r="L523">
        <v>45</v>
      </c>
      <c r="M523">
        <v>2</v>
      </c>
      <c r="N523" t="s">
        <v>168</v>
      </c>
      <c r="O523" t="s">
        <v>507</v>
      </c>
      <c r="P523" t="s">
        <v>39</v>
      </c>
      <c r="Q523" t="s">
        <v>40</v>
      </c>
      <c r="R523">
        <v>2012</v>
      </c>
      <c r="S523">
        <v>300</v>
      </c>
      <c r="T523" t="s">
        <v>41</v>
      </c>
      <c r="U523" s="1">
        <v>40848</v>
      </c>
      <c r="V523" s="1">
        <v>40877</v>
      </c>
      <c r="W523" s="1">
        <v>40877</v>
      </c>
      <c r="X523" t="s">
        <v>427</v>
      </c>
      <c r="Y523" t="s">
        <v>443</v>
      </c>
      <c r="Z523" t="s">
        <v>429</v>
      </c>
      <c r="AA523" t="s">
        <v>430</v>
      </c>
      <c r="AB523" t="s">
        <v>420</v>
      </c>
      <c r="AC523" t="s">
        <v>46</v>
      </c>
      <c r="AE523" s="37" t="str">
        <f t="shared" si="64"/>
        <v>ok</v>
      </c>
      <c r="AF523" s="37">
        <f t="shared" si="65"/>
        <v>0</v>
      </c>
      <c r="AG523" s="37" t="str">
        <f t="shared" si="66"/>
        <v>ok</v>
      </c>
      <c r="AH523" s="37" t="str">
        <f t="shared" si="67"/>
        <v>OK</v>
      </c>
      <c r="AI523" s="37" t="str">
        <f t="shared" si="68"/>
        <v>ok</v>
      </c>
      <c r="AJ523" s="37" t="str">
        <f t="shared" si="69"/>
        <v>STATE REPRESENTATIVE452DEMOCRATLEG DISTRICT 45 - HOUSEKINGLegislative2012300DEBT408484087740877Operation and OverheadNOVEMBER TREASURYARGO STRATEGIESPO BOX 9100 SEATTLEWA</v>
      </c>
      <c r="AK523" s="37">
        <f t="shared" si="70"/>
        <v>0</v>
      </c>
      <c r="AL523" s="37" t="str">
        <f t="shared" si="71"/>
        <v>MATCH</v>
      </c>
    </row>
    <row r="524" spans="1:38" x14ac:dyDescent="0.25">
      <c r="A524">
        <v>520</v>
      </c>
      <c r="B524">
        <v>100437949</v>
      </c>
      <c r="C524" t="s">
        <v>28</v>
      </c>
      <c r="D524" t="s">
        <v>80</v>
      </c>
      <c r="E524" t="s">
        <v>30</v>
      </c>
      <c r="F524" t="s">
        <v>81</v>
      </c>
      <c r="G524" t="s">
        <v>82</v>
      </c>
      <c r="H524" t="s">
        <v>33</v>
      </c>
      <c r="I524" t="s">
        <v>83</v>
      </c>
      <c r="J524" t="s">
        <v>35</v>
      </c>
      <c r="K524" t="s">
        <v>35</v>
      </c>
      <c r="L524">
        <v>1</v>
      </c>
      <c r="M524">
        <v>2</v>
      </c>
      <c r="N524" t="s">
        <v>168</v>
      </c>
      <c r="O524" t="s">
        <v>613</v>
      </c>
      <c r="P524" t="s">
        <v>39</v>
      </c>
      <c r="Q524" t="s">
        <v>40</v>
      </c>
      <c r="R524">
        <v>2012</v>
      </c>
      <c r="S524">
        <v>300</v>
      </c>
      <c r="T524" t="s">
        <v>41</v>
      </c>
      <c r="U524" s="1">
        <v>40817</v>
      </c>
      <c r="V524" s="1">
        <v>40847</v>
      </c>
      <c r="W524" s="1">
        <v>40847</v>
      </c>
      <c r="X524" t="s">
        <v>427</v>
      </c>
      <c r="Y524" t="s">
        <v>467</v>
      </c>
      <c r="Z524" t="s">
        <v>429</v>
      </c>
      <c r="AA524" t="s">
        <v>430</v>
      </c>
      <c r="AB524" t="s">
        <v>420</v>
      </c>
      <c r="AC524" t="s">
        <v>46</v>
      </c>
      <c r="AE524" s="37" t="str">
        <f t="shared" si="64"/>
        <v>ok</v>
      </c>
      <c r="AF524" s="37">
        <f t="shared" si="65"/>
        <v>0</v>
      </c>
      <c r="AG524" s="37" t="str">
        <f t="shared" si="66"/>
        <v>ok</v>
      </c>
      <c r="AH524" s="37" t="str">
        <f t="shared" si="67"/>
        <v>OK</v>
      </c>
      <c r="AI524" s="37" t="str">
        <f t="shared" si="68"/>
        <v>ok</v>
      </c>
      <c r="AJ524" s="37" t="str">
        <f t="shared" si="69"/>
        <v>STATE REPRESENTATIVE12DEMOCRATLEG DISTRICT 01 - HOUSEKINGLegislative2012300DEBT408174084740847Operation and OverheadOCTOBER TREASURYARGO STRATEGIESPO BOX 9100 SEATTLEWA</v>
      </c>
      <c r="AK524" s="37">
        <f t="shared" si="70"/>
        <v>0</v>
      </c>
      <c r="AL524" s="37" t="str">
        <f t="shared" si="71"/>
        <v>MATCH</v>
      </c>
    </row>
    <row r="525" spans="1:38" x14ac:dyDescent="0.25">
      <c r="A525">
        <v>521</v>
      </c>
      <c r="B525">
        <v>100438603</v>
      </c>
      <c r="C525" t="s">
        <v>28</v>
      </c>
      <c r="D525" t="s">
        <v>198</v>
      </c>
      <c r="E525" t="s">
        <v>30</v>
      </c>
      <c r="F525" t="s">
        <v>199</v>
      </c>
      <c r="G525" t="s">
        <v>200</v>
      </c>
      <c r="H525" t="s">
        <v>67</v>
      </c>
      <c r="I525" t="s">
        <v>201</v>
      </c>
      <c r="J525" t="s">
        <v>35</v>
      </c>
      <c r="K525" t="s">
        <v>35</v>
      </c>
      <c r="L525">
        <v>32</v>
      </c>
      <c r="M525">
        <v>1</v>
      </c>
      <c r="N525" t="s">
        <v>168</v>
      </c>
      <c r="O525" t="s">
        <v>475</v>
      </c>
      <c r="P525" t="s">
        <v>39</v>
      </c>
      <c r="Q525" t="s">
        <v>40</v>
      </c>
      <c r="R525">
        <v>2012</v>
      </c>
      <c r="S525">
        <v>300</v>
      </c>
      <c r="T525" t="s">
        <v>41</v>
      </c>
      <c r="U525" s="1">
        <v>40817</v>
      </c>
      <c r="V525" s="1">
        <v>40847</v>
      </c>
      <c r="W525" s="1">
        <v>40847</v>
      </c>
      <c r="X525" t="s">
        <v>427</v>
      </c>
      <c r="Y525" t="s">
        <v>467</v>
      </c>
      <c r="Z525" t="s">
        <v>429</v>
      </c>
      <c r="AA525" t="s">
        <v>430</v>
      </c>
      <c r="AB525" t="s">
        <v>420</v>
      </c>
      <c r="AC525" t="s">
        <v>46</v>
      </c>
      <c r="AE525" s="37" t="str">
        <f t="shared" si="64"/>
        <v>ok</v>
      </c>
      <c r="AF525" s="37">
        <f t="shared" si="65"/>
        <v>0</v>
      </c>
      <c r="AG525" s="37" t="str">
        <f t="shared" si="66"/>
        <v>ok</v>
      </c>
      <c r="AH525" s="37" t="str">
        <f t="shared" si="67"/>
        <v>OK</v>
      </c>
      <c r="AI525" s="37" t="str">
        <f t="shared" si="68"/>
        <v>ok</v>
      </c>
      <c r="AJ525" s="37" t="str">
        <f t="shared" si="69"/>
        <v>STATE REPRESENTATIVE321DEMOCRATLEG DISTRICT 32 - HOUSEKINGLegislative2012300DEBT408174084740847Operation and OverheadOCTOBER TREASURYARGO STRATEGIESPO BOX 9100 SEATTLEWA</v>
      </c>
      <c r="AK525" s="37">
        <f t="shared" si="70"/>
        <v>0</v>
      </c>
      <c r="AL525" s="37" t="str">
        <f t="shared" si="71"/>
        <v>MATCH</v>
      </c>
    </row>
    <row r="526" spans="1:38" x14ac:dyDescent="0.25">
      <c r="A526">
        <v>522</v>
      </c>
      <c r="B526">
        <v>100447221</v>
      </c>
      <c r="C526" t="s">
        <v>28</v>
      </c>
      <c r="D526" t="s">
        <v>194</v>
      </c>
      <c r="E526" t="s">
        <v>30</v>
      </c>
      <c r="F526" t="s">
        <v>195</v>
      </c>
      <c r="G526" t="s">
        <v>49</v>
      </c>
      <c r="H526" t="s">
        <v>73</v>
      </c>
      <c r="I526" t="s">
        <v>196</v>
      </c>
      <c r="J526" t="s">
        <v>197</v>
      </c>
      <c r="K526" t="s">
        <v>35</v>
      </c>
      <c r="L526">
        <v>43</v>
      </c>
      <c r="M526">
        <v>2</v>
      </c>
      <c r="N526" t="s">
        <v>168</v>
      </c>
      <c r="O526" t="s">
        <v>521</v>
      </c>
      <c r="P526" t="s">
        <v>39</v>
      </c>
      <c r="Q526" t="s">
        <v>40</v>
      </c>
      <c r="R526">
        <v>2012</v>
      </c>
      <c r="S526">
        <v>129.79</v>
      </c>
      <c r="T526" t="s">
        <v>41</v>
      </c>
      <c r="U526" s="1">
        <v>40787</v>
      </c>
      <c r="V526" s="1">
        <v>40816</v>
      </c>
      <c r="W526" s="1">
        <v>40665</v>
      </c>
      <c r="X526" t="s">
        <v>427</v>
      </c>
      <c r="Y526" t="s">
        <v>603</v>
      </c>
      <c r="Z526" t="s">
        <v>382</v>
      </c>
      <c r="AA526" t="s">
        <v>579</v>
      </c>
      <c r="AB526" t="s">
        <v>420</v>
      </c>
      <c r="AC526" t="s">
        <v>46</v>
      </c>
      <c r="AE526" s="37" t="str">
        <f t="shared" si="64"/>
        <v>ok</v>
      </c>
      <c r="AF526" s="37">
        <f t="shared" si="65"/>
        <v>0</v>
      </c>
      <c r="AG526" s="37" t="str">
        <f t="shared" si="66"/>
        <v>ok</v>
      </c>
      <c r="AH526" s="37" t="str">
        <f t="shared" si="67"/>
        <v>ERROR!</v>
      </c>
      <c r="AI526" s="37" t="str">
        <f t="shared" si="68"/>
        <v>ok</v>
      </c>
      <c r="AJ526" s="37" t="str">
        <f t="shared" si="69"/>
        <v>STATE REPRESENTATIVE432DEMOCRATLEG DISTRICT 43 - HOUSEKINGLegislative2012129.79DEBT407874081640665Operation and OverheadREIMB. MTG EXP (MERCATO)CHOPP FRANK V1414 DEXTER AVENUE N SUITE 210SEATTLEWA</v>
      </c>
      <c r="AK526" s="37">
        <f t="shared" si="70"/>
        <v>0</v>
      </c>
      <c r="AL526" s="37" t="str">
        <f t="shared" si="71"/>
        <v>NO!</v>
      </c>
    </row>
    <row r="527" spans="1:38" x14ac:dyDescent="0.25">
      <c r="A527">
        <v>523</v>
      </c>
      <c r="B527">
        <v>100449356</v>
      </c>
      <c r="C527" t="s">
        <v>28</v>
      </c>
      <c r="D527" t="s">
        <v>374</v>
      </c>
      <c r="E527" t="s">
        <v>30</v>
      </c>
      <c r="F527" t="s">
        <v>375</v>
      </c>
      <c r="G527" t="s">
        <v>147</v>
      </c>
      <c r="H527" t="s">
        <v>116</v>
      </c>
      <c r="I527" t="s">
        <v>376</v>
      </c>
      <c r="J527" t="s">
        <v>35</v>
      </c>
      <c r="K527" t="s">
        <v>36</v>
      </c>
      <c r="L527">
        <v>40</v>
      </c>
      <c r="N527" t="s">
        <v>168</v>
      </c>
      <c r="O527" t="s">
        <v>565</v>
      </c>
      <c r="P527" t="s">
        <v>527</v>
      </c>
      <c r="Q527" t="s">
        <v>40</v>
      </c>
      <c r="R527">
        <v>2012</v>
      </c>
      <c r="S527">
        <v>219</v>
      </c>
      <c r="T527" t="s">
        <v>41</v>
      </c>
      <c r="U527" s="1">
        <v>40848</v>
      </c>
      <c r="V527" s="1">
        <v>40877</v>
      </c>
      <c r="W527" s="1">
        <v>40858</v>
      </c>
      <c r="X527" t="s">
        <v>614</v>
      </c>
      <c r="Y527" t="s">
        <v>615</v>
      </c>
      <c r="Z527" t="s">
        <v>616</v>
      </c>
      <c r="AA527" t="s">
        <v>617</v>
      </c>
      <c r="AB527" t="s">
        <v>618</v>
      </c>
      <c r="AC527" t="s">
        <v>46</v>
      </c>
      <c r="AE527" s="37" t="str">
        <f t="shared" si="64"/>
        <v>NO!</v>
      </c>
      <c r="AF527" s="37">
        <f t="shared" si="65"/>
        <v>0</v>
      </c>
      <c r="AG527" s="37" t="str">
        <f t="shared" si="66"/>
        <v>ok</v>
      </c>
      <c r="AH527" s="37" t="str">
        <f t="shared" si="67"/>
        <v>OK</v>
      </c>
      <c r="AI527" s="37" t="str">
        <f t="shared" si="68"/>
        <v>ok</v>
      </c>
      <c r="AJ527" s="37" t="str">
        <f t="shared" si="69"/>
        <v>STATE SENATOR40DEMOCRATLEG DISTRICT 40 - SENATESKAGITLegislative2012219DEBT408484087740858FundraisingFUNDRAISER TRAVELWESTWIND AVIATION56 WESTCOTT DRIVEFRIDAY HARBORWA</v>
      </c>
      <c r="AK527" s="37">
        <f t="shared" si="70"/>
        <v>0</v>
      </c>
      <c r="AL527" s="37" t="str">
        <f t="shared" si="71"/>
        <v>NO!</v>
      </c>
    </row>
    <row r="528" spans="1:38" x14ac:dyDescent="0.25">
      <c r="A528">
        <v>524</v>
      </c>
      <c r="B528">
        <v>100449613</v>
      </c>
      <c r="C528" t="s">
        <v>28</v>
      </c>
      <c r="D528" t="s">
        <v>80</v>
      </c>
      <c r="E528" t="s">
        <v>30</v>
      </c>
      <c r="F528" t="s">
        <v>81</v>
      </c>
      <c r="G528" t="s">
        <v>82</v>
      </c>
      <c r="H528" t="s">
        <v>33</v>
      </c>
      <c r="I528" t="s">
        <v>83</v>
      </c>
      <c r="J528" t="s">
        <v>35</v>
      </c>
      <c r="K528" t="s">
        <v>35</v>
      </c>
      <c r="L528">
        <v>43</v>
      </c>
      <c r="M528">
        <v>2</v>
      </c>
      <c r="N528" t="s">
        <v>168</v>
      </c>
      <c r="O528" t="s">
        <v>521</v>
      </c>
      <c r="P528" t="s">
        <v>39</v>
      </c>
      <c r="Q528" t="s">
        <v>40</v>
      </c>
      <c r="R528">
        <v>2012</v>
      </c>
      <c r="S528">
        <v>300</v>
      </c>
      <c r="T528" t="s">
        <v>41</v>
      </c>
      <c r="U528" s="1">
        <v>40817</v>
      </c>
      <c r="V528" s="1">
        <v>40847</v>
      </c>
      <c r="W528" s="1">
        <v>40816</v>
      </c>
      <c r="X528" t="s">
        <v>427</v>
      </c>
      <c r="Y528" t="s">
        <v>542</v>
      </c>
      <c r="Z528" t="s">
        <v>429</v>
      </c>
      <c r="AA528" t="s">
        <v>430</v>
      </c>
      <c r="AB528" t="s">
        <v>420</v>
      </c>
      <c r="AC528" t="s">
        <v>46</v>
      </c>
      <c r="AE528" s="37" t="str">
        <f t="shared" si="64"/>
        <v>ok</v>
      </c>
      <c r="AF528" s="37">
        <f t="shared" si="65"/>
        <v>0</v>
      </c>
      <c r="AG528" s="37" t="str">
        <f t="shared" si="66"/>
        <v>ok</v>
      </c>
      <c r="AH528" s="37" t="str">
        <f t="shared" si="67"/>
        <v>ERROR!</v>
      </c>
      <c r="AI528" s="37" t="str">
        <f t="shared" si="68"/>
        <v>ok</v>
      </c>
      <c r="AJ528" s="37" t="str">
        <f t="shared" si="69"/>
        <v>STATE REPRESENTATIVE432DEMOCRATLEG DISTRICT 43 - HOUSEKINGLegislative2012300DEBT408174084740816Operation and OverheadSEPTEMBER TREASURYARGO STRATEGIESPO BOX 9100 SEATTLEWA</v>
      </c>
      <c r="AK528" s="37">
        <f t="shared" si="70"/>
        <v>0</v>
      </c>
      <c r="AL528" s="37" t="str">
        <f t="shared" si="71"/>
        <v>MATCH</v>
      </c>
    </row>
    <row r="529" spans="1:38" x14ac:dyDescent="0.25">
      <c r="A529">
        <v>525</v>
      </c>
      <c r="B529">
        <v>100449629</v>
      </c>
      <c r="C529" t="s">
        <v>28</v>
      </c>
      <c r="D529" t="s">
        <v>323</v>
      </c>
      <c r="E529" t="s">
        <v>30</v>
      </c>
      <c r="F529" t="s">
        <v>324</v>
      </c>
      <c r="G529" t="s">
        <v>325</v>
      </c>
      <c r="H529" t="s">
        <v>78</v>
      </c>
      <c r="I529" t="s">
        <v>326</v>
      </c>
      <c r="J529" t="s">
        <v>35</v>
      </c>
      <c r="K529" t="s">
        <v>35</v>
      </c>
      <c r="L529">
        <v>43</v>
      </c>
      <c r="M529">
        <v>2</v>
      </c>
      <c r="N529" t="s">
        <v>168</v>
      </c>
      <c r="O529" t="s">
        <v>521</v>
      </c>
      <c r="P529" t="s">
        <v>39</v>
      </c>
      <c r="Q529" t="s">
        <v>40</v>
      </c>
      <c r="R529">
        <v>2012</v>
      </c>
      <c r="S529">
        <v>129.79</v>
      </c>
      <c r="T529" t="s">
        <v>41</v>
      </c>
      <c r="U529" s="1">
        <v>40787</v>
      </c>
      <c r="V529" s="1">
        <v>40816</v>
      </c>
      <c r="W529" s="1">
        <v>40665</v>
      </c>
      <c r="X529" t="s">
        <v>427</v>
      </c>
      <c r="Y529" t="s">
        <v>603</v>
      </c>
      <c r="Z529" t="s">
        <v>382</v>
      </c>
      <c r="AA529" t="s">
        <v>579</v>
      </c>
      <c r="AB529" t="s">
        <v>420</v>
      </c>
      <c r="AC529" t="s">
        <v>46</v>
      </c>
      <c r="AE529" s="37" t="str">
        <f t="shared" si="64"/>
        <v>ok</v>
      </c>
      <c r="AF529" s="37">
        <f t="shared" si="65"/>
        <v>0</v>
      </c>
      <c r="AG529" s="37" t="str">
        <f t="shared" si="66"/>
        <v>ok</v>
      </c>
      <c r="AH529" s="37" t="str">
        <f t="shared" si="67"/>
        <v>ERROR!</v>
      </c>
      <c r="AI529" s="37" t="str">
        <f t="shared" si="68"/>
        <v>ok</v>
      </c>
      <c r="AJ529" s="37" t="str">
        <f t="shared" si="69"/>
        <v>STATE REPRESENTATIVE432DEMOCRATLEG DISTRICT 43 - HOUSEKINGLegislative2012129.79DEBT407874081640665Operation and OverheadREIMB. MTG EXP (MERCATO)CHOPP FRANK V1414 DEXTER AVENUE N SUITE 210SEATTLEWA</v>
      </c>
      <c r="AK529" s="37">
        <f t="shared" si="70"/>
        <v>0</v>
      </c>
      <c r="AL529" s="37" t="str">
        <f t="shared" si="71"/>
        <v>MATCH</v>
      </c>
    </row>
    <row r="530" spans="1:38" x14ac:dyDescent="0.25">
      <c r="A530">
        <v>526</v>
      </c>
      <c r="B530">
        <v>100440012</v>
      </c>
      <c r="C530" t="s">
        <v>28</v>
      </c>
      <c r="D530" t="s">
        <v>136</v>
      </c>
      <c r="E530" t="s">
        <v>30</v>
      </c>
      <c r="F530" t="s">
        <v>137</v>
      </c>
      <c r="G530" t="s">
        <v>138</v>
      </c>
      <c r="H530" t="s">
        <v>130</v>
      </c>
      <c r="I530" t="s">
        <v>139</v>
      </c>
      <c r="J530" t="s">
        <v>140</v>
      </c>
      <c r="K530" t="s">
        <v>35</v>
      </c>
      <c r="L530">
        <v>45</v>
      </c>
      <c r="M530">
        <v>2</v>
      </c>
      <c r="N530" t="s">
        <v>168</v>
      </c>
      <c r="O530" t="s">
        <v>507</v>
      </c>
      <c r="P530" t="s">
        <v>39</v>
      </c>
      <c r="Q530" t="s">
        <v>40</v>
      </c>
      <c r="R530">
        <v>2012</v>
      </c>
      <c r="S530">
        <v>1600</v>
      </c>
      <c r="T530" t="s">
        <v>41</v>
      </c>
      <c r="U530" s="1">
        <v>40695</v>
      </c>
      <c r="V530" s="1">
        <v>40724</v>
      </c>
      <c r="W530" s="1">
        <v>40724</v>
      </c>
      <c r="X530" t="s">
        <v>427</v>
      </c>
      <c r="Y530" t="s">
        <v>508</v>
      </c>
      <c r="Z530" t="s">
        <v>509</v>
      </c>
      <c r="AA530" t="s">
        <v>510</v>
      </c>
      <c r="AB530" t="s">
        <v>511</v>
      </c>
      <c r="AC530" t="s">
        <v>46</v>
      </c>
      <c r="AE530" s="37" t="str">
        <f t="shared" si="64"/>
        <v>ok</v>
      </c>
      <c r="AF530" s="37">
        <f t="shared" si="65"/>
        <v>0</v>
      </c>
      <c r="AG530" s="37" t="str">
        <f t="shared" si="66"/>
        <v>ok</v>
      </c>
      <c r="AH530" s="37" t="str">
        <f t="shared" si="67"/>
        <v>OK</v>
      </c>
      <c r="AI530" s="37" t="str">
        <f t="shared" si="68"/>
        <v>ok</v>
      </c>
      <c r="AJ530" s="37" t="str">
        <f t="shared" si="69"/>
        <v>STATE REPRESENTATIVE452DEMOCRATLEG DISTRICT 45 - HOUSEKINGLegislative20121600DEBT406954072440724Operation and OverheadJUNE FUNDRAISINGRUDERMAN CONSULTING11508 NE  107TH PLACE KIRKLANDWA</v>
      </c>
      <c r="AK530" s="37">
        <f t="shared" si="70"/>
        <v>0</v>
      </c>
      <c r="AL530" s="37" t="str">
        <f t="shared" si="71"/>
        <v>NO!</v>
      </c>
    </row>
    <row r="531" spans="1:38" x14ac:dyDescent="0.25">
      <c r="A531">
        <v>527</v>
      </c>
      <c r="B531">
        <v>100446273</v>
      </c>
      <c r="C531" t="s">
        <v>28</v>
      </c>
      <c r="D531" t="s">
        <v>433</v>
      </c>
      <c r="E531" t="s">
        <v>30</v>
      </c>
      <c r="F531" t="s">
        <v>434</v>
      </c>
      <c r="G531" t="s">
        <v>435</v>
      </c>
      <c r="H531" t="s">
        <v>33</v>
      </c>
      <c r="I531" t="s">
        <v>436</v>
      </c>
      <c r="J531" t="s">
        <v>35</v>
      </c>
      <c r="K531" t="s">
        <v>35</v>
      </c>
      <c r="L531">
        <v>43</v>
      </c>
      <c r="M531">
        <v>2</v>
      </c>
      <c r="N531" t="s">
        <v>168</v>
      </c>
      <c r="O531" t="s">
        <v>521</v>
      </c>
      <c r="P531" t="s">
        <v>39</v>
      </c>
      <c r="Q531" t="s">
        <v>40</v>
      </c>
      <c r="R531">
        <v>2012</v>
      </c>
      <c r="S531">
        <v>129.79</v>
      </c>
      <c r="T531" t="s">
        <v>41</v>
      </c>
      <c r="U531" s="1">
        <v>40787</v>
      </c>
      <c r="V531" s="1">
        <v>40816</v>
      </c>
      <c r="W531" s="1">
        <v>40665</v>
      </c>
      <c r="X531" t="s">
        <v>427</v>
      </c>
      <c r="Y531" t="s">
        <v>603</v>
      </c>
      <c r="Z531" t="s">
        <v>382</v>
      </c>
      <c r="AA531" t="s">
        <v>579</v>
      </c>
      <c r="AB531" t="s">
        <v>420</v>
      </c>
      <c r="AC531" t="s">
        <v>46</v>
      </c>
      <c r="AE531" s="37" t="str">
        <f t="shared" si="64"/>
        <v>ok</v>
      </c>
      <c r="AF531" s="37">
        <f t="shared" si="65"/>
        <v>0</v>
      </c>
      <c r="AG531" s="37" t="str">
        <f t="shared" si="66"/>
        <v>ok</v>
      </c>
      <c r="AH531" s="37" t="str">
        <f t="shared" si="67"/>
        <v>ERROR!</v>
      </c>
      <c r="AI531" s="37" t="str">
        <f t="shared" si="68"/>
        <v>ok</v>
      </c>
      <c r="AJ531" s="37" t="str">
        <f t="shared" si="69"/>
        <v>STATE REPRESENTATIVE432DEMOCRATLEG DISTRICT 43 - HOUSEKINGLegislative2012129.79DEBT407874081640665Operation and OverheadREIMB. MTG EXP (MERCATO)CHOPP FRANK V1414 DEXTER AVENUE N SUITE 210SEATTLEWA</v>
      </c>
      <c r="AK531" s="37">
        <f t="shared" si="70"/>
        <v>0</v>
      </c>
      <c r="AL531" s="37" t="str">
        <f t="shared" si="71"/>
        <v>MATCH</v>
      </c>
    </row>
    <row r="532" spans="1:38" x14ac:dyDescent="0.25">
      <c r="A532">
        <v>528</v>
      </c>
      <c r="B532">
        <v>100449603</v>
      </c>
      <c r="C532" t="s">
        <v>28</v>
      </c>
      <c r="D532" t="s">
        <v>433</v>
      </c>
      <c r="E532" t="s">
        <v>30</v>
      </c>
      <c r="F532" t="s">
        <v>434</v>
      </c>
      <c r="G532" t="s">
        <v>435</v>
      </c>
      <c r="H532" t="s">
        <v>33</v>
      </c>
      <c r="I532" t="s">
        <v>436</v>
      </c>
      <c r="J532" t="s">
        <v>35</v>
      </c>
      <c r="K532" t="s">
        <v>35</v>
      </c>
      <c r="L532">
        <v>43</v>
      </c>
      <c r="M532">
        <v>2</v>
      </c>
      <c r="N532" t="s">
        <v>168</v>
      </c>
      <c r="O532" t="s">
        <v>521</v>
      </c>
      <c r="P532" t="s">
        <v>39</v>
      </c>
      <c r="Q532" t="s">
        <v>40</v>
      </c>
      <c r="R532">
        <v>2012</v>
      </c>
      <c r="S532">
        <v>129.79</v>
      </c>
      <c r="T532" t="s">
        <v>41</v>
      </c>
      <c r="U532" s="1">
        <v>40787</v>
      </c>
      <c r="V532" s="1">
        <v>40816</v>
      </c>
      <c r="W532" s="1">
        <v>40665</v>
      </c>
      <c r="X532" t="s">
        <v>427</v>
      </c>
      <c r="Y532" t="s">
        <v>603</v>
      </c>
      <c r="Z532" t="s">
        <v>382</v>
      </c>
      <c r="AA532" t="s">
        <v>579</v>
      </c>
      <c r="AB532" t="s">
        <v>420</v>
      </c>
      <c r="AC532" t="s">
        <v>46</v>
      </c>
      <c r="AE532" s="37" t="str">
        <f t="shared" si="64"/>
        <v>ok</v>
      </c>
      <c r="AF532" s="37">
        <f t="shared" si="65"/>
        <v>0</v>
      </c>
      <c r="AG532" s="37" t="str">
        <f t="shared" si="66"/>
        <v>ok</v>
      </c>
      <c r="AH532" s="37" t="str">
        <f t="shared" si="67"/>
        <v>ERROR!</v>
      </c>
      <c r="AI532" s="37" t="str">
        <f t="shared" si="68"/>
        <v>ok</v>
      </c>
      <c r="AJ532" s="37" t="str">
        <f t="shared" si="69"/>
        <v>STATE REPRESENTATIVE432DEMOCRATLEG DISTRICT 43 - HOUSEKINGLegislative2012129.79DEBT407874081640665Operation and OverheadREIMB. MTG EXP (MERCATO)CHOPP FRANK V1414 DEXTER AVENUE N SUITE 210SEATTLEWA</v>
      </c>
      <c r="AK532" s="37">
        <f t="shared" si="70"/>
        <v>1</v>
      </c>
      <c r="AL532" s="37" t="str">
        <f t="shared" si="71"/>
        <v>MATCH</v>
      </c>
    </row>
    <row r="533" spans="1:38" x14ac:dyDescent="0.25">
      <c r="A533">
        <v>529</v>
      </c>
      <c r="B533">
        <v>100454280</v>
      </c>
      <c r="C533" t="s">
        <v>28</v>
      </c>
      <c r="D533" t="s">
        <v>619</v>
      </c>
      <c r="E533" t="s">
        <v>30</v>
      </c>
      <c r="F533" t="s">
        <v>502</v>
      </c>
      <c r="G533" t="s">
        <v>222</v>
      </c>
      <c r="H533" t="s">
        <v>116</v>
      </c>
      <c r="I533" t="s">
        <v>219</v>
      </c>
      <c r="J533" t="s">
        <v>339</v>
      </c>
      <c r="K533" t="s">
        <v>35</v>
      </c>
      <c r="L533">
        <v>43</v>
      </c>
      <c r="M533">
        <v>2</v>
      </c>
      <c r="N533" t="s">
        <v>168</v>
      </c>
      <c r="O533" t="s">
        <v>521</v>
      </c>
      <c r="P533" t="s">
        <v>39</v>
      </c>
      <c r="Q533" t="s">
        <v>40</v>
      </c>
      <c r="R533">
        <v>2012</v>
      </c>
      <c r="S533">
        <v>129.79</v>
      </c>
      <c r="T533" t="s">
        <v>41</v>
      </c>
      <c r="U533" s="1">
        <v>40787</v>
      </c>
      <c r="V533" s="1">
        <v>40816</v>
      </c>
      <c r="W533" s="1">
        <v>40665</v>
      </c>
      <c r="X533" t="s">
        <v>427</v>
      </c>
      <c r="Y533" t="s">
        <v>603</v>
      </c>
      <c r="Z533" t="s">
        <v>382</v>
      </c>
      <c r="AA533" t="s">
        <v>579</v>
      </c>
      <c r="AB533" t="s">
        <v>420</v>
      </c>
      <c r="AC533" t="s">
        <v>46</v>
      </c>
      <c r="AE533" s="37" t="str">
        <f t="shared" si="64"/>
        <v>ok</v>
      </c>
      <c r="AF533" s="37">
        <f t="shared" si="65"/>
        <v>0</v>
      </c>
      <c r="AG533" s="37" t="str">
        <f t="shared" si="66"/>
        <v>ok</v>
      </c>
      <c r="AH533" s="37" t="str">
        <f t="shared" si="67"/>
        <v>ERROR!</v>
      </c>
      <c r="AI533" s="37" t="str">
        <f t="shared" si="68"/>
        <v>ok</v>
      </c>
      <c r="AJ533" s="37" t="str">
        <f t="shared" si="69"/>
        <v>STATE REPRESENTATIVE432DEMOCRATLEG DISTRICT 43 - HOUSEKINGLegislative2012129.79DEBT407874081640665Operation and OverheadREIMB. MTG EXP (MERCATO)CHOPP FRANK V1414 DEXTER AVENUE N SUITE 210SEATTLEWA</v>
      </c>
      <c r="AK533" s="37">
        <f t="shared" si="70"/>
        <v>1</v>
      </c>
      <c r="AL533" s="37" t="str">
        <f t="shared" si="71"/>
        <v>NO!</v>
      </c>
    </row>
    <row r="534" spans="1:38" x14ac:dyDescent="0.25">
      <c r="A534">
        <v>530</v>
      </c>
      <c r="B534">
        <v>100454526</v>
      </c>
      <c r="C534" t="s">
        <v>28</v>
      </c>
      <c r="D534" t="s">
        <v>136</v>
      </c>
      <c r="E534" t="s">
        <v>30</v>
      </c>
      <c r="F534" t="s">
        <v>137</v>
      </c>
      <c r="G534" t="s">
        <v>138</v>
      </c>
      <c r="H534" t="s">
        <v>130</v>
      </c>
      <c r="I534" t="s">
        <v>139</v>
      </c>
      <c r="J534" t="s">
        <v>140</v>
      </c>
      <c r="K534" t="s">
        <v>35</v>
      </c>
      <c r="L534">
        <v>28</v>
      </c>
      <c r="M534">
        <v>1</v>
      </c>
      <c r="N534" t="s">
        <v>168</v>
      </c>
      <c r="O534" t="s">
        <v>554</v>
      </c>
      <c r="P534" t="s">
        <v>422</v>
      </c>
      <c r="Q534" t="s">
        <v>40</v>
      </c>
      <c r="R534">
        <v>2012</v>
      </c>
      <c r="S534">
        <v>285.75</v>
      </c>
      <c r="T534" t="s">
        <v>41</v>
      </c>
      <c r="U534" s="1">
        <v>40848</v>
      </c>
      <c r="V534" s="1">
        <v>40877</v>
      </c>
      <c r="W534" s="1">
        <v>40877</v>
      </c>
      <c r="Y534" t="s">
        <v>417</v>
      </c>
      <c r="Z534" t="s">
        <v>418</v>
      </c>
      <c r="AA534" t="s">
        <v>620</v>
      </c>
      <c r="AB534" t="s">
        <v>420</v>
      </c>
      <c r="AC534" t="s">
        <v>46</v>
      </c>
      <c r="AE534" s="37" t="str">
        <f t="shared" si="64"/>
        <v>ok</v>
      </c>
      <c r="AF534" s="37">
        <f t="shared" si="65"/>
        <v>0</v>
      </c>
      <c r="AG534" s="37" t="str">
        <f t="shared" si="66"/>
        <v>ok</v>
      </c>
      <c r="AH534" s="37" t="str">
        <f t="shared" si="67"/>
        <v>OK</v>
      </c>
      <c r="AI534" s="37" t="str">
        <f t="shared" si="68"/>
        <v>ok</v>
      </c>
      <c r="AJ534" s="37" t="str">
        <f t="shared" si="69"/>
        <v>STATE REPRESENTATIVE281DEMOCRATLEG DISTRICT 28 - HOUSEPIERCELegislative2012285.75DEBT408484087740877ACCOUNTING/COMPLIANCEPROJECT ACCOUNTING SERVICES603 STEWART ST #819SEATTLEWA</v>
      </c>
      <c r="AK534" s="37">
        <f t="shared" si="70"/>
        <v>0</v>
      </c>
      <c r="AL534" s="37" t="str">
        <f t="shared" si="71"/>
        <v>NO!</v>
      </c>
    </row>
    <row r="535" spans="1:38" x14ac:dyDescent="0.25">
      <c r="A535">
        <v>531</v>
      </c>
      <c r="B535">
        <v>100454674</v>
      </c>
      <c r="C535" t="s">
        <v>28</v>
      </c>
      <c r="D535" t="s">
        <v>437</v>
      </c>
      <c r="E535" t="s">
        <v>30</v>
      </c>
      <c r="F535" t="s">
        <v>438</v>
      </c>
      <c r="G535" t="s">
        <v>439</v>
      </c>
      <c r="H535" t="s">
        <v>78</v>
      </c>
      <c r="I535" t="s">
        <v>440</v>
      </c>
      <c r="J535" t="s">
        <v>36</v>
      </c>
      <c r="K535" t="s">
        <v>35</v>
      </c>
      <c r="L535">
        <v>34</v>
      </c>
      <c r="M535">
        <v>1</v>
      </c>
      <c r="N535" t="s">
        <v>168</v>
      </c>
      <c r="O535" t="s">
        <v>560</v>
      </c>
      <c r="P535" t="s">
        <v>39</v>
      </c>
      <c r="Q535" t="s">
        <v>40</v>
      </c>
      <c r="R535">
        <v>2012</v>
      </c>
      <c r="S535">
        <v>300</v>
      </c>
      <c r="T535" t="s">
        <v>41</v>
      </c>
      <c r="U535" s="1">
        <v>40848</v>
      </c>
      <c r="V535" s="1">
        <v>40877</v>
      </c>
      <c r="W535" s="1">
        <v>40877</v>
      </c>
      <c r="X535" t="s">
        <v>427</v>
      </c>
      <c r="Y535" t="s">
        <v>443</v>
      </c>
      <c r="Z535" t="s">
        <v>429</v>
      </c>
      <c r="AA535" t="s">
        <v>430</v>
      </c>
      <c r="AB535" t="s">
        <v>420</v>
      </c>
      <c r="AC535" t="s">
        <v>46</v>
      </c>
      <c r="AE535" s="37" t="str">
        <f t="shared" si="64"/>
        <v>ok</v>
      </c>
      <c r="AF535" s="37">
        <f t="shared" si="65"/>
        <v>0</v>
      </c>
      <c r="AG535" s="37" t="str">
        <f t="shared" si="66"/>
        <v>ok</v>
      </c>
      <c r="AH535" s="37" t="str">
        <f t="shared" si="67"/>
        <v>OK</v>
      </c>
      <c r="AI535" s="37" t="str">
        <f t="shared" si="68"/>
        <v>ok</v>
      </c>
      <c r="AJ535" s="37" t="str">
        <f t="shared" si="69"/>
        <v>STATE REPRESENTATIVE341DEMOCRATLEG DISTRICT 34 - HOUSEKINGLegislative2012300DEBT408484087740877Operation and OverheadNOVEMBER TREASURYARGO STRATEGIESPO BOX 9100 SEATTLEWA</v>
      </c>
      <c r="AK535" s="37">
        <f t="shared" si="70"/>
        <v>0</v>
      </c>
      <c r="AL535" s="37" t="str">
        <f t="shared" si="71"/>
        <v>NO!</v>
      </c>
    </row>
    <row r="536" spans="1:38" x14ac:dyDescent="0.25">
      <c r="A536">
        <v>532</v>
      </c>
      <c r="B536">
        <v>100449540</v>
      </c>
      <c r="C536" t="s">
        <v>28</v>
      </c>
      <c r="D536" t="s">
        <v>381</v>
      </c>
      <c r="E536" t="s">
        <v>30</v>
      </c>
      <c r="F536" t="s">
        <v>382</v>
      </c>
      <c r="G536" t="s">
        <v>383</v>
      </c>
      <c r="H536" t="s">
        <v>91</v>
      </c>
      <c r="I536" t="s">
        <v>384</v>
      </c>
      <c r="J536" t="s">
        <v>35</v>
      </c>
      <c r="K536" s="12" t="s">
        <v>69</v>
      </c>
      <c r="N536" t="s">
        <v>168</v>
      </c>
      <c r="O536" t="s">
        <v>169</v>
      </c>
      <c r="Q536" t="s">
        <v>170</v>
      </c>
      <c r="R536">
        <v>2012</v>
      </c>
      <c r="S536">
        <v>13999.4</v>
      </c>
      <c r="T536" t="s">
        <v>41</v>
      </c>
      <c r="U536" s="1">
        <v>40848</v>
      </c>
      <c r="V536" s="1">
        <v>40877</v>
      </c>
      <c r="W536" s="1">
        <v>40877</v>
      </c>
      <c r="Y536" t="s">
        <v>171</v>
      </c>
      <c r="Z536" t="s">
        <v>478</v>
      </c>
      <c r="AA536" t="s">
        <v>479</v>
      </c>
      <c r="AB536" t="s">
        <v>420</v>
      </c>
      <c r="AC536" t="s">
        <v>46</v>
      </c>
      <c r="AE536" s="37" t="str">
        <f t="shared" si="64"/>
        <v>ok</v>
      </c>
      <c r="AF536" s="37" t="e">
        <f t="shared" si="65"/>
        <v>#VALUE!</v>
      </c>
      <c r="AG536" s="37" t="str">
        <f t="shared" si="66"/>
        <v>ok</v>
      </c>
      <c r="AH536" s="37" t="str">
        <f t="shared" si="67"/>
        <v>OK</v>
      </c>
      <c r="AI536" s="37" t="str">
        <f t="shared" si="68"/>
        <v>ok</v>
      </c>
      <c r="AJ536" s="37" t="str">
        <f t="shared" si="69"/>
        <v>GOVERNORDEMOCRATGOVERNOR, OFFICE OFStatewide201213999.4DEBT408484087740877CONSULTING/TRAVELNEWMAN PARTNERS712 35TH AVESEATTLEWA</v>
      </c>
      <c r="AK536" s="37">
        <f t="shared" si="70"/>
        <v>0</v>
      </c>
      <c r="AL536" s="37" t="str">
        <f t="shared" si="71"/>
        <v>NO!</v>
      </c>
    </row>
    <row r="537" spans="1:38" x14ac:dyDescent="0.25">
      <c r="A537">
        <v>533</v>
      </c>
      <c r="B537">
        <v>100446170</v>
      </c>
      <c r="C537" t="s">
        <v>28</v>
      </c>
      <c r="D537" t="s">
        <v>149</v>
      </c>
      <c r="E537" t="s">
        <v>30</v>
      </c>
      <c r="F537" t="s">
        <v>150</v>
      </c>
      <c r="G537" t="s">
        <v>151</v>
      </c>
      <c r="H537" t="s">
        <v>73</v>
      </c>
      <c r="I537" t="s">
        <v>152</v>
      </c>
      <c r="J537" t="s">
        <v>35</v>
      </c>
      <c r="K537" t="s">
        <v>35</v>
      </c>
      <c r="L537">
        <v>45</v>
      </c>
      <c r="M537">
        <v>2</v>
      </c>
      <c r="N537" t="s">
        <v>168</v>
      </c>
      <c r="O537" t="s">
        <v>507</v>
      </c>
      <c r="P537" t="s">
        <v>39</v>
      </c>
      <c r="Q537" t="s">
        <v>40</v>
      </c>
      <c r="R537">
        <v>2012</v>
      </c>
      <c r="S537">
        <v>1600</v>
      </c>
      <c r="T537" t="s">
        <v>41</v>
      </c>
      <c r="U537" s="1">
        <v>40695</v>
      </c>
      <c r="V537" s="1">
        <v>40724</v>
      </c>
      <c r="W537" s="1">
        <v>40724</v>
      </c>
      <c r="X537" t="s">
        <v>427</v>
      </c>
      <c r="Y537" t="s">
        <v>508</v>
      </c>
      <c r="Z537" t="s">
        <v>509</v>
      </c>
      <c r="AA537" t="s">
        <v>510</v>
      </c>
      <c r="AB537" t="s">
        <v>511</v>
      </c>
      <c r="AC537" t="s">
        <v>46</v>
      </c>
      <c r="AE537" s="37" t="str">
        <f t="shared" si="64"/>
        <v>ok</v>
      </c>
      <c r="AF537" s="37">
        <f t="shared" si="65"/>
        <v>0</v>
      </c>
      <c r="AG537" s="37" t="str">
        <f t="shared" si="66"/>
        <v>ok</v>
      </c>
      <c r="AH537" s="37" t="str">
        <f t="shared" si="67"/>
        <v>OK</v>
      </c>
      <c r="AI537" s="37" t="str">
        <f t="shared" si="68"/>
        <v>ok</v>
      </c>
      <c r="AJ537" s="37" t="str">
        <f t="shared" si="69"/>
        <v>STATE REPRESENTATIVE452DEMOCRATLEG DISTRICT 45 - HOUSEKINGLegislative20121600DEBT406954072440724Operation and OverheadJUNE FUNDRAISINGRUDERMAN CONSULTING11508 NE  107TH PLACE KIRKLANDWA</v>
      </c>
      <c r="AK537" s="37">
        <f t="shared" si="70"/>
        <v>0</v>
      </c>
      <c r="AL537" s="37" t="str">
        <f t="shared" si="71"/>
        <v>MATCH</v>
      </c>
    </row>
    <row r="538" spans="1:38" x14ac:dyDescent="0.25">
      <c r="A538">
        <v>534</v>
      </c>
      <c r="B538">
        <v>100439795</v>
      </c>
      <c r="C538" t="s">
        <v>28</v>
      </c>
      <c r="D538" t="s">
        <v>609</v>
      </c>
      <c r="E538" t="s">
        <v>30</v>
      </c>
      <c r="F538" t="s">
        <v>484</v>
      </c>
      <c r="G538" t="s">
        <v>446</v>
      </c>
      <c r="H538" t="s">
        <v>50</v>
      </c>
      <c r="I538" t="s">
        <v>485</v>
      </c>
      <c r="J538" t="s">
        <v>36</v>
      </c>
      <c r="K538" t="s">
        <v>35</v>
      </c>
      <c r="L538">
        <v>45</v>
      </c>
      <c r="M538">
        <v>2</v>
      </c>
      <c r="N538" t="s">
        <v>168</v>
      </c>
      <c r="O538" t="s">
        <v>507</v>
      </c>
      <c r="P538" t="s">
        <v>39</v>
      </c>
      <c r="Q538" t="s">
        <v>40</v>
      </c>
      <c r="R538">
        <v>2012</v>
      </c>
      <c r="S538">
        <v>1600</v>
      </c>
      <c r="T538" t="s">
        <v>41</v>
      </c>
      <c r="U538" s="1">
        <v>40695</v>
      </c>
      <c r="V538" s="1">
        <v>40724</v>
      </c>
      <c r="W538" s="1">
        <v>40724</v>
      </c>
      <c r="X538" t="s">
        <v>427</v>
      </c>
      <c r="Y538" t="s">
        <v>508</v>
      </c>
      <c r="Z538" t="s">
        <v>509</v>
      </c>
      <c r="AA538" t="s">
        <v>510</v>
      </c>
      <c r="AB538" t="s">
        <v>511</v>
      </c>
      <c r="AC538" t="s">
        <v>46</v>
      </c>
      <c r="AE538" s="37" t="str">
        <f t="shared" si="64"/>
        <v>NO!</v>
      </c>
      <c r="AF538" s="37">
        <f t="shared" si="65"/>
        <v>0</v>
      </c>
      <c r="AG538" s="37" t="str">
        <f t="shared" si="66"/>
        <v>ok</v>
      </c>
      <c r="AH538" s="37" t="str">
        <f t="shared" si="67"/>
        <v>OK</v>
      </c>
      <c r="AI538" s="37" t="str">
        <f t="shared" si="68"/>
        <v>ok</v>
      </c>
      <c r="AJ538" s="37" t="str">
        <f t="shared" si="69"/>
        <v>STATE REPRESENTATIVE452DEMOCRATLEG DISTRICT 45 - HOUSEKINGLegislative20121600DEBT406954072440724Operation and OverheadJUNE FUNDRAISINGRUDERMAN CONSULTING11508 NE  107TH PLACE KIRKLANDWA</v>
      </c>
      <c r="AK538" s="37">
        <f t="shared" si="70"/>
        <v>1</v>
      </c>
      <c r="AL538" s="37" t="str">
        <f t="shared" si="71"/>
        <v>NO!</v>
      </c>
    </row>
    <row r="539" spans="1:38" x14ac:dyDescent="0.25">
      <c r="A539">
        <v>535</v>
      </c>
      <c r="B539">
        <v>100450235</v>
      </c>
      <c r="C539" t="s">
        <v>28</v>
      </c>
      <c r="D539" t="s">
        <v>619</v>
      </c>
      <c r="E539" t="s">
        <v>30</v>
      </c>
      <c r="F539" t="s">
        <v>502</v>
      </c>
      <c r="G539" t="s">
        <v>222</v>
      </c>
      <c r="H539" t="s">
        <v>116</v>
      </c>
      <c r="I539" t="s">
        <v>219</v>
      </c>
      <c r="J539" t="s">
        <v>339</v>
      </c>
      <c r="K539" t="s">
        <v>35</v>
      </c>
      <c r="L539">
        <v>43</v>
      </c>
      <c r="M539">
        <v>2</v>
      </c>
      <c r="N539" t="s">
        <v>168</v>
      </c>
      <c r="O539" t="s">
        <v>521</v>
      </c>
      <c r="P539" t="s">
        <v>39</v>
      </c>
      <c r="Q539" t="s">
        <v>40</v>
      </c>
      <c r="R539">
        <v>2012</v>
      </c>
      <c r="S539">
        <v>75.8</v>
      </c>
      <c r="T539" t="s">
        <v>41</v>
      </c>
      <c r="U539" s="1">
        <v>40817</v>
      </c>
      <c r="V539" s="1">
        <v>40847</v>
      </c>
      <c r="W539" s="1">
        <v>40730</v>
      </c>
      <c r="X539" t="s">
        <v>427</v>
      </c>
      <c r="Y539" t="s">
        <v>578</v>
      </c>
      <c r="Z539" t="s">
        <v>382</v>
      </c>
      <c r="AA539" t="s">
        <v>579</v>
      </c>
      <c r="AB539" t="s">
        <v>420</v>
      </c>
      <c r="AC539" t="s">
        <v>46</v>
      </c>
      <c r="AE539" s="37" t="str">
        <f t="shared" si="64"/>
        <v>ok</v>
      </c>
      <c r="AF539" s="37">
        <f t="shared" si="65"/>
        <v>0</v>
      </c>
      <c r="AG539" s="37" t="str">
        <f t="shared" si="66"/>
        <v>ok</v>
      </c>
      <c r="AH539" s="37" t="str">
        <f t="shared" si="67"/>
        <v>ERROR!</v>
      </c>
      <c r="AI539" s="37" t="str">
        <f t="shared" si="68"/>
        <v>ok</v>
      </c>
      <c r="AJ539" s="37" t="str">
        <f t="shared" si="69"/>
        <v>STATE REPRESENTATIVE432DEMOCRATLEG DISTRICT 43 - HOUSEKINGLegislative201275.8DEBT408174084740730Operation and OverheadREIMB. MTG EXP (TUTTA BELLA)CHOPP FRANK V1414 DEXTER AVENUE N SUITE 210SEATTLEWA</v>
      </c>
      <c r="AK539" s="37">
        <f t="shared" si="70"/>
        <v>0</v>
      </c>
      <c r="AL539" s="37" t="str">
        <f t="shared" si="71"/>
        <v>NO!</v>
      </c>
    </row>
    <row r="540" spans="1:38" x14ac:dyDescent="0.25">
      <c r="A540">
        <v>536</v>
      </c>
      <c r="B540">
        <v>100457937</v>
      </c>
      <c r="C540" t="s">
        <v>28</v>
      </c>
      <c r="D540" t="s">
        <v>304</v>
      </c>
      <c r="E540" t="s">
        <v>30</v>
      </c>
      <c r="F540" t="s">
        <v>305</v>
      </c>
      <c r="G540" t="s">
        <v>306</v>
      </c>
      <c r="H540" t="s">
        <v>33</v>
      </c>
      <c r="I540" t="s">
        <v>196</v>
      </c>
      <c r="J540" t="s">
        <v>35</v>
      </c>
      <c r="K540" t="s">
        <v>35</v>
      </c>
      <c r="L540">
        <v>43</v>
      </c>
      <c r="M540">
        <v>2</v>
      </c>
      <c r="N540" t="s">
        <v>168</v>
      </c>
      <c r="O540" t="s">
        <v>521</v>
      </c>
      <c r="P540" t="s">
        <v>39</v>
      </c>
      <c r="Q540" t="s">
        <v>40</v>
      </c>
      <c r="R540">
        <v>2012</v>
      </c>
      <c r="S540">
        <v>75.8</v>
      </c>
      <c r="T540" t="s">
        <v>41</v>
      </c>
      <c r="U540" s="1">
        <v>40817</v>
      </c>
      <c r="V540" s="1">
        <v>40847</v>
      </c>
      <c r="W540" s="1">
        <v>40730</v>
      </c>
      <c r="X540" t="s">
        <v>427</v>
      </c>
      <c r="Y540" t="s">
        <v>578</v>
      </c>
      <c r="Z540" t="s">
        <v>382</v>
      </c>
      <c r="AA540" t="s">
        <v>579</v>
      </c>
      <c r="AB540" t="s">
        <v>420</v>
      </c>
      <c r="AC540" t="s">
        <v>46</v>
      </c>
      <c r="AE540" s="37" t="str">
        <f t="shared" si="64"/>
        <v>ok</v>
      </c>
      <c r="AF540" s="37">
        <f t="shared" si="65"/>
        <v>0</v>
      </c>
      <c r="AG540" s="37" t="str">
        <f t="shared" si="66"/>
        <v>ok</v>
      </c>
      <c r="AH540" s="37" t="str">
        <f t="shared" si="67"/>
        <v>ERROR!</v>
      </c>
      <c r="AI540" s="37" t="str">
        <f t="shared" si="68"/>
        <v>ok</v>
      </c>
      <c r="AJ540" s="37" t="str">
        <f t="shared" si="69"/>
        <v>STATE REPRESENTATIVE432DEMOCRATLEG DISTRICT 43 - HOUSEKINGLegislative201275.8DEBT408174084740730Operation and OverheadREIMB. MTG EXP (TUTTA BELLA)CHOPP FRANK V1414 DEXTER AVENUE N SUITE 210SEATTLEWA</v>
      </c>
      <c r="AK540" s="37">
        <f t="shared" si="70"/>
        <v>1</v>
      </c>
      <c r="AL540" s="37" t="str">
        <f t="shared" si="71"/>
        <v>MATCH</v>
      </c>
    </row>
    <row r="541" spans="1:38" x14ac:dyDescent="0.25">
      <c r="A541">
        <v>537</v>
      </c>
      <c r="B541">
        <v>100458481</v>
      </c>
      <c r="C541" t="s">
        <v>28</v>
      </c>
      <c r="D541" t="s">
        <v>53</v>
      </c>
      <c r="E541" t="s">
        <v>30</v>
      </c>
      <c r="F541" t="s">
        <v>54</v>
      </c>
      <c r="G541" t="s">
        <v>55</v>
      </c>
      <c r="H541" t="s">
        <v>56</v>
      </c>
      <c r="I541" t="s">
        <v>57</v>
      </c>
      <c r="J541" t="s">
        <v>35</v>
      </c>
      <c r="K541" t="s">
        <v>36</v>
      </c>
      <c r="L541">
        <v>40</v>
      </c>
      <c r="N541" t="s">
        <v>168</v>
      </c>
      <c r="O541" t="s">
        <v>565</v>
      </c>
      <c r="P541" t="s">
        <v>527</v>
      </c>
      <c r="Q541" t="s">
        <v>40</v>
      </c>
      <c r="R541">
        <v>2012</v>
      </c>
      <c r="S541">
        <v>219</v>
      </c>
      <c r="T541" t="s">
        <v>41</v>
      </c>
      <c r="U541" s="1">
        <v>40848</v>
      </c>
      <c r="V541" s="1">
        <v>40877</v>
      </c>
      <c r="W541" s="1">
        <v>40858</v>
      </c>
      <c r="X541" t="s">
        <v>614</v>
      </c>
      <c r="Y541" t="s">
        <v>615</v>
      </c>
      <c r="Z541" t="s">
        <v>616</v>
      </c>
      <c r="AA541" t="s">
        <v>617</v>
      </c>
      <c r="AB541" t="s">
        <v>618</v>
      </c>
      <c r="AC541" t="s">
        <v>46</v>
      </c>
      <c r="AE541" s="37" t="str">
        <f t="shared" si="64"/>
        <v>ok</v>
      </c>
      <c r="AF541" s="37">
        <f t="shared" si="65"/>
        <v>0</v>
      </c>
      <c r="AG541" s="37" t="str">
        <f t="shared" si="66"/>
        <v>ok</v>
      </c>
      <c r="AH541" s="37" t="str">
        <f t="shared" si="67"/>
        <v>OK</v>
      </c>
      <c r="AI541" s="37" t="str">
        <f t="shared" si="68"/>
        <v>ok</v>
      </c>
      <c r="AJ541" s="37" t="str">
        <f t="shared" si="69"/>
        <v>STATE SENATOR40DEMOCRATLEG DISTRICT 40 - SENATESKAGITLegislative2012219DEBT408484087740858FundraisingFUNDRAISER TRAVELWESTWIND AVIATION56 WESTCOTT DRIVEFRIDAY HARBORWA</v>
      </c>
      <c r="AK541" s="37">
        <f t="shared" si="70"/>
        <v>0</v>
      </c>
      <c r="AL541" s="37" t="str">
        <f t="shared" si="71"/>
        <v>NO!</v>
      </c>
    </row>
    <row r="542" spans="1:38" x14ac:dyDescent="0.25">
      <c r="A542">
        <v>538</v>
      </c>
      <c r="B542">
        <v>100437902</v>
      </c>
      <c r="C542" t="s">
        <v>28</v>
      </c>
      <c r="D542" t="s">
        <v>149</v>
      </c>
      <c r="E542" t="s">
        <v>30</v>
      </c>
      <c r="F542" t="s">
        <v>150</v>
      </c>
      <c r="G542" t="s">
        <v>151</v>
      </c>
      <c r="H542" t="s">
        <v>73</v>
      </c>
      <c r="I542" t="s">
        <v>152</v>
      </c>
      <c r="J542" t="s">
        <v>35</v>
      </c>
      <c r="K542" t="s">
        <v>118</v>
      </c>
      <c r="N542" t="s">
        <v>168</v>
      </c>
      <c r="O542" t="s">
        <v>490</v>
      </c>
      <c r="Q542" t="s">
        <v>170</v>
      </c>
      <c r="R542">
        <v>2012</v>
      </c>
      <c r="S542">
        <v>1210.5</v>
      </c>
      <c r="T542" t="s">
        <v>41</v>
      </c>
      <c r="U542" s="1">
        <v>40695</v>
      </c>
      <c r="V542" s="1">
        <v>40724</v>
      </c>
      <c r="W542" s="1">
        <v>40724</v>
      </c>
      <c r="Y542" t="s">
        <v>417</v>
      </c>
      <c r="Z542" t="s">
        <v>418</v>
      </c>
      <c r="AA542" t="s">
        <v>419</v>
      </c>
      <c r="AB542" t="s">
        <v>420</v>
      </c>
      <c r="AC542" t="s">
        <v>46</v>
      </c>
      <c r="AE542" s="37" t="str">
        <f t="shared" si="64"/>
        <v>ok</v>
      </c>
      <c r="AF542" s="37" t="e">
        <f t="shared" si="65"/>
        <v>#VALUE!</v>
      </c>
      <c r="AG542" s="37" t="str">
        <f t="shared" si="66"/>
        <v>ok</v>
      </c>
      <c r="AH542" s="37" t="str">
        <f t="shared" si="67"/>
        <v>OK</v>
      </c>
      <c r="AI542" s="37" t="str">
        <f t="shared" si="68"/>
        <v>ok</v>
      </c>
      <c r="AJ542" s="37" t="str">
        <f t="shared" si="69"/>
        <v>ATTORNEY GENERALDEMOCRATATTORNEY GENERAL, OFFICE OFStatewide20121210.5DEBT406954072440724ACCOUNTING/COMPLIANCEPROJECT ACCOUNTING SERVICES603 STEWART ST STE 819SEATTLEWA</v>
      </c>
      <c r="AK542" s="37">
        <f t="shared" si="70"/>
        <v>0</v>
      </c>
      <c r="AL542" s="37" t="str">
        <f t="shared" si="71"/>
        <v>NO!</v>
      </c>
    </row>
    <row r="543" spans="1:38" x14ac:dyDescent="0.25">
      <c r="A543">
        <v>539</v>
      </c>
      <c r="B543">
        <v>100437948</v>
      </c>
      <c r="C543" t="s">
        <v>28</v>
      </c>
      <c r="D543" t="s">
        <v>291</v>
      </c>
      <c r="E543" t="s">
        <v>30</v>
      </c>
      <c r="F543" t="s">
        <v>292</v>
      </c>
      <c r="G543" t="s">
        <v>293</v>
      </c>
      <c r="H543" t="s">
        <v>67</v>
      </c>
      <c r="I543" t="s">
        <v>294</v>
      </c>
      <c r="J543" t="s">
        <v>35</v>
      </c>
      <c r="K543" t="s">
        <v>118</v>
      </c>
      <c r="N543" t="s">
        <v>168</v>
      </c>
      <c r="O543" t="s">
        <v>490</v>
      </c>
      <c r="Q543" t="s">
        <v>170</v>
      </c>
      <c r="R543">
        <v>2012</v>
      </c>
      <c r="S543">
        <v>1210.5</v>
      </c>
      <c r="T543" t="s">
        <v>41</v>
      </c>
      <c r="U543" s="1">
        <v>40695</v>
      </c>
      <c r="V543" s="1">
        <v>40724</v>
      </c>
      <c r="W543" s="1">
        <v>40724</v>
      </c>
      <c r="Y543" t="s">
        <v>417</v>
      </c>
      <c r="Z543" t="s">
        <v>418</v>
      </c>
      <c r="AA543" t="s">
        <v>419</v>
      </c>
      <c r="AB543" t="s">
        <v>420</v>
      </c>
      <c r="AC543" t="s">
        <v>46</v>
      </c>
      <c r="AE543" s="37" t="str">
        <f t="shared" si="64"/>
        <v>ok</v>
      </c>
      <c r="AF543" s="37" t="e">
        <f t="shared" si="65"/>
        <v>#VALUE!</v>
      </c>
      <c r="AG543" s="37" t="str">
        <f t="shared" si="66"/>
        <v>ok</v>
      </c>
      <c r="AH543" s="37" t="str">
        <f t="shared" si="67"/>
        <v>OK</v>
      </c>
      <c r="AI543" s="37" t="str">
        <f t="shared" si="68"/>
        <v>ok</v>
      </c>
      <c r="AJ543" s="37" t="str">
        <f t="shared" si="69"/>
        <v>ATTORNEY GENERALDEMOCRATATTORNEY GENERAL, OFFICE OFStatewide20121210.5DEBT406954072440724ACCOUNTING/COMPLIANCEPROJECT ACCOUNTING SERVICES603 STEWART ST STE 819SEATTLEWA</v>
      </c>
      <c r="AK543" s="37">
        <f t="shared" si="70"/>
        <v>1</v>
      </c>
      <c r="AL543" s="37" t="str">
        <f t="shared" si="71"/>
        <v>NO!</v>
      </c>
    </row>
    <row r="544" spans="1:38" x14ac:dyDescent="0.25">
      <c r="A544">
        <v>540</v>
      </c>
      <c r="B544">
        <v>100437995</v>
      </c>
      <c r="C544" t="s">
        <v>28</v>
      </c>
      <c r="D544" t="s">
        <v>153</v>
      </c>
      <c r="E544" t="s">
        <v>30</v>
      </c>
      <c r="F544" t="s">
        <v>154</v>
      </c>
      <c r="G544" t="s">
        <v>155</v>
      </c>
      <c r="H544" t="s">
        <v>33</v>
      </c>
      <c r="I544" t="s">
        <v>156</v>
      </c>
      <c r="J544" t="s">
        <v>35</v>
      </c>
      <c r="K544" t="s">
        <v>35</v>
      </c>
      <c r="L544">
        <v>21</v>
      </c>
      <c r="M544">
        <v>2</v>
      </c>
      <c r="N544" t="s">
        <v>168</v>
      </c>
      <c r="O544" t="s">
        <v>480</v>
      </c>
      <c r="P544" t="s">
        <v>481</v>
      </c>
      <c r="Q544" t="s">
        <v>40</v>
      </c>
      <c r="R544">
        <v>2012</v>
      </c>
      <c r="S544">
        <v>2500</v>
      </c>
      <c r="T544" t="s">
        <v>41</v>
      </c>
      <c r="U544" s="1">
        <v>40817</v>
      </c>
      <c r="V544" s="1">
        <v>40847</v>
      </c>
      <c r="W544" s="1">
        <v>40487</v>
      </c>
      <c r="X544" t="s">
        <v>427</v>
      </c>
      <c r="Y544" t="s">
        <v>610</v>
      </c>
      <c r="Z544" t="s">
        <v>611</v>
      </c>
      <c r="AA544" t="s">
        <v>612</v>
      </c>
      <c r="AB544" t="s">
        <v>558</v>
      </c>
      <c r="AC544" t="s">
        <v>46</v>
      </c>
      <c r="AE544" s="37" t="str">
        <f t="shared" si="64"/>
        <v>ok</v>
      </c>
      <c r="AF544" s="37">
        <f t="shared" si="65"/>
        <v>0</v>
      </c>
      <c r="AG544" s="37" t="str">
        <f t="shared" si="66"/>
        <v>ok</v>
      </c>
      <c r="AH544" s="37" t="str">
        <f t="shared" si="67"/>
        <v>ERROR!</v>
      </c>
      <c r="AI544" s="37" t="str">
        <f t="shared" si="68"/>
        <v>ok</v>
      </c>
      <c r="AJ544" s="37" t="str">
        <f t="shared" si="69"/>
        <v>STATE REPRESENTATIVE212DEMOCRATLEG DISTRICT 21 - HOUSESNOHOMISHLegislative20122500DEBT408174084740487Operation and OverheadWIN BONUSTR STRATEGIES1612 SPRINGWOOD AVENUE NE OLYMPIAWA</v>
      </c>
      <c r="AK544" s="37">
        <f t="shared" si="70"/>
        <v>0</v>
      </c>
      <c r="AL544" s="37" t="str">
        <f t="shared" si="71"/>
        <v>MATCH</v>
      </c>
    </row>
    <row r="545" spans="1:38" x14ac:dyDescent="0.25">
      <c r="A545">
        <v>541</v>
      </c>
      <c r="B545">
        <v>100458484</v>
      </c>
      <c r="C545" t="s">
        <v>28</v>
      </c>
      <c r="D545" t="s">
        <v>433</v>
      </c>
      <c r="E545" t="s">
        <v>30</v>
      </c>
      <c r="F545" t="s">
        <v>434</v>
      </c>
      <c r="G545" t="s">
        <v>435</v>
      </c>
      <c r="H545" t="s">
        <v>33</v>
      </c>
      <c r="I545" t="s">
        <v>436</v>
      </c>
      <c r="J545" t="s">
        <v>35</v>
      </c>
      <c r="K545" t="s">
        <v>35</v>
      </c>
      <c r="L545">
        <v>48</v>
      </c>
      <c r="M545">
        <v>1</v>
      </c>
      <c r="N545" t="s">
        <v>168</v>
      </c>
      <c r="O545" t="s">
        <v>594</v>
      </c>
      <c r="P545" t="s">
        <v>39</v>
      </c>
      <c r="Q545" t="s">
        <v>40</v>
      </c>
      <c r="R545">
        <v>2012</v>
      </c>
      <c r="S545">
        <v>373.5</v>
      </c>
      <c r="T545" t="s">
        <v>41</v>
      </c>
      <c r="U545" s="1">
        <v>40909</v>
      </c>
      <c r="V545" s="1">
        <v>40939</v>
      </c>
      <c r="W545" s="1">
        <v>40939</v>
      </c>
      <c r="Y545" t="s">
        <v>417</v>
      </c>
      <c r="Z545" t="s">
        <v>418</v>
      </c>
      <c r="AA545" t="s">
        <v>419</v>
      </c>
      <c r="AB545" t="s">
        <v>420</v>
      </c>
      <c r="AC545" t="s">
        <v>46</v>
      </c>
      <c r="AE545" s="37" t="str">
        <f t="shared" si="64"/>
        <v>ok</v>
      </c>
      <c r="AF545" s="37">
        <f t="shared" si="65"/>
        <v>0</v>
      </c>
      <c r="AG545" s="37" t="str">
        <f t="shared" si="66"/>
        <v>ok</v>
      </c>
      <c r="AH545" s="37" t="str">
        <f t="shared" si="67"/>
        <v>OK</v>
      </c>
      <c r="AI545" s="37" t="str">
        <f t="shared" si="68"/>
        <v>ok</v>
      </c>
      <c r="AJ545" s="37" t="str">
        <f t="shared" si="69"/>
        <v>STATE REPRESENTATIVE481DEMOCRATLEG DISTRICT 48 - HOUSEKINGLegislative2012373.5DEBT409094093940939ACCOUNTING/COMPLIANCEPROJECT ACCOUNTING SERVICES603 STEWART ST STE 819SEATTLEWA</v>
      </c>
      <c r="AK545" s="37">
        <f t="shared" si="70"/>
        <v>0</v>
      </c>
      <c r="AL545" s="37" t="str">
        <f t="shared" si="71"/>
        <v>MATCH</v>
      </c>
    </row>
    <row r="546" spans="1:38" x14ac:dyDescent="0.25">
      <c r="A546">
        <v>542</v>
      </c>
      <c r="B546">
        <v>100458575</v>
      </c>
      <c r="C546" t="s">
        <v>28</v>
      </c>
      <c r="D546" t="s">
        <v>621</v>
      </c>
      <c r="E546" t="s">
        <v>30</v>
      </c>
      <c r="F546" t="s">
        <v>622</v>
      </c>
      <c r="G546" t="s">
        <v>623</v>
      </c>
      <c r="H546" t="s">
        <v>78</v>
      </c>
      <c r="I546" t="s">
        <v>624</v>
      </c>
      <c r="J546" t="s">
        <v>103</v>
      </c>
      <c r="K546" t="s">
        <v>36</v>
      </c>
      <c r="L546">
        <v>40</v>
      </c>
      <c r="N546" t="s">
        <v>168</v>
      </c>
      <c r="O546" t="s">
        <v>565</v>
      </c>
      <c r="P546" t="s">
        <v>527</v>
      </c>
      <c r="Q546" t="s">
        <v>40</v>
      </c>
      <c r="R546">
        <v>2012</v>
      </c>
      <c r="S546">
        <v>225</v>
      </c>
      <c r="T546" t="s">
        <v>41</v>
      </c>
      <c r="U546" s="1">
        <v>40909</v>
      </c>
      <c r="V546" s="1">
        <v>40939</v>
      </c>
      <c r="W546" s="1">
        <v>40939</v>
      </c>
      <c r="X546" t="s">
        <v>573</v>
      </c>
      <c r="Y546" t="s">
        <v>500</v>
      </c>
      <c r="Z546" t="s">
        <v>429</v>
      </c>
      <c r="AA546" t="s">
        <v>574</v>
      </c>
      <c r="AB546" t="s">
        <v>420</v>
      </c>
      <c r="AC546" t="s">
        <v>46</v>
      </c>
      <c r="AE546" s="37" t="str">
        <f t="shared" si="64"/>
        <v>ok</v>
      </c>
      <c r="AF546" s="37">
        <f t="shared" si="65"/>
        <v>0</v>
      </c>
      <c r="AG546" s="37" t="str">
        <f t="shared" si="66"/>
        <v>ok</v>
      </c>
      <c r="AH546" s="37" t="str">
        <f t="shared" si="67"/>
        <v>OK</v>
      </c>
      <c r="AI546" s="37" t="str">
        <f t="shared" si="68"/>
        <v>ok</v>
      </c>
      <c r="AJ546" s="37" t="str">
        <f t="shared" si="69"/>
        <v>STATE SENATOR40DEMOCRATLEG DISTRICT 40 - SENATESKAGITLegislative2012225DEBT409094093940939Management ServicesJANUARY TREASURYARGO STRATEGIESPO BOX 9100SEATTLEWA</v>
      </c>
      <c r="AK546" s="37">
        <f t="shared" si="70"/>
        <v>0</v>
      </c>
      <c r="AL546" s="37" t="str">
        <f t="shared" si="71"/>
        <v>NO!</v>
      </c>
    </row>
    <row r="547" spans="1:38" x14ac:dyDescent="0.25">
      <c r="A547">
        <v>543</v>
      </c>
      <c r="B547">
        <v>100458625</v>
      </c>
      <c r="C547" t="s">
        <v>28</v>
      </c>
      <c r="D547" t="s">
        <v>437</v>
      </c>
      <c r="E547" t="s">
        <v>30</v>
      </c>
      <c r="F547" t="s">
        <v>438</v>
      </c>
      <c r="G547" t="s">
        <v>439</v>
      </c>
      <c r="H547" t="s">
        <v>78</v>
      </c>
      <c r="I547" t="s">
        <v>440</v>
      </c>
      <c r="J547" t="s">
        <v>36</v>
      </c>
      <c r="K547" t="s">
        <v>36</v>
      </c>
      <c r="L547">
        <v>40</v>
      </c>
      <c r="N547" t="s">
        <v>168</v>
      </c>
      <c r="O547" t="s">
        <v>565</v>
      </c>
      <c r="P547" t="s">
        <v>527</v>
      </c>
      <c r="Q547" t="s">
        <v>40</v>
      </c>
      <c r="R547">
        <v>2012</v>
      </c>
      <c r="S547">
        <v>225</v>
      </c>
      <c r="T547" t="s">
        <v>41</v>
      </c>
      <c r="U547" s="1">
        <v>40909</v>
      </c>
      <c r="V547" s="1">
        <v>40939</v>
      </c>
      <c r="W547" s="1">
        <v>40939</v>
      </c>
      <c r="X547" t="s">
        <v>573</v>
      </c>
      <c r="Y547" t="s">
        <v>500</v>
      </c>
      <c r="Z547" t="s">
        <v>429</v>
      </c>
      <c r="AA547" t="s">
        <v>574</v>
      </c>
      <c r="AB547" t="s">
        <v>420</v>
      </c>
      <c r="AC547" t="s">
        <v>46</v>
      </c>
      <c r="AE547" s="37" t="str">
        <f t="shared" si="64"/>
        <v>ok</v>
      </c>
      <c r="AF547" s="37">
        <f t="shared" si="65"/>
        <v>0</v>
      </c>
      <c r="AG547" s="37" t="str">
        <f t="shared" si="66"/>
        <v>ok</v>
      </c>
      <c r="AH547" s="37" t="str">
        <f t="shared" si="67"/>
        <v>OK</v>
      </c>
      <c r="AI547" s="37" t="str">
        <f t="shared" si="68"/>
        <v>ok</v>
      </c>
      <c r="AJ547" s="37" t="str">
        <f t="shared" si="69"/>
        <v>STATE SENATOR40DEMOCRATLEG DISTRICT 40 - SENATESKAGITLegislative2012225DEBT409094093940939Management ServicesJANUARY TREASURYARGO STRATEGIESPO BOX 9100SEATTLEWA</v>
      </c>
      <c r="AK547" s="37">
        <f t="shared" si="70"/>
        <v>1</v>
      </c>
      <c r="AL547" s="37" t="str">
        <f t="shared" si="71"/>
        <v>MATCH</v>
      </c>
    </row>
    <row r="548" spans="1:38" x14ac:dyDescent="0.25">
      <c r="A548">
        <v>544</v>
      </c>
      <c r="B548">
        <v>100441798</v>
      </c>
      <c r="C548" t="s">
        <v>28</v>
      </c>
      <c r="D548" t="s">
        <v>381</v>
      </c>
      <c r="E548" t="s">
        <v>30</v>
      </c>
      <c r="F548" t="s">
        <v>382</v>
      </c>
      <c r="G548" t="s">
        <v>383</v>
      </c>
      <c r="H548" t="s">
        <v>91</v>
      </c>
      <c r="I548" t="s">
        <v>384</v>
      </c>
      <c r="J548" t="s">
        <v>35</v>
      </c>
      <c r="K548" t="s">
        <v>35</v>
      </c>
      <c r="L548">
        <v>32</v>
      </c>
      <c r="M548">
        <v>1</v>
      </c>
      <c r="N548" t="s">
        <v>168</v>
      </c>
      <c r="O548" t="s">
        <v>475</v>
      </c>
      <c r="P548" t="s">
        <v>39</v>
      </c>
      <c r="Q548" t="s">
        <v>40</v>
      </c>
      <c r="R548">
        <v>2012</v>
      </c>
      <c r="S548">
        <v>300</v>
      </c>
      <c r="T548" t="s">
        <v>41</v>
      </c>
      <c r="U548" s="1">
        <v>40817</v>
      </c>
      <c r="V548" s="1">
        <v>40847</v>
      </c>
      <c r="W548" s="1">
        <v>40847</v>
      </c>
      <c r="X548" t="s">
        <v>427</v>
      </c>
      <c r="Y548" t="s">
        <v>467</v>
      </c>
      <c r="Z548" t="s">
        <v>429</v>
      </c>
      <c r="AA548" t="s">
        <v>430</v>
      </c>
      <c r="AB548" t="s">
        <v>420</v>
      </c>
      <c r="AC548" t="s">
        <v>46</v>
      </c>
      <c r="AE548" s="37" t="str">
        <f t="shared" si="64"/>
        <v>ok</v>
      </c>
      <c r="AF548" s="37">
        <f t="shared" si="65"/>
        <v>0</v>
      </c>
      <c r="AG548" s="37" t="str">
        <f t="shared" si="66"/>
        <v>ok</v>
      </c>
      <c r="AH548" s="37" t="str">
        <f t="shared" si="67"/>
        <v>OK</v>
      </c>
      <c r="AI548" s="37" t="str">
        <f t="shared" si="68"/>
        <v>ok</v>
      </c>
      <c r="AJ548" s="37" t="str">
        <f t="shared" si="69"/>
        <v>STATE REPRESENTATIVE321DEMOCRATLEG DISTRICT 32 - HOUSEKINGLegislative2012300DEBT408174084740847Operation and OverheadOCTOBER TREASURYARGO STRATEGIESPO BOX 9100 SEATTLEWA</v>
      </c>
      <c r="AK548" s="37">
        <f t="shared" si="70"/>
        <v>0</v>
      </c>
      <c r="AL548" s="37" t="str">
        <f t="shared" si="71"/>
        <v>MATCH</v>
      </c>
    </row>
    <row r="549" spans="1:38" x14ac:dyDescent="0.25">
      <c r="A549">
        <v>545</v>
      </c>
      <c r="B549">
        <v>100441803</v>
      </c>
      <c r="C549" t="s">
        <v>28</v>
      </c>
      <c r="D549" t="s">
        <v>381</v>
      </c>
      <c r="E549" t="s">
        <v>30</v>
      </c>
      <c r="F549" t="s">
        <v>382</v>
      </c>
      <c r="G549" t="s">
        <v>383</v>
      </c>
      <c r="H549" t="s">
        <v>91</v>
      </c>
      <c r="I549" t="s">
        <v>384</v>
      </c>
      <c r="J549" t="s">
        <v>35</v>
      </c>
      <c r="K549" t="s">
        <v>35</v>
      </c>
      <c r="L549">
        <v>26</v>
      </c>
      <c r="M549">
        <v>2</v>
      </c>
      <c r="N549" t="s">
        <v>37</v>
      </c>
      <c r="O549" t="s">
        <v>515</v>
      </c>
      <c r="P549" t="s">
        <v>422</v>
      </c>
      <c r="Q549" t="s">
        <v>40</v>
      </c>
      <c r="R549">
        <v>2012</v>
      </c>
      <c r="S549">
        <v>62.97</v>
      </c>
      <c r="T549" t="s">
        <v>41</v>
      </c>
      <c r="U549" s="1">
        <v>40817</v>
      </c>
      <c r="V549" s="1">
        <v>40847</v>
      </c>
      <c r="W549" s="1">
        <v>40832</v>
      </c>
      <c r="Y549" t="s">
        <v>606</v>
      </c>
      <c r="Z549" t="s">
        <v>199</v>
      </c>
      <c r="AA549" t="s">
        <v>607</v>
      </c>
      <c r="AB549" t="s">
        <v>608</v>
      </c>
      <c r="AC549" t="s">
        <v>46</v>
      </c>
      <c r="AE549" s="37" t="str">
        <f t="shared" si="64"/>
        <v>ok</v>
      </c>
      <c r="AF549" s="37">
        <f t="shared" si="65"/>
        <v>0</v>
      </c>
      <c r="AG549" s="37" t="str">
        <f t="shared" si="66"/>
        <v>ok</v>
      </c>
      <c r="AH549" s="37" t="str">
        <f t="shared" si="67"/>
        <v>OK</v>
      </c>
      <c r="AI549" s="37" t="str">
        <f t="shared" si="68"/>
        <v>ok</v>
      </c>
      <c r="AJ549" s="37" t="str">
        <f t="shared" si="69"/>
        <v>STATE REPRESENTATIVE262REPUBLICANLEG DISTRICT 26 - HOUSEPIERCELegislative201262.97DEBT408174084740832OFFICE SUPPLIES/ WATER FOR KICKOFFRICHARDS DOUGLAS RP.O. BOX 1052PORT ORCHARDWA</v>
      </c>
      <c r="AK549" s="37">
        <f t="shared" si="70"/>
        <v>0</v>
      </c>
      <c r="AL549" s="37" t="str">
        <f t="shared" si="71"/>
        <v>MATCH</v>
      </c>
    </row>
    <row r="550" spans="1:38" x14ac:dyDescent="0.25">
      <c r="A550">
        <v>546</v>
      </c>
      <c r="B550">
        <v>100446291</v>
      </c>
      <c r="C550" t="s">
        <v>28</v>
      </c>
      <c r="D550" t="s">
        <v>311</v>
      </c>
      <c r="E550" t="s">
        <v>30</v>
      </c>
      <c r="F550" t="s">
        <v>312</v>
      </c>
      <c r="G550" t="s">
        <v>313</v>
      </c>
      <c r="I550" t="s">
        <v>314</v>
      </c>
      <c r="J550" t="s">
        <v>35</v>
      </c>
      <c r="K550" t="s">
        <v>35</v>
      </c>
      <c r="L550">
        <v>28</v>
      </c>
      <c r="M550">
        <v>1</v>
      </c>
      <c r="N550" t="s">
        <v>168</v>
      </c>
      <c r="O550" t="s">
        <v>554</v>
      </c>
      <c r="P550" t="s">
        <v>422</v>
      </c>
      <c r="Q550" t="s">
        <v>40</v>
      </c>
      <c r="R550">
        <v>2012</v>
      </c>
      <c r="S550">
        <v>285.75</v>
      </c>
      <c r="T550" t="s">
        <v>41</v>
      </c>
      <c r="U550" s="1">
        <v>40848</v>
      </c>
      <c r="V550" s="1">
        <v>40877</v>
      </c>
      <c r="W550" s="1">
        <v>40877</v>
      </c>
      <c r="Y550" t="s">
        <v>417</v>
      </c>
      <c r="Z550" t="s">
        <v>418</v>
      </c>
      <c r="AA550" t="s">
        <v>620</v>
      </c>
      <c r="AB550" t="s">
        <v>420</v>
      </c>
      <c r="AC550" t="s">
        <v>46</v>
      </c>
      <c r="AE550" s="37" t="str">
        <f t="shared" si="64"/>
        <v>ok</v>
      </c>
      <c r="AF550" s="37">
        <f t="shared" si="65"/>
        <v>0</v>
      </c>
      <c r="AG550" s="37" t="str">
        <f t="shared" si="66"/>
        <v>ok</v>
      </c>
      <c r="AH550" s="37" t="str">
        <f t="shared" si="67"/>
        <v>OK</v>
      </c>
      <c r="AI550" s="37" t="str">
        <f t="shared" si="68"/>
        <v>ok</v>
      </c>
      <c r="AJ550" s="37" t="str">
        <f t="shared" si="69"/>
        <v>STATE REPRESENTATIVE281DEMOCRATLEG DISTRICT 28 - HOUSEPIERCELegislative2012285.75DEBT408484087740877ACCOUNTING/COMPLIANCEPROJECT ACCOUNTING SERVICES603 STEWART ST #819SEATTLEWA</v>
      </c>
      <c r="AK550" s="37">
        <f t="shared" si="70"/>
        <v>0</v>
      </c>
      <c r="AL550" s="37" t="str">
        <f t="shared" si="71"/>
        <v>MATCH</v>
      </c>
    </row>
    <row r="551" spans="1:38" x14ac:dyDescent="0.25">
      <c r="A551">
        <v>547</v>
      </c>
      <c r="B551">
        <v>100454169</v>
      </c>
      <c r="C551" t="s">
        <v>28</v>
      </c>
      <c r="D551" t="s">
        <v>359</v>
      </c>
      <c r="E551" t="s">
        <v>30</v>
      </c>
      <c r="F551" t="s">
        <v>360</v>
      </c>
      <c r="G551" t="s">
        <v>60</v>
      </c>
      <c r="H551" t="s">
        <v>56</v>
      </c>
      <c r="I551" t="s">
        <v>361</v>
      </c>
      <c r="J551" t="s">
        <v>339</v>
      </c>
      <c r="K551" t="s">
        <v>35</v>
      </c>
      <c r="L551">
        <v>48</v>
      </c>
      <c r="M551">
        <v>1</v>
      </c>
      <c r="N551" t="s">
        <v>168</v>
      </c>
      <c r="O551" t="s">
        <v>594</v>
      </c>
      <c r="P551" t="s">
        <v>39</v>
      </c>
      <c r="Q551" t="s">
        <v>40</v>
      </c>
      <c r="R551">
        <v>2012</v>
      </c>
      <c r="S551">
        <v>373.5</v>
      </c>
      <c r="T551" t="s">
        <v>41</v>
      </c>
      <c r="U551" s="1">
        <v>40909</v>
      </c>
      <c r="V551" s="1">
        <v>40939</v>
      </c>
      <c r="W551" s="1">
        <v>40939</v>
      </c>
      <c r="Y551" t="s">
        <v>417</v>
      </c>
      <c r="Z551" t="s">
        <v>418</v>
      </c>
      <c r="AA551" t="s">
        <v>419</v>
      </c>
      <c r="AB551" t="s">
        <v>420</v>
      </c>
      <c r="AC551" t="s">
        <v>46</v>
      </c>
      <c r="AE551" s="37" t="str">
        <f t="shared" si="64"/>
        <v>ok</v>
      </c>
      <c r="AF551" s="37">
        <f t="shared" si="65"/>
        <v>0</v>
      </c>
      <c r="AG551" s="37" t="str">
        <f t="shared" si="66"/>
        <v>ok</v>
      </c>
      <c r="AH551" s="37" t="str">
        <f t="shared" si="67"/>
        <v>OK</v>
      </c>
      <c r="AI551" s="37" t="str">
        <f t="shared" si="68"/>
        <v>ok</v>
      </c>
      <c r="AJ551" s="37" t="str">
        <f t="shared" si="69"/>
        <v>STATE REPRESENTATIVE481DEMOCRATLEG DISTRICT 48 - HOUSEKINGLegislative2012373.5DEBT409094093940939ACCOUNTING/COMPLIANCEPROJECT ACCOUNTING SERVICES603 STEWART ST STE 819SEATTLEWA</v>
      </c>
      <c r="AK551" s="37">
        <f t="shared" si="70"/>
        <v>0</v>
      </c>
      <c r="AL551" s="37" t="str">
        <f t="shared" si="71"/>
        <v>NO!</v>
      </c>
    </row>
    <row r="552" spans="1:38" x14ac:dyDescent="0.25">
      <c r="A552">
        <v>548</v>
      </c>
      <c r="B552">
        <v>100446285</v>
      </c>
      <c r="C552" t="s">
        <v>28</v>
      </c>
      <c r="D552" t="s">
        <v>80</v>
      </c>
      <c r="E552" t="s">
        <v>30</v>
      </c>
      <c r="F552" t="s">
        <v>81</v>
      </c>
      <c r="G552" t="s">
        <v>82</v>
      </c>
      <c r="H552" t="s">
        <v>33</v>
      </c>
      <c r="I552" t="s">
        <v>83</v>
      </c>
      <c r="J552" t="s">
        <v>35</v>
      </c>
      <c r="K552" t="s">
        <v>35</v>
      </c>
      <c r="L552">
        <v>21</v>
      </c>
      <c r="M552">
        <v>2</v>
      </c>
      <c r="N552" t="s">
        <v>168</v>
      </c>
      <c r="O552" t="s">
        <v>480</v>
      </c>
      <c r="P552" t="s">
        <v>481</v>
      </c>
      <c r="Q552" t="s">
        <v>40</v>
      </c>
      <c r="R552">
        <v>2012</v>
      </c>
      <c r="S552">
        <v>2500</v>
      </c>
      <c r="T552" t="s">
        <v>41</v>
      </c>
      <c r="U552" s="1">
        <v>40878</v>
      </c>
      <c r="V552" s="1">
        <v>40908</v>
      </c>
      <c r="W552" s="1">
        <v>40487</v>
      </c>
      <c r="X552" t="s">
        <v>427</v>
      </c>
      <c r="Y552" t="s">
        <v>610</v>
      </c>
      <c r="Z552" t="s">
        <v>611</v>
      </c>
      <c r="AA552" t="s">
        <v>612</v>
      </c>
      <c r="AB552" t="s">
        <v>558</v>
      </c>
      <c r="AC552" t="s">
        <v>46</v>
      </c>
      <c r="AE552" s="37" t="str">
        <f t="shared" si="64"/>
        <v>ok</v>
      </c>
      <c r="AF552" s="37">
        <f t="shared" si="65"/>
        <v>0</v>
      </c>
      <c r="AG552" s="37" t="str">
        <f t="shared" si="66"/>
        <v>ok</v>
      </c>
      <c r="AH552" s="37" t="str">
        <f t="shared" si="67"/>
        <v>ERROR!</v>
      </c>
      <c r="AI552" s="37" t="str">
        <f t="shared" si="68"/>
        <v>ok</v>
      </c>
      <c r="AJ552" s="37" t="str">
        <f t="shared" si="69"/>
        <v>STATE REPRESENTATIVE212DEMOCRATLEG DISTRICT 21 - HOUSESNOHOMISHLegislative20122500DEBT408784090840487Operation and OverheadWIN BONUSTR STRATEGIES1612 SPRINGWOOD AVENUE NE OLYMPIAWA</v>
      </c>
      <c r="AK552" s="37">
        <f t="shared" si="70"/>
        <v>0</v>
      </c>
      <c r="AL552" s="37" t="str">
        <f t="shared" si="71"/>
        <v>MATCH</v>
      </c>
    </row>
    <row r="553" spans="1:38" x14ac:dyDescent="0.25">
      <c r="A553">
        <v>549</v>
      </c>
      <c r="B553">
        <v>100446407</v>
      </c>
      <c r="C553" t="s">
        <v>28</v>
      </c>
      <c r="D553" t="s">
        <v>323</v>
      </c>
      <c r="E553" t="s">
        <v>30</v>
      </c>
      <c r="F553" t="s">
        <v>324</v>
      </c>
      <c r="G553" t="s">
        <v>325</v>
      </c>
      <c r="H553" t="s">
        <v>78</v>
      </c>
      <c r="I553" t="s">
        <v>326</v>
      </c>
      <c r="J553" t="s">
        <v>35</v>
      </c>
      <c r="K553" t="s">
        <v>35</v>
      </c>
      <c r="L553">
        <v>21</v>
      </c>
      <c r="M553">
        <v>2</v>
      </c>
      <c r="N553" t="s">
        <v>168</v>
      </c>
      <c r="O553" t="s">
        <v>480</v>
      </c>
      <c r="P553" t="s">
        <v>481</v>
      </c>
      <c r="Q553" t="s">
        <v>40</v>
      </c>
      <c r="R553">
        <v>2012</v>
      </c>
      <c r="S553">
        <v>2500</v>
      </c>
      <c r="T553" t="s">
        <v>41</v>
      </c>
      <c r="U553" s="1">
        <v>40878</v>
      </c>
      <c r="V553" s="1">
        <v>40908</v>
      </c>
      <c r="W553" s="1">
        <v>40487</v>
      </c>
      <c r="X553" t="s">
        <v>427</v>
      </c>
      <c r="Y553" t="s">
        <v>610</v>
      </c>
      <c r="Z553" t="s">
        <v>611</v>
      </c>
      <c r="AA553" t="s">
        <v>612</v>
      </c>
      <c r="AB553" t="s">
        <v>558</v>
      </c>
      <c r="AC553" t="s">
        <v>46</v>
      </c>
      <c r="AE553" s="37" t="str">
        <f t="shared" si="64"/>
        <v>ok</v>
      </c>
      <c r="AF553" s="37">
        <f t="shared" si="65"/>
        <v>0</v>
      </c>
      <c r="AG553" s="37" t="str">
        <f t="shared" si="66"/>
        <v>ok</v>
      </c>
      <c r="AH553" s="37" t="str">
        <f t="shared" si="67"/>
        <v>ERROR!</v>
      </c>
      <c r="AI553" s="37" t="str">
        <f t="shared" si="68"/>
        <v>ok</v>
      </c>
      <c r="AJ553" s="37" t="str">
        <f t="shared" si="69"/>
        <v>STATE REPRESENTATIVE212DEMOCRATLEG DISTRICT 21 - HOUSESNOHOMISHLegislative20122500DEBT408784090840487Operation and OverheadWIN BONUSTR STRATEGIES1612 SPRINGWOOD AVENUE NE OLYMPIAWA</v>
      </c>
      <c r="AK553" s="37">
        <f t="shared" si="70"/>
        <v>1</v>
      </c>
      <c r="AL553" s="37" t="str">
        <f t="shared" si="71"/>
        <v>MATCH</v>
      </c>
    </row>
    <row r="554" spans="1:38" x14ac:dyDescent="0.25">
      <c r="A554">
        <v>550</v>
      </c>
      <c r="B554">
        <v>100446414</v>
      </c>
      <c r="C554" t="s">
        <v>28</v>
      </c>
      <c r="D554" t="s">
        <v>374</v>
      </c>
      <c r="E554" t="s">
        <v>30</v>
      </c>
      <c r="F554" t="s">
        <v>375</v>
      </c>
      <c r="G554" t="s">
        <v>147</v>
      </c>
      <c r="H554" t="s">
        <v>116</v>
      </c>
      <c r="I554" t="s">
        <v>376</v>
      </c>
      <c r="J554" t="s">
        <v>35</v>
      </c>
      <c r="K554" t="s">
        <v>35</v>
      </c>
      <c r="L554">
        <v>21</v>
      </c>
      <c r="M554">
        <v>2</v>
      </c>
      <c r="N554" t="s">
        <v>168</v>
      </c>
      <c r="O554" t="s">
        <v>480</v>
      </c>
      <c r="P554" t="s">
        <v>481</v>
      </c>
      <c r="Q554" t="s">
        <v>40</v>
      </c>
      <c r="R554">
        <v>2012</v>
      </c>
      <c r="S554">
        <v>2500</v>
      </c>
      <c r="T554" t="s">
        <v>41</v>
      </c>
      <c r="U554" s="1">
        <v>40878</v>
      </c>
      <c r="V554" s="1">
        <v>40908</v>
      </c>
      <c r="W554" s="1">
        <v>40487</v>
      </c>
      <c r="X554" t="s">
        <v>427</v>
      </c>
      <c r="Y554" t="s">
        <v>610</v>
      </c>
      <c r="Z554" t="s">
        <v>611</v>
      </c>
      <c r="AA554" t="s">
        <v>612</v>
      </c>
      <c r="AB554" t="s">
        <v>558</v>
      </c>
      <c r="AC554" t="s">
        <v>46</v>
      </c>
      <c r="AE554" s="37" t="str">
        <f t="shared" si="64"/>
        <v>NO!</v>
      </c>
      <c r="AF554" s="37">
        <f t="shared" si="65"/>
        <v>0</v>
      </c>
      <c r="AG554" s="37" t="str">
        <f t="shared" si="66"/>
        <v>ok</v>
      </c>
      <c r="AH554" s="37" t="str">
        <f t="shared" si="67"/>
        <v>ERROR!</v>
      </c>
      <c r="AI554" s="37" t="str">
        <f t="shared" si="68"/>
        <v>ok</v>
      </c>
      <c r="AJ554" s="37" t="str">
        <f t="shared" si="69"/>
        <v>STATE REPRESENTATIVE212DEMOCRATLEG DISTRICT 21 - HOUSESNOHOMISHLegislative20122500DEBT408784090840487Operation and OverheadWIN BONUSTR STRATEGIES1612 SPRINGWOOD AVENUE NE OLYMPIAWA</v>
      </c>
      <c r="AK554" s="37">
        <f t="shared" si="70"/>
        <v>1</v>
      </c>
      <c r="AL554" s="37" t="str">
        <f t="shared" si="71"/>
        <v>MATCH</v>
      </c>
    </row>
    <row r="555" spans="1:38" x14ac:dyDescent="0.25">
      <c r="A555">
        <v>551</v>
      </c>
      <c r="B555">
        <v>100449353</v>
      </c>
      <c r="C555" t="s">
        <v>28</v>
      </c>
      <c r="D555" t="s">
        <v>374</v>
      </c>
      <c r="E555" t="s">
        <v>30</v>
      </c>
      <c r="F555" t="s">
        <v>375</v>
      </c>
      <c r="G555" t="s">
        <v>147</v>
      </c>
      <c r="H555" t="s">
        <v>116</v>
      </c>
      <c r="I555" t="s">
        <v>376</v>
      </c>
      <c r="J555" t="s">
        <v>35</v>
      </c>
      <c r="K555" t="s">
        <v>35</v>
      </c>
      <c r="L555">
        <v>45</v>
      </c>
      <c r="M555">
        <v>2</v>
      </c>
      <c r="N555" t="s">
        <v>168</v>
      </c>
      <c r="O555" t="s">
        <v>507</v>
      </c>
      <c r="P555" t="s">
        <v>39</v>
      </c>
      <c r="Q555" t="s">
        <v>40</v>
      </c>
      <c r="R555">
        <v>2012</v>
      </c>
      <c r="S555">
        <v>300</v>
      </c>
      <c r="T555" t="s">
        <v>41</v>
      </c>
      <c r="U555" s="1">
        <v>40878</v>
      </c>
      <c r="V555" s="1">
        <v>40908</v>
      </c>
      <c r="W555" s="1">
        <v>40908</v>
      </c>
      <c r="X555" t="s">
        <v>427</v>
      </c>
      <c r="Y555" t="s">
        <v>469</v>
      </c>
      <c r="Z555" t="s">
        <v>429</v>
      </c>
      <c r="AA555" t="s">
        <v>430</v>
      </c>
      <c r="AB555" t="s">
        <v>420</v>
      </c>
      <c r="AC555" t="s">
        <v>46</v>
      </c>
      <c r="AE555" s="37" t="str">
        <f t="shared" si="64"/>
        <v>NO!</v>
      </c>
      <c r="AF555" s="37">
        <f t="shared" si="65"/>
        <v>0</v>
      </c>
      <c r="AG555" s="37" t="str">
        <f t="shared" si="66"/>
        <v>ok</v>
      </c>
      <c r="AH555" s="37" t="str">
        <f t="shared" si="67"/>
        <v>OK</v>
      </c>
      <c r="AI555" s="37" t="str">
        <f t="shared" si="68"/>
        <v>ok</v>
      </c>
      <c r="AJ555" s="37" t="str">
        <f t="shared" si="69"/>
        <v>STATE REPRESENTATIVE452DEMOCRATLEG DISTRICT 45 - HOUSEKINGLegislative2012300DEBT408784090840908Operation and OverheadDECEMBER TREASURYARGO STRATEGIESPO BOX 9100 SEATTLEWA</v>
      </c>
      <c r="AK555" s="37">
        <f t="shared" si="70"/>
        <v>0</v>
      </c>
      <c r="AL555" s="37" t="str">
        <f t="shared" si="71"/>
        <v>MATCH</v>
      </c>
    </row>
    <row r="556" spans="1:38" x14ac:dyDescent="0.25">
      <c r="A556">
        <v>552</v>
      </c>
      <c r="B556">
        <v>100440449</v>
      </c>
      <c r="C556" t="s">
        <v>28</v>
      </c>
      <c r="D556" t="s">
        <v>64</v>
      </c>
      <c r="E556" t="s">
        <v>30</v>
      </c>
      <c r="F556" s="12" t="s">
        <v>65</v>
      </c>
      <c r="G556" t="s">
        <v>66</v>
      </c>
      <c r="H556" t="s">
        <v>67</v>
      </c>
      <c r="I556" t="s">
        <v>68</v>
      </c>
      <c r="J556" t="s">
        <v>69</v>
      </c>
      <c r="K556" t="s">
        <v>118</v>
      </c>
      <c r="N556" t="s">
        <v>168</v>
      </c>
      <c r="O556" t="s">
        <v>490</v>
      </c>
      <c r="Q556" t="s">
        <v>170</v>
      </c>
      <c r="R556">
        <v>2012</v>
      </c>
      <c r="S556">
        <v>1210.5</v>
      </c>
      <c r="T556" t="s">
        <v>41</v>
      </c>
      <c r="U556" s="1">
        <v>40695</v>
      </c>
      <c r="V556" s="1">
        <v>40724</v>
      </c>
      <c r="W556" s="1">
        <v>40724</v>
      </c>
      <c r="Y556" t="s">
        <v>417</v>
      </c>
      <c r="Z556" t="s">
        <v>418</v>
      </c>
      <c r="AA556" t="s">
        <v>419</v>
      </c>
      <c r="AB556" t="s">
        <v>420</v>
      </c>
      <c r="AC556" t="s">
        <v>46</v>
      </c>
      <c r="AE556" s="37" t="str">
        <f t="shared" si="64"/>
        <v>ok</v>
      </c>
      <c r="AF556" s="37" t="e">
        <f t="shared" si="65"/>
        <v>#VALUE!</v>
      </c>
      <c r="AG556" s="37" t="str">
        <f t="shared" si="66"/>
        <v>ok</v>
      </c>
      <c r="AH556" s="37" t="str">
        <f t="shared" si="67"/>
        <v>OK</v>
      </c>
      <c r="AI556" s="37" t="str">
        <f t="shared" si="68"/>
        <v>ok</v>
      </c>
      <c r="AJ556" s="37" t="str">
        <f t="shared" si="69"/>
        <v>ATTORNEY GENERALDEMOCRATATTORNEY GENERAL, OFFICE OFStatewide20121210.5DEBT406954072440724ACCOUNTING/COMPLIANCEPROJECT ACCOUNTING SERVICES603 STEWART ST STE 819SEATTLEWA</v>
      </c>
      <c r="AK556" s="37">
        <f t="shared" si="70"/>
        <v>0</v>
      </c>
      <c r="AL556" s="37" t="str">
        <f t="shared" si="71"/>
        <v>NO!</v>
      </c>
    </row>
    <row r="557" spans="1:38" x14ac:dyDescent="0.25">
      <c r="A557">
        <v>553</v>
      </c>
      <c r="B557">
        <v>100449355</v>
      </c>
      <c r="C557" t="s">
        <v>28</v>
      </c>
      <c r="D557" t="s">
        <v>374</v>
      </c>
      <c r="E557" t="s">
        <v>30</v>
      </c>
      <c r="F557" t="s">
        <v>375</v>
      </c>
      <c r="G557" t="s">
        <v>147</v>
      </c>
      <c r="H557" t="s">
        <v>116</v>
      </c>
      <c r="I557" t="s">
        <v>376</v>
      </c>
      <c r="J557" t="s">
        <v>35</v>
      </c>
      <c r="K557" t="s">
        <v>35</v>
      </c>
      <c r="L557">
        <v>43</v>
      </c>
      <c r="M557">
        <v>2</v>
      </c>
      <c r="N557" t="s">
        <v>168</v>
      </c>
      <c r="O557" t="s">
        <v>521</v>
      </c>
      <c r="P557" t="s">
        <v>39</v>
      </c>
      <c r="Q557" t="s">
        <v>40</v>
      </c>
      <c r="R557">
        <v>2012</v>
      </c>
      <c r="S557">
        <v>129.79</v>
      </c>
      <c r="T557" t="s">
        <v>41</v>
      </c>
      <c r="U557" s="1">
        <v>40787</v>
      </c>
      <c r="V557" s="1">
        <v>40816</v>
      </c>
      <c r="W557" s="1">
        <v>40665</v>
      </c>
      <c r="X557" t="s">
        <v>427</v>
      </c>
      <c r="Y557" t="s">
        <v>603</v>
      </c>
      <c r="Z557" t="s">
        <v>382</v>
      </c>
      <c r="AA557" t="s">
        <v>579</v>
      </c>
      <c r="AB557" t="s">
        <v>420</v>
      </c>
      <c r="AC557" t="s">
        <v>46</v>
      </c>
      <c r="AE557" s="37" t="str">
        <f t="shared" si="64"/>
        <v>NO!</v>
      </c>
      <c r="AF557" s="37">
        <f t="shared" si="65"/>
        <v>0</v>
      </c>
      <c r="AG557" s="37" t="str">
        <f t="shared" si="66"/>
        <v>ok</v>
      </c>
      <c r="AH557" s="37" t="str">
        <f t="shared" si="67"/>
        <v>ERROR!</v>
      </c>
      <c r="AI557" s="37" t="str">
        <f t="shared" si="68"/>
        <v>ok</v>
      </c>
      <c r="AJ557" s="37" t="str">
        <f t="shared" si="69"/>
        <v>STATE REPRESENTATIVE432DEMOCRATLEG DISTRICT 43 - HOUSEKINGLegislative2012129.79DEBT407874081640665Operation and OverheadREIMB. MTG EXP (MERCATO)CHOPP FRANK V1414 DEXTER AVENUE N SUITE 210SEATTLEWA</v>
      </c>
      <c r="AK557" s="37">
        <f t="shared" si="70"/>
        <v>0</v>
      </c>
      <c r="AL557" s="37" t="str">
        <f t="shared" si="71"/>
        <v>MATCH</v>
      </c>
    </row>
    <row r="558" spans="1:38" x14ac:dyDescent="0.25">
      <c r="A558">
        <v>554</v>
      </c>
      <c r="B558">
        <v>100441074</v>
      </c>
      <c r="C558" t="s">
        <v>28</v>
      </c>
      <c r="D558" t="s">
        <v>113</v>
      </c>
      <c r="E558" t="s">
        <v>30</v>
      </c>
      <c r="F558" t="s">
        <v>114</v>
      </c>
      <c r="G558" t="s">
        <v>115</v>
      </c>
      <c r="H558" t="s">
        <v>116</v>
      </c>
      <c r="I558" t="s">
        <v>117</v>
      </c>
      <c r="J558" t="s">
        <v>118</v>
      </c>
      <c r="K558" t="s">
        <v>118</v>
      </c>
      <c r="N558" t="s">
        <v>168</v>
      </c>
      <c r="O558" t="s">
        <v>490</v>
      </c>
      <c r="Q558" t="s">
        <v>170</v>
      </c>
      <c r="R558">
        <v>2012</v>
      </c>
      <c r="S558">
        <v>1210.5</v>
      </c>
      <c r="T558" t="s">
        <v>41</v>
      </c>
      <c r="U558" s="1">
        <v>40695</v>
      </c>
      <c r="V558" s="1">
        <v>40724</v>
      </c>
      <c r="W558" s="1">
        <v>40724</v>
      </c>
      <c r="Y558" t="s">
        <v>417</v>
      </c>
      <c r="Z558" t="s">
        <v>418</v>
      </c>
      <c r="AA558" t="s">
        <v>419</v>
      </c>
      <c r="AB558" t="s">
        <v>420</v>
      </c>
      <c r="AC558" t="s">
        <v>46</v>
      </c>
      <c r="AE558" s="37" t="str">
        <f t="shared" si="64"/>
        <v>ok</v>
      </c>
      <c r="AF558" s="37" t="e">
        <f t="shared" si="65"/>
        <v>#VALUE!</v>
      </c>
      <c r="AG558" s="37" t="str">
        <f t="shared" si="66"/>
        <v>ok</v>
      </c>
      <c r="AH558" s="37" t="str">
        <f t="shared" si="67"/>
        <v>OK</v>
      </c>
      <c r="AI558" s="37" t="str">
        <f t="shared" si="68"/>
        <v>ok</v>
      </c>
      <c r="AJ558" s="37" t="str">
        <f t="shared" si="69"/>
        <v>ATTORNEY GENERALDEMOCRATATTORNEY GENERAL, OFFICE OFStatewide20121210.5DEBT406954072440724ACCOUNTING/COMPLIANCEPROJECT ACCOUNTING SERVICES603 STEWART ST STE 819SEATTLEWA</v>
      </c>
      <c r="AK558" s="37">
        <f t="shared" si="70"/>
        <v>0</v>
      </c>
      <c r="AL558" s="37" t="str">
        <f t="shared" si="71"/>
        <v>MATCH</v>
      </c>
    </row>
    <row r="559" spans="1:38" x14ac:dyDescent="0.25">
      <c r="A559">
        <v>555</v>
      </c>
      <c r="B559">
        <v>100449610</v>
      </c>
      <c r="C559" t="s">
        <v>28</v>
      </c>
      <c r="D559" t="s">
        <v>291</v>
      </c>
      <c r="E559" t="s">
        <v>30</v>
      </c>
      <c r="F559" t="s">
        <v>292</v>
      </c>
      <c r="G559" t="s">
        <v>293</v>
      </c>
      <c r="H559" t="s">
        <v>67</v>
      </c>
      <c r="I559" t="s">
        <v>294</v>
      </c>
      <c r="J559" t="s">
        <v>35</v>
      </c>
      <c r="K559" t="s">
        <v>35</v>
      </c>
      <c r="L559">
        <v>45</v>
      </c>
      <c r="M559">
        <v>2</v>
      </c>
      <c r="N559" t="s">
        <v>168</v>
      </c>
      <c r="O559" t="s">
        <v>507</v>
      </c>
      <c r="P559" t="s">
        <v>39</v>
      </c>
      <c r="Q559" t="s">
        <v>40</v>
      </c>
      <c r="R559">
        <v>2012</v>
      </c>
      <c r="S559">
        <v>300</v>
      </c>
      <c r="T559" t="s">
        <v>41</v>
      </c>
      <c r="U559" s="1">
        <v>40848</v>
      </c>
      <c r="V559" s="1">
        <v>40877</v>
      </c>
      <c r="W559" s="1">
        <v>40877</v>
      </c>
      <c r="X559" t="s">
        <v>427</v>
      </c>
      <c r="Y559" t="s">
        <v>443</v>
      </c>
      <c r="Z559" t="s">
        <v>429</v>
      </c>
      <c r="AA559" t="s">
        <v>430</v>
      </c>
      <c r="AB559" t="s">
        <v>420</v>
      </c>
      <c r="AC559" t="s">
        <v>46</v>
      </c>
      <c r="AE559" s="37" t="str">
        <f t="shared" si="64"/>
        <v>ok</v>
      </c>
      <c r="AF559" s="37">
        <f t="shared" si="65"/>
        <v>0</v>
      </c>
      <c r="AG559" s="37" t="str">
        <f t="shared" si="66"/>
        <v>ok</v>
      </c>
      <c r="AH559" s="37" t="str">
        <f t="shared" si="67"/>
        <v>OK</v>
      </c>
      <c r="AI559" s="37" t="str">
        <f t="shared" si="68"/>
        <v>ok</v>
      </c>
      <c r="AJ559" s="37" t="str">
        <f t="shared" si="69"/>
        <v>STATE REPRESENTATIVE452DEMOCRATLEG DISTRICT 45 - HOUSEKINGLegislative2012300DEBT408484087740877Operation and OverheadNOVEMBER TREASURYARGO STRATEGIESPO BOX 9100 SEATTLEWA</v>
      </c>
      <c r="AK559" s="37">
        <f t="shared" si="70"/>
        <v>0</v>
      </c>
      <c r="AL559" s="37" t="str">
        <f t="shared" si="71"/>
        <v>MATCH</v>
      </c>
    </row>
    <row r="560" spans="1:38" x14ac:dyDescent="0.25">
      <c r="A560">
        <v>556</v>
      </c>
      <c r="B560">
        <v>100449623</v>
      </c>
      <c r="C560" t="s">
        <v>28</v>
      </c>
      <c r="D560" t="s">
        <v>408</v>
      </c>
      <c r="E560" t="s">
        <v>30</v>
      </c>
      <c r="F560" t="s">
        <v>409</v>
      </c>
      <c r="G560" t="s">
        <v>410</v>
      </c>
      <c r="H560" t="s">
        <v>67</v>
      </c>
      <c r="I560" t="s">
        <v>411</v>
      </c>
      <c r="J560" t="s">
        <v>35</v>
      </c>
      <c r="K560" t="s">
        <v>35</v>
      </c>
      <c r="L560">
        <v>43</v>
      </c>
      <c r="M560">
        <v>2</v>
      </c>
      <c r="N560" t="s">
        <v>168</v>
      </c>
      <c r="O560" t="s">
        <v>521</v>
      </c>
      <c r="P560" t="s">
        <v>39</v>
      </c>
      <c r="Q560" t="s">
        <v>40</v>
      </c>
      <c r="R560">
        <v>2012</v>
      </c>
      <c r="S560">
        <v>129.79</v>
      </c>
      <c r="T560" t="s">
        <v>41</v>
      </c>
      <c r="U560" s="1">
        <v>40787</v>
      </c>
      <c r="V560" s="1">
        <v>40816</v>
      </c>
      <c r="W560" s="1">
        <v>40665</v>
      </c>
      <c r="X560" t="s">
        <v>427</v>
      </c>
      <c r="Y560" t="s">
        <v>603</v>
      </c>
      <c r="Z560" t="s">
        <v>382</v>
      </c>
      <c r="AA560" t="s">
        <v>579</v>
      </c>
      <c r="AB560" t="s">
        <v>420</v>
      </c>
      <c r="AC560" t="s">
        <v>46</v>
      </c>
      <c r="AE560" s="37" t="str">
        <f t="shared" si="64"/>
        <v>ok</v>
      </c>
      <c r="AF560" s="37">
        <f t="shared" si="65"/>
        <v>0</v>
      </c>
      <c r="AG560" s="37" t="str">
        <f t="shared" si="66"/>
        <v>ok</v>
      </c>
      <c r="AH560" s="37" t="str">
        <f t="shared" si="67"/>
        <v>ERROR!</v>
      </c>
      <c r="AI560" s="37" t="str">
        <f t="shared" si="68"/>
        <v>ok</v>
      </c>
      <c r="AJ560" s="37" t="str">
        <f t="shared" si="69"/>
        <v>STATE REPRESENTATIVE432DEMOCRATLEG DISTRICT 43 - HOUSEKINGLegislative2012129.79DEBT407874081640665Operation and OverheadREIMB. MTG EXP (MERCATO)CHOPP FRANK V1414 DEXTER AVENUE N SUITE 210SEATTLEWA</v>
      </c>
      <c r="AK560" s="37">
        <f t="shared" si="70"/>
        <v>0</v>
      </c>
      <c r="AL560" s="37" t="str">
        <f t="shared" si="71"/>
        <v>MATCH</v>
      </c>
    </row>
    <row r="561" spans="1:38" x14ac:dyDescent="0.25">
      <c r="A561">
        <v>557</v>
      </c>
      <c r="B561">
        <v>100449624</v>
      </c>
      <c r="C561" t="s">
        <v>28</v>
      </c>
      <c r="D561" t="s">
        <v>153</v>
      </c>
      <c r="E561" t="s">
        <v>30</v>
      </c>
      <c r="F561" t="s">
        <v>154</v>
      </c>
      <c r="G561" t="s">
        <v>155</v>
      </c>
      <c r="H561" t="s">
        <v>33</v>
      </c>
      <c r="I561" t="s">
        <v>156</v>
      </c>
      <c r="J561" t="s">
        <v>35</v>
      </c>
      <c r="K561" t="s">
        <v>35</v>
      </c>
      <c r="L561">
        <v>43</v>
      </c>
      <c r="M561">
        <v>2</v>
      </c>
      <c r="N561" t="s">
        <v>168</v>
      </c>
      <c r="O561" t="s">
        <v>521</v>
      </c>
      <c r="P561" t="s">
        <v>39</v>
      </c>
      <c r="Q561" t="s">
        <v>40</v>
      </c>
      <c r="R561">
        <v>2012</v>
      </c>
      <c r="S561">
        <v>129.79</v>
      </c>
      <c r="T561" t="s">
        <v>41</v>
      </c>
      <c r="U561" s="1">
        <v>40787</v>
      </c>
      <c r="V561" s="1">
        <v>40816</v>
      </c>
      <c r="W561" s="1">
        <v>40665</v>
      </c>
      <c r="X561" t="s">
        <v>427</v>
      </c>
      <c r="Y561" t="s">
        <v>603</v>
      </c>
      <c r="Z561" t="s">
        <v>382</v>
      </c>
      <c r="AA561" t="s">
        <v>579</v>
      </c>
      <c r="AB561" t="s">
        <v>420</v>
      </c>
      <c r="AC561" t="s">
        <v>46</v>
      </c>
      <c r="AE561" s="37" t="str">
        <f t="shared" si="64"/>
        <v>ok</v>
      </c>
      <c r="AF561" s="37">
        <f t="shared" si="65"/>
        <v>0</v>
      </c>
      <c r="AG561" s="37" t="str">
        <f t="shared" si="66"/>
        <v>ok</v>
      </c>
      <c r="AH561" s="37" t="str">
        <f t="shared" si="67"/>
        <v>ERROR!</v>
      </c>
      <c r="AI561" s="37" t="str">
        <f t="shared" si="68"/>
        <v>ok</v>
      </c>
      <c r="AJ561" s="37" t="str">
        <f t="shared" si="69"/>
        <v>STATE REPRESENTATIVE432DEMOCRATLEG DISTRICT 43 - HOUSEKINGLegislative2012129.79DEBT407874081640665Operation and OverheadREIMB. MTG EXP (MERCATO)CHOPP FRANK V1414 DEXTER AVENUE N SUITE 210SEATTLEWA</v>
      </c>
      <c r="AK561" s="37">
        <f t="shared" si="70"/>
        <v>1</v>
      </c>
      <c r="AL561" s="37" t="str">
        <f t="shared" si="71"/>
        <v>MATCH</v>
      </c>
    </row>
    <row r="562" spans="1:38" x14ac:dyDescent="0.25">
      <c r="A562">
        <v>558</v>
      </c>
      <c r="B562">
        <v>100449580</v>
      </c>
      <c r="C562" t="s">
        <v>28</v>
      </c>
      <c r="D562" t="s">
        <v>149</v>
      </c>
      <c r="E562" t="s">
        <v>30</v>
      </c>
      <c r="F562" t="s">
        <v>150</v>
      </c>
      <c r="G562" t="s">
        <v>151</v>
      </c>
      <c r="H562" t="s">
        <v>73</v>
      </c>
      <c r="I562" t="s">
        <v>152</v>
      </c>
      <c r="J562" t="s">
        <v>35</v>
      </c>
      <c r="K562" t="s">
        <v>35</v>
      </c>
      <c r="L562">
        <v>43</v>
      </c>
      <c r="M562">
        <v>2</v>
      </c>
      <c r="N562" t="s">
        <v>168</v>
      </c>
      <c r="O562" t="s">
        <v>521</v>
      </c>
      <c r="P562" t="s">
        <v>39</v>
      </c>
      <c r="Q562" t="s">
        <v>40</v>
      </c>
      <c r="R562">
        <v>2012</v>
      </c>
      <c r="S562">
        <v>129.79</v>
      </c>
      <c r="T562" t="s">
        <v>41</v>
      </c>
      <c r="U562" s="1">
        <v>40787</v>
      </c>
      <c r="V562" s="1">
        <v>40816</v>
      </c>
      <c r="W562" s="1">
        <v>40665</v>
      </c>
      <c r="X562" t="s">
        <v>427</v>
      </c>
      <c r="Y562" t="s">
        <v>603</v>
      </c>
      <c r="Z562" t="s">
        <v>382</v>
      </c>
      <c r="AA562" t="s">
        <v>579</v>
      </c>
      <c r="AB562" t="s">
        <v>420</v>
      </c>
      <c r="AC562" t="s">
        <v>46</v>
      </c>
      <c r="AE562" s="37" t="str">
        <f t="shared" si="64"/>
        <v>ok</v>
      </c>
      <c r="AF562" s="37">
        <f t="shared" si="65"/>
        <v>0</v>
      </c>
      <c r="AG562" s="37" t="str">
        <f t="shared" si="66"/>
        <v>ok</v>
      </c>
      <c r="AH562" s="37" t="str">
        <f t="shared" si="67"/>
        <v>ERROR!</v>
      </c>
      <c r="AI562" s="37" t="str">
        <f t="shared" si="68"/>
        <v>ok</v>
      </c>
      <c r="AJ562" s="37" t="str">
        <f t="shared" si="69"/>
        <v>STATE REPRESENTATIVE432DEMOCRATLEG DISTRICT 43 - HOUSEKINGLegislative2012129.79DEBT407874081640665Operation and OverheadREIMB. MTG EXP (MERCATO)CHOPP FRANK V1414 DEXTER AVENUE N SUITE 210SEATTLEWA</v>
      </c>
      <c r="AK562" s="37">
        <f t="shared" si="70"/>
        <v>1</v>
      </c>
      <c r="AL562" s="37" t="str">
        <f t="shared" si="71"/>
        <v>MATCH</v>
      </c>
    </row>
    <row r="563" spans="1:38" x14ac:dyDescent="0.25">
      <c r="A563">
        <v>559</v>
      </c>
      <c r="B563">
        <v>100449351</v>
      </c>
      <c r="C563" t="s">
        <v>28</v>
      </c>
      <c r="D563" t="s">
        <v>374</v>
      </c>
      <c r="E563" t="s">
        <v>30</v>
      </c>
      <c r="F563" t="s">
        <v>375</v>
      </c>
      <c r="G563" t="s">
        <v>147</v>
      </c>
      <c r="H563" t="s">
        <v>116</v>
      </c>
      <c r="I563" t="s">
        <v>376</v>
      </c>
      <c r="J563" t="s">
        <v>35</v>
      </c>
      <c r="K563" t="s">
        <v>35</v>
      </c>
      <c r="L563">
        <v>43</v>
      </c>
      <c r="M563">
        <v>2</v>
      </c>
      <c r="N563" t="s">
        <v>168</v>
      </c>
      <c r="O563" t="s">
        <v>521</v>
      </c>
      <c r="P563" t="s">
        <v>39</v>
      </c>
      <c r="Q563" t="s">
        <v>40</v>
      </c>
      <c r="R563">
        <v>2012</v>
      </c>
      <c r="S563">
        <v>129.79</v>
      </c>
      <c r="T563" t="s">
        <v>41</v>
      </c>
      <c r="U563" s="1">
        <v>40787</v>
      </c>
      <c r="V563" s="1">
        <v>40816</v>
      </c>
      <c r="W563" s="1">
        <v>40665</v>
      </c>
      <c r="X563" t="s">
        <v>427</v>
      </c>
      <c r="Y563" t="s">
        <v>603</v>
      </c>
      <c r="Z563" t="s">
        <v>382</v>
      </c>
      <c r="AA563" t="s">
        <v>579</v>
      </c>
      <c r="AB563" t="s">
        <v>420</v>
      </c>
      <c r="AC563" t="s">
        <v>46</v>
      </c>
      <c r="AE563" s="37" t="str">
        <f t="shared" si="64"/>
        <v>NO!</v>
      </c>
      <c r="AF563" s="37">
        <f t="shared" si="65"/>
        <v>0</v>
      </c>
      <c r="AG563" s="37" t="str">
        <f t="shared" si="66"/>
        <v>ok</v>
      </c>
      <c r="AH563" s="37" t="str">
        <f t="shared" si="67"/>
        <v>ERROR!</v>
      </c>
      <c r="AI563" s="37" t="str">
        <f t="shared" si="68"/>
        <v>ok</v>
      </c>
      <c r="AJ563" s="37" t="str">
        <f t="shared" si="69"/>
        <v>STATE REPRESENTATIVE432DEMOCRATLEG DISTRICT 43 - HOUSEKINGLegislative2012129.79DEBT407874081640665Operation and OverheadREIMB. MTG EXP (MERCATO)CHOPP FRANK V1414 DEXTER AVENUE N SUITE 210SEATTLEWA</v>
      </c>
      <c r="AK563" s="37">
        <f t="shared" si="70"/>
        <v>1</v>
      </c>
      <c r="AL563" s="37" t="str">
        <f t="shared" si="71"/>
        <v>MATCH</v>
      </c>
    </row>
    <row r="564" spans="1:38" x14ac:dyDescent="0.25">
      <c r="A564">
        <v>560</v>
      </c>
      <c r="B564">
        <v>100440334</v>
      </c>
      <c r="C564" t="s">
        <v>28</v>
      </c>
      <c r="D564" t="s">
        <v>149</v>
      </c>
      <c r="E564" t="s">
        <v>30</v>
      </c>
      <c r="F564" t="s">
        <v>150</v>
      </c>
      <c r="G564" t="s">
        <v>151</v>
      </c>
      <c r="H564" t="s">
        <v>73</v>
      </c>
      <c r="I564" t="s">
        <v>152</v>
      </c>
      <c r="J564" t="s">
        <v>35</v>
      </c>
      <c r="K564" t="s">
        <v>35</v>
      </c>
      <c r="L564">
        <v>45</v>
      </c>
      <c r="M564">
        <v>2</v>
      </c>
      <c r="N564" t="s">
        <v>168</v>
      </c>
      <c r="O564" t="s">
        <v>507</v>
      </c>
      <c r="P564" t="s">
        <v>39</v>
      </c>
      <c r="Q564" t="s">
        <v>40</v>
      </c>
      <c r="R564">
        <v>2012</v>
      </c>
      <c r="S564">
        <v>1600</v>
      </c>
      <c r="T564" t="s">
        <v>41</v>
      </c>
      <c r="U564" s="1">
        <v>40695</v>
      </c>
      <c r="V564" s="1">
        <v>40724</v>
      </c>
      <c r="W564" s="1">
        <v>40724</v>
      </c>
      <c r="X564" t="s">
        <v>427</v>
      </c>
      <c r="Y564" t="s">
        <v>508</v>
      </c>
      <c r="Z564" t="s">
        <v>509</v>
      </c>
      <c r="AA564" t="s">
        <v>510</v>
      </c>
      <c r="AB564" t="s">
        <v>511</v>
      </c>
      <c r="AC564" t="s">
        <v>46</v>
      </c>
      <c r="AE564" s="37" t="str">
        <f t="shared" si="64"/>
        <v>ok</v>
      </c>
      <c r="AF564" s="37">
        <f t="shared" si="65"/>
        <v>0</v>
      </c>
      <c r="AG564" s="37" t="str">
        <f t="shared" si="66"/>
        <v>ok</v>
      </c>
      <c r="AH564" s="37" t="str">
        <f t="shared" si="67"/>
        <v>OK</v>
      </c>
      <c r="AI564" s="37" t="str">
        <f t="shared" si="68"/>
        <v>ok</v>
      </c>
      <c r="AJ564" s="37" t="str">
        <f t="shared" si="69"/>
        <v>STATE REPRESENTATIVE452DEMOCRATLEG DISTRICT 45 - HOUSEKINGLegislative20121600DEBT406954072440724Operation and OverheadJUNE FUNDRAISINGRUDERMAN CONSULTING11508 NE  107TH PLACE KIRKLANDWA</v>
      </c>
      <c r="AK564" s="37">
        <f t="shared" si="70"/>
        <v>0</v>
      </c>
      <c r="AL564" s="37" t="str">
        <f t="shared" si="71"/>
        <v>MATCH</v>
      </c>
    </row>
    <row r="565" spans="1:38" x14ac:dyDescent="0.25">
      <c r="A565">
        <v>561</v>
      </c>
      <c r="B565">
        <v>100446166</v>
      </c>
      <c r="C565" t="s">
        <v>28</v>
      </c>
      <c r="D565" t="s">
        <v>141</v>
      </c>
      <c r="E565" t="s">
        <v>30</v>
      </c>
      <c r="F565" t="s">
        <v>142</v>
      </c>
      <c r="G565" t="s">
        <v>143</v>
      </c>
      <c r="H565" t="s">
        <v>130</v>
      </c>
      <c r="I565" t="s">
        <v>144</v>
      </c>
      <c r="J565" t="s">
        <v>35</v>
      </c>
      <c r="K565" t="s">
        <v>35</v>
      </c>
      <c r="L565">
        <v>43</v>
      </c>
      <c r="M565">
        <v>2</v>
      </c>
      <c r="N565" t="s">
        <v>168</v>
      </c>
      <c r="O565" t="s">
        <v>521</v>
      </c>
      <c r="P565" t="s">
        <v>39</v>
      </c>
      <c r="Q565" t="s">
        <v>40</v>
      </c>
      <c r="R565">
        <v>2012</v>
      </c>
      <c r="S565">
        <v>129.79</v>
      </c>
      <c r="T565" t="s">
        <v>41</v>
      </c>
      <c r="U565" s="1">
        <v>40787</v>
      </c>
      <c r="V565" s="1">
        <v>40816</v>
      </c>
      <c r="W565" s="1">
        <v>40665</v>
      </c>
      <c r="X565" t="s">
        <v>427</v>
      </c>
      <c r="Y565" t="s">
        <v>603</v>
      </c>
      <c r="Z565" t="s">
        <v>382</v>
      </c>
      <c r="AA565" t="s">
        <v>579</v>
      </c>
      <c r="AB565" t="s">
        <v>420</v>
      </c>
      <c r="AC565" t="s">
        <v>46</v>
      </c>
      <c r="AE565" s="37" t="str">
        <f t="shared" si="64"/>
        <v>ok</v>
      </c>
      <c r="AF565" s="37">
        <f t="shared" si="65"/>
        <v>0</v>
      </c>
      <c r="AG565" s="37" t="str">
        <f t="shared" si="66"/>
        <v>ok</v>
      </c>
      <c r="AH565" s="37" t="str">
        <f t="shared" si="67"/>
        <v>ERROR!</v>
      </c>
      <c r="AI565" s="37" t="str">
        <f t="shared" si="68"/>
        <v>ok</v>
      </c>
      <c r="AJ565" s="37" t="str">
        <f t="shared" si="69"/>
        <v>STATE REPRESENTATIVE432DEMOCRATLEG DISTRICT 43 - HOUSEKINGLegislative2012129.79DEBT407874081640665Operation and OverheadREIMB. MTG EXP (MERCATO)CHOPP FRANK V1414 DEXTER AVENUE N SUITE 210SEATTLEWA</v>
      </c>
      <c r="AK565" s="37">
        <f t="shared" si="70"/>
        <v>0</v>
      </c>
      <c r="AL565" s="37" t="str">
        <f t="shared" si="71"/>
        <v>MATCH</v>
      </c>
    </row>
    <row r="566" spans="1:38" x14ac:dyDescent="0.25">
      <c r="A566">
        <v>562</v>
      </c>
      <c r="B566">
        <v>100449576</v>
      </c>
      <c r="C566" t="s">
        <v>28</v>
      </c>
      <c r="D566" t="s">
        <v>141</v>
      </c>
      <c r="E566" t="s">
        <v>30</v>
      </c>
      <c r="F566" t="s">
        <v>142</v>
      </c>
      <c r="G566" t="s">
        <v>143</v>
      </c>
      <c r="H566" t="s">
        <v>130</v>
      </c>
      <c r="I566" t="s">
        <v>144</v>
      </c>
      <c r="J566" t="s">
        <v>35</v>
      </c>
      <c r="K566" t="s">
        <v>35</v>
      </c>
      <c r="L566">
        <v>21</v>
      </c>
      <c r="M566">
        <v>2</v>
      </c>
      <c r="N566" t="s">
        <v>168</v>
      </c>
      <c r="O566" t="s">
        <v>480</v>
      </c>
      <c r="P566" t="s">
        <v>481</v>
      </c>
      <c r="Q566" t="s">
        <v>40</v>
      </c>
      <c r="R566">
        <v>2012</v>
      </c>
      <c r="S566">
        <v>2500</v>
      </c>
      <c r="T566" t="s">
        <v>41</v>
      </c>
      <c r="U566" s="1">
        <v>40878</v>
      </c>
      <c r="V566" s="1">
        <v>40908</v>
      </c>
      <c r="W566" s="1">
        <v>40487</v>
      </c>
      <c r="X566" t="s">
        <v>427</v>
      </c>
      <c r="Y566" t="s">
        <v>610</v>
      </c>
      <c r="Z566" t="s">
        <v>611</v>
      </c>
      <c r="AA566" t="s">
        <v>612</v>
      </c>
      <c r="AB566" t="s">
        <v>558</v>
      </c>
      <c r="AC566" t="s">
        <v>46</v>
      </c>
      <c r="AE566" s="37" t="str">
        <f t="shared" si="64"/>
        <v>ok</v>
      </c>
      <c r="AF566" s="37">
        <f t="shared" si="65"/>
        <v>0</v>
      </c>
      <c r="AG566" s="37" t="str">
        <f t="shared" si="66"/>
        <v>ok</v>
      </c>
      <c r="AH566" s="37" t="str">
        <f t="shared" si="67"/>
        <v>ERROR!</v>
      </c>
      <c r="AI566" s="37" t="str">
        <f t="shared" si="68"/>
        <v>ok</v>
      </c>
      <c r="AJ566" s="37" t="str">
        <f t="shared" si="69"/>
        <v>STATE REPRESENTATIVE212DEMOCRATLEG DISTRICT 21 - HOUSESNOHOMISHLegislative20122500DEBT408784090840487Operation and OverheadWIN BONUSTR STRATEGIES1612 SPRINGWOOD AVENUE NE OLYMPIAWA</v>
      </c>
      <c r="AK566" s="37">
        <f t="shared" si="70"/>
        <v>0</v>
      </c>
      <c r="AL566" s="37" t="str">
        <f t="shared" si="71"/>
        <v>MATCH</v>
      </c>
    </row>
    <row r="567" spans="1:38" x14ac:dyDescent="0.25">
      <c r="A567">
        <v>563</v>
      </c>
      <c r="B567">
        <v>100449615</v>
      </c>
      <c r="C567" t="s">
        <v>28</v>
      </c>
      <c r="D567" t="s">
        <v>311</v>
      </c>
      <c r="E567" t="s">
        <v>30</v>
      </c>
      <c r="F567" t="s">
        <v>312</v>
      </c>
      <c r="G567" t="s">
        <v>313</v>
      </c>
      <c r="I567" t="s">
        <v>314</v>
      </c>
      <c r="J567" t="s">
        <v>35</v>
      </c>
      <c r="K567" t="s">
        <v>35</v>
      </c>
      <c r="L567">
        <v>21</v>
      </c>
      <c r="M567">
        <v>2</v>
      </c>
      <c r="N567" t="s">
        <v>168</v>
      </c>
      <c r="O567" t="s">
        <v>480</v>
      </c>
      <c r="P567" t="s">
        <v>481</v>
      </c>
      <c r="Q567" t="s">
        <v>40</v>
      </c>
      <c r="R567">
        <v>2012</v>
      </c>
      <c r="S567">
        <v>250</v>
      </c>
      <c r="T567" t="s">
        <v>41</v>
      </c>
      <c r="U567" s="1">
        <v>40909</v>
      </c>
      <c r="V567" s="1">
        <v>40939</v>
      </c>
      <c r="W567" s="1">
        <v>40512</v>
      </c>
      <c r="X567" t="s">
        <v>427</v>
      </c>
      <c r="Y567" t="s">
        <v>443</v>
      </c>
      <c r="Z567" t="s">
        <v>429</v>
      </c>
      <c r="AA567" t="s">
        <v>430</v>
      </c>
      <c r="AB567" t="s">
        <v>420</v>
      </c>
      <c r="AC567" t="s">
        <v>46</v>
      </c>
      <c r="AE567" s="37" t="str">
        <f t="shared" si="64"/>
        <v>ok</v>
      </c>
      <c r="AF567" s="37">
        <f t="shared" si="65"/>
        <v>0</v>
      </c>
      <c r="AG567" s="37" t="str">
        <f t="shared" si="66"/>
        <v>ok</v>
      </c>
      <c r="AH567" s="37" t="str">
        <f t="shared" si="67"/>
        <v>ERROR!</v>
      </c>
      <c r="AI567" s="37" t="str">
        <f t="shared" si="68"/>
        <v>ok</v>
      </c>
      <c r="AJ567" s="37" t="str">
        <f t="shared" si="69"/>
        <v>STATE REPRESENTATIVE212DEMOCRATLEG DISTRICT 21 - HOUSESNOHOMISHLegislative2012250DEBT409094093940512Operation and OverheadNOVEMBER TREASURYARGO STRATEGIESPO BOX 9100 SEATTLEWA</v>
      </c>
      <c r="AK567" s="37">
        <f t="shared" si="70"/>
        <v>0</v>
      </c>
      <c r="AL567" s="37" t="str">
        <f t="shared" si="71"/>
        <v>MATCH</v>
      </c>
    </row>
    <row r="568" spans="1:38" x14ac:dyDescent="0.25">
      <c r="A568">
        <v>564</v>
      </c>
      <c r="B568">
        <v>100439636</v>
      </c>
      <c r="C568" t="s">
        <v>28</v>
      </c>
      <c r="D568" t="s">
        <v>471</v>
      </c>
      <c r="E568" t="s">
        <v>30</v>
      </c>
      <c r="F568" t="s">
        <v>254</v>
      </c>
      <c r="G568" t="s">
        <v>255</v>
      </c>
      <c r="H568" t="s">
        <v>256</v>
      </c>
      <c r="I568" t="s">
        <v>257</v>
      </c>
      <c r="J568" t="s">
        <v>35</v>
      </c>
      <c r="K568" t="s">
        <v>35</v>
      </c>
      <c r="L568">
        <v>26</v>
      </c>
      <c r="M568">
        <v>2</v>
      </c>
      <c r="N568" t="s">
        <v>37</v>
      </c>
      <c r="O568" t="s">
        <v>515</v>
      </c>
      <c r="P568" t="s">
        <v>422</v>
      </c>
      <c r="Q568" t="s">
        <v>40</v>
      </c>
      <c r="R568">
        <v>2012</v>
      </c>
      <c r="S568">
        <v>62.97</v>
      </c>
      <c r="T568" t="s">
        <v>41</v>
      </c>
      <c r="U568" s="1">
        <v>40817</v>
      </c>
      <c r="V568" s="1">
        <v>40847</v>
      </c>
      <c r="W568" s="1">
        <v>40832</v>
      </c>
      <c r="Y568" t="s">
        <v>606</v>
      </c>
      <c r="Z568" t="s">
        <v>199</v>
      </c>
      <c r="AA568" t="s">
        <v>607</v>
      </c>
      <c r="AB568" t="s">
        <v>608</v>
      </c>
      <c r="AC568" t="s">
        <v>46</v>
      </c>
      <c r="AE568" s="37" t="str">
        <f t="shared" si="64"/>
        <v>ok</v>
      </c>
      <c r="AF568" s="37">
        <f t="shared" si="65"/>
        <v>0</v>
      </c>
      <c r="AG568" s="37" t="str">
        <f t="shared" si="66"/>
        <v>ok</v>
      </c>
      <c r="AH568" s="37" t="str">
        <f t="shared" si="67"/>
        <v>OK</v>
      </c>
      <c r="AI568" s="37" t="str">
        <f t="shared" si="68"/>
        <v>ok</v>
      </c>
      <c r="AJ568" s="37" t="str">
        <f t="shared" si="69"/>
        <v>STATE REPRESENTATIVE262REPUBLICANLEG DISTRICT 26 - HOUSEPIERCELegislative201262.97DEBT408174084740832OFFICE SUPPLIES/ WATER FOR KICKOFFRICHARDS DOUGLAS RP.O. BOX 1052PORT ORCHARDWA</v>
      </c>
      <c r="AK568" s="37">
        <f t="shared" si="70"/>
        <v>0</v>
      </c>
      <c r="AL568" s="37" t="str">
        <f t="shared" si="71"/>
        <v>MATCH</v>
      </c>
    </row>
    <row r="569" spans="1:38" x14ac:dyDescent="0.25">
      <c r="A569">
        <v>565</v>
      </c>
      <c r="B569">
        <v>100457723</v>
      </c>
      <c r="C569" t="s">
        <v>28</v>
      </c>
      <c r="D569" t="s">
        <v>625</v>
      </c>
      <c r="E569" t="s">
        <v>30</v>
      </c>
      <c r="F569" t="s">
        <v>626</v>
      </c>
      <c r="G569" t="s">
        <v>627</v>
      </c>
      <c r="H569" t="s">
        <v>107</v>
      </c>
      <c r="I569" t="s">
        <v>628</v>
      </c>
      <c r="J569" t="s">
        <v>123</v>
      </c>
      <c r="K569" t="s">
        <v>35</v>
      </c>
      <c r="L569">
        <v>26</v>
      </c>
      <c r="M569">
        <v>2</v>
      </c>
      <c r="N569" t="s">
        <v>168</v>
      </c>
      <c r="O569" t="s">
        <v>515</v>
      </c>
      <c r="P569" t="s">
        <v>422</v>
      </c>
      <c r="Q569" t="s">
        <v>40</v>
      </c>
      <c r="R569">
        <v>2012</v>
      </c>
      <c r="S569">
        <v>300</v>
      </c>
      <c r="T569" t="s">
        <v>41</v>
      </c>
      <c r="U569" s="1">
        <v>40848</v>
      </c>
      <c r="V569" s="1">
        <v>40877</v>
      </c>
      <c r="W569" s="1">
        <v>40877</v>
      </c>
      <c r="X569" t="s">
        <v>427</v>
      </c>
      <c r="Y569" t="s">
        <v>443</v>
      </c>
      <c r="Z569" t="s">
        <v>429</v>
      </c>
      <c r="AA569" t="s">
        <v>430</v>
      </c>
      <c r="AB569" t="s">
        <v>420</v>
      </c>
      <c r="AC569" t="s">
        <v>46</v>
      </c>
      <c r="AE569" s="37" t="str">
        <f t="shared" si="64"/>
        <v>ok</v>
      </c>
      <c r="AF569" s="37">
        <f t="shared" si="65"/>
        <v>0</v>
      </c>
      <c r="AG569" s="37" t="str">
        <f t="shared" si="66"/>
        <v>ok</v>
      </c>
      <c r="AH569" s="37" t="str">
        <f t="shared" si="67"/>
        <v>OK</v>
      </c>
      <c r="AI569" s="37" t="str">
        <f t="shared" si="68"/>
        <v>ok</v>
      </c>
      <c r="AJ569" s="37" t="str">
        <f t="shared" si="69"/>
        <v>STATE REPRESENTATIVE262DEMOCRATLEG DISTRICT 26 - HOUSEPIERCELegislative2012300DEBT408484087740877Operation and OverheadNOVEMBER TREASURYARGO STRATEGIESPO BOX 9100 SEATTLEWA</v>
      </c>
      <c r="AK569" s="37">
        <f t="shared" si="70"/>
        <v>0</v>
      </c>
      <c r="AL569" s="37" t="str">
        <f t="shared" si="71"/>
        <v>NO!</v>
      </c>
    </row>
    <row r="570" spans="1:38" x14ac:dyDescent="0.25">
      <c r="A570">
        <v>566</v>
      </c>
      <c r="B570">
        <v>100450132</v>
      </c>
      <c r="C570" t="s">
        <v>28</v>
      </c>
      <c r="D570" t="s">
        <v>362</v>
      </c>
      <c r="E570" t="s">
        <v>30</v>
      </c>
      <c r="F570" t="s">
        <v>363</v>
      </c>
      <c r="G570" t="s">
        <v>364</v>
      </c>
      <c r="H570" t="s">
        <v>107</v>
      </c>
      <c r="I570" t="s">
        <v>365</v>
      </c>
      <c r="J570" t="s">
        <v>35</v>
      </c>
      <c r="K570" t="s">
        <v>35</v>
      </c>
      <c r="L570">
        <v>47</v>
      </c>
      <c r="M570">
        <v>2</v>
      </c>
      <c r="N570" t="s">
        <v>168</v>
      </c>
      <c r="O570" t="s">
        <v>499</v>
      </c>
      <c r="P570" t="s">
        <v>39</v>
      </c>
      <c r="Q570" t="s">
        <v>40</v>
      </c>
      <c r="R570">
        <v>2012</v>
      </c>
      <c r="S570">
        <v>300</v>
      </c>
      <c r="T570" t="s">
        <v>41</v>
      </c>
      <c r="U570" s="1">
        <v>40848</v>
      </c>
      <c r="V570" s="1">
        <v>40877</v>
      </c>
      <c r="W570" s="1">
        <v>40877</v>
      </c>
      <c r="X570" t="s">
        <v>427</v>
      </c>
      <c r="Y570" t="s">
        <v>443</v>
      </c>
      <c r="Z570" t="s">
        <v>429</v>
      </c>
      <c r="AA570" t="s">
        <v>430</v>
      </c>
      <c r="AB570" t="s">
        <v>420</v>
      </c>
      <c r="AC570" t="s">
        <v>46</v>
      </c>
      <c r="AE570" s="37" t="str">
        <f t="shared" si="64"/>
        <v>ok</v>
      </c>
      <c r="AF570" s="37">
        <f t="shared" si="65"/>
        <v>0</v>
      </c>
      <c r="AG570" s="37" t="str">
        <f t="shared" si="66"/>
        <v>ok</v>
      </c>
      <c r="AH570" s="37" t="str">
        <f t="shared" si="67"/>
        <v>OK</v>
      </c>
      <c r="AI570" s="37" t="str">
        <f t="shared" si="68"/>
        <v>ok</v>
      </c>
      <c r="AJ570" s="37" t="str">
        <f t="shared" si="69"/>
        <v>STATE REPRESENTATIVE472DEMOCRATLEG DISTRICT 47 - HOUSEKINGLegislative2012300DEBT408484087740877Operation and OverheadNOVEMBER TREASURYARGO STRATEGIESPO BOX 9100 SEATTLEWA</v>
      </c>
      <c r="AK570" s="37">
        <f t="shared" si="70"/>
        <v>0</v>
      </c>
      <c r="AL570" s="37" t="str">
        <f t="shared" si="71"/>
        <v>MATCH</v>
      </c>
    </row>
    <row r="571" spans="1:38" x14ac:dyDescent="0.25">
      <c r="A571">
        <v>567</v>
      </c>
      <c r="B571">
        <v>100459086</v>
      </c>
      <c r="C571" t="s">
        <v>28</v>
      </c>
      <c r="D571" t="s">
        <v>113</v>
      </c>
      <c r="E571" t="s">
        <v>30</v>
      </c>
      <c r="F571" t="s">
        <v>114</v>
      </c>
      <c r="G571" t="s">
        <v>115</v>
      </c>
      <c r="H571" t="s">
        <v>116</v>
      </c>
      <c r="I571" t="s">
        <v>117</v>
      </c>
      <c r="J571" t="s">
        <v>118</v>
      </c>
      <c r="K571" t="s">
        <v>35</v>
      </c>
      <c r="L571">
        <v>48</v>
      </c>
      <c r="M571">
        <v>1</v>
      </c>
      <c r="N571" t="s">
        <v>168</v>
      </c>
      <c r="O571" t="s">
        <v>594</v>
      </c>
      <c r="P571" t="s">
        <v>39</v>
      </c>
      <c r="Q571" t="s">
        <v>40</v>
      </c>
      <c r="R571">
        <v>2012</v>
      </c>
      <c r="S571">
        <v>647.25</v>
      </c>
      <c r="T571" t="s">
        <v>41</v>
      </c>
      <c r="U571" s="1">
        <v>40848</v>
      </c>
      <c r="V571" s="1">
        <v>40877</v>
      </c>
      <c r="W571" s="1">
        <v>40877</v>
      </c>
      <c r="Y571" t="s">
        <v>417</v>
      </c>
      <c r="Z571" t="s">
        <v>418</v>
      </c>
      <c r="AA571" t="s">
        <v>419</v>
      </c>
      <c r="AB571" t="s">
        <v>420</v>
      </c>
      <c r="AC571" t="s">
        <v>46</v>
      </c>
      <c r="AE571" s="37" t="str">
        <f t="shared" si="64"/>
        <v>ok</v>
      </c>
      <c r="AF571" s="37">
        <f t="shared" si="65"/>
        <v>0</v>
      </c>
      <c r="AG571" s="37" t="str">
        <f t="shared" si="66"/>
        <v>ok</v>
      </c>
      <c r="AH571" s="37" t="str">
        <f t="shared" si="67"/>
        <v>OK</v>
      </c>
      <c r="AI571" s="37" t="str">
        <f t="shared" si="68"/>
        <v>ok</v>
      </c>
      <c r="AJ571" s="37" t="str">
        <f t="shared" si="69"/>
        <v>STATE REPRESENTATIVE481DEMOCRATLEG DISTRICT 48 - HOUSEKINGLegislative2012647.25DEBT408484087740877ACCOUNTING/COMPLIANCEPROJECT ACCOUNTING SERVICES603 STEWART ST STE 819SEATTLEWA</v>
      </c>
      <c r="AK571" s="37">
        <f t="shared" si="70"/>
        <v>0</v>
      </c>
      <c r="AL571" s="37" t="str">
        <f t="shared" si="71"/>
        <v>NO!</v>
      </c>
    </row>
    <row r="572" spans="1:38" x14ac:dyDescent="0.25">
      <c r="A572">
        <v>568</v>
      </c>
      <c r="B572">
        <v>100440400</v>
      </c>
      <c r="C572" t="s">
        <v>28</v>
      </c>
      <c r="D572" t="s">
        <v>141</v>
      </c>
      <c r="E572" t="s">
        <v>30</v>
      </c>
      <c r="F572" t="s">
        <v>142</v>
      </c>
      <c r="G572" t="s">
        <v>143</v>
      </c>
      <c r="H572" t="s">
        <v>130</v>
      </c>
      <c r="I572" t="s">
        <v>144</v>
      </c>
      <c r="J572" t="s">
        <v>35</v>
      </c>
      <c r="K572" t="s">
        <v>36</v>
      </c>
      <c r="L572">
        <v>40</v>
      </c>
      <c r="N572" t="s">
        <v>168</v>
      </c>
      <c r="O572" t="s">
        <v>565</v>
      </c>
      <c r="P572" t="s">
        <v>527</v>
      </c>
      <c r="Q572" t="s">
        <v>40</v>
      </c>
      <c r="R572">
        <v>2012</v>
      </c>
      <c r="S572">
        <v>300</v>
      </c>
      <c r="T572" t="s">
        <v>41</v>
      </c>
      <c r="U572" s="1">
        <v>40817</v>
      </c>
      <c r="V572" s="1">
        <v>40847</v>
      </c>
      <c r="W572" s="1">
        <v>40847</v>
      </c>
      <c r="X572" t="s">
        <v>573</v>
      </c>
      <c r="Y572" t="s">
        <v>467</v>
      </c>
      <c r="Z572" t="s">
        <v>429</v>
      </c>
      <c r="AA572" t="s">
        <v>574</v>
      </c>
      <c r="AB572" t="s">
        <v>420</v>
      </c>
      <c r="AC572" t="s">
        <v>46</v>
      </c>
      <c r="AE572" s="37" t="str">
        <f t="shared" si="64"/>
        <v>ok</v>
      </c>
      <c r="AF572" s="37">
        <f t="shared" si="65"/>
        <v>0</v>
      </c>
      <c r="AG572" s="37" t="str">
        <f t="shared" si="66"/>
        <v>ok</v>
      </c>
      <c r="AH572" s="37" t="str">
        <f t="shared" si="67"/>
        <v>OK</v>
      </c>
      <c r="AI572" s="37" t="str">
        <f t="shared" si="68"/>
        <v>ok</v>
      </c>
      <c r="AJ572" s="37" t="str">
        <f t="shared" si="69"/>
        <v>STATE SENATOR40DEMOCRATLEG DISTRICT 40 - SENATESKAGITLegislative2012300DEBT408174084740847Management ServicesOCTOBER TREASURYARGO STRATEGIESPO BOX 9100SEATTLEWA</v>
      </c>
      <c r="AK572" s="37">
        <f t="shared" si="70"/>
        <v>0</v>
      </c>
      <c r="AL572" s="37" t="str">
        <f t="shared" si="71"/>
        <v>NO!</v>
      </c>
    </row>
    <row r="573" spans="1:38" x14ac:dyDescent="0.25">
      <c r="A573">
        <v>569</v>
      </c>
      <c r="B573">
        <v>100457722</v>
      </c>
      <c r="C573" t="s">
        <v>28</v>
      </c>
      <c r="D573" t="s">
        <v>141</v>
      </c>
      <c r="E573" t="s">
        <v>30</v>
      </c>
      <c r="F573" t="s">
        <v>142</v>
      </c>
      <c r="G573" t="s">
        <v>143</v>
      </c>
      <c r="H573" t="s">
        <v>130</v>
      </c>
      <c r="I573" t="s">
        <v>144</v>
      </c>
      <c r="J573" t="s">
        <v>35</v>
      </c>
      <c r="K573" t="s">
        <v>35</v>
      </c>
      <c r="L573">
        <v>45</v>
      </c>
      <c r="M573">
        <v>2</v>
      </c>
      <c r="N573" t="s">
        <v>168</v>
      </c>
      <c r="O573" t="s">
        <v>507</v>
      </c>
      <c r="P573" t="s">
        <v>39</v>
      </c>
      <c r="Q573" t="s">
        <v>40</v>
      </c>
      <c r="R573">
        <v>2012</v>
      </c>
      <c r="S573">
        <v>300</v>
      </c>
      <c r="T573" t="s">
        <v>41</v>
      </c>
      <c r="U573" s="1">
        <v>40848</v>
      </c>
      <c r="V573" s="1">
        <v>40877</v>
      </c>
      <c r="W573" s="1">
        <v>40877</v>
      </c>
      <c r="X573" t="s">
        <v>427</v>
      </c>
      <c r="Y573" t="s">
        <v>443</v>
      </c>
      <c r="Z573" t="s">
        <v>429</v>
      </c>
      <c r="AA573" t="s">
        <v>430</v>
      </c>
      <c r="AB573" t="s">
        <v>420</v>
      </c>
      <c r="AC573" t="s">
        <v>46</v>
      </c>
      <c r="AE573" s="37" t="str">
        <f t="shared" si="64"/>
        <v>ok</v>
      </c>
      <c r="AF573" s="37">
        <f t="shared" si="65"/>
        <v>0</v>
      </c>
      <c r="AG573" s="37" t="str">
        <f t="shared" si="66"/>
        <v>ok</v>
      </c>
      <c r="AH573" s="37" t="str">
        <f t="shared" si="67"/>
        <v>OK</v>
      </c>
      <c r="AI573" s="37" t="str">
        <f t="shared" si="68"/>
        <v>ok</v>
      </c>
      <c r="AJ573" s="37" t="str">
        <f t="shared" si="69"/>
        <v>STATE REPRESENTATIVE452DEMOCRATLEG DISTRICT 45 - HOUSEKINGLegislative2012300DEBT408484087740877Operation and OverheadNOVEMBER TREASURYARGO STRATEGIESPO BOX 9100 SEATTLEWA</v>
      </c>
      <c r="AK573" s="37">
        <f t="shared" si="70"/>
        <v>0</v>
      </c>
      <c r="AL573" s="37" t="str">
        <f t="shared" si="71"/>
        <v>MATCH</v>
      </c>
    </row>
    <row r="574" spans="1:38" x14ac:dyDescent="0.25">
      <c r="A574">
        <v>570</v>
      </c>
      <c r="B574">
        <v>100457829</v>
      </c>
      <c r="C574" t="s">
        <v>28</v>
      </c>
      <c r="D574" t="s">
        <v>311</v>
      </c>
      <c r="E574" t="s">
        <v>30</v>
      </c>
      <c r="F574" t="s">
        <v>312</v>
      </c>
      <c r="G574" t="s">
        <v>313</v>
      </c>
      <c r="I574" t="s">
        <v>314</v>
      </c>
      <c r="J574" t="s">
        <v>35</v>
      </c>
      <c r="K574" t="s">
        <v>35</v>
      </c>
      <c r="L574">
        <v>43</v>
      </c>
      <c r="M574">
        <v>2</v>
      </c>
      <c r="N574" t="s">
        <v>168</v>
      </c>
      <c r="O574" t="s">
        <v>521</v>
      </c>
      <c r="P574" t="s">
        <v>39</v>
      </c>
      <c r="Q574" t="s">
        <v>40</v>
      </c>
      <c r="R574">
        <v>2012</v>
      </c>
      <c r="S574">
        <v>129.79</v>
      </c>
      <c r="T574" t="s">
        <v>41</v>
      </c>
      <c r="U574" s="1">
        <v>40787</v>
      </c>
      <c r="V574" s="1">
        <v>40816</v>
      </c>
      <c r="W574" s="1">
        <v>40665</v>
      </c>
      <c r="X574" t="s">
        <v>427</v>
      </c>
      <c r="Y574" t="s">
        <v>603</v>
      </c>
      <c r="Z574" t="s">
        <v>382</v>
      </c>
      <c r="AA574" t="s">
        <v>579</v>
      </c>
      <c r="AB574" t="s">
        <v>420</v>
      </c>
      <c r="AC574" t="s">
        <v>46</v>
      </c>
      <c r="AE574" s="37" t="str">
        <f t="shared" si="64"/>
        <v>ok</v>
      </c>
      <c r="AF574" s="37">
        <f t="shared" si="65"/>
        <v>0</v>
      </c>
      <c r="AG574" s="37" t="str">
        <f t="shared" si="66"/>
        <v>ok</v>
      </c>
      <c r="AH574" s="37" t="str">
        <f t="shared" si="67"/>
        <v>ERROR!</v>
      </c>
      <c r="AI574" s="37" t="str">
        <f t="shared" si="68"/>
        <v>ok</v>
      </c>
      <c r="AJ574" s="37" t="str">
        <f t="shared" si="69"/>
        <v>STATE REPRESENTATIVE432DEMOCRATLEG DISTRICT 43 - HOUSEKINGLegislative2012129.79DEBT407874081640665Operation and OverheadREIMB. MTG EXP (MERCATO)CHOPP FRANK V1414 DEXTER AVENUE N SUITE 210SEATTLEWA</v>
      </c>
      <c r="AK574" s="37">
        <f t="shared" si="70"/>
        <v>0</v>
      </c>
      <c r="AL574" s="37" t="str">
        <f t="shared" si="71"/>
        <v>MATCH</v>
      </c>
    </row>
    <row r="575" spans="1:38" x14ac:dyDescent="0.25">
      <c r="A575">
        <v>571</v>
      </c>
      <c r="B575">
        <v>100449618</v>
      </c>
      <c r="C575" t="s">
        <v>28</v>
      </c>
      <c r="D575" t="s">
        <v>145</v>
      </c>
      <c r="E575" t="s">
        <v>30</v>
      </c>
      <c r="F575" t="s">
        <v>146</v>
      </c>
      <c r="G575" t="s">
        <v>147</v>
      </c>
      <c r="H575" t="s">
        <v>73</v>
      </c>
      <c r="I575" t="s">
        <v>148</v>
      </c>
      <c r="J575" t="s">
        <v>36</v>
      </c>
      <c r="K575" t="s">
        <v>35</v>
      </c>
      <c r="L575">
        <v>43</v>
      </c>
      <c r="M575">
        <v>2</v>
      </c>
      <c r="N575" t="s">
        <v>168</v>
      </c>
      <c r="O575" t="s">
        <v>521</v>
      </c>
      <c r="P575" t="s">
        <v>39</v>
      </c>
      <c r="Q575" t="s">
        <v>40</v>
      </c>
      <c r="R575">
        <v>2012</v>
      </c>
      <c r="S575">
        <v>129.79</v>
      </c>
      <c r="T575" t="s">
        <v>41</v>
      </c>
      <c r="U575" s="1">
        <v>40787</v>
      </c>
      <c r="V575" s="1">
        <v>40816</v>
      </c>
      <c r="W575" s="1">
        <v>40665</v>
      </c>
      <c r="X575" t="s">
        <v>427</v>
      </c>
      <c r="Y575" t="s">
        <v>603</v>
      </c>
      <c r="Z575" t="s">
        <v>382</v>
      </c>
      <c r="AA575" t="s">
        <v>579</v>
      </c>
      <c r="AB575" t="s">
        <v>420</v>
      </c>
      <c r="AC575" t="s">
        <v>46</v>
      </c>
      <c r="AE575" s="37" t="str">
        <f t="shared" si="64"/>
        <v>ok</v>
      </c>
      <c r="AF575" s="37">
        <f t="shared" si="65"/>
        <v>0</v>
      </c>
      <c r="AG575" s="37" t="str">
        <f t="shared" si="66"/>
        <v>ok</v>
      </c>
      <c r="AH575" s="37" t="str">
        <f t="shared" si="67"/>
        <v>ERROR!</v>
      </c>
      <c r="AI575" s="37" t="str">
        <f t="shared" si="68"/>
        <v>ok</v>
      </c>
      <c r="AJ575" s="37" t="str">
        <f t="shared" si="69"/>
        <v>STATE REPRESENTATIVE432DEMOCRATLEG DISTRICT 43 - HOUSEKINGLegislative2012129.79DEBT407874081640665Operation and OverheadREIMB. MTG EXP (MERCATO)CHOPP FRANK V1414 DEXTER AVENUE N SUITE 210SEATTLEWA</v>
      </c>
      <c r="AK575" s="37">
        <f t="shared" si="70"/>
        <v>1</v>
      </c>
      <c r="AL575" s="37" t="str">
        <f t="shared" si="71"/>
        <v>NO!</v>
      </c>
    </row>
    <row r="576" spans="1:38" x14ac:dyDescent="0.25">
      <c r="A576">
        <v>572</v>
      </c>
      <c r="B576">
        <v>100441090</v>
      </c>
      <c r="C576" t="s">
        <v>28</v>
      </c>
      <c r="D576" t="s">
        <v>323</v>
      </c>
      <c r="E576" t="s">
        <v>30</v>
      </c>
      <c r="F576" t="s">
        <v>324</v>
      </c>
      <c r="G576" t="s">
        <v>325</v>
      </c>
      <c r="H576" t="s">
        <v>78</v>
      </c>
      <c r="I576" t="s">
        <v>326</v>
      </c>
      <c r="J576" t="s">
        <v>35</v>
      </c>
      <c r="K576" t="s">
        <v>140</v>
      </c>
      <c r="N576" t="s">
        <v>168</v>
      </c>
      <c r="O576" t="s">
        <v>416</v>
      </c>
      <c r="Q576" t="s">
        <v>170</v>
      </c>
      <c r="R576">
        <v>2012</v>
      </c>
      <c r="S576">
        <v>2100.0300000000002</v>
      </c>
      <c r="T576" t="s">
        <v>41</v>
      </c>
      <c r="U576" s="1">
        <v>40848</v>
      </c>
      <c r="V576" s="1">
        <v>40877</v>
      </c>
      <c r="W576" s="1">
        <v>40877</v>
      </c>
      <c r="Y576" t="s">
        <v>629</v>
      </c>
      <c r="Z576" t="s">
        <v>630</v>
      </c>
      <c r="AA576" t="s">
        <v>631</v>
      </c>
      <c r="AB576" t="s">
        <v>420</v>
      </c>
      <c r="AC576" t="s">
        <v>46</v>
      </c>
      <c r="AE576" s="37" t="str">
        <f t="shared" si="64"/>
        <v>ok</v>
      </c>
      <c r="AF576" s="37" t="e">
        <f t="shared" si="65"/>
        <v>#VALUE!</v>
      </c>
      <c r="AG576" s="37" t="str">
        <f t="shared" si="66"/>
        <v>ok</v>
      </c>
      <c r="AH576" s="37" t="str">
        <f t="shared" si="67"/>
        <v>OK</v>
      </c>
      <c r="AI576" s="37" t="str">
        <f t="shared" si="68"/>
        <v>ok</v>
      </c>
      <c r="AJ576" s="37" t="str">
        <f t="shared" si="69"/>
        <v>STATE TREASURERDEMOCRATTREASURER, OFFICE OF STATEStatewide20122100.03DEBT408484087740877CONSULTING/POSTAGESOUTH COVE STRATEGIES422 YALE AVE N #507SEATTLEWA</v>
      </c>
      <c r="AK576" s="37">
        <f t="shared" si="70"/>
        <v>0</v>
      </c>
      <c r="AL576" s="37" t="str">
        <f t="shared" si="71"/>
        <v>NO!</v>
      </c>
    </row>
    <row r="577" spans="1:38" x14ac:dyDescent="0.25">
      <c r="A577">
        <v>573</v>
      </c>
      <c r="B577">
        <v>100458416</v>
      </c>
      <c r="C577" t="s">
        <v>28</v>
      </c>
      <c r="D577" t="s">
        <v>632</v>
      </c>
      <c r="E577" t="s">
        <v>30</v>
      </c>
      <c r="F577" t="s">
        <v>633</v>
      </c>
      <c r="G577" t="s">
        <v>634</v>
      </c>
      <c r="H577" t="s">
        <v>635</v>
      </c>
      <c r="I577" t="s">
        <v>636</v>
      </c>
      <c r="J577" t="s">
        <v>35</v>
      </c>
      <c r="K577" t="s">
        <v>35</v>
      </c>
      <c r="L577">
        <v>43</v>
      </c>
      <c r="M577">
        <v>2</v>
      </c>
      <c r="N577" t="s">
        <v>168</v>
      </c>
      <c r="O577" t="s">
        <v>521</v>
      </c>
      <c r="P577" t="s">
        <v>39</v>
      </c>
      <c r="Q577" t="s">
        <v>40</v>
      </c>
      <c r="R577">
        <v>2012</v>
      </c>
      <c r="S577">
        <v>129.79</v>
      </c>
      <c r="T577" t="s">
        <v>41</v>
      </c>
      <c r="U577" s="1">
        <v>40787</v>
      </c>
      <c r="V577" s="1">
        <v>40816</v>
      </c>
      <c r="W577" s="1">
        <v>40665</v>
      </c>
      <c r="X577" t="s">
        <v>427</v>
      </c>
      <c r="Y577" t="s">
        <v>603</v>
      </c>
      <c r="Z577" t="s">
        <v>382</v>
      </c>
      <c r="AA577" t="s">
        <v>579</v>
      </c>
      <c r="AB577" t="s">
        <v>420</v>
      </c>
      <c r="AC577" t="s">
        <v>46</v>
      </c>
      <c r="AE577" s="37" t="str">
        <f t="shared" si="64"/>
        <v>ok</v>
      </c>
      <c r="AF577" s="37">
        <f t="shared" si="65"/>
        <v>0</v>
      </c>
      <c r="AG577" s="37" t="str">
        <f t="shared" si="66"/>
        <v>ok</v>
      </c>
      <c r="AH577" s="37" t="str">
        <f t="shared" si="67"/>
        <v>ERROR!</v>
      </c>
      <c r="AI577" s="37" t="str">
        <f t="shared" si="68"/>
        <v>ok</v>
      </c>
      <c r="AJ577" s="37" t="str">
        <f t="shared" si="69"/>
        <v>STATE REPRESENTATIVE432DEMOCRATLEG DISTRICT 43 - HOUSEKINGLegislative2012129.79DEBT407874081640665Operation and OverheadREIMB. MTG EXP (MERCATO)CHOPP FRANK V1414 DEXTER AVENUE N SUITE 210SEATTLEWA</v>
      </c>
      <c r="AK577" s="37">
        <f t="shared" si="70"/>
        <v>0</v>
      </c>
      <c r="AL577" s="37" t="str">
        <f t="shared" si="71"/>
        <v>MATCH</v>
      </c>
    </row>
    <row r="578" spans="1:38" x14ac:dyDescent="0.25">
      <c r="A578">
        <v>574</v>
      </c>
      <c r="B578">
        <v>100458522</v>
      </c>
      <c r="C578" t="s">
        <v>28</v>
      </c>
      <c r="D578" t="s">
        <v>287</v>
      </c>
      <c r="E578" t="s">
        <v>30</v>
      </c>
      <c r="F578" t="s">
        <v>288</v>
      </c>
      <c r="G578" t="s">
        <v>289</v>
      </c>
      <c r="H578" t="s">
        <v>61</v>
      </c>
      <c r="I578" t="s">
        <v>290</v>
      </c>
      <c r="J578" t="s">
        <v>35</v>
      </c>
      <c r="K578" t="s">
        <v>35</v>
      </c>
      <c r="L578">
        <v>43</v>
      </c>
      <c r="M578">
        <v>2</v>
      </c>
      <c r="N578" t="s">
        <v>168</v>
      </c>
      <c r="O578" t="s">
        <v>521</v>
      </c>
      <c r="P578" t="s">
        <v>39</v>
      </c>
      <c r="Q578" t="s">
        <v>40</v>
      </c>
      <c r="R578">
        <v>2012</v>
      </c>
      <c r="S578">
        <v>129.79</v>
      </c>
      <c r="T578" t="s">
        <v>41</v>
      </c>
      <c r="U578" s="1">
        <v>40787</v>
      </c>
      <c r="V578" s="1">
        <v>40816</v>
      </c>
      <c r="W578" s="1">
        <v>40665</v>
      </c>
      <c r="X578" t="s">
        <v>427</v>
      </c>
      <c r="Y578" t="s">
        <v>603</v>
      </c>
      <c r="Z578" t="s">
        <v>382</v>
      </c>
      <c r="AA578" t="s">
        <v>579</v>
      </c>
      <c r="AB578" t="s">
        <v>420</v>
      </c>
      <c r="AC578" t="s">
        <v>46</v>
      </c>
      <c r="AE578" s="37" t="str">
        <f t="shared" si="64"/>
        <v>ok</v>
      </c>
      <c r="AF578" s="37">
        <f t="shared" si="65"/>
        <v>0</v>
      </c>
      <c r="AG578" s="37" t="str">
        <f t="shared" si="66"/>
        <v>ok</v>
      </c>
      <c r="AH578" s="37" t="str">
        <f t="shared" si="67"/>
        <v>ERROR!</v>
      </c>
      <c r="AI578" s="37" t="str">
        <f t="shared" si="68"/>
        <v>ok</v>
      </c>
      <c r="AJ578" s="37" t="str">
        <f t="shared" si="69"/>
        <v>STATE REPRESENTATIVE432DEMOCRATLEG DISTRICT 43 - HOUSEKINGLegislative2012129.79DEBT407874081640665Operation and OverheadREIMB. MTG EXP (MERCATO)CHOPP FRANK V1414 DEXTER AVENUE N SUITE 210SEATTLEWA</v>
      </c>
      <c r="AK578" s="37">
        <f t="shared" si="70"/>
        <v>1</v>
      </c>
      <c r="AL578" s="37" t="str">
        <f t="shared" si="71"/>
        <v>MATCH</v>
      </c>
    </row>
    <row r="579" spans="1:38" x14ac:dyDescent="0.25">
      <c r="A579">
        <v>575</v>
      </c>
      <c r="B579">
        <v>100458621</v>
      </c>
      <c r="C579" t="s">
        <v>28</v>
      </c>
      <c r="D579" t="s">
        <v>284</v>
      </c>
      <c r="E579" t="s">
        <v>30</v>
      </c>
      <c r="F579" t="s">
        <v>285</v>
      </c>
      <c r="G579" t="s">
        <v>95</v>
      </c>
      <c r="H579" t="s">
        <v>101</v>
      </c>
      <c r="I579" t="s">
        <v>286</v>
      </c>
      <c r="J579" t="s">
        <v>52</v>
      </c>
      <c r="K579" t="s">
        <v>35</v>
      </c>
      <c r="L579">
        <v>45</v>
      </c>
      <c r="M579">
        <v>2</v>
      </c>
      <c r="N579" t="s">
        <v>168</v>
      </c>
      <c r="O579" t="s">
        <v>507</v>
      </c>
      <c r="P579" t="s">
        <v>39</v>
      </c>
      <c r="Q579" t="s">
        <v>40</v>
      </c>
      <c r="R579">
        <v>2012</v>
      </c>
      <c r="S579">
        <v>300</v>
      </c>
      <c r="T579" t="s">
        <v>41</v>
      </c>
      <c r="U579" s="1">
        <v>40848</v>
      </c>
      <c r="V579" s="1">
        <v>40877</v>
      </c>
      <c r="W579" s="1">
        <v>40877</v>
      </c>
      <c r="X579" t="s">
        <v>427</v>
      </c>
      <c r="Y579" t="s">
        <v>443</v>
      </c>
      <c r="Z579" t="s">
        <v>429</v>
      </c>
      <c r="AA579" t="s">
        <v>430</v>
      </c>
      <c r="AB579" t="s">
        <v>420</v>
      </c>
      <c r="AC579" t="s">
        <v>46</v>
      </c>
      <c r="AE579" s="37" t="str">
        <f t="shared" si="64"/>
        <v>ok</v>
      </c>
      <c r="AF579" s="37">
        <f t="shared" si="65"/>
        <v>0</v>
      </c>
      <c r="AG579" s="37" t="str">
        <f t="shared" si="66"/>
        <v>ok</v>
      </c>
      <c r="AH579" s="37" t="str">
        <f t="shared" si="67"/>
        <v>OK</v>
      </c>
      <c r="AI579" s="37" t="str">
        <f t="shared" si="68"/>
        <v>ok</v>
      </c>
      <c r="AJ579" s="37" t="str">
        <f t="shared" si="69"/>
        <v>STATE REPRESENTATIVE452DEMOCRATLEG DISTRICT 45 - HOUSEKINGLegislative2012300DEBT408484087740877Operation and OverheadNOVEMBER TREASURYARGO STRATEGIESPO BOX 9100 SEATTLEWA</v>
      </c>
      <c r="AK579" s="37">
        <f t="shared" si="70"/>
        <v>0</v>
      </c>
      <c r="AL579" s="37" t="str">
        <f t="shared" si="71"/>
        <v>NO!</v>
      </c>
    </row>
    <row r="580" spans="1:38" x14ac:dyDescent="0.25">
      <c r="A580">
        <v>576</v>
      </c>
      <c r="B580">
        <v>100440856</v>
      </c>
      <c r="C580" t="s">
        <v>28</v>
      </c>
      <c r="D580" t="s">
        <v>291</v>
      </c>
      <c r="E580" t="s">
        <v>30</v>
      </c>
      <c r="F580" t="s">
        <v>292</v>
      </c>
      <c r="G580" t="s">
        <v>293</v>
      </c>
      <c r="H580" t="s">
        <v>67</v>
      </c>
      <c r="I580" t="s">
        <v>294</v>
      </c>
      <c r="J580" t="s">
        <v>35</v>
      </c>
      <c r="K580" t="s">
        <v>35</v>
      </c>
      <c r="L580">
        <v>45</v>
      </c>
      <c r="M580">
        <v>2</v>
      </c>
      <c r="N580" t="s">
        <v>168</v>
      </c>
      <c r="O580" t="s">
        <v>507</v>
      </c>
      <c r="P580" t="s">
        <v>39</v>
      </c>
      <c r="Q580" t="s">
        <v>40</v>
      </c>
      <c r="R580">
        <v>2012</v>
      </c>
      <c r="S580">
        <v>1600</v>
      </c>
      <c r="T580" t="s">
        <v>41</v>
      </c>
      <c r="U580" s="1">
        <v>40695</v>
      </c>
      <c r="V580" s="1">
        <v>40724</v>
      </c>
      <c r="W580" s="1">
        <v>40724</v>
      </c>
      <c r="X580" t="s">
        <v>427</v>
      </c>
      <c r="Y580" t="s">
        <v>508</v>
      </c>
      <c r="Z580" t="s">
        <v>509</v>
      </c>
      <c r="AA580" t="s">
        <v>510</v>
      </c>
      <c r="AB580" t="s">
        <v>511</v>
      </c>
      <c r="AC580" t="s">
        <v>46</v>
      </c>
      <c r="AE580" s="37" t="str">
        <f t="shared" si="64"/>
        <v>ok</v>
      </c>
      <c r="AF580" s="37">
        <f t="shared" si="65"/>
        <v>0</v>
      </c>
      <c r="AG580" s="37" t="str">
        <f t="shared" si="66"/>
        <v>ok</v>
      </c>
      <c r="AH580" s="37" t="str">
        <f t="shared" si="67"/>
        <v>OK</v>
      </c>
      <c r="AI580" s="37" t="str">
        <f t="shared" si="68"/>
        <v>ok</v>
      </c>
      <c r="AJ580" s="37" t="str">
        <f t="shared" si="69"/>
        <v>STATE REPRESENTATIVE452DEMOCRATLEG DISTRICT 45 - HOUSEKINGLegislative20121600DEBT406954072440724Operation and OverheadJUNE FUNDRAISINGRUDERMAN CONSULTING11508 NE  107TH PLACE KIRKLANDWA</v>
      </c>
      <c r="AK580" s="37">
        <f t="shared" si="70"/>
        <v>0</v>
      </c>
      <c r="AL580" s="37" t="str">
        <f t="shared" si="71"/>
        <v>MATCH</v>
      </c>
    </row>
    <row r="581" spans="1:38" x14ac:dyDescent="0.25">
      <c r="A581">
        <v>577</v>
      </c>
      <c r="B581">
        <v>100458303</v>
      </c>
      <c r="C581" t="s">
        <v>28</v>
      </c>
      <c r="D581" t="s">
        <v>136</v>
      </c>
      <c r="E581" t="s">
        <v>30</v>
      </c>
      <c r="F581" t="s">
        <v>137</v>
      </c>
      <c r="G581" t="s">
        <v>138</v>
      </c>
      <c r="H581" t="s">
        <v>130</v>
      </c>
      <c r="I581" t="s">
        <v>139</v>
      </c>
      <c r="J581" t="s">
        <v>140</v>
      </c>
      <c r="K581" t="s">
        <v>35</v>
      </c>
      <c r="L581">
        <v>43</v>
      </c>
      <c r="M581">
        <v>2</v>
      </c>
      <c r="N581" t="s">
        <v>168</v>
      </c>
      <c r="O581" t="s">
        <v>521</v>
      </c>
      <c r="P581" t="s">
        <v>39</v>
      </c>
      <c r="Q581" t="s">
        <v>40</v>
      </c>
      <c r="R581">
        <v>2012</v>
      </c>
      <c r="S581">
        <v>129.79</v>
      </c>
      <c r="T581" t="s">
        <v>41</v>
      </c>
      <c r="U581" s="1">
        <v>40787</v>
      </c>
      <c r="V581" s="1">
        <v>40816</v>
      </c>
      <c r="W581" s="1">
        <v>40665</v>
      </c>
      <c r="X581" t="s">
        <v>427</v>
      </c>
      <c r="Y581" t="s">
        <v>603</v>
      </c>
      <c r="Z581" t="s">
        <v>382</v>
      </c>
      <c r="AA581" t="s">
        <v>579</v>
      </c>
      <c r="AB581" t="s">
        <v>420</v>
      </c>
      <c r="AC581" t="s">
        <v>46</v>
      </c>
      <c r="AE581" s="37" t="str">
        <f t="shared" ref="AE581:AE644" si="72">IF(LEFT(D581,4)=LEFT(F581,4),"ok","NO!")</f>
        <v>ok</v>
      </c>
      <c r="AF581" s="37">
        <f t="shared" ref="AF581:AF644" si="73">VALUE(MID(O581,SEARCH(" -",O581)-2,2))-L581</f>
        <v>0</v>
      </c>
      <c r="AG581" s="37" t="str">
        <f t="shared" ref="AG581:AG644" si="74">IF(V581&gt;=U581,"ok","ERROR!")</f>
        <v>ok</v>
      </c>
      <c r="AH581" s="37" t="str">
        <f t="shared" ref="AH581:AH644" si="75">IF(AND(W581&gt;=U581,W581&lt;=V581),"OK","ERROR!")</f>
        <v>ERROR!</v>
      </c>
      <c r="AI581" s="37" t="str">
        <f t="shared" ref="AI581:AI644" si="76">IF(W581&lt;=V581,"ok","ERROR")</f>
        <v>ok</v>
      </c>
      <c r="AJ581" s="37" t="str">
        <f t="shared" ref="AJ581:AJ644" si="77">CONCATENATE(K581,L581,M581,N581,O581,P581,Q581,R581,S581,T581,U581,V581,W581,X581,Y581,Z581,AA581,AB581,AC581)</f>
        <v>STATE REPRESENTATIVE432DEMOCRATLEG DISTRICT 43 - HOUSEKINGLegislative2012129.79DEBT407874081640665Operation and OverheadREIMB. MTG EXP (MERCATO)CHOPP FRANK V1414 DEXTER AVENUE N SUITE 210SEATTLEWA</v>
      </c>
      <c r="AK581" s="37">
        <f t="shared" ref="AK581:AK644" si="78">IF(OR(ISNA(AJ580),ISNA(AJ581)),0,IF(AJ581&lt;&gt;AJ580,0,1))</f>
        <v>0</v>
      </c>
      <c r="AL581" s="37" t="str">
        <f t="shared" ref="AL581:AL644" si="79">IF(J581=K581,"MATCH","NO!")</f>
        <v>NO!</v>
      </c>
    </row>
    <row r="582" spans="1:38" x14ac:dyDescent="0.25">
      <c r="A582">
        <v>578</v>
      </c>
      <c r="B582">
        <v>100458409</v>
      </c>
      <c r="C582" t="s">
        <v>28</v>
      </c>
      <c r="D582" t="s">
        <v>619</v>
      </c>
      <c r="E582" t="s">
        <v>30</v>
      </c>
      <c r="F582" t="s">
        <v>502</v>
      </c>
      <c r="G582" t="s">
        <v>222</v>
      </c>
      <c r="H582" t="s">
        <v>116</v>
      </c>
      <c r="I582" t="s">
        <v>219</v>
      </c>
      <c r="J582" t="s">
        <v>339</v>
      </c>
      <c r="K582" t="s">
        <v>35</v>
      </c>
      <c r="L582">
        <v>43</v>
      </c>
      <c r="M582">
        <v>2</v>
      </c>
      <c r="N582" t="s">
        <v>168</v>
      </c>
      <c r="O582" t="s">
        <v>521</v>
      </c>
      <c r="P582" t="s">
        <v>39</v>
      </c>
      <c r="Q582" t="s">
        <v>40</v>
      </c>
      <c r="R582">
        <v>2012</v>
      </c>
      <c r="S582">
        <v>129.79</v>
      </c>
      <c r="T582" t="s">
        <v>41</v>
      </c>
      <c r="U582" s="1">
        <v>40787</v>
      </c>
      <c r="V582" s="1">
        <v>40816</v>
      </c>
      <c r="W582" s="1">
        <v>40665</v>
      </c>
      <c r="X582" t="s">
        <v>427</v>
      </c>
      <c r="Y582" t="s">
        <v>603</v>
      </c>
      <c r="Z582" t="s">
        <v>382</v>
      </c>
      <c r="AA582" t="s">
        <v>579</v>
      </c>
      <c r="AB582" t="s">
        <v>420</v>
      </c>
      <c r="AC582" t="s">
        <v>46</v>
      </c>
      <c r="AE582" s="37" t="str">
        <f t="shared" si="72"/>
        <v>ok</v>
      </c>
      <c r="AF582" s="37">
        <f t="shared" si="73"/>
        <v>0</v>
      </c>
      <c r="AG582" s="37" t="str">
        <f t="shared" si="74"/>
        <v>ok</v>
      </c>
      <c r="AH582" s="37" t="str">
        <f t="shared" si="75"/>
        <v>ERROR!</v>
      </c>
      <c r="AI582" s="37" t="str">
        <f t="shared" si="76"/>
        <v>ok</v>
      </c>
      <c r="AJ582" s="37" t="str">
        <f t="shared" si="77"/>
        <v>STATE REPRESENTATIVE432DEMOCRATLEG DISTRICT 43 - HOUSEKINGLegislative2012129.79DEBT407874081640665Operation and OverheadREIMB. MTG EXP (MERCATO)CHOPP FRANK V1414 DEXTER AVENUE N SUITE 210SEATTLEWA</v>
      </c>
      <c r="AK582" s="37">
        <f t="shared" si="78"/>
        <v>1</v>
      </c>
      <c r="AL582" s="37" t="str">
        <f t="shared" si="79"/>
        <v>NO!</v>
      </c>
    </row>
    <row r="583" spans="1:38" x14ac:dyDescent="0.25">
      <c r="A583">
        <v>579</v>
      </c>
      <c r="B583">
        <v>100450777</v>
      </c>
      <c r="C583" t="s">
        <v>28</v>
      </c>
      <c r="D583" t="s">
        <v>181</v>
      </c>
      <c r="E583" t="s">
        <v>30</v>
      </c>
      <c r="F583" t="s">
        <v>182</v>
      </c>
      <c r="G583" t="s">
        <v>183</v>
      </c>
      <c r="H583" t="s">
        <v>61</v>
      </c>
      <c r="I583" t="s">
        <v>184</v>
      </c>
      <c r="J583" t="s">
        <v>36</v>
      </c>
      <c r="K583" t="s">
        <v>35</v>
      </c>
      <c r="L583">
        <v>43</v>
      </c>
      <c r="M583">
        <v>2</v>
      </c>
      <c r="N583" t="s">
        <v>168</v>
      </c>
      <c r="O583" t="s">
        <v>521</v>
      </c>
      <c r="P583" t="s">
        <v>39</v>
      </c>
      <c r="Q583" t="s">
        <v>40</v>
      </c>
      <c r="R583">
        <v>2012</v>
      </c>
      <c r="S583">
        <v>129.79</v>
      </c>
      <c r="T583" t="s">
        <v>41</v>
      </c>
      <c r="U583" s="1">
        <v>40787</v>
      </c>
      <c r="V583" s="1">
        <v>40816</v>
      </c>
      <c r="W583" s="1">
        <v>40665</v>
      </c>
      <c r="X583" t="s">
        <v>427</v>
      </c>
      <c r="Y583" t="s">
        <v>603</v>
      </c>
      <c r="Z583" t="s">
        <v>382</v>
      </c>
      <c r="AA583" t="s">
        <v>579</v>
      </c>
      <c r="AB583" t="s">
        <v>420</v>
      </c>
      <c r="AC583" t="s">
        <v>46</v>
      </c>
      <c r="AE583" s="37" t="str">
        <f t="shared" si="72"/>
        <v>ok</v>
      </c>
      <c r="AF583" s="37">
        <f t="shared" si="73"/>
        <v>0</v>
      </c>
      <c r="AG583" s="37" t="str">
        <f t="shared" si="74"/>
        <v>ok</v>
      </c>
      <c r="AH583" s="37" t="str">
        <f t="shared" si="75"/>
        <v>ERROR!</v>
      </c>
      <c r="AI583" s="37" t="str">
        <f t="shared" si="76"/>
        <v>ok</v>
      </c>
      <c r="AJ583" s="37" t="str">
        <f t="shared" si="77"/>
        <v>STATE REPRESENTATIVE432DEMOCRATLEG DISTRICT 43 - HOUSEKINGLegislative2012129.79DEBT407874081640665Operation and OverheadREIMB. MTG EXP (MERCATO)CHOPP FRANK V1414 DEXTER AVENUE N SUITE 210SEATTLEWA</v>
      </c>
      <c r="AK583" s="37">
        <f t="shared" si="78"/>
        <v>1</v>
      </c>
      <c r="AL583" s="37" t="str">
        <f t="shared" si="79"/>
        <v>NO!</v>
      </c>
    </row>
    <row r="584" spans="1:38" x14ac:dyDescent="0.25">
      <c r="A584">
        <v>580</v>
      </c>
      <c r="B584">
        <v>100454339</v>
      </c>
      <c r="C584" t="s">
        <v>28</v>
      </c>
      <c r="D584" t="s">
        <v>181</v>
      </c>
      <c r="E584" t="s">
        <v>30</v>
      </c>
      <c r="F584" t="s">
        <v>182</v>
      </c>
      <c r="G584" t="s">
        <v>183</v>
      </c>
      <c r="H584" t="s">
        <v>61</v>
      </c>
      <c r="I584" t="s">
        <v>184</v>
      </c>
      <c r="J584" t="s">
        <v>36</v>
      </c>
      <c r="K584" t="s">
        <v>339</v>
      </c>
      <c r="M584">
        <v>9</v>
      </c>
      <c r="N584" t="s">
        <v>548</v>
      </c>
      <c r="O584" t="s">
        <v>585</v>
      </c>
      <c r="Q584" t="s">
        <v>586</v>
      </c>
      <c r="R584">
        <v>2012</v>
      </c>
      <c r="S584">
        <v>376.5</v>
      </c>
      <c r="T584" t="s">
        <v>41</v>
      </c>
      <c r="U584" s="1">
        <v>40940</v>
      </c>
      <c r="V584" s="1">
        <v>40968</v>
      </c>
      <c r="W584" s="1">
        <v>40968</v>
      </c>
      <c r="Y584" t="s">
        <v>417</v>
      </c>
      <c r="Z584" t="s">
        <v>418</v>
      </c>
      <c r="AA584" t="s">
        <v>620</v>
      </c>
      <c r="AB584" t="s">
        <v>420</v>
      </c>
      <c r="AC584" t="s">
        <v>46</v>
      </c>
      <c r="AE584" s="37" t="str">
        <f t="shared" si="72"/>
        <v>ok</v>
      </c>
      <c r="AF584" s="37" t="e">
        <f t="shared" si="73"/>
        <v>#VALUE!</v>
      </c>
      <c r="AG584" s="37" t="str">
        <f t="shared" si="74"/>
        <v>ok</v>
      </c>
      <c r="AH584" s="37" t="str">
        <f t="shared" si="75"/>
        <v>OK</v>
      </c>
      <c r="AI584" s="37" t="str">
        <f t="shared" si="76"/>
        <v>ok</v>
      </c>
      <c r="AJ584" s="37" t="str">
        <f t="shared" si="77"/>
        <v>STATE SUPREME COURT JUSTICE9NON PARTISANSUPREME COURTJudicial2012376.5DEBT409404096840968ACCOUNTING/COMPLIANCEPROJECT ACCOUNTING SERVICES603 STEWART ST #819SEATTLEWA</v>
      </c>
      <c r="AK584" s="37">
        <f t="shared" si="78"/>
        <v>0</v>
      </c>
      <c r="AL584" s="37" t="str">
        <f t="shared" si="79"/>
        <v>NO!</v>
      </c>
    </row>
    <row r="585" spans="1:38" x14ac:dyDescent="0.25">
      <c r="A585">
        <v>581</v>
      </c>
      <c r="B585">
        <v>100454720</v>
      </c>
      <c r="C585" t="s">
        <v>28</v>
      </c>
      <c r="D585" t="s">
        <v>240</v>
      </c>
      <c r="E585" t="s">
        <v>30</v>
      </c>
      <c r="F585" t="s">
        <v>241</v>
      </c>
      <c r="G585" t="s">
        <v>242</v>
      </c>
      <c r="H585" t="s">
        <v>67</v>
      </c>
      <c r="I585" t="s">
        <v>243</v>
      </c>
      <c r="J585" t="s">
        <v>35</v>
      </c>
      <c r="K585" t="s">
        <v>35</v>
      </c>
      <c r="L585">
        <v>34</v>
      </c>
      <c r="M585">
        <v>1</v>
      </c>
      <c r="N585" t="s">
        <v>168</v>
      </c>
      <c r="O585" t="s">
        <v>560</v>
      </c>
      <c r="P585" t="s">
        <v>39</v>
      </c>
      <c r="Q585" t="s">
        <v>40</v>
      </c>
      <c r="R585">
        <v>2012</v>
      </c>
      <c r="S585">
        <v>300</v>
      </c>
      <c r="T585" t="s">
        <v>41</v>
      </c>
      <c r="U585" s="1">
        <v>40848</v>
      </c>
      <c r="V585" s="1">
        <v>40877</v>
      </c>
      <c r="W585" s="1">
        <v>40877</v>
      </c>
      <c r="X585" t="s">
        <v>427</v>
      </c>
      <c r="Y585" t="s">
        <v>443</v>
      </c>
      <c r="Z585" t="s">
        <v>429</v>
      </c>
      <c r="AA585" t="s">
        <v>430</v>
      </c>
      <c r="AB585" t="s">
        <v>420</v>
      </c>
      <c r="AC585" t="s">
        <v>46</v>
      </c>
      <c r="AE585" s="37" t="str">
        <f t="shared" si="72"/>
        <v>ok</v>
      </c>
      <c r="AF585" s="37">
        <f t="shared" si="73"/>
        <v>0</v>
      </c>
      <c r="AG585" s="37" t="str">
        <f t="shared" si="74"/>
        <v>ok</v>
      </c>
      <c r="AH585" s="37" t="str">
        <f t="shared" si="75"/>
        <v>OK</v>
      </c>
      <c r="AI585" s="37" t="str">
        <f t="shared" si="76"/>
        <v>ok</v>
      </c>
      <c r="AJ585" s="37" t="str">
        <f t="shared" si="77"/>
        <v>STATE REPRESENTATIVE341DEMOCRATLEG DISTRICT 34 - HOUSEKINGLegislative2012300DEBT408484087740877Operation and OverheadNOVEMBER TREASURYARGO STRATEGIESPO BOX 9100 SEATTLEWA</v>
      </c>
      <c r="AK585" s="37">
        <f t="shared" si="78"/>
        <v>0</v>
      </c>
      <c r="AL585" s="37" t="str">
        <f t="shared" si="79"/>
        <v>MATCH</v>
      </c>
    </row>
    <row r="586" spans="1:38" x14ac:dyDescent="0.25">
      <c r="A586">
        <v>582</v>
      </c>
      <c r="B586">
        <v>100446156</v>
      </c>
      <c r="C586" t="s">
        <v>28</v>
      </c>
      <c r="D586" t="s">
        <v>240</v>
      </c>
      <c r="E586" t="s">
        <v>30</v>
      </c>
      <c r="F586" t="s">
        <v>241</v>
      </c>
      <c r="G586" t="s">
        <v>242</v>
      </c>
      <c r="H586" t="s">
        <v>67</v>
      </c>
      <c r="I586" t="s">
        <v>243</v>
      </c>
      <c r="J586" t="s">
        <v>35</v>
      </c>
      <c r="K586" t="s">
        <v>118</v>
      </c>
      <c r="N586" t="s">
        <v>168</v>
      </c>
      <c r="O586" t="s">
        <v>490</v>
      </c>
      <c r="Q586" t="s">
        <v>170</v>
      </c>
      <c r="R586">
        <v>2012</v>
      </c>
      <c r="S586">
        <v>1210.5</v>
      </c>
      <c r="T586" t="s">
        <v>41</v>
      </c>
      <c r="U586" s="1">
        <v>40695</v>
      </c>
      <c r="V586" s="1">
        <v>40724</v>
      </c>
      <c r="W586" s="1">
        <v>40724</v>
      </c>
      <c r="Y586" t="s">
        <v>417</v>
      </c>
      <c r="Z586" t="s">
        <v>418</v>
      </c>
      <c r="AA586" t="s">
        <v>419</v>
      </c>
      <c r="AB586" t="s">
        <v>420</v>
      </c>
      <c r="AC586" t="s">
        <v>46</v>
      </c>
      <c r="AE586" s="37" t="str">
        <f t="shared" si="72"/>
        <v>ok</v>
      </c>
      <c r="AF586" s="37" t="e">
        <f t="shared" si="73"/>
        <v>#VALUE!</v>
      </c>
      <c r="AG586" s="37" t="str">
        <f t="shared" si="74"/>
        <v>ok</v>
      </c>
      <c r="AH586" s="37" t="str">
        <f t="shared" si="75"/>
        <v>OK</v>
      </c>
      <c r="AI586" s="37" t="str">
        <f t="shared" si="76"/>
        <v>ok</v>
      </c>
      <c r="AJ586" s="37" t="str">
        <f t="shared" si="77"/>
        <v>ATTORNEY GENERALDEMOCRATATTORNEY GENERAL, OFFICE OFStatewide20121210.5DEBT406954072440724ACCOUNTING/COMPLIANCEPROJECT ACCOUNTING SERVICES603 STEWART ST STE 819SEATTLEWA</v>
      </c>
      <c r="AK586" s="37">
        <f t="shared" si="78"/>
        <v>0</v>
      </c>
      <c r="AL586" s="37" t="str">
        <f t="shared" si="79"/>
        <v>NO!</v>
      </c>
    </row>
    <row r="587" spans="1:38" x14ac:dyDescent="0.25">
      <c r="A587">
        <v>583</v>
      </c>
      <c r="B587">
        <v>100441029</v>
      </c>
      <c r="C587" t="s">
        <v>28</v>
      </c>
      <c r="D587" t="s">
        <v>408</v>
      </c>
      <c r="E587" t="s">
        <v>30</v>
      </c>
      <c r="F587" t="s">
        <v>409</v>
      </c>
      <c r="G587" t="s">
        <v>410</v>
      </c>
      <c r="H587" t="s">
        <v>67</v>
      </c>
      <c r="I587" t="s">
        <v>411</v>
      </c>
      <c r="J587" t="s">
        <v>35</v>
      </c>
      <c r="K587" t="s">
        <v>118</v>
      </c>
      <c r="N587" t="s">
        <v>168</v>
      </c>
      <c r="O587" t="s">
        <v>490</v>
      </c>
      <c r="Q587" t="s">
        <v>170</v>
      </c>
      <c r="R587">
        <v>2012</v>
      </c>
      <c r="S587">
        <v>1210.5</v>
      </c>
      <c r="T587" t="s">
        <v>41</v>
      </c>
      <c r="U587" s="1">
        <v>40695</v>
      </c>
      <c r="V587" s="1">
        <v>40724</v>
      </c>
      <c r="W587" s="1">
        <v>40724</v>
      </c>
      <c r="Y587" t="s">
        <v>417</v>
      </c>
      <c r="Z587" t="s">
        <v>418</v>
      </c>
      <c r="AA587" t="s">
        <v>419</v>
      </c>
      <c r="AB587" t="s">
        <v>420</v>
      </c>
      <c r="AC587" t="s">
        <v>46</v>
      </c>
      <c r="AE587" s="37" t="str">
        <f t="shared" si="72"/>
        <v>ok</v>
      </c>
      <c r="AF587" s="37" t="e">
        <f t="shared" si="73"/>
        <v>#VALUE!</v>
      </c>
      <c r="AG587" s="37" t="str">
        <f t="shared" si="74"/>
        <v>ok</v>
      </c>
      <c r="AH587" s="37" t="str">
        <f t="shared" si="75"/>
        <v>OK</v>
      </c>
      <c r="AI587" s="37" t="str">
        <f t="shared" si="76"/>
        <v>ok</v>
      </c>
      <c r="AJ587" s="37" t="str">
        <f t="shared" si="77"/>
        <v>ATTORNEY GENERALDEMOCRATATTORNEY GENERAL, OFFICE OFStatewide20121210.5DEBT406954072440724ACCOUNTING/COMPLIANCEPROJECT ACCOUNTING SERVICES603 STEWART ST STE 819SEATTLEWA</v>
      </c>
      <c r="AK587" s="37">
        <f t="shared" si="78"/>
        <v>1</v>
      </c>
      <c r="AL587" s="37" t="str">
        <f t="shared" si="79"/>
        <v>NO!</v>
      </c>
    </row>
    <row r="588" spans="1:38" x14ac:dyDescent="0.25">
      <c r="A588">
        <v>584</v>
      </c>
      <c r="B588">
        <v>100461964</v>
      </c>
      <c r="C588" t="s">
        <v>28</v>
      </c>
      <c r="D588" t="s">
        <v>335</v>
      </c>
      <c r="E588" t="s">
        <v>30</v>
      </c>
      <c r="F588" t="s">
        <v>336</v>
      </c>
      <c r="G588" t="s">
        <v>337</v>
      </c>
      <c r="H588" t="s">
        <v>179</v>
      </c>
      <c r="I588" t="s">
        <v>338</v>
      </c>
      <c r="J588" t="s">
        <v>339</v>
      </c>
      <c r="K588" t="s">
        <v>123</v>
      </c>
      <c r="M588">
        <v>40</v>
      </c>
      <c r="N588" t="s">
        <v>548</v>
      </c>
      <c r="O588" t="s">
        <v>637</v>
      </c>
      <c r="P588" t="s">
        <v>39</v>
      </c>
      <c r="Q588" t="s">
        <v>586</v>
      </c>
      <c r="R588">
        <v>2012</v>
      </c>
      <c r="S588">
        <v>1200</v>
      </c>
      <c r="T588" t="s">
        <v>41</v>
      </c>
      <c r="U588" s="1">
        <v>40914</v>
      </c>
      <c r="V588" s="1">
        <v>40939</v>
      </c>
      <c r="W588" s="1">
        <v>40939</v>
      </c>
      <c r="Y588" t="s">
        <v>638</v>
      </c>
      <c r="Z588" t="s">
        <v>639</v>
      </c>
      <c r="AA588" t="s">
        <v>640</v>
      </c>
      <c r="AB588" t="s">
        <v>420</v>
      </c>
      <c r="AC588" t="s">
        <v>46</v>
      </c>
      <c r="AE588" s="37" t="str">
        <f t="shared" si="72"/>
        <v>ok</v>
      </c>
      <c r="AF588" s="37" t="e">
        <f t="shared" si="73"/>
        <v>#VALUE!</v>
      </c>
      <c r="AG588" s="37" t="str">
        <f t="shared" si="74"/>
        <v>ok</v>
      </c>
      <c r="AH588" s="37" t="str">
        <f t="shared" si="75"/>
        <v>OK</v>
      </c>
      <c r="AI588" s="37" t="str">
        <f t="shared" si="76"/>
        <v>ok</v>
      </c>
      <c r="AJ588" s="37" t="str">
        <f t="shared" si="77"/>
        <v>SUPERIOR COURT JUDGE40NON PARTISANKING CO SUPERIOR COURTKINGJudicial20121200DEBT409144093940939CAMPAIGN MANAGEMENTFALESCHINI JAKE700 BROADWAY AVE E #302SEATTLEWA</v>
      </c>
      <c r="AK588" s="37">
        <f t="shared" si="78"/>
        <v>0</v>
      </c>
      <c r="AL588" s="37" t="str">
        <f t="shared" si="79"/>
        <v>NO!</v>
      </c>
    </row>
    <row r="589" spans="1:38" x14ac:dyDescent="0.25">
      <c r="A589">
        <v>585</v>
      </c>
      <c r="B589">
        <v>100462001</v>
      </c>
      <c r="C589" t="s">
        <v>28</v>
      </c>
      <c r="D589" t="s">
        <v>641</v>
      </c>
      <c r="E589" t="s">
        <v>30</v>
      </c>
      <c r="F589" t="s">
        <v>642</v>
      </c>
      <c r="G589" t="s">
        <v>643</v>
      </c>
      <c r="H589" t="s">
        <v>107</v>
      </c>
      <c r="I589" t="s">
        <v>644</v>
      </c>
      <c r="J589" t="s">
        <v>35</v>
      </c>
      <c r="K589" t="s">
        <v>123</v>
      </c>
      <c r="M589">
        <v>40</v>
      </c>
      <c r="N589" t="s">
        <v>548</v>
      </c>
      <c r="O589" t="s">
        <v>637</v>
      </c>
      <c r="P589" t="s">
        <v>39</v>
      </c>
      <c r="Q589" t="s">
        <v>586</v>
      </c>
      <c r="R589">
        <v>2012</v>
      </c>
      <c r="S589">
        <v>1200</v>
      </c>
      <c r="T589" t="s">
        <v>41</v>
      </c>
      <c r="U589" s="1">
        <v>40914</v>
      </c>
      <c r="V589" s="1">
        <v>40939</v>
      </c>
      <c r="W589" s="1">
        <v>40939</v>
      </c>
      <c r="Y589" t="s">
        <v>638</v>
      </c>
      <c r="Z589" t="s">
        <v>639</v>
      </c>
      <c r="AA589" t="s">
        <v>640</v>
      </c>
      <c r="AB589" t="s">
        <v>420</v>
      </c>
      <c r="AC589" t="s">
        <v>46</v>
      </c>
      <c r="AE589" s="37" t="str">
        <f t="shared" si="72"/>
        <v>ok</v>
      </c>
      <c r="AF589" s="37" t="e">
        <f t="shared" si="73"/>
        <v>#VALUE!</v>
      </c>
      <c r="AG589" s="37" t="str">
        <f t="shared" si="74"/>
        <v>ok</v>
      </c>
      <c r="AH589" s="37" t="str">
        <f t="shared" si="75"/>
        <v>OK</v>
      </c>
      <c r="AI589" s="37" t="str">
        <f t="shared" si="76"/>
        <v>ok</v>
      </c>
      <c r="AJ589" s="37" t="str">
        <f t="shared" si="77"/>
        <v>SUPERIOR COURT JUDGE40NON PARTISANKING CO SUPERIOR COURTKINGJudicial20121200DEBT409144093940939CAMPAIGN MANAGEMENTFALESCHINI JAKE700 BROADWAY AVE E #302SEATTLEWA</v>
      </c>
      <c r="AK589" s="37">
        <f t="shared" si="78"/>
        <v>1</v>
      </c>
      <c r="AL589" s="37" t="str">
        <f t="shared" si="79"/>
        <v>NO!</v>
      </c>
    </row>
    <row r="590" spans="1:38" x14ac:dyDescent="0.25">
      <c r="A590">
        <v>586</v>
      </c>
      <c r="B590">
        <v>100462025</v>
      </c>
      <c r="C590" t="s">
        <v>28</v>
      </c>
      <c r="D590" t="s">
        <v>621</v>
      </c>
      <c r="E590" t="s">
        <v>30</v>
      </c>
      <c r="F590" t="s">
        <v>622</v>
      </c>
      <c r="G590" t="s">
        <v>623</v>
      </c>
      <c r="H590" t="s">
        <v>78</v>
      </c>
      <c r="I590" t="s">
        <v>624</v>
      </c>
      <c r="J590" t="s">
        <v>103</v>
      </c>
      <c r="K590" t="s">
        <v>123</v>
      </c>
      <c r="M590">
        <v>40</v>
      </c>
      <c r="N590" t="s">
        <v>548</v>
      </c>
      <c r="O590" t="s">
        <v>637</v>
      </c>
      <c r="P590" t="s">
        <v>39</v>
      </c>
      <c r="Q590" t="s">
        <v>586</v>
      </c>
      <c r="R590">
        <v>2012</v>
      </c>
      <c r="S590">
        <v>1200</v>
      </c>
      <c r="T590" t="s">
        <v>41</v>
      </c>
      <c r="U590" s="1">
        <v>40914</v>
      </c>
      <c r="V590" s="1">
        <v>40939</v>
      </c>
      <c r="W590" s="1">
        <v>40939</v>
      </c>
      <c r="Y590" t="s">
        <v>638</v>
      </c>
      <c r="Z590" t="s">
        <v>639</v>
      </c>
      <c r="AA590" t="s">
        <v>640</v>
      </c>
      <c r="AB590" t="s">
        <v>420</v>
      </c>
      <c r="AC590" t="s">
        <v>46</v>
      </c>
      <c r="AE590" s="37" t="str">
        <f t="shared" si="72"/>
        <v>ok</v>
      </c>
      <c r="AF590" s="37" t="e">
        <f t="shared" si="73"/>
        <v>#VALUE!</v>
      </c>
      <c r="AG590" s="37" t="str">
        <f t="shared" si="74"/>
        <v>ok</v>
      </c>
      <c r="AH590" s="37" t="str">
        <f t="shared" si="75"/>
        <v>OK</v>
      </c>
      <c r="AI590" s="37" t="str">
        <f t="shared" si="76"/>
        <v>ok</v>
      </c>
      <c r="AJ590" s="37" t="str">
        <f t="shared" si="77"/>
        <v>SUPERIOR COURT JUDGE40NON PARTISANKING CO SUPERIOR COURTKINGJudicial20121200DEBT409144093940939CAMPAIGN MANAGEMENTFALESCHINI JAKE700 BROADWAY AVE E #302SEATTLEWA</v>
      </c>
      <c r="AK590" s="37">
        <f t="shared" si="78"/>
        <v>1</v>
      </c>
      <c r="AL590" s="37" t="str">
        <f t="shared" si="79"/>
        <v>NO!</v>
      </c>
    </row>
    <row r="591" spans="1:38" x14ac:dyDescent="0.25">
      <c r="A591">
        <v>587</v>
      </c>
      <c r="B591">
        <v>100462204</v>
      </c>
      <c r="C591" t="s">
        <v>28</v>
      </c>
      <c r="D591" t="s">
        <v>437</v>
      </c>
      <c r="E591" t="s">
        <v>30</v>
      </c>
      <c r="F591" t="s">
        <v>438</v>
      </c>
      <c r="G591" t="s">
        <v>439</v>
      </c>
      <c r="H591" t="s">
        <v>78</v>
      </c>
      <c r="I591" t="s">
        <v>440</v>
      </c>
      <c r="J591" t="s">
        <v>36</v>
      </c>
      <c r="K591" s="28" t="s">
        <v>36</v>
      </c>
      <c r="L591" s="28">
        <v>5</v>
      </c>
      <c r="M591" s="28"/>
      <c r="N591" s="28" t="s">
        <v>168</v>
      </c>
      <c r="O591" s="28" t="s">
        <v>645</v>
      </c>
      <c r="P591" s="28" t="s">
        <v>39</v>
      </c>
      <c r="Q591" s="28" t="s">
        <v>40</v>
      </c>
      <c r="R591" s="28">
        <v>2012</v>
      </c>
      <c r="S591" s="28">
        <v>2500</v>
      </c>
      <c r="T591" s="28" t="s">
        <v>41</v>
      </c>
      <c r="U591" s="42">
        <v>40969</v>
      </c>
      <c r="V591" s="42">
        <v>40999</v>
      </c>
      <c r="W591" s="42">
        <v>40999</v>
      </c>
      <c r="X591" s="28"/>
      <c r="Y591" s="28" t="s">
        <v>646</v>
      </c>
      <c r="Z591" s="28" t="s">
        <v>647</v>
      </c>
      <c r="AA591" t="s">
        <v>648</v>
      </c>
      <c r="AB591" t="s">
        <v>649</v>
      </c>
      <c r="AC591" t="s">
        <v>46</v>
      </c>
      <c r="AE591" s="37" t="str">
        <f t="shared" si="72"/>
        <v>ok</v>
      </c>
      <c r="AF591" s="37">
        <f t="shared" si="73"/>
        <v>0</v>
      </c>
      <c r="AG591" s="37" t="str">
        <f t="shared" si="74"/>
        <v>ok</v>
      </c>
      <c r="AH591" s="37" t="str">
        <f t="shared" si="75"/>
        <v>OK</v>
      </c>
      <c r="AI591" s="37" t="str">
        <f t="shared" si="76"/>
        <v>ok</v>
      </c>
      <c r="AJ591" s="37" t="str">
        <f t="shared" si="77"/>
        <v>STATE SENATOR5DEMOCRATLEG DISTRICT 05 - SENATEKINGLegislative20122500DEBT409694099940999BONUS (CONTINGENT)ISABEL R. VANDERSLICE1880 25TH AVE NE #212ISSAQUAHWA</v>
      </c>
      <c r="AK591" s="37">
        <f t="shared" si="78"/>
        <v>0</v>
      </c>
      <c r="AL591" s="37" t="str">
        <f t="shared" si="79"/>
        <v>MATCH</v>
      </c>
    </row>
    <row r="592" spans="1:38" x14ac:dyDescent="0.25">
      <c r="A592">
        <v>588</v>
      </c>
      <c r="B592">
        <v>100462294</v>
      </c>
      <c r="C592" t="s">
        <v>28</v>
      </c>
      <c r="D592" t="s">
        <v>433</v>
      </c>
      <c r="E592" t="s">
        <v>30</v>
      </c>
      <c r="F592" t="s">
        <v>434</v>
      </c>
      <c r="G592" t="s">
        <v>435</v>
      </c>
      <c r="H592" t="s">
        <v>33</v>
      </c>
      <c r="I592" t="s">
        <v>436</v>
      </c>
      <c r="J592" t="s">
        <v>35</v>
      </c>
      <c r="K592" t="s">
        <v>52</v>
      </c>
      <c r="M592">
        <v>1</v>
      </c>
      <c r="N592" t="s">
        <v>168</v>
      </c>
      <c r="O592" t="s">
        <v>650</v>
      </c>
      <c r="P592" t="s">
        <v>651</v>
      </c>
      <c r="Q592" t="s">
        <v>550</v>
      </c>
      <c r="R592">
        <v>2012</v>
      </c>
      <c r="S592">
        <v>1000</v>
      </c>
      <c r="T592" t="s">
        <v>41</v>
      </c>
      <c r="U592" s="1">
        <v>41000</v>
      </c>
      <c r="V592" s="1">
        <v>41029</v>
      </c>
      <c r="W592" s="1">
        <v>40940</v>
      </c>
      <c r="Y592" t="s">
        <v>652</v>
      </c>
      <c r="Z592" t="s">
        <v>653</v>
      </c>
      <c r="AA592" t="s">
        <v>654</v>
      </c>
      <c r="AB592" t="s">
        <v>655</v>
      </c>
      <c r="AC592" t="s">
        <v>46</v>
      </c>
      <c r="AE592" s="37" t="str">
        <f t="shared" si="72"/>
        <v>ok</v>
      </c>
      <c r="AF592" s="37" t="e">
        <f t="shared" si="73"/>
        <v>#VALUE!</v>
      </c>
      <c r="AG592" s="37" t="str">
        <f t="shared" si="74"/>
        <v>ok</v>
      </c>
      <c r="AH592" s="37" t="str">
        <f t="shared" si="75"/>
        <v>ERROR!</v>
      </c>
      <c r="AI592" s="37" t="str">
        <f t="shared" si="76"/>
        <v>ok</v>
      </c>
      <c r="AJ592" s="37" t="str">
        <f t="shared" si="77"/>
        <v>COUNTY COMMISSIONER1DEMOCRATMASON COMASONLocal20121000DEBT410004102940940JANUARY SERVICESTRAINING ASSOCIATES PACIFIC381 NE TIGER WAY EBELFAIRWA</v>
      </c>
      <c r="AK592" s="37">
        <f t="shared" si="78"/>
        <v>0</v>
      </c>
      <c r="AL592" s="37" t="str">
        <f t="shared" si="79"/>
        <v>NO!</v>
      </c>
    </row>
    <row r="593" spans="1:38" x14ac:dyDescent="0.25">
      <c r="A593">
        <v>589</v>
      </c>
      <c r="B593">
        <v>100440319</v>
      </c>
      <c r="C593" t="s">
        <v>28</v>
      </c>
      <c r="D593" t="s">
        <v>240</v>
      </c>
      <c r="E593" t="s">
        <v>30</v>
      </c>
      <c r="F593" t="s">
        <v>241</v>
      </c>
      <c r="G593" t="s">
        <v>242</v>
      </c>
      <c r="H593" t="s">
        <v>67</v>
      </c>
      <c r="I593" t="s">
        <v>243</v>
      </c>
      <c r="J593" t="s">
        <v>35</v>
      </c>
      <c r="K593" t="s">
        <v>35</v>
      </c>
      <c r="L593">
        <v>45</v>
      </c>
      <c r="M593">
        <v>2</v>
      </c>
      <c r="N593" t="s">
        <v>168</v>
      </c>
      <c r="O593" t="s">
        <v>507</v>
      </c>
      <c r="P593" t="s">
        <v>39</v>
      </c>
      <c r="Q593" t="s">
        <v>40</v>
      </c>
      <c r="R593">
        <v>2012</v>
      </c>
      <c r="S593">
        <v>1600</v>
      </c>
      <c r="T593" t="s">
        <v>41</v>
      </c>
      <c r="U593" s="1">
        <v>40695</v>
      </c>
      <c r="V593" s="1">
        <v>40724</v>
      </c>
      <c r="W593" s="1">
        <v>40724</v>
      </c>
      <c r="X593" t="s">
        <v>427</v>
      </c>
      <c r="Y593" t="s">
        <v>508</v>
      </c>
      <c r="Z593" t="s">
        <v>509</v>
      </c>
      <c r="AA593" t="s">
        <v>510</v>
      </c>
      <c r="AB593" t="s">
        <v>511</v>
      </c>
      <c r="AC593" t="s">
        <v>46</v>
      </c>
      <c r="AE593" s="37" t="str">
        <f t="shared" si="72"/>
        <v>ok</v>
      </c>
      <c r="AF593" s="37">
        <f t="shared" si="73"/>
        <v>0</v>
      </c>
      <c r="AG593" s="37" t="str">
        <f t="shared" si="74"/>
        <v>ok</v>
      </c>
      <c r="AH593" s="37" t="str">
        <f t="shared" si="75"/>
        <v>OK</v>
      </c>
      <c r="AI593" s="37" t="str">
        <f t="shared" si="76"/>
        <v>ok</v>
      </c>
      <c r="AJ593" s="37" t="str">
        <f t="shared" si="77"/>
        <v>STATE REPRESENTATIVE452DEMOCRATLEG DISTRICT 45 - HOUSEKINGLegislative20121600DEBT406954072440724Operation and OverheadJUNE FUNDRAISINGRUDERMAN CONSULTING11508 NE  107TH PLACE KIRKLANDWA</v>
      </c>
      <c r="AK593" s="37">
        <f t="shared" si="78"/>
        <v>0</v>
      </c>
      <c r="AL593" s="37" t="str">
        <f t="shared" si="79"/>
        <v>MATCH</v>
      </c>
    </row>
    <row r="594" spans="1:38" x14ac:dyDescent="0.25">
      <c r="A594">
        <v>590</v>
      </c>
      <c r="B594">
        <v>100449544</v>
      </c>
      <c r="C594" t="s">
        <v>28</v>
      </c>
      <c r="D594" t="s">
        <v>240</v>
      </c>
      <c r="E594" t="s">
        <v>30</v>
      </c>
      <c r="F594" t="s">
        <v>241</v>
      </c>
      <c r="G594" t="s">
        <v>242</v>
      </c>
      <c r="H594" t="s">
        <v>67</v>
      </c>
      <c r="I594" t="s">
        <v>243</v>
      </c>
      <c r="J594" t="s">
        <v>35</v>
      </c>
      <c r="K594" t="s">
        <v>35</v>
      </c>
      <c r="L594">
        <v>21</v>
      </c>
      <c r="M594">
        <v>2</v>
      </c>
      <c r="N594" t="s">
        <v>168</v>
      </c>
      <c r="O594" t="s">
        <v>480</v>
      </c>
      <c r="P594" t="s">
        <v>481</v>
      </c>
      <c r="Q594" t="s">
        <v>40</v>
      </c>
      <c r="R594">
        <v>2012</v>
      </c>
      <c r="S594">
        <v>2500</v>
      </c>
      <c r="T594" t="s">
        <v>41</v>
      </c>
      <c r="U594" s="1">
        <v>40878</v>
      </c>
      <c r="V594" s="1">
        <v>40908</v>
      </c>
      <c r="W594" s="1">
        <v>40487</v>
      </c>
      <c r="X594" t="s">
        <v>427</v>
      </c>
      <c r="Y594" t="s">
        <v>610</v>
      </c>
      <c r="Z594" t="s">
        <v>611</v>
      </c>
      <c r="AA594" t="s">
        <v>612</v>
      </c>
      <c r="AB594" t="s">
        <v>558</v>
      </c>
      <c r="AC594" t="s">
        <v>46</v>
      </c>
      <c r="AE594" s="37" t="str">
        <f t="shared" si="72"/>
        <v>ok</v>
      </c>
      <c r="AF594" s="37">
        <f t="shared" si="73"/>
        <v>0</v>
      </c>
      <c r="AG594" s="37" t="str">
        <f t="shared" si="74"/>
        <v>ok</v>
      </c>
      <c r="AH594" s="37" t="str">
        <f t="shared" si="75"/>
        <v>ERROR!</v>
      </c>
      <c r="AI594" s="37" t="str">
        <f t="shared" si="76"/>
        <v>ok</v>
      </c>
      <c r="AJ594" s="37" t="str">
        <f t="shared" si="77"/>
        <v>STATE REPRESENTATIVE212DEMOCRATLEG DISTRICT 21 - HOUSESNOHOMISHLegislative20122500DEBT408784090840487Operation and OverheadWIN BONUSTR STRATEGIES1612 SPRINGWOOD AVENUE NE OLYMPIAWA</v>
      </c>
      <c r="AK594" s="37">
        <f t="shared" si="78"/>
        <v>0</v>
      </c>
      <c r="AL594" s="37" t="str">
        <f t="shared" si="79"/>
        <v>MATCH</v>
      </c>
    </row>
    <row r="595" spans="1:38" x14ac:dyDescent="0.25">
      <c r="A595">
        <v>591</v>
      </c>
      <c r="B595">
        <v>100457716</v>
      </c>
      <c r="C595" t="s">
        <v>28</v>
      </c>
      <c r="D595" t="s">
        <v>240</v>
      </c>
      <c r="E595" t="s">
        <v>30</v>
      </c>
      <c r="F595" t="s">
        <v>241</v>
      </c>
      <c r="G595" t="s">
        <v>242</v>
      </c>
      <c r="H595" t="s">
        <v>67</v>
      </c>
      <c r="I595" t="s">
        <v>243</v>
      </c>
      <c r="J595" t="s">
        <v>35</v>
      </c>
      <c r="K595" t="s">
        <v>36</v>
      </c>
      <c r="L595">
        <v>40</v>
      </c>
      <c r="N595" t="s">
        <v>168</v>
      </c>
      <c r="O595" t="s">
        <v>565</v>
      </c>
      <c r="P595" t="s">
        <v>527</v>
      </c>
      <c r="Q595" t="s">
        <v>40</v>
      </c>
      <c r="R595">
        <v>2012</v>
      </c>
      <c r="S595">
        <v>225</v>
      </c>
      <c r="T595" t="s">
        <v>41</v>
      </c>
      <c r="U595" s="1">
        <v>40909</v>
      </c>
      <c r="V595" s="1">
        <v>40939</v>
      </c>
      <c r="W595" s="1">
        <v>40939</v>
      </c>
      <c r="X595" t="s">
        <v>573</v>
      </c>
      <c r="Y595" t="s">
        <v>500</v>
      </c>
      <c r="Z595" t="s">
        <v>429</v>
      </c>
      <c r="AA595" t="s">
        <v>574</v>
      </c>
      <c r="AB595" t="s">
        <v>420</v>
      </c>
      <c r="AC595" t="s">
        <v>46</v>
      </c>
      <c r="AE595" s="37" t="str">
        <f t="shared" si="72"/>
        <v>ok</v>
      </c>
      <c r="AF595" s="37">
        <f t="shared" si="73"/>
        <v>0</v>
      </c>
      <c r="AG595" s="37" t="str">
        <f t="shared" si="74"/>
        <v>ok</v>
      </c>
      <c r="AH595" s="37" t="str">
        <f t="shared" si="75"/>
        <v>OK</v>
      </c>
      <c r="AI595" s="37" t="str">
        <f t="shared" si="76"/>
        <v>ok</v>
      </c>
      <c r="AJ595" s="37" t="str">
        <f t="shared" si="77"/>
        <v>STATE SENATOR40DEMOCRATLEG DISTRICT 40 - SENATESKAGITLegislative2012225DEBT409094093940939Management ServicesJANUARY TREASURYARGO STRATEGIESPO BOX 9100SEATTLEWA</v>
      </c>
      <c r="AK595" s="37">
        <f t="shared" si="78"/>
        <v>0</v>
      </c>
      <c r="AL595" s="37" t="str">
        <f t="shared" si="79"/>
        <v>NO!</v>
      </c>
    </row>
    <row r="596" spans="1:38" x14ac:dyDescent="0.25">
      <c r="A596">
        <v>592</v>
      </c>
      <c r="B596">
        <v>100457727</v>
      </c>
      <c r="C596" t="s">
        <v>28</v>
      </c>
      <c r="D596" t="s">
        <v>149</v>
      </c>
      <c r="E596" t="s">
        <v>30</v>
      </c>
      <c r="F596" t="s">
        <v>150</v>
      </c>
      <c r="G596" t="s">
        <v>151</v>
      </c>
      <c r="H596" t="s">
        <v>73</v>
      </c>
      <c r="I596" t="s">
        <v>152</v>
      </c>
      <c r="J596" t="s">
        <v>35</v>
      </c>
      <c r="K596" t="s">
        <v>339</v>
      </c>
      <c r="M596">
        <v>9</v>
      </c>
      <c r="N596" t="s">
        <v>548</v>
      </c>
      <c r="O596" t="s">
        <v>585</v>
      </c>
      <c r="Q596" t="s">
        <v>586</v>
      </c>
      <c r="R596">
        <v>2012</v>
      </c>
      <c r="S596">
        <v>619.73</v>
      </c>
      <c r="T596" t="s">
        <v>41</v>
      </c>
      <c r="U596" s="1">
        <v>40925</v>
      </c>
      <c r="V596" s="1">
        <v>40939</v>
      </c>
      <c r="W596" s="1">
        <v>40939</v>
      </c>
      <c r="Y596" t="s">
        <v>587</v>
      </c>
      <c r="Z596" t="s">
        <v>588</v>
      </c>
      <c r="AA596" t="s">
        <v>589</v>
      </c>
      <c r="AB596" t="s">
        <v>590</v>
      </c>
      <c r="AC596" t="s">
        <v>46</v>
      </c>
      <c r="AE596" s="37" t="str">
        <f t="shared" si="72"/>
        <v>ok</v>
      </c>
      <c r="AF596" s="37" t="e">
        <f t="shared" si="73"/>
        <v>#VALUE!</v>
      </c>
      <c r="AG596" s="37" t="str">
        <f t="shared" si="74"/>
        <v>ok</v>
      </c>
      <c r="AH596" s="37" t="str">
        <f t="shared" si="75"/>
        <v>OK</v>
      </c>
      <c r="AI596" s="37" t="str">
        <f t="shared" si="76"/>
        <v>ok</v>
      </c>
      <c r="AJ596" s="37" t="str">
        <f t="shared" si="77"/>
        <v>STATE SUPREME COURT JUSTICE9NON PARTISANSUPREME COURTJudicial2012619.73DEBT409254093940939PRINTINGJOHNSON-COX COMPANY726 PACIFIC AVETACOMAWA</v>
      </c>
      <c r="AK596" s="37">
        <f t="shared" si="78"/>
        <v>0</v>
      </c>
      <c r="AL596" s="37" t="str">
        <f t="shared" si="79"/>
        <v>NO!</v>
      </c>
    </row>
    <row r="597" spans="1:38" x14ac:dyDescent="0.25">
      <c r="A597">
        <v>593</v>
      </c>
      <c r="B597">
        <v>100458897</v>
      </c>
      <c r="C597" t="s">
        <v>28</v>
      </c>
      <c r="D597" t="s">
        <v>267</v>
      </c>
      <c r="E597" t="s">
        <v>30</v>
      </c>
      <c r="F597" t="s">
        <v>268</v>
      </c>
      <c r="G597" t="s">
        <v>269</v>
      </c>
      <c r="I597" t="s">
        <v>270</v>
      </c>
      <c r="J597" t="s">
        <v>35</v>
      </c>
      <c r="K597" t="s">
        <v>35</v>
      </c>
      <c r="L597">
        <v>43</v>
      </c>
      <c r="M597">
        <v>2</v>
      </c>
      <c r="N597" t="s">
        <v>168</v>
      </c>
      <c r="O597" t="s">
        <v>521</v>
      </c>
      <c r="P597" t="s">
        <v>39</v>
      </c>
      <c r="Q597" t="s">
        <v>40</v>
      </c>
      <c r="R597">
        <v>2012</v>
      </c>
      <c r="S597">
        <v>75.8</v>
      </c>
      <c r="T597" t="s">
        <v>41</v>
      </c>
      <c r="U597" s="1">
        <v>40817</v>
      </c>
      <c r="V597" s="1">
        <v>40847</v>
      </c>
      <c r="W597" s="1">
        <v>40730</v>
      </c>
      <c r="X597" t="s">
        <v>427</v>
      </c>
      <c r="Y597" t="s">
        <v>578</v>
      </c>
      <c r="Z597" t="s">
        <v>382</v>
      </c>
      <c r="AA597" t="s">
        <v>579</v>
      </c>
      <c r="AB597" t="s">
        <v>420</v>
      </c>
      <c r="AC597" t="s">
        <v>46</v>
      </c>
      <c r="AE597" s="37" t="str">
        <f t="shared" si="72"/>
        <v>ok</v>
      </c>
      <c r="AF597" s="37">
        <f t="shared" si="73"/>
        <v>0</v>
      </c>
      <c r="AG597" s="37" t="str">
        <f t="shared" si="74"/>
        <v>ok</v>
      </c>
      <c r="AH597" s="37" t="str">
        <f t="shared" si="75"/>
        <v>ERROR!</v>
      </c>
      <c r="AI597" s="37" t="str">
        <f t="shared" si="76"/>
        <v>ok</v>
      </c>
      <c r="AJ597" s="37" t="str">
        <f t="shared" si="77"/>
        <v>STATE REPRESENTATIVE432DEMOCRATLEG DISTRICT 43 - HOUSEKINGLegislative201275.8DEBT408174084740730Operation and OverheadREIMB. MTG EXP (TUTTA BELLA)CHOPP FRANK V1414 DEXTER AVENUE N SUITE 210SEATTLEWA</v>
      </c>
      <c r="AK597" s="37">
        <f t="shared" si="78"/>
        <v>0</v>
      </c>
      <c r="AL597" s="37" t="str">
        <f t="shared" si="79"/>
        <v>MATCH</v>
      </c>
    </row>
    <row r="598" spans="1:38" x14ac:dyDescent="0.25">
      <c r="A598">
        <v>594</v>
      </c>
      <c r="B598">
        <v>100457885</v>
      </c>
      <c r="C598" t="s">
        <v>28</v>
      </c>
      <c r="D598" t="s">
        <v>323</v>
      </c>
      <c r="E598" t="s">
        <v>30</v>
      </c>
      <c r="F598" t="s">
        <v>324</v>
      </c>
      <c r="G598" t="s">
        <v>325</v>
      </c>
      <c r="H598" t="s">
        <v>78</v>
      </c>
      <c r="I598" t="s">
        <v>326</v>
      </c>
      <c r="J598" t="s">
        <v>35</v>
      </c>
      <c r="K598" t="s">
        <v>35</v>
      </c>
      <c r="L598">
        <v>43</v>
      </c>
      <c r="M598">
        <v>2</v>
      </c>
      <c r="N598" t="s">
        <v>168</v>
      </c>
      <c r="O598" t="s">
        <v>521</v>
      </c>
      <c r="P598" t="s">
        <v>39</v>
      </c>
      <c r="Q598" t="s">
        <v>40</v>
      </c>
      <c r="R598">
        <v>2012</v>
      </c>
      <c r="S598">
        <v>75.8</v>
      </c>
      <c r="T598" t="s">
        <v>41</v>
      </c>
      <c r="U598" s="1">
        <v>40817</v>
      </c>
      <c r="V598" s="1">
        <v>40847</v>
      </c>
      <c r="W598" s="1">
        <v>40730</v>
      </c>
      <c r="X598" t="s">
        <v>427</v>
      </c>
      <c r="Y598" t="s">
        <v>578</v>
      </c>
      <c r="Z598" t="s">
        <v>382</v>
      </c>
      <c r="AA598" t="s">
        <v>579</v>
      </c>
      <c r="AB598" t="s">
        <v>420</v>
      </c>
      <c r="AC598" t="s">
        <v>46</v>
      </c>
      <c r="AE598" s="37" t="str">
        <f t="shared" si="72"/>
        <v>ok</v>
      </c>
      <c r="AF598" s="37">
        <f t="shared" si="73"/>
        <v>0</v>
      </c>
      <c r="AG598" s="37" t="str">
        <f t="shared" si="74"/>
        <v>ok</v>
      </c>
      <c r="AH598" s="37" t="str">
        <f t="shared" si="75"/>
        <v>ERROR!</v>
      </c>
      <c r="AI598" s="37" t="str">
        <f t="shared" si="76"/>
        <v>ok</v>
      </c>
      <c r="AJ598" s="37" t="str">
        <f t="shared" si="77"/>
        <v>STATE REPRESENTATIVE432DEMOCRATLEG DISTRICT 43 - HOUSEKINGLegislative201275.8DEBT408174084740730Operation and OverheadREIMB. MTG EXP (TUTTA BELLA)CHOPP FRANK V1414 DEXTER AVENUE N SUITE 210SEATTLEWA</v>
      </c>
      <c r="AK598" s="37">
        <f t="shared" si="78"/>
        <v>1</v>
      </c>
      <c r="AL598" s="37" t="str">
        <f t="shared" si="79"/>
        <v>MATCH</v>
      </c>
    </row>
    <row r="599" spans="1:38" x14ac:dyDescent="0.25">
      <c r="A599">
        <v>595</v>
      </c>
      <c r="B599">
        <v>100458801</v>
      </c>
      <c r="C599" t="s">
        <v>28</v>
      </c>
      <c r="D599" t="s">
        <v>194</v>
      </c>
      <c r="E599" t="s">
        <v>30</v>
      </c>
      <c r="F599" t="s">
        <v>195</v>
      </c>
      <c r="G599" t="s">
        <v>49</v>
      </c>
      <c r="H599" t="s">
        <v>73</v>
      </c>
      <c r="I599" t="s">
        <v>196</v>
      </c>
      <c r="J599" t="s">
        <v>197</v>
      </c>
      <c r="K599" t="s">
        <v>36</v>
      </c>
      <c r="L599">
        <v>40</v>
      </c>
      <c r="N599" t="s">
        <v>168</v>
      </c>
      <c r="O599" t="s">
        <v>565</v>
      </c>
      <c r="P599" t="s">
        <v>527</v>
      </c>
      <c r="Q599" t="s">
        <v>40</v>
      </c>
      <c r="R599">
        <v>2012</v>
      </c>
      <c r="S599">
        <v>219</v>
      </c>
      <c r="T599" t="s">
        <v>41</v>
      </c>
      <c r="U599" s="1">
        <v>40848</v>
      </c>
      <c r="V599" s="1">
        <v>40877</v>
      </c>
      <c r="W599" s="1">
        <v>40858</v>
      </c>
      <c r="X599" t="s">
        <v>614</v>
      </c>
      <c r="Y599" t="s">
        <v>615</v>
      </c>
      <c r="Z599" t="s">
        <v>616</v>
      </c>
      <c r="AA599" t="s">
        <v>617</v>
      </c>
      <c r="AB599" t="s">
        <v>618</v>
      </c>
      <c r="AC599" t="s">
        <v>46</v>
      </c>
      <c r="AE599" s="37" t="str">
        <f t="shared" si="72"/>
        <v>ok</v>
      </c>
      <c r="AF599" s="37">
        <f t="shared" si="73"/>
        <v>0</v>
      </c>
      <c r="AG599" s="37" t="str">
        <f t="shared" si="74"/>
        <v>ok</v>
      </c>
      <c r="AH599" s="37" t="str">
        <f t="shared" si="75"/>
        <v>OK</v>
      </c>
      <c r="AI599" s="37" t="str">
        <f t="shared" si="76"/>
        <v>ok</v>
      </c>
      <c r="AJ599" s="37" t="str">
        <f t="shared" si="77"/>
        <v>STATE SENATOR40DEMOCRATLEG DISTRICT 40 - SENATESKAGITLegislative2012219DEBT408484087740858FundraisingFUNDRAISER TRAVELWESTWIND AVIATION56 WESTCOTT DRIVEFRIDAY HARBORWA</v>
      </c>
      <c r="AK599" s="37">
        <f t="shared" si="78"/>
        <v>0</v>
      </c>
      <c r="AL599" s="37" t="str">
        <f t="shared" si="79"/>
        <v>NO!</v>
      </c>
    </row>
    <row r="600" spans="1:38" x14ac:dyDescent="0.25">
      <c r="A600">
        <v>596</v>
      </c>
      <c r="B600">
        <v>100459370</v>
      </c>
      <c r="C600" t="s">
        <v>28</v>
      </c>
      <c r="D600" t="s">
        <v>198</v>
      </c>
      <c r="E600" t="s">
        <v>30</v>
      </c>
      <c r="F600" t="s">
        <v>199</v>
      </c>
      <c r="G600" t="s">
        <v>200</v>
      </c>
      <c r="H600" t="s">
        <v>67</v>
      </c>
      <c r="I600" t="s">
        <v>201</v>
      </c>
      <c r="J600" t="s">
        <v>35</v>
      </c>
      <c r="K600" t="s">
        <v>35</v>
      </c>
      <c r="L600">
        <v>43</v>
      </c>
      <c r="M600">
        <v>2</v>
      </c>
      <c r="N600" t="s">
        <v>168</v>
      </c>
      <c r="O600" t="s">
        <v>521</v>
      </c>
      <c r="P600" t="s">
        <v>39</v>
      </c>
      <c r="Q600" t="s">
        <v>40</v>
      </c>
      <c r="R600">
        <v>2012</v>
      </c>
      <c r="S600">
        <v>150</v>
      </c>
      <c r="T600" t="s">
        <v>41</v>
      </c>
      <c r="U600" s="1">
        <v>40634</v>
      </c>
      <c r="V600" s="1">
        <v>40663</v>
      </c>
      <c r="W600" s="1">
        <v>40633</v>
      </c>
      <c r="X600" t="s">
        <v>427</v>
      </c>
      <c r="Y600" t="s">
        <v>503</v>
      </c>
      <c r="Z600" t="s">
        <v>429</v>
      </c>
      <c r="AA600" t="s">
        <v>430</v>
      </c>
      <c r="AB600" t="s">
        <v>420</v>
      </c>
      <c r="AC600" t="s">
        <v>46</v>
      </c>
      <c r="AE600" s="37" t="str">
        <f t="shared" si="72"/>
        <v>ok</v>
      </c>
      <c r="AF600" s="37">
        <f t="shared" si="73"/>
        <v>0</v>
      </c>
      <c r="AG600" s="37" t="str">
        <f t="shared" si="74"/>
        <v>ok</v>
      </c>
      <c r="AH600" s="37" t="str">
        <f t="shared" si="75"/>
        <v>ERROR!</v>
      </c>
      <c r="AI600" s="37" t="str">
        <f t="shared" si="76"/>
        <v>ok</v>
      </c>
      <c r="AJ600" s="37" t="str">
        <f t="shared" si="77"/>
        <v>STATE REPRESENTATIVE432DEMOCRATLEG DISTRICT 43 - HOUSEKINGLegislative2012150DEBT406344066340633Operation and OverheadMARCH TREASURYARGO STRATEGIESPO BOX 9100 SEATTLEWA</v>
      </c>
      <c r="AK600" s="37">
        <f t="shared" si="78"/>
        <v>0</v>
      </c>
      <c r="AL600" s="37" t="str">
        <f t="shared" si="79"/>
        <v>MATCH</v>
      </c>
    </row>
    <row r="601" spans="1:38" x14ac:dyDescent="0.25">
      <c r="A601">
        <v>597</v>
      </c>
      <c r="B601">
        <v>100450976</v>
      </c>
      <c r="C601" t="s">
        <v>28</v>
      </c>
      <c r="D601" t="s">
        <v>206</v>
      </c>
      <c r="E601" t="s">
        <v>30</v>
      </c>
      <c r="F601" t="s">
        <v>207</v>
      </c>
      <c r="G601" t="s">
        <v>138</v>
      </c>
      <c r="H601" t="s">
        <v>78</v>
      </c>
      <c r="I601" t="s">
        <v>208</v>
      </c>
      <c r="J601" t="s">
        <v>35</v>
      </c>
      <c r="K601" t="s">
        <v>35</v>
      </c>
      <c r="L601">
        <v>34</v>
      </c>
      <c r="M601">
        <v>1</v>
      </c>
      <c r="N601" t="s">
        <v>168</v>
      </c>
      <c r="O601" t="s">
        <v>560</v>
      </c>
      <c r="P601" t="s">
        <v>39</v>
      </c>
      <c r="Q601" t="s">
        <v>40</v>
      </c>
      <c r="R601">
        <v>2012</v>
      </c>
      <c r="S601">
        <v>300</v>
      </c>
      <c r="T601" t="s">
        <v>41</v>
      </c>
      <c r="U601" s="1">
        <v>40848</v>
      </c>
      <c r="V601" s="1">
        <v>40877</v>
      </c>
      <c r="W601" s="1">
        <v>40877</v>
      </c>
      <c r="X601" t="s">
        <v>427</v>
      </c>
      <c r="Y601" t="s">
        <v>443</v>
      </c>
      <c r="Z601" t="s">
        <v>429</v>
      </c>
      <c r="AA601" t="s">
        <v>430</v>
      </c>
      <c r="AB601" t="s">
        <v>420</v>
      </c>
      <c r="AC601" t="s">
        <v>46</v>
      </c>
      <c r="AE601" s="37" t="str">
        <f t="shared" si="72"/>
        <v>ok</v>
      </c>
      <c r="AF601" s="37">
        <f t="shared" si="73"/>
        <v>0</v>
      </c>
      <c r="AG601" s="37" t="str">
        <f t="shared" si="74"/>
        <v>ok</v>
      </c>
      <c r="AH601" s="37" t="str">
        <f t="shared" si="75"/>
        <v>OK</v>
      </c>
      <c r="AI601" s="37" t="str">
        <f t="shared" si="76"/>
        <v>ok</v>
      </c>
      <c r="AJ601" s="37" t="str">
        <f t="shared" si="77"/>
        <v>STATE REPRESENTATIVE341DEMOCRATLEG DISTRICT 34 - HOUSEKINGLegislative2012300DEBT408484087740877Operation and OverheadNOVEMBER TREASURYARGO STRATEGIESPO BOX 9100 SEATTLEWA</v>
      </c>
      <c r="AK601" s="37">
        <f t="shared" si="78"/>
        <v>0</v>
      </c>
      <c r="AL601" s="37" t="str">
        <f t="shared" si="79"/>
        <v>MATCH</v>
      </c>
    </row>
    <row r="602" spans="1:38" x14ac:dyDescent="0.25">
      <c r="A602">
        <v>598</v>
      </c>
      <c r="B602">
        <v>100439839</v>
      </c>
      <c r="C602" t="s">
        <v>28</v>
      </c>
      <c r="D602" t="s">
        <v>482</v>
      </c>
      <c r="E602" t="s">
        <v>30</v>
      </c>
      <c r="F602" t="s">
        <v>316</v>
      </c>
      <c r="G602" t="s">
        <v>317</v>
      </c>
      <c r="H602" t="s">
        <v>33</v>
      </c>
      <c r="I602" t="s">
        <v>318</v>
      </c>
      <c r="J602" t="s">
        <v>35</v>
      </c>
      <c r="K602" t="s">
        <v>35</v>
      </c>
      <c r="L602">
        <v>45</v>
      </c>
      <c r="M602">
        <v>2</v>
      </c>
      <c r="N602" t="s">
        <v>168</v>
      </c>
      <c r="O602" t="s">
        <v>507</v>
      </c>
      <c r="P602" t="s">
        <v>39</v>
      </c>
      <c r="Q602" t="s">
        <v>40</v>
      </c>
      <c r="R602">
        <v>2012</v>
      </c>
      <c r="S602">
        <v>1600</v>
      </c>
      <c r="T602" t="s">
        <v>41</v>
      </c>
      <c r="U602" s="1">
        <v>40817</v>
      </c>
      <c r="V602" s="1">
        <v>40847</v>
      </c>
      <c r="W602" s="1">
        <v>40847</v>
      </c>
      <c r="X602" t="s">
        <v>427</v>
      </c>
      <c r="Y602" t="s">
        <v>604</v>
      </c>
      <c r="Z602" t="s">
        <v>509</v>
      </c>
      <c r="AA602" t="s">
        <v>510</v>
      </c>
      <c r="AB602" t="s">
        <v>511</v>
      </c>
      <c r="AC602" t="s">
        <v>46</v>
      </c>
      <c r="AE602" s="37" t="str">
        <f t="shared" si="72"/>
        <v>ok</v>
      </c>
      <c r="AF602" s="37">
        <f t="shared" si="73"/>
        <v>0</v>
      </c>
      <c r="AG602" s="37" t="str">
        <f t="shared" si="74"/>
        <v>ok</v>
      </c>
      <c r="AH602" s="37" t="str">
        <f t="shared" si="75"/>
        <v>OK</v>
      </c>
      <c r="AI602" s="37" t="str">
        <f t="shared" si="76"/>
        <v>ok</v>
      </c>
      <c r="AJ602" s="37" t="str">
        <f t="shared" si="77"/>
        <v>STATE REPRESENTATIVE452DEMOCRATLEG DISTRICT 45 - HOUSEKINGLegislative20121600DEBT408174084740847Operation and OverheadOCTOBER FUNDRAISINGRUDERMAN CONSULTING11508 NE  107TH PLACE KIRKLANDWA</v>
      </c>
      <c r="AK602" s="37">
        <f t="shared" si="78"/>
        <v>0</v>
      </c>
      <c r="AL602" s="37" t="str">
        <f t="shared" si="79"/>
        <v>MATCH</v>
      </c>
    </row>
    <row r="603" spans="1:38" x14ac:dyDescent="0.25">
      <c r="A603">
        <v>599</v>
      </c>
      <c r="B603">
        <v>100422644</v>
      </c>
      <c r="C603" t="s">
        <v>28</v>
      </c>
      <c r="D603" t="s">
        <v>504</v>
      </c>
      <c r="E603" t="s">
        <v>30</v>
      </c>
      <c r="F603" t="s">
        <v>505</v>
      </c>
      <c r="G603" t="s">
        <v>222</v>
      </c>
      <c r="H603" t="s">
        <v>96</v>
      </c>
      <c r="I603" t="s">
        <v>506</v>
      </c>
      <c r="J603" t="s">
        <v>35</v>
      </c>
      <c r="K603" t="s">
        <v>140</v>
      </c>
      <c r="N603" t="s">
        <v>168</v>
      </c>
      <c r="O603" t="s">
        <v>416</v>
      </c>
      <c r="Q603" t="s">
        <v>170</v>
      </c>
      <c r="R603">
        <v>2012</v>
      </c>
      <c r="S603">
        <v>303.75</v>
      </c>
      <c r="T603" t="s">
        <v>41</v>
      </c>
      <c r="U603" s="1">
        <v>40695</v>
      </c>
      <c r="V603" s="1">
        <v>40724</v>
      </c>
      <c r="W603" s="1">
        <v>40724</v>
      </c>
      <c r="Y603" t="s">
        <v>417</v>
      </c>
      <c r="Z603" t="s">
        <v>418</v>
      </c>
      <c r="AA603" t="s">
        <v>419</v>
      </c>
      <c r="AB603" t="s">
        <v>420</v>
      </c>
      <c r="AC603" t="s">
        <v>46</v>
      </c>
      <c r="AE603" s="37" t="str">
        <f t="shared" si="72"/>
        <v>ok</v>
      </c>
      <c r="AF603" s="37" t="e">
        <f t="shared" si="73"/>
        <v>#VALUE!</v>
      </c>
      <c r="AG603" s="37" t="str">
        <f t="shared" si="74"/>
        <v>ok</v>
      </c>
      <c r="AH603" s="37" t="str">
        <f t="shared" si="75"/>
        <v>OK</v>
      </c>
      <c r="AI603" s="37" t="str">
        <f t="shared" si="76"/>
        <v>ok</v>
      </c>
      <c r="AJ603" s="37" t="str">
        <f t="shared" si="77"/>
        <v>STATE TREASURERDEMOCRATTREASURER, OFFICE OF STATEStatewide2012303.75DEBT406954072440724ACCOUNTING/COMPLIANCEPROJECT ACCOUNTING SERVICES603 STEWART ST STE 819SEATTLEWA</v>
      </c>
      <c r="AK603" s="37">
        <f t="shared" si="78"/>
        <v>0</v>
      </c>
      <c r="AL603" s="37" t="str">
        <f t="shared" si="79"/>
        <v>NO!</v>
      </c>
    </row>
    <row r="604" spans="1:38" x14ac:dyDescent="0.25">
      <c r="A604">
        <v>600</v>
      </c>
      <c r="B604">
        <v>100440279</v>
      </c>
      <c r="C604" t="s">
        <v>28</v>
      </c>
      <c r="D604" t="s">
        <v>504</v>
      </c>
      <c r="E604" t="s">
        <v>30</v>
      </c>
      <c r="F604" t="s">
        <v>505</v>
      </c>
      <c r="G604" t="s">
        <v>222</v>
      </c>
      <c r="H604" t="s">
        <v>96</v>
      </c>
      <c r="I604" t="s">
        <v>506</v>
      </c>
      <c r="J604" t="s">
        <v>35</v>
      </c>
      <c r="K604" t="s">
        <v>35</v>
      </c>
      <c r="L604">
        <v>32</v>
      </c>
      <c r="M604">
        <v>1</v>
      </c>
      <c r="N604" t="s">
        <v>168</v>
      </c>
      <c r="O604" t="s">
        <v>475</v>
      </c>
      <c r="P604" t="s">
        <v>39</v>
      </c>
      <c r="Q604" t="s">
        <v>40</v>
      </c>
      <c r="R604">
        <v>2012</v>
      </c>
      <c r="S604">
        <v>300</v>
      </c>
      <c r="T604" t="s">
        <v>41</v>
      </c>
      <c r="U604" s="1">
        <v>40817</v>
      </c>
      <c r="V604" s="1">
        <v>40847</v>
      </c>
      <c r="W604" s="1">
        <v>40847</v>
      </c>
      <c r="X604" t="s">
        <v>427</v>
      </c>
      <c r="Y604" t="s">
        <v>467</v>
      </c>
      <c r="Z604" t="s">
        <v>429</v>
      </c>
      <c r="AA604" t="s">
        <v>430</v>
      </c>
      <c r="AB604" t="s">
        <v>420</v>
      </c>
      <c r="AC604" t="s">
        <v>46</v>
      </c>
      <c r="AE604" s="37" t="str">
        <f t="shared" si="72"/>
        <v>ok</v>
      </c>
      <c r="AF604" s="37">
        <f t="shared" si="73"/>
        <v>0</v>
      </c>
      <c r="AG604" s="37" t="str">
        <f t="shared" si="74"/>
        <v>ok</v>
      </c>
      <c r="AH604" s="37" t="str">
        <f t="shared" si="75"/>
        <v>OK</v>
      </c>
      <c r="AI604" s="37" t="str">
        <f t="shared" si="76"/>
        <v>ok</v>
      </c>
      <c r="AJ604" s="37" t="str">
        <f t="shared" si="77"/>
        <v>STATE REPRESENTATIVE321DEMOCRATLEG DISTRICT 32 - HOUSEKINGLegislative2012300DEBT408174084740847Operation and OverheadOCTOBER TREASURYARGO STRATEGIESPO BOX 9100 SEATTLEWA</v>
      </c>
      <c r="AK604" s="37">
        <f t="shared" si="78"/>
        <v>0</v>
      </c>
      <c r="AL604" s="37" t="str">
        <f t="shared" si="79"/>
        <v>MATCH</v>
      </c>
    </row>
    <row r="605" spans="1:38" x14ac:dyDescent="0.25">
      <c r="A605">
        <v>601</v>
      </c>
      <c r="B605">
        <v>100458738</v>
      </c>
      <c r="C605" t="s">
        <v>28</v>
      </c>
      <c r="D605" t="s">
        <v>202</v>
      </c>
      <c r="E605" t="s">
        <v>30</v>
      </c>
      <c r="F605" t="s">
        <v>203</v>
      </c>
      <c r="G605" t="s">
        <v>204</v>
      </c>
      <c r="H605" t="s">
        <v>56</v>
      </c>
      <c r="I605" t="s">
        <v>205</v>
      </c>
      <c r="J605" t="s">
        <v>35</v>
      </c>
      <c r="K605" t="s">
        <v>35</v>
      </c>
      <c r="L605">
        <v>43</v>
      </c>
      <c r="M605">
        <v>2</v>
      </c>
      <c r="N605" t="s">
        <v>168</v>
      </c>
      <c r="O605" t="s">
        <v>521</v>
      </c>
      <c r="P605" t="s">
        <v>39</v>
      </c>
      <c r="Q605" t="s">
        <v>40</v>
      </c>
      <c r="R605">
        <v>2012</v>
      </c>
      <c r="S605">
        <v>75.8</v>
      </c>
      <c r="T605" t="s">
        <v>41</v>
      </c>
      <c r="U605" s="1">
        <v>40817</v>
      </c>
      <c r="V605" s="1">
        <v>40847</v>
      </c>
      <c r="W605" s="1">
        <v>40730</v>
      </c>
      <c r="X605" t="s">
        <v>427</v>
      </c>
      <c r="Y605" t="s">
        <v>578</v>
      </c>
      <c r="Z605" t="s">
        <v>382</v>
      </c>
      <c r="AA605" t="s">
        <v>579</v>
      </c>
      <c r="AB605" t="s">
        <v>420</v>
      </c>
      <c r="AC605" t="s">
        <v>46</v>
      </c>
      <c r="AE605" s="37" t="str">
        <f t="shared" si="72"/>
        <v>ok</v>
      </c>
      <c r="AF605" s="37">
        <f t="shared" si="73"/>
        <v>0</v>
      </c>
      <c r="AG605" s="37" t="str">
        <f t="shared" si="74"/>
        <v>ok</v>
      </c>
      <c r="AH605" s="37" t="str">
        <f t="shared" si="75"/>
        <v>ERROR!</v>
      </c>
      <c r="AI605" s="37" t="str">
        <f t="shared" si="76"/>
        <v>ok</v>
      </c>
      <c r="AJ605" s="37" t="str">
        <f t="shared" si="77"/>
        <v>STATE REPRESENTATIVE432DEMOCRATLEG DISTRICT 43 - HOUSEKINGLegislative201275.8DEBT408174084740730Operation and OverheadREIMB. MTG EXP (TUTTA BELLA)CHOPP FRANK V1414 DEXTER AVENUE N SUITE 210SEATTLEWA</v>
      </c>
      <c r="AK605" s="37">
        <f t="shared" si="78"/>
        <v>0</v>
      </c>
      <c r="AL605" s="37" t="str">
        <f t="shared" si="79"/>
        <v>MATCH</v>
      </c>
    </row>
    <row r="606" spans="1:38" x14ac:dyDescent="0.25">
      <c r="A606">
        <v>602</v>
      </c>
      <c r="B606">
        <v>100458832</v>
      </c>
      <c r="C606" t="s">
        <v>28</v>
      </c>
      <c r="D606" t="s">
        <v>656</v>
      </c>
      <c r="E606" t="s">
        <v>30</v>
      </c>
      <c r="F606" t="s">
        <v>657</v>
      </c>
      <c r="G606" t="s">
        <v>658</v>
      </c>
      <c r="H606" t="s">
        <v>659</v>
      </c>
      <c r="I606" t="s">
        <v>51</v>
      </c>
      <c r="J606" t="s">
        <v>123</v>
      </c>
      <c r="K606" t="s">
        <v>36</v>
      </c>
      <c r="L606">
        <v>40</v>
      </c>
      <c r="N606" t="s">
        <v>168</v>
      </c>
      <c r="O606" t="s">
        <v>565</v>
      </c>
      <c r="P606" t="s">
        <v>527</v>
      </c>
      <c r="Q606" t="s">
        <v>40</v>
      </c>
      <c r="R606">
        <v>2012</v>
      </c>
      <c r="S606">
        <v>219</v>
      </c>
      <c r="T606" t="s">
        <v>41</v>
      </c>
      <c r="U606" s="1">
        <v>40848</v>
      </c>
      <c r="V606" s="1">
        <v>40877</v>
      </c>
      <c r="W606" s="1">
        <v>40858</v>
      </c>
      <c r="X606" t="s">
        <v>614</v>
      </c>
      <c r="Y606" t="s">
        <v>615</v>
      </c>
      <c r="Z606" t="s">
        <v>616</v>
      </c>
      <c r="AA606" t="s">
        <v>617</v>
      </c>
      <c r="AB606" t="s">
        <v>618</v>
      </c>
      <c r="AC606" t="s">
        <v>46</v>
      </c>
      <c r="AE606" s="37" t="str">
        <f t="shared" si="72"/>
        <v>ok</v>
      </c>
      <c r="AF606" s="37">
        <f t="shared" si="73"/>
        <v>0</v>
      </c>
      <c r="AG606" s="37" t="str">
        <f t="shared" si="74"/>
        <v>ok</v>
      </c>
      <c r="AH606" s="37" t="str">
        <f t="shared" si="75"/>
        <v>OK</v>
      </c>
      <c r="AI606" s="37" t="str">
        <f t="shared" si="76"/>
        <v>ok</v>
      </c>
      <c r="AJ606" s="37" t="str">
        <f t="shared" si="77"/>
        <v>STATE SENATOR40DEMOCRATLEG DISTRICT 40 - SENATESKAGITLegislative2012219DEBT408484087740858FundraisingFUNDRAISER TRAVELWESTWIND AVIATION56 WESTCOTT DRIVEFRIDAY HARBORWA</v>
      </c>
      <c r="AK606" s="37">
        <f t="shared" si="78"/>
        <v>0</v>
      </c>
      <c r="AL606" s="37" t="str">
        <f t="shared" si="79"/>
        <v>NO!</v>
      </c>
    </row>
    <row r="607" spans="1:38" x14ac:dyDescent="0.25">
      <c r="A607">
        <v>603</v>
      </c>
      <c r="B607">
        <v>100457797</v>
      </c>
      <c r="C607" t="s">
        <v>28</v>
      </c>
      <c r="D607" t="s">
        <v>291</v>
      </c>
      <c r="E607" t="s">
        <v>30</v>
      </c>
      <c r="F607" t="s">
        <v>292</v>
      </c>
      <c r="G607" t="s">
        <v>293</v>
      </c>
      <c r="H607" t="s">
        <v>67</v>
      </c>
      <c r="I607" t="s">
        <v>294</v>
      </c>
      <c r="J607" t="s">
        <v>35</v>
      </c>
      <c r="K607" t="s">
        <v>35</v>
      </c>
      <c r="L607">
        <v>45</v>
      </c>
      <c r="M607">
        <v>2</v>
      </c>
      <c r="N607" t="s">
        <v>168</v>
      </c>
      <c r="O607" t="s">
        <v>507</v>
      </c>
      <c r="P607" t="s">
        <v>39</v>
      </c>
      <c r="Q607" t="s">
        <v>40</v>
      </c>
      <c r="R607">
        <v>2012</v>
      </c>
      <c r="S607">
        <v>1600</v>
      </c>
      <c r="T607" t="s">
        <v>41</v>
      </c>
      <c r="U607" s="1">
        <v>40817</v>
      </c>
      <c r="V607" s="1">
        <v>40847</v>
      </c>
      <c r="W607" s="1">
        <v>40847</v>
      </c>
      <c r="X607" t="s">
        <v>427</v>
      </c>
      <c r="Y607" t="s">
        <v>604</v>
      </c>
      <c r="Z607" t="s">
        <v>509</v>
      </c>
      <c r="AA607" t="s">
        <v>510</v>
      </c>
      <c r="AB607" t="s">
        <v>511</v>
      </c>
      <c r="AC607" t="s">
        <v>46</v>
      </c>
      <c r="AE607" s="37" t="str">
        <f t="shared" si="72"/>
        <v>ok</v>
      </c>
      <c r="AF607" s="37">
        <f t="shared" si="73"/>
        <v>0</v>
      </c>
      <c r="AG607" s="37" t="str">
        <f t="shared" si="74"/>
        <v>ok</v>
      </c>
      <c r="AH607" s="37" t="str">
        <f t="shared" si="75"/>
        <v>OK</v>
      </c>
      <c r="AI607" s="37" t="str">
        <f t="shared" si="76"/>
        <v>ok</v>
      </c>
      <c r="AJ607" s="37" t="str">
        <f t="shared" si="77"/>
        <v>STATE REPRESENTATIVE452DEMOCRATLEG DISTRICT 45 - HOUSEKINGLegislative20121600DEBT408174084740847Operation and OverheadOCTOBER FUNDRAISINGRUDERMAN CONSULTING11508 NE  107TH PLACE KIRKLANDWA</v>
      </c>
      <c r="AK607" s="37">
        <f t="shared" si="78"/>
        <v>0</v>
      </c>
      <c r="AL607" s="37" t="str">
        <f t="shared" si="79"/>
        <v>MATCH</v>
      </c>
    </row>
    <row r="608" spans="1:38" x14ac:dyDescent="0.25">
      <c r="A608">
        <v>604</v>
      </c>
      <c r="B608">
        <v>100458843</v>
      </c>
      <c r="C608" t="s">
        <v>28</v>
      </c>
      <c r="D608" t="s">
        <v>660</v>
      </c>
      <c r="E608" t="s">
        <v>30</v>
      </c>
      <c r="F608" t="s">
        <v>661</v>
      </c>
      <c r="G608" t="s">
        <v>662</v>
      </c>
      <c r="I608" t="s">
        <v>663</v>
      </c>
      <c r="J608" t="s">
        <v>35</v>
      </c>
      <c r="K608" t="s">
        <v>123</v>
      </c>
      <c r="M608">
        <v>19</v>
      </c>
      <c r="N608" t="s">
        <v>548</v>
      </c>
      <c r="O608" t="s">
        <v>637</v>
      </c>
      <c r="P608" t="s">
        <v>39</v>
      </c>
      <c r="Q608" t="s">
        <v>586</v>
      </c>
      <c r="R608">
        <v>2012</v>
      </c>
      <c r="S608">
        <v>242.92</v>
      </c>
      <c r="T608" t="s">
        <v>41</v>
      </c>
      <c r="U608" s="1">
        <v>40909</v>
      </c>
      <c r="V608" s="1">
        <v>40939</v>
      </c>
      <c r="W608" s="1">
        <v>40939</v>
      </c>
      <c r="Y608" t="s">
        <v>664</v>
      </c>
      <c r="Z608" t="s">
        <v>665</v>
      </c>
      <c r="AA608" t="s">
        <v>666</v>
      </c>
      <c r="AB608" t="s">
        <v>420</v>
      </c>
      <c r="AC608" t="s">
        <v>46</v>
      </c>
      <c r="AE608" s="37" t="str">
        <f t="shared" si="72"/>
        <v>ok</v>
      </c>
      <c r="AF608" s="37" t="e">
        <f t="shared" si="73"/>
        <v>#VALUE!</v>
      </c>
      <c r="AG608" s="37" t="str">
        <f t="shared" si="74"/>
        <v>ok</v>
      </c>
      <c r="AH608" s="37" t="str">
        <f t="shared" si="75"/>
        <v>OK</v>
      </c>
      <c r="AI608" s="37" t="str">
        <f t="shared" si="76"/>
        <v>ok</v>
      </c>
      <c r="AJ608" s="37" t="str">
        <f t="shared" si="77"/>
        <v>SUPERIOR COURT JUDGE19NON PARTISANKING CO SUPERIOR COURTKINGJudicial2012242.92DEBT409094093940939TREASURY SERVICESABBOT TAYLOR349 16TH AVE E #30SEATTLEWA</v>
      </c>
      <c r="AK608" s="37">
        <f t="shared" si="78"/>
        <v>0</v>
      </c>
      <c r="AL608" s="37" t="str">
        <f t="shared" si="79"/>
        <v>NO!</v>
      </c>
    </row>
    <row r="609" spans="1:38" x14ac:dyDescent="0.25">
      <c r="A609">
        <v>605</v>
      </c>
      <c r="B609">
        <v>100458952</v>
      </c>
      <c r="C609" t="s">
        <v>28</v>
      </c>
      <c r="D609" t="s">
        <v>64</v>
      </c>
      <c r="E609" t="s">
        <v>30</v>
      </c>
      <c r="F609" s="12" t="s">
        <v>65</v>
      </c>
      <c r="G609" t="s">
        <v>66</v>
      </c>
      <c r="H609" t="s">
        <v>67</v>
      </c>
      <c r="I609" t="s">
        <v>68</v>
      </c>
      <c r="J609" t="s">
        <v>69</v>
      </c>
      <c r="K609" t="s">
        <v>35</v>
      </c>
      <c r="L609">
        <v>43</v>
      </c>
      <c r="M609">
        <v>2</v>
      </c>
      <c r="N609" t="s">
        <v>168</v>
      </c>
      <c r="O609" t="s">
        <v>521</v>
      </c>
      <c r="P609" t="s">
        <v>39</v>
      </c>
      <c r="Q609" t="s">
        <v>40</v>
      </c>
      <c r="R609">
        <v>2012</v>
      </c>
      <c r="S609">
        <v>300</v>
      </c>
      <c r="T609" t="s">
        <v>41</v>
      </c>
      <c r="U609" s="1">
        <v>40817</v>
      </c>
      <c r="V609" s="1">
        <v>40847</v>
      </c>
      <c r="W609" s="1">
        <v>40816</v>
      </c>
      <c r="X609" t="s">
        <v>427</v>
      </c>
      <c r="Y609" t="s">
        <v>542</v>
      </c>
      <c r="Z609" t="s">
        <v>429</v>
      </c>
      <c r="AA609" t="s">
        <v>430</v>
      </c>
      <c r="AB609" t="s">
        <v>420</v>
      </c>
      <c r="AC609" t="s">
        <v>46</v>
      </c>
      <c r="AE609" s="37" t="str">
        <f t="shared" si="72"/>
        <v>ok</v>
      </c>
      <c r="AF609" s="37">
        <f t="shared" si="73"/>
        <v>0</v>
      </c>
      <c r="AG609" s="37" t="str">
        <f t="shared" si="74"/>
        <v>ok</v>
      </c>
      <c r="AH609" s="37" t="str">
        <f t="shared" si="75"/>
        <v>ERROR!</v>
      </c>
      <c r="AI609" s="37" t="str">
        <f t="shared" si="76"/>
        <v>ok</v>
      </c>
      <c r="AJ609" s="37" t="str">
        <f t="shared" si="77"/>
        <v>STATE REPRESENTATIVE432DEMOCRATLEG DISTRICT 43 - HOUSEKINGLegislative2012300DEBT408174084740816Operation and OverheadSEPTEMBER TREASURYARGO STRATEGIESPO BOX 9100 SEATTLEWA</v>
      </c>
      <c r="AK609" s="37">
        <f t="shared" si="78"/>
        <v>0</v>
      </c>
      <c r="AL609" s="37" t="str">
        <f t="shared" si="79"/>
        <v>NO!</v>
      </c>
    </row>
    <row r="610" spans="1:38" x14ac:dyDescent="0.25">
      <c r="A610">
        <v>606</v>
      </c>
      <c r="B610">
        <v>100446309</v>
      </c>
      <c r="C610" t="s">
        <v>28</v>
      </c>
      <c r="D610" t="s">
        <v>145</v>
      </c>
      <c r="E610" t="s">
        <v>30</v>
      </c>
      <c r="F610" t="s">
        <v>146</v>
      </c>
      <c r="G610" t="s">
        <v>147</v>
      </c>
      <c r="H610" t="s">
        <v>73</v>
      </c>
      <c r="I610" t="s">
        <v>148</v>
      </c>
      <c r="J610" t="s">
        <v>36</v>
      </c>
      <c r="K610" t="s">
        <v>35</v>
      </c>
      <c r="L610">
        <v>21</v>
      </c>
      <c r="M610">
        <v>2</v>
      </c>
      <c r="N610" t="s">
        <v>168</v>
      </c>
      <c r="O610" t="s">
        <v>480</v>
      </c>
      <c r="P610" t="s">
        <v>481</v>
      </c>
      <c r="Q610" t="s">
        <v>40</v>
      </c>
      <c r="R610">
        <v>2012</v>
      </c>
      <c r="S610">
        <v>2500</v>
      </c>
      <c r="T610" t="s">
        <v>41</v>
      </c>
      <c r="U610" s="1">
        <v>40878</v>
      </c>
      <c r="V610" s="1">
        <v>40908</v>
      </c>
      <c r="W610" s="1">
        <v>40487</v>
      </c>
      <c r="X610" t="s">
        <v>427</v>
      </c>
      <c r="Y610" t="s">
        <v>610</v>
      </c>
      <c r="Z610" t="s">
        <v>611</v>
      </c>
      <c r="AA610" t="s">
        <v>612</v>
      </c>
      <c r="AB610" t="s">
        <v>558</v>
      </c>
      <c r="AC610" t="s">
        <v>46</v>
      </c>
      <c r="AE610" s="37" t="str">
        <f t="shared" si="72"/>
        <v>ok</v>
      </c>
      <c r="AF610" s="37">
        <f t="shared" si="73"/>
        <v>0</v>
      </c>
      <c r="AG610" s="37" t="str">
        <f t="shared" si="74"/>
        <v>ok</v>
      </c>
      <c r="AH610" s="37" t="str">
        <f t="shared" si="75"/>
        <v>ERROR!</v>
      </c>
      <c r="AI610" s="37" t="str">
        <f t="shared" si="76"/>
        <v>ok</v>
      </c>
      <c r="AJ610" s="37" t="str">
        <f t="shared" si="77"/>
        <v>STATE REPRESENTATIVE212DEMOCRATLEG DISTRICT 21 - HOUSESNOHOMISHLegislative20122500DEBT408784090840487Operation and OverheadWIN BONUSTR STRATEGIES1612 SPRINGWOOD AVENUE NE OLYMPIAWA</v>
      </c>
      <c r="AK610" s="37">
        <f t="shared" si="78"/>
        <v>0</v>
      </c>
      <c r="AL610" s="37" t="str">
        <f t="shared" si="79"/>
        <v>NO!</v>
      </c>
    </row>
    <row r="611" spans="1:38" x14ac:dyDescent="0.25">
      <c r="A611">
        <v>607</v>
      </c>
      <c r="B611">
        <v>100440889</v>
      </c>
      <c r="C611" t="s">
        <v>28</v>
      </c>
      <c r="D611" t="s">
        <v>311</v>
      </c>
      <c r="E611" t="s">
        <v>30</v>
      </c>
      <c r="F611" t="s">
        <v>312</v>
      </c>
      <c r="G611" t="s">
        <v>313</v>
      </c>
      <c r="I611" t="s">
        <v>314</v>
      </c>
      <c r="J611" t="s">
        <v>35</v>
      </c>
      <c r="K611" t="s">
        <v>35</v>
      </c>
      <c r="L611">
        <v>45</v>
      </c>
      <c r="M611">
        <v>2</v>
      </c>
      <c r="N611" t="s">
        <v>168</v>
      </c>
      <c r="O611" t="s">
        <v>507</v>
      </c>
      <c r="P611" t="s">
        <v>39</v>
      </c>
      <c r="Q611" t="s">
        <v>40</v>
      </c>
      <c r="R611">
        <v>2012</v>
      </c>
      <c r="S611">
        <v>1600</v>
      </c>
      <c r="T611" t="s">
        <v>41</v>
      </c>
      <c r="U611" s="1">
        <v>40695</v>
      </c>
      <c r="V611" s="1">
        <v>40724</v>
      </c>
      <c r="W611" s="1">
        <v>40724</v>
      </c>
      <c r="X611" t="s">
        <v>427</v>
      </c>
      <c r="Y611" t="s">
        <v>508</v>
      </c>
      <c r="Z611" t="s">
        <v>509</v>
      </c>
      <c r="AA611" t="s">
        <v>510</v>
      </c>
      <c r="AB611" t="s">
        <v>511</v>
      </c>
      <c r="AC611" t="s">
        <v>46</v>
      </c>
      <c r="AE611" s="37" t="str">
        <f t="shared" si="72"/>
        <v>ok</v>
      </c>
      <c r="AF611" s="37">
        <f t="shared" si="73"/>
        <v>0</v>
      </c>
      <c r="AG611" s="37" t="str">
        <f t="shared" si="74"/>
        <v>ok</v>
      </c>
      <c r="AH611" s="37" t="str">
        <f t="shared" si="75"/>
        <v>OK</v>
      </c>
      <c r="AI611" s="37" t="str">
        <f t="shared" si="76"/>
        <v>ok</v>
      </c>
      <c r="AJ611" s="37" t="str">
        <f t="shared" si="77"/>
        <v>STATE REPRESENTATIVE452DEMOCRATLEG DISTRICT 45 - HOUSEKINGLegislative20121600DEBT406954072440724Operation and OverheadJUNE FUNDRAISINGRUDERMAN CONSULTING11508 NE  107TH PLACE KIRKLANDWA</v>
      </c>
      <c r="AK611" s="37">
        <f t="shared" si="78"/>
        <v>0</v>
      </c>
      <c r="AL611" s="37" t="str">
        <f t="shared" si="79"/>
        <v>MATCH</v>
      </c>
    </row>
    <row r="612" spans="1:38" x14ac:dyDescent="0.25">
      <c r="A612">
        <v>608</v>
      </c>
      <c r="B612">
        <v>100454577</v>
      </c>
      <c r="C612" t="s">
        <v>28</v>
      </c>
      <c r="D612" t="s">
        <v>259</v>
      </c>
      <c r="E612" t="s">
        <v>30</v>
      </c>
      <c r="F612" t="s">
        <v>260</v>
      </c>
      <c r="G612" t="s">
        <v>261</v>
      </c>
      <c r="I612" t="s">
        <v>262</v>
      </c>
      <c r="J612" t="s">
        <v>35</v>
      </c>
      <c r="K612" t="s">
        <v>339</v>
      </c>
      <c r="M612">
        <v>9</v>
      </c>
      <c r="N612" t="s">
        <v>548</v>
      </c>
      <c r="O612" t="s">
        <v>585</v>
      </c>
      <c r="Q612" t="s">
        <v>586</v>
      </c>
      <c r="R612">
        <v>2012</v>
      </c>
      <c r="S612">
        <v>619.73</v>
      </c>
      <c r="T612" t="s">
        <v>41</v>
      </c>
      <c r="U612" s="1">
        <v>40925</v>
      </c>
      <c r="V612" s="1">
        <v>40939</v>
      </c>
      <c r="W612" s="1">
        <v>40939</v>
      </c>
      <c r="Y612" t="s">
        <v>587</v>
      </c>
      <c r="Z612" t="s">
        <v>588</v>
      </c>
      <c r="AA612" t="s">
        <v>589</v>
      </c>
      <c r="AB612" t="s">
        <v>590</v>
      </c>
      <c r="AC612" t="s">
        <v>46</v>
      </c>
      <c r="AE612" s="37" t="str">
        <f t="shared" si="72"/>
        <v>ok</v>
      </c>
      <c r="AF612" s="37" t="e">
        <f t="shared" si="73"/>
        <v>#VALUE!</v>
      </c>
      <c r="AG612" s="37" t="str">
        <f t="shared" si="74"/>
        <v>ok</v>
      </c>
      <c r="AH612" s="37" t="str">
        <f t="shared" si="75"/>
        <v>OK</v>
      </c>
      <c r="AI612" s="37" t="str">
        <f t="shared" si="76"/>
        <v>ok</v>
      </c>
      <c r="AJ612" s="37" t="str">
        <f t="shared" si="77"/>
        <v>STATE SUPREME COURT JUSTICE9NON PARTISANSUPREME COURTJudicial2012619.73DEBT409254093940939PRINTINGJOHNSON-COX COMPANY726 PACIFIC AVETACOMAWA</v>
      </c>
      <c r="AK612" s="37">
        <f t="shared" si="78"/>
        <v>0</v>
      </c>
      <c r="AL612" s="37" t="str">
        <f t="shared" si="79"/>
        <v>NO!</v>
      </c>
    </row>
    <row r="613" spans="1:38" x14ac:dyDescent="0.25">
      <c r="A613">
        <v>609</v>
      </c>
      <c r="B613">
        <v>100439846</v>
      </c>
      <c r="C613" t="s">
        <v>28</v>
      </c>
      <c r="D613" t="s">
        <v>263</v>
      </c>
      <c r="E613" t="s">
        <v>30</v>
      </c>
      <c r="F613" t="s">
        <v>264</v>
      </c>
      <c r="G613" t="s">
        <v>265</v>
      </c>
      <c r="H613" t="s">
        <v>251</v>
      </c>
      <c r="I613" t="s">
        <v>266</v>
      </c>
      <c r="J613" t="s">
        <v>35</v>
      </c>
      <c r="K613" t="s">
        <v>35</v>
      </c>
      <c r="L613">
        <v>45</v>
      </c>
      <c r="M613">
        <v>2</v>
      </c>
      <c r="N613" t="s">
        <v>168</v>
      </c>
      <c r="O613" t="s">
        <v>507</v>
      </c>
      <c r="P613" t="s">
        <v>39</v>
      </c>
      <c r="Q613" t="s">
        <v>40</v>
      </c>
      <c r="R613">
        <v>2012</v>
      </c>
      <c r="S613">
        <v>1600</v>
      </c>
      <c r="T613" t="s">
        <v>41</v>
      </c>
      <c r="U613" s="1">
        <v>40695</v>
      </c>
      <c r="V613" s="1">
        <v>40724</v>
      </c>
      <c r="W613" s="1">
        <v>40724</v>
      </c>
      <c r="X613" t="s">
        <v>427</v>
      </c>
      <c r="Y613" t="s">
        <v>508</v>
      </c>
      <c r="Z613" t="s">
        <v>509</v>
      </c>
      <c r="AA613" t="s">
        <v>510</v>
      </c>
      <c r="AB613" t="s">
        <v>511</v>
      </c>
      <c r="AC613" t="s">
        <v>46</v>
      </c>
      <c r="AE613" s="37" t="str">
        <f t="shared" si="72"/>
        <v>ok</v>
      </c>
      <c r="AF613" s="37">
        <f t="shared" si="73"/>
        <v>0</v>
      </c>
      <c r="AG613" s="37" t="str">
        <f t="shared" si="74"/>
        <v>ok</v>
      </c>
      <c r="AH613" s="37" t="str">
        <f t="shared" si="75"/>
        <v>OK</v>
      </c>
      <c r="AI613" s="37" t="str">
        <f t="shared" si="76"/>
        <v>ok</v>
      </c>
      <c r="AJ613" s="37" t="str">
        <f t="shared" si="77"/>
        <v>STATE REPRESENTATIVE452DEMOCRATLEG DISTRICT 45 - HOUSEKINGLegislative20121600DEBT406954072440724Operation and OverheadJUNE FUNDRAISINGRUDERMAN CONSULTING11508 NE  107TH PLACE KIRKLANDWA</v>
      </c>
      <c r="AK613" s="37">
        <f t="shared" si="78"/>
        <v>0</v>
      </c>
      <c r="AL613" s="37" t="str">
        <f t="shared" si="79"/>
        <v>MATCH</v>
      </c>
    </row>
    <row r="614" spans="1:38" x14ac:dyDescent="0.25">
      <c r="A614">
        <v>610</v>
      </c>
      <c r="B614">
        <v>100457835</v>
      </c>
      <c r="C614" t="s">
        <v>28</v>
      </c>
      <c r="D614" t="s">
        <v>449</v>
      </c>
      <c r="E614" t="s">
        <v>30</v>
      </c>
      <c r="F614" t="s">
        <v>450</v>
      </c>
      <c r="G614" t="s">
        <v>451</v>
      </c>
      <c r="H614" t="s">
        <v>130</v>
      </c>
      <c r="I614" t="s">
        <v>452</v>
      </c>
      <c r="J614" t="s">
        <v>36</v>
      </c>
      <c r="K614" t="s">
        <v>35</v>
      </c>
      <c r="L614">
        <v>45</v>
      </c>
      <c r="M614">
        <v>2</v>
      </c>
      <c r="N614" t="s">
        <v>168</v>
      </c>
      <c r="O614" t="s">
        <v>507</v>
      </c>
      <c r="P614" t="s">
        <v>39</v>
      </c>
      <c r="Q614" t="s">
        <v>40</v>
      </c>
      <c r="R614">
        <v>2012</v>
      </c>
      <c r="S614">
        <v>1600</v>
      </c>
      <c r="T614" t="s">
        <v>41</v>
      </c>
      <c r="U614" s="1">
        <v>40817</v>
      </c>
      <c r="V614" s="1">
        <v>40847</v>
      </c>
      <c r="W614" s="1">
        <v>40847</v>
      </c>
      <c r="X614" t="s">
        <v>427</v>
      </c>
      <c r="Y614" t="s">
        <v>604</v>
      </c>
      <c r="Z614" t="s">
        <v>509</v>
      </c>
      <c r="AA614" t="s">
        <v>510</v>
      </c>
      <c r="AB614" t="s">
        <v>511</v>
      </c>
      <c r="AC614" t="s">
        <v>46</v>
      </c>
      <c r="AE614" s="37" t="str">
        <f t="shared" si="72"/>
        <v>ok</v>
      </c>
      <c r="AF614" s="37">
        <f t="shared" si="73"/>
        <v>0</v>
      </c>
      <c r="AG614" s="37" t="str">
        <f t="shared" si="74"/>
        <v>ok</v>
      </c>
      <c r="AH614" s="37" t="str">
        <f t="shared" si="75"/>
        <v>OK</v>
      </c>
      <c r="AI614" s="37" t="str">
        <f t="shared" si="76"/>
        <v>ok</v>
      </c>
      <c r="AJ614" s="37" t="str">
        <f t="shared" si="77"/>
        <v>STATE REPRESENTATIVE452DEMOCRATLEG DISTRICT 45 - HOUSEKINGLegislative20121600DEBT408174084740847Operation and OverheadOCTOBER FUNDRAISINGRUDERMAN CONSULTING11508 NE  107TH PLACE KIRKLANDWA</v>
      </c>
      <c r="AK614" s="37">
        <f t="shared" si="78"/>
        <v>0</v>
      </c>
      <c r="AL614" s="37" t="str">
        <f t="shared" si="79"/>
        <v>NO!</v>
      </c>
    </row>
    <row r="615" spans="1:38" x14ac:dyDescent="0.25">
      <c r="A615">
        <v>611</v>
      </c>
      <c r="B615">
        <v>100449616</v>
      </c>
      <c r="C615" t="s">
        <v>28</v>
      </c>
      <c r="D615" t="s">
        <v>449</v>
      </c>
      <c r="E615" t="s">
        <v>30</v>
      </c>
      <c r="F615" t="s">
        <v>450</v>
      </c>
      <c r="G615" t="s">
        <v>451</v>
      </c>
      <c r="H615" t="s">
        <v>130</v>
      </c>
      <c r="I615" t="s">
        <v>452</v>
      </c>
      <c r="J615" t="s">
        <v>36</v>
      </c>
      <c r="K615" t="s">
        <v>35</v>
      </c>
      <c r="L615">
        <v>21</v>
      </c>
      <c r="M615">
        <v>2</v>
      </c>
      <c r="N615" t="s">
        <v>168</v>
      </c>
      <c r="O615" t="s">
        <v>480</v>
      </c>
      <c r="P615" t="s">
        <v>481</v>
      </c>
      <c r="Q615" t="s">
        <v>40</v>
      </c>
      <c r="R615">
        <v>2012</v>
      </c>
      <c r="S615">
        <v>250</v>
      </c>
      <c r="T615" t="s">
        <v>41</v>
      </c>
      <c r="U615" s="1">
        <v>40909</v>
      </c>
      <c r="V615" s="1">
        <v>40939</v>
      </c>
      <c r="W615" s="1">
        <v>40512</v>
      </c>
      <c r="X615" t="s">
        <v>427</v>
      </c>
      <c r="Y615" t="s">
        <v>443</v>
      </c>
      <c r="Z615" t="s">
        <v>429</v>
      </c>
      <c r="AA615" t="s">
        <v>430</v>
      </c>
      <c r="AB615" t="s">
        <v>420</v>
      </c>
      <c r="AC615" t="s">
        <v>46</v>
      </c>
      <c r="AE615" s="37" t="str">
        <f t="shared" si="72"/>
        <v>ok</v>
      </c>
      <c r="AF615" s="37">
        <f t="shared" si="73"/>
        <v>0</v>
      </c>
      <c r="AG615" s="37" t="str">
        <f t="shared" si="74"/>
        <v>ok</v>
      </c>
      <c r="AH615" s="37" t="str">
        <f t="shared" si="75"/>
        <v>ERROR!</v>
      </c>
      <c r="AI615" s="37" t="str">
        <f t="shared" si="76"/>
        <v>ok</v>
      </c>
      <c r="AJ615" s="37" t="str">
        <f t="shared" si="77"/>
        <v>STATE REPRESENTATIVE212DEMOCRATLEG DISTRICT 21 - HOUSESNOHOMISHLegislative2012250DEBT409094093940512Operation and OverheadNOVEMBER TREASURYARGO STRATEGIESPO BOX 9100 SEATTLEWA</v>
      </c>
      <c r="AK615" s="37">
        <f t="shared" si="78"/>
        <v>0</v>
      </c>
      <c r="AL615" s="37" t="str">
        <f t="shared" si="79"/>
        <v>NO!</v>
      </c>
    </row>
    <row r="616" spans="1:38" x14ac:dyDescent="0.25">
      <c r="A616">
        <v>612</v>
      </c>
      <c r="B616">
        <v>100440923</v>
      </c>
      <c r="C616" t="s">
        <v>28</v>
      </c>
      <c r="D616" t="s">
        <v>449</v>
      </c>
      <c r="E616" t="s">
        <v>30</v>
      </c>
      <c r="F616" t="s">
        <v>450</v>
      </c>
      <c r="G616" t="s">
        <v>451</v>
      </c>
      <c r="H616" t="s">
        <v>130</v>
      </c>
      <c r="I616" t="s">
        <v>452</v>
      </c>
      <c r="J616" t="s">
        <v>36</v>
      </c>
      <c r="K616" t="s">
        <v>118</v>
      </c>
      <c r="N616" t="s">
        <v>168</v>
      </c>
      <c r="O616" t="s">
        <v>490</v>
      </c>
      <c r="Q616" t="s">
        <v>170</v>
      </c>
      <c r="R616">
        <v>2012</v>
      </c>
      <c r="S616">
        <v>1210.5</v>
      </c>
      <c r="T616" t="s">
        <v>41</v>
      </c>
      <c r="U616" s="1">
        <v>40695</v>
      </c>
      <c r="V616" s="1">
        <v>40724</v>
      </c>
      <c r="W616" s="1">
        <v>40724</v>
      </c>
      <c r="Y616" t="s">
        <v>417</v>
      </c>
      <c r="Z616" t="s">
        <v>418</v>
      </c>
      <c r="AA616" t="s">
        <v>419</v>
      </c>
      <c r="AB616" t="s">
        <v>420</v>
      </c>
      <c r="AC616" t="s">
        <v>46</v>
      </c>
      <c r="AE616" s="37" t="str">
        <f t="shared" si="72"/>
        <v>ok</v>
      </c>
      <c r="AF616" s="37" t="e">
        <f t="shared" si="73"/>
        <v>#VALUE!</v>
      </c>
      <c r="AG616" s="37" t="str">
        <f t="shared" si="74"/>
        <v>ok</v>
      </c>
      <c r="AH616" s="37" t="str">
        <f t="shared" si="75"/>
        <v>OK</v>
      </c>
      <c r="AI616" s="37" t="str">
        <f t="shared" si="76"/>
        <v>ok</v>
      </c>
      <c r="AJ616" s="37" t="str">
        <f t="shared" si="77"/>
        <v>ATTORNEY GENERALDEMOCRATATTORNEY GENERAL, OFFICE OFStatewide20121210.5DEBT406954072440724ACCOUNTING/COMPLIANCEPROJECT ACCOUNTING SERVICES603 STEWART ST STE 819SEATTLEWA</v>
      </c>
      <c r="AK616" s="37">
        <f t="shared" si="78"/>
        <v>0</v>
      </c>
      <c r="AL616" s="37" t="str">
        <f t="shared" si="79"/>
        <v>NO!</v>
      </c>
    </row>
    <row r="617" spans="1:38" x14ac:dyDescent="0.25">
      <c r="A617">
        <v>613</v>
      </c>
      <c r="B617">
        <v>100458860</v>
      </c>
      <c r="C617" t="s">
        <v>28</v>
      </c>
      <c r="D617" t="s">
        <v>259</v>
      </c>
      <c r="E617" t="s">
        <v>30</v>
      </c>
      <c r="F617" t="s">
        <v>260</v>
      </c>
      <c r="G617" t="s">
        <v>261</v>
      </c>
      <c r="I617" t="s">
        <v>262</v>
      </c>
      <c r="J617" t="s">
        <v>35</v>
      </c>
      <c r="K617" t="s">
        <v>35</v>
      </c>
      <c r="L617">
        <v>48</v>
      </c>
      <c r="M617">
        <v>2</v>
      </c>
      <c r="N617" t="s">
        <v>168</v>
      </c>
      <c r="O617" t="s">
        <v>594</v>
      </c>
      <c r="P617" t="s">
        <v>39</v>
      </c>
      <c r="Q617" t="s">
        <v>40</v>
      </c>
      <c r="R617">
        <v>2012</v>
      </c>
      <c r="S617">
        <v>99</v>
      </c>
      <c r="T617" t="s">
        <v>41</v>
      </c>
      <c r="U617" s="1">
        <v>40969</v>
      </c>
      <c r="V617" s="1">
        <v>40999</v>
      </c>
      <c r="W617" s="1">
        <v>40998</v>
      </c>
      <c r="X617" t="s">
        <v>427</v>
      </c>
      <c r="Y617" t="s">
        <v>667</v>
      </c>
      <c r="Z617" t="s">
        <v>429</v>
      </c>
      <c r="AA617" t="s">
        <v>430</v>
      </c>
      <c r="AB617" t="s">
        <v>420</v>
      </c>
      <c r="AC617" t="s">
        <v>46</v>
      </c>
      <c r="AE617" s="37" t="str">
        <f t="shared" si="72"/>
        <v>ok</v>
      </c>
      <c r="AF617" s="37">
        <f t="shared" si="73"/>
        <v>0</v>
      </c>
      <c r="AG617" s="37" t="str">
        <f t="shared" si="74"/>
        <v>ok</v>
      </c>
      <c r="AH617" s="37" t="str">
        <f t="shared" si="75"/>
        <v>OK</v>
      </c>
      <c r="AI617" s="37" t="str">
        <f t="shared" si="76"/>
        <v>ok</v>
      </c>
      <c r="AJ617" s="37" t="str">
        <f t="shared" si="77"/>
        <v>STATE REPRESENTATIVE482DEMOCRATLEG DISTRICT 48 - HOUSEKINGLegislative201299DEBT409694099940998Operation and OverheadREIMB. BUSINESS LICENSE (DOL)ARGO STRATEGIESPO BOX 9100 SEATTLEWA</v>
      </c>
      <c r="AK617" s="37">
        <f t="shared" si="78"/>
        <v>0</v>
      </c>
      <c r="AL617" s="37" t="str">
        <f t="shared" si="79"/>
        <v>MATCH</v>
      </c>
    </row>
    <row r="618" spans="1:38" x14ac:dyDescent="0.25">
      <c r="A618">
        <v>614</v>
      </c>
      <c r="B618">
        <v>100459083</v>
      </c>
      <c r="C618" t="s">
        <v>28</v>
      </c>
      <c r="D618" t="s">
        <v>412</v>
      </c>
      <c r="E618" t="s">
        <v>30</v>
      </c>
      <c r="F618" t="s">
        <v>413</v>
      </c>
      <c r="G618" t="s">
        <v>115</v>
      </c>
      <c r="H618" t="s">
        <v>251</v>
      </c>
      <c r="I618" t="s">
        <v>414</v>
      </c>
      <c r="J618" t="s">
        <v>35</v>
      </c>
      <c r="K618" t="s">
        <v>35</v>
      </c>
      <c r="L618">
        <v>11</v>
      </c>
      <c r="M618">
        <v>2</v>
      </c>
      <c r="N618" t="s">
        <v>168</v>
      </c>
      <c r="O618" t="s">
        <v>668</v>
      </c>
      <c r="P618" t="s">
        <v>39</v>
      </c>
      <c r="Q618" t="s">
        <v>40</v>
      </c>
      <c r="R618">
        <v>2012</v>
      </c>
      <c r="S618">
        <v>300</v>
      </c>
      <c r="T618" t="s">
        <v>41</v>
      </c>
      <c r="U618" s="1">
        <v>40945</v>
      </c>
      <c r="V618" s="1">
        <v>40999</v>
      </c>
      <c r="W618" s="1">
        <v>40999</v>
      </c>
      <c r="Y618" t="s">
        <v>562</v>
      </c>
      <c r="Z618" t="s">
        <v>563</v>
      </c>
      <c r="AA618" t="s">
        <v>564</v>
      </c>
      <c r="AB618" t="s">
        <v>174</v>
      </c>
      <c r="AC618" t="s">
        <v>175</v>
      </c>
      <c r="AE618" s="37" t="str">
        <f t="shared" si="72"/>
        <v>ok</v>
      </c>
      <c r="AF618" s="37">
        <f t="shared" si="73"/>
        <v>0</v>
      </c>
      <c r="AG618" s="37" t="str">
        <f t="shared" si="74"/>
        <v>ok</v>
      </c>
      <c r="AH618" s="37" t="str">
        <f t="shared" si="75"/>
        <v>OK</v>
      </c>
      <c r="AI618" s="37" t="str">
        <f t="shared" si="76"/>
        <v>ok</v>
      </c>
      <c r="AJ618" s="37" t="str">
        <f t="shared" si="77"/>
        <v>STATE REPRESENTATIVE112DEMOCRATLEG DISTRICT 11 - HOUSEKINGLegislative2012300DEBT409454099940999DATA SERVICESNGP VAN INC.1101 15TH ST NW STE 500WASHINGTONDC</v>
      </c>
      <c r="AK618" s="37">
        <f t="shared" si="78"/>
        <v>0</v>
      </c>
      <c r="AL618" s="37" t="str">
        <f t="shared" si="79"/>
        <v>MATCH</v>
      </c>
    </row>
    <row r="619" spans="1:38" x14ac:dyDescent="0.25">
      <c r="A619">
        <v>615</v>
      </c>
      <c r="B619">
        <v>100461966</v>
      </c>
      <c r="C619" t="s">
        <v>28</v>
      </c>
      <c r="D619" t="s">
        <v>669</v>
      </c>
      <c r="E619" t="s">
        <v>30</v>
      </c>
      <c r="F619" t="s">
        <v>670</v>
      </c>
      <c r="G619" t="s">
        <v>671</v>
      </c>
      <c r="H619" t="s">
        <v>130</v>
      </c>
      <c r="I619" t="s">
        <v>672</v>
      </c>
      <c r="J619" t="s">
        <v>123</v>
      </c>
      <c r="K619" t="s">
        <v>35</v>
      </c>
      <c r="L619">
        <v>45</v>
      </c>
      <c r="M619">
        <v>2</v>
      </c>
      <c r="N619" t="s">
        <v>168</v>
      </c>
      <c r="O619" t="s">
        <v>507</v>
      </c>
      <c r="P619" t="s">
        <v>39</v>
      </c>
      <c r="Q619" t="s">
        <v>40</v>
      </c>
      <c r="R619">
        <v>2012</v>
      </c>
      <c r="S619">
        <v>300</v>
      </c>
      <c r="T619" t="s">
        <v>41</v>
      </c>
      <c r="U619" s="1">
        <v>40848</v>
      </c>
      <c r="V619" s="1">
        <v>40877</v>
      </c>
      <c r="W619" s="1">
        <v>40877</v>
      </c>
      <c r="X619" t="s">
        <v>427</v>
      </c>
      <c r="Y619" t="s">
        <v>443</v>
      </c>
      <c r="Z619" t="s">
        <v>429</v>
      </c>
      <c r="AA619" t="s">
        <v>430</v>
      </c>
      <c r="AB619" t="s">
        <v>420</v>
      </c>
      <c r="AC619" t="s">
        <v>46</v>
      </c>
      <c r="AE619" s="37" t="str">
        <f t="shared" si="72"/>
        <v>ok</v>
      </c>
      <c r="AF619" s="37">
        <f t="shared" si="73"/>
        <v>0</v>
      </c>
      <c r="AG619" s="37" t="str">
        <f t="shared" si="74"/>
        <v>ok</v>
      </c>
      <c r="AH619" s="37" t="str">
        <f t="shared" si="75"/>
        <v>OK</v>
      </c>
      <c r="AI619" s="37" t="str">
        <f t="shared" si="76"/>
        <v>ok</v>
      </c>
      <c r="AJ619" s="37" t="str">
        <f t="shared" si="77"/>
        <v>STATE REPRESENTATIVE452DEMOCRATLEG DISTRICT 45 - HOUSEKINGLegislative2012300DEBT408484087740877Operation and OverheadNOVEMBER TREASURYARGO STRATEGIESPO BOX 9100 SEATTLEWA</v>
      </c>
      <c r="AK619" s="37">
        <f t="shared" si="78"/>
        <v>0</v>
      </c>
      <c r="AL619" s="37" t="str">
        <f t="shared" si="79"/>
        <v>NO!</v>
      </c>
    </row>
    <row r="620" spans="1:38" x14ac:dyDescent="0.25">
      <c r="A620">
        <v>616</v>
      </c>
      <c r="B620">
        <v>100467015</v>
      </c>
      <c r="C620" t="s">
        <v>28</v>
      </c>
      <c r="D620" t="s">
        <v>669</v>
      </c>
      <c r="E620" t="s">
        <v>30</v>
      </c>
      <c r="F620" t="s">
        <v>670</v>
      </c>
      <c r="G620" t="s">
        <v>671</v>
      </c>
      <c r="H620" t="s">
        <v>130</v>
      </c>
      <c r="I620" t="s">
        <v>672</v>
      </c>
      <c r="J620" t="s">
        <v>123</v>
      </c>
      <c r="K620" t="s">
        <v>35</v>
      </c>
      <c r="L620">
        <v>46</v>
      </c>
      <c r="M620">
        <v>2</v>
      </c>
      <c r="N620" t="s">
        <v>168</v>
      </c>
      <c r="O620" t="s">
        <v>673</v>
      </c>
      <c r="P620" t="s">
        <v>39</v>
      </c>
      <c r="Q620" t="s">
        <v>40</v>
      </c>
      <c r="R620">
        <v>2012</v>
      </c>
      <c r="S620">
        <v>711.75</v>
      </c>
      <c r="T620" t="s">
        <v>41</v>
      </c>
      <c r="U620" s="1">
        <v>41000</v>
      </c>
      <c r="V620" s="1">
        <v>41029</v>
      </c>
      <c r="W620" s="1">
        <v>41029</v>
      </c>
      <c r="Y620" t="s">
        <v>417</v>
      </c>
      <c r="Z620" t="s">
        <v>418</v>
      </c>
      <c r="AA620" t="s">
        <v>620</v>
      </c>
      <c r="AB620" t="s">
        <v>420</v>
      </c>
      <c r="AC620" t="s">
        <v>46</v>
      </c>
      <c r="AE620" s="37" t="str">
        <f t="shared" si="72"/>
        <v>ok</v>
      </c>
      <c r="AF620" s="37">
        <f t="shared" si="73"/>
        <v>0</v>
      </c>
      <c r="AG620" s="37" t="str">
        <f t="shared" si="74"/>
        <v>ok</v>
      </c>
      <c r="AH620" s="37" t="str">
        <f t="shared" si="75"/>
        <v>OK</v>
      </c>
      <c r="AI620" s="37" t="str">
        <f t="shared" si="76"/>
        <v>ok</v>
      </c>
      <c r="AJ620" s="37" t="str">
        <f t="shared" si="77"/>
        <v>STATE REPRESENTATIVE462DEMOCRATLEG DISTRICT 46 - HOUSEKINGLegislative2012711.75DEBT410004102941029ACCOUNTING/COMPLIANCEPROJECT ACCOUNTING SERVICES603 STEWART ST #819SEATTLEWA</v>
      </c>
      <c r="AK620" s="37">
        <f t="shared" si="78"/>
        <v>0</v>
      </c>
      <c r="AL620" s="37" t="str">
        <f t="shared" si="79"/>
        <v>NO!</v>
      </c>
    </row>
    <row r="621" spans="1:38" x14ac:dyDescent="0.25">
      <c r="A621">
        <v>617</v>
      </c>
      <c r="B621">
        <v>100446319</v>
      </c>
      <c r="C621" t="s">
        <v>28</v>
      </c>
      <c r="D621" t="s">
        <v>449</v>
      </c>
      <c r="E621" t="s">
        <v>30</v>
      </c>
      <c r="F621" t="s">
        <v>450</v>
      </c>
      <c r="G621" t="s">
        <v>451</v>
      </c>
      <c r="H621" t="s">
        <v>130</v>
      </c>
      <c r="I621" t="s">
        <v>452</v>
      </c>
      <c r="J621" t="s">
        <v>36</v>
      </c>
      <c r="K621" t="s">
        <v>35</v>
      </c>
      <c r="L621">
        <v>45</v>
      </c>
      <c r="M621">
        <v>2</v>
      </c>
      <c r="N621" t="s">
        <v>168</v>
      </c>
      <c r="O621" t="s">
        <v>507</v>
      </c>
      <c r="P621" t="s">
        <v>39</v>
      </c>
      <c r="Q621" t="s">
        <v>40</v>
      </c>
      <c r="R621">
        <v>2012</v>
      </c>
      <c r="S621">
        <v>1600</v>
      </c>
      <c r="T621" t="s">
        <v>41</v>
      </c>
      <c r="U621" s="1">
        <v>40817</v>
      </c>
      <c r="V621" s="1">
        <v>40847</v>
      </c>
      <c r="W621" s="1">
        <v>40847</v>
      </c>
      <c r="X621" t="s">
        <v>427</v>
      </c>
      <c r="Y621" t="s">
        <v>604</v>
      </c>
      <c r="Z621" t="s">
        <v>509</v>
      </c>
      <c r="AA621" t="s">
        <v>510</v>
      </c>
      <c r="AB621" t="s">
        <v>511</v>
      </c>
      <c r="AC621" t="s">
        <v>46</v>
      </c>
      <c r="AE621" s="37" t="str">
        <f t="shared" si="72"/>
        <v>ok</v>
      </c>
      <c r="AF621" s="37">
        <f t="shared" si="73"/>
        <v>0</v>
      </c>
      <c r="AG621" s="37" t="str">
        <f t="shared" si="74"/>
        <v>ok</v>
      </c>
      <c r="AH621" s="37" t="str">
        <f t="shared" si="75"/>
        <v>OK</v>
      </c>
      <c r="AI621" s="37" t="str">
        <f t="shared" si="76"/>
        <v>ok</v>
      </c>
      <c r="AJ621" s="37" t="str">
        <f t="shared" si="77"/>
        <v>STATE REPRESENTATIVE452DEMOCRATLEG DISTRICT 45 - HOUSEKINGLegislative20121600DEBT408174084740847Operation and OverheadOCTOBER FUNDRAISINGRUDERMAN CONSULTING11508 NE  107TH PLACE KIRKLANDWA</v>
      </c>
      <c r="AK621" s="37">
        <f t="shared" si="78"/>
        <v>0</v>
      </c>
      <c r="AL621" s="37" t="str">
        <f t="shared" si="79"/>
        <v>NO!</v>
      </c>
    </row>
    <row r="622" spans="1:38" x14ac:dyDescent="0.25">
      <c r="A622">
        <v>618</v>
      </c>
      <c r="B622">
        <v>100437973</v>
      </c>
      <c r="C622" t="s">
        <v>28</v>
      </c>
      <c r="D622" t="s">
        <v>449</v>
      </c>
      <c r="E622" t="s">
        <v>30</v>
      </c>
      <c r="F622" t="s">
        <v>450</v>
      </c>
      <c r="G622" t="s">
        <v>451</v>
      </c>
      <c r="H622" t="s">
        <v>130</v>
      </c>
      <c r="I622" t="s">
        <v>452</v>
      </c>
      <c r="J622" t="s">
        <v>36</v>
      </c>
      <c r="K622" t="s">
        <v>35</v>
      </c>
      <c r="L622">
        <v>37</v>
      </c>
      <c r="M622">
        <v>2</v>
      </c>
      <c r="N622" t="s">
        <v>168</v>
      </c>
      <c r="O622" t="s">
        <v>674</v>
      </c>
      <c r="P622" t="s">
        <v>39</v>
      </c>
      <c r="Q622" t="s">
        <v>40</v>
      </c>
      <c r="R622">
        <v>2012</v>
      </c>
      <c r="S622">
        <v>300</v>
      </c>
      <c r="T622" t="s">
        <v>41</v>
      </c>
      <c r="U622" s="1">
        <v>40817</v>
      </c>
      <c r="V622" s="1">
        <v>40847</v>
      </c>
      <c r="W622" s="1">
        <v>40847</v>
      </c>
      <c r="X622" t="s">
        <v>427</v>
      </c>
      <c r="Y622" t="s">
        <v>467</v>
      </c>
      <c r="Z622" t="s">
        <v>429</v>
      </c>
      <c r="AA622" t="s">
        <v>430</v>
      </c>
      <c r="AB622" t="s">
        <v>420</v>
      </c>
      <c r="AC622" t="s">
        <v>46</v>
      </c>
      <c r="AE622" s="37" t="str">
        <f t="shared" si="72"/>
        <v>ok</v>
      </c>
      <c r="AF622" s="37">
        <f t="shared" si="73"/>
        <v>0</v>
      </c>
      <c r="AG622" s="37" t="str">
        <f t="shared" si="74"/>
        <v>ok</v>
      </c>
      <c r="AH622" s="37" t="str">
        <f t="shared" si="75"/>
        <v>OK</v>
      </c>
      <c r="AI622" s="37" t="str">
        <f t="shared" si="76"/>
        <v>ok</v>
      </c>
      <c r="AJ622" s="37" t="str">
        <f t="shared" si="77"/>
        <v>STATE REPRESENTATIVE372DEMOCRATLEG DISTRICT 37 - HOUSEKINGLegislative2012300DEBT408174084740847Operation and OverheadOCTOBER TREASURYARGO STRATEGIESPO BOX 9100 SEATTLEWA</v>
      </c>
      <c r="AK622" s="37">
        <f t="shared" si="78"/>
        <v>0</v>
      </c>
      <c r="AL622" s="37" t="str">
        <f t="shared" si="79"/>
        <v>NO!</v>
      </c>
    </row>
    <row r="623" spans="1:38" x14ac:dyDescent="0.25">
      <c r="A623">
        <v>619</v>
      </c>
      <c r="B623">
        <v>100422066</v>
      </c>
      <c r="C623" t="s">
        <v>28</v>
      </c>
      <c r="D623" t="s">
        <v>516</v>
      </c>
      <c r="E623" t="s">
        <v>30</v>
      </c>
      <c r="F623" t="s">
        <v>517</v>
      </c>
      <c r="G623" t="s">
        <v>518</v>
      </c>
      <c r="H623" t="s">
        <v>56</v>
      </c>
      <c r="I623" t="s">
        <v>519</v>
      </c>
      <c r="J623" t="s">
        <v>35</v>
      </c>
      <c r="K623" t="s">
        <v>35</v>
      </c>
      <c r="L623">
        <v>21</v>
      </c>
      <c r="M623">
        <v>2</v>
      </c>
      <c r="N623" t="s">
        <v>168</v>
      </c>
      <c r="O623" t="s">
        <v>480</v>
      </c>
      <c r="P623" t="s">
        <v>481</v>
      </c>
      <c r="Q623" t="s">
        <v>40</v>
      </c>
      <c r="R623">
        <v>2012</v>
      </c>
      <c r="S623">
        <v>150</v>
      </c>
      <c r="T623" t="s">
        <v>41</v>
      </c>
      <c r="U623" s="1">
        <v>40634</v>
      </c>
      <c r="V623" s="1">
        <v>40663</v>
      </c>
      <c r="W623" s="1">
        <v>40659</v>
      </c>
      <c r="X623" t="s">
        <v>427</v>
      </c>
      <c r="Y623" t="s">
        <v>489</v>
      </c>
      <c r="Z623" t="s">
        <v>429</v>
      </c>
      <c r="AA623" t="s">
        <v>430</v>
      </c>
      <c r="AB623" t="s">
        <v>420</v>
      </c>
      <c r="AC623" t="s">
        <v>46</v>
      </c>
      <c r="AE623" s="37" t="str">
        <f t="shared" si="72"/>
        <v>ok</v>
      </c>
      <c r="AF623" s="37">
        <f t="shared" si="73"/>
        <v>0</v>
      </c>
      <c r="AG623" s="37" t="str">
        <f t="shared" si="74"/>
        <v>ok</v>
      </c>
      <c r="AH623" s="37" t="str">
        <f t="shared" si="75"/>
        <v>OK</v>
      </c>
      <c r="AI623" s="37" t="str">
        <f t="shared" si="76"/>
        <v>ok</v>
      </c>
      <c r="AJ623" s="37" t="str">
        <f t="shared" si="77"/>
        <v>STATE REPRESENTATIVE212DEMOCRATLEG DISTRICT 21 - HOUSESNOHOMISHLegislative2012150DEBT406344066340659Operation and OverheadAPRIL TREASURYARGO STRATEGIESPO BOX 9100 SEATTLEWA</v>
      </c>
      <c r="AK623" s="37">
        <f t="shared" si="78"/>
        <v>0</v>
      </c>
      <c r="AL623" s="37" t="str">
        <f t="shared" si="79"/>
        <v>MATCH</v>
      </c>
    </row>
    <row r="624" spans="1:38" x14ac:dyDescent="0.25">
      <c r="A624">
        <v>620</v>
      </c>
      <c r="B624">
        <v>100462364</v>
      </c>
      <c r="C624" t="s">
        <v>28</v>
      </c>
      <c r="D624" t="s">
        <v>504</v>
      </c>
      <c r="E624" t="s">
        <v>30</v>
      </c>
      <c r="F624" t="s">
        <v>505</v>
      </c>
      <c r="G624" t="s">
        <v>222</v>
      </c>
      <c r="H624" t="s">
        <v>96</v>
      </c>
      <c r="I624" t="s">
        <v>506</v>
      </c>
      <c r="J624" t="s">
        <v>35</v>
      </c>
      <c r="K624" t="s">
        <v>123</v>
      </c>
      <c r="M624">
        <v>19</v>
      </c>
      <c r="N624" t="s">
        <v>548</v>
      </c>
      <c r="O624" t="s">
        <v>637</v>
      </c>
      <c r="P624" t="s">
        <v>39</v>
      </c>
      <c r="Q624" t="s">
        <v>586</v>
      </c>
      <c r="R624">
        <v>2012</v>
      </c>
      <c r="S624">
        <v>444.58</v>
      </c>
      <c r="T624" t="s">
        <v>41</v>
      </c>
      <c r="U624" s="1">
        <v>41000</v>
      </c>
      <c r="V624" s="1">
        <v>41029</v>
      </c>
      <c r="W624" s="1">
        <v>41029</v>
      </c>
      <c r="Y624" t="s">
        <v>664</v>
      </c>
      <c r="Z624" t="s">
        <v>665</v>
      </c>
      <c r="AA624" t="s">
        <v>666</v>
      </c>
      <c r="AB624" t="s">
        <v>420</v>
      </c>
      <c r="AC624" t="s">
        <v>46</v>
      </c>
      <c r="AE624" s="37" t="str">
        <f t="shared" si="72"/>
        <v>ok</v>
      </c>
      <c r="AF624" s="37" t="e">
        <f t="shared" si="73"/>
        <v>#VALUE!</v>
      </c>
      <c r="AG624" s="37" t="str">
        <f t="shared" si="74"/>
        <v>ok</v>
      </c>
      <c r="AH624" s="37" t="str">
        <f t="shared" si="75"/>
        <v>OK</v>
      </c>
      <c r="AI624" s="37" t="str">
        <f t="shared" si="76"/>
        <v>ok</v>
      </c>
      <c r="AJ624" s="37" t="str">
        <f t="shared" si="77"/>
        <v>SUPERIOR COURT JUDGE19NON PARTISANKING CO SUPERIOR COURTKINGJudicial2012444.58DEBT410004102941029TREASURY SERVICESABBOT TAYLOR349 16TH AVE E #30SEATTLEWA</v>
      </c>
      <c r="AK624" s="37">
        <f t="shared" si="78"/>
        <v>0</v>
      </c>
      <c r="AL624" s="37" t="str">
        <f t="shared" si="79"/>
        <v>NO!</v>
      </c>
    </row>
    <row r="625" spans="1:38" x14ac:dyDescent="0.25">
      <c r="A625">
        <v>621</v>
      </c>
      <c r="B625">
        <v>100463037</v>
      </c>
      <c r="C625" t="s">
        <v>28</v>
      </c>
      <c r="D625" t="s">
        <v>202</v>
      </c>
      <c r="E625" t="s">
        <v>30</v>
      </c>
      <c r="F625" t="s">
        <v>203</v>
      </c>
      <c r="G625" t="s">
        <v>204</v>
      </c>
      <c r="H625" t="s">
        <v>56</v>
      </c>
      <c r="I625" t="s">
        <v>205</v>
      </c>
      <c r="J625" t="s">
        <v>35</v>
      </c>
      <c r="K625" t="s">
        <v>35</v>
      </c>
      <c r="L625">
        <v>43</v>
      </c>
      <c r="M625">
        <v>2</v>
      </c>
      <c r="N625" t="s">
        <v>168</v>
      </c>
      <c r="O625" t="s">
        <v>521</v>
      </c>
      <c r="P625" t="s">
        <v>39</v>
      </c>
      <c r="Q625" t="s">
        <v>40</v>
      </c>
      <c r="R625">
        <v>2012</v>
      </c>
      <c r="S625">
        <v>300</v>
      </c>
      <c r="T625" t="s">
        <v>41</v>
      </c>
      <c r="U625" s="1">
        <v>40817</v>
      </c>
      <c r="V625" s="1">
        <v>40847</v>
      </c>
      <c r="W625" s="1">
        <v>40816</v>
      </c>
      <c r="X625" t="s">
        <v>427</v>
      </c>
      <c r="Y625" t="s">
        <v>542</v>
      </c>
      <c r="Z625" t="s">
        <v>429</v>
      </c>
      <c r="AA625" t="s">
        <v>430</v>
      </c>
      <c r="AB625" t="s">
        <v>420</v>
      </c>
      <c r="AC625" t="s">
        <v>46</v>
      </c>
      <c r="AE625" s="37" t="str">
        <f t="shared" si="72"/>
        <v>ok</v>
      </c>
      <c r="AF625" s="37">
        <f t="shared" si="73"/>
        <v>0</v>
      </c>
      <c r="AG625" s="37" t="str">
        <f t="shared" si="74"/>
        <v>ok</v>
      </c>
      <c r="AH625" s="37" t="str">
        <f t="shared" si="75"/>
        <v>ERROR!</v>
      </c>
      <c r="AI625" s="37" t="str">
        <f t="shared" si="76"/>
        <v>ok</v>
      </c>
      <c r="AJ625" s="37" t="str">
        <f t="shared" si="77"/>
        <v>STATE REPRESENTATIVE432DEMOCRATLEG DISTRICT 43 - HOUSEKINGLegislative2012300DEBT408174084740816Operation and OverheadSEPTEMBER TREASURYARGO STRATEGIESPO BOX 9100 SEATTLEWA</v>
      </c>
      <c r="AK625" s="37">
        <f t="shared" si="78"/>
        <v>0</v>
      </c>
      <c r="AL625" s="37" t="str">
        <f t="shared" si="79"/>
        <v>MATCH</v>
      </c>
    </row>
    <row r="626" spans="1:38" x14ac:dyDescent="0.25">
      <c r="A626">
        <v>622</v>
      </c>
      <c r="B626">
        <v>100439674</v>
      </c>
      <c r="C626" t="s">
        <v>28</v>
      </c>
      <c r="D626" t="s">
        <v>400</v>
      </c>
      <c r="E626" t="s">
        <v>30</v>
      </c>
      <c r="F626" t="s">
        <v>401</v>
      </c>
      <c r="G626" t="s">
        <v>402</v>
      </c>
      <c r="H626" t="s">
        <v>67</v>
      </c>
      <c r="I626" t="s">
        <v>403</v>
      </c>
      <c r="J626" t="s">
        <v>36</v>
      </c>
      <c r="K626" t="s">
        <v>35</v>
      </c>
      <c r="L626">
        <v>43</v>
      </c>
      <c r="M626">
        <v>2</v>
      </c>
      <c r="N626" t="s">
        <v>168</v>
      </c>
      <c r="O626" t="s">
        <v>521</v>
      </c>
      <c r="P626" t="s">
        <v>39</v>
      </c>
      <c r="Q626" t="s">
        <v>40</v>
      </c>
      <c r="R626">
        <v>2012</v>
      </c>
      <c r="S626">
        <v>600</v>
      </c>
      <c r="T626" t="s">
        <v>41</v>
      </c>
      <c r="U626" s="1">
        <v>40544</v>
      </c>
      <c r="V626" s="1">
        <v>40574</v>
      </c>
      <c r="W626" s="1">
        <v>40571</v>
      </c>
      <c r="X626" t="s">
        <v>427</v>
      </c>
      <c r="Y626" t="s">
        <v>522</v>
      </c>
      <c r="Z626" t="s">
        <v>523</v>
      </c>
      <c r="AA626" t="s">
        <v>524</v>
      </c>
      <c r="AB626" t="s">
        <v>420</v>
      </c>
      <c r="AC626" t="s">
        <v>46</v>
      </c>
      <c r="AE626" s="37" t="str">
        <f t="shared" si="72"/>
        <v>ok</v>
      </c>
      <c r="AF626" s="37">
        <f t="shared" si="73"/>
        <v>0</v>
      </c>
      <c r="AG626" s="37" t="str">
        <f t="shared" si="74"/>
        <v>ok</v>
      </c>
      <c r="AH626" s="37" t="str">
        <f t="shared" si="75"/>
        <v>OK</v>
      </c>
      <c r="AI626" s="37" t="str">
        <f t="shared" si="76"/>
        <v>ok</v>
      </c>
      <c r="AJ626" s="37" t="str">
        <f t="shared" si="77"/>
        <v>STATE REPRESENTATIVE432DEMOCRATLEG DISTRICT 43 - HOUSEKINGLegislative2012600DEBT405444057440571Operation and OverheadWEBHOSTINGNW PASSAGE CONSULTING146 N CANAL STREET SUITE 303SEATTLEWA</v>
      </c>
      <c r="AK626" s="37">
        <f t="shared" si="78"/>
        <v>0</v>
      </c>
      <c r="AL626" s="37" t="str">
        <f t="shared" si="79"/>
        <v>NO!</v>
      </c>
    </row>
    <row r="627" spans="1:38" x14ac:dyDescent="0.25">
      <c r="A627">
        <v>623</v>
      </c>
      <c r="B627">
        <v>100454758</v>
      </c>
      <c r="C627" t="s">
        <v>28</v>
      </c>
      <c r="D627" t="s">
        <v>231</v>
      </c>
      <c r="E627" t="s">
        <v>30</v>
      </c>
      <c r="F627" t="s">
        <v>232</v>
      </c>
      <c r="G627" t="s">
        <v>233</v>
      </c>
      <c r="H627" t="s">
        <v>78</v>
      </c>
      <c r="I627" t="s">
        <v>234</v>
      </c>
      <c r="J627" t="s">
        <v>235</v>
      </c>
      <c r="K627" t="s">
        <v>35</v>
      </c>
      <c r="L627">
        <v>43</v>
      </c>
      <c r="M627">
        <v>2</v>
      </c>
      <c r="N627" t="s">
        <v>168</v>
      </c>
      <c r="O627" t="s">
        <v>521</v>
      </c>
      <c r="P627" t="s">
        <v>39</v>
      </c>
      <c r="Q627" t="s">
        <v>40</v>
      </c>
      <c r="R627">
        <v>2012</v>
      </c>
      <c r="S627">
        <v>300</v>
      </c>
      <c r="T627" t="s">
        <v>41</v>
      </c>
      <c r="U627" s="1">
        <v>40848</v>
      </c>
      <c r="V627" s="1">
        <v>40877</v>
      </c>
      <c r="W627" s="1">
        <v>40877</v>
      </c>
      <c r="X627" t="s">
        <v>427</v>
      </c>
      <c r="Y627" t="s">
        <v>443</v>
      </c>
      <c r="Z627" t="s">
        <v>429</v>
      </c>
      <c r="AA627" t="s">
        <v>430</v>
      </c>
      <c r="AB627" t="s">
        <v>420</v>
      </c>
      <c r="AC627" t="s">
        <v>46</v>
      </c>
      <c r="AE627" s="37" t="str">
        <f t="shared" si="72"/>
        <v>ok</v>
      </c>
      <c r="AF627" s="37">
        <f t="shared" si="73"/>
        <v>0</v>
      </c>
      <c r="AG627" s="37" t="str">
        <f t="shared" si="74"/>
        <v>ok</v>
      </c>
      <c r="AH627" s="37" t="str">
        <f t="shared" si="75"/>
        <v>OK</v>
      </c>
      <c r="AI627" s="37" t="str">
        <f t="shared" si="76"/>
        <v>ok</v>
      </c>
      <c r="AJ627" s="37" t="str">
        <f t="shared" si="77"/>
        <v>STATE REPRESENTATIVE432DEMOCRATLEG DISTRICT 43 - HOUSEKINGLegislative2012300DEBT408484087740877Operation and OverheadNOVEMBER TREASURYARGO STRATEGIESPO BOX 9100 SEATTLEWA</v>
      </c>
      <c r="AK627" s="37">
        <f t="shared" si="78"/>
        <v>0</v>
      </c>
      <c r="AL627" s="37" t="str">
        <f t="shared" si="79"/>
        <v>NO!</v>
      </c>
    </row>
    <row r="628" spans="1:38" x14ac:dyDescent="0.25">
      <c r="A628">
        <v>624</v>
      </c>
      <c r="B628">
        <v>100450158</v>
      </c>
      <c r="C628" t="s">
        <v>28</v>
      </c>
      <c r="D628" t="s">
        <v>669</v>
      </c>
      <c r="E628" t="s">
        <v>30</v>
      </c>
      <c r="F628" t="s">
        <v>670</v>
      </c>
      <c r="G628" t="s">
        <v>671</v>
      </c>
      <c r="H628" t="s">
        <v>130</v>
      </c>
      <c r="I628" t="s">
        <v>672</v>
      </c>
      <c r="J628" t="s">
        <v>123</v>
      </c>
      <c r="K628" t="s">
        <v>35</v>
      </c>
      <c r="L628">
        <v>43</v>
      </c>
      <c r="M628">
        <v>2</v>
      </c>
      <c r="N628" t="s">
        <v>168</v>
      </c>
      <c r="O628" t="s">
        <v>521</v>
      </c>
      <c r="P628" t="s">
        <v>39</v>
      </c>
      <c r="Q628" t="s">
        <v>40</v>
      </c>
      <c r="R628">
        <v>2012</v>
      </c>
      <c r="S628">
        <v>300</v>
      </c>
      <c r="T628" t="s">
        <v>41</v>
      </c>
      <c r="U628" s="1">
        <v>40848</v>
      </c>
      <c r="V628" s="1">
        <v>40877</v>
      </c>
      <c r="W628" s="1">
        <v>40877</v>
      </c>
      <c r="X628" t="s">
        <v>427</v>
      </c>
      <c r="Y628" t="s">
        <v>443</v>
      </c>
      <c r="Z628" t="s">
        <v>429</v>
      </c>
      <c r="AA628" t="s">
        <v>430</v>
      </c>
      <c r="AB628" t="s">
        <v>420</v>
      </c>
      <c r="AC628" t="s">
        <v>46</v>
      </c>
      <c r="AE628" s="37" t="str">
        <f t="shared" si="72"/>
        <v>ok</v>
      </c>
      <c r="AF628" s="37">
        <f t="shared" si="73"/>
        <v>0</v>
      </c>
      <c r="AG628" s="37" t="str">
        <f t="shared" si="74"/>
        <v>ok</v>
      </c>
      <c r="AH628" s="37" t="str">
        <f t="shared" si="75"/>
        <v>OK</v>
      </c>
      <c r="AI628" s="37" t="str">
        <f t="shared" si="76"/>
        <v>ok</v>
      </c>
      <c r="AJ628" s="37" t="str">
        <f t="shared" si="77"/>
        <v>STATE REPRESENTATIVE432DEMOCRATLEG DISTRICT 43 - HOUSEKINGLegislative2012300DEBT408484087740877Operation and OverheadNOVEMBER TREASURYARGO STRATEGIESPO BOX 9100 SEATTLEWA</v>
      </c>
      <c r="AK628" s="37">
        <f t="shared" si="78"/>
        <v>1</v>
      </c>
      <c r="AL628" s="37" t="str">
        <f t="shared" si="79"/>
        <v>NO!</v>
      </c>
    </row>
    <row r="629" spans="1:38" x14ac:dyDescent="0.25">
      <c r="A629">
        <v>625</v>
      </c>
      <c r="B629">
        <v>100462249</v>
      </c>
      <c r="C629" t="s">
        <v>28</v>
      </c>
      <c r="D629" t="s">
        <v>619</v>
      </c>
      <c r="E629" t="s">
        <v>30</v>
      </c>
      <c r="F629" t="s">
        <v>502</v>
      </c>
      <c r="G629" t="s">
        <v>222</v>
      </c>
      <c r="H629" t="s">
        <v>116</v>
      </c>
      <c r="I629" t="s">
        <v>219</v>
      </c>
      <c r="J629" t="s">
        <v>339</v>
      </c>
      <c r="K629" t="s">
        <v>118</v>
      </c>
      <c r="N629" t="s">
        <v>168</v>
      </c>
      <c r="O629" t="s">
        <v>490</v>
      </c>
      <c r="Q629" t="s">
        <v>170</v>
      </c>
      <c r="R629">
        <v>2012</v>
      </c>
      <c r="S629">
        <v>19000</v>
      </c>
      <c r="T629" t="s">
        <v>41</v>
      </c>
      <c r="U629" s="1">
        <v>40909</v>
      </c>
      <c r="V629" s="1">
        <v>40939</v>
      </c>
      <c r="W629" s="1">
        <v>40939</v>
      </c>
      <c r="Y629" t="s">
        <v>477</v>
      </c>
      <c r="Z629" t="s">
        <v>675</v>
      </c>
      <c r="AA629" t="s">
        <v>676</v>
      </c>
      <c r="AB629" t="s">
        <v>174</v>
      </c>
      <c r="AC629" t="s">
        <v>175</v>
      </c>
      <c r="AE629" s="37" t="str">
        <f t="shared" si="72"/>
        <v>ok</v>
      </c>
      <c r="AF629" s="37" t="e">
        <f t="shared" si="73"/>
        <v>#VALUE!</v>
      </c>
      <c r="AG629" s="37" t="str">
        <f t="shared" si="74"/>
        <v>ok</v>
      </c>
      <c r="AH629" s="37" t="str">
        <f t="shared" si="75"/>
        <v>OK</v>
      </c>
      <c r="AI629" s="37" t="str">
        <f t="shared" si="76"/>
        <v>ok</v>
      </c>
      <c r="AJ629" s="37" t="str">
        <f t="shared" si="77"/>
        <v>ATTORNEY GENERALDEMOCRATATTORNEY GENERAL, OFFICE OFStatewide201219000DEBT409094093940939CONSULTINGNEW PARTNERS CONSULTING INC.1250 EYE ST NW STE 200WASHINGTONDC</v>
      </c>
      <c r="AK629" s="37">
        <f t="shared" si="78"/>
        <v>0</v>
      </c>
      <c r="AL629" s="37" t="str">
        <f t="shared" si="79"/>
        <v>NO!</v>
      </c>
    </row>
    <row r="630" spans="1:38" x14ac:dyDescent="0.25">
      <c r="A630">
        <v>626</v>
      </c>
      <c r="B630">
        <v>100458424</v>
      </c>
      <c r="C630" t="s">
        <v>28</v>
      </c>
      <c r="D630" t="s">
        <v>206</v>
      </c>
      <c r="E630" t="s">
        <v>30</v>
      </c>
      <c r="F630" t="s">
        <v>207</v>
      </c>
      <c r="G630" t="s">
        <v>138</v>
      </c>
      <c r="H630" t="s">
        <v>78</v>
      </c>
      <c r="I630" t="s">
        <v>208</v>
      </c>
      <c r="J630" t="s">
        <v>35</v>
      </c>
      <c r="K630" t="s">
        <v>35</v>
      </c>
      <c r="L630">
        <v>24</v>
      </c>
      <c r="M630">
        <v>1</v>
      </c>
      <c r="N630" t="s">
        <v>168</v>
      </c>
      <c r="O630" t="s">
        <v>677</v>
      </c>
      <c r="P630" t="s">
        <v>678</v>
      </c>
      <c r="Q630" t="s">
        <v>40</v>
      </c>
      <c r="R630">
        <v>2012</v>
      </c>
      <c r="S630">
        <v>150</v>
      </c>
      <c r="T630" t="s">
        <v>41</v>
      </c>
      <c r="U630" s="1">
        <v>40969</v>
      </c>
      <c r="V630" s="1">
        <v>40999</v>
      </c>
      <c r="W630" s="1">
        <v>40998</v>
      </c>
      <c r="X630" t="s">
        <v>427</v>
      </c>
      <c r="Y630" t="s">
        <v>503</v>
      </c>
      <c r="Z630" t="s">
        <v>429</v>
      </c>
      <c r="AA630" t="s">
        <v>430</v>
      </c>
      <c r="AB630" t="s">
        <v>420</v>
      </c>
      <c r="AC630" t="s">
        <v>46</v>
      </c>
      <c r="AE630" s="37" t="str">
        <f t="shared" si="72"/>
        <v>ok</v>
      </c>
      <c r="AF630" s="37">
        <f t="shared" si="73"/>
        <v>0</v>
      </c>
      <c r="AG630" s="37" t="str">
        <f t="shared" si="74"/>
        <v>ok</v>
      </c>
      <c r="AH630" s="37" t="str">
        <f t="shared" si="75"/>
        <v>OK</v>
      </c>
      <c r="AI630" s="37" t="str">
        <f t="shared" si="76"/>
        <v>ok</v>
      </c>
      <c r="AJ630" s="37" t="str">
        <f t="shared" si="77"/>
        <v>STATE REPRESENTATIVE241DEMOCRATLEG DISTRICT 24 - HOUSECLALLAMLegislative2012150DEBT409694099940998Operation and OverheadMARCH TREASURYARGO STRATEGIESPO BOX 9100 SEATTLEWA</v>
      </c>
      <c r="AK630" s="37">
        <f t="shared" si="78"/>
        <v>0</v>
      </c>
      <c r="AL630" s="37" t="str">
        <f t="shared" si="79"/>
        <v>MATCH</v>
      </c>
    </row>
    <row r="631" spans="1:38" x14ac:dyDescent="0.25">
      <c r="A631">
        <v>627</v>
      </c>
      <c r="B631">
        <v>100446149</v>
      </c>
      <c r="C631" t="s">
        <v>28</v>
      </c>
      <c r="D631" t="s">
        <v>275</v>
      </c>
      <c r="E631" t="s">
        <v>30</v>
      </c>
      <c r="F631" t="s">
        <v>276</v>
      </c>
      <c r="G631" t="s">
        <v>277</v>
      </c>
      <c r="H631" t="s">
        <v>73</v>
      </c>
      <c r="I631" t="s">
        <v>278</v>
      </c>
      <c r="J631" t="s">
        <v>35</v>
      </c>
      <c r="K631" t="s">
        <v>36</v>
      </c>
      <c r="L631">
        <v>41</v>
      </c>
      <c r="N631" t="s">
        <v>37</v>
      </c>
      <c r="O631" t="s">
        <v>679</v>
      </c>
      <c r="P631" t="s">
        <v>39</v>
      </c>
      <c r="Q631" t="s">
        <v>40</v>
      </c>
      <c r="R631">
        <v>2012</v>
      </c>
      <c r="S631">
        <v>1058.5</v>
      </c>
      <c r="T631" t="s">
        <v>41</v>
      </c>
      <c r="U631" s="1">
        <v>40848</v>
      </c>
      <c r="V631" s="1">
        <v>40877</v>
      </c>
      <c r="W631" s="1">
        <v>40849</v>
      </c>
      <c r="Y631" t="s">
        <v>680</v>
      </c>
      <c r="Z631" t="s">
        <v>681</v>
      </c>
      <c r="AA631" t="s">
        <v>682</v>
      </c>
      <c r="AB631" t="s">
        <v>683</v>
      </c>
      <c r="AC631" t="s">
        <v>547</v>
      </c>
      <c r="AE631" s="37" t="str">
        <f t="shared" si="72"/>
        <v>ok</v>
      </c>
      <c r="AF631" s="37">
        <f t="shared" si="73"/>
        <v>0</v>
      </c>
      <c r="AG631" s="37" t="str">
        <f t="shared" si="74"/>
        <v>ok</v>
      </c>
      <c r="AH631" s="37" t="str">
        <f t="shared" si="75"/>
        <v>OK</v>
      </c>
      <c r="AI631" s="37" t="str">
        <f t="shared" si="76"/>
        <v>ok</v>
      </c>
      <c r="AJ631" s="37" t="str">
        <f t="shared" si="77"/>
        <v>STATE SENATOR41REPUBLICANLEG DISTRICT 41 - SENATEKINGLegislative20121058.5DEBT408484087740849PRINT,DESIGN/SHIP 5000 REMIT ENVELOPESMERIDIAN PACIFIC INC925 UNIVERSITY AVESACRAMENTOCA</v>
      </c>
      <c r="AK631" s="37">
        <f t="shared" si="78"/>
        <v>0</v>
      </c>
      <c r="AL631" s="37" t="str">
        <f t="shared" si="79"/>
        <v>NO!</v>
      </c>
    </row>
    <row r="632" spans="1:38" x14ac:dyDescent="0.25">
      <c r="A632">
        <v>628</v>
      </c>
      <c r="B632">
        <v>100449538</v>
      </c>
      <c r="C632" t="s">
        <v>28</v>
      </c>
      <c r="D632" t="s">
        <v>275</v>
      </c>
      <c r="E632" t="s">
        <v>30</v>
      </c>
      <c r="F632" t="s">
        <v>276</v>
      </c>
      <c r="G632" t="s">
        <v>277</v>
      </c>
      <c r="H632" t="s">
        <v>73</v>
      </c>
      <c r="I632" t="s">
        <v>278</v>
      </c>
      <c r="J632" t="s">
        <v>35</v>
      </c>
      <c r="K632" t="s">
        <v>36</v>
      </c>
      <c r="L632">
        <v>41</v>
      </c>
      <c r="N632" t="s">
        <v>37</v>
      </c>
      <c r="O632" t="s">
        <v>679</v>
      </c>
      <c r="P632" t="s">
        <v>39</v>
      </c>
      <c r="Q632" t="s">
        <v>40</v>
      </c>
      <c r="R632">
        <v>2012</v>
      </c>
      <c r="S632">
        <v>1058.5</v>
      </c>
      <c r="T632" t="s">
        <v>41</v>
      </c>
      <c r="U632" s="1">
        <v>40848</v>
      </c>
      <c r="V632" s="1">
        <v>40877</v>
      </c>
      <c r="W632" s="1">
        <v>40849</v>
      </c>
      <c r="Y632" t="s">
        <v>680</v>
      </c>
      <c r="Z632" t="s">
        <v>681</v>
      </c>
      <c r="AA632" t="s">
        <v>682</v>
      </c>
      <c r="AB632" t="s">
        <v>683</v>
      </c>
      <c r="AC632" t="s">
        <v>547</v>
      </c>
      <c r="AE632" s="37" t="str">
        <f t="shared" si="72"/>
        <v>ok</v>
      </c>
      <c r="AF632" s="37">
        <f t="shared" si="73"/>
        <v>0</v>
      </c>
      <c r="AG632" s="37" t="str">
        <f t="shared" si="74"/>
        <v>ok</v>
      </c>
      <c r="AH632" s="37" t="str">
        <f t="shared" si="75"/>
        <v>OK</v>
      </c>
      <c r="AI632" s="37" t="str">
        <f t="shared" si="76"/>
        <v>ok</v>
      </c>
      <c r="AJ632" s="37" t="str">
        <f t="shared" si="77"/>
        <v>STATE SENATOR41REPUBLICANLEG DISTRICT 41 - SENATEKINGLegislative20121058.5DEBT408484087740849PRINT,DESIGN/SHIP 5000 REMIT ENVELOPESMERIDIAN PACIFIC INC925 UNIVERSITY AVESACRAMENTOCA</v>
      </c>
      <c r="AK632" s="37">
        <f t="shared" si="78"/>
        <v>1</v>
      </c>
      <c r="AL632" s="37" t="str">
        <f t="shared" si="79"/>
        <v>NO!</v>
      </c>
    </row>
    <row r="633" spans="1:38" x14ac:dyDescent="0.25">
      <c r="A633">
        <v>629</v>
      </c>
      <c r="B633">
        <v>100440355</v>
      </c>
      <c r="C633" t="s">
        <v>28</v>
      </c>
      <c r="D633" t="s">
        <v>231</v>
      </c>
      <c r="E633" t="s">
        <v>30</v>
      </c>
      <c r="F633" t="s">
        <v>232</v>
      </c>
      <c r="G633" t="s">
        <v>233</v>
      </c>
      <c r="H633" t="s">
        <v>78</v>
      </c>
      <c r="I633" t="s">
        <v>234</v>
      </c>
      <c r="J633" t="s">
        <v>235</v>
      </c>
      <c r="K633" t="s">
        <v>35</v>
      </c>
      <c r="L633">
        <v>43</v>
      </c>
      <c r="M633">
        <v>2</v>
      </c>
      <c r="N633" t="s">
        <v>168</v>
      </c>
      <c r="O633" t="s">
        <v>521</v>
      </c>
      <c r="P633" t="s">
        <v>39</v>
      </c>
      <c r="Q633" t="s">
        <v>40</v>
      </c>
      <c r="R633">
        <v>2012</v>
      </c>
      <c r="S633">
        <v>300</v>
      </c>
      <c r="T633" t="s">
        <v>41</v>
      </c>
      <c r="U633" s="1">
        <v>40575</v>
      </c>
      <c r="V633" s="1">
        <v>40602</v>
      </c>
      <c r="W633" s="1">
        <v>40574</v>
      </c>
      <c r="X633" t="s">
        <v>427</v>
      </c>
      <c r="Y633" t="s">
        <v>500</v>
      </c>
      <c r="Z633" t="s">
        <v>429</v>
      </c>
      <c r="AA633" t="s">
        <v>430</v>
      </c>
      <c r="AB633" t="s">
        <v>420</v>
      </c>
      <c r="AC633" t="s">
        <v>46</v>
      </c>
      <c r="AE633" s="37" t="str">
        <f t="shared" si="72"/>
        <v>ok</v>
      </c>
      <c r="AF633" s="37">
        <f t="shared" si="73"/>
        <v>0</v>
      </c>
      <c r="AG633" s="37" t="str">
        <f t="shared" si="74"/>
        <v>ok</v>
      </c>
      <c r="AH633" s="37" t="str">
        <f t="shared" si="75"/>
        <v>ERROR!</v>
      </c>
      <c r="AI633" s="37" t="str">
        <f t="shared" si="76"/>
        <v>ok</v>
      </c>
      <c r="AJ633" s="37" t="str">
        <f t="shared" si="77"/>
        <v>STATE REPRESENTATIVE432DEMOCRATLEG DISTRICT 43 - HOUSEKINGLegislative2012300DEBT405754060240574Operation and OverheadJANUARY TREASURYARGO STRATEGIESPO BOX 9100 SEATTLEWA</v>
      </c>
      <c r="AK633" s="37">
        <f t="shared" si="78"/>
        <v>0</v>
      </c>
      <c r="AL633" s="37" t="str">
        <f t="shared" si="79"/>
        <v>NO!</v>
      </c>
    </row>
    <row r="634" spans="1:38" x14ac:dyDescent="0.25">
      <c r="A634">
        <v>630</v>
      </c>
      <c r="B634">
        <v>100458051</v>
      </c>
      <c r="C634" t="s">
        <v>28</v>
      </c>
      <c r="D634" t="s">
        <v>231</v>
      </c>
      <c r="E634" t="s">
        <v>30</v>
      </c>
      <c r="F634" t="s">
        <v>232</v>
      </c>
      <c r="G634" t="s">
        <v>233</v>
      </c>
      <c r="H634" t="s">
        <v>78</v>
      </c>
      <c r="I634" t="s">
        <v>234</v>
      </c>
      <c r="J634" t="s">
        <v>235</v>
      </c>
      <c r="K634" t="s">
        <v>35</v>
      </c>
      <c r="L634">
        <v>45</v>
      </c>
      <c r="M634">
        <v>2</v>
      </c>
      <c r="N634" t="s">
        <v>168</v>
      </c>
      <c r="O634" t="s">
        <v>507</v>
      </c>
      <c r="P634" t="s">
        <v>39</v>
      </c>
      <c r="Q634" t="s">
        <v>40</v>
      </c>
      <c r="R634">
        <v>2012</v>
      </c>
      <c r="S634">
        <v>300</v>
      </c>
      <c r="T634" t="s">
        <v>41</v>
      </c>
      <c r="U634" s="1">
        <v>40848</v>
      </c>
      <c r="V634" s="1">
        <v>40877</v>
      </c>
      <c r="W634" s="1">
        <v>40877</v>
      </c>
      <c r="X634" t="s">
        <v>427</v>
      </c>
      <c r="Y634" t="s">
        <v>443</v>
      </c>
      <c r="Z634" t="s">
        <v>429</v>
      </c>
      <c r="AA634" t="s">
        <v>430</v>
      </c>
      <c r="AB634" t="s">
        <v>420</v>
      </c>
      <c r="AC634" t="s">
        <v>46</v>
      </c>
      <c r="AE634" s="37" t="str">
        <f t="shared" si="72"/>
        <v>ok</v>
      </c>
      <c r="AF634" s="37">
        <f t="shared" si="73"/>
        <v>0</v>
      </c>
      <c r="AG634" s="37" t="str">
        <f t="shared" si="74"/>
        <v>ok</v>
      </c>
      <c r="AH634" s="37" t="str">
        <f t="shared" si="75"/>
        <v>OK</v>
      </c>
      <c r="AI634" s="37" t="str">
        <f t="shared" si="76"/>
        <v>ok</v>
      </c>
      <c r="AJ634" s="37" t="str">
        <f t="shared" si="77"/>
        <v>STATE REPRESENTATIVE452DEMOCRATLEG DISTRICT 45 - HOUSEKINGLegislative2012300DEBT408484087740877Operation and OverheadNOVEMBER TREASURYARGO STRATEGIESPO BOX 9100 SEATTLEWA</v>
      </c>
      <c r="AK634" s="37">
        <f t="shared" si="78"/>
        <v>0</v>
      </c>
      <c r="AL634" s="37" t="str">
        <f t="shared" si="79"/>
        <v>NO!</v>
      </c>
    </row>
    <row r="635" spans="1:38" x14ac:dyDescent="0.25">
      <c r="A635">
        <v>631</v>
      </c>
      <c r="B635">
        <v>100440305</v>
      </c>
      <c r="C635" t="s">
        <v>28</v>
      </c>
      <c r="D635" t="s">
        <v>275</v>
      </c>
      <c r="E635" t="s">
        <v>30</v>
      </c>
      <c r="F635" t="s">
        <v>276</v>
      </c>
      <c r="G635" t="s">
        <v>277</v>
      </c>
      <c r="H635" t="s">
        <v>73</v>
      </c>
      <c r="I635" t="s">
        <v>278</v>
      </c>
      <c r="J635" t="s">
        <v>35</v>
      </c>
      <c r="K635" t="s">
        <v>35</v>
      </c>
      <c r="L635">
        <v>26</v>
      </c>
      <c r="M635">
        <v>2</v>
      </c>
      <c r="N635" t="s">
        <v>37</v>
      </c>
      <c r="O635" t="s">
        <v>515</v>
      </c>
      <c r="P635" t="s">
        <v>422</v>
      </c>
      <c r="Q635" t="s">
        <v>40</v>
      </c>
      <c r="R635">
        <v>2012</v>
      </c>
      <c r="S635">
        <v>62.97</v>
      </c>
      <c r="T635" t="s">
        <v>41</v>
      </c>
      <c r="U635" s="1">
        <v>40817</v>
      </c>
      <c r="V635" s="1">
        <v>40847</v>
      </c>
      <c r="W635" s="1">
        <v>40832</v>
      </c>
      <c r="Y635" t="s">
        <v>606</v>
      </c>
      <c r="Z635" t="s">
        <v>199</v>
      </c>
      <c r="AA635" t="s">
        <v>607</v>
      </c>
      <c r="AB635" t="s">
        <v>608</v>
      </c>
      <c r="AC635" t="s">
        <v>46</v>
      </c>
      <c r="AE635" s="37" t="str">
        <f t="shared" si="72"/>
        <v>ok</v>
      </c>
      <c r="AF635" s="37">
        <f t="shared" si="73"/>
        <v>0</v>
      </c>
      <c r="AG635" s="37" t="str">
        <f t="shared" si="74"/>
        <v>ok</v>
      </c>
      <c r="AH635" s="37" t="str">
        <f t="shared" si="75"/>
        <v>OK</v>
      </c>
      <c r="AI635" s="37" t="str">
        <f t="shared" si="76"/>
        <v>ok</v>
      </c>
      <c r="AJ635" s="37" t="str">
        <f t="shared" si="77"/>
        <v>STATE REPRESENTATIVE262REPUBLICANLEG DISTRICT 26 - HOUSEPIERCELegislative201262.97DEBT408174084740832OFFICE SUPPLIES/ WATER FOR KICKOFFRICHARDS DOUGLAS RP.O. BOX 1052PORT ORCHARDWA</v>
      </c>
      <c r="AK635" s="37">
        <f t="shared" si="78"/>
        <v>0</v>
      </c>
      <c r="AL635" s="37" t="str">
        <f t="shared" si="79"/>
        <v>MATCH</v>
      </c>
    </row>
    <row r="636" spans="1:38" x14ac:dyDescent="0.25">
      <c r="A636">
        <v>632</v>
      </c>
      <c r="B636">
        <v>100449633</v>
      </c>
      <c r="C636" t="s">
        <v>28</v>
      </c>
      <c r="D636" t="s">
        <v>374</v>
      </c>
      <c r="E636" t="s">
        <v>30</v>
      </c>
      <c r="F636" t="s">
        <v>375</v>
      </c>
      <c r="G636" t="s">
        <v>147</v>
      </c>
      <c r="H636" t="s">
        <v>116</v>
      </c>
      <c r="I636" t="s">
        <v>376</v>
      </c>
      <c r="J636" t="s">
        <v>35</v>
      </c>
      <c r="K636" t="s">
        <v>35</v>
      </c>
      <c r="L636">
        <v>34</v>
      </c>
      <c r="M636">
        <v>1</v>
      </c>
      <c r="N636" t="s">
        <v>168</v>
      </c>
      <c r="O636" t="s">
        <v>560</v>
      </c>
      <c r="P636" t="s">
        <v>39</v>
      </c>
      <c r="Q636" t="s">
        <v>40</v>
      </c>
      <c r="R636">
        <v>2012</v>
      </c>
      <c r="S636">
        <v>300</v>
      </c>
      <c r="T636" t="s">
        <v>41</v>
      </c>
      <c r="U636" s="1">
        <v>40848</v>
      </c>
      <c r="V636" s="1">
        <v>40877</v>
      </c>
      <c r="W636" s="1">
        <v>40877</v>
      </c>
      <c r="X636" t="s">
        <v>427</v>
      </c>
      <c r="Y636" t="s">
        <v>443</v>
      </c>
      <c r="Z636" t="s">
        <v>429</v>
      </c>
      <c r="AA636" t="s">
        <v>430</v>
      </c>
      <c r="AB636" t="s">
        <v>420</v>
      </c>
      <c r="AC636" t="s">
        <v>46</v>
      </c>
      <c r="AE636" s="37" t="str">
        <f t="shared" si="72"/>
        <v>NO!</v>
      </c>
      <c r="AF636" s="37">
        <f t="shared" si="73"/>
        <v>0</v>
      </c>
      <c r="AG636" s="37" t="str">
        <f t="shared" si="74"/>
        <v>ok</v>
      </c>
      <c r="AH636" s="37" t="str">
        <f t="shared" si="75"/>
        <v>OK</v>
      </c>
      <c r="AI636" s="37" t="str">
        <f t="shared" si="76"/>
        <v>ok</v>
      </c>
      <c r="AJ636" s="37" t="str">
        <f t="shared" si="77"/>
        <v>STATE REPRESENTATIVE341DEMOCRATLEG DISTRICT 34 - HOUSEKINGLegislative2012300DEBT408484087740877Operation and OverheadNOVEMBER TREASURYARGO STRATEGIESPO BOX 9100 SEATTLEWA</v>
      </c>
      <c r="AK636" s="37">
        <f t="shared" si="78"/>
        <v>0</v>
      </c>
      <c r="AL636" s="37" t="str">
        <f t="shared" si="79"/>
        <v>MATCH</v>
      </c>
    </row>
    <row r="637" spans="1:38" x14ac:dyDescent="0.25">
      <c r="A637">
        <v>633</v>
      </c>
      <c r="B637">
        <v>100450278</v>
      </c>
      <c r="C637" t="s">
        <v>28</v>
      </c>
      <c r="D637" t="s">
        <v>194</v>
      </c>
      <c r="E637" t="s">
        <v>30</v>
      </c>
      <c r="F637" t="s">
        <v>195</v>
      </c>
      <c r="G637" t="s">
        <v>49</v>
      </c>
      <c r="H637" t="s">
        <v>73</v>
      </c>
      <c r="I637" t="s">
        <v>196</v>
      </c>
      <c r="J637" t="s">
        <v>197</v>
      </c>
      <c r="K637" t="s">
        <v>35</v>
      </c>
      <c r="L637">
        <v>43</v>
      </c>
      <c r="M637">
        <v>2</v>
      </c>
      <c r="N637" t="s">
        <v>168</v>
      </c>
      <c r="O637" t="s">
        <v>521</v>
      </c>
      <c r="P637" t="s">
        <v>39</v>
      </c>
      <c r="Q637" t="s">
        <v>40</v>
      </c>
      <c r="R637">
        <v>2012</v>
      </c>
      <c r="S637">
        <v>129.79</v>
      </c>
      <c r="T637" t="s">
        <v>41</v>
      </c>
      <c r="U637" s="1">
        <v>40787</v>
      </c>
      <c r="V637" s="1">
        <v>40816</v>
      </c>
      <c r="W637" s="1">
        <v>40665</v>
      </c>
      <c r="X637" t="s">
        <v>427</v>
      </c>
      <c r="Y637" t="s">
        <v>603</v>
      </c>
      <c r="Z637" t="s">
        <v>382</v>
      </c>
      <c r="AA637" t="s">
        <v>579</v>
      </c>
      <c r="AB637" t="s">
        <v>420</v>
      </c>
      <c r="AC637" t="s">
        <v>46</v>
      </c>
      <c r="AE637" s="37" t="str">
        <f t="shared" si="72"/>
        <v>ok</v>
      </c>
      <c r="AF637" s="37">
        <f t="shared" si="73"/>
        <v>0</v>
      </c>
      <c r="AG637" s="37" t="str">
        <f t="shared" si="74"/>
        <v>ok</v>
      </c>
      <c r="AH637" s="37" t="str">
        <f t="shared" si="75"/>
        <v>ERROR!</v>
      </c>
      <c r="AI637" s="37" t="str">
        <f t="shared" si="76"/>
        <v>ok</v>
      </c>
      <c r="AJ637" s="37" t="str">
        <f t="shared" si="77"/>
        <v>STATE REPRESENTATIVE432DEMOCRATLEG DISTRICT 43 - HOUSEKINGLegislative2012129.79DEBT407874081640665Operation and OverheadREIMB. MTG EXP (MERCATO)CHOPP FRANK V1414 DEXTER AVENUE N SUITE 210SEATTLEWA</v>
      </c>
      <c r="AK637" s="37">
        <f t="shared" si="78"/>
        <v>0</v>
      </c>
      <c r="AL637" s="37" t="str">
        <f t="shared" si="79"/>
        <v>NO!</v>
      </c>
    </row>
    <row r="638" spans="1:38" x14ac:dyDescent="0.25">
      <c r="A638">
        <v>634</v>
      </c>
      <c r="B638">
        <v>100457825</v>
      </c>
      <c r="C638" t="s">
        <v>28</v>
      </c>
      <c r="D638" t="s">
        <v>80</v>
      </c>
      <c r="E638" t="s">
        <v>30</v>
      </c>
      <c r="F638" t="s">
        <v>81</v>
      </c>
      <c r="G638" t="s">
        <v>82</v>
      </c>
      <c r="H638" t="s">
        <v>33</v>
      </c>
      <c r="I638" t="s">
        <v>83</v>
      </c>
      <c r="J638" t="s">
        <v>35</v>
      </c>
      <c r="K638" t="s">
        <v>35</v>
      </c>
      <c r="L638">
        <v>45</v>
      </c>
      <c r="M638">
        <v>2</v>
      </c>
      <c r="N638" t="s">
        <v>168</v>
      </c>
      <c r="O638" t="s">
        <v>507</v>
      </c>
      <c r="P638" t="s">
        <v>39</v>
      </c>
      <c r="Q638" t="s">
        <v>40</v>
      </c>
      <c r="R638">
        <v>2012</v>
      </c>
      <c r="S638">
        <v>300</v>
      </c>
      <c r="T638" t="s">
        <v>41</v>
      </c>
      <c r="U638" s="1">
        <v>40848</v>
      </c>
      <c r="V638" s="1">
        <v>40877</v>
      </c>
      <c r="W638" s="1">
        <v>40877</v>
      </c>
      <c r="X638" t="s">
        <v>427</v>
      </c>
      <c r="Y638" t="s">
        <v>443</v>
      </c>
      <c r="Z638" t="s">
        <v>429</v>
      </c>
      <c r="AA638" t="s">
        <v>430</v>
      </c>
      <c r="AB638" t="s">
        <v>420</v>
      </c>
      <c r="AC638" t="s">
        <v>46</v>
      </c>
      <c r="AE638" s="37" t="str">
        <f t="shared" si="72"/>
        <v>ok</v>
      </c>
      <c r="AF638" s="37">
        <f t="shared" si="73"/>
        <v>0</v>
      </c>
      <c r="AG638" s="37" t="str">
        <f t="shared" si="74"/>
        <v>ok</v>
      </c>
      <c r="AH638" s="37" t="str">
        <f t="shared" si="75"/>
        <v>OK</v>
      </c>
      <c r="AI638" s="37" t="str">
        <f t="shared" si="76"/>
        <v>ok</v>
      </c>
      <c r="AJ638" s="37" t="str">
        <f t="shared" si="77"/>
        <v>STATE REPRESENTATIVE452DEMOCRATLEG DISTRICT 45 - HOUSEKINGLegislative2012300DEBT408484087740877Operation and OverheadNOVEMBER TREASURYARGO STRATEGIESPO BOX 9100 SEATTLEWA</v>
      </c>
      <c r="AK638" s="37">
        <f t="shared" si="78"/>
        <v>0</v>
      </c>
      <c r="AL638" s="37" t="str">
        <f t="shared" si="79"/>
        <v>MATCH</v>
      </c>
    </row>
    <row r="639" spans="1:38" x14ac:dyDescent="0.25">
      <c r="A639">
        <v>635</v>
      </c>
      <c r="B639">
        <v>100457887</v>
      </c>
      <c r="C639" t="s">
        <v>28</v>
      </c>
      <c r="D639" t="s">
        <v>374</v>
      </c>
      <c r="E639" t="s">
        <v>30</v>
      </c>
      <c r="F639" t="s">
        <v>375</v>
      </c>
      <c r="G639" t="s">
        <v>147</v>
      </c>
      <c r="H639" t="s">
        <v>116</v>
      </c>
      <c r="I639" t="s">
        <v>376</v>
      </c>
      <c r="J639" t="s">
        <v>35</v>
      </c>
      <c r="K639" t="s">
        <v>36</v>
      </c>
      <c r="L639">
        <v>40</v>
      </c>
      <c r="N639" t="s">
        <v>168</v>
      </c>
      <c r="O639" t="s">
        <v>565</v>
      </c>
      <c r="P639" t="s">
        <v>527</v>
      </c>
      <c r="Q639" t="s">
        <v>40</v>
      </c>
      <c r="R639">
        <v>2012</v>
      </c>
      <c r="S639">
        <v>225</v>
      </c>
      <c r="T639" t="s">
        <v>41</v>
      </c>
      <c r="U639" s="1">
        <v>40909</v>
      </c>
      <c r="V639" s="1">
        <v>40939</v>
      </c>
      <c r="W639" s="1">
        <v>40939</v>
      </c>
      <c r="X639" t="s">
        <v>573</v>
      </c>
      <c r="Y639" t="s">
        <v>500</v>
      </c>
      <c r="Z639" t="s">
        <v>429</v>
      </c>
      <c r="AA639" t="s">
        <v>574</v>
      </c>
      <c r="AB639" t="s">
        <v>420</v>
      </c>
      <c r="AC639" t="s">
        <v>46</v>
      </c>
      <c r="AE639" s="37" t="str">
        <f t="shared" si="72"/>
        <v>NO!</v>
      </c>
      <c r="AF639" s="37">
        <f t="shared" si="73"/>
        <v>0</v>
      </c>
      <c r="AG639" s="37" t="str">
        <f t="shared" si="74"/>
        <v>ok</v>
      </c>
      <c r="AH639" s="37" t="str">
        <f t="shared" si="75"/>
        <v>OK</v>
      </c>
      <c r="AI639" s="37" t="str">
        <f t="shared" si="76"/>
        <v>ok</v>
      </c>
      <c r="AJ639" s="37" t="str">
        <f t="shared" si="77"/>
        <v>STATE SENATOR40DEMOCRATLEG DISTRICT 40 - SENATESKAGITLegislative2012225DEBT409094093940939Management ServicesJANUARY TREASURYARGO STRATEGIESPO BOX 9100SEATTLEWA</v>
      </c>
      <c r="AK639" s="37">
        <f t="shared" si="78"/>
        <v>0</v>
      </c>
      <c r="AL639" s="37" t="str">
        <f t="shared" si="79"/>
        <v>NO!</v>
      </c>
    </row>
    <row r="640" spans="1:38" x14ac:dyDescent="0.25">
      <c r="A640">
        <v>636</v>
      </c>
      <c r="B640">
        <v>100459379</v>
      </c>
      <c r="C640" t="s">
        <v>28</v>
      </c>
      <c r="D640" t="s">
        <v>198</v>
      </c>
      <c r="E640" t="s">
        <v>30</v>
      </c>
      <c r="F640" t="s">
        <v>199</v>
      </c>
      <c r="G640" t="s">
        <v>200</v>
      </c>
      <c r="H640" t="s">
        <v>67</v>
      </c>
      <c r="I640" t="s">
        <v>201</v>
      </c>
      <c r="J640" t="s">
        <v>35</v>
      </c>
      <c r="K640" t="s">
        <v>35</v>
      </c>
      <c r="L640">
        <v>26</v>
      </c>
      <c r="M640">
        <v>2</v>
      </c>
      <c r="N640" t="s">
        <v>168</v>
      </c>
      <c r="O640" t="s">
        <v>515</v>
      </c>
      <c r="P640" t="s">
        <v>422</v>
      </c>
      <c r="Q640" t="s">
        <v>40</v>
      </c>
      <c r="R640">
        <v>2012</v>
      </c>
      <c r="S640">
        <v>300</v>
      </c>
      <c r="T640" t="s">
        <v>41</v>
      </c>
      <c r="U640" s="1">
        <v>40848</v>
      </c>
      <c r="V640" s="1">
        <v>40877</v>
      </c>
      <c r="W640" s="1">
        <v>40877</v>
      </c>
      <c r="X640" t="s">
        <v>427</v>
      </c>
      <c r="Y640" t="s">
        <v>443</v>
      </c>
      <c r="Z640" t="s">
        <v>429</v>
      </c>
      <c r="AA640" t="s">
        <v>430</v>
      </c>
      <c r="AB640" t="s">
        <v>420</v>
      </c>
      <c r="AC640" t="s">
        <v>46</v>
      </c>
      <c r="AE640" s="37" t="str">
        <f t="shared" si="72"/>
        <v>ok</v>
      </c>
      <c r="AF640" s="37">
        <f t="shared" si="73"/>
        <v>0</v>
      </c>
      <c r="AG640" s="37" t="str">
        <f t="shared" si="74"/>
        <v>ok</v>
      </c>
      <c r="AH640" s="37" t="str">
        <f t="shared" si="75"/>
        <v>OK</v>
      </c>
      <c r="AI640" s="37" t="str">
        <f t="shared" si="76"/>
        <v>ok</v>
      </c>
      <c r="AJ640" s="37" t="str">
        <f t="shared" si="77"/>
        <v>STATE REPRESENTATIVE262DEMOCRATLEG DISTRICT 26 - HOUSEPIERCELegislative2012300DEBT408484087740877Operation and OverheadNOVEMBER TREASURYARGO STRATEGIESPO BOX 9100 SEATTLEWA</v>
      </c>
      <c r="AK640" s="37">
        <f t="shared" si="78"/>
        <v>0</v>
      </c>
      <c r="AL640" s="37" t="str">
        <f t="shared" si="79"/>
        <v>MATCH</v>
      </c>
    </row>
    <row r="641" spans="1:38" x14ac:dyDescent="0.25">
      <c r="A641">
        <v>637</v>
      </c>
      <c r="B641">
        <v>100440879</v>
      </c>
      <c r="C641" t="s">
        <v>28</v>
      </c>
      <c r="D641" t="s">
        <v>80</v>
      </c>
      <c r="E641" t="s">
        <v>30</v>
      </c>
      <c r="F641" t="s">
        <v>81</v>
      </c>
      <c r="G641" t="s">
        <v>82</v>
      </c>
      <c r="H641" t="s">
        <v>33</v>
      </c>
      <c r="I641" t="s">
        <v>83</v>
      </c>
      <c r="J641" t="s">
        <v>35</v>
      </c>
      <c r="K641" t="s">
        <v>35</v>
      </c>
      <c r="L641">
        <v>26</v>
      </c>
      <c r="M641">
        <v>2</v>
      </c>
      <c r="N641" t="s">
        <v>37</v>
      </c>
      <c r="O641" t="s">
        <v>515</v>
      </c>
      <c r="P641" t="s">
        <v>422</v>
      </c>
      <c r="Q641" t="s">
        <v>40</v>
      </c>
      <c r="R641">
        <v>2012</v>
      </c>
      <c r="S641">
        <v>62.97</v>
      </c>
      <c r="T641" t="s">
        <v>41</v>
      </c>
      <c r="U641" s="1">
        <v>40817</v>
      </c>
      <c r="V641" s="1">
        <v>40847</v>
      </c>
      <c r="W641" s="1">
        <v>40832</v>
      </c>
      <c r="Y641" t="s">
        <v>606</v>
      </c>
      <c r="Z641" t="s">
        <v>199</v>
      </c>
      <c r="AA641" t="s">
        <v>607</v>
      </c>
      <c r="AB641" t="s">
        <v>608</v>
      </c>
      <c r="AC641" t="s">
        <v>46</v>
      </c>
      <c r="AE641" s="37" t="str">
        <f t="shared" si="72"/>
        <v>ok</v>
      </c>
      <c r="AF641" s="37">
        <f t="shared" si="73"/>
        <v>0</v>
      </c>
      <c r="AG641" s="37" t="str">
        <f t="shared" si="74"/>
        <v>ok</v>
      </c>
      <c r="AH641" s="37" t="str">
        <f t="shared" si="75"/>
        <v>OK</v>
      </c>
      <c r="AI641" s="37" t="str">
        <f t="shared" si="76"/>
        <v>ok</v>
      </c>
      <c r="AJ641" s="37" t="str">
        <f t="shared" si="77"/>
        <v>STATE REPRESENTATIVE262REPUBLICANLEG DISTRICT 26 - HOUSEPIERCELegislative201262.97DEBT408174084740832OFFICE SUPPLIES/ WATER FOR KICKOFFRICHARDS DOUGLAS RP.O. BOX 1052PORT ORCHARDWA</v>
      </c>
      <c r="AK641" s="37">
        <f t="shared" si="78"/>
        <v>0</v>
      </c>
      <c r="AL641" s="37" t="str">
        <f t="shared" si="79"/>
        <v>MATCH</v>
      </c>
    </row>
    <row r="642" spans="1:38" x14ac:dyDescent="0.25">
      <c r="A642">
        <v>638</v>
      </c>
      <c r="B642">
        <v>100458772</v>
      </c>
      <c r="C642" t="s">
        <v>28</v>
      </c>
      <c r="D642" t="s">
        <v>88</v>
      </c>
      <c r="E642" t="s">
        <v>30</v>
      </c>
      <c r="F642" t="s">
        <v>89</v>
      </c>
      <c r="G642" t="s">
        <v>90</v>
      </c>
      <c r="H642" t="s">
        <v>91</v>
      </c>
      <c r="I642" t="s">
        <v>92</v>
      </c>
      <c r="J642" t="s">
        <v>35</v>
      </c>
      <c r="K642" t="s">
        <v>35</v>
      </c>
      <c r="L642">
        <v>26</v>
      </c>
      <c r="M642">
        <v>2</v>
      </c>
      <c r="N642" t="s">
        <v>168</v>
      </c>
      <c r="O642" t="s">
        <v>515</v>
      </c>
      <c r="P642" t="s">
        <v>422</v>
      </c>
      <c r="Q642" t="s">
        <v>40</v>
      </c>
      <c r="R642">
        <v>2012</v>
      </c>
      <c r="S642">
        <v>300</v>
      </c>
      <c r="T642" t="s">
        <v>41</v>
      </c>
      <c r="U642" s="1">
        <v>40848</v>
      </c>
      <c r="V642" s="1">
        <v>40877</v>
      </c>
      <c r="W642" s="1">
        <v>40877</v>
      </c>
      <c r="X642" t="s">
        <v>427</v>
      </c>
      <c r="Y642" t="s">
        <v>443</v>
      </c>
      <c r="Z642" t="s">
        <v>429</v>
      </c>
      <c r="AA642" t="s">
        <v>430</v>
      </c>
      <c r="AB642" t="s">
        <v>420</v>
      </c>
      <c r="AC642" t="s">
        <v>46</v>
      </c>
      <c r="AE642" s="37" t="str">
        <f t="shared" si="72"/>
        <v>ok</v>
      </c>
      <c r="AF642" s="37">
        <f t="shared" si="73"/>
        <v>0</v>
      </c>
      <c r="AG642" s="37" t="str">
        <f t="shared" si="74"/>
        <v>ok</v>
      </c>
      <c r="AH642" s="37" t="str">
        <f t="shared" si="75"/>
        <v>OK</v>
      </c>
      <c r="AI642" s="37" t="str">
        <f t="shared" si="76"/>
        <v>ok</v>
      </c>
      <c r="AJ642" s="37" t="str">
        <f t="shared" si="77"/>
        <v>STATE REPRESENTATIVE262DEMOCRATLEG DISTRICT 26 - HOUSEPIERCELegislative2012300DEBT408484087740877Operation and OverheadNOVEMBER TREASURYARGO STRATEGIESPO BOX 9100 SEATTLEWA</v>
      </c>
      <c r="AK642" s="37">
        <f t="shared" si="78"/>
        <v>0</v>
      </c>
      <c r="AL642" s="37" t="str">
        <f t="shared" si="79"/>
        <v>MATCH</v>
      </c>
    </row>
    <row r="643" spans="1:38" x14ac:dyDescent="0.25">
      <c r="A643">
        <v>639</v>
      </c>
      <c r="B643">
        <v>100461042</v>
      </c>
      <c r="C643" t="s">
        <v>28</v>
      </c>
      <c r="D643" t="s">
        <v>164</v>
      </c>
      <c r="E643" t="s">
        <v>30</v>
      </c>
      <c r="F643" t="s">
        <v>165</v>
      </c>
      <c r="G643" t="s">
        <v>166</v>
      </c>
      <c r="H643" t="s">
        <v>73</v>
      </c>
      <c r="I643" t="s">
        <v>167</v>
      </c>
      <c r="J643" t="s">
        <v>52</v>
      </c>
      <c r="K643" t="s">
        <v>35</v>
      </c>
      <c r="L643">
        <v>26</v>
      </c>
      <c r="M643">
        <v>2</v>
      </c>
      <c r="N643" t="s">
        <v>168</v>
      </c>
      <c r="O643" t="s">
        <v>515</v>
      </c>
      <c r="P643" t="s">
        <v>422</v>
      </c>
      <c r="Q643" t="s">
        <v>40</v>
      </c>
      <c r="R643">
        <v>2012</v>
      </c>
      <c r="S643">
        <v>300</v>
      </c>
      <c r="T643" t="s">
        <v>41</v>
      </c>
      <c r="U643" s="1">
        <v>40848</v>
      </c>
      <c r="V643" s="1">
        <v>40877</v>
      </c>
      <c r="W643" s="1">
        <v>40877</v>
      </c>
      <c r="X643" t="s">
        <v>427</v>
      </c>
      <c r="Y643" t="s">
        <v>443</v>
      </c>
      <c r="Z643" t="s">
        <v>429</v>
      </c>
      <c r="AA643" t="s">
        <v>430</v>
      </c>
      <c r="AB643" t="s">
        <v>420</v>
      </c>
      <c r="AC643" t="s">
        <v>46</v>
      </c>
      <c r="AE643" s="37" t="str">
        <f t="shared" si="72"/>
        <v>ok</v>
      </c>
      <c r="AF643" s="37">
        <f t="shared" si="73"/>
        <v>0</v>
      </c>
      <c r="AG643" s="37" t="str">
        <f t="shared" si="74"/>
        <v>ok</v>
      </c>
      <c r="AH643" s="37" t="str">
        <f t="shared" si="75"/>
        <v>OK</v>
      </c>
      <c r="AI643" s="37" t="str">
        <f t="shared" si="76"/>
        <v>ok</v>
      </c>
      <c r="AJ643" s="37" t="str">
        <f t="shared" si="77"/>
        <v>STATE REPRESENTATIVE262DEMOCRATLEG DISTRICT 26 - HOUSEPIERCELegislative2012300DEBT408484087740877Operation and OverheadNOVEMBER TREASURYARGO STRATEGIESPO BOX 9100 SEATTLEWA</v>
      </c>
      <c r="AK643" s="37">
        <f t="shared" si="78"/>
        <v>1</v>
      </c>
      <c r="AL643" s="37" t="str">
        <f t="shared" si="79"/>
        <v>NO!</v>
      </c>
    </row>
    <row r="644" spans="1:38" x14ac:dyDescent="0.25">
      <c r="A644">
        <v>640</v>
      </c>
      <c r="B644">
        <v>100450146</v>
      </c>
      <c r="C644" t="s">
        <v>28</v>
      </c>
      <c r="D644" t="s">
        <v>625</v>
      </c>
      <c r="E644" t="s">
        <v>30</v>
      </c>
      <c r="F644" t="s">
        <v>626</v>
      </c>
      <c r="G644" t="s">
        <v>627</v>
      </c>
      <c r="H644" t="s">
        <v>107</v>
      </c>
      <c r="I644" t="s">
        <v>628</v>
      </c>
      <c r="J644" t="s">
        <v>123</v>
      </c>
      <c r="K644" t="s">
        <v>35</v>
      </c>
      <c r="L644">
        <v>48</v>
      </c>
      <c r="M644">
        <v>1</v>
      </c>
      <c r="N644" t="s">
        <v>168</v>
      </c>
      <c r="O644" t="s">
        <v>594</v>
      </c>
      <c r="P644" t="s">
        <v>39</v>
      </c>
      <c r="Q644" t="s">
        <v>40</v>
      </c>
      <c r="R644">
        <v>2012</v>
      </c>
      <c r="S644">
        <v>373.5</v>
      </c>
      <c r="T644" t="s">
        <v>41</v>
      </c>
      <c r="U644" s="1">
        <v>40909</v>
      </c>
      <c r="V644" s="1">
        <v>40939</v>
      </c>
      <c r="W644" s="1">
        <v>40939</v>
      </c>
      <c r="Y644" t="s">
        <v>417</v>
      </c>
      <c r="Z644" t="s">
        <v>418</v>
      </c>
      <c r="AA644" t="s">
        <v>419</v>
      </c>
      <c r="AB644" t="s">
        <v>420</v>
      </c>
      <c r="AC644" t="s">
        <v>46</v>
      </c>
      <c r="AE644" s="37" t="str">
        <f t="shared" si="72"/>
        <v>ok</v>
      </c>
      <c r="AF644" s="37">
        <f t="shared" si="73"/>
        <v>0</v>
      </c>
      <c r="AG644" s="37" t="str">
        <f t="shared" si="74"/>
        <v>ok</v>
      </c>
      <c r="AH644" s="37" t="str">
        <f t="shared" si="75"/>
        <v>OK</v>
      </c>
      <c r="AI644" s="37" t="str">
        <f t="shared" si="76"/>
        <v>ok</v>
      </c>
      <c r="AJ644" s="37" t="str">
        <f t="shared" si="77"/>
        <v>STATE REPRESENTATIVE481DEMOCRATLEG DISTRICT 48 - HOUSEKINGLegislative2012373.5DEBT409094093940939ACCOUNTING/COMPLIANCEPROJECT ACCOUNTING SERVICES603 STEWART ST STE 819SEATTLEWA</v>
      </c>
      <c r="AK644" s="37">
        <f t="shared" si="78"/>
        <v>0</v>
      </c>
      <c r="AL644" s="37" t="str">
        <f t="shared" si="79"/>
        <v>NO!</v>
      </c>
    </row>
    <row r="645" spans="1:38" x14ac:dyDescent="0.25">
      <c r="A645">
        <v>641</v>
      </c>
      <c r="B645">
        <v>100461815</v>
      </c>
      <c r="C645" t="s">
        <v>28</v>
      </c>
      <c r="D645" t="s">
        <v>29</v>
      </c>
      <c r="E645" t="s">
        <v>30</v>
      </c>
      <c r="F645" t="s">
        <v>31</v>
      </c>
      <c r="G645" t="s">
        <v>32</v>
      </c>
      <c r="H645" t="s">
        <v>33</v>
      </c>
      <c r="I645" t="s">
        <v>34</v>
      </c>
      <c r="J645" t="s">
        <v>35</v>
      </c>
      <c r="K645" t="s">
        <v>35</v>
      </c>
      <c r="L645">
        <v>26</v>
      </c>
      <c r="M645">
        <v>2</v>
      </c>
      <c r="N645" t="s">
        <v>168</v>
      </c>
      <c r="O645" t="s">
        <v>515</v>
      </c>
      <c r="P645" t="s">
        <v>422</v>
      </c>
      <c r="Q645" t="s">
        <v>40</v>
      </c>
      <c r="R645">
        <v>2012</v>
      </c>
      <c r="S645">
        <v>300</v>
      </c>
      <c r="T645" t="s">
        <v>41</v>
      </c>
      <c r="U645" s="1">
        <v>40848</v>
      </c>
      <c r="V645" s="1">
        <v>40877</v>
      </c>
      <c r="W645" s="1">
        <v>40877</v>
      </c>
      <c r="X645" t="s">
        <v>427</v>
      </c>
      <c r="Y645" t="s">
        <v>443</v>
      </c>
      <c r="Z645" t="s">
        <v>429</v>
      </c>
      <c r="AA645" t="s">
        <v>430</v>
      </c>
      <c r="AB645" t="s">
        <v>420</v>
      </c>
      <c r="AC645" t="s">
        <v>46</v>
      </c>
      <c r="AE645" s="37" t="str">
        <f t="shared" ref="AE645:AE708" si="80">IF(LEFT(D645,4)=LEFT(F645,4),"ok","NO!")</f>
        <v>ok</v>
      </c>
      <c r="AF645" s="37">
        <f t="shared" ref="AF645:AF708" si="81">VALUE(MID(O645,SEARCH(" -",O645)-2,2))-L645</f>
        <v>0</v>
      </c>
      <c r="AG645" s="37" t="str">
        <f t="shared" ref="AG645:AG708" si="82">IF(V645&gt;=U645,"ok","ERROR!")</f>
        <v>ok</v>
      </c>
      <c r="AH645" s="37" t="str">
        <f t="shared" ref="AH645:AH708" si="83">IF(AND(W645&gt;=U645,W645&lt;=V645),"OK","ERROR!")</f>
        <v>OK</v>
      </c>
      <c r="AI645" s="37" t="str">
        <f t="shared" ref="AI645:AI708" si="84">IF(W645&lt;=V645,"ok","ERROR")</f>
        <v>ok</v>
      </c>
      <c r="AJ645" s="37" t="str">
        <f t="shared" ref="AJ645:AJ708" si="85">CONCATENATE(K645,L645,M645,N645,O645,P645,Q645,R645,S645,T645,U645,V645,W645,X645,Y645,Z645,AA645,AB645,AC645)</f>
        <v>STATE REPRESENTATIVE262DEMOCRATLEG DISTRICT 26 - HOUSEPIERCELegislative2012300DEBT408484087740877Operation and OverheadNOVEMBER TREASURYARGO STRATEGIESPO BOX 9100 SEATTLEWA</v>
      </c>
      <c r="AK645" s="37">
        <f t="shared" ref="AK645:AK708" si="86">IF(OR(ISNA(AJ644),ISNA(AJ645)),0,IF(AJ645&lt;&gt;AJ644,0,1))</f>
        <v>0</v>
      </c>
      <c r="AL645" s="37" t="str">
        <f t="shared" ref="AL645:AL708" si="87">IF(J645=K645,"MATCH","NO!")</f>
        <v>MATCH</v>
      </c>
    </row>
    <row r="646" spans="1:38" x14ac:dyDescent="0.25">
      <c r="A646">
        <v>642</v>
      </c>
      <c r="B646">
        <v>100466650</v>
      </c>
      <c r="C646" t="s">
        <v>28</v>
      </c>
      <c r="D646" t="s">
        <v>355</v>
      </c>
      <c r="E646" t="s">
        <v>30</v>
      </c>
      <c r="F646" t="s">
        <v>356</v>
      </c>
      <c r="G646" t="s">
        <v>357</v>
      </c>
      <c r="H646" t="s">
        <v>61</v>
      </c>
      <c r="I646" t="s">
        <v>358</v>
      </c>
      <c r="J646" t="s">
        <v>52</v>
      </c>
      <c r="K646" s="12" t="s">
        <v>69</v>
      </c>
      <c r="N646" t="s">
        <v>168</v>
      </c>
      <c r="O646" t="s">
        <v>169</v>
      </c>
      <c r="Q646" t="s">
        <v>170</v>
      </c>
      <c r="R646">
        <v>2012</v>
      </c>
      <c r="S646">
        <v>6040.75</v>
      </c>
      <c r="T646" t="s">
        <v>41</v>
      </c>
      <c r="U646" s="1">
        <v>41000</v>
      </c>
      <c r="V646" s="1">
        <v>41029</v>
      </c>
      <c r="W646" s="1">
        <v>41029</v>
      </c>
      <c r="Y646" t="s">
        <v>417</v>
      </c>
      <c r="Z646" t="s">
        <v>418</v>
      </c>
      <c r="AA646" t="s">
        <v>620</v>
      </c>
      <c r="AB646" t="s">
        <v>420</v>
      </c>
      <c r="AC646" t="s">
        <v>46</v>
      </c>
      <c r="AE646" s="37" t="str">
        <f t="shared" si="80"/>
        <v>ok</v>
      </c>
      <c r="AF646" s="37" t="e">
        <f t="shared" si="81"/>
        <v>#VALUE!</v>
      </c>
      <c r="AG646" s="37" t="str">
        <f t="shared" si="82"/>
        <v>ok</v>
      </c>
      <c r="AH646" s="37" t="str">
        <f t="shared" si="83"/>
        <v>OK</v>
      </c>
      <c r="AI646" s="37" t="str">
        <f t="shared" si="84"/>
        <v>ok</v>
      </c>
      <c r="AJ646" s="37" t="str">
        <f t="shared" si="85"/>
        <v>GOVERNORDEMOCRATGOVERNOR, OFFICE OFStatewide20126040.75DEBT410004102941029ACCOUNTING/COMPLIANCEPROJECT ACCOUNTING SERVICES603 STEWART ST #819SEATTLEWA</v>
      </c>
      <c r="AK646" s="37">
        <f t="shared" si="86"/>
        <v>0</v>
      </c>
      <c r="AL646" s="37" t="str">
        <f t="shared" si="87"/>
        <v>NO!</v>
      </c>
    </row>
    <row r="647" spans="1:38" x14ac:dyDescent="0.25">
      <c r="A647">
        <v>643</v>
      </c>
      <c r="B647">
        <v>100445751</v>
      </c>
      <c r="C647" t="s">
        <v>28</v>
      </c>
      <c r="D647" t="s">
        <v>231</v>
      </c>
      <c r="E647" t="s">
        <v>30</v>
      </c>
      <c r="F647" t="s">
        <v>232</v>
      </c>
      <c r="G647" t="s">
        <v>233</v>
      </c>
      <c r="H647" t="s">
        <v>78</v>
      </c>
      <c r="I647" t="s">
        <v>234</v>
      </c>
      <c r="J647" t="s">
        <v>235</v>
      </c>
      <c r="K647" t="s">
        <v>140</v>
      </c>
      <c r="N647" t="s">
        <v>168</v>
      </c>
      <c r="O647" t="s">
        <v>416</v>
      </c>
      <c r="Q647" t="s">
        <v>170</v>
      </c>
      <c r="R647">
        <v>2012</v>
      </c>
      <c r="S647">
        <v>2100.0300000000002</v>
      </c>
      <c r="T647" t="s">
        <v>41</v>
      </c>
      <c r="U647" s="1">
        <v>40848</v>
      </c>
      <c r="V647" s="1">
        <v>40877</v>
      </c>
      <c r="W647" s="1">
        <v>40877</v>
      </c>
      <c r="Y647" t="s">
        <v>629</v>
      </c>
      <c r="Z647" t="s">
        <v>630</v>
      </c>
      <c r="AA647" t="s">
        <v>631</v>
      </c>
      <c r="AB647" t="s">
        <v>420</v>
      </c>
      <c r="AC647" t="s">
        <v>46</v>
      </c>
      <c r="AE647" s="37" t="str">
        <f t="shared" si="80"/>
        <v>ok</v>
      </c>
      <c r="AF647" s="37" t="e">
        <f t="shared" si="81"/>
        <v>#VALUE!</v>
      </c>
      <c r="AG647" s="37" t="str">
        <f t="shared" si="82"/>
        <v>ok</v>
      </c>
      <c r="AH647" s="37" t="str">
        <f t="shared" si="83"/>
        <v>OK</v>
      </c>
      <c r="AI647" s="37" t="str">
        <f t="shared" si="84"/>
        <v>ok</v>
      </c>
      <c r="AJ647" s="37" t="str">
        <f t="shared" si="85"/>
        <v>STATE TREASURERDEMOCRATTREASURER, OFFICE OF STATEStatewide20122100.03DEBT408484087740877CONSULTING/POSTAGESOUTH COVE STRATEGIES422 YALE AVE N #507SEATTLEWA</v>
      </c>
      <c r="AK647" s="37">
        <f t="shared" si="86"/>
        <v>0</v>
      </c>
      <c r="AL647" s="37" t="str">
        <f t="shared" si="87"/>
        <v>NO!</v>
      </c>
    </row>
    <row r="648" spans="1:38" x14ac:dyDescent="0.25">
      <c r="A648">
        <v>644</v>
      </c>
      <c r="B648">
        <v>100446393</v>
      </c>
      <c r="C648" t="s">
        <v>28</v>
      </c>
      <c r="D648" t="s">
        <v>29</v>
      </c>
      <c r="E648" t="s">
        <v>30</v>
      </c>
      <c r="F648" t="s">
        <v>31</v>
      </c>
      <c r="G648" t="s">
        <v>32</v>
      </c>
      <c r="H648" t="s">
        <v>33</v>
      </c>
      <c r="I648" t="s">
        <v>34</v>
      </c>
      <c r="J648" t="s">
        <v>35</v>
      </c>
      <c r="K648" t="s">
        <v>35</v>
      </c>
      <c r="L648">
        <v>44</v>
      </c>
      <c r="M648">
        <v>1</v>
      </c>
      <c r="N648" t="s">
        <v>168</v>
      </c>
      <c r="O648" t="s">
        <v>684</v>
      </c>
      <c r="P648" t="s">
        <v>39</v>
      </c>
      <c r="Q648" t="s">
        <v>40</v>
      </c>
      <c r="R648">
        <v>2012</v>
      </c>
      <c r="S648">
        <v>300</v>
      </c>
      <c r="T648" t="s">
        <v>41</v>
      </c>
      <c r="U648" s="1">
        <v>40848</v>
      </c>
      <c r="V648" s="1">
        <v>40877</v>
      </c>
      <c r="W648" s="1">
        <v>40877</v>
      </c>
      <c r="X648" t="s">
        <v>427</v>
      </c>
      <c r="Y648" t="s">
        <v>443</v>
      </c>
      <c r="Z648" t="s">
        <v>429</v>
      </c>
      <c r="AA648" t="s">
        <v>430</v>
      </c>
      <c r="AB648" t="s">
        <v>420</v>
      </c>
      <c r="AC648" t="s">
        <v>46</v>
      </c>
      <c r="AE648" s="37" t="str">
        <f t="shared" si="80"/>
        <v>ok</v>
      </c>
      <c r="AF648" s="37">
        <f t="shared" si="81"/>
        <v>0</v>
      </c>
      <c r="AG648" s="37" t="str">
        <f t="shared" si="82"/>
        <v>ok</v>
      </c>
      <c r="AH648" s="37" t="str">
        <f t="shared" si="83"/>
        <v>OK</v>
      </c>
      <c r="AI648" s="37" t="str">
        <f t="shared" si="84"/>
        <v>ok</v>
      </c>
      <c r="AJ648" s="37" t="str">
        <f t="shared" si="85"/>
        <v>STATE REPRESENTATIVE441DEMOCRATLEG DISTRICT 44 - HOUSEKINGLegislative2012300DEBT408484087740877Operation and OverheadNOVEMBER TREASURYARGO STRATEGIESPO BOX 9100 SEATTLEWA</v>
      </c>
      <c r="AK648" s="37">
        <f t="shared" si="86"/>
        <v>0</v>
      </c>
      <c r="AL648" s="37" t="str">
        <f t="shared" si="87"/>
        <v>MATCH</v>
      </c>
    </row>
    <row r="649" spans="1:38" x14ac:dyDescent="0.25">
      <c r="A649">
        <v>645</v>
      </c>
      <c r="B649">
        <v>100437850</v>
      </c>
      <c r="C649" t="s">
        <v>28</v>
      </c>
      <c r="D649" t="s">
        <v>275</v>
      </c>
      <c r="E649" t="s">
        <v>30</v>
      </c>
      <c r="F649" t="s">
        <v>276</v>
      </c>
      <c r="G649" t="s">
        <v>277</v>
      </c>
      <c r="H649" t="s">
        <v>73</v>
      </c>
      <c r="I649" t="s">
        <v>278</v>
      </c>
      <c r="J649" t="s">
        <v>35</v>
      </c>
      <c r="K649" t="s">
        <v>35</v>
      </c>
      <c r="L649">
        <v>45</v>
      </c>
      <c r="M649">
        <v>2</v>
      </c>
      <c r="N649" t="s">
        <v>168</v>
      </c>
      <c r="O649" t="s">
        <v>507</v>
      </c>
      <c r="P649" t="s">
        <v>39</v>
      </c>
      <c r="Q649" t="s">
        <v>40</v>
      </c>
      <c r="R649">
        <v>2012</v>
      </c>
      <c r="S649">
        <v>1600</v>
      </c>
      <c r="T649" t="s">
        <v>41</v>
      </c>
      <c r="U649" s="1">
        <v>40695</v>
      </c>
      <c r="V649" s="1">
        <v>40724</v>
      </c>
      <c r="W649" s="1">
        <v>40724</v>
      </c>
      <c r="X649" t="s">
        <v>427</v>
      </c>
      <c r="Y649" t="s">
        <v>508</v>
      </c>
      <c r="Z649" t="s">
        <v>509</v>
      </c>
      <c r="AA649" t="s">
        <v>510</v>
      </c>
      <c r="AB649" t="s">
        <v>511</v>
      </c>
      <c r="AC649" t="s">
        <v>46</v>
      </c>
      <c r="AE649" s="37" t="str">
        <f t="shared" si="80"/>
        <v>ok</v>
      </c>
      <c r="AF649" s="37">
        <f t="shared" si="81"/>
        <v>0</v>
      </c>
      <c r="AG649" s="37" t="str">
        <f t="shared" si="82"/>
        <v>ok</v>
      </c>
      <c r="AH649" s="37" t="str">
        <f t="shared" si="83"/>
        <v>OK</v>
      </c>
      <c r="AI649" s="37" t="str">
        <f t="shared" si="84"/>
        <v>ok</v>
      </c>
      <c r="AJ649" s="37" t="str">
        <f t="shared" si="85"/>
        <v>STATE REPRESENTATIVE452DEMOCRATLEG DISTRICT 45 - HOUSEKINGLegislative20121600DEBT406954072440724Operation and OverheadJUNE FUNDRAISINGRUDERMAN CONSULTING11508 NE  107TH PLACE KIRKLANDWA</v>
      </c>
      <c r="AK649" s="37">
        <f t="shared" si="86"/>
        <v>0</v>
      </c>
      <c r="AL649" s="37" t="str">
        <f t="shared" si="87"/>
        <v>MATCH</v>
      </c>
    </row>
    <row r="650" spans="1:38" x14ac:dyDescent="0.25">
      <c r="A650">
        <v>646</v>
      </c>
      <c r="B650">
        <v>100461972</v>
      </c>
      <c r="C650" t="s">
        <v>28</v>
      </c>
      <c r="D650" t="s">
        <v>632</v>
      </c>
      <c r="E650" t="s">
        <v>30</v>
      </c>
      <c r="F650" t="s">
        <v>633</v>
      </c>
      <c r="G650" t="s">
        <v>634</v>
      </c>
      <c r="H650" t="s">
        <v>635</v>
      </c>
      <c r="I650" t="s">
        <v>636</v>
      </c>
      <c r="J650" t="s">
        <v>35</v>
      </c>
      <c r="K650" t="s">
        <v>35</v>
      </c>
      <c r="L650">
        <v>43</v>
      </c>
      <c r="M650">
        <v>2</v>
      </c>
      <c r="N650" t="s">
        <v>168</v>
      </c>
      <c r="O650" t="s">
        <v>521</v>
      </c>
      <c r="P650" t="s">
        <v>39</v>
      </c>
      <c r="Q650" t="s">
        <v>40</v>
      </c>
      <c r="R650">
        <v>2012</v>
      </c>
      <c r="S650">
        <v>300</v>
      </c>
      <c r="T650" t="s">
        <v>41</v>
      </c>
      <c r="U650" s="1">
        <v>40817</v>
      </c>
      <c r="V650" s="1">
        <v>40847</v>
      </c>
      <c r="W650" s="1">
        <v>40816</v>
      </c>
      <c r="X650" t="s">
        <v>427</v>
      </c>
      <c r="Y650" t="s">
        <v>542</v>
      </c>
      <c r="Z650" t="s">
        <v>429</v>
      </c>
      <c r="AA650" t="s">
        <v>430</v>
      </c>
      <c r="AB650" t="s">
        <v>420</v>
      </c>
      <c r="AC650" t="s">
        <v>46</v>
      </c>
      <c r="AE650" s="37" t="str">
        <f t="shared" si="80"/>
        <v>ok</v>
      </c>
      <c r="AF650" s="37">
        <f t="shared" si="81"/>
        <v>0</v>
      </c>
      <c r="AG650" s="37" t="str">
        <f t="shared" si="82"/>
        <v>ok</v>
      </c>
      <c r="AH650" s="37" t="str">
        <f t="shared" si="83"/>
        <v>ERROR!</v>
      </c>
      <c r="AI650" s="37" t="str">
        <f t="shared" si="84"/>
        <v>ok</v>
      </c>
      <c r="AJ650" s="37" t="str">
        <f t="shared" si="85"/>
        <v>STATE REPRESENTATIVE432DEMOCRATLEG DISTRICT 43 - HOUSEKINGLegislative2012300DEBT408174084740816Operation and OverheadSEPTEMBER TREASURYARGO STRATEGIESPO BOX 9100 SEATTLEWA</v>
      </c>
      <c r="AK650" s="37">
        <f t="shared" si="86"/>
        <v>0</v>
      </c>
      <c r="AL650" s="37" t="str">
        <f t="shared" si="87"/>
        <v>MATCH</v>
      </c>
    </row>
    <row r="651" spans="1:38" x14ac:dyDescent="0.25">
      <c r="A651">
        <v>647</v>
      </c>
      <c r="B651">
        <v>100462221</v>
      </c>
      <c r="C651" t="s">
        <v>28</v>
      </c>
      <c r="D651" t="s">
        <v>149</v>
      </c>
      <c r="E651" t="s">
        <v>30</v>
      </c>
      <c r="F651" t="s">
        <v>150</v>
      </c>
      <c r="G651" t="s">
        <v>151</v>
      </c>
      <c r="H651" t="s">
        <v>73</v>
      </c>
      <c r="I651" t="s">
        <v>152</v>
      </c>
      <c r="J651" t="s">
        <v>35</v>
      </c>
      <c r="K651" t="s">
        <v>35</v>
      </c>
      <c r="L651">
        <v>43</v>
      </c>
      <c r="M651">
        <v>2</v>
      </c>
      <c r="N651" t="s">
        <v>168</v>
      </c>
      <c r="O651" t="s">
        <v>521</v>
      </c>
      <c r="P651" t="s">
        <v>39</v>
      </c>
      <c r="Q651" t="s">
        <v>40</v>
      </c>
      <c r="R651">
        <v>2012</v>
      </c>
      <c r="S651">
        <v>300</v>
      </c>
      <c r="T651" t="s">
        <v>41</v>
      </c>
      <c r="U651" s="1">
        <v>40817</v>
      </c>
      <c r="V651" s="1">
        <v>40847</v>
      </c>
      <c r="W651" s="1">
        <v>40816</v>
      </c>
      <c r="X651" t="s">
        <v>427</v>
      </c>
      <c r="Y651" t="s">
        <v>542</v>
      </c>
      <c r="Z651" t="s">
        <v>429</v>
      </c>
      <c r="AA651" t="s">
        <v>430</v>
      </c>
      <c r="AB651" t="s">
        <v>420</v>
      </c>
      <c r="AC651" t="s">
        <v>46</v>
      </c>
      <c r="AE651" s="37" t="str">
        <f t="shared" si="80"/>
        <v>ok</v>
      </c>
      <c r="AF651" s="37">
        <f t="shared" si="81"/>
        <v>0</v>
      </c>
      <c r="AG651" s="37" t="str">
        <f t="shared" si="82"/>
        <v>ok</v>
      </c>
      <c r="AH651" s="37" t="str">
        <f t="shared" si="83"/>
        <v>ERROR!</v>
      </c>
      <c r="AI651" s="37" t="str">
        <f t="shared" si="84"/>
        <v>ok</v>
      </c>
      <c r="AJ651" s="37" t="str">
        <f t="shared" si="85"/>
        <v>STATE REPRESENTATIVE432DEMOCRATLEG DISTRICT 43 - HOUSEKINGLegislative2012300DEBT408174084740816Operation and OverheadSEPTEMBER TREASURYARGO STRATEGIESPO BOX 9100 SEATTLEWA</v>
      </c>
      <c r="AK651" s="37">
        <f t="shared" si="86"/>
        <v>1</v>
      </c>
      <c r="AL651" s="37" t="str">
        <f t="shared" si="87"/>
        <v>MATCH</v>
      </c>
    </row>
    <row r="652" spans="1:38" x14ac:dyDescent="0.25">
      <c r="A652">
        <v>648</v>
      </c>
      <c r="B652">
        <v>100462286</v>
      </c>
      <c r="C652" t="s">
        <v>28</v>
      </c>
      <c r="D652" t="s">
        <v>291</v>
      </c>
      <c r="E652" t="s">
        <v>30</v>
      </c>
      <c r="F652" t="s">
        <v>292</v>
      </c>
      <c r="G652" t="s">
        <v>293</v>
      </c>
      <c r="H652" t="s">
        <v>67</v>
      </c>
      <c r="I652" t="s">
        <v>294</v>
      </c>
      <c r="J652" t="s">
        <v>35</v>
      </c>
      <c r="K652" t="s">
        <v>35</v>
      </c>
      <c r="L652">
        <v>43</v>
      </c>
      <c r="M652">
        <v>2</v>
      </c>
      <c r="N652" t="s">
        <v>168</v>
      </c>
      <c r="O652" t="s">
        <v>521</v>
      </c>
      <c r="P652" t="s">
        <v>39</v>
      </c>
      <c r="Q652" t="s">
        <v>40</v>
      </c>
      <c r="R652">
        <v>2012</v>
      </c>
      <c r="S652">
        <v>300</v>
      </c>
      <c r="T652" t="s">
        <v>41</v>
      </c>
      <c r="U652" s="1">
        <v>40817</v>
      </c>
      <c r="V652" s="1">
        <v>40847</v>
      </c>
      <c r="W652" s="1">
        <v>40816</v>
      </c>
      <c r="X652" t="s">
        <v>427</v>
      </c>
      <c r="Y652" t="s">
        <v>542</v>
      </c>
      <c r="Z652" t="s">
        <v>429</v>
      </c>
      <c r="AA652" t="s">
        <v>430</v>
      </c>
      <c r="AB652" t="s">
        <v>420</v>
      </c>
      <c r="AC652" t="s">
        <v>46</v>
      </c>
      <c r="AE652" s="37" t="str">
        <f t="shared" si="80"/>
        <v>ok</v>
      </c>
      <c r="AF652" s="37">
        <f t="shared" si="81"/>
        <v>0</v>
      </c>
      <c r="AG652" s="37" t="str">
        <f t="shared" si="82"/>
        <v>ok</v>
      </c>
      <c r="AH652" s="37" t="str">
        <f t="shared" si="83"/>
        <v>ERROR!</v>
      </c>
      <c r="AI652" s="37" t="str">
        <f t="shared" si="84"/>
        <v>ok</v>
      </c>
      <c r="AJ652" s="37" t="str">
        <f t="shared" si="85"/>
        <v>STATE REPRESENTATIVE432DEMOCRATLEG DISTRICT 43 - HOUSEKINGLegislative2012300DEBT408174084740816Operation and OverheadSEPTEMBER TREASURYARGO STRATEGIESPO BOX 9100 SEATTLEWA</v>
      </c>
      <c r="AK652" s="37">
        <f t="shared" si="86"/>
        <v>1</v>
      </c>
      <c r="AL652" s="37" t="str">
        <f t="shared" si="87"/>
        <v>MATCH</v>
      </c>
    </row>
    <row r="653" spans="1:38" x14ac:dyDescent="0.25">
      <c r="A653">
        <v>649</v>
      </c>
      <c r="B653">
        <v>100457877</v>
      </c>
      <c r="C653" t="s">
        <v>28</v>
      </c>
      <c r="D653" t="s">
        <v>408</v>
      </c>
      <c r="E653" t="s">
        <v>30</v>
      </c>
      <c r="F653" t="s">
        <v>409</v>
      </c>
      <c r="G653" t="s">
        <v>410</v>
      </c>
      <c r="H653" t="s">
        <v>67</v>
      </c>
      <c r="I653" t="s">
        <v>411</v>
      </c>
      <c r="J653" t="s">
        <v>35</v>
      </c>
      <c r="K653" t="s">
        <v>35</v>
      </c>
      <c r="L653">
        <v>26</v>
      </c>
      <c r="M653">
        <v>2</v>
      </c>
      <c r="N653" t="s">
        <v>168</v>
      </c>
      <c r="O653" t="s">
        <v>515</v>
      </c>
      <c r="P653" t="s">
        <v>422</v>
      </c>
      <c r="Q653" t="s">
        <v>40</v>
      </c>
      <c r="R653">
        <v>2012</v>
      </c>
      <c r="S653">
        <v>300</v>
      </c>
      <c r="T653" t="s">
        <v>41</v>
      </c>
      <c r="U653" s="1">
        <v>40848</v>
      </c>
      <c r="V653" s="1">
        <v>40877</v>
      </c>
      <c r="W653" s="1">
        <v>40877</v>
      </c>
      <c r="X653" t="s">
        <v>427</v>
      </c>
      <c r="Y653" t="s">
        <v>443</v>
      </c>
      <c r="Z653" t="s">
        <v>429</v>
      </c>
      <c r="AA653" t="s">
        <v>430</v>
      </c>
      <c r="AB653" t="s">
        <v>420</v>
      </c>
      <c r="AC653" t="s">
        <v>46</v>
      </c>
      <c r="AE653" s="37" t="str">
        <f t="shared" si="80"/>
        <v>ok</v>
      </c>
      <c r="AF653" s="37">
        <f t="shared" si="81"/>
        <v>0</v>
      </c>
      <c r="AG653" s="37" t="str">
        <f t="shared" si="82"/>
        <v>ok</v>
      </c>
      <c r="AH653" s="37" t="str">
        <f t="shared" si="83"/>
        <v>OK</v>
      </c>
      <c r="AI653" s="37" t="str">
        <f t="shared" si="84"/>
        <v>ok</v>
      </c>
      <c r="AJ653" s="37" t="str">
        <f t="shared" si="85"/>
        <v>STATE REPRESENTATIVE262DEMOCRATLEG DISTRICT 26 - HOUSEPIERCELegislative2012300DEBT408484087740877Operation and OverheadNOVEMBER TREASURYARGO STRATEGIESPO BOX 9100 SEATTLEWA</v>
      </c>
      <c r="AK653" s="37">
        <f t="shared" si="86"/>
        <v>0</v>
      </c>
      <c r="AL653" s="37" t="str">
        <f t="shared" si="87"/>
        <v>MATCH</v>
      </c>
    </row>
    <row r="654" spans="1:38" x14ac:dyDescent="0.25">
      <c r="A654">
        <v>650</v>
      </c>
      <c r="B654">
        <v>100457817</v>
      </c>
      <c r="C654" t="s">
        <v>28</v>
      </c>
      <c r="D654" t="s">
        <v>685</v>
      </c>
      <c r="E654" t="s">
        <v>30</v>
      </c>
      <c r="F654" t="s">
        <v>686</v>
      </c>
      <c r="G654" t="s">
        <v>687</v>
      </c>
      <c r="H654" t="s">
        <v>116</v>
      </c>
      <c r="I654" t="s">
        <v>688</v>
      </c>
      <c r="J654" t="s">
        <v>339</v>
      </c>
      <c r="K654" t="s">
        <v>35</v>
      </c>
      <c r="L654">
        <v>43</v>
      </c>
      <c r="M654">
        <v>2</v>
      </c>
      <c r="N654" t="s">
        <v>168</v>
      </c>
      <c r="O654" t="s">
        <v>521</v>
      </c>
      <c r="P654" t="s">
        <v>39</v>
      </c>
      <c r="Q654" t="s">
        <v>40</v>
      </c>
      <c r="R654">
        <v>2012</v>
      </c>
      <c r="S654">
        <v>150</v>
      </c>
      <c r="T654" t="s">
        <v>41</v>
      </c>
      <c r="U654" s="1">
        <v>40634</v>
      </c>
      <c r="V654" s="1">
        <v>40663</v>
      </c>
      <c r="W654" s="1">
        <v>40633</v>
      </c>
      <c r="X654" t="s">
        <v>427</v>
      </c>
      <c r="Y654" t="s">
        <v>503</v>
      </c>
      <c r="Z654" t="s">
        <v>429</v>
      </c>
      <c r="AA654" t="s">
        <v>430</v>
      </c>
      <c r="AB654" t="s">
        <v>420</v>
      </c>
      <c r="AC654" t="s">
        <v>46</v>
      </c>
      <c r="AE654" s="37" t="str">
        <f t="shared" si="80"/>
        <v>ok</v>
      </c>
      <c r="AF654" s="37">
        <f t="shared" si="81"/>
        <v>0</v>
      </c>
      <c r="AG654" s="37" t="str">
        <f t="shared" si="82"/>
        <v>ok</v>
      </c>
      <c r="AH654" s="37" t="str">
        <f t="shared" si="83"/>
        <v>ERROR!</v>
      </c>
      <c r="AI654" s="37" t="str">
        <f t="shared" si="84"/>
        <v>ok</v>
      </c>
      <c r="AJ654" s="37" t="str">
        <f t="shared" si="85"/>
        <v>STATE REPRESENTATIVE432DEMOCRATLEG DISTRICT 43 - HOUSEKINGLegislative2012150DEBT406344066340633Operation and OverheadMARCH TREASURYARGO STRATEGIESPO BOX 9100 SEATTLEWA</v>
      </c>
      <c r="AK654" s="37">
        <f t="shared" si="86"/>
        <v>0</v>
      </c>
      <c r="AL654" s="37" t="str">
        <f t="shared" si="87"/>
        <v>NO!</v>
      </c>
    </row>
    <row r="655" spans="1:38" x14ac:dyDescent="0.25">
      <c r="A655">
        <v>651</v>
      </c>
      <c r="B655">
        <v>100457893</v>
      </c>
      <c r="C655" t="s">
        <v>28</v>
      </c>
      <c r="D655" t="s">
        <v>161</v>
      </c>
      <c r="E655" t="s">
        <v>30</v>
      </c>
      <c r="F655" t="s">
        <v>162</v>
      </c>
      <c r="G655" t="s">
        <v>95</v>
      </c>
      <c r="H655" t="s">
        <v>107</v>
      </c>
      <c r="I655" t="s">
        <v>163</v>
      </c>
      <c r="J655" t="s">
        <v>35</v>
      </c>
      <c r="K655" t="s">
        <v>35</v>
      </c>
      <c r="L655">
        <v>26</v>
      </c>
      <c r="M655">
        <v>2</v>
      </c>
      <c r="N655" t="s">
        <v>168</v>
      </c>
      <c r="O655" t="s">
        <v>515</v>
      </c>
      <c r="P655" t="s">
        <v>422</v>
      </c>
      <c r="Q655" t="s">
        <v>40</v>
      </c>
      <c r="R655">
        <v>2012</v>
      </c>
      <c r="S655">
        <v>300</v>
      </c>
      <c r="T655" t="s">
        <v>41</v>
      </c>
      <c r="U655" s="1">
        <v>40848</v>
      </c>
      <c r="V655" s="1">
        <v>40877</v>
      </c>
      <c r="W655" s="1">
        <v>40877</v>
      </c>
      <c r="X655" t="s">
        <v>427</v>
      </c>
      <c r="Y655" t="s">
        <v>443</v>
      </c>
      <c r="Z655" t="s">
        <v>429</v>
      </c>
      <c r="AA655" t="s">
        <v>430</v>
      </c>
      <c r="AB655" t="s">
        <v>420</v>
      </c>
      <c r="AC655" t="s">
        <v>46</v>
      </c>
      <c r="AE655" s="37" t="str">
        <f t="shared" si="80"/>
        <v>ok</v>
      </c>
      <c r="AF655" s="37">
        <f t="shared" si="81"/>
        <v>0</v>
      </c>
      <c r="AG655" s="37" t="str">
        <f t="shared" si="82"/>
        <v>ok</v>
      </c>
      <c r="AH655" s="37" t="str">
        <f t="shared" si="83"/>
        <v>OK</v>
      </c>
      <c r="AI655" s="37" t="str">
        <f t="shared" si="84"/>
        <v>ok</v>
      </c>
      <c r="AJ655" s="37" t="str">
        <f t="shared" si="85"/>
        <v>STATE REPRESENTATIVE262DEMOCRATLEG DISTRICT 26 - HOUSEPIERCELegislative2012300DEBT408484087740877Operation and OverheadNOVEMBER TREASURYARGO STRATEGIESPO BOX 9100 SEATTLEWA</v>
      </c>
      <c r="AK655" s="37">
        <f t="shared" si="86"/>
        <v>0</v>
      </c>
      <c r="AL655" s="37" t="str">
        <f t="shared" si="87"/>
        <v>MATCH</v>
      </c>
    </row>
    <row r="656" spans="1:38" x14ac:dyDescent="0.25">
      <c r="A656">
        <v>652</v>
      </c>
      <c r="B656">
        <v>100458450</v>
      </c>
      <c r="C656" t="s">
        <v>28</v>
      </c>
      <c r="D656" t="s">
        <v>181</v>
      </c>
      <c r="E656" t="s">
        <v>30</v>
      </c>
      <c r="F656" t="s">
        <v>182</v>
      </c>
      <c r="G656" t="s">
        <v>183</v>
      </c>
      <c r="H656" t="s">
        <v>61</v>
      </c>
      <c r="I656" t="s">
        <v>184</v>
      </c>
      <c r="J656" t="s">
        <v>36</v>
      </c>
      <c r="K656" t="s">
        <v>35</v>
      </c>
      <c r="L656">
        <v>26</v>
      </c>
      <c r="M656">
        <v>2</v>
      </c>
      <c r="N656" t="s">
        <v>168</v>
      </c>
      <c r="O656" t="s">
        <v>515</v>
      </c>
      <c r="P656" t="s">
        <v>422</v>
      </c>
      <c r="Q656" t="s">
        <v>40</v>
      </c>
      <c r="R656">
        <v>2012</v>
      </c>
      <c r="S656">
        <v>300</v>
      </c>
      <c r="T656" t="s">
        <v>41</v>
      </c>
      <c r="U656" s="1">
        <v>40848</v>
      </c>
      <c r="V656" s="1">
        <v>40877</v>
      </c>
      <c r="W656" s="1">
        <v>40877</v>
      </c>
      <c r="X656" t="s">
        <v>427</v>
      </c>
      <c r="Y656" t="s">
        <v>443</v>
      </c>
      <c r="Z656" t="s">
        <v>429</v>
      </c>
      <c r="AA656" t="s">
        <v>430</v>
      </c>
      <c r="AB656" t="s">
        <v>420</v>
      </c>
      <c r="AC656" t="s">
        <v>46</v>
      </c>
      <c r="AE656" s="37" t="str">
        <f t="shared" si="80"/>
        <v>ok</v>
      </c>
      <c r="AF656" s="37">
        <f t="shared" si="81"/>
        <v>0</v>
      </c>
      <c r="AG656" s="37" t="str">
        <f t="shared" si="82"/>
        <v>ok</v>
      </c>
      <c r="AH656" s="37" t="str">
        <f t="shared" si="83"/>
        <v>OK</v>
      </c>
      <c r="AI656" s="37" t="str">
        <f t="shared" si="84"/>
        <v>ok</v>
      </c>
      <c r="AJ656" s="37" t="str">
        <f t="shared" si="85"/>
        <v>STATE REPRESENTATIVE262DEMOCRATLEG DISTRICT 26 - HOUSEPIERCELegislative2012300DEBT408484087740877Operation and OverheadNOVEMBER TREASURYARGO STRATEGIESPO BOX 9100 SEATTLEWA</v>
      </c>
      <c r="AK656" s="37">
        <f t="shared" si="86"/>
        <v>1</v>
      </c>
      <c r="AL656" s="37" t="str">
        <f t="shared" si="87"/>
        <v>NO!</v>
      </c>
    </row>
    <row r="657" spans="1:38" x14ac:dyDescent="0.25">
      <c r="A657">
        <v>653</v>
      </c>
      <c r="B657">
        <v>100462213</v>
      </c>
      <c r="C657" t="s">
        <v>28</v>
      </c>
      <c r="D657" t="s">
        <v>240</v>
      </c>
      <c r="E657" t="s">
        <v>30</v>
      </c>
      <c r="F657" t="s">
        <v>241</v>
      </c>
      <c r="G657" t="s">
        <v>242</v>
      </c>
      <c r="H657" t="s">
        <v>67</v>
      </c>
      <c r="I657" t="s">
        <v>243</v>
      </c>
      <c r="J657" t="s">
        <v>35</v>
      </c>
      <c r="K657" t="s">
        <v>36</v>
      </c>
      <c r="L657">
        <v>40</v>
      </c>
      <c r="N657" t="s">
        <v>168</v>
      </c>
      <c r="O657" t="s">
        <v>565</v>
      </c>
      <c r="P657" t="s">
        <v>527</v>
      </c>
      <c r="Q657" t="s">
        <v>40</v>
      </c>
      <c r="R657">
        <v>2012</v>
      </c>
      <c r="S657">
        <v>219</v>
      </c>
      <c r="T657" t="s">
        <v>41</v>
      </c>
      <c r="U657" s="1">
        <v>40848</v>
      </c>
      <c r="V657" s="1">
        <v>40877</v>
      </c>
      <c r="W657" s="1">
        <v>40858</v>
      </c>
      <c r="X657" t="s">
        <v>614</v>
      </c>
      <c r="Y657" t="s">
        <v>615</v>
      </c>
      <c r="Z657" t="s">
        <v>616</v>
      </c>
      <c r="AA657" t="s">
        <v>617</v>
      </c>
      <c r="AB657" t="s">
        <v>618</v>
      </c>
      <c r="AC657" t="s">
        <v>46</v>
      </c>
      <c r="AE657" s="37" t="str">
        <f t="shared" si="80"/>
        <v>ok</v>
      </c>
      <c r="AF657" s="37">
        <f t="shared" si="81"/>
        <v>0</v>
      </c>
      <c r="AG657" s="37" t="str">
        <f t="shared" si="82"/>
        <v>ok</v>
      </c>
      <c r="AH657" s="37" t="str">
        <f t="shared" si="83"/>
        <v>OK</v>
      </c>
      <c r="AI657" s="37" t="str">
        <f t="shared" si="84"/>
        <v>ok</v>
      </c>
      <c r="AJ657" s="37" t="str">
        <f t="shared" si="85"/>
        <v>STATE SENATOR40DEMOCRATLEG DISTRICT 40 - SENATESKAGITLegislative2012219DEBT408484087740858FundraisingFUNDRAISER TRAVELWESTWIND AVIATION56 WESTCOTT DRIVEFRIDAY HARBORWA</v>
      </c>
      <c r="AK657" s="37">
        <f t="shared" si="86"/>
        <v>0</v>
      </c>
      <c r="AL657" s="37" t="str">
        <f t="shared" si="87"/>
        <v>NO!</v>
      </c>
    </row>
    <row r="658" spans="1:38" x14ac:dyDescent="0.25">
      <c r="A658">
        <v>654</v>
      </c>
      <c r="B658">
        <v>100462761</v>
      </c>
      <c r="C658" t="s">
        <v>28</v>
      </c>
      <c r="D658" t="s">
        <v>181</v>
      </c>
      <c r="E658" t="s">
        <v>30</v>
      </c>
      <c r="F658" t="s">
        <v>182</v>
      </c>
      <c r="G658" t="s">
        <v>183</v>
      </c>
      <c r="H658" t="s">
        <v>61</v>
      </c>
      <c r="I658" t="s">
        <v>184</v>
      </c>
      <c r="J658" t="s">
        <v>36</v>
      </c>
      <c r="K658" t="s">
        <v>35</v>
      </c>
      <c r="L658">
        <v>48</v>
      </c>
      <c r="M658">
        <v>1</v>
      </c>
      <c r="N658" t="s">
        <v>168</v>
      </c>
      <c r="O658" t="s">
        <v>594</v>
      </c>
      <c r="P658" t="s">
        <v>39</v>
      </c>
      <c r="Q658" t="s">
        <v>40</v>
      </c>
      <c r="R658">
        <v>2012</v>
      </c>
      <c r="S658">
        <v>647.25</v>
      </c>
      <c r="T658" t="s">
        <v>41</v>
      </c>
      <c r="U658" s="1">
        <v>40848</v>
      </c>
      <c r="V658" s="1">
        <v>40877</v>
      </c>
      <c r="W658" s="1">
        <v>40877</v>
      </c>
      <c r="Y658" t="s">
        <v>417</v>
      </c>
      <c r="Z658" t="s">
        <v>418</v>
      </c>
      <c r="AA658" t="s">
        <v>419</v>
      </c>
      <c r="AB658" t="s">
        <v>420</v>
      </c>
      <c r="AC658" t="s">
        <v>46</v>
      </c>
      <c r="AE658" s="37" t="str">
        <f t="shared" si="80"/>
        <v>ok</v>
      </c>
      <c r="AF658" s="37">
        <f t="shared" si="81"/>
        <v>0</v>
      </c>
      <c r="AG658" s="37" t="str">
        <f t="shared" si="82"/>
        <v>ok</v>
      </c>
      <c r="AH658" s="37" t="str">
        <f t="shared" si="83"/>
        <v>OK</v>
      </c>
      <c r="AI658" s="37" t="str">
        <f t="shared" si="84"/>
        <v>ok</v>
      </c>
      <c r="AJ658" s="37" t="str">
        <f t="shared" si="85"/>
        <v>STATE REPRESENTATIVE481DEMOCRATLEG DISTRICT 48 - HOUSEKINGLegislative2012647.25DEBT408484087740877ACCOUNTING/COMPLIANCEPROJECT ACCOUNTING SERVICES603 STEWART ST STE 819SEATTLEWA</v>
      </c>
      <c r="AK658" s="37">
        <f t="shared" si="86"/>
        <v>0</v>
      </c>
      <c r="AL658" s="37" t="str">
        <f t="shared" si="87"/>
        <v>NO!</v>
      </c>
    </row>
    <row r="659" spans="1:38" x14ac:dyDescent="0.25">
      <c r="A659">
        <v>655</v>
      </c>
      <c r="B659">
        <v>100463301</v>
      </c>
      <c r="C659" t="s">
        <v>28</v>
      </c>
      <c r="D659" t="s">
        <v>689</v>
      </c>
      <c r="E659" t="s">
        <v>30</v>
      </c>
      <c r="F659" t="s">
        <v>690</v>
      </c>
      <c r="G659" t="s">
        <v>691</v>
      </c>
      <c r="H659" t="s">
        <v>33</v>
      </c>
      <c r="I659" t="s">
        <v>692</v>
      </c>
      <c r="J659" t="s">
        <v>35</v>
      </c>
      <c r="K659" t="s">
        <v>35</v>
      </c>
      <c r="L659">
        <v>40</v>
      </c>
      <c r="M659">
        <v>1</v>
      </c>
      <c r="N659" t="s">
        <v>168</v>
      </c>
      <c r="O659" t="s">
        <v>526</v>
      </c>
      <c r="P659" t="s">
        <v>527</v>
      </c>
      <c r="Q659" t="s">
        <v>40</v>
      </c>
      <c r="R659">
        <v>2012</v>
      </c>
      <c r="S659">
        <v>543.16</v>
      </c>
      <c r="T659" t="s">
        <v>41</v>
      </c>
      <c r="U659" s="1">
        <v>41000</v>
      </c>
      <c r="V659" s="1">
        <v>41029</v>
      </c>
      <c r="W659" s="1">
        <v>41029</v>
      </c>
      <c r="Y659" t="s">
        <v>587</v>
      </c>
      <c r="Z659" t="s">
        <v>693</v>
      </c>
      <c r="AA659" t="s">
        <v>694</v>
      </c>
      <c r="AB659" t="s">
        <v>420</v>
      </c>
      <c r="AC659" t="s">
        <v>46</v>
      </c>
      <c r="AE659" s="37" t="str">
        <f t="shared" si="80"/>
        <v>ok</v>
      </c>
      <c r="AF659" s="37">
        <f t="shared" si="81"/>
        <v>0</v>
      </c>
      <c r="AG659" s="37" t="str">
        <f t="shared" si="82"/>
        <v>ok</v>
      </c>
      <c r="AH659" s="37" t="str">
        <f t="shared" si="83"/>
        <v>OK</v>
      </c>
      <c r="AI659" s="37" t="str">
        <f t="shared" si="84"/>
        <v>ok</v>
      </c>
      <c r="AJ659" s="37" t="str">
        <f t="shared" si="85"/>
        <v>STATE REPRESENTATIVE401DEMOCRATLEG DISTRICT 40 - HOUSESKAGITLegislative2012543.16DEBT410004102941029PRINTINGTHE CONNECTIONS GROUP600 STEWART ST #1316SEATTLEWA</v>
      </c>
      <c r="AK659" s="37">
        <f t="shared" si="86"/>
        <v>0</v>
      </c>
      <c r="AL659" s="37" t="str">
        <f t="shared" si="87"/>
        <v>MATCH</v>
      </c>
    </row>
    <row r="660" spans="1:38" x14ac:dyDescent="0.25">
      <c r="A660">
        <v>656</v>
      </c>
      <c r="B660">
        <v>100440827</v>
      </c>
      <c r="C660" t="s">
        <v>28</v>
      </c>
      <c r="D660" t="s">
        <v>433</v>
      </c>
      <c r="E660" t="s">
        <v>30</v>
      </c>
      <c r="F660" t="s">
        <v>434</v>
      </c>
      <c r="G660" t="s">
        <v>435</v>
      </c>
      <c r="H660" t="s">
        <v>33</v>
      </c>
      <c r="I660" t="s">
        <v>436</v>
      </c>
      <c r="J660" t="s">
        <v>35</v>
      </c>
      <c r="K660" s="12" t="s">
        <v>69</v>
      </c>
      <c r="N660" t="s">
        <v>168</v>
      </c>
      <c r="O660" t="s">
        <v>169</v>
      </c>
      <c r="Q660" t="s">
        <v>170</v>
      </c>
      <c r="R660">
        <v>2012</v>
      </c>
      <c r="S660">
        <v>4609</v>
      </c>
      <c r="T660" t="s">
        <v>41</v>
      </c>
      <c r="U660" s="1">
        <v>40848</v>
      </c>
      <c r="V660" s="1">
        <v>40877</v>
      </c>
      <c r="W660" s="1">
        <v>40877</v>
      </c>
      <c r="Y660" t="s">
        <v>417</v>
      </c>
      <c r="Z660" t="s">
        <v>418</v>
      </c>
      <c r="AA660" t="s">
        <v>620</v>
      </c>
      <c r="AB660" t="s">
        <v>420</v>
      </c>
      <c r="AC660" t="s">
        <v>46</v>
      </c>
      <c r="AE660" s="37" t="str">
        <f t="shared" si="80"/>
        <v>ok</v>
      </c>
      <c r="AF660" s="37" t="e">
        <f t="shared" si="81"/>
        <v>#VALUE!</v>
      </c>
      <c r="AG660" s="37" t="str">
        <f t="shared" si="82"/>
        <v>ok</v>
      </c>
      <c r="AH660" s="37" t="str">
        <f t="shared" si="83"/>
        <v>OK</v>
      </c>
      <c r="AI660" s="37" t="str">
        <f t="shared" si="84"/>
        <v>ok</v>
      </c>
      <c r="AJ660" s="37" t="str">
        <f t="shared" si="85"/>
        <v>GOVERNORDEMOCRATGOVERNOR, OFFICE OFStatewide20124609DEBT408484087740877ACCOUNTING/COMPLIANCEPROJECT ACCOUNTING SERVICES603 STEWART ST #819SEATTLEWA</v>
      </c>
      <c r="AK660" s="37">
        <f t="shared" si="86"/>
        <v>0</v>
      </c>
      <c r="AL660" s="37" t="str">
        <f t="shared" si="87"/>
        <v>NO!</v>
      </c>
    </row>
    <row r="661" spans="1:38" x14ac:dyDescent="0.25">
      <c r="A661">
        <v>657</v>
      </c>
      <c r="B661">
        <v>100462608</v>
      </c>
      <c r="C661" t="s">
        <v>28</v>
      </c>
      <c r="D661" t="s">
        <v>412</v>
      </c>
      <c r="E661" t="s">
        <v>30</v>
      </c>
      <c r="F661" t="s">
        <v>413</v>
      </c>
      <c r="G661" t="s">
        <v>115</v>
      </c>
      <c r="H661" t="s">
        <v>251</v>
      </c>
      <c r="I661" t="s">
        <v>414</v>
      </c>
      <c r="J661" t="s">
        <v>35</v>
      </c>
      <c r="K661" t="s">
        <v>35</v>
      </c>
      <c r="L661">
        <v>11</v>
      </c>
      <c r="M661">
        <v>2</v>
      </c>
      <c r="N661" t="s">
        <v>168</v>
      </c>
      <c r="O661" t="s">
        <v>668</v>
      </c>
      <c r="P661" t="s">
        <v>39</v>
      </c>
      <c r="Q661" t="s">
        <v>40</v>
      </c>
      <c r="R661">
        <v>2012</v>
      </c>
      <c r="S661">
        <v>492.75</v>
      </c>
      <c r="T661" t="s">
        <v>41</v>
      </c>
      <c r="U661" s="1">
        <v>41000</v>
      </c>
      <c r="V661" s="1">
        <v>41029</v>
      </c>
      <c r="W661" s="1">
        <v>41029</v>
      </c>
      <c r="Y661" t="s">
        <v>587</v>
      </c>
      <c r="Z661" t="s">
        <v>695</v>
      </c>
      <c r="AA661" t="s">
        <v>696</v>
      </c>
      <c r="AB661" t="s">
        <v>420</v>
      </c>
      <c r="AC661" t="s">
        <v>46</v>
      </c>
      <c r="AE661" s="37" t="str">
        <f t="shared" si="80"/>
        <v>ok</v>
      </c>
      <c r="AF661" s="37">
        <f t="shared" si="81"/>
        <v>0</v>
      </c>
      <c r="AG661" s="37" t="str">
        <f t="shared" si="82"/>
        <v>ok</v>
      </c>
      <c r="AH661" s="37" t="str">
        <f t="shared" si="83"/>
        <v>OK</v>
      </c>
      <c r="AI661" s="37" t="str">
        <f t="shared" si="84"/>
        <v>ok</v>
      </c>
      <c r="AJ661" s="37" t="str">
        <f t="shared" si="85"/>
        <v>STATE REPRESENTATIVE112DEMOCRATLEG DISTRICT 11 - HOUSEKINGLegislative2012492.75DEBT410004102941029PRINTINGMICHAEL G. MARTIN5038 MARTIN LUTHER KING JR WAY SSEATTLEWA</v>
      </c>
      <c r="AK661" s="37">
        <f t="shared" si="86"/>
        <v>0</v>
      </c>
      <c r="AL661" s="37" t="str">
        <f t="shared" si="87"/>
        <v>MATCH</v>
      </c>
    </row>
    <row r="662" spans="1:38" x14ac:dyDescent="0.25">
      <c r="A662">
        <v>658</v>
      </c>
      <c r="B662">
        <v>100457840</v>
      </c>
      <c r="C662" t="s">
        <v>28</v>
      </c>
      <c r="D662" t="s">
        <v>669</v>
      </c>
      <c r="E662" t="s">
        <v>30</v>
      </c>
      <c r="F662" t="s">
        <v>670</v>
      </c>
      <c r="G662" t="s">
        <v>671</v>
      </c>
      <c r="H662" t="s">
        <v>130</v>
      </c>
      <c r="I662" t="s">
        <v>672</v>
      </c>
      <c r="J662" t="s">
        <v>123</v>
      </c>
      <c r="K662" t="s">
        <v>36</v>
      </c>
      <c r="L662">
        <v>40</v>
      </c>
      <c r="N662" t="s">
        <v>168</v>
      </c>
      <c r="O662" t="s">
        <v>565</v>
      </c>
      <c r="P662" t="s">
        <v>527</v>
      </c>
      <c r="Q662" t="s">
        <v>40</v>
      </c>
      <c r="R662">
        <v>2012</v>
      </c>
      <c r="S662">
        <v>225</v>
      </c>
      <c r="T662" t="s">
        <v>41</v>
      </c>
      <c r="U662" s="1">
        <v>40909</v>
      </c>
      <c r="V662" s="1">
        <v>40939</v>
      </c>
      <c r="W662" s="1">
        <v>40939</v>
      </c>
      <c r="X662" t="s">
        <v>573</v>
      </c>
      <c r="Y662" t="s">
        <v>500</v>
      </c>
      <c r="Z662" t="s">
        <v>429</v>
      </c>
      <c r="AA662" t="s">
        <v>574</v>
      </c>
      <c r="AB662" t="s">
        <v>420</v>
      </c>
      <c r="AC662" t="s">
        <v>46</v>
      </c>
      <c r="AE662" s="37" t="str">
        <f t="shared" si="80"/>
        <v>ok</v>
      </c>
      <c r="AF662" s="37">
        <f t="shared" si="81"/>
        <v>0</v>
      </c>
      <c r="AG662" s="37" t="str">
        <f t="shared" si="82"/>
        <v>ok</v>
      </c>
      <c r="AH662" s="37" t="str">
        <f t="shared" si="83"/>
        <v>OK</v>
      </c>
      <c r="AI662" s="37" t="str">
        <f t="shared" si="84"/>
        <v>ok</v>
      </c>
      <c r="AJ662" s="37" t="str">
        <f t="shared" si="85"/>
        <v>STATE SENATOR40DEMOCRATLEG DISTRICT 40 - SENATESKAGITLegislative2012225DEBT409094093940939Management ServicesJANUARY TREASURYARGO STRATEGIESPO BOX 9100SEATTLEWA</v>
      </c>
      <c r="AK662" s="37">
        <f t="shared" si="86"/>
        <v>0</v>
      </c>
      <c r="AL662" s="37" t="str">
        <f t="shared" si="87"/>
        <v>NO!</v>
      </c>
    </row>
    <row r="663" spans="1:38" x14ac:dyDescent="0.25">
      <c r="A663">
        <v>659</v>
      </c>
      <c r="B663">
        <v>100462265</v>
      </c>
      <c r="C663" t="s">
        <v>28</v>
      </c>
      <c r="D663" t="s">
        <v>263</v>
      </c>
      <c r="E663" t="s">
        <v>30</v>
      </c>
      <c r="F663" t="s">
        <v>264</v>
      </c>
      <c r="G663" t="s">
        <v>265</v>
      </c>
      <c r="H663" t="s">
        <v>251</v>
      </c>
      <c r="I663" t="s">
        <v>266</v>
      </c>
      <c r="J663" t="s">
        <v>35</v>
      </c>
      <c r="K663" t="s">
        <v>35</v>
      </c>
      <c r="L663">
        <v>26</v>
      </c>
      <c r="M663">
        <v>2</v>
      </c>
      <c r="N663" t="s">
        <v>37</v>
      </c>
      <c r="O663" t="s">
        <v>515</v>
      </c>
      <c r="P663" t="s">
        <v>422</v>
      </c>
      <c r="Q663" t="s">
        <v>40</v>
      </c>
      <c r="R663">
        <v>2012</v>
      </c>
      <c r="S663">
        <v>358.6</v>
      </c>
      <c r="T663" t="s">
        <v>41</v>
      </c>
      <c r="U663" s="1">
        <v>40969</v>
      </c>
      <c r="V663" s="1">
        <v>40999</v>
      </c>
      <c r="W663" s="1">
        <v>40999</v>
      </c>
      <c r="Y663" t="s">
        <v>697</v>
      </c>
      <c r="Z663" t="s">
        <v>199</v>
      </c>
      <c r="AA663" t="s">
        <v>607</v>
      </c>
      <c r="AB663" t="s">
        <v>608</v>
      </c>
      <c r="AC663" t="s">
        <v>46</v>
      </c>
      <c r="AE663" s="37" t="str">
        <f t="shared" si="80"/>
        <v>ok</v>
      </c>
      <c r="AF663" s="37">
        <f t="shared" si="81"/>
        <v>0</v>
      </c>
      <c r="AG663" s="37" t="str">
        <f t="shared" si="82"/>
        <v>ok</v>
      </c>
      <c r="AH663" s="37" t="str">
        <f t="shared" si="83"/>
        <v>OK</v>
      </c>
      <c r="AI663" s="37" t="str">
        <f t="shared" si="84"/>
        <v>ok</v>
      </c>
      <c r="AJ663" s="37" t="str">
        <f t="shared" si="85"/>
        <v>STATE REPRESENTATIVE262REPUBLICANLEG DISTRICT 26 - HOUSEPIERCELegislative2012358.6DEBT409694099940999MILEAGE @ 644 MILESX.55 IRS RATE CAMPAIGN MNGRRICHARDS DOUGLAS RP.O. BOX 1052PORT ORCHARDWA</v>
      </c>
      <c r="AK663" s="37">
        <f t="shared" si="86"/>
        <v>0</v>
      </c>
      <c r="AL663" s="37" t="str">
        <f t="shared" si="87"/>
        <v>MATCH</v>
      </c>
    </row>
    <row r="664" spans="1:38" x14ac:dyDescent="0.25">
      <c r="A664">
        <v>660</v>
      </c>
      <c r="B664">
        <v>100462303</v>
      </c>
      <c r="C664" t="s">
        <v>28</v>
      </c>
      <c r="D664" t="s">
        <v>449</v>
      </c>
      <c r="E664" t="s">
        <v>30</v>
      </c>
      <c r="F664" t="s">
        <v>450</v>
      </c>
      <c r="G664" t="s">
        <v>451</v>
      </c>
      <c r="H664" t="s">
        <v>130</v>
      </c>
      <c r="I664" t="s">
        <v>452</v>
      </c>
      <c r="J664" t="s">
        <v>36</v>
      </c>
      <c r="K664" t="s">
        <v>35</v>
      </c>
      <c r="L664">
        <v>26</v>
      </c>
      <c r="M664">
        <v>2</v>
      </c>
      <c r="N664" t="s">
        <v>37</v>
      </c>
      <c r="O664" t="s">
        <v>515</v>
      </c>
      <c r="P664" t="s">
        <v>422</v>
      </c>
      <c r="Q664" t="s">
        <v>40</v>
      </c>
      <c r="R664">
        <v>2012</v>
      </c>
      <c r="S664">
        <v>358.6</v>
      </c>
      <c r="T664" t="s">
        <v>41</v>
      </c>
      <c r="U664" s="1">
        <v>40969</v>
      </c>
      <c r="V664" s="1">
        <v>40999</v>
      </c>
      <c r="W664" s="1">
        <v>40999</v>
      </c>
      <c r="Y664" t="s">
        <v>697</v>
      </c>
      <c r="Z664" t="s">
        <v>199</v>
      </c>
      <c r="AA664" t="s">
        <v>607</v>
      </c>
      <c r="AB664" t="s">
        <v>608</v>
      </c>
      <c r="AC664" t="s">
        <v>46</v>
      </c>
      <c r="AE664" s="37" t="str">
        <f t="shared" si="80"/>
        <v>ok</v>
      </c>
      <c r="AF664" s="37">
        <f t="shared" si="81"/>
        <v>0</v>
      </c>
      <c r="AG664" s="37" t="str">
        <f t="shared" si="82"/>
        <v>ok</v>
      </c>
      <c r="AH664" s="37" t="str">
        <f t="shared" si="83"/>
        <v>OK</v>
      </c>
      <c r="AI664" s="37" t="str">
        <f t="shared" si="84"/>
        <v>ok</v>
      </c>
      <c r="AJ664" s="37" t="str">
        <f t="shared" si="85"/>
        <v>STATE REPRESENTATIVE262REPUBLICANLEG DISTRICT 26 - HOUSEPIERCELegislative2012358.6DEBT409694099940999MILEAGE @ 644 MILESX.55 IRS RATE CAMPAIGN MNGRRICHARDS DOUGLAS RP.O. BOX 1052PORT ORCHARDWA</v>
      </c>
      <c r="AK664" s="37">
        <f t="shared" si="86"/>
        <v>1</v>
      </c>
      <c r="AL664" s="37" t="str">
        <f t="shared" si="87"/>
        <v>NO!</v>
      </c>
    </row>
    <row r="665" spans="1:38" x14ac:dyDescent="0.25">
      <c r="A665">
        <v>661</v>
      </c>
      <c r="B665">
        <v>100441518</v>
      </c>
      <c r="C665" t="s">
        <v>28</v>
      </c>
      <c r="D665" t="s">
        <v>53</v>
      </c>
      <c r="E665" t="s">
        <v>30</v>
      </c>
      <c r="F665" t="s">
        <v>54</v>
      </c>
      <c r="G665" t="s">
        <v>55</v>
      </c>
      <c r="H665" t="s">
        <v>56</v>
      </c>
      <c r="I665" t="s">
        <v>57</v>
      </c>
      <c r="J665" t="s">
        <v>35</v>
      </c>
      <c r="K665" t="s">
        <v>118</v>
      </c>
      <c r="N665" t="s">
        <v>168</v>
      </c>
      <c r="O665" t="s">
        <v>490</v>
      </c>
      <c r="Q665" t="s">
        <v>170</v>
      </c>
      <c r="R665">
        <v>2012</v>
      </c>
      <c r="S665">
        <v>735</v>
      </c>
      <c r="T665" t="s">
        <v>41</v>
      </c>
      <c r="U665" s="1">
        <v>40848</v>
      </c>
      <c r="V665" s="1">
        <v>40877</v>
      </c>
      <c r="W665" s="1">
        <v>40877</v>
      </c>
      <c r="Y665" t="s">
        <v>562</v>
      </c>
      <c r="Z665" t="s">
        <v>563</v>
      </c>
      <c r="AA665" t="s">
        <v>564</v>
      </c>
      <c r="AB665" t="s">
        <v>174</v>
      </c>
      <c r="AC665" t="s">
        <v>175</v>
      </c>
      <c r="AE665" s="37" t="str">
        <f t="shared" si="80"/>
        <v>ok</v>
      </c>
      <c r="AF665" s="37" t="e">
        <f t="shared" si="81"/>
        <v>#VALUE!</v>
      </c>
      <c r="AG665" s="37" t="str">
        <f t="shared" si="82"/>
        <v>ok</v>
      </c>
      <c r="AH665" s="37" t="str">
        <f t="shared" si="83"/>
        <v>OK</v>
      </c>
      <c r="AI665" s="37" t="str">
        <f t="shared" si="84"/>
        <v>ok</v>
      </c>
      <c r="AJ665" s="37" t="str">
        <f t="shared" si="85"/>
        <v>ATTORNEY GENERALDEMOCRATATTORNEY GENERAL, OFFICE OFStatewide2012735DEBT408484087740877DATA SERVICESNGP VAN INC.1101 15TH ST NW STE 500WASHINGTONDC</v>
      </c>
      <c r="AK665" s="37">
        <f t="shared" si="86"/>
        <v>0</v>
      </c>
      <c r="AL665" s="37" t="str">
        <f t="shared" si="87"/>
        <v>NO!</v>
      </c>
    </row>
    <row r="666" spans="1:38" x14ac:dyDescent="0.25">
      <c r="A666">
        <v>662</v>
      </c>
      <c r="B666">
        <v>100441797</v>
      </c>
      <c r="C666" t="s">
        <v>28</v>
      </c>
      <c r="D666" t="s">
        <v>381</v>
      </c>
      <c r="E666" t="s">
        <v>30</v>
      </c>
      <c r="F666" t="s">
        <v>382</v>
      </c>
      <c r="G666" t="s">
        <v>383</v>
      </c>
      <c r="H666" t="s">
        <v>91</v>
      </c>
      <c r="I666" t="s">
        <v>384</v>
      </c>
      <c r="J666" t="s">
        <v>35</v>
      </c>
      <c r="K666" t="s">
        <v>35</v>
      </c>
      <c r="L666">
        <v>26</v>
      </c>
      <c r="M666">
        <v>2</v>
      </c>
      <c r="N666" t="s">
        <v>37</v>
      </c>
      <c r="O666" t="s">
        <v>515</v>
      </c>
      <c r="P666" t="s">
        <v>422</v>
      </c>
      <c r="Q666" t="s">
        <v>40</v>
      </c>
      <c r="R666">
        <v>2012</v>
      </c>
      <c r="S666">
        <v>62.97</v>
      </c>
      <c r="T666" t="s">
        <v>41</v>
      </c>
      <c r="U666" s="1">
        <v>40817</v>
      </c>
      <c r="V666" s="1">
        <v>40847</v>
      </c>
      <c r="W666" s="1">
        <v>40832</v>
      </c>
      <c r="Y666" t="s">
        <v>606</v>
      </c>
      <c r="Z666" t="s">
        <v>199</v>
      </c>
      <c r="AA666" t="s">
        <v>607</v>
      </c>
      <c r="AB666" t="s">
        <v>608</v>
      </c>
      <c r="AC666" t="s">
        <v>46</v>
      </c>
      <c r="AE666" s="37" t="str">
        <f t="shared" si="80"/>
        <v>ok</v>
      </c>
      <c r="AF666" s="37">
        <f t="shared" si="81"/>
        <v>0</v>
      </c>
      <c r="AG666" s="37" t="str">
        <f t="shared" si="82"/>
        <v>ok</v>
      </c>
      <c r="AH666" s="37" t="str">
        <f t="shared" si="83"/>
        <v>OK</v>
      </c>
      <c r="AI666" s="37" t="str">
        <f t="shared" si="84"/>
        <v>ok</v>
      </c>
      <c r="AJ666" s="37" t="str">
        <f t="shared" si="85"/>
        <v>STATE REPRESENTATIVE262REPUBLICANLEG DISTRICT 26 - HOUSEPIERCELegislative201262.97DEBT408174084740832OFFICE SUPPLIES/ WATER FOR KICKOFFRICHARDS DOUGLAS RP.O. BOX 1052PORT ORCHARDWA</v>
      </c>
      <c r="AK666" s="37">
        <f t="shared" si="86"/>
        <v>0</v>
      </c>
      <c r="AL666" s="37" t="str">
        <f t="shared" si="87"/>
        <v>MATCH</v>
      </c>
    </row>
    <row r="667" spans="1:38" x14ac:dyDescent="0.25">
      <c r="A667">
        <v>663</v>
      </c>
      <c r="B667">
        <v>100461979</v>
      </c>
      <c r="C667" t="s">
        <v>28</v>
      </c>
      <c r="D667" t="s">
        <v>625</v>
      </c>
      <c r="E667" t="s">
        <v>30</v>
      </c>
      <c r="F667" t="s">
        <v>626</v>
      </c>
      <c r="G667" t="s">
        <v>627</v>
      </c>
      <c r="H667" t="s">
        <v>107</v>
      </c>
      <c r="I667" t="s">
        <v>628</v>
      </c>
      <c r="J667" t="s">
        <v>123</v>
      </c>
      <c r="K667" t="s">
        <v>35</v>
      </c>
      <c r="L667">
        <v>21</v>
      </c>
      <c r="M667">
        <v>2</v>
      </c>
      <c r="N667" t="s">
        <v>168</v>
      </c>
      <c r="O667" t="s">
        <v>480</v>
      </c>
      <c r="P667" t="s">
        <v>481</v>
      </c>
      <c r="Q667" t="s">
        <v>40</v>
      </c>
      <c r="R667">
        <v>2012</v>
      </c>
      <c r="S667">
        <v>1000</v>
      </c>
      <c r="T667" t="s">
        <v>41</v>
      </c>
      <c r="U667" s="1">
        <v>40940</v>
      </c>
      <c r="V667" s="1">
        <v>40968</v>
      </c>
      <c r="W667" s="1">
        <v>40487</v>
      </c>
      <c r="X667" t="s">
        <v>427</v>
      </c>
      <c r="Y667" t="s">
        <v>610</v>
      </c>
      <c r="Z667" t="s">
        <v>698</v>
      </c>
      <c r="AA667" t="s">
        <v>699</v>
      </c>
      <c r="AB667" t="s">
        <v>590</v>
      </c>
      <c r="AC667" t="s">
        <v>46</v>
      </c>
      <c r="AE667" s="37" t="str">
        <f t="shared" si="80"/>
        <v>ok</v>
      </c>
      <c r="AF667" s="37">
        <f t="shared" si="81"/>
        <v>0</v>
      </c>
      <c r="AG667" s="37" t="str">
        <f t="shared" si="82"/>
        <v>ok</v>
      </c>
      <c r="AH667" s="37" t="str">
        <f t="shared" si="83"/>
        <v>ERROR!</v>
      </c>
      <c r="AI667" s="37" t="str">
        <f t="shared" si="84"/>
        <v>ok</v>
      </c>
      <c r="AJ667" s="37" t="str">
        <f t="shared" si="85"/>
        <v>STATE REPRESENTATIVE212DEMOCRATLEG DISTRICT 21 - HOUSESNOHOMISHLegislative20121000DEBT409404096840487Operation and OverheadWIN BONUSKOHLWES CURT711 N    1ST STREET APT. 303TACOMAWA</v>
      </c>
      <c r="AK667" s="37">
        <f t="shared" si="86"/>
        <v>0</v>
      </c>
      <c r="AL667" s="37" t="str">
        <f t="shared" si="87"/>
        <v>NO!</v>
      </c>
    </row>
    <row r="668" spans="1:38" x14ac:dyDescent="0.25">
      <c r="A668">
        <v>664</v>
      </c>
      <c r="B668">
        <v>100462421</v>
      </c>
      <c r="C668" t="s">
        <v>28</v>
      </c>
      <c r="D668" t="s">
        <v>700</v>
      </c>
      <c r="E668" t="s">
        <v>30</v>
      </c>
      <c r="F668" t="s">
        <v>701</v>
      </c>
      <c r="G668" t="s">
        <v>702</v>
      </c>
      <c r="H668" t="s">
        <v>116</v>
      </c>
      <c r="I668" t="s">
        <v>703</v>
      </c>
      <c r="J668" t="s">
        <v>123</v>
      </c>
      <c r="K668" t="s">
        <v>35</v>
      </c>
      <c r="L668">
        <v>43</v>
      </c>
      <c r="M668">
        <v>2</v>
      </c>
      <c r="N668" t="s">
        <v>168</v>
      </c>
      <c r="O668" t="s">
        <v>521</v>
      </c>
      <c r="P668" t="s">
        <v>39</v>
      </c>
      <c r="Q668" t="s">
        <v>40</v>
      </c>
      <c r="R668">
        <v>2012</v>
      </c>
      <c r="S668">
        <v>300</v>
      </c>
      <c r="T668" t="s">
        <v>41</v>
      </c>
      <c r="U668" s="1">
        <v>40817</v>
      </c>
      <c r="V668" s="1">
        <v>40847</v>
      </c>
      <c r="W668" s="1">
        <v>40816</v>
      </c>
      <c r="X668" t="s">
        <v>427</v>
      </c>
      <c r="Y668" t="s">
        <v>542</v>
      </c>
      <c r="Z668" t="s">
        <v>429</v>
      </c>
      <c r="AA668" t="s">
        <v>430</v>
      </c>
      <c r="AB668" t="s">
        <v>420</v>
      </c>
      <c r="AC668" t="s">
        <v>46</v>
      </c>
      <c r="AE668" s="37" t="str">
        <f t="shared" si="80"/>
        <v>ok</v>
      </c>
      <c r="AF668" s="37">
        <f t="shared" si="81"/>
        <v>0</v>
      </c>
      <c r="AG668" s="37" t="str">
        <f t="shared" si="82"/>
        <v>ok</v>
      </c>
      <c r="AH668" s="37" t="str">
        <f t="shared" si="83"/>
        <v>ERROR!</v>
      </c>
      <c r="AI668" s="37" t="str">
        <f t="shared" si="84"/>
        <v>ok</v>
      </c>
      <c r="AJ668" s="37" t="str">
        <f t="shared" si="85"/>
        <v>STATE REPRESENTATIVE432DEMOCRATLEG DISTRICT 43 - HOUSEKINGLegislative2012300DEBT408174084740816Operation and OverheadSEPTEMBER TREASURYARGO STRATEGIESPO BOX 9100 SEATTLEWA</v>
      </c>
      <c r="AK668" s="37">
        <f t="shared" si="86"/>
        <v>0</v>
      </c>
      <c r="AL668" s="37" t="str">
        <f t="shared" si="87"/>
        <v>NO!</v>
      </c>
    </row>
    <row r="669" spans="1:38" x14ac:dyDescent="0.25">
      <c r="A669">
        <v>665</v>
      </c>
      <c r="B669">
        <v>100462616</v>
      </c>
      <c r="C669" t="s">
        <v>28</v>
      </c>
      <c r="D669" t="s">
        <v>58</v>
      </c>
      <c r="E669" t="s">
        <v>30</v>
      </c>
      <c r="F669" t="s">
        <v>59</v>
      </c>
      <c r="G669" t="s">
        <v>60</v>
      </c>
      <c r="H669" t="s">
        <v>61</v>
      </c>
      <c r="I669" t="s">
        <v>62</v>
      </c>
      <c r="J669" t="s">
        <v>63</v>
      </c>
      <c r="K669" t="s">
        <v>35</v>
      </c>
      <c r="L669">
        <v>43</v>
      </c>
      <c r="M669">
        <v>2</v>
      </c>
      <c r="N669" t="s">
        <v>168</v>
      </c>
      <c r="O669" t="s">
        <v>521</v>
      </c>
      <c r="P669" t="s">
        <v>39</v>
      </c>
      <c r="Q669" t="s">
        <v>40</v>
      </c>
      <c r="R669">
        <v>2012</v>
      </c>
      <c r="S669">
        <v>300</v>
      </c>
      <c r="T669" t="s">
        <v>41</v>
      </c>
      <c r="U669" s="1">
        <v>40817</v>
      </c>
      <c r="V669" s="1">
        <v>40847</v>
      </c>
      <c r="W669" s="1">
        <v>40816</v>
      </c>
      <c r="X669" t="s">
        <v>427</v>
      </c>
      <c r="Y669" t="s">
        <v>542</v>
      </c>
      <c r="Z669" t="s">
        <v>429</v>
      </c>
      <c r="AA669" t="s">
        <v>430</v>
      </c>
      <c r="AB669" t="s">
        <v>420</v>
      </c>
      <c r="AC669" t="s">
        <v>46</v>
      </c>
      <c r="AE669" s="37" t="str">
        <f t="shared" si="80"/>
        <v>ok</v>
      </c>
      <c r="AF669" s="37">
        <f t="shared" si="81"/>
        <v>0</v>
      </c>
      <c r="AG669" s="37" t="str">
        <f t="shared" si="82"/>
        <v>ok</v>
      </c>
      <c r="AH669" s="37" t="str">
        <f t="shared" si="83"/>
        <v>ERROR!</v>
      </c>
      <c r="AI669" s="37" t="str">
        <f t="shared" si="84"/>
        <v>ok</v>
      </c>
      <c r="AJ669" s="37" t="str">
        <f t="shared" si="85"/>
        <v>STATE REPRESENTATIVE432DEMOCRATLEG DISTRICT 43 - HOUSEKINGLegislative2012300DEBT408174084740816Operation and OverheadSEPTEMBER TREASURYARGO STRATEGIESPO BOX 9100 SEATTLEWA</v>
      </c>
      <c r="AK669" s="37">
        <f t="shared" si="86"/>
        <v>1</v>
      </c>
      <c r="AL669" s="37" t="str">
        <f t="shared" si="87"/>
        <v>NO!</v>
      </c>
    </row>
    <row r="670" spans="1:38" x14ac:dyDescent="0.25">
      <c r="A670">
        <v>666</v>
      </c>
      <c r="B670">
        <v>100463381</v>
      </c>
      <c r="C670" t="s">
        <v>28</v>
      </c>
      <c r="D670" t="s">
        <v>267</v>
      </c>
      <c r="E670" t="s">
        <v>30</v>
      </c>
      <c r="F670" t="s">
        <v>268</v>
      </c>
      <c r="G670" t="s">
        <v>269</v>
      </c>
      <c r="I670" t="s">
        <v>270</v>
      </c>
      <c r="J670" t="s">
        <v>35</v>
      </c>
      <c r="K670" t="s">
        <v>36</v>
      </c>
      <c r="L670">
        <v>46</v>
      </c>
      <c r="N670" t="s">
        <v>168</v>
      </c>
      <c r="O670" t="s">
        <v>704</v>
      </c>
      <c r="P670" t="s">
        <v>39</v>
      </c>
      <c r="Q670" t="s">
        <v>40</v>
      </c>
      <c r="R670">
        <v>2012</v>
      </c>
      <c r="S670">
        <v>897.75</v>
      </c>
      <c r="T670" t="s">
        <v>41</v>
      </c>
      <c r="U670" s="1">
        <v>41000</v>
      </c>
      <c r="V670" s="1">
        <v>41029</v>
      </c>
      <c r="W670" s="1">
        <v>41029</v>
      </c>
      <c r="Y670" t="s">
        <v>417</v>
      </c>
      <c r="Z670" t="s">
        <v>418</v>
      </c>
      <c r="AA670" t="s">
        <v>620</v>
      </c>
      <c r="AB670" t="s">
        <v>420</v>
      </c>
      <c r="AC670" t="s">
        <v>46</v>
      </c>
      <c r="AE670" s="37" t="str">
        <f t="shared" si="80"/>
        <v>ok</v>
      </c>
      <c r="AF670" s="37">
        <f t="shared" si="81"/>
        <v>0</v>
      </c>
      <c r="AG670" s="37" t="str">
        <f t="shared" si="82"/>
        <v>ok</v>
      </c>
      <c r="AH670" s="37" t="str">
        <f t="shared" si="83"/>
        <v>OK</v>
      </c>
      <c r="AI670" s="37" t="str">
        <f t="shared" si="84"/>
        <v>ok</v>
      </c>
      <c r="AJ670" s="37" t="str">
        <f t="shared" si="85"/>
        <v>STATE SENATOR46DEMOCRATLEG DISTRICT 46 - SENATEKINGLegislative2012897.75DEBT410004102941029ACCOUNTING/COMPLIANCEPROJECT ACCOUNTING SERVICES603 STEWART ST #819SEATTLEWA</v>
      </c>
      <c r="AK670" s="37">
        <f t="shared" si="86"/>
        <v>0</v>
      </c>
      <c r="AL670" s="37" t="str">
        <f t="shared" si="87"/>
        <v>NO!</v>
      </c>
    </row>
    <row r="671" spans="1:38" x14ac:dyDescent="0.25">
      <c r="A671">
        <v>667</v>
      </c>
      <c r="B671">
        <v>100441801</v>
      </c>
      <c r="C671" t="s">
        <v>28</v>
      </c>
      <c r="D671" t="s">
        <v>381</v>
      </c>
      <c r="E671" t="s">
        <v>30</v>
      </c>
      <c r="F671" t="s">
        <v>382</v>
      </c>
      <c r="G671" t="s">
        <v>383</v>
      </c>
      <c r="H671" t="s">
        <v>91</v>
      </c>
      <c r="I671" t="s">
        <v>384</v>
      </c>
      <c r="J671" t="s">
        <v>35</v>
      </c>
      <c r="K671" t="s">
        <v>118</v>
      </c>
      <c r="N671" t="s">
        <v>168</v>
      </c>
      <c r="O671" t="s">
        <v>490</v>
      </c>
      <c r="Q671" t="s">
        <v>170</v>
      </c>
      <c r="R671">
        <v>2012</v>
      </c>
      <c r="S671">
        <v>1210.5</v>
      </c>
      <c r="T671" t="s">
        <v>41</v>
      </c>
      <c r="U671" s="1">
        <v>40695</v>
      </c>
      <c r="V671" s="1">
        <v>40724</v>
      </c>
      <c r="W671" s="1">
        <v>40724</v>
      </c>
      <c r="Y671" t="s">
        <v>417</v>
      </c>
      <c r="Z671" t="s">
        <v>418</v>
      </c>
      <c r="AA671" t="s">
        <v>419</v>
      </c>
      <c r="AB671" t="s">
        <v>420</v>
      </c>
      <c r="AC671" t="s">
        <v>46</v>
      </c>
      <c r="AE671" s="37" t="str">
        <f t="shared" si="80"/>
        <v>ok</v>
      </c>
      <c r="AF671" s="37" t="e">
        <f t="shared" si="81"/>
        <v>#VALUE!</v>
      </c>
      <c r="AG671" s="37" t="str">
        <f t="shared" si="82"/>
        <v>ok</v>
      </c>
      <c r="AH671" s="37" t="str">
        <f t="shared" si="83"/>
        <v>OK</v>
      </c>
      <c r="AI671" s="37" t="str">
        <f t="shared" si="84"/>
        <v>ok</v>
      </c>
      <c r="AJ671" s="37" t="str">
        <f t="shared" si="85"/>
        <v>ATTORNEY GENERALDEMOCRATATTORNEY GENERAL, OFFICE OFStatewide20121210.5DEBT406954072440724ACCOUNTING/COMPLIANCEPROJECT ACCOUNTING SERVICES603 STEWART ST STE 819SEATTLEWA</v>
      </c>
      <c r="AK671" s="37">
        <f t="shared" si="86"/>
        <v>0</v>
      </c>
      <c r="AL671" s="37" t="str">
        <f t="shared" si="87"/>
        <v>NO!</v>
      </c>
    </row>
    <row r="672" spans="1:38" x14ac:dyDescent="0.25">
      <c r="A672">
        <v>668</v>
      </c>
      <c r="B672">
        <v>100441802</v>
      </c>
      <c r="C672" t="s">
        <v>28</v>
      </c>
      <c r="D672" t="s">
        <v>381</v>
      </c>
      <c r="E672" t="s">
        <v>30</v>
      </c>
      <c r="F672" t="s">
        <v>382</v>
      </c>
      <c r="G672" t="s">
        <v>383</v>
      </c>
      <c r="H672" t="s">
        <v>91</v>
      </c>
      <c r="I672" t="s">
        <v>384</v>
      </c>
      <c r="J672" t="s">
        <v>35</v>
      </c>
      <c r="K672" t="s">
        <v>118</v>
      </c>
      <c r="N672" t="s">
        <v>168</v>
      </c>
      <c r="O672" t="s">
        <v>490</v>
      </c>
      <c r="Q672" t="s">
        <v>170</v>
      </c>
      <c r="R672">
        <v>2012</v>
      </c>
      <c r="S672">
        <v>735</v>
      </c>
      <c r="T672" t="s">
        <v>41</v>
      </c>
      <c r="U672" s="1">
        <v>40848</v>
      </c>
      <c r="V672" s="1">
        <v>40877</v>
      </c>
      <c r="W672" s="1">
        <v>40877</v>
      </c>
      <c r="Y672" t="s">
        <v>562</v>
      </c>
      <c r="Z672" t="s">
        <v>563</v>
      </c>
      <c r="AA672" t="s">
        <v>564</v>
      </c>
      <c r="AB672" t="s">
        <v>174</v>
      </c>
      <c r="AC672" t="s">
        <v>175</v>
      </c>
      <c r="AE672" s="37" t="str">
        <f t="shared" si="80"/>
        <v>ok</v>
      </c>
      <c r="AF672" s="37" t="e">
        <f t="shared" si="81"/>
        <v>#VALUE!</v>
      </c>
      <c r="AG672" s="37" t="str">
        <f t="shared" si="82"/>
        <v>ok</v>
      </c>
      <c r="AH672" s="37" t="str">
        <f t="shared" si="83"/>
        <v>OK</v>
      </c>
      <c r="AI672" s="37" t="str">
        <f t="shared" si="84"/>
        <v>ok</v>
      </c>
      <c r="AJ672" s="37" t="str">
        <f t="shared" si="85"/>
        <v>ATTORNEY GENERALDEMOCRATATTORNEY GENERAL, OFFICE OFStatewide2012735DEBT408484087740877DATA SERVICESNGP VAN INC.1101 15TH ST NW STE 500WASHINGTONDC</v>
      </c>
      <c r="AK672" s="37">
        <f t="shared" si="86"/>
        <v>0</v>
      </c>
      <c r="AL672" s="37" t="str">
        <f t="shared" si="87"/>
        <v>NO!</v>
      </c>
    </row>
    <row r="673" spans="1:38" x14ac:dyDescent="0.25">
      <c r="A673">
        <v>669</v>
      </c>
      <c r="B673">
        <v>100441812</v>
      </c>
      <c r="C673" t="s">
        <v>28</v>
      </c>
      <c r="D673" t="s">
        <v>381</v>
      </c>
      <c r="E673" t="s">
        <v>30</v>
      </c>
      <c r="F673" t="s">
        <v>382</v>
      </c>
      <c r="G673" t="s">
        <v>383</v>
      </c>
      <c r="H673" t="s">
        <v>91</v>
      </c>
      <c r="I673" t="s">
        <v>384</v>
      </c>
      <c r="J673" t="s">
        <v>35</v>
      </c>
      <c r="K673" t="s">
        <v>118</v>
      </c>
      <c r="N673" t="s">
        <v>168</v>
      </c>
      <c r="O673" t="s">
        <v>490</v>
      </c>
      <c r="Q673" t="s">
        <v>170</v>
      </c>
      <c r="R673">
        <v>2012</v>
      </c>
      <c r="S673">
        <v>735</v>
      </c>
      <c r="T673" t="s">
        <v>41</v>
      </c>
      <c r="U673" s="1">
        <v>40848</v>
      </c>
      <c r="V673" s="1">
        <v>40877</v>
      </c>
      <c r="W673" s="1">
        <v>40877</v>
      </c>
      <c r="Y673" t="s">
        <v>562</v>
      </c>
      <c r="Z673" t="s">
        <v>563</v>
      </c>
      <c r="AA673" t="s">
        <v>564</v>
      </c>
      <c r="AB673" t="s">
        <v>174</v>
      </c>
      <c r="AC673" t="s">
        <v>175</v>
      </c>
      <c r="AE673" s="37" t="str">
        <f t="shared" si="80"/>
        <v>ok</v>
      </c>
      <c r="AF673" s="37" t="e">
        <f t="shared" si="81"/>
        <v>#VALUE!</v>
      </c>
      <c r="AG673" s="37" t="str">
        <f t="shared" si="82"/>
        <v>ok</v>
      </c>
      <c r="AH673" s="37" t="str">
        <f t="shared" si="83"/>
        <v>OK</v>
      </c>
      <c r="AI673" s="37" t="str">
        <f t="shared" si="84"/>
        <v>ok</v>
      </c>
      <c r="AJ673" s="37" t="str">
        <f t="shared" si="85"/>
        <v>ATTORNEY GENERALDEMOCRATATTORNEY GENERAL, OFFICE OFStatewide2012735DEBT408484087740877DATA SERVICESNGP VAN INC.1101 15TH ST NW STE 500WASHINGTONDC</v>
      </c>
      <c r="AK673" s="37">
        <f t="shared" si="86"/>
        <v>1</v>
      </c>
      <c r="AL673" s="37" t="str">
        <f t="shared" si="87"/>
        <v>NO!</v>
      </c>
    </row>
    <row r="674" spans="1:38" x14ac:dyDescent="0.25">
      <c r="A674">
        <v>670</v>
      </c>
      <c r="B674">
        <v>100463094</v>
      </c>
      <c r="C674" t="s">
        <v>28</v>
      </c>
      <c r="D674" t="s">
        <v>304</v>
      </c>
      <c r="E674" t="s">
        <v>30</v>
      </c>
      <c r="F674" t="s">
        <v>305</v>
      </c>
      <c r="G674" t="s">
        <v>306</v>
      </c>
      <c r="H674" t="s">
        <v>33</v>
      </c>
      <c r="I674" t="s">
        <v>196</v>
      </c>
      <c r="J674" t="s">
        <v>35</v>
      </c>
      <c r="K674" t="s">
        <v>35</v>
      </c>
      <c r="L674">
        <v>45</v>
      </c>
      <c r="M674">
        <v>2</v>
      </c>
      <c r="N674" t="s">
        <v>168</v>
      </c>
      <c r="O674" t="s">
        <v>507</v>
      </c>
      <c r="P674" t="s">
        <v>39</v>
      </c>
      <c r="Q674" t="s">
        <v>40</v>
      </c>
      <c r="R674">
        <v>2012</v>
      </c>
      <c r="S674">
        <v>300</v>
      </c>
      <c r="T674" t="s">
        <v>41</v>
      </c>
      <c r="U674" s="1">
        <v>41000</v>
      </c>
      <c r="V674" s="1">
        <v>41029</v>
      </c>
      <c r="W674" s="1">
        <v>41029</v>
      </c>
      <c r="X674" t="s">
        <v>427</v>
      </c>
      <c r="Y674" t="s">
        <v>489</v>
      </c>
      <c r="Z674" t="s">
        <v>429</v>
      </c>
      <c r="AA674" t="s">
        <v>430</v>
      </c>
      <c r="AB674" t="s">
        <v>420</v>
      </c>
      <c r="AC674" t="s">
        <v>46</v>
      </c>
      <c r="AE674" s="37" t="str">
        <f t="shared" si="80"/>
        <v>ok</v>
      </c>
      <c r="AF674" s="37">
        <f t="shared" si="81"/>
        <v>0</v>
      </c>
      <c r="AG674" s="37" t="str">
        <f t="shared" si="82"/>
        <v>ok</v>
      </c>
      <c r="AH674" s="37" t="str">
        <f t="shared" si="83"/>
        <v>OK</v>
      </c>
      <c r="AI674" s="37" t="str">
        <f t="shared" si="84"/>
        <v>ok</v>
      </c>
      <c r="AJ674" s="37" t="str">
        <f t="shared" si="85"/>
        <v>STATE REPRESENTATIVE452DEMOCRATLEG DISTRICT 45 - HOUSEKINGLegislative2012300DEBT410004102941029Operation and OverheadAPRIL TREASURYARGO STRATEGIESPO BOX 9100 SEATTLEWA</v>
      </c>
      <c r="AK674" s="37">
        <f t="shared" si="86"/>
        <v>0</v>
      </c>
      <c r="AL674" s="37" t="str">
        <f t="shared" si="87"/>
        <v>MATCH</v>
      </c>
    </row>
    <row r="675" spans="1:38" x14ac:dyDescent="0.25">
      <c r="A675">
        <v>671</v>
      </c>
      <c r="B675">
        <v>100462298</v>
      </c>
      <c r="C675" t="s">
        <v>28</v>
      </c>
      <c r="D675" t="s">
        <v>311</v>
      </c>
      <c r="E675" t="s">
        <v>30</v>
      </c>
      <c r="F675" t="s">
        <v>312</v>
      </c>
      <c r="G675" t="s">
        <v>313</v>
      </c>
      <c r="I675" t="s">
        <v>314</v>
      </c>
      <c r="J675" t="s">
        <v>35</v>
      </c>
      <c r="K675" t="s">
        <v>35</v>
      </c>
      <c r="L675">
        <v>45</v>
      </c>
      <c r="M675">
        <v>2</v>
      </c>
      <c r="N675" t="s">
        <v>168</v>
      </c>
      <c r="O675" t="s">
        <v>507</v>
      </c>
      <c r="P675" t="s">
        <v>39</v>
      </c>
      <c r="Q675" t="s">
        <v>40</v>
      </c>
      <c r="R675">
        <v>2012</v>
      </c>
      <c r="S675">
        <v>300</v>
      </c>
      <c r="T675" t="s">
        <v>41</v>
      </c>
      <c r="U675" s="1">
        <v>40848</v>
      </c>
      <c r="V675" s="1">
        <v>40877</v>
      </c>
      <c r="W675" s="1">
        <v>40877</v>
      </c>
      <c r="X675" t="s">
        <v>427</v>
      </c>
      <c r="Y675" t="s">
        <v>443</v>
      </c>
      <c r="Z675" t="s">
        <v>429</v>
      </c>
      <c r="AA675" t="s">
        <v>430</v>
      </c>
      <c r="AB675" t="s">
        <v>420</v>
      </c>
      <c r="AC675" t="s">
        <v>46</v>
      </c>
      <c r="AE675" s="37" t="str">
        <f t="shared" si="80"/>
        <v>ok</v>
      </c>
      <c r="AF675" s="37">
        <f t="shared" si="81"/>
        <v>0</v>
      </c>
      <c r="AG675" s="37" t="str">
        <f t="shared" si="82"/>
        <v>ok</v>
      </c>
      <c r="AH675" s="37" t="str">
        <f t="shared" si="83"/>
        <v>OK</v>
      </c>
      <c r="AI675" s="37" t="str">
        <f t="shared" si="84"/>
        <v>ok</v>
      </c>
      <c r="AJ675" s="37" t="str">
        <f t="shared" si="85"/>
        <v>STATE REPRESENTATIVE452DEMOCRATLEG DISTRICT 45 - HOUSEKINGLegislative2012300DEBT408484087740877Operation and OverheadNOVEMBER TREASURYARGO STRATEGIESPO BOX 9100 SEATTLEWA</v>
      </c>
      <c r="AK675" s="37">
        <f t="shared" si="86"/>
        <v>0</v>
      </c>
      <c r="AL675" s="37" t="str">
        <f t="shared" si="87"/>
        <v>MATCH</v>
      </c>
    </row>
    <row r="676" spans="1:38" x14ac:dyDescent="0.25">
      <c r="A676">
        <v>672</v>
      </c>
      <c r="B676">
        <v>100462215</v>
      </c>
      <c r="C676" t="s">
        <v>28</v>
      </c>
      <c r="D676" t="s">
        <v>141</v>
      </c>
      <c r="E676" t="s">
        <v>30</v>
      </c>
      <c r="F676" t="s">
        <v>142</v>
      </c>
      <c r="G676" t="s">
        <v>143</v>
      </c>
      <c r="H676" t="s">
        <v>130</v>
      </c>
      <c r="I676" t="s">
        <v>144</v>
      </c>
      <c r="J676" t="s">
        <v>35</v>
      </c>
      <c r="K676" t="s">
        <v>35</v>
      </c>
      <c r="L676">
        <v>45</v>
      </c>
      <c r="M676">
        <v>2</v>
      </c>
      <c r="N676" t="s">
        <v>168</v>
      </c>
      <c r="O676" t="s">
        <v>507</v>
      </c>
      <c r="P676" t="s">
        <v>39</v>
      </c>
      <c r="Q676" t="s">
        <v>40</v>
      </c>
      <c r="R676">
        <v>2012</v>
      </c>
      <c r="S676">
        <v>300</v>
      </c>
      <c r="T676" t="s">
        <v>41</v>
      </c>
      <c r="U676" s="1">
        <v>40848</v>
      </c>
      <c r="V676" s="1">
        <v>40877</v>
      </c>
      <c r="W676" s="1">
        <v>40877</v>
      </c>
      <c r="X676" t="s">
        <v>427</v>
      </c>
      <c r="Y676" t="s">
        <v>443</v>
      </c>
      <c r="Z676" t="s">
        <v>429</v>
      </c>
      <c r="AA676" t="s">
        <v>430</v>
      </c>
      <c r="AB676" t="s">
        <v>420</v>
      </c>
      <c r="AC676" t="s">
        <v>46</v>
      </c>
      <c r="AE676" s="37" t="str">
        <f t="shared" si="80"/>
        <v>ok</v>
      </c>
      <c r="AF676" s="37">
        <f t="shared" si="81"/>
        <v>0</v>
      </c>
      <c r="AG676" s="37" t="str">
        <f t="shared" si="82"/>
        <v>ok</v>
      </c>
      <c r="AH676" s="37" t="str">
        <f t="shared" si="83"/>
        <v>OK</v>
      </c>
      <c r="AI676" s="37" t="str">
        <f t="shared" si="84"/>
        <v>ok</v>
      </c>
      <c r="AJ676" s="37" t="str">
        <f t="shared" si="85"/>
        <v>STATE REPRESENTATIVE452DEMOCRATLEG DISTRICT 45 - HOUSEKINGLegislative2012300DEBT408484087740877Operation and OverheadNOVEMBER TREASURYARGO STRATEGIESPO BOX 9100 SEATTLEWA</v>
      </c>
      <c r="AK676" s="37">
        <f t="shared" si="86"/>
        <v>1</v>
      </c>
      <c r="AL676" s="37" t="str">
        <f t="shared" si="87"/>
        <v>MATCH</v>
      </c>
    </row>
    <row r="677" spans="1:38" x14ac:dyDescent="0.25">
      <c r="A677">
        <v>673</v>
      </c>
      <c r="B677">
        <v>100441828</v>
      </c>
      <c r="C677" t="s">
        <v>28</v>
      </c>
      <c r="D677" t="s">
        <v>145</v>
      </c>
      <c r="E677" t="s">
        <v>30</v>
      </c>
      <c r="F677" t="s">
        <v>146</v>
      </c>
      <c r="G677" t="s">
        <v>147</v>
      </c>
      <c r="H677" t="s">
        <v>73</v>
      </c>
      <c r="I677" t="s">
        <v>148</v>
      </c>
      <c r="J677" t="s">
        <v>36</v>
      </c>
      <c r="K677" t="s">
        <v>35</v>
      </c>
      <c r="L677">
        <v>43</v>
      </c>
      <c r="M677">
        <v>2</v>
      </c>
      <c r="N677" t="s">
        <v>168</v>
      </c>
      <c r="O677" t="s">
        <v>521</v>
      </c>
      <c r="P677" t="s">
        <v>39</v>
      </c>
      <c r="Q677" t="s">
        <v>40</v>
      </c>
      <c r="R677">
        <v>2012</v>
      </c>
      <c r="S677">
        <v>129.79</v>
      </c>
      <c r="T677" t="s">
        <v>41</v>
      </c>
      <c r="U677" s="1">
        <v>40787</v>
      </c>
      <c r="V677" s="1">
        <v>40816</v>
      </c>
      <c r="W677" s="1">
        <v>40665</v>
      </c>
      <c r="X677" t="s">
        <v>427</v>
      </c>
      <c r="Y677" t="s">
        <v>603</v>
      </c>
      <c r="Z677" t="s">
        <v>382</v>
      </c>
      <c r="AA677" t="s">
        <v>579</v>
      </c>
      <c r="AB677" t="s">
        <v>420</v>
      </c>
      <c r="AC677" t="s">
        <v>46</v>
      </c>
      <c r="AE677" s="37" t="str">
        <f t="shared" si="80"/>
        <v>ok</v>
      </c>
      <c r="AF677" s="37">
        <f t="shared" si="81"/>
        <v>0</v>
      </c>
      <c r="AG677" s="37" t="str">
        <f t="shared" si="82"/>
        <v>ok</v>
      </c>
      <c r="AH677" s="37" t="str">
        <f t="shared" si="83"/>
        <v>ERROR!</v>
      </c>
      <c r="AI677" s="37" t="str">
        <f t="shared" si="84"/>
        <v>ok</v>
      </c>
      <c r="AJ677" s="37" t="str">
        <f t="shared" si="85"/>
        <v>STATE REPRESENTATIVE432DEMOCRATLEG DISTRICT 43 - HOUSEKINGLegislative2012129.79DEBT407874081640665Operation and OverheadREIMB. MTG EXP (MERCATO)CHOPP FRANK V1414 DEXTER AVENUE N SUITE 210SEATTLEWA</v>
      </c>
      <c r="AK677" s="37">
        <f t="shared" si="86"/>
        <v>0</v>
      </c>
      <c r="AL677" s="37" t="str">
        <f t="shared" si="87"/>
        <v>NO!</v>
      </c>
    </row>
    <row r="678" spans="1:38" x14ac:dyDescent="0.25">
      <c r="A678">
        <v>674</v>
      </c>
      <c r="B678">
        <v>100463060</v>
      </c>
      <c r="C678" t="s">
        <v>28</v>
      </c>
      <c r="D678" t="s">
        <v>366</v>
      </c>
      <c r="E678" t="s">
        <v>30</v>
      </c>
      <c r="F678" t="s">
        <v>367</v>
      </c>
      <c r="G678" t="s">
        <v>368</v>
      </c>
      <c r="H678" t="s">
        <v>107</v>
      </c>
      <c r="I678" t="s">
        <v>369</v>
      </c>
      <c r="J678" t="s">
        <v>36</v>
      </c>
      <c r="K678" t="s">
        <v>35</v>
      </c>
      <c r="L678">
        <v>45</v>
      </c>
      <c r="M678">
        <v>2</v>
      </c>
      <c r="N678" t="s">
        <v>168</v>
      </c>
      <c r="O678" t="s">
        <v>507</v>
      </c>
      <c r="P678" t="s">
        <v>39</v>
      </c>
      <c r="Q678" t="s">
        <v>40</v>
      </c>
      <c r="R678">
        <v>2012</v>
      </c>
      <c r="S678">
        <v>300</v>
      </c>
      <c r="T678" t="s">
        <v>41</v>
      </c>
      <c r="U678" s="1">
        <v>40848</v>
      </c>
      <c r="V678" s="1">
        <v>40877</v>
      </c>
      <c r="W678" s="1">
        <v>40877</v>
      </c>
      <c r="X678" t="s">
        <v>427</v>
      </c>
      <c r="Y678" t="s">
        <v>443</v>
      </c>
      <c r="Z678" t="s">
        <v>429</v>
      </c>
      <c r="AA678" t="s">
        <v>430</v>
      </c>
      <c r="AB678" t="s">
        <v>420</v>
      </c>
      <c r="AC678" t="s">
        <v>46</v>
      </c>
      <c r="AE678" s="37" t="str">
        <f t="shared" si="80"/>
        <v>ok</v>
      </c>
      <c r="AF678" s="37">
        <f t="shared" si="81"/>
        <v>0</v>
      </c>
      <c r="AG678" s="37" t="str">
        <f t="shared" si="82"/>
        <v>ok</v>
      </c>
      <c r="AH678" s="37" t="str">
        <f t="shared" si="83"/>
        <v>OK</v>
      </c>
      <c r="AI678" s="37" t="str">
        <f t="shared" si="84"/>
        <v>ok</v>
      </c>
      <c r="AJ678" s="37" t="str">
        <f t="shared" si="85"/>
        <v>STATE REPRESENTATIVE452DEMOCRATLEG DISTRICT 45 - HOUSEKINGLegislative2012300DEBT408484087740877Operation and OverheadNOVEMBER TREASURYARGO STRATEGIESPO BOX 9100 SEATTLEWA</v>
      </c>
      <c r="AK678" s="37">
        <f t="shared" si="86"/>
        <v>0</v>
      </c>
      <c r="AL678" s="37" t="str">
        <f t="shared" si="87"/>
        <v>NO!</v>
      </c>
    </row>
    <row r="679" spans="1:38" x14ac:dyDescent="0.25">
      <c r="A679">
        <v>675</v>
      </c>
      <c r="B679">
        <v>100463241</v>
      </c>
      <c r="C679" t="s">
        <v>28</v>
      </c>
      <c r="D679" t="s">
        <v>359</v>
      </c>
      <c r="E679" t="s">
        <v>30</v>
      </c>
      <c r="F679" t="s">
        <v>360</v>
      </c>
      <c r="G679" t="s">
        <v>60</v>
      </c>
      <c r="H679" t="s">
        <v>56</v>
      </c>
      <c r="I679" t="s">
        <v>361</v>
      </c>
      <c r="J679" t="s">
        <v>339</v>
      </c>
      <c r="K679" t="s">
        <v>35</v>
      </c>
      <c r="L679">
        <v>45</v>
      </c>
      <c r="M679">
        <v>2</v>
      </c>
      <c r="N679" t="s">
        <v>168</v>
      </c>
      <c r="O679" t="s">
        <v>507</v>
      </c>
      <c r="P679" t="s">
        <v>39</v>
      </c>
      <c r="Q679" t="s">
        <v>40</v>
      </c>
      <c r="R679">
        <v>2012</v>
      </c>
      <c r="S679">
        <v>300</v>
      </c>
      <c r="T679" t="s">
        <v>41</v>
      </c>
      <c r="U679" s="1">
        <v>41000</v>
      </c>
      <c r="V679" s="1">
        <v>41029</v>
      </c>
      <c r="W679" s="1">
        <v>41029</v>
      </c>
      <c r="X679" t="s">
        <v>427</v>
      </c>
      <c r="Y679" t="s">
        <v>489</v>
      </c>
      <c r="Z679" t="s">
        <v>429</v>
      </c>
      <c r="AA679" t="s">
        <v>430</v>
      </c>
      <c r="AB679" t="s">
        <v>420</v>
      </c>
      <c r="AC679" t="s">
        <v>46</v>
      </c>
      <c r="AE679" s="37" t="str">
        <f t="shared" si="80"/>
        <v>ok</v>
      </c>
      <c r="AF679" s="37">
        <f t="shared" si="81"/>
        <v>0</v>
      </c>
      <c r="AG679" s="37" t="str">
        <f t="shared" si="82"/>
        <v>ok</v>
      </c>
      <c r="AH679" s="37" t="str">
        <f t="shared" si="83"/>
        <v>OK</v>
      </c>
      <c r="AI679" s="37" t="str">
        <f t="shared" si="84"/>
        <v>ok</v>
      </c>
      <c r="AJ679" s="37" t="str">
        <f t="shared" si="85"/>
        <v>STATE REPRESENTATIVE452DEMOCRATLEG DISTRICT 45 - HOUSEKINGLegislative2012300DEBT410004102941029Operation and OverheadAPRIL TREASURYARGO STRATEGIESPO BOX 9100 SEATTLEWA</v>
      </c>
      <c r="AK679" s="37">
        <f t="shared" si="86"/>
        <v>0</v>
      </c>
      <c r="AL679" s="37" t="str">
        <f t="shared" si="87"/>
        <v>NO!</v>
      </c>
    </row>
    <row r="680" spans="1:38" x14ac:dyDescent="0.25">
      <c r="A680">
        <v>676</v>
      </c>
      <c r="B680">
        <v>100462239</v>
      </c>
      <c r="C680" t="s">
        <v>28</v>
      </c>
      <c r="D680" t="s">
        <v>315</v>
      </c>
      <c r="E680" t="s">
        <v>30</v>
      </c>
      <c r="F680" t="s">
        <v>316</v>
      </c>
      <c r="G680" t="s">
        <v>317</v>
      </c>
      <c r="H680" t="s">
        <v>33</v>
      </c>
      <c r="I680" t="s">
        <v>318</v>
      </c>
      <c r="J680" t="s">
        <v>36</v>
      </c>
      <c r="K680" t="s">
        <v>35</v>
      </c>
      <c r="L680">
        <v>45</v>
      </c>
      <c r="M680">
        <v>2</v>
      </c>
      <c r="N680" t="s">
        <v>168</v>
      </c>
      <c r="O680" t="s">
        <v>507</v>
      </c>
      <c r="P680" t="s">
        <v>39</v>
      </c>
      <c r="Q680" t="s">
        <v>40</v>
      </c>
      <c r="R680">
        <v>2012</v>
      </c>
      <c r="S680">
        <v>300</v>
      </c>
      <c r="T680" t="s">
        <v>41</v>
      </c>
      <c r="U680" s="1">
        <v>40848</v>
      </c>
      <c r="V680" s="1">
        <v>40877</v>
      </c>
      <c r="W680" s="1">
        <v>40877</v>
      </c>
      <c r="X680" t="s">
        <v>427</v>
      </c>
      <c r="Y680" t="s">
        <v>443</v>
      </c>
      <c r="Z680" t="s">
        <v>429</v>
      </c>
      <c r="AA680" t="s">
        <v>430</v>
      </c>
      <c r="AB680" t="s">
        <v>420</v>
      </c>
      <c r="AC680" t="s">
        <v>46</v>
      </c>
      <c r="AE680" s="37" t="str">
        <f t="shared" si="80"/>
        <v>ok</v>
      </c>
      <c r="AF680" s="37">
        <f t="shared" si="81"/>
        <v>0</v>
      </c>
      <c r="AG680" s="37" t="str">
        <f t="shared" si="82"/>
        <v>ok</v>
      </c>
      <c r="AH680" s="37" t="str">
        <f t="shared" si="83"/>
        <v>OK</v>
      </c>
      <c r="AI680" s="37" t="str">
        <f t="shared" si="84"/>
        <v>ok</v>
      </c>
      <c r="AJ680" s="37" t="str">
        <f t="shared" si="85"/>
        <v>STATE REPRESENTATIVE452DEMOCRATLEG DISTRICT 45 - HOUSEKINGLegislative2012300DEBT408484087740877Operation and OverheadNOVEMBER TREASURYARGO STRATEGIESPO BOX 9100 SEATTLEWA</v>
      </c>
      <c r="AK680" s="37">
        <f t="shared" si="86"/>
        <v>0</v>
      </c>
      <c r="AL680" s="37" t="str">
        <f t="shared" si="87"/>
        <v>NO!</v>
      </c>
    </row>
    <row r="681" spans="1:38" x14ac:dyDescent="0.25">
      <c r="A681">
        <v>677</v>
      </c>
      <c r="B681">
        <v>100463531</v>
      </c>
      <c r="C681" t="s">
        <v>28</v>
      </c>
      <c r="D681" t="s">
        <v>307</v>
      </c>
      <c r="E681" t="s">
        <v>30</v>
      </c>
      <c r="F681" t="s">
        <v>308</v>
      </c>
      <c r="G681" t="s">
        <v>309</v>
      </c>
      <c r="H681" t="s">
        <v>107</v>
      </c>
      <c r="I681" t="s">
        <v>310</v>
      </c>
      <c r="J681" t="s">
        <v>36</v>
      </c>
      <c r="K681" s="12" t="s">
        <v>69</v>
      </c>
      <c r="N681" t="s">
        <v>168</v>
      </c>
      <c r="O681" t="s">
        <v>169</v>
      </c>
      <c r="Q681" t="s">
        <v>170</v>
      </c>
      <c r="R681">
        <v>2012</v>
      </c>
      <c r="S681">
        <v>6040.75</v>
      </c>
      <c r="T681" t="s">
        <v>41</v>
      </c>
      <c r="U681" s="1">
        <v>41000</v>
      </c>
      <c r="V681" s="1">
        <v>41029</v>
      </c>
      <c r="W681" s="1">
        <v>41029</v>
      </c>
      <c r="Y681" t="s">
        <v>417</v>
      </c>
      <c r="Z681" t="s">
        <v>418</v>
      </c>
      <c r="AA681" t="s">
        <v>620</v>
      </c>
      <c r="AB681" t="s">
        <v>420</v>
      </c>
      <c r="AC681" t="s">
        <v>46</v>
      </c>
      <c r="AE681" s="37" t="str">
        <f t="shared" si="80"/>
        <v>ok</v>
      </c>
      <c r="AF681" s="37" t="e">
        <f t="shared" si="81"/>
        <v>#VALUE!</v>
      </c>
      <c r="AG681" s="37" t="str">
        <f t="shared" si="82"/>
        <v>ok</v>
      </c>
      <c r="AH681" s="37" t="str">
        <f t="shared" si="83"/>
        <v>OK</v>
      </c>
      <c r="AI681" s="37" t="str">
        <f t="shared" si="84"/>
        <v>ok</v>
      </c>
      <c r="AJ681" s="37" t="str">
        <f t="shared" si="85"/>
        <v>GOVERNORDEMOCRATGOVERNOR, OFFICE OFStatewide20126040.75DEBT410004102941029ACCOUNTING/COMPLIANCEPROJECT ACCOUNTING SERVICES603 STEWART ST #819SEATTLEWA</v>
      </c>
      <c r="AK681" s="37">
        <f t="shared" si="86"/>
        <v>0</v>
      </c>
      <c r="AL681" s="37" t="str">
        <f t="shared" si="87"/>
        <v>NO!</v>
      </c>
    </row>
    <row r="682" spans="1:38" x14ac:dyDescent="0.25">
      <c r="A682">
        <v>678</v>
      </c>
      <c r="B682">
        <v>100471547</v>
      </c>
      <c r="C682" t="s">
        <v>28</v>
      </c>
      <c r="D682" t="s">
        <v>366</v>
      </c>
      <c r="E682" t="s">
        <v>30</v>
      </c>
      <c r="F682" t="s">
        <v>367</v>
      </c>
      <c r="G682" t="s">
        <v>368</v>
      </c>
      <c r="H682" t="s">
        <v>107</v>
      </c>
      <c r="I682" t="s">
        <v>369</v>
      </c>
      <c r="J682" t="s">
        <v>36</v>
      </c>
      <c r="K682" t="s">
        <v>35</v>
      </c>
      <c r="L682">
        <v>46</v>
      </c>
      <c r="M682">
        <v>2</v>
      </c>
      <c r="N682" t="s">
        <v>168</v>
      </c>
      <c r="O682" t="s">
        <v>673</v>
      </c>
      <c r="P682" t="s">
        <v>39</v>
      </c>
      <c r="Q682" t="s">
        <v>40</v>
      </c>
      <c r="R682">
        <v>2012</v>
      </c>
      <c r="S682">
        <v>366.67</v>
      </c>
      <c r="T682" t="s">
        <v>41</v>
      </c>
      <c r="U682" s="1">
        <v>41030</v>
      </c>
      <c r="V682" s="1">
        <v>41060</v>
      </c>
      <c r="W682" s="1">
        <v>41060</v>
      </c>
      <c r="X682" t="s">
        <v>427</v>
      </c>
      <c r="Y682" t="s">
        <v>705</v>
      </c>
      <c r="Z682" t="s">
        <v>429</v>
      </c>
      <c r="AA682" t="s">
        <v>430</v>
      </c>
      <c r="AB682" t="s">
        <v>420</v>
      </c>
      <c r="AC682" t="s">
        <v>46</v>
      </c>
      <c r="AE682" s="37" t="str">
        <f t="shared" si="80"/>
        <v>ok</v>
      </c>
      <c r="AF682" s="37">
        <f t="shared" si="81"/>
        <v>0</v>
      </c>
      <c r="AG682" s="37" t="str">
        <f t="shared" si="82"/>
        <v>ok</v>
      </c>
      <c r="AH682" s="37" t="str">
        <f t="shared" si="83"/>
        <v>OK</v>
      </c>
      <c r="AI682" s="37" t="str">
        <f t="shared" si="84"/>
        <v>ok</v>
      </c>
      <c r="AJ682" s="37" t="str">
        <f t="shared" si="85"/>
        <v>STATE REPRESENTATIVE462DEMOCRATLEG DISTRICT 46 - HOUSEKINGLegislative2012366.67DEBT410304106041060Operation and OverheadAD, DOORBELLER DESIGN (KAYLORMADE)ARGO STRATEGIESPO BOX 9100 SEATTLEWA</v>
      </c>
      <c r="AK682" s="37">
        <f t="shared" si="86"/>
        <v>0</v>
      </c>
      <c r="AL682" s="37" t="str">
        <f t="shared" si="87"/>
        <v>NO!</v>
      </c>
    </row>
    <row r="683" spans="1:38" x14ac:dyDescent="0.25">
      <c r="A683">
        <v>679</v>
      </c>
      <c r="B683">
        <v>100462075</v>
      </c>
      <c r="C683" t="s">
        <v>28</v>
      </c>
      <c r="D683" t="s">
        <v>136</v>
      </c>
      <c r="E683" t="s">
        <v>30</v>
      </c>
      <c r="F683" t="s">
        <v>137</v>
      </c>
      <c r="G683" t="s">
        <v>138</v>
      </c>
      <c r="H683" t="s">
        <v>130</v>
      </c>
      <c r="I683" t="s">
        <v>139</v>
      </c>
      <c r="J683" t="s">
        <v>140</v>
      </c>
      <c r="K683" t="s">
        <v>123</v>
      </c>
      <c r="M683">
        <v>19</v>
      </c>
      <c r="N683" t="s">
        <v>548</v>
      </c>
      <c r="O683" t="s">
        <v>637</v>
      </c>
      <c r="P683" t="s">
        <v>39</v>
      </c>
      <c r="Q683" t="s">
        <v>586</v>
      </c>
      <c r="R683">
        <v>2012</v>
      </c>
      <c r="S683">
        <v>444.58</v>
      </c>
      <c r="T683" t="s">
        <v>41</v>
      </c>
      <c r="U683" s="1">
        <v>41000</v>
      </c>
      <c r="V683" s="1">
        <v>41029</v>
      </c>
      <c r="W683" s="1">
        <v>41029</v>
      </c>
      <c r="Y683" t="s">
        <v>664</v>
      </c>
      <c r="Z683" t="s">
        <v>665</v>
      </c>
      <c r="AA683" t="s">
        <v>666</v>
      </c>
      <c r="AB683" t="s">
        <v>420</v>
      </c>
      <c r="AC683" t="s">
        <v>46</v>
      </c>
      <c r="AE683" s="37" t="str">
        <f t="shared" si="80"/>
        <v>ok</v>
      </c>
      <c r="AF683" s="37" t="e">
        <f t="shared" si="81"/>
        <v>#VALUE!</v>
      </c>
      <c r="AG683" s="37" t="str">
        <f t="shared" si="82"/>
        <v>ok</v>
      </c>
      <c r="AH683" s="37" t="str">
        <f t="shared" si="83"/>
        <v>OK</v>
      </c>
      <c r="AI683" s="37" t="str">
        <f t="shared" si="84"/>
        <v>ok</v>
      </c>
      <c r="AJ683" s="37" t="str">
        <f t="shared" si="85"/>
        <v>SUPERIOR COURT JUDGE19NON PARTISANKING CO SUPERIOR COURTKINGJudicial2012444.58DEBT410004102941029TREASURY SERVICESABBOT TAYLOR349 16TH AVE E #30SEATTLEWA</v>
      </c>
      <c r="AK683" s="37">
        <f t="shared" si="86"/>
        <v>0</v>
      </c>
      <c r="AL683" s="37" t="str">
        <f t="shared" si="87"/>
        <v>NO!</v>
      </c>
    </row>
    <row r="684" spans="1:38" x14ac:dyDescent="0.25">
      <c r="A684">
        <v>680</v>
      </c>
      <c r="B684">
        <v>100467612</v>
      </c>
      <c r="C684" t="s">
        <v>28</v>
      </c>
      <c r="D684" t="s">
        <v>136</v>
      </c>
      <c r="E684" t="s">
        <v>30</v>
      </c>
      <c r="F684" t="s">
        <v>137</v>
      </c>
      <c r="G684" t="s">
        <v>138</v>
      </c>
      <c r="H684" t="s">
        <v>130</v>
      </c>
      <c r="I684" t="s">
        <v>139</v>
      </c>
      <c r="J684" t="s">
        <v>140</v>
      </c>
      <c r="K684" t="s">
        <v>140</v>
      </c>
      <c r="N684" t="s">
        <v>168</v>
      </c>
      <c r="O684" t="s">
        <v>416</v>
      </c>
      <c r="Q684" t="s">
        <v>170</v>
      </c>
      <c r="R684">
        <v>2012</v>
      </c>
      <c r="S684">
        <v>509.25</v>
      </c>
      <c r="T684" t="s">
        <v>41</v>
      </c>
      <c r="U684" s="1">
        <v>41030</v>
      </c>
      <c r="V684" s="1">
        <v>41060</v>
      </c>
      <c r="W684" s="1">
        <v>41060</v>
      </c>
      <c r="Y684" t="s">
        <v>417</v>
      </c>
      <c r="Z684" t="s">
        <v>418</v>
      </c>
      <c r="AA684" t="s">
        <v>419</v>
      </c>
      <c r="AB684" t="s">
        <v>420</v>
      </c>
      <c r="AC684" t="s">
        <v>46</v>
      </c>
      <c r="AE684" s="37" t="str">
        <f t="shared" si="80"/>
        <v>ok</v>
      </c>
      <c r="AF684" s="37" t="e">
        <f t="shared" si="81"/>
        <v>#VALUE!</v>
      </c>
      <c r="AG684" s="37" t="str">
        <f t="shared" si="82"/>
        <v>ok</v>
      </c>
      <c r="AH684" s="37" t="str">
        <f t="shared" si="83"/>
        <v>OK</v>
      </c>
      <c r="AI684" s="37" t="str">
        <f t="shared" si="84"/>
        <v>ok</v>
      </c>
      <c r="AJ684" s="37" t="str">
        <f t="shared" si="85"/>
        <v>STATE TREASURERDEMOCRATTREASURER, OFFICE OF STATEStatewide2012509.25DEBT410304106041060ACCOUNTING/COMPLIANCEPROJECT ACCOUNTING SERVICES603 STEWART ST STE 819SEATTLEWA</v>
      </c>
      <c r="AK684" s="37">
        <f t="shared" si="86"/>
        <v>0</v>
      </c>
      <c r="AL684" s="37" t="str">
        <f t="shared" si="87"/>
        <v>MATCH</v>
      </c>
    </row>
    <row r="685" spans="1:38" x14ac:dyDescent="0.25">
      <c r="A685">
        <v>681</v>
      </c>
      <c r="B685">
        <v>100441796</v>
      </c>
      <c r="C685" t="s">
        <v>28</v>
      </c>
      <c r="D685" t="s">
        <v>381</v>
      </c>
      <c r="E685" t="s">
        <v>30</v>
      </c>
      <c r="F685" t="s">
        <v>382</v>
      </c>
      <c r="G685" t="s">
        <v>383</v>
      </c>
      <c r="H685" t="s">
        <v>91</v>
      </c>
      <c r="I685" t="s">
        <v>384</v>
      </c>
      <c r="J685" t="s">
        <v>35</v>
      </c>
      <c r="K685" t="s">
        <v>35</v>
      </c>
      <c r="L685">
        <v>26</v>
      </c>
      <c r="M685">
        <v>2</v>
      </c>
      <c r="N685" t="s">
        <v>37</v>
      </c>
      <c r="O685" t="s">
        <v>515</v>
      </c>
      <c r="P685" t="s">
        <v>422</v>
      </c>
      <c r="Q685" t="s">
        <v>40</v>
      </c>
      <c r="R685">
        <v>2012</v>
      </c>
      <c r="S685">
        <v>62.97</v>
      </c>
      <c r="T685" t="s">
        <v>41</v>
      </c>
      <c r="U685" s="1">
        <v>40817</v>
      </c>
      <c r="V685" s="1">
        <v>40847</v>
      </c>
      <c r="W685" s="1">
        <v>40832</v>
      </c>
      <c r="Y685" t="s">
        <v>606</v>
      </c>
      <c r="Z685" t="s">
        <v>199</v>
      </c>
      <c r="AA685" t="s">
        <v>607</v>
      </c>
      <c r="AB685" t="s">
        <v>608</v>
      </c>
      <c r="AC685" t="s">
        <v>46</v>
      </c>
      <c r="AE685" s="37" t="str">
        <f t="shared" si="80"/>
        <v>ok</v>
      </c>
      <c r="AF685" s="37">
        <f t="shared" si="81"/>
        <v>0</v>
      </c>
      <c r="AG685" s="37" t="str">
        <f t="shared" si="82"/>
        <v>ok</v>
      </c>
      <c r="AH685" s="37" t="str">
        <f t="shared" si="83"/>
        <v>OK</v>
      </c>
      <c r="AI685" s="37" t="str">
        <f t="shared" si="84"/>
        <v>ok</v>
      </c>
      <c r="AJ685" s="37" t="str">
        <f t="shared" si="85"/>
        <v>STATE REPRESENTATIVE262REPUBLICANLEG DISTRICT 26 - HOUSEPIERCELegislative201262.97DEBT408174084740832OFFICE SUPPLIES/ WATER FOR KICKOFFRICHARDS DOUGLAS RP.O. BOX 1052PORT ORCHARDWA</v>
      </c>
      <c r="AK685" s="37">
        <f t="shared" si="86"/>
        <v>0</v>
      </c>
      <c r="AL685" s="37" t="str">
        <f t="shared" si="87"/>
        <v>MATCH</v>
      </c>
    </row>
    <row r="686" spans="1:38" x14ac:dyDescent="0.25">
      <c r="A686">
        <v>682</v>
      </c>
      <c r="B686">
        <v>100441805</v>
      </c>
      <c r="C686" t="s">
        <v>28</v>
      </c>
      <c r="D686" t="s">
        <v>381</v>
      </c>
      <c r="E686" t="s">
        <v>30</v>
      </c>
      <c r="F686" t="s">
        <v>382</v>
      </c>
      <c r="G686" t="s">
        <v>383</v>
      </c>
      <c r="H686" t="s">
        <v>91</v>
      </c>
      <c r="I686" t="s">
        <v>384</v>
      </c>
      <c r="J686" t="s">
        <v>35</v>
      </c>
      <c r="K686" t="s">
        <v>118</v>
      </c>
      <c r="N686" t="s">
        <v>168</v>
      </c>
      <c r="O686" t="s">
        <v>490</v>
      </c>
      <c r="Q686" t="s">
        <v>170</v>
      </c>
      <c r="R686">
        <v>2012</v>
      </c>
      <c r="S686">
        <v>735</v>
      </c>
      <c r="T686" t="s">
        <v>41</v>
      </c>
      <c r="U686" s="1">
        <v>40848</v>
      </c>
      <c r="V686" s="1">
        <v>40877</v>
      </c>
      <c r="W686" s="1">
        <v>40877</v>
      </c>
      <c r="Y686" t="s">
        <v>562</v>
      </c>
      <c r="Z686" t="s">
        <v>563</v>
      </c>
      <c r="AA686" t="s">
        <v>564</v>
      </c>
      <c r="AB686" t="s">
        <v>174</v>
      </c>
      <c r="AC686" t="s">
        <v>175</v>
      </c>
      <c r="AE686" s="37" t="str">
        <f t="shared" si="80"/>
        <v>ok</v>
      </c>
      <c r="AF686" s="37" t="e">
        <f t="shared" si="81"/>
        <v>#VALUE!</v>
      </c>
      <c r="AG686" s="37" t="str">
        <f t="shared" si="82"/>
        <v>ok</v>
      </c>
      <c r="AH686" s="37" t="str">
        <f t="shared" si="83"/>
        <v>OK</v>
      </c>
      <c r="AI686" s="37" t="str">
        <f t="shared" si="84"/>
        <v>ok</v>
      </c>
      <c r="AJ686" s="37" t="str">
        <f t="shared" si="85"/>
        <v>ATTORNEY GENERALDEMOCRATATTORNEY GENERAL, OFFICE OFStatewide2012735DEBT408484087740877DATA SERVICESNGP VAN INC.1101 15TH ST NW STE 500WASHINGTONDC</v>
      </c>
      <c r="AK686" s="37">
        <f t="shared" si="86"/>
        <v>0</v>
      </c>
      <c r="AL686" s="37" t="str">
        <f t="shared" si="87"/>
        <v>NO!</v>
      </c>
    </row>
    <row r="687" spans="1:38" x14ac:dyDescent="0.25">
      <c r="A687">
        <v>683</v>
      </c>
      <c r="B687">
        <v>100461998</v>
      </c>
      <c r="C687" t="s">
        <v>28</v>
      </c>
      <c r="D687" t="s">
        <v>161</v>
      </c>
      <c r="E687" t="s">
        <v>30</v>
      </c>
      <c r="F687" t="s">
        <v>162</v>
      </c>
      <c r="G687" t="s">
        <v>95</v>
      </c>
      <c r="H687" t="s">
        <v>107</v>
      </c>
      <c r="I687" t="s">
        <v>163</v>
      </c>
      <c r="J687" t="s">
        <v>35</v>
      </c>
      <c r="K687" t="s">
        <v>35</v>
      </c>
      <c r="L687">
        <v>43</v>
      </c>
      <c r="M687">
        <v>2</v>
      </c>
      <c r="N687" t="s">
        <v>168</v>
      </c>
      <c r="O687" t="s">
        <v>521</v>
      </c>
      <c r="P687" t="s">
        <v>39</v>
      </c>
      <c r="Q687" t="s">
        <v>40</v>
      </c>
      <c r="R687">
        <v>2012</v>
      </c>
      <c r="S687">
        <v>300</v>
      </c>
      <c r="T687" t="s">
        <v>41</v>
      </c>
      <c r="U687" s="1">
        <v>40848</v>
      </c>
      <c r="V687" s="1">
        <v>40877</v>
      </c>
      <c r="W687" s="1">
        <v>40877</v>
      </c>
      <c r="X687" t="s">
        <v>427</v>
      </c>
      <c r="Y687" t="s">
        <v>443</v>
      </c>
      <c r="Z687" t="s">
        <v>429</v>
      </c>
      <c r="AA687" t="s">
        <v>430</v>
      </c>
      <c r="AB687" t="s">
        <v>420</v>
      </c>
      <c r="AC687" t="s">
        <v>46</v>
      </c>
      <c r="AE687" s="37" t="str">
        <f t="shared" si="80"/>
        <v>ok</v>
      </c>
      <c r="AF687" s="37">
        <f t="shared" si="81"/>
        <v>0</v>
      </c>
      <c r="AG687" s="37" t="str">
        <f t="shared" si="82"/>
        <v>ok</v>
      </c>
      <c r="AH687" s="37" t="str">
        <f t="shared" si="83"/>
        <v>OK</v>
      </c>
      <c r="AI687" s="37" t="str">
        <f t="shared" si="84"/>
        <v>ok</v>
      </c>
      <c r="AJ687" s="37" t="str">
        <f t="shared" si="85"/>
        <v>STATE REPRESENTATIVE432DEMOCRATLEG DISTRICT 43 - HOUSEKINGLegislative2012300DEBT408484087740877Operation and OverheadNOVEMBER TREASURYARGO STRATEGIESPO BOX 9100 SEATTLEWA</v>
      </c>
      <c r="AK687" s="37">
        <f t="shared" si="86"/>
        <v>0</v>
      </c>
      <c r="AL687" s="37" t="str">
        <f t="shared" si="87"/>
        <v>MATCH</v>
      </c>
    </row>
    <row r="688" spans="1:38" x14ac:dyDescent="0.25">
      <c r="A688">
        <v>684</v>
      </c>
      <c r="B688">
        <v>100459652</v>
      </c>
      <c r="C688" t="s">
        <v>28</v>
      </c>
      <c r="D688" t="s">
        <v>706</v>
      </c>
      <c r="E688" t="s">
        <v>30</v>
      </c>
      <c r="F688" t="s">
        <v>707</v>
      </c>
      <c r="G688" t="s">
        <v>77</v>
      </c>
      <c r="H688" t="s">
        <v>130</v>
      </c>
      <c r="I688" t="s">
        <v>708</v>
      </c>
      <c r="J688" t="s">
        <v>35</v>
      </c>
      <c r="K688" t="s">
        <v>35</v>
      </c>
      <c r="L688">
        <v>45</v>
      </c>
      <c r="M688">
        <v>2</v>
      </c>
      <c r="N688" t="s">
        <v>168</v>
      </c>
      <c r="O688" t="s">
        <v>507</v>
      </c>
      <c r="P688" t="s">
        <v>39</v>
      </c>
      <c r="Q688" t="s">
        <v>40</v>
      </c>
      <c r="R688">
        <v>2012</v>
      </c>
      <c r="S688">
        <v>300</v>
      </c>
      <c r="T688" t="s">
        <v>41</v>
      </c>
      <c r="U688" s="1">
        <v>40848</v>
      </c>
      <c r="V688" s="1">
        <v>40877</v>
      </c>
      <c r="W688" s="1">
        <v>40877</v>
      </c>
      <c r="X688" t="s">
        <v>427</v>
      </c>
      <c r="Y688" t="s">
        <v>443</v>
      </c>
      <c r="Z688" t="s">
        <v>429</v>
      </c>
      <c r="AA688" t="s">
        <v>430</v>
      </c>
      <c r="AB688" t="s">
        <v>420</v>
      </c>
      <c r="AC688" t="s">
        <v>46</v>
      </c>
      <c r="AE688" s="37" t="str">
        <f t="shared" si="80"/>
        <v>ok</v>
      </c>
      <c r="AF688" s="37">
        <f t="shared" si="81"/>
        <v>0</v>
      </c>
      <c r="AG688" s="37" t="str">
        <f t="shared" si="82"/>
        <v>ok</v>
      </c>
      <c r="AH688" s="37" t="str">
        <f t="shared" si="83"/>
        <v>OK</v>
      </c>
      <c r="AI688" s="37" t="str">
        <f t="shared" si="84"/>
        <v>ok</v>
      </c>
      <c r="AJ688" s="37" t="str">
        <f t="shared" si="85"/>
        <v>STATE REPRESENTATIVE452DEMOCRATLEG DISTRICT 45 - HOUSEKINGLegislative2012300DEBT408484087740877Operation and OverheadNOVEMBER TREASURYARGO STRATEGIESPO BOX 9100 SEATTLEWA</v>
      </c>
      <c r="AK688" s="37">
        <f t="shared" si="86"/>
        <v>0</v>
      </c>
      <c r="AL688" s="37" t="str">
        <f t="shared" si="87"/>
        <v>MATCH</v>
      </c>
    </row>
    <row r="689" spans="1:38" x14ac:dyDescent="0.25">
      <c r="A689">
        <v>685</v>
      </c>
      <c r="B689">
        <v>100457878</v>
      </c>
      <c r="C689" t="s">
        <v>28</v>
      </c>
      <c r="D689" t="s">
        <v>153</v>
      </c>
      <c r="E689" t="s">
        <v>30</v>
      </c>
      <c r="F689" t="s">
        <v>154</v>
      </c>
      <c r="G689" t="s">
        <v>155</v>
      </c>
      <c r="H689" t="s">
        <v>33</v>
      </c>
      <c r="I689" t="s">
        <v>156</v>
      </c>
      <c r="J689" t="s">
        <v>35</v>
      </c>
      <c r="K689" t="s">
        <v>35</v>
      </c>
      <c r="L689">
        <v>26</v>
      </c>
      <c r="M689">
        <v>2</v>
      </c>
      <c r="N689" t="s">
        <v>168</v>
      </c>
      <c r="O689" t="s">
        <v>515</v>
      </c>
      <c r="P689" t="s">
        <v>422</v>
      </c>
      <c r="Q689" t="s">
        <v>40</v>
      </c>
      <c r="R689">
        <v>2012</v>
      </c>
      <c r="S689">
        <v>300</v>
      </c>
      <c r="T689" t="s">
        <v>41</v>
      </c>
      <c r="U689" s="1">
        <v>40848</v>
      </c>
      <c r="V689" s="1">
        <v>40877</v>
      </c>
      <c r="W689" s="1">
        <v>40877</v>
      </c>
      <c r="X689" t="s">
        <v>427</v>
      </c>
      <c r="Y689" t="s">
        <v>443</v>
      </c>
      <c r="Z689" t="s">
        <v>429</v>
      </c>
      <c r="AA689" t="s">
        <v>430</v>
      </c>
      <c r="AB689" t="s">
        <v>420</v>
      </c>
      <c r="AC689" t="s">
        <v>46</v>
      </c>
      <c r="AE689" s="37" t="str">
        <f t="shared" si="80"/>
        <v>ok</v>
      </c>
      <c r="AF689" s="37">
        <f t="shared" si="81"/>
        <v>0</v>
      </c>
      <c r="AG689" s="37" t="str">
        <f t="shared" si="82"/>
        <v>ok</v>
      </c>
      <c r="AH689" s="37" t="str">
        <f t="shared" si="83"/>
        <v>OK</v>
      </c>
      <c r="AI689" s="37" t="str">
        <f t="shared" si="84"/>
        <v>ok</v>
      </c>
      <c r="AJ689" s="37" t="str">
        <f t="shared" si="85"/>
        <v>STATE REPRESENTATIVE262DEMOCRATLEG DISTRICT 26 - HOUSEPIERCELegislative2012300DEBT408484087740877Operation and OverheadNOVEMBER TREASURYARGO STRATEGIESPO BOX 9100 SEATTLEWA</v>
      </c>
      <c r="AK689" s="37">
        <f t="shared" si="86"/>
        <v>0</v>
      </c>
      <c r="AL689" s="37" t="str">
        <f t="shared" si="87"/>
        <v>MATCH</v>
      </c>
    </row>
    <row r="690" spans="1:38" x14ac:dyDescent="0.25">
      <c r="A690">
        <v>686</v>
      </c>
      <c r="B690">
        <v>100441065</v>
      </c>
      <c r="C690" t="s">
        <v>28</v>
      </c>
      <c r="D690" t="s">
        <v>153</v>
      </c>
      <c r="E690" t="s">
        <v>30</v>
      </c>
      <c r="F690" t="s">
        <v>154</v>
      </c>
      <c r="G690" t="s">
        <v>155</v>
      </c>
      <c r="H690" t="s">
        <v>33</v>
      </c>
      <c r="I690" t="s">
        <v>156</v>
      </c>
      <c r="J690" t="s">
        <v>35</v>
      </c>
      <c r="K690" t="s">
        <v>140</v>
      </c>
      <c r="N690" t="s">
        <v>168</v>
      </c>
      <c r="O690" t="s">
        <v>416</v>
      </c>
      <c r="Q690" t="s">
        <v>170</v>
      </c>
      <c r="R690">
        <v>2012</v>
      </c>
      <c r="S690">
        <v>2100.0300000000002</v>
      </c>
      <c r="T690" t="s">
        <v>41</v>
      </c>
      <c r="U690" s="1">
        <v>40848</v>
      </c>
      <c r="V690" s="1">
        <v>40877</v>
      </c>
      <c r="W690" s="1">
        <v>40877</v>
      </c>
      <c r="Y690" t="s">
        <v>629</v>
      </c>
      <c r="Z690" t="s">
        <v>630</v>
      </c>
      <c r="AA690" t="s">
        <v>631</v>
      </c>
      <c r="AB690" t="s">
        <v>420</v>
      </c>
      <c r="AC690" t="s">
        <v>46</v>
      </c>
      <c r="AE690" s="37" t="str">
        <f t="shared" si="80"/>
        <v>ok</v>
      </c>
      <c r="AF690" s="37" t="e">
        <f t="shared" si="81"/>
        <v>#VALUE!</v>
      </c>
      <c r="AG690" s="37" t="str">
        <f t="shared" si="82"/>
        <v>ok</v>
      </c>
      <c r="AH690" s="37" t="str">
        <f t="shared" si="83"/>
        <v>OK</v>
      </c>
      <c r="AI690" s="37" t="str">
        <f t="shared" si="84"/>
        <v>ok</v>
      </c>
      <c r="AJ690" s="37" t="str">
        <f t="shared" si="85"/>
        <v>STATE TREASURERDEMOCRATTREASURER, OFFICE OF STATEStatewide20122100.03DEBT408484087740877CONSULTING/POSTAGESOUTH COVE STRATEGIES422 YALE AVE N #507SEATTLEWA</v>
      </c>
      <c r="AK690" s="37">
        <f t="shared" si="86"/>
        <v>0</v>
      </c>
      <c r="AL690" s="37" t="str">
        <f t="shared" si="87"/>
        <v>NO!</v>
      </c>
    </row>
    <row r="691" spans="1:38" x14ac:dyDescent="0.25">
      <c r="A691">
        <v>687</v>
      </c>
      <c r="B691">
        <v>100463480</v>
      </c>
      <c r="C691" t="s">
        <v>28</v>
      </c>
      <c r="D691" t="s">
        <v>287</v>
      </c>
      <c r="E691" t="s">
        <v>30</v>
      </c>
      <c r="F691" t="s">
        <v>288</v>
      </c>
      <c r="G691" t="s">
        <v>289</v>
      </c>
      <c r="H691" t="s">
        <v>61</v>
      </c>
      <c r="I691" t="s">
        <v>290</v>
      </c>
      <c r="J691" t="s">
        <v>35</v>
      </c>
      <c r="K691" t="s">
        <v>118</v>
      </c>
      <c r="N691" t="s">
        <v>168</v>
      </c>
      <c r="O691" t="s">
        <v>490</v>
      </c>
      <c r="Q691" t="s">
        <v>170</v>
      </c>
      <c r="R691">
        <v>2012</v>
      </c>
      <c r="S691">
        <v>1981.5</v>
      </c>
      <c r="T691" t="s">
        <v>41</v>
      </c>
      <c r="U691" s="1">
        <v>41000</v>
      </c>
      <c r="V691" s="1">
        <v>41029</v>
      </c>
      <c r="W691" s="1">
        <v>41029</v>
      </c>
      <c r="Y691" t="s">
        <v>417</v>
      </c>
      <c r="Z691" t="s">
        <v>418</v>
      </c>
      <c r="AA691" t="s">
        <v>419</v>
      </c>
      <c r="AB691" t="s">
        <v>420</v>
      </c>
      <c r="AC691" t="s">
        <v>46</v>
      </c>
      <c r="AE691" s="37" t="str">
        <f t="shared" si="80"/>
        <v>ok</v>
      </c>
      <c r="AF691" s="37" t="e">
        <f t="shared" si="81"/>
        <v>#VALUE!</v>
      </c>
      <c r="AG691" s="37" t="str">
        <f t="shared" si="82"/>
        <v>ok</v>
      </c>
      <c r="AH691" s="37" t="str">
        <f t="shared" si="83"/>
        <v>OK</v>
      </c>
      <c r="AI691" s="37" t="str">
        <f t="shared" si="84"/>
        <v>ok</v>
      </c>
      <c r="AJ691" s="37" t="str">
        <f t="shared" si="85"/>
        <v>ATTORNEY GENERALDEMOCRATATTORNEY GENERAL, OFFICE OFStatewide20121981.5DEBT410004102941029ACCOUNTING/COMPLIANCEPROJECT ACCOUNTING SERVICES603 STEWART ST STE 819SEATTLEWA</v>
      </c>
      <c r="AK691" s="37">
        <f t="shared" si="86"/>
        <v>0</v>
      </c>
      <c r="AL691" s="37" t="str">
        <f t="shared" si="87"/>
        <v>NO!</v>
      </c>
    </row>
    <row r="692" spans="1:38" x14ac:dyDescent="0.25">
      <c r="A692">
        <v>688</v>
      </c>
      <c r="B692">
        <v>100461976</v>
      </c>
      <c r="C692" t="s">
        <v>28</v>
      </c>
      <c r="D692" t="s">
        <v>284</v>
      </c>
      <c r="E692" t="s">
        <v>30</v>
      </c>
      <c r="F692" t="s">
        <v>285</v>
      </c>
      <c r="G692" t="s">
        <v>95</v>
      </c>
      <c r="H692" t="s">
        <v>101</v>
      </c>
      <c r="I692" t="s">
        <v>286</v>
      </c>
      <c r="J692" t="s">
        <v>52</v>
      </c>
      <c r="K692" t="s">
        <v>35</v>
      </c>
      <c r="L692">
        <v>45</v>
      </c>
      <c r="M692">
        <v>2</v>
      </c>
      <c r="N692" t="s">
        <v>168</v>
      </c>
      <c r="O692" t="s">
        <v>507</v>
      </c>
      <c r="P692" t="s">
        <v>39</v>
      </c>
      <c r="Q692" t="s">
        <v>40</v>
      </c>
      <c r="R692">
        <v>2012</v>
      </c>
      <c r="S692">
        <v>300</v>
      </c>
      <c r="T692" t="s">
        <v>41</v>
      </c>
      <c r="U692" s="1">
        <v>40848</v>
      </c>
      <c r="V692" s="1">
        <v>40877</v>
      </c>
      <c r="W692" s="1">
        <v>40877</v>
      </c>
      <c r="X692" t="s">
        <v>427</v>
      </c>
      <c r="Y692" t="s">
        <v>443</v>
      </c>
      <c r="Z692" t="s">
        <v>429</v>
      </c>
      <c r="AA692" t="s">
        <v>430</v>
      </c>
      <c r="AB692" t="s">
        <v>420</v>
      </c>
      <c r="AC692" t="s">
        <v>46</v>
      </c>
      <c r="AE692" s="37" t="str">
        <f t="shared" si="80"/>
        <v>ok</v>
      </c>
      <c r="AF692" s="37">
        <f t="shared" si="81"/>
        <v>0</v>
      </c>
      <c r="AG692" s="37" t="str">
        <f t="shared" si="82"/>
        <v>ok</v>
      </c>
      <c r="AH692" s="37" t="str">
        <f t="shared" si="83"/>
        <v>OK</v>
      </c>
      <c r="AI692" s="37" t="str">
        <f t="shared" si="84"/>
        <v>ok</v>
      </c>
      <c r="AJ692" s="37" t="str">
        <f t="shared" si="85"/>
        <v>STATE REPRESENTATIVE452DEMOCRATLEG DISTRICT 45 - HOUSEKINGLegislative2012300DEBT408484087740877Operation and OverheadNOVEMBER TREASURYARGO STRATEGIESPO BOX 9100 SEATTLEWA</v>
      </c>
      <c r="AK692" s="37">
        <f t="shared" si="86"/>
        <v>0</v>
      </c>
      <c r="AL692" s="37" t="str">
        <f t="shared" si="87"/>
        <v>NO!</v>
      </c>
    </row>
    <row r="693" spans="1:38" x14ac:dyDescent="0.25">
      <c r="A693">
        <v>689</v>
      </c>
      <c r="B693">
        <v>100462332</v>
      </c>
      <c r="C693" t="s">
        <v>28</v>
      </c>
      <c r="D693" t="s">
        <v>408</v>
      </c>
      <c r="E693" t="s">
        <v>30</v>
      </c>
      <c r="F693" t="s">
        <v>409</v>
      </c>
      <c r="G693" t="s">
        <v>410</v>
      </c>
      <c r="H693" t="s">
        <v>67</v>
      </c>
      <c r="I693" t="s">
        <v>411</v>
      </c>
      <c r="J693" t="s">
        <v>35</v>
      </c>
      <c r="K693" t="s">
        <v>35</v>
      </c>
      <c r="L693">
        <v>45</v>
      </c>
      <c r="M693">
        <v>2</v>
      </c>
      <c r="N693" t="s">
        <v>168</v>
      </c>
      <c r="O693" t="s">
        <v>507</v>
      </c>
      <c r="P693" t="s">
        <v>39</v>
      </c>
      <c r="Q693" t="s">
        <v>40</v>
      </c>
      <c r="R693">
        <v>2012</v>
      </c>
      <c r="S693">
        <v>300</v>
      </c>
      <c r="T693" t="s">
        <v>41</v>
      </c>
      <c r="U693" s="1">
        <v>40848</v>
      </c>
      <c r="V693" s="1">
        <v>40877</v>
      </c>
      <c r="W693" s="1">
        <v>40877</v>
      </c>
      <c r="X693" t="s">
        <v>427</v>
      </c>
      <c r="Y693" t="s">
        <v>443</v>
      </c>
      <c r="Z693" t="s">
        <v>429</v>
      </c>
      <c r="AA693" t="s">
        <v>430</v>
      </c>
      <c r="AB693" t="s">
        <v>420</v>
      </c>
      <c r="AC693" t="s">
        <v>46</v>
      </c>
      <c r="AE693" s="37" t="str">
        <f t="shared" si="80"/>
        <v>ok</v>
      </c>
      <c r="AF693" s="37">
        <f t="shared" si="81"/>
        <v>0</v>
      </c>
      <c r="AG693" s="37" t="str">
        <f t="shared" si="82"/>
        <v>ok</v>
      </c>
      <c r="AH693" s="37" t="str">
        <f t="shared" si="83"/>
        <v>OK</v>
      </c>
      <c r="AI693" s="37" t="str">
        <f t="shared" si="84"/>
        <v>ok</v>
      </c>
      <c r="AJ693" s="37" t="str">
        <f t="shared" si="85"/>
        <v>STATE REPRESENTATIVE452DEMOCRATLEG DISTRICT 45 - HOUSEKINGLegislative2012300DEBT408484087740877Operation and OverheadNOVEMBER TREASURYARGO STRATEGIESPO BOX 9100 SEATTLEWA</v>
      </c>
      <c r="AK693" s="37">
        <f t="shared" si="86"/>
        <v>1</v>
      </c>
      <c r="AL693" s="37" t="str">
        <f t="shared" si="87"/>
        <v>MATCH</v>
      </c>
    </row>
    <row r="694" spans="1:38" x14ac:dyDescent="0.25">
      <c r="A694">
        <v>690</v>
      </c>
      <c r="B694">
        <v>100462334</v>
      </c>
      <c r="C694" t="s">
        <v>28</v>
      </c>
      <c r="D694" t="s">
        <v>153</v>
      </c>
      <c r="E694" t="s">
        <v>30</v>
      </c>
      <c r="F694" t="s">
        <v>154</v>
      </c>
      <c r="G694" t="s">
        <v>155</v>
      </c>
      <c r="H694" t="s">
        <v>33</v>
      </c>
      <c r="I694" t="s">
        <v>156</v>
      </c>
      <c r="J694" t="s">
        <v>35</v>
      </c>
      <c r="K694" t="s">
        <v>35</v>
      </c>
      <c r="L694">
        <v>45</v>
      </c>
      <c r="M694">
        <v>2</v>
      </c>
      <c r="N694" t="s">
        <v>168</v>
      </c>
      <c r="O694" t="s">
        <v>507</v>
      </c>
      <c r="P694" t="s">
        <v>39</v>
      </c>
      <c r="Q694" t="s">
        <v>40</v>
      </c>
      <c r="R694">
        <v>2012</v>
      </c>
      <c r="S694">
        <v>300</v>
      </c>
      <c r="T694" t="s">
        <v>41</v>
      </c>
      <c r="U694" s="1">
        <v>41000</v>
      </c>
      <c r="V694" s="1">
        <v>41029</v>
      </c>
      <c r="W694" s="1">
        <v>41029</v>
      </c>
      <c r="X694" t="s">
        <v>427</v>
      </c>
      <c r="Y694" t="s">
        <v>489</v>
      </c>
      <c r="Z694" t="s">
        <v>429</v>
      </c>
      <c r="AA694" t="s">
        <v>430</v>
      </c>
      <c r="AB694" t="s">
        <v>420</v>
      </c>
      <c r="AC694" t="s">
        <v>46</v>
      </c>
      <c r="AE694" s="37" t="str">
        <f t="shared" si="80"/>
        <v>ok</v>
      </c>
      <c r="AF694" s="37">
        <f t="shared" si="81"/>
        <v>0</v>
      </c>
      <c r="AG694" s="37" t="str">
        <f t="shared" si="82"/>
        <v>ok</v>
      </c>
      <c r="AH694" s="37" t="str">
        <f t="shared" si="83"/>
        <v>OK</v>
      </c>
      <c r="AI694" s="37" t="str">
        <f t="shared" si="84"/>
        <v>ok</v>
      </c>
      <c r="AJ694" s="37" t="str">
        <f t="shared" si="85"/>
        <v>STATE REPRESENTATIVE452DEMOCRATLEG DISTRICT 45 - HOUSEKINGLegislative2012300DEBT410004102941029Operation and OverheadAPRIL TREASURYARGO STRATEGIESPO BOX 9100 SEATTLEWA</v>
      </c>
      <c r="AK694" s="37">
        <f t="shared" si="86"/>
        <v>0</v>
      </c>
      <c r="AL694" s="37" t="str">
        <f t="shared" si="87"/>
        <v>MATCH</v>
      </c>
    </row>
    <row r="695" spans="1:38" x14ac:dyDescent="0.25">
      <c r="A695">
        <v>691</v>
      </c>
      <c r="B695">
        <v>100467292</v>
      </c>
      <c r="C695" t="s">
        <v>28</v>
      </c>
      <c r="D695" t="s">
        <v>660</v>
      </c>
      <c r="E695" t="s">
        <v>30</v>
      </c>
      <c r="F695" t="s">
        <v>661</v>
      </c>
      <c r="G695" t="s">
        <v>662</v>
      </c>
      <c r="I695" t="s">
        <v>663</v>
      </c>
      <c r="J695" t="s">
        <v>35</v>
      </c>
      <c r="K695" t="s">
        <v>118</v>
      </c>
      <c r="N695" t="s">
        <v>168</v>
      </c>
      <c r="O695" t="s">
        <v>490</v>
      </c>
      <c r="Q695" t="s">
        <v>170</v>
      </c>
      <c r="R695">
        <v>2012</v>
      </c>
      <c r="S695">
        <v>1981.5</v>
      </c>
      <c r="T695" t="s">
        <v>41</v>
      </c>
      <c r="U695" s="1">
        <v>41000</v>
      </c>
      <c r="V695" s="1">
        <v>41029</v>
      </c>
      <c r="W695" s="1">
        <v>41029</v>
      </c>
      <c r="Y695" t="s">
        <v>417</v>
      </c>
      <c r="Z695" t="s">
        <v>418</v>
      </c>
      <c r="AA695" t="s">
        <v>419</v>
      </c>
      <c r="AB695" t="s">
        <v>420</v>
      </c>
      <c r="AC695" t="s">
        <v>46</v>
      </c>
      <c r="AE695" s="37" t="str">
        <f t="shared" si="80"/>
        <v>ok</v>
      </c>
      <c r="AF695" s="37" t="e">
        <f t="shared" si="81"/>
        <v>#VALUE!</v>
      </c>
      <c r="AG695" s="37" t="str">
        <f t="shared" si="82"/>
        <v>ok</v>
      </c>
      <c r="AH695" s="37" t="str">
        <f t="shared" si="83"/>
        <v>OK</v>
      </c>
      <c r="AI695" s="37" t="str">
        <f t="shared" si="84"/>
        <v>ok</v>
      </c>
      <c r="AJ695" s="37" t="str">
        <f t="shared" si="85"/>
        <v>ATTORNEY GENERALDEMOCRATATTORNEY GENERAL, OFFICE OFStatewide20121981.5DEBT410004102941029ACCOUNTING/COMPLIANCEPROJECT ACCOUNTING SERVICES603 STEWART ST STE 819SEATTLEWA</v>
      </c>
      <c r="AK695" s="37">
        <f t="shared" si="86"/>
        <v>0</v>
      </c>
      <c r="AL695" s="37" t="str">
        <f t="shared" si="87"/>
        <v>NO!</v>
      </c>
    </row>
    <row r="696" spans="1:38" x14ac:dyDescent="0.25">
      <c r="A696">
        <v>692</v>
      </c>
      <c r="B696">
        <v>100463354</v>
      </c>
      <c r="C696" t="s">
        <v>28</v>
      </c>
      <c r="D696" t="s">
        <v>660</v>
      </c>
      <c r="E696" t="s">
        <v>30</v>
      </c>
      <c r="F696" t="s">
        <v>661</v>
      </c>
      <c r="G696" t="s">
        <v>662</v>
      </c>
      <c r="I696" t="s">
        <v>663</v>
      </c>
      <c r="J696" t="s">
        <v>35</v>
      </c>
      <c r="K696" t="s">
        <v>35</v>
      </c>
      <c r="L696">
        <v>29</v>
      </c>
      <c r="M696">
        <v>1</v>
      </c>
      <c r="N696" t="s">
        <v>168</v>
      </c>
      <c r="O696" t="s">
        <v>709</v>
      </c>
      <c r="P696" t="s">
        <v>422</v>
      </c>
      <c r="Q696" t="s">
        <v>40</v>
      </c>
      <c r="R696">
        <v>2012</v>
      </c>
      <c r="S696">
        <v>1220.27</v>
      </c>
      <c r="T696" t="s">
        <v>41</v>
      </c>
      <c r="U696" s="1">
        <v>41000</v>
      </c>
      <c r="V696" s="1">
        <v>41029</v>
      </c>
      <c r="W696" s="1">
        <v>40998</v>
      </c>
      <c r="X696" t="s">
        <v>427</v>
      </c>
      <c r="Y696" t="s">
        <v>710</v>
      </c>
      <c r="Z696" t="s">
        <v>429</v>
      </c>
      <c r="AA696" t="s">
        <v>430</v>
      </c>
      <c r="AB696" t="s">
        <v>420</v>
      </c>
      <c r="AC696" t="s">
        <v>46</v>
      </c>
      <c r="AE696" s="37" t="str">
        <f t="shared" si="80"/>
        <v>ok</v>
      </c>
      <c r="AF696" s="37">
        <f t="shared" si="81"/>
        <v>0</v>
      </c>
      <c r="AG696" s="37" t="str">
        <f t="shared" si="82"/>
        <v>ok</v>
      </c>
      <c r="AH696" s="37" t="str">
        <f t="shared" si="83"/>
        <v>ERROR!</v>
      </c>
      <c r="AI696" s="37" t="str">
        <f t="shared" si="84"/>
        <v>ok</v>
      </c>
      <c r="AJ696" s="37" t="str">
        <f t="shared" si="85"/>
        <v>STATE REPRESENTATIVE291DEMOCRATLEG DISTRICT 29 - HOUSEPIERCELegislative20121220.27DEBT410004102940998Operation and OverheadREMITS, ENVELOPES, LTRHD PRINT (CAPCITY)ARGO STRATEGIESPO BOX 9100 SEATTLEWA</v>
      </c>
      <c r="AK696" s="37">
        <f t="shared" si="86"/>
        <v>0</v>
      </c>
      <c r="AL696" s="37" t="str">
        <f t="shared" si="87"/>
        <v>MATCH</v>
      </c>
    </row>
    <row r="697" spans="1:38" x14ac:dyDescent="0.25">
      <c r="A697">
        <v>693</v>
      </c>
      <c r="B697">
        <v>100463416</v>
      </c>
      <c r="C697" t="s">
        <v>28</v>
      </c>
      <c r="D697" t="s">
        <v>64</v>
      </c>
      <c r="E697" t="s">
        <v>30</v>
      </c>
      <c r="F697" s="12" t="s">
        <v>65</v>
      </c>
      <c r="G697" t="s">
        <v>66</v>
      </c>
      <c r="H697" t="s">
        <v>67</v>
      </c>
      <c r="I697" t="s">
        <v>68</v>
      </c>
      <c r="J697" t="s">
        <v>69</v>
      </c>
      <c r="K697" s="12" t="s">
        <v>69</v>
      </c>
      <c r="N697" t="s">
        <v>168</v>
      </c>
      <c r="O697" t="s">
        <v>169</v>
      </c>
      <c r="Q697" t="s">
        <v>170</v>
      </c>
      <c r="R697">
        <v>2012</v>
      </c>
      <c r="S697">
        <v>6040.75</v>
      </c>
      <c r="T697" t="s">
        <v>41</v>
      </c>
      <c r="U697" s="1">
        <v>41000</v>
      </c>
      <c r="V697" s="1">
        <v>41029</v>
      </c>
      <c r="W697" s="1">
        <v>41029</v>
      </c>
      <c r="Y697" t="s">
        <v>417</v>
      </c>
      <c r="Z697" t="s">
        <v>418</v>
      </c>
      <c r="AA697" t="s">
        <v>620</v>
      </c>
      <c r="AB697" t="s">
        <v>420</v>
      </c>
      <c r="AC697" t="s">
        <v>46</v>
      </c>
      <c r="AE697" s="37" t="str">
        <f t="shared" si="80"/>
        <v>ok</v>
      </c>
      <c r="AF697" s="37" t="e">
        <f t="shared" si="81"/>
        <v>#VALUE!</v>
      </c>
      <c r="AG697" s="37" t="str">
        <f t="shared" si="82"/>
        <v>ok</v>
      </c>
      <c r="AH697" s="37" t="str">
        <f t="shared" si="83"/>
        <v>OK</v>
      </c>
      <c r="AI697" s="37" t="str">
        <f t="shared" si="84"/>
        <v>ok</v>
      </c>
      <c r="AJ697" s="37" t="str">
        <f t="shared" si="85"/>
        <v>GOVERNORDEMOCRATGOVERNOR, OFFICE OFStatewide20126040.75DEBT410004102941029ACCOUNTING/COMPLIANCEPROJECT ACCOUNTING SERVICES603 STEWART ST #819SEATTLEWA</v>
      </c>
      <c r="AK697" s="37">
        <f t="shared" si="86"/>
        <v>0</v>
      </c>
      <c r="AL697" s="37" t="str">
        <f t="shared" si="87"/>
        <v>MATCH</v>
      </c>
    </row>
    <row r="698" spans="1:38" x14ac:dyDescent="0.25">
      <c r="A698">
        <v>694</v>
      </c>
      <c r="B698">
        <v>100463851</v>
      </c>
      <c r="C698" t="s">
        <v>28</v>
      </c>
      <c r="D698" t="s">
        <v>220</v>
      </c>
      <c r="E698" t="s">
        <v>30</v>
      </c>
      <c r="F698" t="s">
        <v>221</v>
      </c>
      <c r="G698" t="s">
        <v>222</v>
      </c>
      <c r="H698" t="s">
        <v>116</v>
      </c>
      <c r="I698" t="s">
        <v>223</v>
      </c>
      <c r="J698" t="s">
        <v>63</v>
      </c>
      <c r="K698" s="12" t="s">
        <v>69</v>
      </c>
      <c r="N698" t="s">
        <v>168</v>
      </c>
      <c r="O698" t="s">
        <v>169</v>
      </c>
      <c r="Q698" t="s">
        <v>170</v>
      </c>
      <c r="R698">
        <v>2012</v>
      </c>
      <c r="S698">
        <v>6040.75</v>
      </c>
      <c r="T698" t="s">
        <v>41</v>
      </c>
      <c r="U698" s="1">
        <v>41000</v>
      </c>
      <c r="V698" s="1">
        <v>41029</v>
      </c>
      <c r="W698" s="1">
        <v>41029</v>
      </c>
      <c r="Y698" t="s">
        <v>417</v>
      </c>
      <c r="Z698" t="s">
        <v>418</v>
      </c>
      <c r="AA698" t="s">
        <v>620</v>
      </c>
      <c r="AB698" t="s">
        <v>420</v>
      </c>
      <c r="AC698" t="s">
        <v>46</v>
      </c>
      <c r="AE698" s="37" t="str">
        <f t="shared" si="80"/>
        <v>ok</v>
      </c>
      <c r="AF698" s="37" t="e">
        <f t="shared" si="81"/>
        <v>#VALUE!</v>
      </c>
      <c r="AG698" s="37" t="str">
        <f t="shared" si="82"/>
        <v>ok</v>
      </c>
      <c r="AH698" s="37" t="str">
        <f t="shared" si="83"/>
        <v>OK</v>
      </c>
      <c r="AI698" s="37" t="str">
        <f t="shared" si="84"/>
        <v>ok</v>
      </c>
      <c r="AJ698" s="37" t="str">
        <f t="shared" si="85"/>
        <v>GOVERNORDEMOCRATGOVERNOR, OFFICE OFStatewide20126040.75DEBT410004102941029ACCOUNTING/COMPLIANCEPROJECT ACCOUNTING SERVICES603 STEWART ST #819SEATTLEWA</v>
      </c>
      <c r="AK698" s="37">
        <f t="shared" si="86"/>
        <v>1</v>
      </c>
      <c r="AL698" s="37" t="str">
        <f t="shared" si="87"/>
        <v>NO!</v>
      </c>
    </row>
    <row r="699" spans="1:38" x14ac:dyDescent="0.25">
      <c r="A699">
        <v>695</v>
      </c>
      <c r="B699">
        <v>100471781</v>
      </c>
      <c r="C699" t="s">
        <v>28</v>
      </c>
      <c r="D699" t="s">
        <v>149</v>
      </c>
      <c r="E699" t="s">
        <v>30</v>
      </c>
      <c r="F699" t="s">
        <v>150</v>
      </c>
      <c r="G699" t="s">
        <v>151</v>
      </c>
      <c r="H699" t="s">
        <v>73</v>
      </c>
      <c r="I699" t="s">
        <v>152</v>
      </c>
      <c r="J699" t="s">
        <v>35</v>
      </c>
      <c r="K699" t="s">
        <v>52</v>
      </c>
      <c r="M699">
        <v>1</v>
      </c>
      <c r="N699" t="s">
        <v>168</v>
      </c>
      <c r="O699" t="s">
        <v>650</v>
      </c>
      <c r="P699" t="s">
        <v>651</v>
      </c>
      <c r="Q699" t="s">
        <v>550</v>
      </c>
      <c r="R699">
        <v>2012</v>
      </c>
      <c r="S699">
        <v>1000</v>
      </c>
      <c r="T699" t="s">
        <v>41</v>
      </c>
      <c r="U699" s="1">
        <v>41030</v>
      </c>
      <c r="V699" s="1">
        <v>41060</v>
      </c>
      <c r="W699" s="1">
        <v>40940</v>
      </c>
      <c r="Y699" t="s">
        <v>652</v>
      </c>
      <c r="Z699" t="s">
        <v>653</v>
      </c>
      <c r="AA699" t="s">
        <v>654</v>
      </c>
      <c r="AB699" t="s">
        <v>655</v>
      </c>
      <c r="AC699" t="s">
        <v>46</v>
      </c>
      <c r="AE699" s="37" t="str">
        <f t="shared" si="80"/>
        <v>ok</v>
      </c>
      <c r="AF699" s="37" t="e">
        <f t="shared" si="81"/>
        <v>#VALUE!</v>
      </c>
      <c r="AG699" s="37" t="str">
        <f t="shared" si="82"/>
        <v>ok</v>
      </c>
      <c r="AH699" s="37" t="str">
        <f t="shared" si="83"/>
        <v>ERROR!</v>
      </c>
      <c r="AI699" s="37" t="str">
        <f t="shared" si="84"/>
        <v>ok</v>
      </c>
      <c r="AJ699" s="37" t="str">
        <f t="shared" si="85"/>
        <v>COUNTY COMMISSIONER1DEMOCRATMASON COMASONLocal20121000DEBT410304106040940JANUARY SERVICESTRAINING ASSOCIATES PACIFIC381 NE TIGER WAY EBELFAIRWA</v>
      </c>
      <c r="AK699" s="37">
        <f t="shared" si="86"/>
        <v>0</v>
      </c>
      <c r="AL699" s="37" t="str">
        <f t="shared" si="87"/>
        <v>NO!</v>
      </c>
    </row>
    <row r="700" spans="1:38" x14ac:dyDescent="0.25">
      <c r="A700">
        <v>696</v>
      </c>
      <c r="B700">
        <v>100468630</v>
      </c>
      <c r="C700" t="s">
        <v>28</v>
      </c>
      <c r="D700" t="s">
        <v>75</v>
      </c>
      <c r="E700" t="s">
        <v>30</v>
      </c>
      <c r="F700" t="s">
        <v>76</v>
      </c>
      <c r="G700" t="s">
        <v>77</v>
      </c>
      <c r="H700" t="s">
        <v>78</v>
      </c>
      <c r="I700" t="s">
        <v>79</v>
      </c>
      <c r="J700" t="s">
        <v>52</v>
      </c>
      <c r="K700" t="s">
        <v>35</v>
      </c>
      <c r="L700">
        <v>47</v>
      </c>
      <c r="M700">
        <v>2</v>
      </c>
      <c r="N700" t="s">
        <v>168</v>
      </c>
      <c r="O700" t="s">
        <v>499</v>
      </c>
      <c r="P700" t="s">
        <v>39</v>
      </c>
      <c r="Q700" t="s">
        <v>40</v>
      </c>
      <c r="R700">
        <v>2012</v>
      </c>
      <c r="S700">
        <v>400</v>
      </c>
      <c r="T700" t="s">
        <v>41</v>
      </c>
      <c r="U700" s="1">
        <v>41030</v>
      </c>
      <c r="V700" s="1">
        <v>41060</v>
      </c>
      <c r="W700" s="1">
        <v>41060</v>
      </c>
      <c r="X700" t="s">
        <v>427</v>
      </c>
      <c r="Y700" t="s">
        <v>711</v>
      </c>
      <c r="Z700" t="s">
        <v>429</v>
      </c>
      <c r="AA700" t="s">
        <v>430</v>
      </c>
      <c r="AB700" t="s">
        <v>420</v>
      </c>
      <c r="AC700" t="s">
        <v>46</v>
      </c>
      <c r="AE700" s="37" t="str">
        <f t="shared" si="80"/>
        <v>NO!</v>
      </c>
      <c r="AF700" s="37">
        <f t="shared" si="81"/>
        <v>0</v>
      </c>
      <c r="AG700" s="37" t="str">
        <f t="shared" si="82"/>
        <v>ok</v>
      </c>
      <c r="AH700" s="37" t="str">
        <f t="shared" si="83"/>
        <v>OK</v>
      </c>
      <c r="AI700" s="37" t="str">
        <f t="shared" si="84"/>
        <v>ok</v>
      </c>
      <c r="AJ700" s="37" t="str">
        <f t="shared" si="85"/>
        <v>STATE REPRESENTATIVE472DEMOCRATLEG DISTRICT 47 - HOUSEKINGLegislative2012400DEBT410304106041060Operation and OverheadMAY TREASURYARGO STRATEGIESPO BOX 9100 SEATTLEWA</v>
      </c>
      <c r="AK700" s="37">
        <f t="shared" si="86"/>
        <v>0</v>
      </c>
      <c r="AL700" s="37" t="str">
        <f t="shared" si="87"/>
        <v>NO!</v>
      </c>
    </row>
    <row r="701" spans="1:38" x14ac:dyDescent="0.25">
      <c r="A701">
        <v>697</v>
      </c>
      <c r="B701">
        <v>100441811</v>
      </c>
      <c r="C701" t="s">
        <v>28</v>
      </c>
      <c r="D701" t="s">
        <v>381</v>
      </c>
      <c r="E701" t="s">
        <v>30</v>
      </c>
      <c r="F701" t="s">
        <v>382</v>
      </c>
      <c r="G701" t="s">
        <v>383</v>
      </c>
      <c r="H701" t="s">
        <v>91</v>
      </c>
      <c r="I701" t="s">
        <v>384</v>
      </c>
      <c r="J701" t="s">
        <v>35</v>
      </c>
      <c r="K701" t="s">
        <v>118</v>
      </c>
      <c r="N701" t="s">
        <v>168</v>
      </c>
      <c r="O701" t="s">
        <v>490</v>
      </c>
      <c r="Q701" t="s">
        <v>170</v>
      </c>
      <c r="R701">
        <v>2012</v>
      </c>
      <c r="S701">
        <v>1210.5</v>
      </c>
      <c r="T701" t="s">
        <v>41</v>
      </c>
      <c r="U701" s="1">
        <v>40695</v>
      </c>
      <c r="V701" s="1">
        <v>40724</v>
      </c>
      <c r="W701" s="1">
        <v>40724</v>
      </c>
      <c r="Y701" t="s">
        <v>417</v>
      </c>
      <c r="Z701" t="s">
        <v>418</v>
      </c>
      <c r="AA701" t="s">
        <v>419</v>
      </c>
      <c r="AB701" t="s">
        <v>420</v>
      </c>
      <c r="AC701" t="s">
        <v>46</v>
      </c>
      <c r="AE701" s="37" t="str">
        <f t="shared" si="80"/>
        <v>ok</v>
      </c>
      <c r="AF701" s="37" t="e">
        <f t="shared" si="81"/>
        <v>#VALUE!</v>
      </c>
      <c r="AG701" s="37" t="str">
        <f t="shared" si="82"/>
        <v>ok</v>
      </c>
      <c r="AH701" s="37" t="str">
        <f t="shared" si="83"/>
        <v>OK</v>
      </c>
      <c r="AI701" s="37" t="str">
        <f t="shared" si="84"/>
        <v>ok</v>
      </c>
      <c r="AJ701" s="37" t="str">
        <f t="shared" si="85"/>
        <v>ATTORNEY GENERALDEMOCRATATTORNEY GENERAL, OFFICE OFStatewide20121210.5DEBT406954072440724ACCOUNTING/COMPLIANCEPROJECT ACCOUNTING SERVICES603 STEWART ST STE 819SEATTLEWA</v>
      </c>
      <c r="AK701" s="37">
        <f t="shared" si="86"/>
        <v>0</v>
      </c>
      <c r="AL701" s="37" t="str">
        <f t="shared" si="87"/>
        <v>NO!</v>
      </c>
    </row>
    <row r="702" spans="1:38" x14ac:dyDescent="0.25">
      <c r="A702">
        <v>698</v>
      </c>
      <c r="B702">
        <v>100471542</v>
      </c>
      <c r="C702" t="s">
        <v>28</v>
      </c>
      <c r="D702" t="s">
        <v>619</v>
      </c>
      <c r="E702" t="s">
        <v>30</v>
      </c>
      <c r="F702" t="s">
        <v>502</v>
      </c>
      <c r="G702" t="s">
        <v>222</v>
      </c>
      <c r="H702" t="s">
        <v>116</v>
      </c>
      <c r="I702" t="s">
        <v>219</v>
      </c>
      <c r="J702" t="s">
        <v>339</v>
      </c>
      <c r="K702" t="s">
        <v>35</v>
      </c>
      <c r="L702">
        <v>36</v>
      </c>
      <c r="M702">
        <v>1</v>
      </c>
      <c r="N702" t="s">
        <v>168</v>
      </c>
      <c r="O702" t="s">
        <v>712</v>
      </c>
      <c r="P702" t="s">
        <v>39</v>
      </c>
      <c r="Q702" t="s">
        <v>40</v>
      </c>
      <c r="R702">
        <v>2012</v>
      </c>
      <c r="S702">
        <v>150</v>
      </c>
      <c r="T702" t="s">
        <v>41</v>
      </c>
      <c r="U702" s="1">
        <v>41000</v>
      </c>
      <c r="V702" s="1">
        <v>41029</v>
      </c>
      <c r="W702" s="1">
        <v>41029</v>
      </c>
      <c r="X702" t="s">
        <v>427</v>
      </c>
      <c r="Y702" t="s">
        <v>713</v>
      </c>
      <c r="Z702" t="s">
        <v>714</v>
      </c>
      <c r="AA702" t="s">
        <v>715</v>
      </c>
      <c r="AB702" t="s">
        <v>420</v>
      </c>
      <c r="AC702" t="s">
        <v>46</v>
      </c>
      <c r="AE702" s="37" t="str">
        <f t="shared" si="80"/>
        <v>ok</v>
      </c>
      <c r="AF702" s="37">
        <f t="shared" si="81"/>
        <v>0</v>
      </c>
      <c r="AG702" s="37" t="str">
        <f t="shared" si="82"/>
        <v>ok</v>
      </c>
      <c r="AH702" s="37" t="str">
        <f t="shared" si="83"/>
        <v>OK</v>
      </c>
      <c r="AI702" s="37" t="str">
        <f t="shared" si="84"/>
        <v>ok</v>
      </c>
      <c r="AJ702" s="37" t="str">
        <f t="shared" si="85"/>
        <v>STATE REPRESENTATIVE361DEMOCRATLEG DISTRICT 36 - HOUSEKINGLegislative2012150DEBT410004102941029Operation and OverheadREIMB. CELL &amp; DATA (AT&amp;T)CARLYLE REUVEN608 W KINNEAR PLACE SEATTLEWA</v>
      </c>
      <c r="AK702" s="37">
        <f t="shared" si="86"/>
        <v>0</v>
      </c>
      <c r="AL702" s="37" t="str">
        <f t="shared" si="87"/>
        <v>NO!</v>
      </c>
    </row>
    <row r="703" spans="1:38" x14ac:dyDescent="0.25">
      <c r="A703">
        <v>699</v>
      </c>
      <c r="B703">
        <v>100468524</v>
      </c>
      <c r="C703" t="s">
        <v>28</v>
      </c>
      <c r="D703" t="s">
        <v>621</v>
      </c>
      <c r="E703" t="s">
        <v>30</v>
      </c>
      <c r="F703" t="s">
        <v>622</v>
      </c>
      <c r="G703" t="s">
        <v>623</v>
      </c>
      <c r="H703" t="s">
        <v>78</v>
      </c>
      <c r="I703" t="s">
        <v>624</v>
      </c>
      <c r="J703" t="s">
        <v>103</v>
      </c>
      <c r="K703" t="s">
        <v>63</v>
      </c>
      <c r="N703" t="s">
        <v>548</v>
      </c>
      <c r="O703" t="s">
        <v>716</v>
      </c>
      <c r="P703" t="s">
        <v>39</v>
      </c>
      <c r="Q703" t="s">
        <v>550</v>
      </c>
      <c r="R703">
        <v>2012</v>
      </c>
      <c r="S703">
        <v>4000</v>
      </c>
      <c r="T703" t="s">
        <v>41</v>
      </c>
      <c r="U703" s="1">
        <v>41025</v>
      </c>
      <c r="V703" s="1">
        <v>41029</v>
      </c>
      <c r="W703" s="1">
        <v>41029</v>
      </c>
      <c r="X703" t="s">
        <v>427</v>
      </c>
      <c r="Y703" t="s">
        <v>717</v>
      </c>
      <c r="Z703" t="s">
        <v>429</v>
      </c>
      <c r="AA703" t="s">
        <v>430</v>
      </c>
      <c r="AB703" t="s">
        <v>420</v>
      </c>
      <c r="AC703" t="s">
        <v>46</v>
      </c>
      <c r="AE703" s="37" t="str">
        <f t="shared" si="80"/>
        <v>ok</v>
      </c>
      <c r="AF703" s="37" t="e">
        <f t="shared" si="81"/>
        <v>#VALUE!</v>
      </c>
      <c r="AG703" s="37" t="str">
        <f t="shared" si="82"/>
        <v>ok</v>
      </c>
      <c r="AH703" s="37" t="str">
        <f t="shared" si="83"/>
        <v>OK</v>
      </c>
      <c r="AI703" s="37" t="str">
        <f t="shared" si="84"/>
        <v>ok</v>
      </c>
      <c r="AJ703" s="37" t="str">
        <f t="shared" si="85"/>
        <v>COUNTY SHERIFFNON PARTISANKING COKINGLocal20124000DEBT410254102941029Operation and OverheadPOLL (PRECISION POLLING)ARGO STRATEGIESPO BOX 9100 SEATTLEWA</v>
      </c>
      <c r="AK703" s="37">
        <f t="shared" si="86"/>
        <v>0</v>
      </c>
      <c r="AL703" s="37" t="str">
        <f t="shared" si="87"/>
        <v>NO!</v>
      </c>
    </row>
    <row r="704" spans="1:38" x14ac:dyDescent="0.25">
      <c r="A704">
        <v>700</v>
      </c>
      <c r="B704">
        <v>100469141</v>
      </c>
      <c r="C704" t="s">
        <v>28</v>
      </c>
      <c r="D704" t="s">
        <v>220</v>
      </c>
      <c r="E704" t="s">
        <v>30</v>
      </c>
      <c r="F704" t="s">
        <v>221</v>
      </c>
      <c r="G704" t="s">
        <v>222</v>
      </c>
      <c r="H704" t="s">
        <v>116</v>
      </c>
      <c r="I704" t="s">
        <v>223</v>
      </c>
      <c r="J704" t="s">
        <v>63</v>
      </c>
      <c r="K704" t="s">
        <v>35</v>
      </c>
      <c r="L704">
        <v>43</v>
      </c>
      <c r="M704">
        <v>2</v>
      </c>
      <c r="N704" t="s">
        <v>168</v>
      </c>
      <c r="O704" t="s">
        <v>521</v>
      </c>
      <c r="P704" t="s">
        <v>39</v>
      </c>
      <c r="Q704" t="s">
        <v>40</v>
      </c>
      <c r="R704">
        <v>2012</v>
      </c>
      <c r="S704">
        <v>300</v>
      </c>
      <c r="T704" t="s">
        <v>41</v>
      </c>
      <c r="U704" s="1">
        <v>40848</v>
      </c>
      <c r="V704" s="1">
        <v>40877</v>
      </c>
      <c r="W704" s="1">
        <v>40877</v>
      </c>
      <c r="X704" t="s">
        <v>427</v>
      </c>
      <c r="Y704" t="s">
        <v>443</v>
      </c>
      <c r="Z704" t="s">
        <v>429</v>
      </c>
      <c r="AA704" t="s">
        <v>430</v>
      </c>
      <c r="AB704" t="s">
        <v>420</v>
      </c>
      <c r="AC704" t="s">
        <v>46</v>
      </c>
      <c r="AE704" s="37" t="str">
        <f t="shared" si="80"/>
        <v>ok</v>
      </c>
      <c r="AF704" s="37">
        <f t="shared" si="81"/>
        <v>0</v>
      </c>
      <c r="AG704" s="37" t="str">
        <f t="shared" si="82"/>
        <v>ok</v>
      </c>
      <c r="AH704" s="37" t="str">
        <f t="shared" si="83"/>
        <v>OK</v>
      </c>
      <c r="AI704" s="37" t="str">
        <f t="shared" si="84"/>
        <v>ok</v>
      </c>
      <c r="AJ704" s="37" t="str">
        <f t="shared" si="85"/>
        <v>STATE REPRESENTATIVE432DEMOCRATLEG DISTRICT 43 - HOUSEKINGLegislative2012300DEBT408484087740877Operation and OverheadNOVEMBER TREASURYARGO STRATEGIESPO BOX 9100 SEATTLEWA</v>
      </c>
      <c r="AK704" s="37">
        <f t="shared" si="86"/>
        <v>0</v>
      </c>
      <c r="AL704" s="37" t="str">
        <f t="shared" si="87"/>
        <v>NO!</v>
      </c>
    </row>
    <row r="705" spans="1:38" x14ac:dyDescent="0.25">
      <c r="A705">
        <v>701</v>
      </c>
      <c r="B705">
        <v>100469232</v>
      </c>
      <c r="C705" t="s">
        <v>28</v>
      </c>
      <c r="D705" t="s">
        <v>287</v>
      </c>
      <c r="E705" t="s">
        <v>30</v>
      </c>
      <c r="F705" t="s">
        <v>288</v>
      </c>
      <c r="G705" t="s">
        <v>289</v>
      </c>
      <c r="H705" t="s">
        <v>61</v>
      </c>
      <c r="I705" t="s">
        <v>290</v>
      </c>
      <c r="J705" t="s">
        <v>35</v>
      </c>
      <c r="K705" t="s">
        <v>52</v>
      </c>
      <c r="M705">
        <v>2</v>
      </c>
      <c r="N705" t="s">
        <v>168</v>
      </c>
      <c r="O705" t="s">
        <v>718</v>
      </c>
      <c r="P705" t="s">
        <v>678</v>
      </c>
      <c r="Q705" t="s">
        <v>550</v>
      </c>
      <c r="R705">
        <v>2012</v>
      </c>
      <c r="S705">
        <v>241.89</v>
      </c>
      <c r="T705" t="s">
        <v>41</v>
      </c>
      <c r="U705" s="1">
        <v>41048</v>
      </c>
      <c r="V705" s="1">
        <v>41060</v>
      </c>
      <c r="W705" s="1">
        <v>41060</v>
      </c>
      <c r="Z705" t="s">
        <v>719</v>
      </c>
      <c r="AE705" s="37" t="str">
        <f t="shared" si="80"/>
        <v>ok</v>
      </c>
      <c r="AF705" s="37" t="e">
        <f t="shared" si="81"/>
        <v>#VALUE!</v>
      </c>
      <c r="AG705" s="37" t="str">
        <f t="shared" si="82"/>
        <v>ok</v>
      </c>
      <c r="AH705" s="37" t="str">
        <f t="shared" si="83"/>
        <v>OK</v>
      </c>
      <c r="AI705" s="37" t="str">
        <f t="shared" si="84"/>
        <v>ok</v>
      </c>
      <c r="AJ705" s="37" t="str">
        <f t="shared" si="85"/>
        <v>COUNTY COMMISSIONER2DEMOCRATCLALLAM COCLALLAMLocal2012241.89DEBT410484106041060AMERICAN EXPRESS</v>
      </c>
      <c r="AK705" s="37">
        <f t="shared" si="86"/>
        <v>0</v>
      </c>
      <c r="AL705" s="37" t="str">
        <f t="shared" si="87"/>
        <v>NO!</v>
      </c>
    </row>
    <row r="706" spans="1:38" x14ac:dyDescent="0.25">
      <c r="A706">
        <v>702</v>
      </c>
      <c r="B706">
        <v>100468202</v>
      </c>
      <c r="C706" t="s">
        <v>28</v>
      </c>
      <c r="D706" t="s">
        <v>291</v>
      </c>
      <c r="E706" t="s">
        <v>30</v>
      </c>
      <c r="F706" t="s">
        <v>292</v>
      </c>
      <c r="G706" t="s">
        <v>293</v>
      </c>
      <c r="H706" t="s">
        <v>67</v>
      </c>
      <c r="I706" t="s">
        <v>294</v>
      </c>
      <c r="J706" t="s">
        <v>35</v>
      </c>
      <c r="K706" t="s">
        <v>35</v>
      </c>
      <c r="L706">
        <v>46</v>
      </c>
      <c r="M706">
        <v>2</v>
      </c>
      <c r="N706" t="s">
        <v>168</v>
      </c>
      <c r="O706" t="s">
        <v>673</v>
      </c>
      <c r="P706" t="s">
        <v>39</v>
      </c>
      <c r="Q706" t="s">
        <v>40</v>
      </c>
      <c r="R706">
        <v>2012</v>
      </c>
      <c r="S706">
        <v>711.75</v>
      </c>
      <c r="T706" t="s">
        <v>41</v>
      </c>
      <c r="U706" s="1">
        <v>41000</v>
      </c>
      <c r="V706" s="1">
        <v>41029</v>
      </c>
      <c r="W706" s="1">
        <v>41029</v>
      </c>
      <c r="Y706" t="s">
        <v>417</v>
      </c>
      <c r="Z706" t="s">
        <v>418</v>
      </c>
      <c r="AA706" t="s">
        <v>620</v>
      </c>
      <c r="AB706" t="s">
        <v>420</v>
      </c>
      <c r="AC706" t="s">
        <v>46</v>
      </c>
      <c r="AE706" s="37" t="str">
        <f t="shared" si="80"/>
        <v>ok</v>
      </c>
      <c r="AF706" s="37">
        <f t="shared" si="81"/>
        <v>0</v>
      </c>
      <c r="AG706" s="37" t="str">
        <f t="shared" si="82"/>
        <v>ok</v>
      </c>
      <c r="AH706" s="37" t="str">
        <f t="shared" si="83"/>
        <v>OK</v>
      </c>
      <c r="AI706" s="37" t="str">
        <f t="shared" si="84"/>
        <v>ok</v>
      </c>
      <c r="AJ706" s="37" t="str">
        <f t="shared" si="85"/>
        <v>STATE REPRESENTATIVE462DEMOCRATLEG DISTRICT 46 - HOUSEKINGLegislative2012711.75DEBT410004102941029ACCOUNTING/COMPLIANCEPROJECT ACCOUNTING SERVICES603 STEWART ST #819SEATTLEWA</v>
      </c>
      <c r="AK706" s="37">
        <f t="shared" si="86"/>
        <v>0</v>
      </c>
      <c r="AL706" s="37" t="str">
        <f t="shared" si="87"/>
        <v>MATCH</v>
      </c>
    </row>
    <row r="707" spans="1:38" x14ac:dyDescent="0.25">
      <c r="A707">
        <v>703</v>
      </c>
      <c r="B707">
        <v>100462413</v>
      </c>
      <c r="C707" t="s">
        <v>28</v>
      </c>
      <c r="D707" t="s">
        <v>700</v>
      </c>
      <c r="E707" t="s">
        <v>30</v>
      </c>
      <c r="F707" t="s">
        <v>701</v>
      </c>
      <c r="G707" t="s">
        <v>702</v>
      </c>
      <c r="H707" t="s">
        <v>116</v>
      </c>
      <c r="I707" t="s">
        <v>703</v>
      </c>
      <c r="J707" t="s">
        <v>123</v>
      </c>
      <c r="K707" t="s">
        <v>35</v>
      </c>
      <c r="L707">
        <v>45</v>
      </c>
      <c r="M707">
        <v>2</v>
      </c>
      <c r="N707" t="s">
        <v>168</v>
      </c>
      <c r="O707" t="s">
        <v>507</v>
      </c>
      <c r="P707" t="s">
        <v>39</v>
      </c>
      <c r="Q707" t="s">
        <v>40</v>
      </c>
      <c r="R707">
        <v>2012</v>
      </c>
      <c r="S707">
        <v>300</v>
      </c>
      <c r="T707" t="s">
        <v>41</v>
      </c>
      <c r="U707" s="1">
        <v>40848</v>
      </c>
      <c r="V707" s="1">
        <v>40877</v>
      </c>
      <c r="W707" s="1">
        <v>40877</v>
      </c>
      <c r="X707" t="s">
        <v>427</v>
      </c>
      <c r="Y707" t="s">
        <v>443</v>
      </c>
      <c r="Z707" t="s">
        <v>429</v>
      </c>
      <c r="AA707" t="s">
        <v>430</v>
      </c>
      <c r="AB707" t="s">
        <v>420</v>
      </c>
      <c r="AC707" t="s">
        <v>46</v>
      </c>
      <c r="AE707" s="37" t="str">
        <f t="shared" si="80"/>
        <v>ok</v>
      </c>
      <c r="AF707" s="37">
        <f t="shared" si="81"/>
        <v>0</v>
      </c>
      <c r="AG707" s="37" t="str">
        <f t="shared" si="82"/>
        <v>ok</v>
      </c>
      <c r="AH707" s="37" t="str">
        <f t="shared" si="83"/>
        <v>OK</v>
      </c>
      <c r="AI707" s="37" t="str">
        <f t="shared" si="84"/>
        <v>ok</v>
      </c>
      <c r="AJ707" s="37" t="str">
        <f t="shared" si="85"/>
        <v>STATE REPRESENTATIVE452DEMOCRATLEG DISTRICT 45 - HOUSEKINGLegislative2012300DEBT408484087740877Operation and OverheadNOVEMBER TREASURYARGO STRATEGIESPO BOX 9100 SEATTLEWA</v>
      </c>
      <c r="AK707" s="37">
        <f t="shared" si="86"/>
        <v>0</v>
      </c>
      <c r="AL707" s="37" t="str">
        <f t="shared" si="87"/>
        <v>NO!</v>
      </c>
    </row>
    <row r="708" spans="1:38" x14ac:dyDescent="0.25">
      <c r="A708">
        <v>704</v>
      </c>
      <c r="B708">
        <v>100467505</v>
      </c>
      <c r="C708" t="s">
        <v>28</v>
      </c>
      <c r="D708" t="s">
        <v>164</v>
      </c>
      <c r="E708" t="s">
        <v>30</v>
      </c>
      <c r="F708" t="s">
        <v>165</v>
      </c>
      <c r="G708" t="s">
        <v>166</v>
      </c>
      <c r="H708" t="s">
        <v>73</v>
      </c>
      <c r="I708" t="s">
        <v>167</v>
      </c>
      <c r="J708" t="s">
        <v>52</v>
      </c>
      <c r="K708" t="s">
        <v>52</v>
      </c>
      <c r="M708">
        <v>3</v>
      </c>
      <c r="N708" t="s">
        <v>720</v>
      </c>
      <c r="O708" t="s">
        <v>650</v>
      </c>
      <c r="P708" t="s">
        <v>651</v>
      </c>
      <c r="Q708" t="s">
        <v>550</v>
      </c>
      <c r="R708">
        <v>2012</v>
      </c>
      <c r="S708">
        <v>51.44</v>
      </c>
      <c r="T708" t="s">
        <v>41</v>
      </c>
      <c r="U708" s="1">
        <v>41030</v>
      </c>
      <c r="V708" s="1">
        <v>41060</v>
      </c>
      <c r="W708" s="1">
        <v>41001</v>
      </c>
      <c r="Y708" t="s">
        <v>721</v>
      </c>
      <c r="Z708" t="s">
        <v>165</v>
      </c>
      <c r="AA708" t="s">
        <v>722</v>
      </c>
      <c r="AB708" t="s">
        <v>723</v>
      </c>
      <c r="AC708" t="s">
        <v>46</v>
      </c>
      <c r="AE708" s="37" t="str">
        <f t="shared" si="80"/>
        <v>ok</v>
      </c>
      <c r="AF708" s="37" t="e">
        <f t="shared" si="81"/>
        <v>#VALUE!</v>
      </c>
      <c r="AG708" s="37" t="str">
        <f t="shared" si="82"/>
        <v>ok</v>
      </c>
      <c r="AH708" s="37" t="str">
        <f t="shared" si="83"/>
        <v>ERROR!</v>
      </c>
      <c r="AI708" s="37" t="str">
        <f t="shared" si="84"/>
        <v>ok</v>
      </c>
      <c r="AJ708" s="37" t="str">
        <f t="shared" si="85"/>
        <v>COUNTY COMMISSIONER3INDEPENDENTMASON COMASONLocal201251.44DEBT410304106041001POSTAGEJEFFREYS TERRI MPO BOX 382SHELTONWA</v>
      </c>
      <c r="AK708" s="37">
        <f t="shared" si="86"/>
        <v>0</v>
      </c>
      <c r="AL708" s="37" t="str">
        <f t="shared" si="87"/>
        <v>MATCH</v>
      </c>
    </row>
    <row r="709" spans="1:38" x14ac:dyDescent="0.25">
      <c r="A709">
        <v>705</v>
      </c>
      <c r="B709">
        <v>100466785</v>
      </c>
      <c r="C709" t="s">
        <v>28</v>
      </c>
      <c r="D709" t="s">
        <v>625</v>
      </c>
      <c r="E709" t="s">
        <v>30</v>
      </c>
      <c r="F709" t="s">
        <v>626</v>
      </c>
      <c r="G709" t="s">
        <v>627</v>
      </c>
      <c r="H709" t="s">
        <v>107</v>
      </c>
      <c r="I709" t="s">
        <v>628</v>
      </c>
      <c r="J709" t="s">
        <v>123</v>
      </c>
      <c r="K709" t="s">
        <v>35</v>
      </c>
      <c r="L709">
        <v>43</v>
      </c>
      <c r="M709">
        <v>2</v>
      </c>
      <c r="N709" t="s">
        <v>168</v>
      </c>
      <c r="O709" t="s">
        <v>521</v>
      </c>
      <c r="P709" t="s">
        <v>39</v>
      </c>
      <c r="Q709" t="s">
        <v>40</v>
      </c>
      <c r="R709">
        <v>2012</v>
      </c>
      <c r="S709">
        <v>300</v>
      </c>
      <c r="T709" t="s">
        <v>41</v>
      </c>
      <c r="U709" s="1">
        <v>40848</v>
      </c>
      <c r="V709" s="1">
        <v>40877</v>
      </c>
      <c r="W709" s="1">
        <v>40877</v>
      </c>
      <c r="X709" t="s">
        <v>427</v>
      </c>
      <c r="Y709" t="s">
        <v>443</v>
      </c>
      <c r="Z709" t="s">
        <v>429</v>
      </c>
      <c r="AA709" t="s">
        <v>430</v>
      </c>
      <c r="AB709" t="s">
        <v>420</v>
      </c>
      <c r="AC709" t="s">
        <v>46</v>
      </c>
      <c r="AE709" s="37" t="str">
        <f t="shared" ref="AE709:AE772" si="88">IF(LEFT(D709,4)=LEFT(F709,4),"ok","NO!")</f>
        <v>ok</v>
      </c>
      <c r="AF709" s="37">
        <f t="shared" ref="AF709:AF772" si="89">VALUE(MID(O709,SEARCH(" -",O709)-2,2))-L709</f>
        <v>0</v>
      </c>
      <c r="AG709" s="37" t="str">
        <f t="shared" ref="AG709:AG772" si="90">IF(V709&gt;=U709,"ok","ERROR!")</f>
        <v>ok</v>
      </c>
      <c r="AH709" s="37" t="str">
        <f t="shared" ref="AH709:AH772" si="91">IF(AND(W709&gt;=U709,W709&lt;=V709),"OK","ERROR!")</f>
        <v>OK</v>
      </c>
      <c r="AI709" s="37" t="str">
        <f t="shared" ref="AI709:AI772" si="92">IF(W709&lt;=V709,"ok","ERROR")</f>
        <v>ok</v>
      </c>
      <c r="AJ709" s="37" t="str">
        <f t="shared" ref="AJ709:AJ772" si="93">CONCATENATE(K709,L709,M709,N709,O709,P709,Q709,R709,S709,T709,U709,V709,W709,X709,Y709,Z709,AA709,AB709,AC709)</f>
        <v>STATE REPRESENTATIVE432DEMOCRATLEG DISTRICT 43 - HOUSEKINGLegislative2012300DEBT408484087740877Operation and OverheadNOVEMBER TREASURYARGO STRATEGIESPO BOX 9100 SEATTLEWA</v>
      </c>
      <c r="AK709" s="37">
        <f t="shared" ref="AK709:AK772" si="94">IF(OR(ISNA(AJ708),ISNA(AJ709)),0,IF(AJ709&lt;&gt;AJ708,0,1))</f>
        <v>0</v>
      </c>
      <c r="AL709" s="37" t="str">
        <f t="shared" ref="AL709:AL772" si="95">IF(J709=K709,"MATCH","NO!")</f>
        <v>NO!</v>
      </c>
    </row>
    <row r="710" spans="1:38" x14ac:dyDescent="0.25">
      <c r="A710">
        <v>706</v>
      </c>
      <c r="B710">
        <v>100462343</v>
      </c>
      <c r="C710" t="s">
        <v>28</v>
      </c>
      <c r="D710" t="s">
        <v>374</v>
      </c>
      <c r="E710" t="s">
        <v>30</v>
      </c>
      <c r="F710" t="s">
        <v>375</v>
      </c>
      <c r="G710" t="s">
        <v>147</v>
      </c>
      <c r="H710" t="s">
        <v>116</v>
      </c>
      <c r="I710" t="s">
        <v>376</v>
      </c>
      <c r="J710" t="s">
        <v>35</v>
      </c>
      <c r="K710" t="s">
        <v>35</v>
      </c>
      <c r="L710">
        <v>45</v>
      </c>
      <c r="M710">
        <v>2</v>
      </c>
      <c r="N710" t="s">
        <v>168</v>
      </c>
      <c r="O710" t="s">
        <v>507</v>
      </c>
      <c r="P710" t="s">
        <v>39</v>
      </c>
      <c r="Q710" t="s">
        <v>40</v>
      </c>
      <c r="R710">
        <v>2012</v>
      </c>
      <c r="S710">
        <v>300</v>
      </c>
      <c r="T710" t="s">
        <v>41</v>
      </c>
      <c r="U710" s="1">
        <v>41000</v>
      </c>
      <c r="V710" s="1">
        <v>41029</v>
      </c>
      <c r="W710" s="1">
        <v>41029</v>
      </c>
      <c r="X710" t="s">
        <v>427</v>
      </c>
      <c r="Y710" t="s">
        <v>489</v>
      </c>
      <c r="Z710" t="s">
        <v>429</v>
      </c>
      <c r="AA710" t="s">
        <v>430</v>
      </c>
      <c r="AB710" t="s">
        <v>420</v>
      </c>
      <c r="AC710" t="s">
        <v>46</v>
      </c>
      <c r="AE710" s="37" t="str">
        <f t="shared" si="88"/>
        <v>NO!</v>
      </c>
      <c r="AF710" s="37">
        <f t="shared" si="89"/>
        <v>0</v>
      </c>
      <c r="AG710" s="37" t="str">
        <f t="shared" si="90"/>
        <v>ok</v>
      </c>
      <c r="AH710" s="37" t="str">
        <f t="shared" si="91"/>
        <v>OK</v>
      </c>
      <c r="AI710" s="37" t="str">
        <f t="shared" si="92"/>
        <v>ok</v>
      </c>
      <c r="AJ710" s="37" t="str">
        <f t="shared" si="93"/>
        <v>STATE REPRESENTATIVE452DEMOCRATLEG DISTRICT 45 - HOUSEKINGLegislative2012300DEBT410004102941029Operation and OverheadAPRIL TREASURYARGO STRATEGIESPO BOX 9100 SEATTLEWA</v>
      </c>
      <c r="AK710" s="37">
        <f t="shared" si="94"/>
        <v>0</v>
      </c>
      <c r="AL710" s="37" t="str">
        <f t="shared" si="95"/>
        <v>MATCH</v>
      </c>
    </row>
    <row r="711" spans="1:38" x14ac:dyDescent="0.25">
      <c r="A711">
        <v>707</v>
      </c>
      <c r="B711">
        <v>100462662</v>
      </c>
      <c r="C711" t="s">
        <v>28</v>
      </c>
      <c r="D711" t="s">
        <v>124</v>
      </c>
      <c r="E711" t="s">
        <v>30</v>
      </c>
      <c r="F711" t="s">
        <v>125</v>
      </c>
      <c r="G711" t="s">
        <v>126</v>
      </c>
      <c r="H711" t="s">
        <v>107</v>
      </c>
      <c r="I711" t="s">
        <v>127</v>
      </c>
      <c r="J711" t="s">
        <v>35</v>
      </c>
      <c r="K711" t="s">
        <v>35</v>
      </c>
      <c r="L711">
        <v>45</v>
      </c>
      <c r="M711">
        <v>2</v>
      </c>
      <c r="N711" t="s">
        <v>168</v>
      </c>
      <c r="O711" t="s">
        <v>507</v>
      </c>
      <c r="P711" t="s">
        <v>39</v>
      </c>
      <c r="Q711" t="s">
        <v>40</v>
      </c>
      <c r="R711">
        <v>2012</v>
      </c>
      <c r="S711">
        <v>300</v>
      </c>
      <c r="T711" t="s">
        <v>41</v>
      </c>
      <c r="U711" s="1">
        <v>41000</v>
      </c>
      <c r="V711" s="1">
        <v>41029</v>
      </c>
      <c r="W711" s="1">
        <v>41029</v>
      </c>
      <c r="X711" t="s">
        <v>427</v>
      </c>
      <c r="Y711" t="s">
        <v>489</v>
      </c>
      <c r="Z711" t="s">
        <v>429</v>
      </c>
      <c r="AA711" t="s">
        <v>430</v>
      </c>
      <c r="AB711" t="s">
        <v>420</v>
      </c>
      <c r="AC711" t="s">
        <v>46</v>
      </c>
      <c r="AE711" s="37" t="str">
        <f t="shared" si="88"/>
        <v>ok</v>
      </c>
      <c r="AF711" s="37">
        <f t="shared" si="89"/>
        <v>0</v>
      </c>
      <c r="AG711" s="37" t="str">
        <f t="shared" si="90"/>
        <v>ok</v>
      </c>
      <c r="AH711" s="37" t="str">
        <f t="shared" si="91"/>
        <v>OK</v>
      </c>
      <c r="AI711" s="37" t="str">
        <f t="shared" si="92"/>
        <v>ok</v>
      </c>
      <c r="AJ711" s="37" t="str">
        <f t="shared" si="93"/>
        <v>STATE REPRESENTATIVE452DEMOCRATLEG DISTRICT 45 - HOUSEKINGLegislative2012300DEBT410004102941029Operation and OverheadAPRIL TREASURYARGO STRATEGIESPO BOX 9100 SEATTLEWA</v>
      </c>
      <c r="AK711" s="37">
        <f t="shared" si="94"/>
        <v>1</v>
      </c>
      <c r="AL711" s="37" t="str">
        <f t="shared" si="95"/>
        <v>MATCH</v>
      </c>
    </row>
    <row r="712" spans="1:38" x14ac:dyDescent="0.25">
      <c r="A712">
        <v>708</v>
      </c>
      <c r="B712">
        <v>100463365</v>
      </c>
      <c r="C712" t="s">
        <v>28</v>
      </c>
      <c r="D712" t="s">
        <v>194</v>
      </c>
      <c r="E712" t="s">
        <v>30</v>
      </c>
      <c r="F712" t="s">
        <v>195</v>
      </c>
      <c r="G712" t="s">
        <v>49</v>
      </c>
      <c r="H712" t="s">
        <v>73</v>
      </c>
      <c r="I712" t="s">
        <v>196</v>
      </c>
      <c r="J712" t="s">
        <v>197</v>
      </c>
      <c r="K712" t="s">
        <v>35</v>
      </c>
      <c r="L712">
        <v>29</v>
      </c>
      <c r="M712">
        <v>1</v>
      </c>
      <c r="N712" t="s">
        <v>168</v>
      </c>
      <c r="O712" t="s">
        <v>709</v>
      </c>
      <c r="P712" t="s">
        <v>422</v>
      </c>
      <c r="Q712" t="s">
        <v>40</v>
      </c>
      <c r="R712">
        <v>2012</v>
      </c>
      <c r="S712">
        <v>1220.27</v>
      </c>
      <c r="T712" t="s">
        <v>41</v>
      </c>
      <c r="U712" s="1">
        <v>41000</v>
      </c>
      <c r="V712" s="1">
        <v>41029</v>
      </c>
      <c r="W712" s="1">
        <v>40998</v>
      </c>
      <c r="X712" t="s">
        <v>427</v>
      </c>
      <c r="Y712" t="s">
        <v>710</v>
      </c>
      <c r="Z712" t="s">
        <v>429</v>
      </c>
      <c r="AA712" t="s">
        <v>430</v>
      </c>
      <c r="AB712" t="s">
        <v>420</v>
      </c>
      <c r="AC712" t="s">
        <v>46</v>
      </c>
      <c r="AE712" s="37" t="str">
        <f t="shared" si="88"/>
        <v>ok</v>
      </c>
      <c r="AF712" s="37">
        <f t="shared" si="89"/>
        <v>0</v>
      </c>
      <c r="AG712" s="37" t="str">
        <f t="shared" si="90"/>
        <v>ok</v>
      </c>
      <c r="AH712" s="37" t="str">
        <f t="shared" si="91"/>
        <v>ERROR!</v>
      </c>
      <c r="AI712" s="37" t="str">
        <f t="shared" si="92"/>
        <v>ok</v>
      </c>
      <c r="AJ712" s="37" t="str">
        <f t="shared" si="93"/>
        <v>STATE REPRESENTATIVE291DEMOCRATLEG DISTRICT 29 - HOUSEPIERCELegislative20121220.27DEBT410004102940998Operation and OverheadREMITS, ENVELOPES, LTRHD PRINT (CAPCITY)ARGO STRATEGIESPO BOX 9100 SEATTLEWA</v>
      </c>
      <c r="AK712" s="37">
        <f t="shared" si="94"/>
        <v>0</v>
      </c>
      <c r="AL712" s="37" t="str">
        <f t="shared" si="95"/>
        <v>NO!</v>
      </c>
    </row>
    <row r="713" spans="1:38" x14ac:dyDescent="0.25">
      <c r="A713">
        <v>709</v>
      </c>
      <c r="B713">
        <v>100461582</v>
      </c>
      <c r="C713" t="s">
        <v>28</v>
      </c>
      <c r="D713" t="s">
        <v>198</v>
      </c>
      <c r="E713" t="s">
        <v>30</v>
      </c>
      <c r="F713" t="s">
        <v>199</v>
      </c>
      <c r="G713" t="s">
        <v>200</v>
      </c>
      <c r="H713" t="s">
        <v>67</v>
      </c>
      <c r="I713" t="s">
        <v>201</v>
      </c>
      <c r="J713" t="s">
        <v>35</v>
      </c>
      <c r="K713" t="s">
        <v>35</v>
      </c>
      <c r="L713">
        <v>43</v>
      </c>
      <c r="M713">
        <v>2</v>
      </c>
      <c r="N713" t="s">
        <v>168</v>
      </c>
      <c r="O713" t="s">
        <v>521</v>
      </c>
      <c r="P713" t="s">
        <v>39</v>
      </c>
      <c r="Q713" t="s">
        <v>40</v>
      </c>
      <c r="R713">
        <v>2012</v>
      </c>
      <c r="S713">
        <v>75.8</v>
      </c>
      <c r="T713" t="s">
        <v>41</v>
      </c>
      <c r="U713" s="1">
        <v>40817</v>
      </c>
      <c r="V713" s="1">
        <v>40847</v>
      </c>
      <c r="W713" s="1">
        <v>40730</v>
      </c>
      <c r="X713" t="s">
        <v>427</v>
      </c>
      <c r="Y713" t="s">
        <v>578</v>
      </c>
      <c r="Z713" t="s">
        <v>382</v>
      </c>
      <c r="AA713" t="s">
        <v>579</v>
      </c>
      <c r="AB713" t="s">
        <v>420</v>
      </c>
      <c r="AC713" t="s">
        <v>46</v>
      </c>
      <c r="AE713" s="37" t="str">
        <f t="shared" si="88"/>
        <v>ok</v>
      </c>
      <c r="AF713" s="37">
        <f t="shared" si="89"/>
        <v>0</v>
      </c>
      <c r="AG713" s="37" t="str">
        <f t="shared" si="90"/>
        <v>ok</v>
      </c>
      <c r="AH713" s="37" t="str">
        <f t="shared" si="91"/>
        <v>ERROR!</v>
      </c>
      <c r="AI713" s="37" t="str">
        <f t="shared" si="92"/>
        <v>ok</v>
      </c>
      <c r="AJ713" s="37" t="str">
        <f t="shared" si="93"/>
        <v>STATE REPRESENTATIVE432DEMOCRATLEG DISTRICT 43 - HOUSEKINGLegislative201275.8DEBT408174084740730Operation and OverheadREIMB. MTG EXP (TUTTA BELLA)CHOPP FRANK V1414 DEXTER AVENUE N SUITE 210SEATTLEWA</v>
      </c>
      <c r="AK713" s="37">
        <f t="shared" si="94"/>
        <v>0</v>
      </c>
      <c r="AL713" s="37" t="str">
        <f t="shared" si="95"/>
        <v>MATCH</v>
      </c>
    </row>
    <row r="714" spans="1:38" x14ac:dyDescent="0.25">
      <c r="A714">
        <v>710</v>
      </c>
      <c r="B714">
        <v>100462772</v>
      </c>
      <c r="C714" t="s">
        <v>28</v>
      </c>
      <c r="D714" t="s">
        <v>351</v>
      </c>
      <c r="E714" t="s">
        <v>30</v>
      </c>
      <c r="F714" t="s">
        <v>352</v>
      </c>
      <c r="G714" t="s">
        <v>353</v>
      </c>
      <c r="I714" t="s">
        <v>354</v>
      </c>
      <c r="J714" t="s">
        <v>35</v>
      </c>
      <c r="K714" t="s">
        <v>35</v>
      </c>
      <c r="L714">
        <v>45</v>
      </c>
      <c r="M714">
        <v>2</v>
      </c>
      <c r="N714" t="s">
        <v>168</v>
      </c>
      <c r="O714" t="s">
        <v>507</v>
      </c>
      <c r="P714" t="s">
        <v>39</v>
      </c>
      <c r="Q714" t="s">
        <v>40</v>
      </c>
      <c r="R714">
        <v>2012</v>
      </c>
      <c r="S714">
        <v>300</v>
      </c>
      <c r="T714" t="s">
        <v>41</v>
      </c>
      <c r="U714" s="1">
        <v>40848</v>
      </c>
      <c r="V714" s="1">
        <v>40877</v>
      </c>
      <c r="W714" s="1">
        <v>40877</v>
      </c>
      <c r="X714" t="s">
        <v>427</v>
      </c>
      <c r="Y714" t="s">
        <v>443</v>
      </c>
      <c r="Z714" t="s">
        <v>429</v>
      </c>
      <c r="AA714" t="s">
        <v>430</v>
      </c>
      <c r="AB714" t="s">
        <v>420</v>
      </c>
      <c r="AC714" t="s">
        <v>46</v>
      </c>
      <c r="AE714" s="37" t="str">
        <f t="shared" si="88"/>
        <v>ok</v>
      </c>
      <c r="AF714" s="37">
        <f t="shared" si="89"/>
        <v>0</v>
      </c>
      <c r="AG714" s="37" t="str">
        <f t="shared" si="90"/>
        <v>ok</v>
      </c>
      <c r="AH714" s="37" t="str">
        <f t="shared" si="91"/>
        <v>OK</v>
      </c>
      <c r="AI714" s="37" t="str">
        <f t="shared" si="92"/>
        <v>ok</v>
      </c>
      <c r="AJ714" s="37" t="str">
        <f t="shared" si="93"/>
        <v>STATE REPRESENTATIVE452DEMOCRATLEG DISTRICT 45 - HOUSEKINGLegislative2012300DEBT408484087740877Operation and OverheadNOVEMBER TREASURYARGO STRATEGIESPO BOX 9100 SEATTLEWA</v>
      </c>
      <c r="AK714" s="37">
        <f t="shared" si="94"/>
        <v>0</v>
      </c>
      <c r="AL714" s="37" t="str">
        <f t="shared" si="95"/>
        <v>MATCH</v>
      </c>
    </row>
    <row r="715" spans="1:38" x14ac:dyDescent="0.25">
      <c r="A715">
        <v>711</v>
      </c>
      <c r="B715">
        <v>100468733</v>
      </c>
      <c r="C715" t="s">
        <v>28</v>
      </c>
      <c r="D715" t="s">
        <v>327</v>
      </c>
      <c r="E715" t="s">
        <v>30</v>
      </c>
      <c r="F715" t="s">
        <v>328</v>
      </c>
      <c r="G715" t="s">
        <v>329</v>
      </c>
      <c r="H715" t="s">
        <v>78</v>
      </c>
      <c r="I715" t="s">
        <v>330</v>
      </c>
      <c r="J715" t="s">
        <v>197</v>
      </c>
      <c r="K715" t="s">
        <v>52</v>
      </c>
      <c r="M715">
        <v>2</v>
      </c>
      <c r="N715" t="s">
        <v>168</v>
      </c>
      <c r="O715" t="s">
        <v>718</v>
      </c>
      <c r="P715" t="s">
        <v>678</v>
      </c>
      <c r="Q715" t="s">
        <v>550</v>
      </c>
      <c r="R715">
        <v>2012</v>
      </c>
      <c r="S715">
        <v>241.89</v>
      </c>
      <c r="T715" t="s">
        <v>41</v>
      </c>
      <c r="U715" s="1">
        <v>41048</v>
      </c>
      <c r="V715" s="1">
        <v>41060</v>
      </c>
      <c r="W715" s="1">
        <v>41060</v>
      </c>
      <c r="Z715" t="s">
        <v>719</v>
      </c>
      <c r="AE715" s="37" t="str">
        <f t="shared" si="88"/>
        <v>NO!</v>
      </c>
      <c r="AF715" s="37" t="e">
        <f t="shared" si="89"/>
        <v>#VALUE!</v>
      </c>
      <c r="AG715" s="37" t="str">
        <f t="shared" si="90"/>
        <v>ok</v>
      </c>
      <c r="AH715" s="37" t="str">
        <f t="shared" si="91"/>
        <v>OK</v>
      </c>
      <c r="AI715" s="37" t="str">
        <f t="shared" si="92"/>
        <v>ok</v>
      </c>
      <c r="AJ715" s="37" t="str">
        <f t="shared" si="93"/>
        <v>COUNTY COMMISSIONER2DEMOCRATCLALLAM COCLALLAMLocal2012241.89DEBT410484106041060AMERICAN EXPRESS</v>
      </c>
      <c r="AK715" s="37">
        <f t="shared" si="94"/>
        <v>0</v>
      </c>
      <c r="AL715" s="37" t="str">
        <f t="shared" si="95"/>
        <v>NO!</v>
      </c>
    </row>
    <row r="716" spans="1:38" x14ac:dyDescent="0.25">
      <c r="A716">
        <v>712</v>
      </c>
      <c r="B716">
        <v>100468892</v>
      </c>
      <c r="C716" t="s">
        <v>28</v>
      </c>
      <c r="D716" t="s">
        <v>53</v>
      </c>
      <c r="E716" t="s">
        <v>30</v>
      </c>
      <c r="F716" t="s">
        <v>54</v>
      </c>
      <c r="G716" t="s">
        <v>55</v>
      </c>
      <c r="H716" t="s">
        <v>56</v>
      </c>
      <c r="I716" t="s">
        <v>57</v>
      </c>
      <c r="J716" t="s">
        <v>35</v>
      </c>
      <c r="K716" t="s">
        <v>52</v>
      </c>
      <c r="M716">
        <v>2</v>
      </c>
      <c r="N716" t="s">
        <v>168</v>
      </c>
      <c r="O716" t="s">
        <v>718</v>
      </c>
      <c r="P716" t="s">
        <v>678</v>
      </c>
      <c r="Q716" t="s">
        <v>550</v>
      </c>
      <c r="R716">
        <v>2012</v>
      </c>
      <c r="S716">
        <v>241.89</v>
      </c>
      <c r="T716" t="s">
        <v>41</v>
      </c>
      <c r="U716" s="1">
        <v>41048</v>
      </c>
      <c r="V716" s="1">
        <v>41060</v>
      </c>
      <c r="W716" s="1">
        <v>41060</v>
      </c>
      <c r="Z716" t="s">
        <v>719</v>
      </c>
      <c r="AE716" s="37" t="str">
        <f t="shared" si="88"/>
        <v>ok</v>
      </c>
      <c r="AF716" s="37" t="e">
        <f t="shared" si="89"/>
        <v>#VALUE!</v>
      </c>
      <c r="AG716" s="37" t="str">
        <f t="shared" si="90"/>
        <v>ok</v>
      </c>
      <c r="AH716" s="37" t="str">
        <f t="shared" si="91"/>
        <v>OK</v>
      </c>
      <c r="AI716" s="37" t="str">
        <f t="shared" si="92"/>
        <v>ok</v>
      </c>
      <c r="AJ716" s="37" t="str">
        <f t="shared" si="93"/>
        <v>COUNTY COMMISSIONER2DEMOCRATCLALLAM COCLALLAMLocal2012241.89DEBT410484106041060AMERICAN EXPRESS</v>
      </c>
      <c r="AK716" s="37">
        <f t="shared" si="94"/>
        <v>1</v>
      </c>
      <c r="AL716" s="37" t="str">
        <f t="shared" si="95"/>
        <v>NO!</v>
      </c>
    </row>
    <row r="717" spans="1:38" x14ac:dyDescent="0.25">
      <c r="A717">
        <v>713</v>
      </c>
      <c r="B717">
        <v>100468895</v>
      </c>
      <c r="C717" t="s">
        <v>28</v>
      </c>
      <c r="D717" t="s">
        <v>53</v>
      </c>
      <c r="E717" t="s">
        <v>30</v>
      </c>
      <c r="F717" t="s">
        <v>54</v>
      </c>
      <c r="G717" t="s">
        <v>55</v>
      </c>
      <c r="H717" t="s">
        <v>56</v>
      </c>
      <c r="I717" t="s">
        <v>57</v>
      </c>
      <c r="J717" t="s">
        <v>35</v>
      </c>
      <c r="K717" t="s">
        <v>52</v>
      </c>
      <c r="M717">
        <v>2</v>
      </c>
      <c r="N717" t="s">
        <v>168</v>
      </c>
      <c r="O717" t="s">
        <v>718</v>
      </c>
      <c r="P717" t="s">
        <v>678</v>
      </c>
      <c r="Q717" t="s">
        <v>550</v>
      </c>
      <c r="R717">
        <v>2012</v>
      </c>
      <c r="S717">
        <v>241.89</v>
      </c>
      <c r="T717" t="s">
        <v>41</v>
      </c>
      <c r="U717" s="1">
        <v>41048</v>
      </c>
      <c r="V717" s="1">
        <v>41060</v>
      </c>
      <c r="W717" s="1">
        <v>41060</v>
      </c>
      <c r="Z717" t="s">
        <v>719</v>
      </c>
      <c r="AE717" s="37" t="str">
        <f t="shared" si="88"/>
        <v>ok</v>
      </c>
      <c r="AF717" s="37" t="e">
        <f t="shared" si="89"/>
        <v>#VALUE!</v>
      </c>
      <c r="AG717" s="37" t="str">
        <f t="shared" si="90"/>
        <v>ok</v>
      </c>
      <c r="AH717" s="37" t="str">
        <f t="shared" si="91"/>
        <v>OK</v>
      </c>
      <c r="AI717" s="37" t="str">
        <f t="shared" si="92"/>
        <v>ok</v>
      </c>
      <c r="AJ717" s="37" t="str">
        <f t="shared" si="93"/>
        <v>COUNTY COMMISSIONER2DEMOCRATCLALLAM COCLALLAMLocal2012241.89DEBT410484106041060AMERICAN EXPRESS</v>
      </c>
      <c r="AK717" s="37">
        <f t="shared" si="94"/>
        <v>1</v>
      </c>
      <c r="AL717" s="37" t="str">
        <f t="shared" si="95"/>
        <v>NO!</v>
      </c>
    </row>
    <row r="718" spans="1:38" x14ac:dyDescent="0.25">
      <c r="A718">
        <v>714</v>
      </c>
      <c r="B718">
        <v>100468956</v>
      </c>
      <c r="C718" t="s">
        <v>28</v>
      </c>
      <c r="D718" t="s">
        <v>132</v>
      </c>
      <c r="E718" t="s">
        <v>30</v>
      </c>
      <c r="F718" t="s">
        <v>133</v>
      </c>
      <c r="G718" t="s">
        <v>134</v>
      </c>
      <c r="H718" t="s">
        <v>130</v>
      </c>
      <c r="I718" t="s">
        <v>135</v>
      </c>
      <c r="J718" t="s">
        <v>35</v>
      </c>
      <c r="K718" t="s">
        <v>52</v>
      </c>
      <c r="M718">
        <v>2</v>
      </c>
      <c r="N718" t="s">
        <v>168</v>
      </c>
      <c r="O718" t="s">
        <v>718</v>
      </c>
      <c r="P718" t="s">
        <v>678</v>
      </c>
      <c r="Q718" t="s">
        <v>550</v>
      </c>
      <c r="R718">
        <v>2012</v>
      </c>
      <c r="S718">
        <v>241.89</v>
      </c>
      <c r="T718" t="s">
        <v>41</v>
      </c>
      <c r="U718" s="1">
        <v>41048</v>
      </c>
      <c r="V718" s="1">
        <v>41060</v>
      </c>
      <c r="W718" s="1">
        <v>41060</v>
      </c>
      <c r="Z718" t="s">
        <v>719</v>
      </c>
      <c r="AE718" s="37" t="str">
        <f t="shared" si="88"/>
        <v>ok</v>
      </c>
      <c r="AF718" s="37" t="e">
        <f t="shared" si="89"/>
        <v>#VALUE!</v>
      </c>
      <c r="AG718" s="37" t="str">
        <f t="shared" si="90"/>
        <v>ok</v>
      </c>
      <c r="AH718" s="37" t="str">
        <f t="shared" si="91"/>
        <v>OK</v>
      </c>
      <c r="AI718" s="37" t="str">
        <f t="shared" si="92"/>
        <v>ok</v>
      </c>
      <c r="AJ718" s="37" t="str">
        <f t="shared" si="93"/>
        <v>COUNTY COMMISSIONER2DEMOCRATCLALLAM COCLALLAMLocal2012241.89DEBT410484106041060AMERICAN EXPRESS</v>
      </c>
      <c r="AK718" s="37">
        <f t="shared" si="94"/>
        <v>1</v>
      </c>
      <c r="AL718" s="37" t="str">
        <f t="shared" si="95"/>
        <v>NO!</v>
      </c>
    </row>
    <row r="719" spans="1:38" x14ac:dyDescent="0.25">
      <c r="A719">
        <v>715</v>
      </c>
      <c r="B719">
        <v>100441873</v>
      </c>
      <c r="C719" t="s">
        <v>28</v>
      </c>
      <c r="D719" t="s">
        <v>362</v>
      </c>
      <c r="E719" t="s">
        <v>30</v>
      </c>
      <c r="F719" t="s">
        <v>363</v>
      </c>
      <c r="G719" t="s">
        <v>364</v>
      </c>
      <c r="H719" t="s">
        <v>107</v>
      </c>
      <c r="I719" t="s">
        <v>365</v>
      </c>
      <c r="J719" t="s">
        <v>35</v>
      </c>
      <c r="K719" t="s">
        <v>35</v>
      </c>
      <c r="L719">
        <v>32</v>
      </c>
      <c r="M719">
        <v>1</v>
      </c>
      <c r="N719" t="s">
        <v>168</v>
      </c>
      <c r="O719" t="s">
        <v>475</v>
      </c>
      <c r="P719" t="s">
        <v>39</v>
      </c>
      <c r="Q719" t="s">
        <v>40</v>
      </c>
      <c r="R719">
        <v>2012</v>
      </c>
      <c r="S719">
        <v>300</v>
      </c>
      <c r="T719" t="s">
        <v>41</v>
      </c>
      <c r="U719" s="1">
        <v>40817</v>
      </c>
      <c r="V719" s="1">
        <v>40847</v>
      </c>
      <c r="W719" s="1">
        <v>40847</v>
      </c>
      <c r="X719" t="s">
        <v>427</v>
      </c>
      <c r="Y719" t="s">
        <v>467</v>
      </c>
      <c r="Z719" t="s">
        <v>429</v>
      </c>
      <c r="AA719" t="s">
        <v>430</v>
      </c>
      <c r="AB719" t="s">
        <v>420</v>
      </c>
      <c r="AC719" t="s">
        <v>46</v>
      </c>
      <c r="AE719" s="37" t="str">
        <f t="shared" si="88"/>
        <v>ok</v>
      </c>
      <c r="AF719" s="37">
        <f t="shared" si="89"/>
        <v>0</v>
      </c>
      <c r="AG719" s="37" t="str">
        <f t="shared" si="90"/>
        <v>ok</v>
      </c>
      <c r="AH719" s="37" t="str">
        <f t="shared" si="91"/>
        <v>OK</v>
      </c>
      <c r="AI719" s="37" t="str">
        <f t="shared" si="92"/>
        <v>ok</v>
      </c>
      <c r="AJ719" s="37" t="str">
        <f t="shared" si="93"/>
        <v>STATE REPRESENTATIVE321DEMOCRATLEG DISTRICT 32 - HOUSEKINGLegislative2012300DEBT408174084740847Operation and OverheadOCTOBER TREASURYARGO STRATEGIESPO BOX 9100 SEATTLEWA</v>
      </c>
      <c r="AK719" s="37">
        <f t="shared" si="94"/>
        <v>0</v>
      </c>
      <c r="AL719" s="37" t="str">
        <f t="shared" si="95"/>
        <v>MATCH</v>
      </c>
    </row>
    <row r="720" spans="1:38" x14ac:dyDescent="0.25">
      <c r="A720">
        <v>716</v>
      </c>
      <c r="B720">
        <v>100465329</v>
      </c>
      <c r="C720" t="s">
        <v>28</v>
      </c>
      <c r="D720" t="s">
        <v>323</v>
      </c>
      <c r="E720" t="s">
        <v>30</v>
      </c>
      <c r="F720" t="s">
        <v>324</v>
      </c>
      <c r="G720" t="s">
        <v>325</v>
      </c>
      <c r="H720" t="s">
        <v>78</v>
      </c>
      <c r="I720" t="s">
        <v>326</v>
      </c>
      <c r="J720" t="s">
        <v>35</v>
      </c>
      <c r="K720" t="s">
        <v>118</v>
      </c>
      <c r="N720" t="s">
        <v>168</v>
      </c>
      <c r="O720" t="s">
        <v>490</v>
      </c>
      <c r="Q720" t="s">
        <v>170</v>
      </c>
      <c r="R720">
        <v>2012</v>
      </c>
      <c r="S720">
        <v>1981.5</v>
      </c>
      <c r="T720" t="s">
        <v>41</v>
      </c>
      <c r="U720" s="1">
        <v>41000</v>
      </c>
      <c r="V720" s="1">
        <v>41029</v>
      </c>
      <c r="W720" s="1">
        <v>41029</v>
      </c>
      <c r="Y720" t="s">
        <v>417</v>
      </c>
      <c r="Z720" t="s">
        <v>418</v>
      </c>
      <c r="AA720" t="s">
        <v>419</v>
      </c>
      <c r="AB720" t="s">
        <v>420</v>
      </c>
      <c r="AC720" t="s">
        <v>46</v>
      </c>
      <c r="AE720" s="37" t="str">
        <f t="shared" si="88"/>
        <v>ok</v>
      </c>
      <c r="AF720" s="37" t="e">
        <f t="shared" si="89"/>
        <v>#VALUE!</v>
      </c>
      <c r="AG720" s="37" t="str">
        <f t="shared" si="90"/>
        <v>ok</v>
      </c>
      <c r="AH720" s="37" t="str">
        <f t="shared" si="91"/>
        <v>OK</v>
      </c>
      <c r="AI720" s="37" t="str">
        <f t="shared" si="92"/>
        <v>ok</v>
      </c>
      <c r="AJ720" s="37" t="str">
        <f t="shared" si="93"/>
        <v>ATTORNEY GENERALDEMOCRATATTORNEY GENERAL, OFFICE OFStatewide20121981.5DEBT410004102941029ACCOUNTING/COMPLIANCEPROJECT ACCOUNTING SERVICES603 STEWART ST STE 819SEATTLEWA</v>
      </c>
      <c r="AK720" s="37">
        <f t="shared" si="94"/>
        <v>0</v>
      </c>
      <c r="AL720" s="37" t="str">
        <f t="shared" si="95"/>
        <v>NO!</v>
      </c>
    </row>
    <row r="721" spans="1:38" x14ac:dyDescent="0.25">
      <c r="A721">
        <v>717</v>
      </c>
      <c r="B721">
        <v>100467544</v>
      </c>
      <c r="C721" t="s">
        <v>28</v>
      </c>
      <c r="D721" t="s">
        <v>194</v>
      </c>
      <c r="E721" t="s">
        <v>30</v>
      </c>
      <c r="F721" t="s">
        <v>195</v>
      </c>
      <c r="G721" t="s">
        <v>49</v>
      </c>
      <c r="H721" t="s">
        <v>73</v>
      </c>
      <c r="I721" t="s">
        <v>196</v>
      </c>
      <c r="J721" t="s">
        <v>197</v>
      </c>
      <c r="K721" t="s">
        <v>35</v>
      </c>
      <c r="L721">
        <v>11</v>
      </c>
      <c r="M721">
        <v>1</v>
      </c>
      <c r="N721" t="s">
        <v>168</v>
      </c>
      <c r="O721" t="s">
        <v>668</v>
      </c>
      <c r="P721" t="s">
        <v>39</v>
      </c>
      <c r="Q721" t="s">
        <v>40</v>
      </c>
      <c r="R721">
        <v>2012</v>
      </c>
      <c r="S721">
        <v>270.75</v>
      </c>
      <c r="T721" t="s">
        <v>41</v>
      </c>
      <c r="U721" s="1">
        <v>41030</v>
      </c>
      <c r="V721" s="1">
        <v>41060</v>
      </c>
      <c r="W721" s="1">
        <v>41060</v>
      </c>
      <c r="Y721" t="s">
        <v>417</v>
      </c>
      <c r="Z721" t="s">
        <v>418</v>
      </c>
      <c r="AA721" t="s">
        <v>620</v>
      </c>
      <c r="AB721" t="s">
        <v>420</v>
      </c>
      <c r="AC721" t="s">
        <v>46</v>
      </c>
      <c r="AE721" s="37" t="str">
        <f t="shared" si="88"/>
        <v>ok</v>
      </c>
      <c r="AF721" s="37">
        <f t="shared" si="89"/>
        <v>0</v>
      </c>
      <c r="AG721" s="37" t="str">
        <f t="shared" si="90"/>
        <v>ok</v>
      </c>
      <c r="AH721" s="37" t="str">
        <f t="shared" si="91"/>
        <v>OK</v>
      </c>
      <c r="AI721" s="37" t="str">
        <f t="shared" si="92"/>
        <v>ok</v>
      </c>
      <c r="AJ721" s="37" t="str">
        <f t="shared" si="93"/>
        <v>STATE REPRESENTATIVE111DEMOCRATLEG DISTRICT 11 - HOUSEKINGLegislative2012270.75DEBT410304106041060ACCOUNTING/COMPLIANCEPROJECT ACCOUNTING SERVICES603 STEWART ST #819SEATTLEWA</v>
      </c>
      <c r="AK721" s="37">
        <f t="shared" si="94"/>
        <v>0</v>
      </c>
      <c r="AL721" s="37" t="str">
        <f t="shared" si="95"/>
        <v>NO!</v>
      </c>
    </row>
    <row r="722" spans="1:38" x14ac:dyDescent="0.25">
      <c r="A722">
        <v>718</v>
      </c>
      <c r="B722">
        <v>100463230</v>
      </c>
      <c r="C722" t="s">
        <v>28</v>
      </c>
      <c r="D722" t="s">
        <v>80</v>
      </c>
      <c r="E722" t="s">
        <v>30</v>
      </c>
      <c r="F722" t="s">
        <v>81</v>
      </c>
      <c r="G722" t="s">
        <v>82</v>
      </c>
      <c r="H722" t="s">
        <v>33</v>
      </c>
      <c r="I722" t="s">
        <v>83</v>
      </c>
      <c r="J722" t="s">
        <v>35</v>
      </c>
      <c r="K722" t="s">
        <v>36</v>
      </c>
      <c r="L722">
        <v>1</v>
      </c>
      <c r="N722" t="s">
        <v>168</v>
      </c>
      <c r="O722" t="s">
        <v>38</v>
      </c>
      <c r="P722" t="s">
        <v>39</v>
      </c>
      <c r="Q722" t="s">
        <v>40</v>
      </c>
      <c r="R722">
        <v>2012</v>
      </c>
      <c r="S722">
        <v>1023.25</v>
      </c>
      <c r="T722" t="s">
        <v>41</v>
      </c>
      <c r="U722" s="1">
        <v>40878</v>
      </c>
      <c r="V722" s="1">
        <v>41029</v>
      </c>
      <c r="W722" s="1">
        <v>41029</v>
      </c>
      <c r="Y722" t="s">
        <v>587</v>
      </c>
      <c r="Z722" t="s">
        <v>724</v>
      </c>
      <c r="AA722" t="s">
        <v>725</v>
      </c>
      <c r="AB722" t="s">
        <v>420</v>
      </c>
      <c r="AC722" t="s">
        <v>46</v>
      </c>
      <c r="AE722" s="37" t="str">
        <f t="shared" si="88"/>
        <v>ok</v>
      </c>
      <c r="AF722" s="37">
        <f t="shared" si="89"/>
        <v>0</v>
      </c>
      <c r="AG722" s="37" t="str">
        <f t="shared" si="90"/>
        <v>ok</v>
      </c>
      <c r="AH722" s="37" t="str">
        <f t="shared" si="91"/>
        <v>OK</v>
      </c>
      <c r="AI722" s="37" t="str">
        <f t="shared" si="92"/>
        <v>ok</v>
      </c>
      <c r="AJ722" s="37" t="str">
        <f t="shared" si="93"/>
        <v>STATE SENATOR1DEMOCRATLEG DISTRICT 01 - SENATEKINGLegislative20121023.25DEBT408784102941029PRINTINGCAPITOL CITY PRESSPO BOX 2211SEATTLEWA</v>
      </c>
      <c r="AK722" s="37">
        <f t="shared" si="94"/>
        <v>0</v>
      </c>
      <c r="AL722" s="37" t="str">
        <f t="shared" si="95"/>
        <v>NO!</v>
      </c>
    </row>
    <row r="723" spans="1:38" x14ac:dyDescent="0.25">
      <c r="A723">
        <v>719</v>
      </c>
      <c r="B723">
        <v>100463464</v>
      </c>
      <c r="C723" t="s">
        <v>28</v>
      </c>
      <c r="D723" t="s">
        <v>113</v>
      </c>
      <c r="E723" t="s">
        <v>30</v>
      </c>
      <c r="F723" t="s">
        <v>114</v>
      </c>
      <c r="G723" t="s">
        <v>115</v>
      </c>
      <c r="H723" t="s">
        <v>116</v>
      </c>
      <c r="I723" t="s">
        <v>117</v>
      </c>
      <c r="J723" t="s">
        <v>118</v>
      </c>
      <c r="K723" t="s">
        <v>118</v>
      </c>
      <c r="N723" t="s">
        <v>168</v>
      </c>
      <c r="O723" t="s">
        <v>490</v>
      </c>
      <c r="Q723" t="s">
        <v>170</v>
      </c>
      <c r="R723">
        <v>2012</v>
      </c>
      <c r="S723">
        <v>1981.5</v>
      </c>
      <c r="T723" t="s">
        <v>41</v>
      </c>
      <c r="U723" s="1">
        <v>41000</v>
      </c>
      <c r="V723" s="1">
        <v>41029</v>
      </c>
      <c r="W723" s="1">
        <v>41029</v>
      </c>
      <c r="Y723" t="s">
        <v>417</v>
      </c>
      <c r="Z723" t="s">
        <v>418</v>
      </c>
      <c r="AA723" t="s">
        <v>419</v>
      </c>
      <c r="AB723" t="s">
        <v>420</v>
      </c>
      <c r="AC723" t="s">
        <v>46</v>
      </c>
      <c r="AE723" s="37" t="str">
        <f t="shared" si="88"/>
        <v>ok</v>
      </c>
      <c r="AF723" s="37" t="e">
        <f t="shared" si="89"/>
        <v>#VALUE!</v>
      </c>
      <c r="AG723" s="37" t="str">
        <f t="shared" si="90"/>
        <v>ok</v>
      </c>
      <c r="AH723" s="37" t="str">
        <f t="shared" si="91"/>
        <v>OK</v>
      </c>
      <c r="AI723" s="37" t="str">
        <f t="shared" si="92"/>
        <v>ok</v>
      </c>
      <c r="AJ723" s="37" t="str">
        <f t="shared" si="93"/>
        <v>ATTORNEY GENERALDEMOCRATATTORNEY GENERAL, OFFICE OFStatewide20121981.5DEBT410004102941029ACCOUNTING/COMPLIANCEPROJECT ACCOUNTING SERVICES603 STEWART ST STE 819SEATTLEWA</v>
      </c>
      <c r="AK723" s="37">
        <f t="shared" si="94"/>
        <v>0</v>
      </c>
      <c r="AL723" s="37" t="str">
        <f t="shared" si="95"/>
        <v>MATCH</v>
      </c>
    </row>
    <row r="724" spans="1:38" x14ac:dyDescent="0.25">
      <c r="A724">
        <v>720</v>
      </c>
      <c r="B724">
        <v>100467366</v>
      </c>
      <c r="C724" t="s">
        <v>28</v>
      </c>
      <c r="D724" t="s">
        <v>206</v>
      </c>
      <c r="E724" t="s">
        <v>30</v>
      </c>
      <c r="F724" t="s">
        <v>207</v>
      </c>
      <c r="G724" t="s">
        <v>138</v>
      </c>
      <c r="H724" t="s">
        <v>78</v>
      </c>
      <c r="I724" t="s">
        <v>208</v>
      </c>
      <c r="J724" t="s">
        <v>35</v>
      </c>
      <c r="K724" t="s">
        <v>35</v>
      </c>
      <c r="L724">
        <v>11</v>
      </c>
      <c r="M724">
        <v>1</v>
      </c>
      <c r="N724" t="s">
        <v>168</v>
      </c>
      <c r="O724" t="s">
        <v>668</v>
      </c>
      <c r="P724" t="s">
        <v>39</v>
      </c>
      <c r="Q724" t="s">
        <v>40</v>
      </c>
      <c r="R724">
        <v>2012</v>
      </c>
      <c r="S724">
        <v>270.75</v>
      </c>
      <c r="T724" t="s">
        <v>41</v>
      </c>
      <c r="U724" s="1">
        <v>41030</v>
      </c>
      <c r="V724" s="1">
        <v>41060</v>
      </c>
      <c r="W724" s="1">
        <v>41060</v>
      </c>
      <c r="Y724" t="s">
        <v>417</v>
      </c>
      <c r="Z724" t="s">
        <v>418</v>
      </c>
      <c r="AA724" t="s">
        <v>620</v>
      </c>
      <c r="AB724" t="s">
        <v>420</v>
      </c>
      <c r="AC724" t="s">
        <v>46</v>
      </c>
      <c r="AE724" s="37" t="str">
        <f t="shared" si="88"/>
        <v>ok</v>
      </c>
      <c r="AF724" s="37">
        <f t="shared" si="89"/>
        <v>0</v>
      </c>
      <c r="AG724" s="37" t="str">
        <f t="shared" si="90"/>
        <v>ok</v>
      </c>
      <c r="AH724" s="37" t="str">
        <f t="shared" si="91"/>
        <v>OK</v>
      </c>
      <c r="AI724" s="37" t="str">
        <f t="shared" si="92"/>
        <v>ok</v>
      </c>
      <c r="AJ724" s="37" t="str">
        <f t="shared" si="93"/>
        <v>STATE REPRESENTATIVE111DEMOCRATLEG DISTRICT 11 - HOUSEKINGLegislative2012270.75DEBT410304106041060ACCOUNTING/COMPLIANCEPROJECT ACCOUNTING SERVICES603 STEWART ST #819SEATTLEWA</v>
      </c>
      <c r="AK724" s="37">
        <f t="shared" si="94"/>
        <v>0</v>
      </c>
      <c r="AL724" s="37" t="str">
        <f t="shared" si="95"/>
        <v>MATCH</v>
      </c>
    </row>
    <row r="725" spans="1:38" x14ac:dyDescent="0.25">
      <c r="A725">
        <v>721</v>
      </c>
      <c r="B725">
        <v>100467776</v>
      </c>
      <c r="C725" t="s">
        <v>28</v>
      </c>
      <c r="D725" t="s">
        <v>504</v>
      </c>
      <c r="E725" t="s">
        <v>30</v>
      </c>
      <c r="F725" t="s">
        <v>505</v>
      </c>
      <c r="G725" t="s">
        <v>222</v>
      </c>
      <c r="H725" t="s">
        <v>96</v>
      </c>
      <c r="I725" t="s">
        <v>506</v>
      </c>
      <c r="J725" t="s">
        <v>35</v>
      </c>
      <c r="K725" t="s">
        <v>35</v>
      </c>
      <c r="L725">
        <v>36</v>
      </c>
      <c r="M725">
        <v>2</v>
      </c>
      <c r="N725" t="s">
        <v>168</v>
      </c>
      <c r="O725" t="s">
        <v>712</v>
      </c>
      <c r="P725" t="s">
        <v>39</v>
      </c>
      <c r="Q725" t="s">
        <v>40</v>
      </c>
      <c r="R725">
        <v>2012</v>
      </c>
      <c r="S725">
        <v>100</v>
      </c>
      <c r="T725" t="s">
        <v>41</v>
      </c>
      <c r="U725" s="1">
        <v>41000</v>
      </c>
      <c r="V725" s="1">
        <v>41029</v>
      </c>
      <c r="W725" s="1">
        <v>41029</v>
      </c>
      <c r="X725" t="s">
        <v>427</v>
      </c>
      <c r="Y725" t="s">
        <v>726</v>
      </c>
      <c r="Z725" t="s">
        <v>429</v>
      </c>
      <c r="AA725" t="s">
        <v>430</v>
      </c>
      <c r="AB725" t="s">
        <v>420</v>
      </c>
      <c r="AC725" t="s">
        <v>46</v>
      </c>
      <c r="AE725" s="37" t="str">
        <f t="shared" si="88"/>
        <v>ok</v>
      </c>
      <c r="AF725" s="37">
        <f t="shared" si="89"/>
        <v>0</v>
      </c>
      <c r="AG725" s="37" t="str">
        <f t="shared" si="90"/>
        <v>ok</v>
      </c>
      <c r="AH725" s="37" t="str">
        <f t="shared" si="91"/>
        <v>OK</v>
      </c>
      <c r="AI725" s="37" t="str">
        <f t="shared" si="92"/>
        <v>ok</v>
      </c>
      <c r="AJ725" s="37" t="str">
        <f t="shared" si="93"/>
        <v>STATE REPRESENTATIVE362DEMOCRATLEG DISTRICT 36 - HOUSEKINGLegislative2012100DEBT410004102941029Operation and OverheadGRAPHIC DESIGN (KAYLORMADE)ARGO STRATEGIESPO BOX 9100 SEATTLEWA</v>
      </c>
      <c r="AK725" s="37">
        <f t="shared" si="94"/>
        <v>0</v>
      </c>
      <c r="AL725" s="37" t="str">
        <f t="shared" si="95"/>
        <v>MATCH</v>
      </c>
    </row>
    <row r="726" spans="1:38" x14ac:dyDescent="0.25">
      <c r="A726">
        <v>722</v>
      </c>
      <c r="B726">
        <v>100468483</v>
      </c>
      <c r="C726" t="s">
        <v>28</v>
      </c>
      <c r="D726" t="s">
        <v>727</v>
      </c>
      <c r="E726" t="s">
        <v>30</v>
      </c>
      <c r="F726" t="s">
        <v>728</v>
      </c>
      <c r="G726" t="s">
        <v>729</v>
      </c>
      <c r="H726" t="s">
        <v>78</v>
      </c>
      <c r="I726" t="s">
        <v>294</v>
      </c>
      <c r="J726" t="s">
        <v>52</v>
      </c>
      <c r="K726" t="s">
        <v>35</v>
      </c>
      <c r="L726">
        <v>47</v>
      </c>
      <c r="M726">
        <v>2</v>
      </c>
      <c r="N726" t="s">
        <v>168</v>
      </c>
      <c r="O726" t="s">
        <v>499</v>
      </c>
      <c r="P726" t="s">
        <v>39</v>
      </c>
      <c r="Q726" t="s">
        <v>40</v>
      </c>
      <c r="R726">
        <v>2012</v>
      </c>
      <c r="S726">
        <v>400</v>
      </c>
      <c r="T726" t="s">
        <v>41</v>
      </c>
      <c r="U726" s="1">
        <v>41030</v>
      </c>
      <c r="V726" s="1">
        <v>41060</v>
      </c>
      <c r="W726" s="1">
        <v>41060</v>
      </c>
      <c r="X726" t="s">
        <v>427</v>
      </c>
      <c r="Y726" t="s">
        <v>711</v>
      </c>
      <c r="Z726" t="s">
        <v>429</v>
      </c>
      <c r="AA726" t="s">
        <v>430</v>
      </c>
      <c r="AB726" t="s">
        <v>420</v>
      </c>
      <c r="AC726" t="s">
        <v>46</v>
      </c>
      <c r="AE726" s="37" t="str">
        <f t="shared" si="88"/>
        <v>ok</v>
      </c>
      <c r="AF726" s="37">
        <f t="shared" si="89"/>
        <v>0</v>
      </c>
      <c r="AG726" s="37" t="str">
        <f t="shared" si="90"/>
        <v>ok</v>
      </c>
      <c r="AH726" s="37" t="str">
        <f t="shared" si="91"/>
        <v>OK</v>
      </c>
      <c r="AI726" s="37" t="str">
        <f t="shared" si="92"/>
        <v>ok</v>
      </c>
      <c r="AJ726" s="37" t="str">
        <f t="shared" si="93"/>
        <v>STATE REPRESENTATIVE472DEMOCRATLEG DISTRICT 47 - HOUSEKINGLegislative2012400DEBT410304106041060Operation and OverheadMAY TREASURYARGO STRATEGIESPO BOX 9100 SEATTLEWA</v>
      </c>
      <c r="AK726" s="37">
        <f t="shared" si="94"/>
        <v>0</v>
      </c>
      <c r="AL726" s="37" t="str">
        <f t="shared" si="95"/>
        <v>NO!</v>
      </c>
    </row>
    <row r="727" spans="1:38" x14ac:dyDescent="0.25">
      <c r="A727">
        <v>723</v>
      </c>
      <c r="B727">
        <v>100469923</v>
      </c>
      <c r="C727" t="s">
        <v>28</v>
      </c>
      <c r="D727" t="s">
        <v>730</v>
      </c>
      <c r="E727" t="s">
        <v>30</v>
      </c>
      <c r="F727" t="s">
        <v>731</v>
      </c>
      <c r="G727" t="s">
        <v>732</v>
      </c>
      <c r="H727" t="s">
        <v>130</v>
      </c>
      <c r="I727" t="s">
        <v>733</v>
      </c>
      <c r="J727" t="s">
        <v>35</v>
      </c>
      <c r="K727" t="s">
        <v>35</v>
      </c>
      <c r="L727">
        <v>25</v>
      </c>
      <c r="M727">
        <v>1</v>
      </c>
      <c r="N727" t="s">
        <v>37</v>
      </c>
      <c r="O727" t="s">
        <v>734</v>
      </c>
      <c r="P727" t="s">
        <v>422</v>
      </c>
      <c r="Q727" t="s">
        <v>40</v>
      </c>
      <c r="R727">
        <v>2012</v>
      </c>
      <c r="S727">
        <v>1500</v>
      </c>
      <c r="T727" t="s">
        <v>41</v>
      </c>
      <c r="U727" s="1">
        <v>41030</v>
      </c>
      <c r="V727" s="1">
        <v>41060</v>
      </c>
      <c r="W727" s="1">
        <v>41044</v>
      </c>
      <c r="Y727" t="s">
        <v>735</v>
      </c>
      <c r="Z727" t="s">
        <v>736</v>
      </c>
      <c r="AA727" t="s">
        <v>737</v>
      </c>
      <c r="AB727" t="s">
        <v>738</v>
      </c>
      <c r="AC727" t="s">
        <v>46</v>
      </c>
      <c r="AE727" s="37" t="str">
        <f t="shared" si="88"/>
        <v>ok</v>
      </c>
      <c r="AF727" s="37">
        <f t="shared" si="89"/>
        <v>0</v>
      </c>
      <c r="AG727" s="37" t="str">
        <f t="shared" si="90"/>
        <v>ok</v>
      </c>
      <c r="AH727" s="37" t="str">
        <f t="shared" si="91"/>
        <v>OK</v>
      </c>
      <c r="AI727" s="37" t="str">
        <f t="shared" si="92"/>
        <v>ok</v>
      </c>
      <c r="AJ727" s="37" t="str">
        <f t="shared" si="93"/>
        <v>STATE REPRESENTATIVE251REPUBLICANLEG DISTRICT 25 - HOUSEPIERCELegislative20121500DEBT410304106041044CAMPAIGN MANAGEMENT FEEROSSI MELINDAPO BOX 368PUYALLUPWA</v>
      </c>
      <c r="AK727" s="37">
        <f t="shared" si="94"/>
        <v>0</v>
      </c>
      <c r="AL727" s="37" t="str">
        <f t="shared" si="95"/>
        <v>MATCH</v>
      </c>
    </row>
    <row r="728" spans="1:38" x14ac:dyDescent="0.25">
      <c r="A728">
        <v>724</v>
      </c>
      <c r="B728">
        <v>100473673</v>
      </c>
      <c r="C728" t="s">
        <v>28</v>
      </c>
      <c r="D728" t="s">
        <v>132</v>
      </c>
      <c r="E728" t="s">
        <v>30</v>
      </c>
      <c r="F728" t="s">
        <v>133</v>
      </c>
      <c r="G728" t="s">
        <v>134</v>
      </c>
      <c r="H728" t="s">
        <v>130</v>
      </c>
      <c r="I728" t="s">
        <v>135</v>
      </c>
      <c r="J728" t="s">
        <v>35</v>
      </c>
      <c r="K728" t="s">
        <v>52</v>
      </c>
      <c r="M728">
        <v>1</v>
      </c>
      <c r="N728" t="s">
        <v>168</v>
      </c>
      <c r="O728" t="s">
        <v>650</v>
      </c>
      <c r="P728" t="s">
        <v>651</v>
      </c>
      <c r="Q728" t="s">
        <v>550</v>
      </c>
      <c r="R728">
        <v>2012</v>
      </c>
      <c r="S728">
        <v>1000</v>
      </c>
      <c r="T728" t="s">
        <v>41</v>
      </c>
      <c r="U728" s="1">
        <v>41030</v>
      </c>
      <c r="V728" s="1">
        <v>41060</v>
      </c>
      <c r="W728" s="1">
        <v>40940</v>
      </c>
      <c r="Y728" t="s">
        <v>652</v>
      </c>
      <c r="Z728" t="s">
        <v>653</v>
      </c>
      <c r="AA728" t="s">
        <v>654</v>
      </c>
      <c r="AB728" t="s">
        <v>655</v>
      </c>
      <c r="AC728" t="s">
        <v>46</v>
      </c>
      <c r="AE728" s="37" t="str">
        <f t="shared" si="88"/>
        <v>ok</v>
      </c>
      <c r="AF728" s="37" t="e">
        <f t="shared" si="89"/>
        <v>#VALUE!</v>
      </c>
      <c r="AG728" s="37" t="str">
        <f t="shared" si="90"/>
        <v>ok</v>
      </c>
      <c r="AH728" s="37" t="str">
        <f t="shared" si="91"/>
        <v>ERROR!</v>
      </c>
      <c r="AI728" s="37" t="str">
        <f t="shared" si="92"/>
        <v>ok</v>
      </c>
      <c r="AJ728" s="37" t="str">
        <f t="shared" si="93"/>
        <v>COUNTY COMMISSIONER1DEMOCRATMASON COMASONLocal20121000DEBT410304106040940JANUARY SERVICESTRAINING ASSOCIATES PACIFIC381 NE TIGER WAY EBELFAIRWA</v>
      </c>
      <c r="AK728" s="37">
        <f t="shared" si="94"/>
        <v>0</v>
      </c>
      <c r="AL728" s="37" t="str">
        <f t="shared" si="95"/>
        <v>NO!</v>
      </c>
    </row>
    <row r="729" spans="1:38" x14ac:dyDescent="0.25">
      <c r="A729">
        <v>725</v>
      </c>
      <c r="B729">
        <v>100475516</v>
      </c>
      <c r="C729" t="s">
        <v>28</v>
      </c>
      <c r="D729" t="s">
        <v>433</v>
      </c>
      <c r="E729" t="s">
        <v>30</v>
      </c>
      <c r="F729" t="s">
        <v>434</v>
      </c>
      <c r="G729" t="s">
        <v>435</v>
      </c>
      <c r="H729" t="s">
        <v>33</v>
      </c>
      <c r="I729" t="s">
        <v>436</v>
      </c>
      <c r="J729" t="s">
        <v>35</v>
      </c>
      <c r="K729" t="s">
        <v>123</v>
      </c>
      <c r="M729">
        <v>19</v>
      </c>
      <c r="N729" t="s">
        <v>548</v>
      </c>
      <c r="O729" t="s">
        <v>637</v>
      </c>
      <c r="P729" t="s">
        <v>39</v>
      </c>
      <c r="Q729" t="s">
        <v>586</v>
      </c>
      <c r="R729">
        <v>2012</v>
      </c>
      <c r="S729">
        <v>105.42</v>
      </c>
      <c r="T729" t="s">
        <v>41</v>
      </c>
      <c r="U729" s="1">
        <v>41061</v>
      </c>
      <c r="V729" s="1">
        <v>41090</v>
      </c>
      <c r="W729" s="1">
        <v>41090</v>
      </c>
      <c r="Y729" t="s">
        <v>664</v>
      </c>
      <c r="Z729" t="s">
        <v>665</v>
      </c>
      <c r="AA729" t="s">
        <v>666</v>
      </c>
      <c r="AB729" t="s">
        <v>420</v>
      </c>
      <c r="AC729" t="s">
        <v>46</v>
      </c>
      <c r="AE729" s="37" t="str">
        <f t="shared" si="88"/>
        <v>ok</v>
      </c>
      <c r="AF729" s="37" t="e">
        <f t="shared" si="89"/>
        <v>#VALUE!</v>
      </c>
      <c r="AG729" s="37" t="str">
        <f t="shared" si="90"/>
        <v>ok</v>
      </c>
      <c r="AH729" s="37" t="str">
        <f t="shared" si="91"/>
        <v>OK</v>
      </c>
      <c r="AI729" s="37" t="str">
        <f t="shared" si="92"/>
        <v>ok</v>
      </c>
      <c r="AJ729" s="37" t="str">
        <f t="shared" si="93"/>
        <v>SUPERIOR COURT JUDGE19NON PARTISANKING CO SUPERIOR COURTKINGJudicial2012105.42DEBT410614109041090TREASURY SERVICESABBOT TAYLOR349 16TH AVE E #30SEATTLEWA</v>
      </c>
      <c r="AK729" s="37">
        <f t="shared" si="94"/>
        <v>0</v>
      </c>
      <c r="AL729" s="37" t="str">
        <f t="shared" si="95"/>
        <v>NO!</v>
      </c>
    </row>
    <row r="730" spans="1:38" x14ac:dyDescent="0.25">
      <c r="A730">
        <v>726</v>
      </c>
      <c r="B730">
        <v>100469362</v>
      </c>
      <c r="C730" t="s">
        <v>28</v>
      </c>
      <c r="D730" t="s">
        <v>304</v>
      </c>
      <c r="E730" t="s">
        <v>30</v>
      </c>
      <c r="F730" t="s">
        <v>305</v>
      </c>
      <c r="G730" t="s">
        <v>306</v>
      </c>
      <c r="H730" t="s">
        <v>33</v>
      </c>
      <c r="I730" t="s">
        <v>196</v>
      </c>
      <c r="J730" t="s">
        <v>35</v>
      </c>
      <c r="K730" t="s">
        <v>35</v>
      </c>
      <c r="L730">
        <v>25</v>
      </c>
      <c r="M730">
        <v>1</v>
      </c>
      <c r="N730" t="s">
        <v>37</v>
      </c>
      <c r="O730" t="s">
        <v>734</v>
      </c>
      <c r="P730" t="s">
        <v>422</v>
      </c>
      <c r="Q730" t="s">
        <v>40</v>
      </c>
      <c r="R730">
        <v>2012</v>
      </c>
      <c r="S730">
        <v>1500</v>
      </c>
      <c r="T730" t="s">
        <v>41</v>
      </c>
      <c r="U730" s="1">
        <v>41030</v>
      </c>
      <c r="V730" s="1">
        <v>41060</v>
      </c>
      <c r="W730" s="1">
        <v>41044</v>
      </c>
      <c r="Y730" t="s">
        <v>735</v>
      </c>
      <c r="Z730" t="s">
        <v>736</v>
      </c>
      <c r="AA730" t="s">
        <v>737</v>
      </c>
      <c r="AB730" t="s">
        <v>738</v>
      </c>
      <c r="AC730" t="s">
        <v>46</v>
      </c>
      <c r="AE730" s="37" t="str">
        <f t="shared" si="88"/>
        <v>ok</v>
      </c>
      <c r="AF730" s="37">
        <f t="shared" si="89"/>
        <v>0</v>
      </c>
      <c r="AG730" s="37" t="str">
        <f t="shared" si="90"/>
        <v>ok</v>
      </c>
      <c r="AH730" s="37" t="str">
        <f t="shared" si="91"/>
        <v>OK</v>
      </c>
      <c r="AI730" s="37" t="str">
        <f t="shared" si="92"/>
        <v>ok</v>
      </c>
      <c r="AJ730" s="37" t="str">
        <f t="shared" si="93"/>
        <v>STATE REPRESENTATIVE251REPUBLICANLEG DISTRICT 25 - HOUSEPIERCELegislative20121500DEBT410304106041044CAMPAIGN MANAGEMENT FEEROSSI MELINDAPO BOX 368PUYALLUPWA</v>
      </c>
      <c r="AK730" s="37">
        <f t="shared" si="94"/>
        <v>0</v>
      </c>
      <c r="AL730" s="37" t="str">
        <f t="shared" si="95"/>
        <v>MATCH</v>
      </c>
    </row>
    <row r="731" spans="1:38" x14ac:dyDescent="0.25">
      <c r="A731">
        <v>727</v>
      </c>
      <c r="B731">
        <v>100474974</v>
      </c>
      <c r="C731" t="s">
        <v>28</v>
      </c>
      <c r="D731" t="s">
        <v>437</v>
      </c>
      <c r="E731" t="s">
        <v>30</v>
      </c>
      <c r="F731" t="s">
        <v>438</v>
      </c>
      <c r="G731" t="s">
        <v>439</v>
      </c>
      <c r="H731" t="s">
        <v>78</v>
      </c>
      <c r="I731" t="s">
        <v>440</v>
      </c>
      <c r="J731" t="s">
        <v>36</v>
      </c>
      <c r="K731" t="s">
        <v>35</v>
      </c>
      <c r="L731">
        <v>36</v>
      </c>
      <c r="M731">
        <v>1</v>
      </c>
      <c r="N731" t="s">
        <v>168</v>
      </c>
      <c r="O731" t="s">
        <v>712</v>
      </c>
      <c r="P731" t="s">
        <v>39</v>
      </c>
      <c r="Q731" t="s">
        <v>40</v>
      </c>
      <c r="R731">
        <v>2012</v>
      </c>
      <c r="S731">
        <v>150</v>
      </c>
      <c r="T731" t="s">
        <v>41</v>
      </c>
      <c r="U731" s="1">
        <v>41000</v>
      </c>
      <c r="V731" s="1">
        <v>41029</v>
      </c>
      <c r="W731" s="1">
        <v>41029</v>
      </c>
      <c r="X731" t="s">
        <v>427</v>
      </c>
      <c r="Y731" t="s">
        <v>713</v>
      </c>
      <c r="Z731" t="s">
        <v>714</v>
      </c>
      <c r="AA731" t="s">
        <v>715</v>
      </c>
      <c r="AB731" t="s">
        <v>420</v>
      </c>
      <c r="AC731" t="s">
        <v>46</v>
      </c>
      <c r="AE731" s="37" t="str">
        <f t="shared" si="88"/>
        <v>ok</v>
      </c>
      <c r="AF731" s="37">
        <f t="shared" si="89"/>
        <v>0</v>
      </c>
      <c r="AG731" s="37" t="str">
        <f t="shared" si="90"/>
        <v>ok</v>
      </c>
      <c r="AH731" s="37" t="str">
        <f t="shared" si="91"/>
        <v>OK</v>
      </c>
      <c r="AI731" s="37" t="str">
        <f t="shared" si="92"/>
        <v>ok</v>
      </c>
      <c r="AJ731" s="37" t="str">
        <f t="shared" si="93"/>
        <v>STATE REPRESENTATIVE361DEMOCRATLEG DISTRICT 36 - HOUSEKINGLegislative2012150DEBT410004102941029Operation and OverheadREIMB. CELL &amp; DATA (AT&amp;T)CARLYLE REUVEN608 W KINNEAR PLACE SEATTLEWA</v>
      </c>
      <c r="AK731" s="37">
        <f t="shared" si="94"/>
        <v>0</v>
      </c>
      <c r="AL731" s="37" t="str">
        <f t="shared" si="95"/>
        <v>NO!</v>
      </c>
    </row>
    <row r="732" spans="1:38" x14ac:dyDescent="0.25">
      <c r="A732">
        <v>728</v>
      </c>
      <c r="B732">
        <v>100474977</v>
      </c>
      <c r="C732" t="s">
        <v>28</v>
      </c>
      <c r="D732" t="s">
        <v>437</v>
      </c>
      <c r="E732" t="s">
        <v>30</v>
      </c>
      <c r="F732" t="s">
        <v>438</v>
      </c>
      <c r="G732" t="s">
        <v>439</v>
      </c>
      <c r="H732" t="s">
        <v>78</v>
      </c>
      <c r="I732" t="s">
        <v>440</v>
      </c>
      <c r="J732" t="s">
        <v>36</v>
      </c>
      <c r="K732" t="s">
        <v>63</v>
      </c>
      <c r="N732" t="s">
        <v>548</v>
      </c>
      <c r="O732" t="s">
        <v>716</v>
      </c>
      <c r="P732" t="s">
        <v>39</v>
      </c>
      <c r="Q732" t="s">
        <v>550</v>
      </c>
      <c r="R732">
        <v>2012</v>
      </c>
      <c r="S732">
        <v>2250.1999999999998</v>
      </c>
      <c r="T732" t="s">
        <v>41</v>
      </c>
      <c r="U732" s="1">
        <v>41061</v>
      </c>
      <c r="V732" s="1">
        <v>41090</v>
      </c>
      <c r="W732" s="1">
        <v>41060</v>
      </c>
      <c r="Y732" t="s">
        <v>739</v>
      </c>
      <c r="Z732" t="s">
        <v>693</v>
      </c>
      <c r="AA732" t="s">
        <v>740</v>
      </c>
      <c r="AB732" t="s">
        <v>420</v>
      </c>
      <c r="AC732" t="s">
        <v>46</v>
      </c>
      <c r="AE732" s="37" t="str">
        <f t="shared" si="88"/>
        <v>ok</v>
      </c>
      <c r="AF732" s="37" t="e">
        <f t="shared" si="89"/>
        <v>#VALUE!</v>
      </c>
      <c r="AG732" s="37" t="str">
        <f t="shared" si="90"/>
        <v>ok</v>
      </c>
      <c r="AH732" s="37" t="str">
        <f t="shared" si="91"/>
        <v>ERROR!</v>
      </c>
      <c r="AI732" s="37" t="str">
        <f t="shared" si="92"/>
        <v>ok</v>
      </c>
      <c r="AJ732" s="37" t="str">
        <f t="shared" si="93"/>
        <v>COUNTY SHERIFFNON PARTISANKING COKINGLocal20122250.2DEBT410614109041060CONSULTING/LITERATURE DESIGN/PRINTING/TELEPHONETHE CONNECTIONS GROUP600 STEWART ST STE 1316SEATTLEWA</v>
      </c>
      <c r="AK732" s="37">
        <f t="shared" si="94"/>
        <v>0</v>
      </c>
      <c r="AL732" s="37" t="str">
        <f t="shared" si="95"/>
        <v>NO!</v>
      </c>
    </row>
    <row r="733" spans="1:38" x14ac:dyDescent="0.25">
      <c r="A733">
        <v>729</v>
      </c>
      <c r="B733">
        <v>100468209</v>
      </c>
      <c r="C733" t="s">
        <v>28</v>
      </c>
      <c r="D733" t="s">
        <v>449</v>
      </c>
      <c r="E733" t="s">
        <v>30</v>
      </c>
      <c r="F733" t="s">
        <v>450</v>
      </c>
      <c r="G733" t="s">
        <v>451</v>
      </c>
      <c r="H733" t="s">
        <v>130</v>
      </c>
      <c r="I733" t="s">
        <v>452</v>
      </c>
      <c r="J733" t="s">
        <v>36</v>
      </c>
      <c r="K733" t="s">
        <v>118</v>
      </c>
      <c r="N733" t="s">
        <v>168</v>
      </c>
      <c r="O733" t="s">
        <v>490</v>
      </c>
      <c r="Q733" t="s">
        <v>170</v>
      </c>
      <c r="R733">
        <v>2012</v>
      </c>
      <c r="S733">
        <v>332.6</v>
      </c>
      <c r="T733" t="s">
        <v>41</v>
      </c>
      <c r="U733" s="1">
        <v>41000</v>
      </c>
      <c r="V733" s="1">
        <v>41029</v>
      </c>
      <c r="W733" s="1">
        <v>41017</v>
      </c>
      <c r="Y733" t="s">
        <v>741</v>
      </c>
      <c r="Z733" t="s">
        <v>592</v>
      </c>
      <c r="AA733" t="s">
        <v>593</v>
      </c>
      <c r="AB733" t="s">
        <v>420</v>
      </c>
      <c r="AC733" t="s">
        <v>46</v>
      </c>
      <c r="AE733" s="37" t="str">
        <f t="shared" si="88"/>
        <v>ok</v>
      </c>
      <c r="AF733" s="37" t="e">
        <f t="shared" si="89"/>
        <v>#VALUE!</v>
      </c>
      <c r="AG733" s="37" t="str">
        <f t="shared" si="90"/>
        <v>ok</v>
      </c>
      <c r="AH733" s="37" t="str">
        <f t="shared" si="91"/>
        <v>OK</v>
      </c>
      <c r="AI733" s="37" t="str">
        <f t="shared" si="92"/>
        <v>ok</v>
      </c>
      <c r="AJ733" s="37" t="str">
        <f t="shared" si="93"/>
        <v>ATTORNEY GENERALDEMOCRATATTORNEY GENERAL, OFFICE OFStatewide2012332.6DEBT410004102941017AIRFAREFERGUSON ROBERT WATSON8255 2ND AVE NESEATTLEWA</v>
      </c>
      <c r="AK733" s="37">
        <f t="shared" si="94"/>
        <v>0</v>
      </c>
      <c r="AL733" s="37" t="str">
        <f t="shared" si="95"/>
        <v>NO!</v>
      </c>
    </row>
    <row r="734" spans="1:38" x14ac:dyDescent="0.25">
      <c r="A734">
        <v>730</v>
      </c>
      <c r="B734">
        <v>100472699</v>
      </c>
      <c r="C734" t="s">
        <v>28</v>
      </c>
      <c r="D734" t="s">
        <v>362</v>
      </c>
      <c r="E734" t="s">
        <v>30</v>
      </c>
      <c r="F734" t="s">
        <v>363</v>
      </c>
      <c r="G734" t="s">
        <v>364</v>
      </c>
      <c r="H734" t="s">
        <v>107</v>
      </c>
      <c r="I734" t="s">
        <v>365</v>
      </c>
      <c r="J734" t="s">
        <v>35</v>
      </c>
      <c r="K734" t="s">
        <v>35</v>
      </c>
      <c r="L734">
        <v>48</v>
      </c>
      <c r="M734">
        <v>1</v>
      </c>
      <c r="N734" t="s">
        <v>168</v>
      </c>
      <c r="O734" t="s">
        <v>594</v>
      </c>
      <c r="P734" t="s">
        <v>39</v>
      </c>
      <c r="Q734" t="s">
        <v>40</v>
      </c>
      <c r="R734">
        <v>2012</v>
      </c>
      <c r="S734">
        <v>462</v>
      </c>
      <c r="T734" t="s">
        <v>41</v>
      </c>
      <c r="U734" s="1">
        <v>41030</v>
      </c>
      <c r="V734" s="1">
        <v>41060</v>
      </c>
      <c r="W734" s="1">
        <v>41060</v>
      </c>
      <c r="Y734" t="s">
        <v>417</v>
      </c>
      <c r="Z734" t="s">
        <v>418</v>
      </c>
      <c r="AA734" t="s">
        <v>419</v>
      </c>
      <c r="AB734" t="s">
        <v>420</v>
      </c>
      <c r="AC734" t="s">
        <v>46</v>
      </c>
      <c r="AE734" s="37" t="str">
        <f t="shared" si="88"/>
        <v>ok</v>
      </c>
      <c r="AF734" s="37">
        <f t="shared" si="89"/>
        <v>0</v>
      </c>
      <c r="AG734" s="37" t="str">
        <f t="shared" si="90"/>
        <v>ok</v>
      </c>
      <c r="AH734" s="37" t="str">
        <f t="shared" si="91"/>
        <v>OK</v>
      </c>
      <c r="AI734" s="37" t="str">
        <f t="shared" si="92"/>
        <v>ok</v>
      </c>
      <c r="AJ734" s="37" t="str">
        <f t="shared" si="93"/>
        <v>STATE REPRESENTATIVE481DEMOCRATLEG DISTRICT 48 - HOUSEKINGLegislative2012462DEBT410304106041060ACCOUNTING/COMPLIANCEPROJECT ACCOUNTING SERVICES603 STEWART ST STE 819SEATTLEWA</v>
      </c>
      <c r="AK734" s="37">
        <f t="shared" si="94"/>
        <v>0</v>
      </c>
      <c r="AL734" s="37" t="str">
        <f t="shared" si="95"/>
        <v>MATCH</v>
      </c>
    </row>
    <row r="735" spans="1:38" x14ac:dyDescent="0.25">
      <c r="A735">
        <v>731</v>
      </c>
      <c r="B735">
        <v>100468240</v>
      </c>
      <c r="C735" t="s">
        <v>28</v>
      </c>
      <c r="D735" t="s">
        <v>323</v>
      </c>
      <c r="E735" t="s">
        <v>30</v>
      </c>
      <c r="F735" t="s">
        <v>324</v>
      </c>
      <c r="G735" t="s">
        <v>325</v>
      </c>
      <c r="H735" t="s">
        <v>78</v>
      </c>
      <c r="I735" t="s">
        <v>326</v>
      </c>
      <c r="J735" t="s">
        <v>35</v>
      </c>
      <c r="K735" t="s">
        <v>35</v>
      </c>
      <c r="L735">
        <v>47</v>
      </c>
      <c r="M735">
        <v>2</v>
      </c>
      <c r="N735" t="s">
        <v>168</v>
      </c>
      <c r="O735" t="s">
        <v>499</v>
      </c>
      <c r="P735" t="s">
        <v>39</v>
      </c>
      <c r="Q735" t="s">
        <v>40</v>
      </c>
      <c r="R735">
        <v>2012</v>
      </c>
      <c r="S735">
        <v>400</v>
      </c>
      <c r="T735" t="s">
        <v>41</v>
      </c>
      <c r="U735" s="1">
        <v>41030</v>
      </c>
      <c r="V735" s="1">
        <v>41060</v>
      </c>
      <c r="W735" s="1">
        <v>41060</v>
      </c>
      <c r="X735" t="s">
        <v>427</v>
      </c>
      <c r="Y735" t="s">
        <v>711</v>
      </c>
      <c r="Z735" t="s">
        <v>429</v>
      </c>
      <c r="AA735" t="s">
        <v>430</v>
      </c>
      <c r="AB735" t="s">
        <v>420</v>
      </c>
      <c r="AC735" t="s">
        <v>46</v>
      </c>
      <c r="AE735" s="37" t="str">
        <f t="shared" si="88"/>
        <v>ok</v>
      </c>
      <c r="AF735" s="37">
        <f t="shared" si="89"/>
        <v>0</v>
      </c>
      <c r="AG735" s="37" t="str">
        <f t="shared" si="90"/>
        <v>ok</v>
      </c>
      <c r="AH735" s="37" t="str">
        <f t="shared" si="91"/>
        <v>OK</v>
      </c>
      <c r="AI735" s="37" t="str">
        <f t="shared" si="92"/>
        <v>ok</v>
      </c>
      <c r="AJ735" s="37" t="str">
        <f t="shared" si="93"/>
        <v>STATE REPRESENTATIVE472DEMOCRATLEG DISTRICT 47 - HOUSEKINGLegislative2012400DEBT410304106041060Operation and OverheadMAY TREASURYARGO STRATEGIESPO BOX 9100 SEATTLEWA</v>
      </c>
      <c r="AK735" s="37">
        <f t="shared" si="94"/>
        <v>0</v>
      </c>
      <c r="AL735" s="37" t="str">
        <f t="shared" si="95"/>
        <v>MATCH</v>
      </c>
    </row>
    <row r="736" spans="1:38" x14ac:dyDescent="0.25">
      <c r="A736">
        <v>732</v>
      </c>
      <c r="B736">
        <v>100468914</v>
      </c>
      <c r="C736" t="s">
        <v>28</v>
      </c>
      <c r="D736" t="s">
        <v>80</v>
      </c>
      <c r="E736" t="s">
        <v>30</v>
      </c>
      <c r="F736" t="s">
        <v>81</v>
      </c>
      <c r="G736" t="s">
        <v>82</v>
      </c>
      <c r="H736" t="s">
        <v>33</v>
      </c>
      <c r="I736" t="s">
        <v>83</v>
      </c>
      <c r="J736" t="s">
        <v>35</v>
      </c>
      <c r="K736" t="s">
        <v>35</v>
      </c>
      <c r="L736">
        <v>47</v>
      </c>
      <c r="M736">
        <v>1</v>
      </c>
      <c r="N736" t="s">
        <v>168</v>
      </c>
      <c r="O736" t="s">
        <v>499</v>
      </c>
      <c r="P736" t="s">
        <v>39</v>
      </c>
      <c r="Q736" t="s">
        <v>40</v>
      </c>
      <c r="R736">
        <v>2012</v>
      </c>
      <c r="S736">
        <v>616.29999999999995</v>
      </c>
      <c r="T736" t="s">
        <v>41</v>
      </c>
      <c r="U736" s="1">
        <v>41030</v>
      </c>
      <c r="V736" s="1">
        <v>41060</v>
      </c>
      <c r="W736" s="1">
        <v>41026</v>
      </c>
      <c r="Y736" t="s">
        <v>742</v>
      </c>
      <c r="Z736" t="s">
        <v>743</v>
      </c>
      <c r="AA736" t="s">
        <v>744</v>
      </c>
      <c r="AB736" t="s">
        <v>420</v>
      </c>
      <c r="AC736" t="s">
        <v>46</v>
      </c>
      <c r="AE736" s="37" t="str">
        <f t="shared" si="88"/>
        <v>ok</v>
      </c>
      <c r="AF736" s="37">
        <f t="shared" si="89"/>
        <v>0</v>
      </c>
      <c r="AG736" s="37" t="str">
        <f t="shared" si="90"/>
        <v>ok</v>
      </c>
      <c r="AH736" s="37" t="str">
        <f t="shared" si="91"/>
        <v>ERROR!</v>
      </c>
      <c r="AI736" s="37" t="str">
        <f t="shared" si="92"/>
        <v>ok</v>
      </c>
      <c r="AJ736" s="37" t="str">
        <f t="shared" si="93"/>
        <v>STATE REPRESENTATIVE471DEMOCRATLEG DISTRICT 47 - HOUSEKINGLegislative2012616.3DEBT410304106041026REMITS INVOICE 6331NORTHWEST PASSAGE146 CANAL STEET SEATTLEWA</v>
      </c>
      <c r="AK736" s="37">
        <f t="shared" si="94"/>
        <v>0</v>
      </c>
      <c r="AL736" s="37" t="str">
        <f t="shared" si="95"/>
        <v>MATCH</v>
      </c>
    </row>
    <row r="737" spans="1:38" x14ac:dyDescent="0.25">
      <c r="A737">
        <v>733</v>
      </c>
      <c r="B737">
        <v>100469156</v>
      </c>
      <c r="C737" t="s">
        <v>28</v>
      </c>
      <c r="D737" t="s">
        <v>128</v>
      </c>
      <c r="E737" t="s">
        <v>30</v>
      </c>
      <c r="F737" t="s">
        <v>129</v>
      </c>
      <c r="G737" t="s">
        <v>77</v>
      </c>
      <c r="H737" t="s">
        <v>130</v>
      </c>
      <c r="I737" t="s">
        <v>131</v>
      </c>
      <c r="J737" t="s">
        <v>35</v>
      </c>
      <c r="K737" t="s">
        <v>35</v>
      </c>
      <c r="L737">
        <v>47</v>
      </c>
      <c r="M737">
        <v>1</v>
      </c>
      <c r="N737" t="s">
        <v>168</v>
      </c>
      <c r="O737" t="s">
        <v>499</v>
      </c>
      <c r="P737" t="s">
        <v>39</v>
      </c>
      <c r="Q737" t="s">
        <v>40</v>
      </c>
      <c r="R737">
        <v>2012</v>
      </c>
      <c r="S737">
        <v>616.29999999999995</v>
      </c>
      <c r="T737" t="s">
        <v>41</v>
      </c>
      <c r="U737" s="1">
        <v>41030</v>
      </c>
      <c r="V737" s="1">
        <v>41060</v>
      </c>
      <c r="W737" s="1">
        <v>41026</v>
      </c>
      <c r="Y737" t="s">
        <v>742</v>
      </c>
      <c r="Z737" t="s">
        <v>743</v>
      </c>
      <c r="AA737" t="s">
        <v>744</v>
      </c>
      <c r="AB737" t="s">
        <v>420</v>
      </c>
      <c r="AC737" t="s">
        <v>46</v>
      </c>
      <c r="AE737" s="37" t="str">
        <f t="shared" si="88"/>
        <v>ok</v>
      </c>
      <c r="AF737" s="37">
        <f t="shared" si="89"/>
        <v>0</v>
      </c>
      <c r="AG737" s="37" t="str">
        <f t="shared" si="90"/>
        <v>ok</v>
      </c>
      <c r="AH737" s="37" t="str">
        <f t="shared" si="91"/>
        <v>ERROR!</v>
      </c>
      <c r="AI737" s="37" t="str">
        <f t="shared" si="92"/>
        <v>ok</v>
      </c>
      <c r="AJ737" s="37" t="str">
        <f t="shared" si="93"/>
        <v>STATE REPRESENTATIVE471DEMOCRATLEG DISTRICT 47 - HOUSEKINGLegislative2012616.3DEBT410304106041026REMITS INVOICE 6331NORTHWEST PASSAGE146 CANAL STEET SEATTLEWA</v>
      </c>
      <c r="AK737" s="37">
        <f t="shared" si="94"/>
        <v>1</v>
      </c>
      <c r="AL737" s="37" t="str">
        <f t="shared" si="95"/>
        <v>MATCH</v>
      </c>
    </row>
    <row r="738" spans="1:38" x14ac:dyDescent="0.25">
      <c r="A738">
        <v>734</v>
      </c>
      <c r="B738">
        <v>100469987</v>
      </c>
      <c r="C738" t="s">
        <v>28</v>
      </c>
      <c r="D738" t="s">
        <v>113</v>
      </c>
      <c r="E738" t="s">
        <v>30</v>
      </c>
      <c r="F738" t="s">
        <v>114</v>
      </c>
      <c r="G738" t="s">
        <v>115</v>
      </c>
      <c r="H738" t="s">
        <v>116</v>
      </c>
      <c r="I738" t="s">
        <v>117</v>
      </c>
      <c r="J738" t="s">
        <v>118</v>
      </c>
      <c r="K738" t="s">
        <v>35</v>
      </c>
      <c r="L738">
        <v>46</v>
      </c>
      <c r="M738">
        <v>2</v>
      </c>
      <c r="N738" t="s">
        <v>168</v>
      </c>
      <c r="O738" t="s">
        <v>673</v>
      </c>
      <c r="P738" t="s">
        <v>39</v>
      </c>
      <c r="Q738" t="s">
        <v>40</v>
      </c>
      <c r="R738">
        <v>2012</v>
      </c>
      <c r="S738">
        <v>366.67</v>
      </c>
      <c r="T738" t="s">
        <v>41</v>
      </c>
      <c r="U738" s="1">
        <v>41030</v>
      </c>
      <c r="V738" s="1">
        <v>41060</v>
      </c>
      <c r="W738" s="1">
        <v>41060</v>
      </c>
      <c r="X738" t="s">
        <v>427</v>
      </c>
      <c r="Y738" t="s">
        <v>705</v>
      </c>
      <c r="Z738" t="s">
        <v>429</v>
      </c>
      <c r="AA738" t="s">
        <v>430</v>
      </c>
      <c r="AB738" t="s">
        <v>420</v>
      </c>
      <c r="AC738" t="s">
        <v>46</v>
      </c>
      <c r="AE738" s="37" t="str">
        <f t="shared" si="88"/>
        <v>ok</v>
      </c>
      <c r="AF738" s="37">
        <f t="shared" si="89"/>
        <v>0</v>
      </c>
      <c r="AG738" s="37" t="str">
        <f t="shared" si="90"/>
        <v>ok</v>
      </c>
      <c r="AH738" s="37" t="str">
        <f t="shared" si="91"/>
        <v>OK</v>
      </c>
      <c r="AI738" s="37" t="str">
        <f t="shared" si="92"/>
        <v>ok</v>
      </c>
      <c r="AJ738" s="37" t="str">
        <f t="shared" si="93"/>
        <v>STATE REPRESENTATIVE462DEMOCRATLEG DISTRICT 46 - HOUSEKINGLegislative2012366.67DEBT410304106041060Operation and OverheadAD, DOORBELLER DESIGN (KAYLORMADE)ARGO STRATEGIESPO BOX 9100 SEATTLEWA</v>
      </c>
      <c r="AK738" s="37">
        <f t="shared" si="94"/>
        <v>0</v>
      </c>
      <c r="AL738" s="37" t="str">
        <f t="shared" si="95"/>
        <v>NO!</v>
      </c>
    </row>
    <row r="739" spans="1:38" x14ac:dyDescent="0.25">
      <c r="A739">
        <v>735</v>
      </c>
      <c r="B739">
        <v>100468885</v>
      </c>
      <c r="C739" t="s">
        <v>28</v>
      </c>
      <c r="D739" t="s">
        <v>153</v>
      </c>
      <c r="E739" t="s">
        <v>30</v>
      </c>
      <c r="F739" t="s">
        <v>154</v>
      </c>
      <c r="G739" t="s">
        <v>155</v>
      </c>
      <c r="H739" t="s">
        <v>33</v>
      </c>
      <c r="I739" t="s">
        <v>156</v>
      </c>
      <c r="J739" t="s">
        <v>35</v>
      </c>
      <c r="K739" t="s">
        <v>35</v>
      </c>
      <c r="L739">
        <v>47</v>
      </c>
      <c r="M739">
        <v>1</v>
      </c>
      <c r="N739" t="s">
        <v>168</v>
      </c>
      <c r="O739" t="s">
        <v>499</v>
      </c>
      <c r="P739" t="s">
        <v>39</v>
      </c>
      <c r="Q739" t="s">
        <v>40</v>
      </c>
      <c r="R739">
        <v>2012</v>
      </c>
      <c r="S739">
        <v>616.29999999999995</v>
      </c>
      <c r="T739" t="s">
        <v>41</v>
      </c>
      <c r="U739" s="1">
        <v>41030</v>
      </c>
      <c r="V739" s="1">
        <v>41060</v>
      </c>
      <c r="W739" s="1">
        <v>41026</v>
      </c>
      <c r="Y739" t="s">
        <v>742</v>
      </c>
      <c r="Z739" t="s">
        <v>743</v>
      </c>
      <c r="AA739" t="s">
        <v>744</v>
      </c>
      <c r="AB739" t="s">
        <v>420</v>
      </c>
      <c r="AC739" t="s">
        <v>46</v>
      </c>
      <c r="AE739" s="37" t="str">
        <f t="shared" si="88"/>
        <v>ok</v>
      </c>
      <c r="AF739" s="37">
        <f t="shared" si="89"/>
        <v>0</v>
      </c>
      <c r="AG739" s="37" t="str">
        <f t="shared" si="90"/>
        <v>ok</v>
      </c>
      <c r="AH739" s="37" t="str">
        <f t="shared" si="91"/>
        <v>ERROR!</v>
      </c>
      <c r="AI739" s="37" t="str">
        <f t="shared" si="92"/>
        <v>ok</v>
      </c>
      <c r="AJ739" s="37" t="str">
        <f t="shared" si="93"/>
        <v>STATE REPRESENTATIVE471DEMOCRATLEG DISTRICT 47 - HOUSEKINGLegislative2012616.3DEBT410304106041026REMITS INVOICE 6331NORTHWEST PASSAGE146 CANAL STEET SEATTLEWA</v>
      </c>
      <c r="AK739" s="37">
        <f t="shared" si="94"/>
        <v>0</v>
      </c>
      <c r="AL739" s="37" t="str">
        <f t="shared" si="95"/>
        <v>MATCH</v>
      </c>
    </row>
    <row r="740" spans="1:38" x14ac:dyDescent="0.25">
      <c r="A740">
        <v>736</v>
      </c>
      <c r="B740">
        <v>100458808</v>
      </c>
      <c r="C740" t="s">
        <v>28</v>
      </c>
      <c r="D740" t="s">
        <v>745</v>
      </c>
      <c r="E740" t="s">
        <v>30</v>
      </c>
      <c r="F740" t="s">
        <v>746</v>
      </c>
      <c r="G740" t="s">
        <v>747</v>
      </c>
      <c r="H740" t="s">
        <v>398</v>
      </c>
      <c r="I740" t="s">
        <v>748</v>
      </c>
      <c r="J740" t="s">
        <v>123</v>
      </c>
      <c r="K740" t="s">
        <v>35</v>
      </c>
      <c r="L740">
        <v>24</v>
      </c>
      <c r="M740">
        <v>1</v>
      </c>
      <c r="N740" t="s">
        <v>168</v>
      </c>
      <c r="O740" t="s">
        <v>677</v>
      </c>
      <c r="P740" t="s">
        <v>678</v>
      </c>
      <c r="Q740" t="s">
        <v>40</v>
      </c>
      <c r="R740">
        <v>2012</v>
      </c>
      <c r="S740">
        <v>150</v>
      </c>
      <c r="T740" t="s">
        <v>41</v>
      </c>
      <c r="U740" s="1">
        <v>40969</v>
      </c>
      <c r="V740" s="1">
        <v>40999</v>
      </c>
      <c r="W740" s="1">
        <v>40998</v>
      </c>
      <c r="X740" t="s">
        <v>427</v>
      </c>
      <c r="Y740" t="s">
        <v>503</v>
      </c>
      <c r="Z740" t="s">
        <v>429</v>
      </c>
      <c r="AA740" t="s">
        <v>430</v>
      </c>
      <c r="AB740" t="s">
        <v>420</v>
      </c>
      <c r="AC740" t="s">
        <v>46</v>
      </c>
      <c r="AE740" s="37" t="str">
        <f t="shared" si="88"/>
        <v>ok</v>
      </c>
      <c r="AF740" s="37">
        <f t="shared" si="89"/>
        <v>0</v>
      </c>
      <c r="AG740" s="37" t="str">
        <f t="shared" si="90"/>
        <v>ok</v>
      </c>
      <c r="AH740" s="37" t="str">
        <f t="shared" si="91"/>
        <v>OK</v>
      </c>
      <c r="AI740" s="37" t="str">
        <f t="shared" si="92"/>
        <v>ok</v>
      </c>
      <c r="AJ740" s="37" t="str">
        <f t="shared" si="93"/>
        <v>STATE REPRESENTATIVE241DEMOCRATLEG DISTRICT 24 - HOUSECLALLAMLegislative2012150DEBT409694099940998Operation and OverheadMARCH TREASURYARGO STRATEGIESPO BOX 9100 SEATTLEWA</v>
      </c>
      <c r="AK740" s="37">
        <f t="shared" si="94"/>
        <v>0</v>
      </c>
      <c r="AL740" s="37" t="str">
        <f t="shared" si="95"/>
        <v>NO!</v>
      </c>
    </row>
    <row r="741" spans="1:38" x14ac:dyDescent="0.25">
      <c r="A741">
        <v>737</v>
      </c>
      <c r="B741">
        <v>100462610</v>
      </c>
      <c r="C741" t="s">
        <v>28</v>
      </c>
      <c r="D741" t="s">
        <v>231</v>
      </c>
      <c r="E741" t="s">
        <v>30</v>
      </c>
      <c r="F741" t="s">
        <v>232</v>
      </c>
      <c r="G741" t="s">
        <v>233</v>
      </c>
      <c r="H741" t="s">
        <v>78</v>
      </c>
      <c r="I741" t="s">
        <v>234</v>
      </c>
      <c r="J741" t="s">
        <v>235</v>
      </c>
      <c r="K741" t="s">
        <v>123</v>
      </c>
      <c r="M741">
        <v>4</v>
      </c>
      <c r="N741" t="s">
        <v>548</v>
      </c>
      <c r="O741" t="s">
        <v>749</v>
      </c>
      <c r="P741" t="s">
        <v>598</v>
      </c>
      <c r="Q741" t="s">
        <v>586</v>
      </c>
      <c r="R741">
        <v>2012</v>
      </c>
      <c r="S741">
        <v>300</v>
      </c>
      <c r="T741" t="s">
        <v>41</v>
      </c>
      <c r="U741" s="1">
        <v>41000</v>
      </c>
      <c r="V741" s="1">
        <v>41029</v>
      </c>
      <c r="W741" s="1">
        <v>41029</v>
      </c>
      <c r="X741" t="s">
        <v>427</v>
      </c>
      <c r="Y741" t="s">
        <v>489</v>
      </c>
      <c r="Z741" t="s">
        <v>429</v>
      </c>
      <c r="AA741" t="s">
        <v>430</v>
      </c>
      <c r="AB741" t="s">
        <v>420</v>
      </c>
      <c r="AC741" t="s">
        <v>46</v>
      </c>
      <c r="AE741" s="37" t="str">
        <f t="shared" si="88"/>
        <v>ok</v>
      </c>
      <c r="AF741" s="37" t="e">
        <f t="shared" si="89"/>
        <v>#VALUE!</v>
      </c>
      <c r="AG741" s="37" t="str">
        <f t="shared" si="90"/>
        <v>ok</v>
      </c>
      <c r="AH741" s="37" t="str">
        <f t="shared" si="91"/>
        <v>OK</v>
      </c>
      <c r="AI741" s="37" t="str">
        <f t="shared" si="92"/>
        <v>ok</v>
      </c>
      <c r="AJ741" s="37" t="str">
        <f t="shared" si="93"/>
        <v>SUPERIOR COURT JUDGE4NON PARTISANTHURSTON CO SUPERIOR COURTTHURSTONJudicial2012300DEBT410004102941029Operation and OverheadAPRIL TREASURYARGO STRATEGIESPO BOX 9100 SEATTLEWA</v>
      </c>
      <c r="AK741" s="37">
        <f t="shared" si="94"/>
        <v>0</v>
      </c>
      <c r="AL741" s="37" t="str">
        <f t="shared" si="95"/>
        <v>NO!</v>
      </c>
    </row>
    <row r="742" spans="1:38" x14ac:dyDescent="0.25">
      <c r="A742">
        <v>738</v>
      </c>
      <c r="B742">
        <v>100462653</v>
      </c>
      <c r="C742" t="s">
        <v>28</v>
      </c>
      <c r="D742" t="s">
        <v>248</v>
      </c>
      <c r="E742" t="s">
        <v>30</v>
      </c>
      <c r="F742" t="s">
        <v>249</v>
      </c>
      <c r="G742" t="s">
        <v>250</v>
      </c>
      <c r="H742" t="s">
        <v>251</v>
      </c>
      <c r="I742" t="s">
        <v>252</v>
      </c>
      <c r="J742" t="s">
        <v>35</v>
      </c>
      <c r="K742" t="s">
        <v>63</v>
      </c>
      <c r="N742" t="s">
        <v>548</v>
      </c>
      <c r="O742" t="s">
        <v>716</v>
      </c>
      <c r="P742" t="s">
        <v>39</v>
      </c>
      <c r="Q742" t="s">
        <v>550</v>
      </c>
      <c r="R742">
        <v>2012</v>
      </c>
      <c r="S742">
        <v>592.5</v>
      </c>
      <c r="T742" t="s">
        <v>41</v>
      </c>
      <c r="U742" s="1">
        <v>41000</v>
      </c>
      <c r="V742" s="1">
        <v>41029</v>
      </c>
      <c r="W742" s="1">
        <v>41029</v>
      </c>
      <c r="Y742" t="s">
        <v>417</v>
      </c>
      <c r="Z742" t="s">
        <v>418</v>
      </c>
      <c r="AA742" t="s">
        <v>419</v>
      </c>
      <c r="AB742" t="s">
        <v>420</v>
      </c>
      <c r="AC742" t="s">
        <v>46</v>
      </c>
      <c r="AE742" s="37" t="str">
        <f t="shared" si="88"/>
        <v>ok</v>
      </c>
      <c r="AF742" s="37" t="e">
        <f t="shared" si="89"/>
        <v>#VALUE!</v>
      </c>
      <c r="AG742" s="37" t="str">
        <f t="shared" si="90"/>
        <v>ok</v>
      </c>
      <c r="AH742" s="37" t="str">
        <f t="shared" si="91"/>
        <v>OK</v>
      </c>
      <c r="AI742" s="37" t="str">
        <f t="shared" si="92"/>
        <v>ok</v>
      </c>
      <c r="AJ742" s="37" t="str">
        <f t="shared" si="93"/>
        <v>COUNTY SHERIFFNON PARTISANKING COKINGLocal2012592.5DEBT410004102941029ACCOUNTING/COMPLIANCEPROJECT ACCOUNTING SERVICES603 STEWART ST STE 819SEATTLEWA</v>
      </c>
      <c r="AK742" s="37">
        <f t="shared" si="94"/>
        <v>0</v>
      </c>
      <c r="AL742" s="37" t="str">
        <f t="shared" si="95"/>
        <v>NO!</v>
      </c>
    </row>
    <row r="743" spans="1:38" x14ac:dyDescent="0.25">
      <c r="A743">
        <v>739</v>
      </c>
      <c r="B743">
        <v>100476697</v>
      </c>
      <c r="C743" t="s">
        <v>28</v>
      </c>
      <c r="D743" t="s">
        <v>750</v>
      </c>
      <c r="E743" t="s">
        <v>30</v>
      </c>
      <c r="F743" t="s">
        <v>751</v>
      </c>
      <c r="G743" t="s">
        <v>752</v>
      </c>
      <c r="H743" t="s">
        <v>73</v>
      </c>
      <c r="I743" t="s">
        <v>753</v>
      </c>
      <c r="J743" t="s">
        <v>36</v>
      </c>
      <c r="K743" t="s">
        <v>35</v>
      </c>
      <c r="L743">
        <v>21</v>
      </c>
      <c r="M743">
        <v>2</v>
      </c>
      <c r="N743" t="s">
        <v>168</v>
      </c>
      <c r="O743" t="s">
        <v>480</v>
      </c>
      <c r="P743" t="s">
        <v>481</v>
      </c>
      <c r="Q743" t="s">
        <v>40</v>
      </c>
      <c r="R743">
        <v>2012</v>
      </c>
      <c r="S743">
        <v>225</v>
      </c>
      <c r="T743" t="s">
        <v>41</v>
      </c>
      <c r="U743" s="1">
        <v>41030</v>
      </c>
      <c r="V743" s="1">
        <v>41060</v>
      </c>
      <c r="W743" s="1">
        <v>40847</v>
      </c>
      <c r="X743" t="s">
        <v>427</v>
      </c>
      <c r="Y743" t="s">
        <v>467</v>
      </c>
      <c r="Z743" t="s">
        <v>429</v>
      </c>
      <c r="AA743" t="s">
        <v>430</v>
      </c>
      <c r="AB743" t="s">
        <v>420</v>
      </c>
      <c r="AC743" t="s">
        <v>46</v>
      </c>
      <c r="AE743" s="37" t="str">
        <f t="shared" si="88"/>
        <v>ok</v>
      </c>
      <c r="AF743" s="37">
        <f t="shared" si="89"/>
        <v>0</v>
      </c>
      <c r="AG743" s="37" t="str">
        <f t="shared" si="90"/>
        <v>ok</v>
      </c>
      <c r="AH743" s="37" t="str">
        <f t="shared" si="91"/>
        <v>ERROR!</v>
      </c>
      <c r="AI743" s="37" t="str">
        <f t="shared" si="92"/>
        <v>ok</v>
      </c>
      <c r="AJ743" s="37" t="str">
        <f t="shared" si="93"/>
        <v>STATE REPRESENTATIVE212DEMOCRATLEG DISTRICT 21 - HOUSESNOHOMISHLegislative2012225DEBT410304106040847Operation and OverheadOCTOBER TREASURYARGO STRATEGIESPO BOX 9100 SEATTLEWA</v>
      </c>
      <c r="AK743" s="37">
        <f t="shared" si="94"/>
        <v>0</v>
      </c>
      <c r="AL743" s="37" t="str">
        <f t="shared" si="95"/>
        <v>NO!</v>
      </c>
    </row>
    <row r="744" spans="1:38" x14ac:dyDescent="0.25">
      <c r="A744">
        <v>740</v>
      </c>
      <c r="B744">
        <v>100462963</v>
      </c>
      <c r="C744" t="s">
        <v>28</v>
      </c>
      <c r="D744" t="s">
        <v>84</v>
      </c>
      <c r="E744" t="s">
        <v>30</v>
      </c>
      <c r="F744" t="s">
        <v>85</v>
      </c>
      <c r="G744" t="s">
        <v>86</v>
      </c>
      <c r="H744" t="s">
        <v>56</v>
      </c>
      <c r="I744" t="s">
        <v>87</v>
      </c>
      <c r="J744" t="s">
        <v>35</v>
      </c>
      <c r="K744" t="s">
        <v>35</v>
      </c>
      <c r="L744">
        <v>28</v>
      </c>
      <c r="M744">
        <v>2</v>
      </c>
      <c r="N744" t="s">
        <v>37</v>
      </c>
      <c r="O744" t="s">
        <v>554</v>
      </c>
      <c r="P744" t="s">
        <v>422</v>
      </c>
      <c r="Q744" t="s">
        <v>40</v>
      </c>
      <c r="R744">
        <v>2012</v>
      </c>
      <c r="S744">
        <v>4500</v>
      </c>
      <c r="T744" t="s">
        <v>41</v>
      </c>
      <c r="U744" s="1">
        <v>41000</v>
      </c>
      <c r="V744" s="1">
        <v>41029</v>
      </c>
      <c r="W744" s="1">
        <v>40940</v>
      </c>
      <c r="Y744" t="s">
        <v>754</v>
      </c>
      <c r="Z744" t="s">
        <v>556</v>
      </c>
      <c r="AA744" t="s">
        <v>557</v>
      </c>
      <c r="AB744" t="s">
        <v>558</v>
      </c>
      <c r="AC744" t="s">
        <v>46</v>
      </c>
      <c r="AE744" s="37" t="str">
        <f t="shared" si="88"/>
        <v>ok</v>
      </c>
      <c r="AF744" s="37">
        <f t="shared" si="89"/>
        <v>0</v>
      </c>
      <c r="AG744" s="37" t="str">
        <f t="shared" si="90"/>
        <v>ok</v>
      </c>
      <c r="AH744" s="37" t="str">
        <f t="shared" si="91"/>
        <v>ERROR!</v>
      </c>
      <c r="AI744" s="37" t="str">
        <f t="shared" si="92"/>
        <v>ok</v>
      </c>
      <c r="AJ744" s="37" t="str">
        <f t="shared" si="93"/>
        <v>STATE REPRESENTATIVE282REPUBLICANLEG DISTRICT 28 - HOUSEPIERCELegislative20124500DEBT410004102940940$750 PER MONTH THROUGH OCTOBERALLIED COMMUNICATION STRATEGIES, LLCPO BOX 4131OLYMPIAWA</v>
      </c>
      <c r="AK744" s="37">
        <f t="shared" si="94"/>
        <v>0</v>
      </c>
      <c r="AL744" s="37" t="str">
        <f t="shared" si="95"/>
        <v>MATCH</v>
      </c>
    </row>
    <row r="745" spans="1:38" x14ac:dyDescent="0.25">
      <c r="A745">
        <v>741</v>
      </c>
      <c r="B745">
        <v>100463426</v>
      </c>
      <c r="C745" t="s">
        <v>28</v>
      </c>
      <c r="D745" t="s">
        <v>88</v>
      </c>
      <c r="E745" t="s">
        <v>30</v>
      </c>
      <c r="F745" t="s">
        <v>89</v>
      </c>
      <c r="G745" t="s">
        <v>90</v>
      </c>
      <c r="H745" t="s">
        <v>91</v>
      </c>
      <c r="I745" t="s">
        <v>92</v>
      </c>
      <c r="J745" t="s">
        <v>35</v>
      </c>
      <c r="K745" t="s">
        <v>35</v>
      </c>
      <c r="L745">
        <v>46</v>
      </c>
      <c r="M745">
        <v>2</v>
      </c>
      <c r="N745" t="s">
        <v>168</v>
      </c>
      <c r="O745" t="s">
        <v>673</v>
      </c>
      <c r="P745" t="s">
        <v>39</v>
      </c>
      <c r="Q745" t="s">
        <v>40</v>
      </c>
      <c r="R745">
        <v>2012</v>
      </c>
      <c r="S745">
        <v>711.75</v>
      </c>
      <c r="T745" t="s">
        <v>41</v>
      </c>
      <c r="U745" s="1">
        <v>41000</v>
      </c>
      <c r="V745" s="1">
        <v>41029</v>
      </c>
      <c r="W745" s="1">
        <v>41029</v>
      </c>
      <c r="Y745" t="s">
        <v>417</v>
      </c>
      <c r="Z745" t="s">
        <v>418</v>
      </c>
      <c r="AA745" t="s">
        <v>620</v>
      </c>
      <c r="AB745" t="s">
        <v>420</v>
      </c>
      <c r="AC745" t="s">
        <v>46</v>
      </c>
      <c r="AE745" s="37" t="str">
        <f t="shared" si="88"/>
        <v>ok</v>
      </c>
      <c r="AF745" s="37">
        <f t="shared" si="89"/>
        <v>0</v>
      </c>
      <c r="AG745" s="37" t="str">
        <f t="shared" si="90"/>
        <v>ok</v>
      </c>
      <c r="AH745" s="37" t="str">
        <f t="shared" si="91"/>
        <v>OK</v>
      </c>
      <c r="AI745" s="37" t="str">
        <f t="shared" si="92"/>
        <v>ok</v>
      </c>
      <c r="AJ745" s="37" t="str">
        <f t="shared" si="93"/>
        <v>STATE REPRESENTATIVE462DEMOCRATLEG DISTRICT 46 - HOUSEKINGLegislative2012711.75DEBT410004102941029ACCOUNTING/COMPLIANCEPROJECT ACCOUNTING SERVICES603 STEWART ST #819SEATTLEWA</v>
      </c>
      <c r="AK745" s="37">
        <f t="shared" si="94"/>
        <v>0</v>
      </c>
      <c r="AL745" s="37" t="str">
        <f t="shared" si="95"/>
        <v>MATCH</v>
      </c>
    </row>
    <row r="746" spans="1:38" x14ac:dyDescent="0.25">
      <c r="A746">
        <v>742</v>
      </c>
      <c r="B746">
        <v>100466684</v>
      </c>
      <c r="C746" t="s">
        <v>28</v>
      </c>
      <c r="D746" t="s">
        <v>400</v>
      </c>
      <c r="E746" t="s">
        <v>30</v>
      </c>
      <c r="F746" t="s">
        <v>401</v>
      </c>
      <c r="G746" t="s">
        <v>402</v>
      </c>
      <c r="H746" t="s">
        <v>67</v>
      </c>
      <c r="I746" t="s">
        <v>403</v>
      </c>
      <c r="J746" t="s">
        <v>36</v>
      </c>
      <c r="K746" t="s">
        <v>63</v>
      </c>
      <c r="N746" t="s">
        <v>548</v>
      </c>
      <c r="O746" t="s">
        <v>716</v>
      </c>
      <c r="P746" t="s">
        <v>39</v>
      </c>
      <c r="Q746" t="s">
        <v>550</v>
      </c>
      <c r="R746">
        <v>2012</v>
      </c>
      <c r="S746">
        <v>4000</v>
      </c>
      <c r="T746" t="s">
        <v>41</v>
      </c>
      <c r="U746" s="1">
        <v>41025</v>
      </c>
      <c r="V746" s="1">
        <v>41029</v>
      </c>
      <c r="W746" s="1">
        <v>41029</v>
      </c>
      <c r="X746" t="s">
        <v>427</v>
      </c>
      <c r="Y746" t="s">
        <v>717</v>
      </c>
      <c r="Z746" t="s">
        <v>429</v>
      </c>
      <c r="AA746" t="s">
        <v>430</v>
      </c>
      <c r="AB746" t="s">
        <v>420</v>
      </c>
      <c r="AC746" t="s">
        <v>46</v>
      </c>
      <c r="AE746" s="37" t="str">
        <f t="shared" si="88"/>
        <v>ok</v>
      </c>
      <c r="AF746" s="37" t="e">
        <f t="shared" si="89"/>
        <v>#VALUE!</v>
      </c>
      <c r="AG746" s="37" t="str">
        <f t="shared" si="90"/>
        <v>ok</v>
      </c>
      <c r="AH746" s="37" t="str">
        <f t="shared" si="91"/>
        <v>OK</v>
      </c>
      <c r="AI746" s="37" t="str">
        <f t="shared" si="92"/>
        <v>ok</v>
      </c>
      <c r="AJ746" s="37" t="str">
        <f t="shared" si="93"/>
        <v>COUNTY SHERIFFNON PARTISANKING COKINGLocal20124000DEBT410254102941029Operation and OverheadPOLL (PRECISION POLLING)ARGO STRATEGIESPO BOX 9100 SEATTLEWA</v>
      </c>
      <c r="AK746" s="37">
        <f t="shared" si="94"/>
        <v>0</v>
      </c>
      <c r="AL746" s="37" t="str">
        <f t="shared" si="95"/>
        <v>NO!</v>
      </c>
    </row>
    <row r="747" spans="1:38" x14ac:dyDescent="0.25">
      <c r="A747">
        <v>743</v>
      </c>
      <c r="B747">
        <v>100468074</v>
      </c>
      <c r="C747" t="s">
        <v>28</v>
      </c>
      <c r="D747" t="s">
        <v>755</v>
      </c>
      <c r="E747" t="s">
        <v>30</v>
      </c>
      <c r="F747" t="s">
        <v>756</v>
      </c>
      <c r="G747" t="s">
        <v>222</v>
      </c>
      <c r="H747" t="s">
        <v>78</v>
      </c>
      <c r="I747" t="s">
        <v>757</v>
      </c>
      <c r="J747" t="s">
        <v>52</v>
      </c>
      <c r="K747" t="s">
        <v>35</v>
      </c>
      <c r="L747">
        <v>43</v>
      </c>
      <c r="M747">
        <v>2</v>
      </c>
      <c r="N747" t="s">
        <v>168</v>
      </c>
      <c r="O747" t="s">
        <v>521</v>
      </c>
      <c r="P747" t="s">
        <v>39</v>
      </c>
      <c r="Q747" t="s">
        <v>40</v>
      </c>
      <c r="R747">
        <v>2012</v>
      </c>
      <c r="S747">
        <v>300</v>
      </c>
      <c r="T747" t="s">
        <v>41</v>
      </c>
      <c r="U747" s="1">
        <v>40848</v>
      </c>
      <c r="V747" s="1">
        <v>40877</v>
      </c>
      <c r="W747" s="1">
        <v>40877</v>
      </c>
      <c r="X747" t="s">
        <v>427</v>
      </c>
      <c r="Y747" t="s">
        <v>443</v>
      </c>
      <c r="Z747" t="s">
        <v>429</v>
      </c>
      <c r="AA747" t="s">
        <v>430</v>
      </c>
      <c r="AB747" t="s">
        <v>420</v>
      </c>
      <c r="AC747" t="s">
        <v>46</v>
      </c>
      <c r="AE747" s="37" t="str">
        <f t="shared" si="88"/>
        <v>ok</v>
      </c>
      <c r="AF747" s="37">
        <f t="shared" si="89"/>
        <v>0</v>
      </c>
      <c r="AG747" s="37" t="str">
        <f t="shared" si="90"/>
        <v>ok</v>
      </c>
      <c r="AH747" s="37" t="str">
        <f t="shared" si="91"/>
        <v>OK</v>
      </c>
      <c r="AI747" s="37" t="str">
        <f t="shared" si="92"/>
        <v>ok</v>
      </c>
      <c r="AJ747" s="37" t="str">
        <f t="shared" si="93"/>
        <v>STATE REPRESENTATIVE432DEMOCRATLEG DISTRICT 43 - HOUSEKINGLegislative2012300DEBT408484087740877Operation and OverheadNOVEMBER TREASURYARGO STRATEGIESPO BOX 9100 SEATTLEWA</v>
      </c>
      <c r="AK747" s="37">
        <f t="shared" si="94"/>
        <v>0</v>
      </c>
      <c r="AL747" s="37" t="str">
        <f t="shared" si="95"/>
        <v>NO!</v>
      </c>
    </row>
    <row r="748" spans="1:38" x14ac:dyDescent="0.25">
      <c r="A748">
        <v>744</v>
      </c>
      <c r="B748">
        <v>100468404</v>
      </c>
      <c r="C748" t="s">
        <v>28</v>
      </c>
      <c r="D748" t="s">
        <v>248</v>
      </c>
      <c r="E748" t="s">
        <v>30</v>
      </c>
      <c r="F748" t="s">
        <v>249</v>
      </c>
      <c r="G748" t="s">
        <v>250</v>
      </c>
      <c r="H748" t="s">
        <v>251</v>
      </c>
      <c r="I748" t="s">
        <v>252</v>
      </c>
      <c r="J748" t="s">
        <v>35</v>
      </c>
      <c r="K748" t="s">
        <v>35</v>
      </c>
      <c r="L748">
        <v>43</v>
      </c>
      <c r="M748">
        <v>2</v>
      </c>
      <c r="N748" t="s">
        <v>168</v>
      </c>
      <c r="O748" t="s">
        <v>521</v>
      </c>
      <c r="P748" t="s">
        <v>39</v>
      </c>
      <c r="Q748" t="s">
        <v>40</v>
      </c>
      <c r="R748">
        <v>2012</v>
      </c>
      <c r="S748">
        <v>300</v>
      </c>
      <c r="T748" t="s">
        <v>41</v>
      </c>
      <c r="U748" s="1">
        <v>40848</v>
      </c>
      <c r="V748" s="1">
        <v>40877</v>
      </c>
      <c r="W748" s="1">
        <v>40877</v>
      </c>
      <c r="X748" t="s">
        <v>427</v>
      </c>
      <c r="Y748" t="s">
        <v>443</v>
      </c>
      <c r="Z748" t="s">
        <v>429</v>
      </c>
      <c r="AA748" t="s">
        <v>430</v>
      </c>
      <c r="AB748" t="s">
        <v>420</v>
      </c>
      <c r="AC748" t="s">
        <v>46</v>
      </c>
      <c r="AE748" s="37" t="str">
        <f t="shared" si="88"/>
        <v>ok</v>
      </c>
      <c r="AF748" s="37">
        <f t="shared" si="89"/>
        <v>0</v>
      </c>
      <c r="AG748" s="37" t="str">
        <f t="shared" si="90"/>
        <v>ok</v>
      </c>
      <c r="AH748" s="37" t="str">
        <f t="shared" si="91"/>
        <v>OK</v>
      </c>
      <c r="AI748" s="37" t="str">
        <f t="shared" si="92"/>
        <v>ok</v>
      </c>
      <c r="AJ748" s="37" t="str">
        <f t="shared" si="93"/>
        <v>STATE REPRESENTATIVE432DEMOCRATLEG DISTRICT 43 - HOUSEKINGLegislative2012300DEBT408484087740877Operation and OverheadNOVEMBER TREASURYARGO STRATEGIESPO BOX 9100 SEATTLEWA</v>
      </c>
      <c r="AK748" s="37">
        <f t="shared" si="94"/>
        <v>1</v>
      </c>
      <c r="AL748" s="37" t="str">
        <f t="shared" si="95"/>
        <v>MATCH</v>
      </c>
    </row>
    <row r="749" spans="1:38" x14ac:dyDescent="0.25">
      <c r="A749">
        <v>745</v>
      </c>
      <c r="B749">
        <v>100470987</v>
      </c>
      <c r="C749" t="s">
        <v>28</v>
      </c>
      <c r="D749" t="s">
        <v>275</v>
      </c>
      <c r="E749" t="s">
        <v>30</v>
      </c>
      <c r="F749" t="s">
        <v>276</v>
      </c>
      <c r="G749" t="s">
        <v>277</v>
      </c>
      <c r="H749" t="s">
        <v>73</v>
      </c>
      <c r="I749" t="s">
        <v>278</v>
      </c>
      <c r="J749" t="s">
        <v>35</v>
      </c>
      <c r="K749" t="s">
        <v>339</v>
      </c>
      <c r="M749">
        <v>8</v>
      </c>
      <c r="N749" t="s">
        <v>548</v>
      </c>
      <c r="O749" t="s">
        <v>585</v>
      </c>
      <c r="Q749" t="s">
        <v>586</v>
      </c>
      <c r="R749">
        <v>2012</v>
      </c>
      <c r="S749">
        <v>3320.55</v>
      </c>
      <c r="T749" t="s">
        <v>41</v>
      </c>
      <c r="U749" s="1">
        <v>40969</v>
      </c>
      <c r="V749" s="1">
        <v>40999</v>
      </c>
      <c r="W749" s="1">
        <v>40999</v>
      </c>
      <c r="Y749" t="s">
        <v>758</v>
      </c>
      <c r="Z749" t="s">
        <v>424</v>
      </c>
      <c r="AA749" t="s">
        <v>425</v>
      </c>
      <c r="AB749" t="s">
        <v>420</v>
      </c>
      <c r="AC749" t="s">
        <v>46</v>
      </c>
      <c r="AE749" s="37" t="str">
        <f t="shared" si="88"/>
        <v>ok</v>
      </c>
      <c r="AF749" s="37" t="e">
        <f t="shared" si="89"/>
        <v>#VALUE!</v>
      </c>
      <c r="AG749" s="37" t="str">
        <f t="shared" si="90"/>
        <v>ok</v>
      </c>
      <c r="AH749" s="37" t="str">
        <f t="shared" si="91"/>
        <v>OK</v>
      </c>
      <c r="AI749" s="37" t="str">
        <f t="shared" si="92"/>
        <v>ok</v>
      </c>
      <c r="AJ749" s="37" t="str">
        <f t="shared" si="93"/>
        <v>STATE SUPREME COURT JUSTICE8NON PARTISANSUPREME COURTJudicial20123320.55DEBT409694099940999CONSULTING/LITERATURE PRINTING &amp; DESIGNNORTHWEST PASSAGE CONSULTING146 N CANAL ST #303SEATTLEWA</v>
      </c>
      <c r="AK749" s="37">
        <f t="shared" si="94"/>
        <v>0</v>
      </c>
      <c r="AL749" s="37" t="str">
        <f t="shared" si="95"/>
        <v>NO!</v>
      </c>
    </row>
    <row r="750" spans="1:38" x14ac:dyDescent="0.25">
      <c r="A750">
        <v>746</v>
      </c>
      <c r="B750">
        <v>100475517</v>
      </c>
      <c r="C750" t="s">
        <v>28</v>
      </c>
      <c r="D750" t="s">
        <v>275</v>
      </c>
      <c r="E750" t="s">
        <v>30</v>
      </c>
      <c r="F750" t="s">
        <v>276</v>
      </c>
      <c r="G750" t="s">
        <v>277</v>
      </c>
      <c r="H750" t="s">
        <v>73</v>
      </c>
      <c r="I750" t="s">
        <v>278</v>
      </c>
      <c r="J750" t="s">
        <v>35</v>
      </c>
      <c r="K750" t="s">
        <v>35</v>
      </c>
      <c r="L750">
        <v>21</v>
      </c>
      <c r="M750">
        <v>2</v>
      </c>
      <c r="N750" t="s">
        <v>168</v>
      </c>
      <c r="O750" t="s">
        <v>480</v>
      </c>
      <c r="P750" t="s">
        <v>481</v>
      </c>
      <c r="Q750" t="s">
        <v>40</v>
      </c>
      <c r="R750">
        <v>2012</v>
      </c>
      <c r="S750">
        <v>225</v>
      </c>
      <c r="T750" t="s">
        <v>41</v>
      </c>
      <c r="U750" s="1">
        <v>41030</v>
      </c>
      <c r="V750" s="1">
        <v>41060</v>
      </c>
      <c r="W750" s="1">
        <v>40847</v>
      </c>
      <c r="X750" t="s">
        <v>427</v>
      </c>
      <c r="Y750" t="s">
        <v>467</v>
      </c>
      <c r="Z750" t="s">
        <v>429</v>
      </c>
      <c r="AA750" t="s">
        <v>430</v>
      </c>
      <c r="AB750" t="s">
        <v>420</v>
      </c>
      <c r="AC750" t="s">
        <v>46</v>
      </c>
      <c r="AE750" s="37" t="str">
        <f t="shared" si="88"/>
        <v>ok</v>
      </c>
      <c r="AF750" s="37">
        <f t="shared" si="89"/>
        <v>0</v>
      </c>
      <c r="AG750" s="37" t="str">
        <f t="shared" si="90"/>
        <v>ok</v>
      </c>
      <c r="AH750" s="37" t="str">
        <f t="shared" si="91"/>
        <v>ERROR!</v>
      </c>
      <c r="AI750" s="37" t="str">
        <f t="shared" si="92"/>
        <v>ok</v>
      </c>
      <c r="AJ750" s="37" t="str">
        <f t="shared" si="93"/>
        <v>STATE REPRESENTATIVE212DEMOCRATLEG DISTRICT 21 - HOUSESNOHOMISHLegislative2012225DEBT410304106040847Operation and OverheadOCTOBER TREASURYARGO STRATEGIESPO BOX 9100 SEATTLEWA</v>
      </c>
      <c r="AK750" s="37">
        <f t="shared" si="94"/>
        <v>0</v>
      </c>
      <c r="AL750" s="37" t="str">
        <f t="shared" si="95"/>
        <v>MATCH</v>
      </c>
    </row>
    <row r="751" spans="1:38" x14ac:dyDescent="0.25">
      <c r="A751">
        <v>747</v>
      </c>
      <c r="B751">
        <v>100469262</v>
      </c>
      <c r="C751" t="s">
        <v>28</v>
      </c>
      <c r="D751" t="s">
        <v>64</v>
      </c>
      <c r="E751" t="s">
        <v>30</v>
      </c>
      <c r="F751" s="12" t="s">
        <v>65</v>
      </c>
      <c r="G751" t="s">
        <v>66</v>
      </c>
      <c r="H751" t="s">
        <v>67</v>
      </c>
      <c r="I751" t="s">
        <v>68</v>
      </c>
      <c r="J751" t="s">
        <v>69</v>
      </c>
      <c r="K751" t="s">
        <v>52</v>
      </c>
      <c r="M751">
        <v>2</v>
      </c>
      <c r="N751" t="s">
        <v>168</v>
      </c>
      <c r="O751" t="s">
        <v>718</v>
      </c>
      <c r="P751" t="s">
        <v>678</v>
      </c>
      <c r="Q751" t="s">
        <v>550</v>
      </c>
      <c r="R751">
        <v>2012</v>
      </c>
      <c r="S751">
        <v>241.89</v>
      </c>
      <c r="T751" t="s">
        <v>41</v>
      </c>
      <c r="U751" s="1">
        <v>41048</v>
      </c>
      <c r="V751" s="1">
        <v>41060</v>
      </c>
      <c r="W751" s="1">
        <v>41060</v>
      </c>
      <c r="Z751" t="s">
        <v>719</v>
      </c>
      <c r="AE751" s="37" t="str">
        <f t="shared" si="88"/>
        <v>ok</v>
      </c>
      <c r="AF751" s="37" t="e">
        <f t="shared" si="89"/>
        <v>#VALUE!</v>
      </c>
      <c r="AG751" s="37" t="str">
        <f t="shared" si="90"/>
        <v>ok</v>
      </c>
      <c r="AH751" s="37" t="str">
        <f t="shared" si="91"/>
        <v>OK</v>
      </c>
      <c r="AI751" s="37" t="str">
        <f t="shared" si="92"/>
        <v>ok</v>
      </c>
      <c r="AJ751" s="37" t="str">
        <f t="shared" si="93"/>
        <v>COUNTY COMMISSIONER2DEMOCRATCLALLAM COCLALLAMLocal2012241.89DEBT410484106041060AMERICAN EXPRESS</v>
      </c>
      <c r="AK751" s="37">
        <f t="shared" si="94"/>
        <v>0</v>
      </c>
      <c r="AL751" s="37" t="str">
        <f t="shared" si="95"/>
        <v>NO!</v>
      </c>
    </row>
    <row r="752" spans="1:38" x14ac:dyDescent="0.25">
      <c r="A752">
        <v>748</v>
      </c>
      <c r="B752">
        <v>100469579</v>
      </c>
      <c r="C752" t="s">
        <v>28</v>
      </c>
      <c r="D752" t="s">
        <v>632</v>
      </c>
      <c r="E752" t="s">
        <v>30</v>
      </c>
      <c r="F752" t="s">
        <v>633</v>
      </c>
      <c r="G752" t="s">
        <v>634</v>
      </c>
      <c r="H752" t="s">
        <v>635</v>
      </c>
      <c r="I752" t="s">
        <v>636</v>
      </c>
      <c r="J752" t="s">
        <v>35</v>
      </c>
      <c r="K752" t="s">
        <v>52</v>
      </c>
      <c r="M752">
        <v>2</v>
      </c>
      <c r="N752" t="s">
        <v>168</v>
      </c>
      <c r="O752" t="s">
        <v>718</v>
      </c>
      <c r="P752" t="s">
        <v>678</v>
      </c>
      <c r="Q752" t="s">
        <v>550</v>
      </c>
      <c r="R752">
        <v>2012</v>
      </c>
      <c r="S752">
        <v>241.89</v>
      </c>
      <c r="T752" t="s">
        <v>41</v>
      </c>
      <c r="U752" s="1">
        <v>41048</v>
      </c>
      <c r="V752" s="1">
        <v>41060</v>
      </c>
      <c r="W752" s="1">
        <v>41060</v>
      </c>
      <c r="Z752" t="s">
        <v>719</v>
      </c>
      <c r="AE752" s="37" t="str">
        <f t="shared" si="88"/>
        <v>ok</v>
      </c>
      <c r="AF752" s="37" t="e">
        <f t="shared" si="89"/>
        <v>#VALUE!</v>
      </c>
      <c r="AG752" s="37" t="str">
        <f t="shared" si="90"/>
        <v>ok</v>
      </c>
      <c r="AH752" s="37" t="str">
        <f t="shared" si="91"/>
        <v>OK</v>
      </c>
      <c r="AI752" s="37" t="str">
        <f t="shared" si="92"/>
        <v>ok</v>
      </c>
      <c r="AJ752" s="37" t="str">
        <f t="shared" si="93"/>
        <v>COUNTY COMMISSIONER2DEMOCRATCLALLAM COCLALLAMLocal2012241.89DEBT410484106041060AMERICAN EXPRESS</v>
      </c>
      <c r="AK752" s="37">
        <f t="shared" si="94"/>
        <v>1</v>
      </c>
      <c r="AL752" s="37" t="str">
        <f t="shared" si="95"/>
        <v>NO!</v>
      </c>
    </row>
    <row r="753" spans="1:38" x14ac:dyDescent="0.25">
      <c r="A753">
        <v>749</v>
      </c>
      <c r="B753">
        <v>100469682</v>
      </c>
      <c r="C753" t="s">
        <v>28</v>
      </c>
      <c r="D753" t="s">
        <v>299</v>
      </c>
      <c r="E753" t="s">
        <v>30</v>
      </c>
      <c r="F753" t="s">
        <v>300</v>
      </c>
      <c r="G753" t="s">
        <v>301</v>
      </c>
      <c r="H753" t="s">
        <v>302</v>
      </c>
      <c r="I753" t="s">
        <v>303</v>
      </c>
      <c r="J753" t="s">
        <v>118</v>
      </c>
      <c r="K753" t="s">
        <v>52</v>
      </c>
      <c r="M753">
        <v>2</v>
      </c>
      <c r="N753" t="s">
        <v>168</v>
      </c>
      <c r="O753" t="s">
        <v>718</v>
      </c>
      <c r="P753" t="s">
        <v>678</v>
      </c>
      <c r="Q753" t="s">
        <v>550</v>
      </c>
      <c r="R753">
        <v>2012</v>
      </c>
      <c r="S753">
        <v>241.89</v>
      </c>
      <c r="T753" t="s">
        <v>41</v>
      </c>
      <c r="U753" s="1">
        <v>41048</v>
      </c>
      <c r="V753" s="1">
        <v>41060</v>
      </c>
      <c r="W753" s="1">
        <v>41060</v>
      </c>
      <c r="Z753" t="s">
        <v>719</v>
      </c>
      <c r="AE753" s="37" t="str">
        <f t="shared" si="88"/>
        <v>ok</v>
      </c>
      <c r="AF753" s="37" t="e">
        <f t="shared" si="89"/>
        <v>#VALUE!</v>
      </c>
      <c r="AG753" s="37" t="str">
        <f t="shared" si="90"/>
        <v>ok</v>
      </c>
      <c r="AH753" s="37" t="str">
        <f t="shared" si="91"/>
        <v>OK</v>
      </c>
      <c r="AI753" s="37" t="str">
        <f t="shared" si="92"/>
        <v>ok</v>
      </c>
      <c r="AJ753" s="37" t="str">
        <f t="shared" si="93"/>
        <v>COUNTY COMMISSIONER2DEMOCRATCLALLAM COCLALLAMLocal2012241.89DEBT410484106041060AMERICAN EXPRESS</v>
      </c>
      <c r="AK753" s="37">
        <f t="shared" si="94"/>
        <v>1</v>
      </c>
      <c r="AL753" s="37" t="str">
        <f t="shared" si="95"/>
        <v>NO!</v>
      </c>
    </row>
    <row r="754" spans="1:38" x14ac:dyDescent="0.25">
      <c r="A754">
        <v>750</v>
      </c>
      <c r="B754">
        <v>100470512</v>
      </c>
      <c r="C754" t="s">
        <v>28</v>
      </c>
      <c r="D754" t="s">
        <v>284</v>
      </c>
      <c r="E754" t="s">
        <v>30</v>
      </c>
      <c r="F754" t="s">
        <v>285</v>
      </c>
      <c r="G754" t="s">
        <v>95</v>
      </c>
      <c r="H754" t="s">
        <v>101</v>
      </c>
      <c r="I754" t="s">
        <v>286</v>
      </c>
      <c r="J754" t="s">
        <v>52</v>
      </c>
      <c r="K754" t="s">
        <v>35</v>
      </c>
      <c r="L754">
        <v>46</v>
      </c>
      <c r="M754">
        <v>2</v>
      </c>
      <c r="N754" t="s">
        <v>168</v>
      </c>
      <c r="O754" t="s">
        <v>673</v>
      </c>
      <c r="P754" t="s">
        <v>39</v>
      </c>
      <c r="Q754" t="s">
        <v>40</v>
      </c>
      <c r="R754">
        <v>2012</v>
      </c>
      <c r="S754">
        <v>366.67</v>
      </c>
      <c r="T754" t="s">
        <v>41</v>
      </c>
      <c r="U754" s="1">
        <v>41030</v>
      </c>
      <c r="V754" s="1">
        <v>41060</v>
      </c>
      <c r="W754" s="1">
        <v>41060</v>
      </c>
      <c r="X754" t="s">
        <v>427</v>
      </c>
      <c r="Y754" t="s">
        <v>705</v>
      </c>
      <c r="Z754" t="s">
        <v>429</v>
      </c>
      <c r="AA754" t="s">
        <v>430</v>
      </c>
      <c r="AB754" t="s">
        <v>420</v>
      </c>
      <c r="AC754" t="s">
        <v>46</v>
      </c>
      <c r="AE754" s="37" t="str">
        <f t="shared" si="88"/>
        <v>ok</v>
      </c>
      <c r="AF754" s="37">
        <f t="shared" si="89"/>
        <v>0</v>
      </c>
      <c r="AG754" s="37" t="str">
        <f t="shared" si="90"/>
        <v>ok</v>
      </c>
      <c r="AH754" s="37" t="str">
        <f t="shared" si="91"/>
        <v>OK</v>
      </c>
      <c r="AI754" s="37" t="str">
        <f t="shared" si="92"/>
        <v>ok</v>
      </c>
      <c r="AJ754" s="37" t="str">
        <f t="shared" si="93"/>
        <v>STATE REPRESENTATIVE462DEMOCRATLEG DISTRICT 46 - HOUSEKINGLegislative2012366.67DEBT410304106041060Operation and OverheadAD, DOORBELLER DESIGN (KAYLORMADE)ARGO STRATEGIESPO BOX 9100 SEATTLEWA</v>
      </c>
      <c r="AK754" s="37">
        <f t="shared" si="94"/>
        <v>0</v>
      </c>
      <c r="AL754" s="37" t="str">
        <f t="shared" si="95"/>
        <v>NO!</v>
      </c>
    </row>
    <row r="755" spans="1:38" x14ac:dyDescent="0.25">
      <c r="A755">
        <v>751</v>
      </c>
      <c r="B755">
        <v>100480738</v>
      </c>
      <c r="C755" t="s">
        <v>28</v>
      </c>
      <c r="D755" t="s">
        <v>153</v>
      </c>
      <c r="E755" t="s">
        <v>30</v>
      </c>
      <c r="F755" t="s">
        <v>154</v>
      </c>
      <c r="G755" t="s">
        <v>155</v>
      </c>
      <c r="H755" t="s">
        <v>33</v>
      </c>
      <c r="I755" t="s">
        <v>156</v>
      </c>
      <c r="J755" t="s">
        <v>35</v>
      </c>
      <c r="K755" t="s">
        <v>258</v>
      </c>
      <c r="N755" t="s">
        <v>168</v>
      </c>
      <c r="O755" t="s">
        <v>759</v>
      </c>
      <c r="Q755" t="s">
        <v>170</v>
      </c>
      <c r="R755">
        <v>2012</v>
      </c>
      <c r="S755">
        <v>566</v>
      </c>
      <c r="T755" t="s">
        <v>41</v>
      </c>
      <c r="U755" s="1">
        <v>41012</v>
      </c>
      <c r="V755" s="1">
        <v>41029</v>
      </c>
      <c r="W755" s="1">
        <v>41029</v>
      </c>
      <c r="Y755" t="s">
        <v>417</v>
      </c>
      <c r="Z755" t="s">
        <v>418</v>
      </c>
      <c r="AA755" t="s">
        <v>419</v>
      </c>
      <c r="AB755" t="s">
        <v>420</v>
      </c>
      <c r="AC755" t="s">
        <v>46</v>
      </c>
      <c r="AE755" s="37" t="str">
        <f t="shared" si="88"/>
        <v>ok</v>
      </c>
      <c r="AF755" s="37" t="e">
        <f t="shared" si="89"/>
        <v>#VALUE!</v>
      </c>
      <c r="AG755" s="37" t="str">
        <f t="shared" si="90"/>
        <v>ok</v>
      </c>
      <c r="AH755" s="37" t="str">
        <f t="shared" si="91"/>
        <v>OK</v>
      </c>
      <c r="AI755" s="37" t="str">
        <f t="shared" si="92"/>
        <v>ok</v>
      </c>
      <c r="AJ755" s="37" t="str">
        <f t="shared" si="93"/>
        <v>STATE AUDITORDEMOCRATAUDITOR, OFFICE OF STATEStatewide2012566DEBT410124102941029ACCOUNTING/COMPLIANCEPROJECT ACCOUNTING SERVICES603 STEWART ST STE 819SEATTLEWA</v>
      </c>
      <c r="AK755" s="37">
        <f t="shared" si="94"/>
        <v>0</v>
      </c>
      <c r="AL755" s="37" t="str">
        <f t="shared" si="95"/>
        <v>NO!</v>
      </c>
    </row>
    <row r="756" spans="1:38" x14ac:dyDescent="0.25">
      <c r="A756">
        <v>752</v>
      </c>
      <c r="B756">
        <v>100469681</v>
      </c>
      <c r="C756" t="s">
        <v>28</v>
      </c>
      <c r="D756" t="s">
        <v>58</v>
      </c>
      <c r="E756" t="s">
        <v>30</v>
      </c>
      <c r="F756" t="s">
        <v>59</v>
      </c>
      <c r="G756" t="s">
        <v>60</v>
      </c>
      <c r="H756" t="s">
        <v>61</v>
      </c>
      <c r="I756" t="s">
        <v>62</v>
      </c>
      <c r="J756" t="s">
        <v>63</v>
      </c>
      <c r="K756" t="s">
        <v>35</v>
      </c>
      <c r="L756">
        <v>25</v>
      </c>
      <c r="M756">
        <v>1</v>
      </c>
      <c r="N756" t="s">
        <v>37</v>
      </c>
      <c r="O756" t="s">
        <v>734</v>
      </c>
      <c r="P756" t="s">
        <v>422</v>
      </c>
      <c r="Q756" t="s">
        <v>40</v>
      </c>
      <c r="R756">
        <v>2012</v>
      </c>
      <c r="S756">
        <v>1500</v>
      </c>
      <c r="T756" t="s">
        <v>41</v>
      </c>
      <c r="U756" s="1">
        <v>41030</v>
      </c>
      <c r="V756" s="1">
        <v>41060</v>
      </c>
      <c r="W756" s="1">
        <v>41044</v>
      </c>
      <c r="Y756" t="s">
        <v>735</v>
      </c>
      <c r="Z756" t="s">
        <v>736</v>
      </c>
      <c r="AA756" t="s">
        <v>737</v>
      </c>
      <c r="AB756" t="s">
        <v>738</v>
      </c>
      <c r="AC756" t="s">
        <v>46</v>
      </c>
      <c r="AE756" s="37" t="str">
        <f t="shared" si="88"/>
        <v>ok</v>
      </c>
      <c r="AF756" s="37">
        <f t="shared" si="89"/>
        <v>0</v>
      </c>
      <c r="AG756" s="37" t="str">
        <f t="shared" si="90"/>
        <v>ok</v>
      </c>
      <c r="AH756" s="37" t="str">
        <f t="shared" si="91"/>
        <v>OK</v>
      </c>
      <c r="AI756" s="37" t="str">
        <f t="shared" si="92"/>
        <v>ok</v>
      </c>
      <c r="AJ756" s="37" t="str">
        <f t="shared" si="93"/>
        <v>STATE REPRESENTATIVE251REPUBLICANLEG DISTRICT 25 - HOUSEPIERCELegislative20121500DEBT410304106041044CAMPAIGN MANAGEMENT FEEROSSI MELINDAPO BOX 368PUYALLUPWA</v>
      </c>
      <c r="AK756" s="37">
        <f t="shared" si="94"/>
        <v>0</v>
      </c>
      <c r="AL756" s="37" t="str">
        <f t="shared" si="95"/>
        <v>NO!</v>
      </c>
    </row>
    <row r="757" spans="1:38" x14ac:dyDescent="0.25">
      <c r="A757">
        <v>753</v>
      </c>
      <c r="B757">
        <v>100471642</v>
      </c>
      <c r="C757" t="s">
        <v>28</v>
      </c>
      <c r="D757" t="s">
        <v>760</v>
      </c>
      <c r="E757" t="s">
        <v>30</v>
      </c>
      <c r="F757" t="s">
        <v>761</v>
      </c>
      <c r="G757" t="s">
        <v>183</v>
      </c>
      <c r="H757" t="s">
        <v>251</v>
      </c>
      <c r="I757" t="s">
        <v>762</v>
      </c>
      <c r="J757" t="s">
        <v>52</v>
      </c>
      <c r="K757" t="s">
        <v>52</v>
      </c>
      <c r="M757">
        <v>1</v>
      </c>
      <c r="N757" t="s">
        <v>168</v>
      </c>
      <c r="O757" t="s">
        <v>650</v>
      </c>
      <c r="P757" t="s">
        <v>651</v>
      </c>
      <c r="Q757" t="s">
        <v>550</v>
      </c>
      <c r="R757">
        <v>2012</v>
      </c>
      <c r="S757">
        <v>1000</v>
      </c>
      <c r="T757" t="s">
        <v>41</v>
      </c>
      <c r="U757" s="1">
        <v>41030</v>
      </c>
      <c r="V757" s="1">
        <v>41060</v>
      </c>
      <c r="W757" s="1">
        <v>40940</v>
      </c>
      <c r="Y757" t="s">
        <v>652</v>
      </c>
      <c r="Z757" t="s">
        <v>653</v>
      </c>
      <c r="AA757" t="s">
        <v>654</v>
      </c>
      <c r="AB757" t="s">
        <v>655</v>
      </c>
      <c r="AC757" t="s">
        <v>46</v>
      </c>
      <c r="AE757" s="37" t="str">
        <f t="shared" si="88"/>
        <v>ok</v>
      </c>
      <c r="AF757" s="37" t="e">
        <f t="shared" si="89"/>
        <v>#VALUE!</v>
      </c>
      <c r="AG757" s="37" t="str">
        <f t="shared" si="90"/>
        <v>ok</v>
      </c>
      <c r="AH757" s="37" t="str">
        <f t="shared" si="91"/>
        <v>ERROR!</v>
      </c>
      <c r="AI757" s="37" t="str">
        <f t="shared" si="92"/>
        <v>ok</v>
      </c>
      <c r="AJ757" s="37" t="str">
        <f t="shared" si="93"/>
        <v>COUNTY COMMISSIONER1DEMOCRATMASON COMASONLocal20121000DEBT410304106040940JANUARY SERVICESTRAINING ASSOCIATES PACIFIC381 NE TIGER WAY EBELFAIRWA</v>
      </c>
      <c r="AK757" s="37">
        <f t="shared" si="94"/>
        <v>0</v>
      </c>
      <c r="AL757" s="37" t="str">
        <f t="shared" si="95"/>
        <v>MATCH</v>
      </c>
    </row>
    <row r="758" spans="1:38" x14ac:dyDescent="0.25">
      <c r="A758">
        <v>754</v>
      </c>
      <c r="B758">
        <v>100469468</v>
      </c>
      <c r="C758" t="s">
        <v>28</v>
      </c>
      <c r="D758" t="s">
        <v>267</v>
      </c>
      <c r="E758" t="s">
        <v>30</v>
      </c>
      <c r="F758" t="s">
        <v>268</v>
      </c>
      <c r="G758" t="s">
        <v>269</v>
      </c>
      <c r="I758" t="s">
        <v>270</v>
      </c>
      <c r="J758" t="s">
        <v>35</v>
      </c>
      <c r="K758" t="s">
        <v>35</v>
      </c>
      <c r="L758">
        <v>25</v>
      </c>
      <c r="M758">
        <v>1</v>
      </c>
      <c r="N758" t="s">
        <v>37</v>
      </c>
      <c r="O758" t="s">
        <v>734</v>
      </c>
      <c r="P758" t="s">
        <v>422</v>
      </c>
      <c r="Q758" t="s">
        <v>40</v>
      </c>
      <c r="R758">
        <v>2012</v>
      </c>
      <c r="S758">
        <v>1500</v>
      </c>
      <c r="T758" t="s">
        <v>41</v>
      </c>
      <c r="U758" s="1">
        <v>41030</v>
      </c>
      <c r="V758" s="1">
        <v>41060</v>
      </c>
      <c r="W758" s="1">
        <v>41044</v>
      </c>
      <c r="Y758" t="s">
        <v>735</v>
      </c>
      <c r="Z758" t="s">
        <v>736</v>
      </c>
      <c r="AA758" t="s">
        <v>737</v>
      </c>
      <c r="AB758" t="s">
        <v>738</v>
      </c>
      <c r="AC758" t="s">
        <v>46</v>
      </c>
      <c r="AE758" s="37" t="str">
        <f t="shared" si="88"/>
        <v>ok</v>
      </c>
      <c r="AF758" s="37">
        <f t="shared" si="89"/>
        <v>0</v>
      </c>
      <c r="AG758" s="37" t="str">
        <f t="shared" si="90"/>
        <v>ok</v>
      </c>
      <c r="AH758" s="37" t="str">
        <f t="shared" si="91"/>
        <v>OK</v>
      </c>
      <c r="AI758" s="37" t="str">
        <f t="shared" si="92"/>
        <v>ok</v>
      </c>
      <c r="AJ758" s="37" t="str">
        <f t="shared" si="93"/>
        <v>STATE REPRESENTATIVE251REPUBLICANLEG DISTRICT 25 - HOUSEPIERCELegislative20121500DEBT410304106041044CAMPAIGN MANAGEMENT FEEROSSI MELINDAPO BOX 368PUYALLUPWA</v>
      </c>
      <c r="AK758" s="37">
        <f t="shared" si="94"/>
        <v>0</v>
      </c>
      <c r="AL758" s="37" t="str">
        <f t="shared" si="95"/>
        <v>MATCH</v>
      </c>
    </row>
    <row r="759" spans="1:38" x14ac:dyDescent="0.25">
      <c r="A759">
        <v>755</v>
      </c>
      <c r="B759">
        <v>100474597</v>
      </c>
      <c r="C759" t="s">
        <v>28</v>
      </c>
      <c r="D759" t="s">
        <v>58</v>
      </c>
      <c r="E759" t="s">
        <v>30</v>
      </c>
      <c r="F759" t="s">
        <v>59</v>
      </c>
      <c r="G759" t="s">
        <v>60</v>
      </c>
      <c r="H759" t="s">
        <v>61</v>
      </c>
      <c r="I759" t="s">
        <v>62</v>
      </c>
      <c r="J759" t="s">
        <v>63</v>
      </c>
      <c r="K759" t="s">
        <v>35</v>
      </c>
      <c r="L759">
        <v>36</v>
      </c>
      <c r="M759">
        <v>1</v>
      </c>
      <c r="N759" t="s">
        <v>168</v>
      </c>
      <c r="O759" t="s">
        <v>712</v>
      </c>
      <c r="P759" t="s">
        <v>39</v>
      </c>
      <c r="Q759" t="s">
        <v>40</v>
      </c>
      <c r="R759">
        <v>2012</v>
      </c>
      <c r="S759">
        <v>150</v>
      </c>
      <c r="T759" t="s">
        <v>41</v>
      </c>
      <c r="U759" s="1">
        <v>41000</v>
      </c>
      <c r="V759" s="1">
        <v>41029</v>
      </c>
      <c r="W759" s="1">
        <v>41029</v>
      </c>
      <c r="X759" t="s">
        <v>427</v>
      </c>
      <c r="Y759" t="s">
        <v>713</v>
      </c>
      <c r="Z759" t="s">
        <v>714</v>
      </c>
      <c r="AA759" t="s">
        <v>715</v>
      </c>
      <c r="AB759" t="s">
        <v>420</v>
      </c>
      <c r="AC759" t="s">
        <v>46</v>
      </c>
      <c r="AE759" s="37" t="str">
        <f t="shared" si="88"/>
        <v>ok</v>
      </c>
      <c r="AF759" s="37">
        <f t="shared" si="89"/>
        <v>0</v>
      </c>
      <c r="AG759" s="37" t="str">
        <f t="shared" si="90"/>
        <v>ok</v>
      </c>
      <c r="AH759" s="37" t="str">
        <f t="shared" si="91"/>
        <v>OK</v>
      </c>
      <c r="AI759" s="37" t="str">
        <f t="shared" si="92"/>
        <v>ok</v>
      </c>
      <c r="AJ759" s="37" t="str">
        <f t="shared" si="93"/>
        <v>STATE REPRESENTATIVE361DEMOCRATLEG DISTRICT 36 - HOUSEKINGLegislative2012150DEBT410004102941029Operation and OverheadREIMB. CELL &amp; DATA (AT&amp;T)CARLYLE REUVEN608 W KINNEAR PLACE SEATTLEWA</v>
      </c>
      <c r="AK759" s="37">
        <f t="shared" si="94"/>
        <v>0</v>
      </c>
      <c r="AL759" s="37" t="str">
        <f t="shared" si="95"/>
        <v>NO!</v>
      </c>
    </row>
    <row r="760" spans="1:38" x14ac:dyDescent="0.25">
      <c r="A760">
        <v>756</v>
      </c>
      <c r="B760">
        <v>100475080</v>
      </c>
      <c r="C760" t="s">
        <v>28</v>
      </c>
      <c r="D760" t="s">
        <v>625</v>
      </c>
      <c r="E760" t="s">
        <v>30</v>
      </c>
      <c r="F760" t="s">
        <v>626</v>
      </c>
      <c r="G760" t="s">
        <v>627</v>
      </c>
      <c r="H760" t="s">
        <v>107</v>
      </c>
      <c r="I760" t="s">
        <v>628</v>
      </c>
      <c r="J760" t="s">
        <v>123</v>
      </c>
      <c r="K760" t="s">
        <v>35</v>
      </c>
      <c r="L760">
        <v>36</v>
      </c>
      <c r="M760">
        <v>1</v>
      </c>
      <c r="N760" t="s">
        <v>168</v>
      </c>
      <c r="O760" t="s">
        <v>712</v>
      </c>
      <c r="P760" t="s">
        <v>39</v>
      </c>
      <c r="Q760" t="s">
        <v>40</v>
      </c>
      <c r="R760">
        <v>2012</v>
      </c>
      <c r="S760">
        <v>150</v>
      </c>
      <c r="T760" t="s">
        <v>41</v>
      </c>
      <c r="U760" s="1">
        <v>41000</v>
      </c>
      <c r="V760" s="1">
        <v>41029</v>
      </c>
      <c r="W760" s="1">
        <v>41029</v>
      </c>
      <c r="X760" t="s">
        <v>427</v>
      </c>
      <c r="Y760" t="s">
        <v>713</v>
      </c>
      <c r="Z760" t="s">
        <v>714</v>
      </c>
      <c r="AA760" t="s">
        <v>715</v>
      </c>
      <c r="AB760" t="s">
        <v>420</v>
      </c>
      <c r="AC760" t="s">
        <v>46</v>
      </c>
      <c r="AE760" s="37" t="str">
        <f t="shared" si="88"/>
        <v>ok</v>
      </c>
      <c r="AF760" s="37">
        <f t="shared" si="89"/>
        <v>0</v>
      </c>
      <c r="AG760" s="37" t="str">
        <f t="shared" si="90"/>
        <v>ok</v>
      </c>
      <c r="AH760" s="37" t="str">
        <f t="shared" si="91"/>
        <v>OK</v>
      </c>
      <c r="AI760" s="37" t="str">
        <f t="shared" si="92"/>
        <v>ok</v>
      </c>
      <c r="AJ760" s="37" t="str">
        <f t="shared" si="93"/>
        <v>STATE REPRESENTATIVE361DEMOCRATLEG DISTRICT 36 - HOUSEKINGLegislative2012150DEBT410004102941029Operation and OverheadREIMB. CELL &amp; DATA (AT&amp;T)CARLYLE REUVEN608 W KINNEAR PLACE SEATTLEWA</v>
      </c>
      <c r="AK760" s="37">
        <f t="shared" si="94"/>
        <v>1</v>
      </c>
      <c r="AL760" s="37" t="str">
        <f t="shared" si="95"/>
        <v>NO!</v>
      </c>
    </row>
    <row r="761" spans="1:38" x14ac:dyDescent="0.25">
      <c r="A761">
        <v>757</v>
      </c>
      <c r="B761">
        <v>100480682</v>
      </c>
      <c r="C761" t="s">
        <v>28</v>
      </c>
      <c r="D761" t="s">
        <v>323</v>
      </c>
      <c r="E761" t="s">
        <v>30</v>
      </c>
      <c r="F761" t="s">
        <v>324</v>
      </c>
      <c r="G761" t="s">
        <v>325</v>
      </c>
      <c r="H761" t="s">
        <v>78</v>
      </c>
      <c r="I761" t="s">
        <v>326</v>
      </c>
      <c r="J761" t="s">
        <v>35</v>
      </c>
      <c r="K761" t="s">
        <v>35</v>
      </c>
      <c r="L761">
        <v>11</v>
      </c>
      <c r="M761">
        <v>2</v>
      </c>
      <c r="N761" t="s">
        <v>168</v>
      </c>
      <c r="O761" t="s">
        <v>668</v>
      </c>
      <c r="P761" t="s">
        <v>39</v>
      </c>
      <c r="Q761" t="s">
        <v>40</v>
      </c>
      <c r="R761">
        <v>2012</v>
      </c>
      <c r="S761">
        <v>4505.63</v>
      </c>
      <c r="T761" t="s">
        <v>41</v>
      </c>
      <c r="U761" s="1">
        <v>41061</v>
      </c>
      <c r="V761" s="1">
        <v>41106</v>
      </c>
      <c r="W761" s="1">
        <v>41106</v>
      </c>
      <c r="Y761" t="s">
        <v>763</v>
      </c>
      <c r="Z761" t="s">
        <v>595</v>
      </c>
      <c r="AA761" t="s">
        <v>764</v>
      </c>
      <c r="AB761" t="s">
        <v>420</v>
      </c>
      <c r="AC761" t="s">
        <v>46</v>
      </c>
      <c r="AE761" s="37" t="str">
        <f t="shared" si="88"/>
        <v>ok</v>
      </c>
      <c r="AF761" s="37">
        <f t="shared" si="89"/>
        <v>0</v>
      </c>
      <c r="AG761" s="37" t="str">
        <f t="shared" si="90"/>
        <v>ok</v>
      </c>
      <c r="AH761" s="37" t="str">
        <f t="shared" si="91"/>
        <v>OK</v>
      </c>
      <c r="AI761" s="37" t="str">
        <f t="shared" si="92"/>
        <v>ok</v>
      </c>
      <c r="AJ761" s="37" t="str">
        <f t="shared" si="93"/>
        <v>STATE REPRESENTATIVE112DEMOCRATLEG DISTRICT 11 - HOUSEKINGLegislative20124505.63DEBT410614110641106CONSULTING/PHOTOGRAPHYWINPOWER STRATEGIES111 S LANDER #303SEATTLEWA</v>
      </c>
      <c r="AK761" s="37">
        <f t="shared" si="94"/>
        <v>0</v>
      </c>
      <c r="AL761" s="37" t="str">
        <f t="shared" si="95"/>
        <v>MATCH</v>
      </c>
    </row>
    <row r="762" spans="1:38" x14ac:dyDescent="0.25">
      <c r="A762">
        <v>758</v>
      </c>
      <c r="B762">
        <v>100480939</v>
      </c>
      <c r="C762" t="s">
        <v>28</v>
      </c>
      <c r="D762" t="s">
        <v>113</v>
      </c>
      <c r="E762" t="s">
        <v>30</v>
      </c>
      <c r="F762" t="s">
        <v>114</v>
      </c>
      <c r="G762" t="s">
        <v>115</v>
      </c>
      <c r="H762" t="s">
        <v>116</v>
      </c>
      <c r="I762" t="s">
        <v>117</v>
      </c>
      <c r="J762" t="s">
        <v>118</v>
      </c>
      <c r="K762" t="s">
        <v>35</v>
      </c>
      <c r="L762">
        <v>11</v>
      </c>
      <c r="M762">
        <v>2</v>
      </c>
      <c r="N762" t="s">
        <v>168</v>
      </c>
      <c r="O762" t="s">
        <v>668</v>
      </c>
      <c r="P762" t="s">
        <v>39</v>
      </c>
      <c r="Q762" t="s">
        <v>40</v>
      </c>
      <c r="R762">
        <v>2012</v>
      </c>
      <c r="S762">
        <v>306</v>
      </c>
      <c r="T762" t="s">
        <v>41</v>
      </c>
      <c r="U762" s="1">
        <v>41107</v>
      </c>
      <c r="V762" s="1">
        <v>41120</v>
      </c>
      <c r="W762" s="1">
        <v>41120</v>
      </c>
      <c r="Y762" t="s">
        <v>575</v>
      </c>
      <c r="Z762" t="s">
        <v>765</v>
      </c>
      <c r="AA762" t="s">
        <v>766</v>
      </c>
      <c r="AB762" t="s">
        <v>420</v>
      </c>
      <c r="AC762" t="s">
        <v>46</v>
      </c>
      <c r="AE762" s="37" t="str">
        <f t="shared" si="88"/>
        <v>ok</v>
      </c>
      <c r="AF762" s="37">
        <f t="shared" si="89"/>
        <v>0</v>
      </c>
      <c r="AG762" s="37" t="str">
        <f t="shared" si="90"/>
        <v>ok</v>
      </c>
      <c r="AH762" s="37" t="str">
        <f t="shared" si="91"/>
        <v>OK</v>
      </c>
      <c r="AI762" s="37" t="str">
        <f t="shared" si="92"/>
        <v>ok</v>
      </c>
      <c r="AJ762" s="37" t="str">
        <f t="shared" si="93"/>
        <v>STATE REPRESENTATIVE112DEMOCRATLEG DISTRICT 11 - HOUSEKINGLegislative2012306DEBT411074112041120ADVERTISEMENTSEATTLE MEDIUM NEWSPAPER2600 S JACKSON STSEATTLEWA</v>
      </c>
      <c r="AK762" s="37">
        <f t="shared" si="94"/>
        <v>0</v>
      </c>
      <c r="AL762" s="37" t="str">
        <f t="shared" si="95"/>
        <v>NO!</v>
      </c>
    </row>
    <row r="763" spans="1:38" x14ac:dyDescent="0.25">
      <c r="A763">
        <v>759</v>
      </c>
      <c r="B763">
        <v>100480676</v>
      </c>
      <c r="C763" t="s">
        <v>28</v>
      </c>
      <c r="D763" t="s">
        <v>164</v>
      </c>
      <c r="E763" t="s">
        <v>30</v>
      </c>
      <c r="F763" t="s">
        <v>165</v>
      </c>
      <c r="G763" t="s">
        <v>166</v>
      </c>
      <c r="H763" t="s">
        <v>73</v>
      </c>
      <c r="I763" t="s">
        <v>167</v>
      </c>
      <c r="J763" t="s">
        <v>52</v>
      </c>
      <c r="K763" t="s">
        <v>35</v>
      </c>
      <c r="L763">
        <v>11</v>
      </c>
      <c r="M763">
        <v>2</v>
      </c>
      <c r="N763" t="s">
        <v>168</v>
      </c>
      <c r="O763" t="s">
        <v>668</v>
      </c>
      <c r="P763" t="s">
        <v>39</v>
      </c>
      <c r="Q763" t="s">
        <v>40</v>
      </c>
      <c r="R763">
        <v>2012</v>
      </c>
      <c r="S763">
        <v>4505.63</v>
      </c>
      <c r="T763" t="s">
        <v>41</v>
      </c>
      <c r="U763" s="1">
        <v>41061</v>
      </c>
      <c r="V763" s="1">
        <v>41106</v>
      </c>
      <c r="W763" s="1">
        <v>41106</v>
      </c>
      <c r="Y763" t="s">
        <v>763</v>
      </c>
      <c r="Z763" t="s">
        <v>595</v>
      </c>
      <c r="AA763" t="s">
        <v>764</v>
      </c>
      <c r="AB763" t="s">
        <v>420</v>
      </c>
      <c r="AC763" t="s">
        <v>46</v>
      </c>
      <c r="AE763" s="37" t="str">
        <f t="shared" si="88"/>
        <v>ok</v>
      </c>
      <c r="AF763" s="37">
        <f t="shared" si="89"/>
        <v>0</v>
      </c>
      <c r="AG763" s="37" t="str">
        <f t="shared" si="90"/>
        <v>ok</v>
      </c>
      <c r="AH763" s="37" t="str">
        <f t="shared" si="91"/>
        <v>OK</v>
      </c>
      <c r="AI763" s="37" t="str">
        <f t="shared" si="92"/>
        <v>ok</v>
      </c>
      <c r="AJ763" s="37" t="str">
        <f t="shared" si="93"/>
        <v>STATE REPRESENTATIVE112DEMOCRATLEG DISTRICT 11 - HOUSEKINGLegislative20124505.63DEBT410614110641106CONSULTING/PHOTOGRAPHYWINPOWER STRATEGIES111 S LANDER #303SEATTLEWA</v>
      </c>
      <c r="AK763" s="37">
        <f t="shared" si="94"/>
        <v>0</v>
      </c>
      <c r="AL763" s="37" t="str">
        <f t="shared" si="95"/>
        <v>NO!</v>
      </c>
    </row>
    <row r="764" spans="1:38" x14ac:dyDescent="0.25">
      <c r="A764">
        <v>760</v>
      </c>
      <c r="B764">
        <v>100469745</v>
      </c>
      <c r="C764" t="s">
        <v>28</v>
      </c>
      <c r="D764" t="s">
        <v>263</v>
      </c>
      <c r="E764" t="s">
        <v>30</v>
      </c>
      <c r="F764" t="s">
        <v>264</v>
      </c>
      <c r="G764" t="s">
        <v>265</v>
      </c>
      <c r="H764" t="s">
        <v>251</v>
      </c>
      <c r="I764" t="s">
        <v>266</v>
      </c>
      <c r="J764" t="s">
        <v>35</v>
      </c>
      <c r="K764" t="s">
        <v>118</v>
      </c>
      <c r="N764" t="s">
        <v>37</v>
      </c>
      <c r="O764" t="s">
        <v>490</v>
      </c>
      <c r="Q764" t="s">
        <v>170</v>
      </c>
      <c r="R764">
        <v>2012</v>
      </c>
      <c r="S764">
        <v>1256.7</v>
      </c>
      <c r="T764" t="s">
        <v>41</v>
      </c>
      <c r="U764" s="1">
        <v>41030</v>
      </c>
      <c r="V764" s="1">
        <v>41060</v>
      </c>
      <c r="W764" s="1">
        <v>41060</v>
      </c>
      <c r="X764" t="s">
        <v>427</v>
      </c>
      <c r="Y764" t="s">
        <v>767</v>
      </c>
      <c r="Z764" t="s">
        <v>768</v>
      </c>
      <c r="AA764" t="s">
        <v>769</v>
      </c>
      <c r="AB764" t="s">
        <v>770</v>
      </c>
      <c r="AC764" t="s">
        <v>547</v>
      </c>
      <c r="AE764" s="37" t="str">
        <f t="shared" si="88"/>
        <v>ok</v>
      </c>
      <c r="AF764" s="37" t="e">
        <f t="shared" si="89"/>
        <v>#VALUE!</v>
      </c>
      <c r="AG764" s="37" t="str">
        <f t="shared" si="90"/>
        <v>ok</v>
      </c>
      <c r="AH764" s="37" t="str">
        <f t="shared" si="91"/>
        <v>OK</v>
      </c>
      <c r="AI764" s="37" t="str">
        <f t="shared" si="92"/>
        <v>ok</v>
      </c>
      <c r="AJ764" s="37" t="str">
        <f t="shared" si="93"/>
        <v>ATTORNEY GENERALREPUBLICANATTORNEY GENERAL, OFFICE OFStatewide20121256.7DEBT410304106041060Operation and OverheadBUMPER STICKERS/FLYERSIMPACT SIGNS2021  OCEAN AVENUE SANTA MONICACA</v>
      </c>
      <c r="AK764" s="37">
        <f t="shared" si="94"/>
        <v>0</v>
      </c>
      <c r="AL764" s="37" t="str">
        <f t="shared" si="95"/>
        <v>NO!</v>
      </c>
    </row>
    <row r="765" spans="1:38" x14ac:dyDescent="0.25">
      <c r="A765">
        <v>761</v>
      </c>
      <c r="B765">
        <v>100469980</v>
      </c>
      <c r="C765" t="s">
        <v>28</v>
      </c>
      <c r="D765" t="s">
        <v>412</v>
      </c>
      <c r="E765" t="s">
        <v>30</v>
      </c>
      <c r="F765" t="s">
        <v>413</v>
      </c>
      <c r="G765" t="s">
        <v>115</v>
      </c>
      <c r="H765" t="s">
        <v>251</v>
      </c>
      <c r="I765" t="s">
        <v>414</v>
      </c>
      <c r="J765" t="s">
        <v>35</v>
      </c>
      <c r="K765" t="s">
        <v>118</v>
      </c>
      <c r="N765" t="s">
        <v>37</v>
      </c>
      <c r="O765" t="s">
        <v>490</v>
      </c>
      <c r="Q765" t="s">
        <v>170</v>
      </c>
      <c r="R765">
        <v>2012</v>
      </c>
      <c r="S765">
        <v>1256.7</v>
      </c>
      <c r="T765" t="s">
        <v>41</v>
      </c>
      <c r="U765" s="1">
        <v>41030</v>
      </c>
      <c r="V765" s="1">
        <v>41060</v>
      </c>
      <c r="W765" s="1">
        <v>41060</v>
      </c>
      <c r="X765" t="s">
        <v>427</v>
      </c>
      <c r="Y765" t="s">
        <v>767</v>
      </c>
      <c r="Z765" t="s">
        <v>768</v>
      </c>
      <c r="AA765" t="s">
        <v>769</v>
      </c>
      <c r="AB765" t="s">
        <v>770</v>
      </c>
      <c r="AC765" t="s">
        <v>547</v>
      </c>
      <c r="AE765" s="37" t="str">
        <f t="shared" si="88"/>
        <v>ok</v>
      </c>
      <c r="AF765" s="37" t="e">
        <f t="shared" si="89"/>
        <v>#VALUE!</v>
      </c>
      <c r="AG765" s="37" t="str">
        <f t="shared" si="90"/>
        <v>ok</v>
      </c>
      <c r="AH765" s="37" t="str">
        <f t="shared" si="91"/>
        <v>OK</v>
      </c>
      <c r="AI765" s="37" t="str">
        <f t="shared" si="92"/>
        <v>ok</v>
      </c>
      <c r="AJ765" s="37" t="str">
        <f t="shared" si="93"/>
        <v>ATTORNEY GENERALREPUBLICANATTORNEY GENERAL, OFFICE OFStatewide20121256.7DEBT410304106041060Operation and OverheadBUMPER STICKERS/FLYERSIMPACT SIGNS2021  OCEAN AVENUE SANTA MONICACA</v>
      </c>
      <c r="AK765" s="37">
        <f t="shared" si="94"/>
        <v>1</v>
      </c>
      <c r="AL765" s="37" t="str">
        <f t="shared" si="95"/>
        <v>NO!</v>
      </c>
    </row>
    <row r="766" spans="1:38" x14ac:dyDescent="0.25">
      <c r="A766">
        <v>762</v>
      </c>
      <c r="B766">
        <v>100481115</v>
      </c>
      <c r="C766" t="s">
        <v>28</v>
      </c>
      <c r="D766" t="s">
        <v>771</v>
      </c>
      <c r="E766" t="s">
        <v>30</v>
      </c>
      <c r="F766" t="s">
        <v>772</v>
      </c>
      <c r="G766" t="s">
        <v>773</v>
      </c>
      <c r="H766" t="s">
        <v>107</v>
      </c>
      <c r="I766" t="s">
        <v>774</v>
      </c>
      <c r="J766" t="s">
        <v>123</v>
      </c>
      <c r="K766" t="s">
        <v>35</v>
      </c>
      <c r="L766">
        <v>11</v>
      </c>
      <c r="M766">
        <v>2</v>
      </c>
      <c r="N766" t="s">
        <v>168</v>
      </c>
      <c r="O766" t="s">
        <v>668</v>
      </c>
      <c r="P766" t="s">
        <v>39</v>
      </c>
      <c r="Q766" t="s">
        <v>40</v>
      </c>
      <c r="R766">
        <v>2012</v>
      </c>
      <c r="S766">
        <v>306</v>
      </c>
      <c r="T766" t="s">
        <v>41</v>
      </c>
      <c r="U766" s="1">
        <v>41107</v>
      </c>
      <c r="V766" s="1">
        <v>41120</v>
      </c>
      <c r="W766" s="1">
        <v>41120</v>
      </c>
      <c r="Y766" t="s">
        <v>575</v>
      </c>
      <c r="Z766" t="s">
        <v>765</v>
      </c>
      <c r="AA766" t="s">
        <v>766</v>
      </c>
      <c r="AB766" t="s">
        <v>420</v>
      </c>
      <c r="AC766" t="s">
        <v>46</v>
      </c>
      <c r="AE766" s="37" t="str">
        <f t="shared" si="88"/>
        <v>ok</v>
      </c>
      <c r="AF766" s="37">
        <f t="shared" si="89"/>
        <v>0</v>
      </c>
      <c r="AG766" s="37" t="str">
        <f t="shared" si="90"/>
        <v>ok</v>
      </c>
      <c r="AH766" s="37" t="str">
        <f t="shared" si="91"/>
        <v>OK</v>
      </c>
      <c r="AI766" s="37" t="str">
        <f t="shared" si="92"/>
        <v>ok</v>
      </c>
      <c r="AJ766" s="37" t="str">
        <f t="shared" si="93"/>
        <v>STATE REPRESENTATIVE112DEMOCRATLEG DISTRICT 11 - HOUSEKINGLegislative2012306DEBT411074112041120ADVERTISEMENTSEATTLE MEDIUM NEWSPAPER2600 S JACKSON STSEATTLEWA</v>
      </c>
      <c r="AK766" s="37">
        <f t="shared" si="94"/>
        <v>0</v>
      </c>
      <c r="AL766" s="37" t="str">
        <f t="shared" si="95"/>
        <v>NO!</v>
      </c>
    </row>
    <row r="767" spans="1:38" x14ac:dyDescent="0.25">
      <c r="A767">
        <v>763</v>
      </c>
      <c r="B767">
        <v>100481287</v>
      </c>
      <c r="C767" t="s">
        <v>28</v>
      </c>
      <c r="D767" t="s">
        <v>775</v>
      </c>
      <c r="E767" t="s">
        <v>30</v>
      </c>
      <c r="F767" t="s">
        <v>776</v>
      </c>
      <c r="G767" t="s">
        <v>317</v>
      </c>
      <c r="I767" t="s">
        <v>777</v>
      </c>
      <c r="J767" t="s">
        <v>123</v>
      </c>
      <c r="K767" t="s">
        <v>123</v>
      </c>
      <c r="M767">
        <v>12</v>
      </c>
      <c r="N767" t="s">
        <v>548</v>
      </c>
      <c r="O767" t="s">
        <v>778</v>
      </c>
      <c r="P767" t="s">
        <v>422</v>
      </c>
      <c r="Q767" t="s">
        <v>586</v>
      </c>
      <c r="R767">
        <v>2012</v>
      </c>
      <c r="S767">
        <v>2144.3200000000002</v>
      </c>
      <c r="T767" t="s">
        <v>41</v>
      </c>
      <c r="U767" s="1">
        <v>41107</v>
      </c>
      <c r="V767" s="1">
        <v>41120</v>
      </c>
      <c r="W767" s="1">
        <v>41120</v>
      </c>
      <c r="Z767" t="s">
        <v>779</v>
      </c>
      <c r="AA767" t="s">
        <v>780</v>
      </c>
      <c r="AB767" t="s">
        <v>781</v>
      </c>
      <c r="AE767" s="37" t="str">
        <f t="shared" si="88"/>
        <v>ok</v>
      </c>
      <c r="AF767" s="37" t="e">
        <f t="shared" si="89"/>
        <v>#VALUE!</v>
      </c>
      <c r="AG767" s="37" t="str">
        <f t="shared" si="90"/>
        <v>ok</v>
      </c>
      <c r="AH767" s="37" t="str">
        <f t="shared" si="91"/>
        <v>OK</v>
      </c>
      <c r="AI767" s="37" t="str">
        <f t="shared" si="92"/>
        <v>ok</v>
      </c>
      <c r="AJ767" s="37" t="str">
        <f t="shared" si="93"/>
        <v>SUPERIOR COURT JUDGE12NON PARTISANPIERCE CO SUPERIOR COURTPIERCEJudicial20122144.32DEBT411074112041120CAPITOL ONEPO BOX 60599CITY OF INDUSTRY</v>
      </c>
      <c r="AK767" s="37">
        <f t="shared" si="94"/>
        <v>0</v>
      </c>
      <c r="AL767" s="37" t="str">
        <f t="shared" si="95"/>
        <v>MATCH</v>
      </c>
    </row>
    <row r="768" spans="1:38" x14ac:dyDescent="0.25">
      <c r="A768">
        <v>764</v>
      </c>
      <c r="B768">
        <v>100469372</v>
      </c>
      <c r="C768" t="s">
        <v>28</v>
      </c>
      <c r="D768" t="s">
        <v>315</v>
      </c>
      <c r="E768" t="s">
        <v>30</v>
      </c>
      <c r="F768" t="s">
        <v>316</v>
      </c>
      <c r="G768" t="s">
        <v>317</v>
      </c>
      <c r="H768" t="s">
        <v>33</v>
      </c>
      <c r="I768" t="s">
        <v>318</v>
      </c>
      <c r="J768" t="s">
        <v>36</v>
      </c>
      <c r="K768" s="12" t="s">
        <v>69</v>
      </c>
      <c r="N768" t="s">
        <v>168</v>
      </c>
      <c r="O768" t="s">
        <v>169</v>
      </c>
      <c r="Q768" t="s">
        <v>170</v>
      </c>
      <c r="R768">
        <v>2012</v>
      </c>
      <c r="S768">
        <v>10000</v>
      </c>
      <c r="T768" t="s">
        <v>41</v>
      </c>
      <c r="U768" s="1">
        <v>41030</v>
      </c>
      <c r="V768" s="1">
        <v>41060</v>
      </c>
      <c r="W768" s="1">
        <v>41060</v>
      </c>
      <c r="Y768" t="s">
        <v>782</v>
      </c>
      <c r="Z768" t="s">
        <v>783</v>
      </c>
      <c r="AA768" t="s">
        <v>784</v>
      </c>
      <c r="AB768" t="s">
        <v>785</v>
      </c>
      <c r="AC768" t="s">
        <v>547</v>
      </c>
      <c r="AE768" s="37" t="str">
        <f t="shared" si="88"/>
        <v>ok</v>
      </c>
      <c r="AF768" s="37" t="e">
        <f t="shared" si="89"/>
        <v>#VALUE!</v>
      </c>
      <c r="AG768" s="37" t="str">
        <f t="shared" si="90"/>
        <v>ok</v>
      </c>
      <c r="AH768" s="37" t="str">
        <f t="shared" si="91"/>
        <v>OK</v>
      </c>
      <c r="AI768" s="37" t="str">
        <f t="shared" si="92"/>
        <v>ok</v>
      </c>
      <c r="AJ768" s="37" t="str">
        <f t="shared" si="93"/>
        <v>GOVERNORDEMOCRATGOVERNOR, OFFICE OFStatewide201210000DEBT410304106041060CONSULTING ESTIMATETRILOGY INTERACTIVE LLCPO BOX 4177MOUNTAIN VIEWCA</v>
      </c>
      <c r="AK768" s="37">
        <f t="shared" si="94"/>
        <v>0</v>
      </c>
      <c r="AL768" s="37" t="str">
        <f t="shared" si="95"/>
        <v>NO!</v>
      </c>
    </row>
    <row r="769" spans="1:38" x14ac:dyDescent="0.25">
      <c r="A769">
        <v>765</v>
      </c>
      <c r="B769">
        <v>100469101</v>
      </c>
      <c r="C769" t="s">
        <v>28</v>
      </c>
      <c r="D769" t="s">
        <v>359</v>
      </c>
      <c r="E769" t="s">
        <v>30</v>
      </c>
      <c r="F769" t="s">
        <v>360</v>
      </c>
      <c r="G769" t="s">
        <v>60</v>
      </c>
      <c r="H769" t="s">
        <v>56</v>
      </c>
      <c r="I769" t="s">
        <v>361</v>
      </c>
      <c r="J769" t="s">
        <v>339</v>
      </c>
      <c r="K769" t="s">
        <v>35</v>
      </c>
      <c r="L769">
        <v>47</v>
      </c>
      <c r="M769">
        <v>1</v>
      </c>
      <c r="N769" t="s">
        <v>168</v>
      </c>
      <c r="O769" t="s">
        <v>499</v>
      </c>
      <c r="P769" t="s">
        <v>39</v>
      </c>
      <c r="Q769" t="s">
        <v>40</v>
      </c>
      <c r="R769">
        <v>2012</v>
      </c>
      <c r="S769">
        <v>616.29999999999995</v>
      </c>
      <c r="T769" t="s">
        <v>41</v>
      </c>
      <c r="U769" s="1">
        <v>41030</v>
      </c>
      <c r="V769" s="1">
        <v>41060</v>
      </c>
      <c r="W769" s="1">
        <v>41026</v>
      </c>
      <c r="Y769" t="s">
        <v>742</v>
      </c>
      <c r="Z769" t="s">
        <v>743</v>
      </c>
      <c r="AA769" t="s">
        <v>744</v>
      </c>
      <c r="AB769" t="s">
        <v>420</v>
      </c>
      <c r="AC769" t="s">
        <v>46</v>
      </c>
      <c r="AE769" s="37" t="str">
        <f t="shared" si="88"/>
        <v>ok</v>
      </c>
      <c r="AF769" s="37">
        <f t="shared" si="89"/>
        <v>0</v>
      </c>
      <c r="AG769" s="37" t="str">
        <f t="shared" si="90"/>
        <v>ok</v>
      </c>
      <c r="AH769" s="37" t="str">
        <f t="shared" si="91"/>
        <v>ERROR!</v>
      </c>
      <c r="AI769" s="37" t="str">
        <f t="shared" si="92"/>
        <v>ok</v>
      </c>
      <c r="AJ769" s="37" t="str">
        <f t="shared" si="93"/>
        <v>STATE REPRESENTATIVE471DEMOCRATLEG DISTRICT 47 - HOUSEKINGLegislative2012616.3DEBT410304106041026REMITS INVOICE 6331NORTHWEST PASSAGE146 CANAL STEET SEATTLEWA</v>
      </c>
      <c r="AK769" s="37">
        <f t="shared" si="94"/>
        <v>0</v>
      </c>
      <c r="AL769" s="37" t="str">
        <f t="shared" si="95"/>
        <v>NO!</v>
      </c>
    </row>
    <row r="770" spans="1:38" x14ac:dyDescent="0.25">
      <c r="A770">
        <v>766</v>
      </c>
      <c r="B770">
        <v>100469242</v>
      </c>
      <c r="C770" t="s">
        <v>28</v>
      </c>
      <c r="D770" t="s">
        <v>145</v>
      </c>
      <c r="E770" t="s">
        <v>30</v>
      </c>
      <c r="F770" t="s">
        <v>146</v>
      </c>
      <c r="G770" t="s">
        <v>147</v>
      </c>
      <c r="H770" t="s">
        <v>73</v>
      </c>
      <c r="I770" t="s">
        <v>148</v>
      </c>
      <c r="J770" t="s">
        <v>36</v>
      </c>
      <c r="K770" t="s">
        <v>36</v>
      </c>
      <c r="L770">
        <v>5</v>
      </c>
      <c r="N770" t="s">
        <v>168</v>
      </c>
      <c r="O770" t="s">
        <v>645</v>
      </c>
      <c r="P770" t="s">
        <v>39</v>
      </c>
      <c r="Q770" t="s">
        <v>40</v>
      </c>
      <c r="R770">
        <v>2012</v>
      </c>
      <c r="S770">
        <v>1700</v>
      </c>
      <c r="T770" t="s">
        <v>41</v>
      </c>
      <c r="U770" s="1">
        <v>41030</v>
      </c>
      <c r="V770" s="1">
        <v>41060</v>
      </c>
      <c r="W770" s="1">
        <v>41060</v>
      </c>
      <c r="Y770" t="s">
        <v>763</v>
      </c>
      <c r="Z770" t="s">
        <v>595</v>
      </c>
      <c r="AA770" t="s">
        <v>786</v>
      </c>
      <c r="AB770" t="s">
        <v>420</v>
      </c>
      <c r="AC770" t="s">
        <v>46</v>
      </c>
      <c r="AE770" s="37" t="str">
        <f t="shared" si="88"/>
        <v>ok</v>
      </c>
      <c r="AF770" s="37">
        <f t="shared" si="89"/>
        <v>0</v>
      </c>
      <c r="AG770" s="37" t="str">
        <f t="shared" si="90"/>
        <v>ok</v>
      </c>
      <c r="AH770" s="37" t="str">
        <f t="shared" si="91"/>
        <v>OK</v>
      </c>
      <c r="AI770" s="37" t="str">
        <f t="shared" si="92"/>
        <v>ok</v>
      </c>
      <c r="AJ770" s="37" t="str">
        <f t="shared" si="93"/>
        <v>STATE SENATOR5DEMOCRATLEG DISTRICT 05 - SENATEKINGLegislative20121700DEBT410304106041060CONSULTING/PHOTOGRAPHYWINPOWER STRATEGIES1402 3RD AVE #505SEATTLEWA</v>
      </c>
      <c r="AK770" s="37">
        <f t="shared" si="94"/>
        <v>0</v>
      </c>
      <c r="AL770" s="37" t="str">
        <f t="shared" si="95"/>
        <v>MATCH</v>
      </c>
    </row>
    <row r="771" spans="1:38" x14ac:dyDescent="0.25">
      <c r="A771">
        <v>767</v>
      </c>
      <c r="B771">
        <v>100469294</v>
      </c>
      <c r="C771" t="s">
        <v>28</v>
      </c>
      <c r="D771" t="s">
        <v>307</v>
      </c>
      <c r="E771" t="s">
        <v>30</v>
      </c>
      <c r="F771" t="s">
        <v>308</v>
      </c>
      <c r="G771" t="s">
        <v>309</v>
      </c>
      <c r="H771" t="s">
        <v>107</v>
      </c>
      <c r="I771" t="s">
        <v>310</v>
      </c>
      <c r="J771" t="s">
        <v>36</v>
      </c>
      <c r="K771" t="s">
        <v>35</v>
      </c>
      <c r="L771">
        <v>1</v>
      </c>
      <c r="M771">
        <v>1</v>
      </c>
      <c r="N771" t="s">
        <v>168</v>
      </c>
      <c r="O771" t="s">
        <v>613</v>
      </c>
      <c r="P771" t="s">
        <v>39</v>
      </c>
      <c r="Q771" t="s">
        <v>40</v>
      </c>
      <c r="R771">
        <v>2012</v>
      </c>
      <c r="S771">
        <v>2000</v>
      </c>
      <c r="T771" t="s">
        <v>41</v>
      </c>
      <c r="U771" s="1">
        <v>41030</v>
      </c>
      <c r="V771" s="1">
        <v>41060</v>
      </c>
      <c r="W771" s="1">
        <v>41060</v>
      </c>
      <c r="Y771" t="s">
        <v>477</v>
      </c>
      <c r="Z771" t="s">
        <v>787</v>
      </c>
      <c r="AA771" t="s">
        <v>788</v>
      </c>
      <c r="AB771" t="s">
        <v>420</v>
      </c>
      <c r="AC771" t="s">
        <v>46</v>
      </c>
      <c r="AE771" s="37" t="str">
        <f t="shared" si="88"/>
        <v>ok</v>
      </c>
      <c r="AF771" s="37">
        <f t="shared" si="89"/>
        <v>0</v>
      </c>
      <c r="AG771" s="37" t="str">
        <f t="shared" si="90"/>
        <v>ok</v>
      </c>
      <c r="AH771" s="37" t="str">
        <f t="shared" si="91"/>
        <v>OK</v>
      </c>
      <c r="AI771" s="37" t="str">
        <f t="shared" si="92"/>
        <v>ok</v>
      </c>
      <c r="AJ771" s="37" t="str">
        <f t="shared" si="93"/>
        <v>STATE REPRESENTATIVE11DEMOCRATLEG DISTRICT 01 - HOUSEKINGLegislative20122000DEBT410304106041060CONSULTINGWINPOWER STRATEGIES INC.1402 THIRD AVE STE 505SEATTLEWA</v>
      </c>
      <c r="AK771" s="37">
        <f t="shared" si="94"/>
        <v>0</v>
      </c>
      <c r="AL771" s="37" t="str">
        <f t="shared" si="95"/>
        <v>NO!</v>
      </c>
    </row>
    <row r="772" spans="1:38" x14ac:dyDescent="0.25">
      <c r="A772">
        <v>768</v>
      </c>
      <c r="B772">
        <v>100469394</v>
      </c>
      <c r="C772" t="s">
        <v>28</v>
      </c>
      <c r="D772" t="s">
        <v>789</v>
      </c>
      <c r="E772" t="s">
        <v>30</v>
      </c>
      <c r="F772" t="s">
        <v>790</v>
      </c>
      <c r="G772" t="s">
        <v>791</v>
      </c>
      <c r="H772" t="s">
        <v>56</v>
      </c>
      <c r="I772" t="s">
        <v>792</v>
      </c>
      <c r="J772" t="s">
        <v>35</v>
      </c>
      <c r="K772" t="s">
        <v>52</v>
      </c>
      <c r="M772">
        <v>2</v>
      </c>
      <c r="N772" t="s">
        <v>168</v>
      </c>
      <c r="O772" t="s">
        <v>718</v>
      </c>
      <c r="P772" t="s">
        <v>678</v>
      </c>
      <c r="Q772" t="s">
        <v>550</v>
      </c>
      <c r="R772">
        <v>2012</v>
      </c>
      <c r="S772">
        <v>241.89</v>
      </c>
      <c r="T772" t="s">
        <v>41</v>
      </c>
      <c r="U772" s="1">
        <v>41048</v>
      </c>
      <c r="V772" s="1">
        <v>41060</v>
      </c>
      <c r="W772" s="1">
        <v>41060</v>
      </c>
      <c r="Z772" t="s">
        <v>719</v>
      </c>
      <c r="AE772" s="37" t="str">
        <f t="shared" si="88"/>
        <v>ok</v>
      </c>
      <c r="AF772" s="37" t="e">
        <f t="shared" si="89"/>
        <v>#VALUE!</v>
      </c>
      <c r="AG772" s="37" t="str">
        <f t="shared" si="90"/>
        <v>ok</v>
      </c>
      <c r="AH772" s="37" t="str">
        <f t="shared" si="91"/>
        <v>OK</v>
      </c>
      <c r="AI772" s="37" t="str">
        <f t="shared" si="92"/>
        <v>ok</v>
      </c>
      <c r="AJ772" s="37" t="str">
        <f t="shared" si="93"/>
        <v>COUNTY COMMISSIONER2DEMOCRATCLALLAM COCLALLAMLocal2012241.89DEBT410484106041060AMERICAN EXPRESS</v>
      </c>
      <c r="AK772" s="37">
        <f t="shared" si="94"/>
        <v>0</v>
      </c>
      <c r="AL772" s="37" t="str">
        <f t="shared" si="95"/>
        <v>NO!</v>
      </c>
    </row>
    <row r="773" spans="1:38" x14ac:dyDescent="0.25">
      <c r="A773">
        <v>769</v>
      </c>
      <c r="B773">
        <v>100481120</v>
      </c>
      <c r="C773" t="s">
        <v>28</v>
      </c>
      <c r="D773" t="s">
        <v>793</v>
      </c>
      <c r="E773" t="s">
        <v>30</v>
      </c>
      <c r="F773" t="s">
        <v>794</v>
      </c>
      <c r="G773" t="s">
        <v>662</v>
      </c>
      <c r="H773" t="s">
        <v>398</v>
      </c>
      <c r="I773" t="s">
        <v>795</v>
      </c>
      <c r="J773" t="s">
        <v>35</v>
      </c>
      <c r="K773" t="s">
        <v>35</v>
      </c>
      <c r="L773">
        <v>28</v>
      </c>
      <c r="M773">
        <v>2</v>
      </c>
      <c r="N773" t="s">
        <v>37</v>
      </c>
      <c r="O773" t="s">
        <v>554</v>
      </c>
      <c r="P773" t="s">
        <v>422</v>
      </c>
      <c r="Q773" t="s">
        <v>40</v>
      </c>
      <c r="R773">
        <v>2012</v>
      </c>
      <c r="S773">
        <v>2250</v>
      </c>
      <c r="T773" t="s">
        <v>41</v>
      </c>
      <c r="U773" s="1">
        <v>41061</v>
      </c>
      <c r="V773" s="1">
        <v>41106</v>
      </c>
      <c r="W773" s="1">
        <v>40940</v>
      </c>
      <c r="Y773" t="s">
        <v>754</v>
      </c>
      <c r="Z773" t="s">
        <v>556</v>
      </c>
      <c r="AA773" t="s">
        <v>557</v>
      </c>
      <c r="AB773" t="s">
        <v>558</v>
      </c>
      <c r="AC773" t="s">
        <v>46</v>
      </c>
      <c r="AE773" s="37" t="str">
        <f t="shared" ref="AE773:AE836" si="96">IF(LEFT(D773,4)=LEFT(F773,4),"ok","NO!")</f>
        <v>ok</v>
      </c>
      <c r="AF773" s="37">
        <f t="shared" ref="AF773:AF836" si="97">VALUE(MID(O773,SEARCH(" -",O773)-2,2))-L773</f>
        <v>0</v>
      </c>
      <c r="AG773" s="37" t="str">
        <f t="shared" ref="AG773:AG836" si="98">IF(V773&gt;=U773,"ok","ERROR!")</f>
        <v>ok</v>
      </c>
      <c r="AH773" s="37" t="str">
        <f t="shared" ref="AH773:AH836" si="99">IF(AND(W773&gt;=U773,W773&lt;=V773),"OK","ERROR!")</f>
        <v>ERROR!</v>
      </c>
      <c r="AI773" s="37" t="str">
        <f t="shared" ref="AI773:AI836" si="100">IF(W773&lt;=V773,"ok","ERROR")</f>
        <v>ok</v>
      </c>
      <c r="AJ773" s="37" t="str">
        <f t="shared" ref="AJ773:AJ836" si="101">CONCATENATE(K773,L773,M773,N773,O773,P773,Q773,R773,S773,T773,U773,V773,W773,X773,Y773,Z773,AA773,AB773,AC773)</f>
        <v>STATE REPRESENTATIVE282REPUBLICANLEG DISTRICT 28 - HOUSEPIERCELegislative20122250DEBT410614110640940$750 PER MONTH THROUGH OCTOBERALLIED COMMUNICATION STRATEGIES, LLCPO BOX 4131OLYMPIAWA</v>
      </c>
      <c r="AK773" s="37">
        <f t="shared" ref="AK773:AK836" si="102">IF(OR(ISNA(AJ772),ISNA(AJ773)),0,IF(AJ773&lt;&gt;AJ772,0,1))</f>
        <v>0</v>
      </c>
      <c r="AL773" s="37" t="str">
        <f t="shared" ref="AL773:AL836" si="103">IF(J773=K773,"MATCH","NO!")</f>
        <v>MATCH</v>
      </c>
    </row>
    <row r="774" spans="1:38" x14ac:dyDescent="0.25">
      <c r="A774">
        <v>770</v>
      </c>
      <c r="B774">
        <v>100481266</v>
      </c>
      <c r="C774" t="s">
        <v>28</v>
      </c>
      <c r="D774" t="s">
        <v>104</v>
      </c>
      <c r="E774" t="s">
        <v>30</v>
      </c>
      <c r="F774" t="s">
        <v>105</v>
      </c>
      <c r="G774" t="s">
        <v>106</v>
      </c>
      <c r="H774" t="s">
        <v>107</v>
      </c>
      <c r="I774" t="s">
        <v>108</v>
      </c>
      <c r="J774" t="s">
        <v>35</v>
      </c>
      <c r="K774" t="s">
        <v>35</v>
      </c>
      <c r="L774">
        <v>28</v>
      </c>
      <c r="M774">
        <v>2</v>
      </c>
      <c r="N774" t="s">
        <v>37</v>
      </c>
      <c r="O774" t="s">
        <v>554</v>
      </c>
      <c r="P774" t="s">
        <v>422</v>
      </c>
      <c r="Q774" t="s">
        <v>40</v>
      </c>
      <c r="R774">
        <v>2012</v>
      </c>
      <c r="S774">
        <v>2250</v>
      </c>
      <c r="T774" t="s">
        <v>41</v>
      </c>
      <c r="U774" s="1">
        <v>41061</v>
      </c>
      <c r="V774" s="1">
        <v>41106</v>
      </c>
      <c r="W774" s="1">
        <v>40940</v>
      </c>
      <c r="Y774" t="s">
        <v>754</v>
      </c>
      <c r="Z774" t="s">
        <v>556</v>
      </c>
      <c r="AA774" t="s">
        <v>557</v>
      </c>
      <c r="AB774" t="s">
        <v>558</v>
      </c>
      <c r="AC774" t="s">
        <v>46</v>
      </c>
      <c r="AE774" s="37" t="str">
        <f t="shared" si="96"/>
        <v>ok</v>
      </c>
      <c r="AF774" s="37">
        <f t="shared" si="97"/>
        <v>0</v>
      </c>
      <c r="AG774" s="37" t="str">
        <f t="shared" si="98"/>
        <v>ok</v>
      </c>
      <c r="AH774" s="37" t="str">
        <f t="shared" si="99"/>
        <v>ERROR!</v>
      </c>
      <c r="AI774" s="37" t="str">
        <f t="shared" si="100"/>
        <v>ok</v>
      </c>
      <c r="AJ774" s="37" t="str">
        <f t="shared" si="101"/>
        <v>STATE REPRESENTATIVE282REPUBLICANLEG DISTRICT 28 - HOUSEPIERCELegislative20122250DEBT410614110640940$750 PER MONTH THROUGH OCTOBERALLIED COMMUNICATION STRATEGIES, LLCPO BOX 4131OLYMPIAWA</v>
      </c>
      <c r="AK774" s="37">
        <f t="shared" si="102"/>
        <v>1</v>
      </c>
      <c r="AL774" s="37" t="str">
        <f t="shared" si="103"/>
        <v>MATCH</v>
      </c>
    </row>
    <row r="775" spans="1:38" x14ac:dyDescent="0.25">
      <c r="A775">
        <v>771</v>
      </c>
      <c r="B775">
        <v>100481480</v>
      </c>
      <c r="C775" t="s">
        <v>28</v>
      </c>
      <c r="D775" t="s">
        <v>307</v>
      </c>
      <c r="E775" t="s">
        <v>30</v>
      </c>
      <c r="F775" t="s">
        <v>308</v>
      </c>
      <c r="G775" t="s">
        <v>309</v>
      </c>
      <c r="H775" t="s">
        <v>107</v>
      </c>
      <c r="I775" t="s">
        <v>310</v>
      </c>
      <c r="J775" t="s">
        <v>36</v>
      </c>
      <c r="K775" t="s">
        <v>35</v>
      </c>
      <c r="L775">
        <v>8</v>
      </c>
      <c r="M775">
        <v>1</v>
      </c>
      <c r="N775" t="s">
        <v>168</v>
      </c>
      <c r="O775" t="s">
        <v>796</v>
      </c>
      <c r="P775" t="s">
        <v>797</v>
      </c>
      <c r="Q775" t="s">
        <v>40</v>
      </c>
      <c r="R775">
        <v>2012</v>
      </c>
      <c r="S775">
        <v>2000</v>
      </c>
      <c r="T775" t="s">
        <v>41</v>
      </c>
      <c r="U775" s="1">
        <v>41061</v>
      </c>
      <c r="V775" s="1">
        <v>41106</v>
      </c>
      <c r="W775" s="1">
        <v>41106</v>
      </c>
      <c r="Y775" t="s">
        <v>798</v>
      </c>
      <c r="Z775" t="s">
        <v>799</v>
      </c>
      <c r="AA775" t="s">
        <v>786</v>
      </c>
      <c r="AB775" t="s">
        <v>420</v>
      </c>
      <c r="AC775" t="s">
        <v>46</v>
      </c>
      <c r="AE775" s="37" t="str">
        <f t="shared" si="96"/>
        <v>ok</v>
      </c>
      <c r="AF775" s="37">
        <f t="shared" si="97"/>
        <v>0</v>
      </c>
      <c r="AG775" s="37" t="str">
        <f t="shared" si="98"/>
        <v>ok</v>
      </c>
      <c r="AH775" s="37" t="str">
        <f t="shared" si="99"/>
        <v>OK</v>
      </c>
      <c r="AI775" s="37" t="str">
        <f t="shared" si="100"/>
        <v>ok</v>
      </c>
      <c r="AJ775" s="37" t="str">
        <f t="shared" si="101"/>
        <v>STATE REPRESENTATIVE81DEMOCRATLEG DISTRICT 08 - HOUSEBENTONLegislative20122000DEBT410614110641106CONSULTING/YARD SIGNSWINPOWER STRATEGIES INC1402 3RD AVE #505SEATTLEWA</v>
      </c>
      <c r="AK775" s="37">
        <f t="shared" si="102"/>
        <v>0</v>
      </c>
      <c r="AL775" s="37" t="str">
        <f t="shared" si="103"/>
        <v>NO!</v>
      </c>
    </row>
    <row r="776" spans="1:38" x14ac:dyDescent="0.25">
      <c r="A776">
        <v>772</v>
      </c>
      <c r="B776">
        <v>100481604</v>
      </c>
      <c r="C776" t="s">
        <v>28</v>
      </c>
      <c r="D776" t="s">
        <v>359</v>
      </c>
      <c r="E776" t="s">
        <v>30</v>
      </c>
      <c r="F776" t="s">
        <v>360</v>
      </c>
      <c r="G776" t="s">
        <v>60</v>
      </c>
      <c r="H776" t="s">
        <v>56</v>
      </c>
      <c r="I776" t="s">
        <v>361</v>
      </c>
      <c r="J776" t="s">
        <v>339</v>
      </c>
      <c r="K776" t="s">
        <v>35</v>
      </c>
      <c r="L776">
        <v>41</v>
      </c>
      <c r="M776">
        <v>1</v>
      </c>
      <c r="N776" t="s">
        <v>168</v>
      </c>
      <c r="O776" t="s">
        <v>580</v>
      </c>
      <c r="P776" t="s">
        <v>39</v>
      </c>
      <c r="Q776" t="s">
        <v>40</v>
      </c>
      <c r="R776">
        <v>2012</v>
      </c>
      <c r="S776">
        <v>275.25</v>
      </c>
      <c r="T776" t="s">
        <v>41</v>
      </c>
      <c r="U776" s="1">
        <v>41061</v>
      </c>
      <c r="V776" s="1">
        <v>41106</v>
      </c>
      <c r="W776" s="1">
        <v>41106</v>
      </c>
      <c r="Y776" t="s">
        <v>417</v>
      </c>
      <c r="Z776" t="s">
        <v>418</v>
      </c>
      <c r="AA776" t="s">
        <v>620</v>
      </c>
      <c r="AB776" t="s">
        <v>420</v>
      </c>
      <c r="AC776" t="s">
        <v>46</v>
      </c>
      <c r="AE776" s="37" t="str">
        <f t="shared" si="96"/>
        <v>ok</v>
      </c>
      <c r="AF776" s="37">
        <f t="shared" si="97"/>
        <v>0</v>
      </c>
      <c r="AG776" s="37" t="str">
        <f t="shared" si="98"/>
        <v>ok</v>
      </c>
      <c r="AH776" s="37" t="str">
        <f t="shared" si="99"/>
        <v>OK</v>
      </c>
      <c r="AI776" s="37" t="str">
        <f t="shared" si="100"/>
        <v>ok</v>
      </c>
      <c r="AJ776" s="37" t="str">
        <f t="shared" si="101"/>
        <v>STATE REPRESENTATIVE411DEMOCRATLEG DISTRICT 41 - HOUSEKINGLegislative2012275.25DEBT410614110641106ACCOUNTING/COMPLIANCEPROJECT ACCOUNTING SERVICES603 STEWART ST #819SEATTLEWA</v>
      </c>
      <c r="AK776" s="37">
        <f t="shared" si="102"/>
        <v>0</v>
      </c>
      <c r="AL776" s="37" t="str">
        <f t="shared" si="103"/>
        <v>NO!</v>
      </c>
    </row>
    <row r="777" spans="1:38" x14ac:dyDescent="0.25">
      <c r="A777">
        <v>773</v>
      </c>
      <c r="B777">
        <v>100477190</v>
      </c>
      <c r="C777" t="s">
        <v>28</v>
      </c>
      <c r="D777" t="s">
        <v>359</v>
      </c>
      <c r="E777" t="s">
        <v>30</v>
      </c>
      <c r="F777" t="s">
        <v>360</v>
      </c>
      <c r="G777" t="s">
        <v>60</v>
      </c>
      <c r="H777" t="s">
        <v>56</v>
      </c>
      <c r="I777" t="s">
        <v>361</v>
      </c>
      <c r="J777" t="s">
        <v>339</v>
      </c>
      <c r="K777" t="s">
        <v>339</v>
      </c>
      <c r="M777">
        <v>8</v>
      </c>
      <c r="N777" t="s">
        <v>548</v>
      </c>
      <c r="O777" t="s">
        <v>585</v>
      </c>
      <c r="Q777" t="s">
        <v>586</v>
      </c>
      <c r="R777">
        <v>2012</v>
      </c>
      <c r="S777">
        <v>2085.85</v>
      </c>
      <c r="T777" t="s">
        <v>41</v>
      </c>
      <c r="U777" s="1">
        <v>41061</v>
      </c>
      <c r="V777" s="1">
        <v>41106</v>
      </c>
      <c r="W777" s="1">
        <v>41106</v>
      </c>
      <c r="Y777" t="s">
        <v>800</v>
      </c>
      <c r="Z777" t="s">
        <v>801</v>
      </c>
      <c r="AA777" t="s">
        <v>802</v>
      </c>
      <c r="AB777" t="s">
        <v>803</v>
      </c>
      <c r="AC777" t="s">
        <v>46</v>
      </c>
      <c r="AE777" s="37" t="str">
        <f t="shared" si="96"/>
        <v>ok</v>
      </c>
      <c r="AF777" s="37" t="e">
        <f t="shared" si="97"/>
        <v>#VALUE!</v>
      </c>
      <c r="AG777" s="37" t="str">
        <f t="shared" si="98"/>
        <v>ok</v>
      </c>
      <c r="AH777" s="37" t="str">
        <f t="shared" si="99"/>
        <v>OK</v>
      </c>
      <c r="AI777" s="37" t="str">
        <f t="shared" si="100"/>
        <v>ok</v>
      </c>
      <c r="AJ777" s="37" t="str">
        <f t="shared" si="101"/>
        <v>STATE SUPREME COURT JUSTICE8NON PARTISANSUPREME COURTJudicial20122085.85DEBT410614110641106CONSULTING/POSTAGE/EVENT FOODGRAND CROSSING CONSULTING1110 N ARTHURKENNEWICKWA</v>
      </c>
      <c r="AK777" s="37">
        <f t="shared" si="102"/>
        <v>0</v>
      </c>
      <c r="AL777" s="37" t="str">
        <f t="shared" si="103"/>
        <v>MATCH</v>
      </c>
    </row>
    <row r="778" spans="1:38" x14ac:dyDescent="0.25">
      <c r="A778">
        <v>774</v>
      </c>
      <c r="B778">
        <v>100477545</v>
      </c>
      <c r="C778" t="s">
        <v>28</v>
      </c>
      <c r="D778" t="s">
        <v>793</v>
      </c>
      <c r="E778" t="s">
        <v>30</v>
      </c>
      <c r="F778" t="s">
        <v>794</v>
      </c>
      <c r="G778" t="s">
        <v>662</v>
      </c>
      <c r="H778" t="s">
        <v>398</v>
      </c>
      <c r="I778" t="s">
        <v>795</v>
      </c>
      <c r="J778" t="s">
        <v>35</v>
      </c>
      <c r="K778" t="s">
        <v>35</v>
      </c>
      <c r="L778">
        <v>21</v>
      </c>
      <c r="M778">
        <v>2</v>
      </c>
      <c r="N778" t="s">
        <v>168</v>
      </c>
      <c r="O778" t="s">
        <v>480</v>
      </c>
      <c r="P778" t="s">
        <v>481</v>
      </c>
      <c r="Q778" t="s">
        <v>40</v>
      </c>
      <c r="R778">
        <v>2012</v>
      </c>
      <c r="S778">
        <v>225</v>
      </c>
      <c r="T778" t="s">
        <v>41</v>
      </c>
      <c r="U778" s="1">
        <v>41030</v>
      </c>
      <c r="V778" s="1">
        <v>41060</v>
      </c>
      <c r="W778" s="1">
        <v>40847</v>
      </c>
      <c r="X778" t="s">
        <v>427</v>
      </c>
      <c r="Y778" t="s">
        <v>467</v>
      </c>
      <c r="Z778" t="s">
        <v>429</v>
      </c>
      <c r="AA778" t="s">
        <v>430</v>
      </c>
      <c r="AB778" t="s">
        <v>420</v>
      </c>
      <c r="AC778" t="s">
        <v>46</v>
      </c>
      <c r="AE778" s="37" t="str">
        <f t="shared" si="96"/>
        <v>ok</v>
      </c>
      <c r="AF778" s="37">
        <f t="shared" si="97"/>
        <v>0</v>
      </c>
      <c r="AG778" s="37" t="str">
        <f t="shared" si="98"/>
        <v>ok</v>
      </c>
      <c r="AH778" s="37" t="str">
        <f t="shared" si="99"/>
        <v>ERROR!</v>
      </c>
      <c r="AI778" s="37" t="str">
        <f t="shared" si="100"/>
        <v>ok</v>
      </c>
      <c r="AJ778" s="37" t="str">
        <f t="shared" si="101"/>
        <v>STATE REPRESENTATIVE212DEMOCRATLEG DISTRICT 21 - HOUSESNOHOMISHLegislative2012225DEBT410304106040847Operation and OverheadOCTOBER TREASURYARGO STRATEGIESPO BOX 9100 SEATTLEWA</v>
      </c>
      <c r="AK778" s="37">
        <f t="shared" si="102"/>
        <v>0</v>
      </c>
      <c r="AL778" s="37" t="str">
        <f t="shared" si="103"/>
        <v>MATCH</v>
      </c>
    </row>
    <row r="779" spans="1:38" x14ac:dyDescent="0.25">
      <c r="A779">
        <v>775</v>
      </c>
      <c r="B779">
        <v>100470225</v>
      </c>
      <c r="C779" t="s">
        <v>28</v>
      </c>
      <c r="D779" t="s">
        <v>141</v>
      </c>
      <c r="E779" t="s">
        <v>30</v>
      </c>
      <c r="F779" t="s">
        <v>142</v>
      </c>
      <c r="G779" t="s">
        <v>143</v>
      </c>
      <c r="H779" t="s">
        <v>130</v>
      </c>
      <c r="I779" t="s">
        <v>144</v>
      </c>
      <c r="J779" t="s">
        <v>35</v>
      </c>
      <c r="K779" t="s">
        <v>35</v>
      </c>
      <c r="L779">
        <v>28</v>
      </c>
      <c r="M779">
        <v>1</v>
      </c>
      <c r="N779" t="s">
        <v>37</v>
      </c>
      <c r="O779" t="s">
        <v>554</v>
      </c>
      <c r="P779" t="s">
        <v>422</v>
      </c>
      <c r="Q779" t="s">
        <v>40</v>
      </c>
      <c r="R779">
        <v>2012</v>
      </c>
      <c r="S779">
        <v>439.06</v>
      </c>
      <c r="T779" t="s">
        <v>41</v>
      </c>
      <c r="U779" s="1">
        <v>41054</v>
      </c>
      <c r="V779" s="1">
        <v>41060</v>
      </c>
      <c r="W779" s="1">
        <v>41060</v>
      </c>
      <c r="Z779" t="s">
        <v>804</v>
      </c>
      <c r="AA779" t="s">
        <v>805</v>
      </c>
      <c r="AB779" t="s">
        <v>806</v>
      </c>
      <c r="AC779" t="s">
        <v>46</v>
      </c>
      <c r="AE779" s="37" t="str">
        <f t="shared" si="96"/>
        <v>ok</v>
      </c>
      <c r="AF779" s="37">
        <f t="shared" si="97"/>
        <v>0</v>
      </c>
      <c r="AG779" s="37" t="str">
        <f t="shared" si="98"/>
        <v>ok</v>
      </c>
      <c r="AH779" s="37" t="str">
        <f t="shared" si="99"/>
        <v>OK</v>
      </c>
      <c r="AI779" s="37" t="str">
        <f t="shared" si="100"/>
        <v>ok</v>
      </c>
      <c r="AJ779" s="37" t="str">
        <f t="shared" si="101"/>
        <v>STATE REPRESENTATIVE281REPUBLICANLEG DISTRICT 28 - HOUSEPIERCELegislative2012439.06DEBT410544106041060MASTER CARD6826 35TH STREET CT WUNIVERSITY PLACEWA</v>
      </c>
      <c r="AK779" s="37">
        <f t="shared" si="102"/>
        <v>0</v>
      </c>
      <c r="AL779" s="37" t="str">
        <f t="shared" si="103"/>
        <v>MATCH</v>
      </c>
    </row>
    <row r="780" spans="1:38" x14ac:dyDescent="0.25">
      <c r="A780">
        <v>776</v>
      </c>
      <c r="B780">
        <v>100480713</v>
      </c>
      <c r="C780" t="s">
        <v>28</v>
      </c>
      <c r="D780" t="s">
        <v>153</v>
      </c>
      <c r="E780" t="s">
        <v>30</v>
      </c>
      <c r="F780" t="s">
        <v>154</v>
      </c>
      <c r="G780" t="s">
        <v>155</v>
      </c>
      <c r="H780" t="s">
        <v>33</v>
      </c>
      <c r="I780" t="s">
        <v>156</v>
      </c>
      <c r="J780" t="s">
        <v>35</v>
      </c>
      <c r="K780" t="s">
        <v>35</v>
      </c>
      <c r="L780">
        <v>14</v>
      </c>
      <c r="M780">
        <v>1</v>
      </c>
      <c r="N780" t="s">
        <v>168</v>
      </c>
      <c r="O780" t="s">
        <v>807</v>
      </c>
      <c r="P780" t="s">
        <v>808</v>
      </c>
      <c r="Q780" t="s">
        <v>40</v>
      </c>
      <c r="R780">
        <v>2012</v>
      </c>
      <c r="S780">
        <v>421.06</v>
      </c>
      <c r="T780" t="s">
        <v>41</v>
      </c>
      <c r="U780" s="1">
        <v>41107</v>
      </c>
      <c r="V780" s="1">
        <v>41120</v>
      </c>
      <c r="W780" s="1">
        <v>41120</v>
      </c>
      <c r="Z780" t="s">
        <v>809</v>
      </c>
      <c r="AE780" s="37" t="str">
        <f t="shared" si="96"/>
        <v>ok</v>
      </c>
      <c r="AF780" s="37">
        <f t="shared" si="97"/>
        <v>0</v>
      </c>
      <c r="AG780" s="37" t="str">
        <f t="shared" si="98"/>
        <v>ok</v>
      </c>
      <c r="AH780" s="37" t="str">
        <f t="shared" si="99"/>
        <v>OK</v>
      </c>
      <c r="AI780" s="37" t="str">
        <f t="shared" si="100"/>
        <v>ok</v>
      </c>
      <c r="AJ780" s="37" t="str">
        <f t="shared" si="101"/>
        <v>STATE REPRESENTATIVE141DEMOCRATLEG DISTRICT 14 - HOUSEYAKIMALegislative2012421.06DEBT411074112041120CITI MASTERCARD</v>
      </c>
      <c r="AK780" s="37">
        <f t="shared" si="102"/>
        <v>0</v>
      </c>
      <c r="AL780" s="37" t="str">
        <f t="shared" si="103"/>
        <v>MATCH</v>
      </c>
    </row>
    <row r="781" spans="1:38" x14ac:dyDescent="0.25">
      <c r="A781">
        <v>777</v>
      </c>
      <c r="B781">
        <v>100463418</v>
      </c>
      <c r="C781" t="s">
        <v>28</v>
      </c>
      <c r="D781" t="s">
        <v>706</v>
      </c>
      <c r="E781" t="s">
        <v>30</v>
      </c>
      <c r="F781" t="s">
        <v>707</v>
      </c>
      <c r="G781" t="s">
        <v>77</v>
      </c>
      <c r="H781" t="s">
        <v>130</v>
      </c>
      <c r="I781" t="s">
        <v>708</v>
      </c>
      <c r="J781" t="s">
        <v>35</v>
      </c>
      <c r="K781" t="s">
        <v>35</v>
      </c>
      <c r="L781">
        <v>46</v>
      </c>
      <c r="M781">
        <v>2</v>
      </c>
      <c r="N781" t="s">
        <v>168</v>
      </c>
      <c r="O781" t="s">
        <v>673</v>
      </c>
      <c r="P781" t="s">
        <v>39</v>
      </c>
      <c r="Q781" t="s">
        <v>40</v>
      </c>
      <c r="R781">
        <v>2012</v>
      </c>
      <c r="S781">
        <v>711.75</v>
      </c>
      <c r="T781" t="s">
        <v>41</v>
      </c>
      <c r="U781" s="1">
        <v>41000</v>
      </c>
      <c r="V781" s="1">
        <v>41029</v>
      </c>
      <c r="W781" s="1">
        <v>41029</v>
      </c>
      <c r="Y781" t="s">
        <v>417</v>
      </c>
      <c r="Z781" t="s">
        <v>418</v>
      </c>
      <c r="AA781" t="s">
        <v>620</v>
      </c>
      <c r="AB781" t="s">
        <v>420</v>
      </c>
      <c r="AC781" t="s">
        <v>46</v>
      </c>
      <c r="AE781" s="37" t="str">
        <f t="shared" si="96"/>
        <v>ok</v>
      </c>
      <c r="AF781" s="37">
        <f t="shared" si="97"/>
        <v>0</v>
      </c>
      <c r="AG781" s="37" t="str">
        <f t="shared" si="98"/>
        <v>ok</v>
      </c>
      <c r="AH781" s="37" t="str">
        <f t="shared" si="99"/>
        <v>OK</v>
      </c>
      <c r="AI781" s="37" t="str">
        <f t="shared" si="100"/>
        <v>ok</v>
      </c>
      <c r="AJ781" s="37" t="str">
        <f t="shared" si="101"/>
        <v>STATE REPRESENTATIVE462DEMOCRATLEG DISTRICT 46 - HOUSEKINGLegislative2012711.75DEBT410004102941029ACCOUNTING/COMPLIANCEPROJECT ACCOUNTING SERVICES603 STEWART ST #819SEATTLEWA</v>
      </c>
      <c r="AK781" s="37">
        <f t="shared" si="102"/>
        <v>0</v>
      </c>
      <c r="AL781" s="37" t="str">
        <f t="shared" si="103"/>
        <v>MATCH</v>
      </c>
    </row>
    <row r="782" spans="1:38" x14ac:dyDescent="0.25">
      <c r="A782">
        <v>778</v>
      </c>
      <c r="B782">
        <v>100468142</v>
      </c>
      <c r="C782" t="s">
        <v>28</v>
      </c>
      <c r="D782" t="s">
        <v>240</v>
      </c>
      <c r="E782" t="s">
        <v>30</v>
      </c>
      <c r="F782" t="s">
        <v>241</v>
      </c>
      <c r="G782" t="s">
        <v>242</v>
      </c>
      <c r="H782" t="s">
        <v>67</v>
      </c>
      <c r="I782" t="s">
        <v>243</v>
      </c>
      <c r="J782" t="s">
        <v>35</v>
      </c>
      <c r="K782" t="s">
        <v>35</v>
      </c>
      <c r="L782">
        <v>28</v>
      </c>
      <c r="M782">
        <v>2</v>
      </c>
      <c r="N782" t="s">
        <v>37</v>
      </c>
      <c r="O782" t="s">
        <v>554</v>
      </c>
      <c r="P782" t="s">
        <v>422</v>
      </c>
      <c r="Q782" t="s">
        <v>40</v>
      </c>
      <c r="R782">
        <v>2012</v>
      </c>
      <c r="S782">
        <v>3750</v>
      </c>
      <c r="T782" t="s">
        <v>41</v>
      </c>
      <c r="U782" s="1">
        <v>41030</v>
      </c>
      <c r="V782" s="1">
        <v>41060</v>
      </c>
      <c r="W782" s="1">
        <v>40940</v>
      </c>
      <c r="Y782" t="s">
        <v>754</v>
      </c>
      <c r="Z782" t="s">
        <v>556</v>
      </c>
      <c r="AA782" t="s">
        <v>557</v>
      </c>
      <c r="AB782" t="s">
        <v>558</v>
      </c>
      <c r="AC782" t="s">
        <v>46</v>
      </c>
      <c r="AE782" s="37" t="str">
        <f t="shared" si="96"/>
        <v>ok</v>
      </c>
      <c r="AF782" s="37">
        <f t="shared" si="97"/>
        <v>0</v>
      </c>
      <c r="AG782" s="37" t="str">
        <f t="shared" si="98"/>
        <v>ok</v>
      </c>
      <c r="AH782" s="37" t="str">
        <f t="shared" si="99"/>
        <v>ERROR!</v>
      </c>
      <c r="AI782" s="37" t="str">
        <f t="shared" si="100"/>
        <v>ok</v>
      </c>
      <c r="AJ782" s="37" t="str">
        <f t="shared" si="101"/>
        <v>STATE REPRESENTATIVE282REPUBLICANLEG DISTRICT 28 - HOUSEPIERCELegislative20123750DEBT410304106040940$750 PER MONTH THROUGH OCTOBERALLIED COMMUNICATION STRATEGIES, LLCPO BOX 4131OLYMPIAWA</v>
      </c>
      <c r="AK782" s="37">
        <f t="shared" si="102"/>
        <v>0</v>
      </c>
      <c r="AL782" s="37" t="str">
        <f t="shared" si="103"/>
        <v>MATCH</v>
      </c>
    </row>
    <row r="783" spans="1:38" x14ac:dyDescent="0.25">
      <c r="A783">
        <v>779</v>
      </c>
      <c r="B783">
        <v>100468148</v>
      </c>
      <c r="C783" t="s">
        <v>28</v>
      </c>
      <c r="D783" t="s">
        <v>706</v>
      </c>
      <c r="E783" t="s">
        <v>30</v>
      </c>
      <c r="F783" t="s">
        <v>707</v>
      </c>
      <c r="G783" t="s">
        <v>77</v>
      </c>
      <c r="H783" t="s">
        <v>130</v>
      </c>
      <c r="I783" t="s">
        <v>708</v>
      </c>
      <c r="J783" t="s">
        <v>35</v>
      </c>
      <c r="K783" t="s">
        <v>118</v>
      </c>
      <c r="N783" t="s">
        <v>168</v>
      </c>
      <c r="O783" t="s">
        <v>490</v>
      </c>
      <c r="Q783" t="s">
        <v>170</v>
      </c>
      <c r="R783">
        <v>2012</v>
      </c>
      <c r="S783">
        <v>332.6</v>
      </c>
      <c r="T783" t="s">
        <v>41</v>
      </c>
      <c r="U783" s="1">
        <v>41000</v>
      </c>
      <c r="V783" s="1">
        <v>41029</v>
      </c>
      <c r="W783" s="1">
        <v>41017</v>
      </c>
      <c r="Y783" t="s">
        <v>741</v>
      </c>
      <c r="Z783" t="s">
        <v>592</v>
      </c>
      <c r="AA783" t="s">
        <v>593</v>
      </c>
      <c r="AB783" t="s">
        <v>420</v>
      </c>
      <c r="AC783" t="s">
        <v>46</v>
      </c>
      <c r="AE783" s="37" t="str">
        <f t="shared" si="96"/>
        <v>ok</v>
      </c>
      <c r="AF783" s="37" t="e">
        <f t="shared" si="97"/>
        <v>#VALUE!</v>
      </c>
      <c r="AG783" s="37" t="str">
        <f t="shared" si="98"/>
        <v>ok</v>
      </c>
      <c r="AH783" s="37" t="str">
        <f t="shared" si="99"/>
        <v>OK</v>
      </c>
      <c r="AI783" s="37" t="str">
        <f t="shared" si="100"/>
        <v>ok</v>
      </c>
      <c r="AJ783" s="37" t="str">
        <f t="shared" si="101"/>
        <v>ATTORNEY GENERALDEMOCRATATTORNEY GENERAL, OFFICE OFStatewide2012332.6DEBT410004102941017AIRFAREFERGUSON ROBERT WATSON8255 2ND AVE NESEATTLEWA</v>
      </c>
      <c r="AK783" s="37">
        <f t="shared" si="102"/>
        <v>0</v>
      </c>
      <c r="AL783" s="37" t="str">
        <f t="shared" si="103"/>
        <v>NO!</v>
      </c>
    </row>
    <row r="784" spans="1:38" x14ac:dyDescent="0.25">
      <c r="A784">
        <v>780</v>
      </c>
      <c r="B784">
        <v>100470677</v>
      </c>
      <c r="C784" t="s">
        <v>28</v>
      </c>
      <c r="D784" t="s">
        <v>359</v>
      </c>
      <c r="E784" t="s">
        <v>30</v>
      </c>
      <c r="F784" t="s">
        <v>360</v>
      </c>
      <c r="G784" t="s">
        <v>60</v>
      </c>
      <c r="H784" t="s">
        <v>56</v>
      </c>
      <c r="I784" t="s">
        <v>361</v>
      </c>
      <c r="J784" t="s">
        <v>339</v>
      </c>
      <c r="K784" t="s">
        <v>35</v>
      </c>
      <c r="L784">
        <v>47</v>
      </c>
      <c r="M784">
        <v>1</v>
      </c>
      <c r="N784" t="s">
        <v>168</v>
      </c>
      <c r="O784" t="s">
        <v>499</v>
      </c>
      <c r="P784" t="s">
        <v>39</v>
      </c>
      <c r="Q784" t="s">
        <v>40</v>
      </c>
      <c r="R784">
        <v>2012</v>
      </c>
      <c r="S784">
        <v>616.29999999999995</v>
      </c>
      <c r="T784" t="s">
        <v>41</v>
      </c>
      <c r="U784" s="1">
        <v>41030</v>
      </c>
      <c r="V784" s="1">
        <v>41060</v>
      </c>
      <c r="W784" s="1">
        <v>41026</v>
      </c>
      <c r="Y784" t="s">
        <v>742</v>
      </c>
      <c r="Z784" t="s">
        <v>743</v>
      </c>
      <c r="AA784" t="s">
        <v>744</v>
      </c>
      <c r="AB784" t="s">
        <v>420</v>
      </c>
      <c r="AC784" t="s">
        <v>46</v>
      </c>
      <c r="AE784" s="37" t="str">
        <f t="shared" si="96"/>
        <v>ok</v>
      </c>
      <c r="AF784" s="37">
        <f t="shared" si="97"/>
        <v>0</v>
      </c>
      <c r="AG784" s="37" t="str">
        <f t="shared" si="98"/>
        <v>ok</v>
      </c>
      <c r="AH784" s="37" t="str">
        <f t="shared" si="99"/>
        <v>ERROR!</v>
      </c>
      <c r="AI784" s="37" t="str">
        <f t="shared" si="100"/>
        <v>ok</v>
      </c>
      <c r="AJ784" s="37" t="str">
        <f t="shared" si="101"/>
        <v>STATE REPRESENTATIVE471DEMOCRATLEG DISTRICT 47 - HOUSEKINGLegislative2012616.3DEBT410304106041026REMITS INVOICE 6331NORTHWEST PASSAGE146 CANAL STEET SEATTLEWA</v>
      </c>
      <c r="AK784" s="37">
        <f t="shared" si="102"/>
        <v>0</v>
      </c>
      <c r="AL784" s="37" t="str">
        <f t="shared" si="103"/>
        <v>NO!</v>
      </c>
    </row>
    <row r="785" spans="1:38" x14ac:dyDescent="0.25">
      <c r="A785">
        <v>781</v>
      </c>
      <c r="B785">
        <v>100478901</v>
      </c>
      <c r="C785" t="s">
        <v>28</v>
      </c>
      <c r="D785" t="s">
        <v>810</v>
      </c>
      <c r="E785" t="s">
        <v>30</v>
      </c>
      <c r="F785" t="s">
        <v>811</v>
      </c>
      <c r="G785" t="s">
        <v>812</v>
      </c>
      <c r="H785" t="s">
        <v>635</v>
      </c>
      <c r="I785" t="s">
        <v>813</v>
      </c>
      <c r="J785" t="s">
        <v>123</v>
      </c>
      <c r="K785" t="s">
        <v>35</v>
      </c>
      <c r="L785">
        <v>28</v>
      </c>
      <c r="M785">
        <v>1</v>
      </c>
      <c r="N785" t="s">
        <v>37</v>
      </c>
      <c r="O785" t="s">
        <v>554</v>
      </c>
      <c r="P785" t="s">
        <v>422</v>
      </c>
      <c r="Q785" t="s">
        <v>40</v>
      </c>
      <c r="R785">
        <v>2012</v>
      </c>
      <c r="S785">
        <v>439.06</v>
      </c>
      <c r="T785" t="s">
        <v>41</v>
      </c>
      <c r="U785" s="1">
        <v>41054</v>
      </c>
      <c r="V785" s="1">
        <v>41060</v>
      </c>
      <c r="W785" s="1">
        <v>41060</v>
      </c>
      <c r="Z785" t="s">
        <v>804</v>
      </c>
      <c r="AA785" t="s">
        <v>805</v>
      </c>
      <c r="AB785" t="s">
        <v>806</v>
      </c>
      <c r="AC785" t="s">
        <v>46</v>
      </c>
      <c r="AE785" s="37" t="str">
        <f t="shared" si="96"/>
        <v>ok</v>
      </c>
      <c r="AF785" s="37">
        <f t="shared" si="97"/>
        <v>0</v>
      </c>
      <c r="AG785" s="37" t="str">
        <f t="shared" si="98"/>
        <v>ok</v>
      </c>
      <c r="AH785" s="37" t="str">
        <f t="shared" si="99"/>
        <v>OK</v>
      </c>
      <c r="AI785" s="37" t="str">
        <f t="shared" si="100"/>
        <v>ok</v>
      </c>
      <c r="AJ785" s="37" t="str">
        <f t="shared" si="101"/>
        <v>STATE REPRESENTATIVE281REPUBLICANLEG DISTRICT 28 - HOUSEPIERCELegislative2012439.06DEBT410544106041060MASTER CARD6826 35TH STREET CT WUNIVERSITY PLACEWA</v>
      </c>
      <c r="AK785" s="37">
        <f t="shared" si="102"/>
        <v>0</v>
      </c>
      <c r="AL785" s="37" t="str">
        <f t="shared" si="103"/>
        <v>NO!</v>
      </c>
    </row>
    <row r="786" spans="1:38" x14ac:dyDescent="0.25">
      <c r="A786">
        <v>782</v>
      </c>
      <c r="B786">
        <v>100479994</v>
      </c>
      <c r="C786" t="s">
        <v>28</v>
      </c>
      <c r="D786" t="s">
        <v>340</v>
      </c>
      <c r="E786" t="s">
        <v>30</v>
      </c>
      <c r="F786" t="s">
        <v>341</v>
      </c>
      <c r="G786" t="s">
        <v>342</v>
      </c>
      <c r="H786" t="s">
        <v>179</v>
      </c>
      <c r="I786" t="s">
        <v>343</v>
      </c>
      <c r="J786" t="s">
        <v>35</v>
      </c>
      <c r="K786" t="s">
        <v>35</v>
      </c>
      <c r="L786">
        <v>14</v>
      </c>
      <c r="M786">
        <v>1</v>
      </c>
      <c r="N786" t="s">
        <v>168</v>
      </c>
      <c r="O786" t="s">
        <v>807</v>
      </c>
      <c r="P786" t="s">
        <v>808</v>
      </c>
      <c r="Q786" t="s">
        <v>40</v>
      </c>
      <c r="R786">
        <v>2012</v>
      </c>
      <c r="S786">
        <v>421.06</v>
      </c>
      <c r="T786" t="s">
        <v>41</v>
      </c>
      <c r="U786" s="1">
        <v>41107</v>
      </c>
      <c r="V786" s="1">
        <v>41120</v>
      </c>
      <c r="W786" s="1">
        <v>41120</v>
      </c>
      <c r="Z786" t="s">
        <v>809</v>
      </c>
      <c r="AE786" s="37" t="str">
        <f t="shared" si="96"/>
        <v>ok</v>
      </c>
      <c r="AF786" s="37">
        <f t="shared" si="97"/>
        <v>0</v>
      </c>
      <c r="AG786" s="37" t="str">
        <f t="shared" si="98"/>
        <v>ok</v>
      </c>
      <c r="AH786" s="37" t="str">
        <f t="shared" si="99"/>
        <v>OK</v>
      </c>
      <c r="AI786" s="37" t="str">
        <f t="shared" si="100"/>
        <v>ok</v>
      </c>
      <c r="AJ786" s="37" t="str">
        <f t="shared" si="101"/>
        <v>STATE REPRESENTATIVE141DEMOCRATLEG DISTRICT 14 - HOUSEYAKIMALegislative2012421.06DEBT411074112041120CITI MASTERCARD</v>
      </c>
      <c r="AK786" s="37">
        <f t="shared" si="102"/>
        <v>0</v>
      </c>
      <c r="AL786" s="37" t="str">
        <f t="shared" si="103"/>
        <v>MATCH</v>
      </c>
    </row>
    <row r="787" spans="1:38" x14ac:dyDescent="0.25">
      <c r="A787">
        <v>783</v>
      </c>
      <c r="B787">
        <v>100481362</v>
      </c>
      <c r="C787" t="s">
        <v>28</v>
      </c>
      <c r="D787" t="s">
        <v>621</v>
      </c>
      <c r="E787" t="s">
        <v>30</v>
      </c>
      <c r="F787" t="s">
        <v>622</v>
      </c>
      <c r="G787" t="s">
        <v>623</v>
      </c>
      <c r="H787" t="s">
        <v>78</v>
      </c>
      <c r="I787" t="s">
        <v>624</v>
      </c>
      <c r="J787" t="s">
        <v>103</v>
      </c>
      <c r="K787" t="s">
        <v>35</v>
      </c>
      <c r="L787">
        <v>11</v>
      </c>
      <c r="M787">
        <v>2</v>
      </c>
      <c r="N787" t="s">
        <v>168</v>
      </c>
      <c r="O787" t="s">
        <v>668</v>
      </c>
      <c r="P787" t="s">
        <v>39</v>
      </c>
      <c r="Q787" t="s">
        <v>40</v>
      </c>
      <c r="R787">
        <v>2012</v>
      </c>
      <c r="S787">
        <v>306</v>
      </c>
      <c r="T787" t="s">
        <v>41</v>
      </c>
      <c r="U787" s="1">
        <v>41107</v>
      </c>
      <c r="V787" s="1">
        <v>41120</v>
      </c>
      <c r="W787" s="1">
        <v>41120</v>
      </c>
      <c r="Y787" t="s">
        <v>575</v>
      </c>
      <c r="Z787" t="s">
        <v>765</v>
      </c>
      <c r="AA787" t="s">
        <v>766</v>
      </c>
      <c r="AB787" t="s">
        <v>420</v>
      </c>
      <c r="AC787" t="s">
        <v>46</v>
      </c>
      <c r="AE787" s="37" t="str">
        <f t="shared" si="96"/>
        <v>ok</v>
      </c>
      <c r="AF787" s="37">
        <f t="shared" si="97"/>
        <v>0</v>
      </c>
      <c r="AG787" s="37" t="str">
        <f t="shared" si="98"/>
        <v>ok</v>
      </c>
      <c r="AH787" s="37" t="str">
        <f t="shared" si="99"/>
        <v>OK</v>
      </c>
      <c r="AI787" s="37" t="str">
        <f t="shared" si="100"/>
        <v>ok</v>
      </c>
      <c r="AJ787" s="37" t="str">
        <f t="shared" si="101"/>
        <v>STATE REPRESENTATIVE112DEMOCRATLEG DISTRICT 11 - HOUSEKINGLegislative2012306DEBT411074112041120ADVERTISEMENTSEATTLE MEDIUM NEWSPAPER2600 S JACKSON STSEATTLEWA</v>
      </c>
      <c r="AK787" s="37">
        <f t="shared" si="102"/>
        <v>0</v>
      </c>
      <c r="AL787" s="37" t="str">
        <f t="shared" si="103"/>
        <v>NO!</v>
      </c>
    </row>
    <row r="788" spans="1:38" x14ac:dyDescent="0.25">
      <c r="A788">
        <v>784</v>
      </c>
      <c r="B788">
        <v>100480749</v>
      </c>
      <c r="C788" t="s">
        <v>28</v>
      </c>
      <c r="D788" t="s">
        <v>299</v>
      </c>
      <c r="E788" t="s">
        <v>30</v>
      </c>
      <c r="F788" t="s">
        <v>300</v>
      </c>
      <c r="G788" t="s">
        <v>301</v>
      </c>
      <c r="H788" t="s">
        <v>302</v>
      </c>
      <c r="I788" t="s">
        <v>303</v>
      </c>
      <c r="J788" t="s">
        <v>118</v>
      </c>
      <c r="K788" t="s">
        <v>258</v>
      </c>
      <c r="N788" t="s">
        <v>168</v>
      </c>
      <c r="O788" t="s">
        <v>759</v>
      </c>
      <c r="Q788" t="s">
        <v>170</v>
      </c>
      <c r="R788">
        <v>2012</v>
      </c>
      <c r="S788">
        <v>566</v>
      </c>
      <c r="T788" t="s">
        <v>41</v>
      </c>
      <c r="U788" s="1">
        <v>41012</v>
      </c>
      <c r="V788" s="1">
        <v>41029</v>
      </c>
      <c r="W788" s="1">
        <v>41029</v>
      </c>
      <c r="Y788" t="s">
        <v>417</v>
      </c>
      <c r="Z788" t="s">
        <v>418</v>
      </c>
      <c r="AA788" t="s">
        <v>419</v>
      </c>
      <c r="AB788" t="s">
        <v>420</v>
      </c>
      <c r="AC788" t="s">
        <v>46</v>
      </c>
      <c r="AE788" s="37" t="str">
        <f t="shared" si="96"/>
        <v>ok</v>
      </c>
      <c r="AF788" s="37" t="e">
        <f t="shared" si="97"/>
        <v>#VALUE!</v>
      </c>
      <c r="AG788" s="37" t="str">
        <f t="shared" si="98"/>
        <v>ok</v>
      </c>
      <c r="AH788" s="37" t="str">
        <f t="shared" si="99"/>
        <v>OK</v>
      </c>
      <c r="AI788" s="37" t="str">
        <f t="shared" si="100"/>
        <v>ok</v>
      </c>
      <c r="AJ788" s="37" t="str">
        <f t="shared" si="101"/>
        <v>STATE AUDITORDEMOCRATAUDITOR, OFFICE OF STATEStatewide2012566DEBT410124102941029ACCOUNTING/COMPLIANCEPROJECT ACCOUNTING SERVICES603 STEWART ST STE 819SEATTLEWA</v>
      </c>
      <c r="AK788" s="37">
        <f t="shared" si="102"/>
        <v>0</v>
      </c>
      <c r="AL788" s="37" t="str">
        <f t="shared" si="103"/>
        <v>NO!</v>
      </c>
    </row>
    <row r="789" spans="1:38" x14ac:dyDescent="0.25">
      <c r="A789">
        <v>785</v>
      </c>
      <c r="B789">
        <v>100480771</v>
      </c>
      <c r="C789" t="s">
        <v>28</v>
      </c>
      <c r="D789" t="s">
        <v>157</v>
      </c>
      <c r="E789" t="s">
        <v>30</v>
      </c>
      <c r="F789" t="s">
        <v>158</v>
      </c>
      <c r="G789" t="s">
        <v>159</v>
      </c>
      <c r="I789" t="s">
        <v>160</v>
      </c>
      <c r="J789" t="s">
        <v>35</v>
      </c>
      <c r="K789" t="s">
        <v>35</v>
      </c>
      <c r="L789">
        <v>28</v>
      </c>
      <c r="M789">
        <v>2</v>
      </c>
      <c r="N789" t="s">
        <v>37</v>
      </c>
      <c r="O789" t="s">
        <v>554</v>
      </c>
      <c r="P789" t="s">
        <v>422</v>
      </c>
      <c r="Q789" t="s">
        <v>40</v>
      </c>
      <c r="R789">
        <v>2012</v>
      </c>
      <c r="S789">
        <v>2250</v>
      </c>
      <c r="T789" t="s">
        <v>41</v>
      </c>
      <c r="U789" s="1">
        <v>41061</v>
      </c>
      <c r="V789" s="1">
        <v>41106</v>
      </c>
      <c r="W789" s="1">
        <v>40940</v>
      </c>
      <c r="Y789" t="s">
        <v>754</v>
      </c>
      <c r="Z789" t="s">
        <v>556</v>
      </c>
      <c r="AA789" t="s">
        <v>557</v>
      </c>
      <c r="AB789" t="s">
        <v>558</v>
      </c>
      <c r="AC789" t="s">
        <v>46</v>
      </c>
      <c r="AE789" s="37" t="str">
        <f t="shared" si="96"/>
        <v>ok</v>
      </c>
      <c r="AF789" s="37">
        <f t="shared" si="97"/>
        <v>0</v>
      </c>
      <c r="AG789" s="37" t="str">
        <f t="shared" si="98"/>
        <v>ok</v>
      </c>
      <c r="AH789" s="37" t="str">
        <f t="shared" si="99"/>
        <v>ERROR!</v>
      </c>
      <c r="AI789" s="37" t="str">
        <f t="shared" si="100"/>
        <v>ok</v>
      </c>
      <c r="AJ789" s="37" t="str">
        <f t="shared" si="101"/>
        <v>STATE REPRESENTATIVE282REPUBLICANLEG DISTRICT 28 - HOUSEPIERCELegislative20122250DEBT410614110640940$750 PER MONTH THROUGH OCTOBERALLIED COMMUNICATION STRATEGIES, LLCPO BOX 4131OLYMPIAWA</v>
      </c>
      <c r="AK789" s="37">
        <f t="shared" si="102"/>
        <v>0</v>
      </c>
      <c r="AL789" s="37" t="str">
        <f t="shared" si="103"/>
        <v>MATCH</v>
      </c>
    </row>
    <row r="790" spans="1:38" x14ac:dyDescent="0.25">
      <c r="A790">
        <v>786</v>
      </c>
      <c r="B790">
        <v>100480745</v>
      </c>
      <c r="C790" t="s">
        <v>28</v>
      </c>
      <c r="D790" t="s">
        <v>128</v>
      </c>
      <c r="E790" t="s">
        <v>30</v>
      </c>
      <c r="F790" t="s">
        <v>129</v>
      </c>
      <c r="G790" t="s">
        <v>77</v>
      </c>
      <c r="H790" t="s">
        <v>130</v>
      </c>
      <c r="I790" t="s">
        <v>131</v>
      </c>
      <c r="J790" t="s">
        <v>35</v>
      </c>
      <c r="K790" t="s">
        <v>35</v>
      </c>
      <c r="L790">
        <v>11</v>
      </c>
      <c r="M790">
        <v>2</v>
      </c>
      <c r="N790" t="s">
        <v>168</v>
      </c>
      <c r="O790" t="s">
        <v>668</v>
      </c>
      <c r="P790" t="s">
        <v>39</v>
      </c>
      <c r="Q790" t="s">
        <v>40</v>
      </c>
      <c r="R790">
        <v>2012</v>
      </c>
      <c r="S790">
        <v>4505.63</v>
      </c>
      <c r="T790" t="s">
        <v>41</v>
      </c>
      <c r="U790" s="1">
        <v>41061</v>
      </c>
      <c r="V790" s="1">
        <v>41106</v>
      </c>
      <c r="W790" s="1">
        <v>41106</v>
      </c>
      <c r="Y790" t="s">
        <v>763</v>
      </c>
      <c r="Z790" t="s">
        <v>595</v>
      </c>
      <c r="AA790" t="s">
        <v>764</v>
      </c>
      <c r="AB790" t="s">
        <v>420</v>
      </c>
      <c r="AC790" t="s">
        <v>46</v>
      </c>
      <c r="AE790" s="37" t="str">
        <f t="shared" si="96"/>
        <v>ok</v>
      </c>
      <c r="AF790" s="37">
        <f t="shared" si="97"/>
        <v>0</v>
      </c>
      <c r="AG790" s="37" t="str">
        <f t="shared" si="98"/>
        <v>ok</v>
      </c>
      <c r="AH790" s="37" t="str">
        <f t="shared" si="99"/>
        <v>OK</v>
      </c>
      <c r="AI790" s="37" t="str">
        <f t="shared" si="100"/>
        <v>ok</v>
      </c>
      <c r="AJ790" s="37" t="str">
        <f t="shared" si="101"/>
        <v>STATE REPRESENTATIVE112DEMOCRATLEG DISTRICT 11 - HOUSEKINGLegislative20124505.63DEBT410614110641106CONSULTING/PHOTOGRAPHYWINPOWER STRATEGIES111 S LANDER #303SEATTLEWA</v>
      </c>
      <c r="AK790" s="37">
        <f t="shared" si="102"/>
        <v>0</v>
      </c>
      <c r="AL790" s="37" t="str">
        <f t="shared" si="103"/>
        <v>MATCH</v>
      </c>
    </row>
    <row r="791" spans="1:38" x14ac:dyDescent="0.25">
      <c r="A791">
        <v>787</v>
      </c>
      <c r="B791">
        <v>100480805</v>
      </c>
      <c r="C791" t="s">
        <v>28</v>
      </c>
      <c r="D791" t="s">
        <v>124</v>
      </c>
      <c r="E791" t="s">
        <v>30</v>
      </c>
      <c r="F791" t="s">
        <v>125</v>
      </c>
      <c r="G791" t="s">
        <v>126</v>
      </c>
      <c r="H791" t="s">
        <v>107</v>
      </c>
      <c r="I791" t="s">
        <v>127</v>
      </c>
      <c r="J791" t="s">
        <v>35</v>
      </c>
      <c r="K791" t="s">
        <v>339</v>
      </c>
      <c r="M791">
        <v>9</v>
      </c>
      <c r="N791" t="s">
        <v>548</v>
      </c>
      <c r="O791" t="s">
        <v>585</v>
      </c>
      <c r="Q791" t="s">
        <v>586</v>
      </c>
      <c r="R791">
        <v>2012</v>
      </c>
      <c r="S791">
        <v>200</v>
      </c>
      <c r="T791" t="s">
        <v>41</v>
      </c>
      <c r="U791" s="1">
        <v>41061</v>
      </c>
      <c r="V791" s="1">
        <v>41106</v>
      </c>
      <c r="W791" s="1">
        <v>41087</v>
      </c>
      <c r="X791" t="s">
        <v>427</v>
      </c>
      <c r="Y791" t="s">
        <v>814</v>
      </c>
      <c r="Z791" t="s">
        <v>815</v>
      </c>
      <c r="AA791" t="s">
        <v>816</v>
      </c>
      <c r="AB791" t="s">
        <v>558</v>
      </c>
      <c r="AC791" t="s">
        <v>46</v>
      </c>
      <c r="AE791" s="37" t="str">
        <f t="shared" si="96"/>
        <v>ok</v>
      </c>
      <c r="AF791" s="37" t="e">
        <f t="shared" si="97"/>
        <v>#VALUE!</v>
      </c>
      <c r="AG791" s="37" t="str">
        <f t="shared" si="98"/>
        <v>ok</v>
      </c>
      <c r="AH791" s="37" t="str">
        <f t="shared" si="99"/>
        <v>OK</v>
      </c>
      <c r="AI791" s="37" t="str">
        <f t="shared" si="100"/>
        <v>ok</v>
      </c>
      <c r="AJ791" s="37" t="str">
        <f t="shared" si="101"/>
        <v>STATE SUPREME COURT JUSTICE9NON PARTISANSUPREME COURTJudicial2012200DEBT410614110641087Operation and OverheadSLIM JIM DESIGNDATAGRAPHICSPO BOX 11794 OLYMPIAWA</v>
      </c>
      <c r="AK791" s="37">
        <f t="shared" si="102"/>
        <v>0</v>
      </c>
      <c r="AL791" s="37" t="str">
        <f t="shared" si="103"/>
        <v>NO!</v>
      </c>
    </row>
    <row r="792" spans="1:38" x14ac:dyDescent="0.25">
      <c r="A792">
        <v>788</v>
      </c>
      <c r="B792">
        <v>100481602</v>
      </c>
      <c r="C792" t="s">
        <v>28</v>
      </c>
      <c r="D792" t="s">
        <v>351</v>
      </c>
      <c r="E792" t="s">
        <v>30</v>
      </c>
      <c r="F792" t="s">
        <v>352</v>
      </c>
      <c r="G792" t="s">
        <v>353</v>
      </c>
      <c r="I792" t="s">
        <v>354</v>
      </c>
      <c r="J792" t="s">
        <v>35</v>
      </c>
      <c r="K792" t="s">
        <v>35</v>
      </c>
      <c r="L792">
        <v>41</v>
      </c>
      <c r="M792">
        <v>1</v>
      </c>
      <c r="N792" t="s">
        <v>168</v>
      </c>
      <c r="O792" t="s">
        <v>580</v>
      </c>
      <c r="P792" t="s">
        <v>39</v>
      </c>
      <c r="Q792" t="s">
        <v>40</v>
      </c>
      <c r="R792">
        <v>2012</v>
      </c>
      <c r="S792">
        <v>275.25</v>
      </c>
      <c r="T792" t="s">
        <v>41</v>
      </c>
      <c r="U792" s="1">
        <v>41061</v>
      </c>
      <c r="V792" s="1">
        <v>41106</v>
      </c>
      <c r="W792" s="1">
        <v>41106</v>
      </c>
      <c r="Y792" t="s">
        <v>417</v>
      </c>
      <c r="Z792" t="s">
        <v>418</v>
      </c>
      <c r="AA792" t="s">
        <v>620</v>
      </c>
      <c r="AB792" t="s">
        <v>420</v>
      </c>
      <c r="AC792" t="s">
        <v>46</v>
      </c>
      <c r="AE792" s="37" t="str">
        <f t="shared" si="96"/>
        <v>ok</v>
      </c>
      <c r="AF792" s="37">
        <f t="shared" si="97"/>
        <v>0</v>
      </c>
      <c r="AG792" s="37" t="str">
        <f t="shared" si="98"/>
        <v>ok</v>
      </c>
      <c r="AH792" s="37" t="str">
        <f t="shared" si="99"/>
        <v>OK</v>
      </c>
      <c r="AI792" s="37" t="str">
        <f t="shared" si="100"/>
        <v>ok</v>
      </c>
      <c r="AJ792" s="37" t="str">
        <f t="shared" si="101"/>
        <v>STATE REPRESENTATIVE411DEMOCRATLEG DISTRICT 41 - HOUSEKINGLegislative2012275.25DEBT410614110641106ACCOUNTING/COMPLIANCEPROJECT ACCOUNTING SERVICES603 STEWART ST #819SEATTLEWA</v>
      </c>
      <c r="AK792" s="37">
        <f t="shared" si="102"/>
        <v>0</v>
      </c>
      <c r="AL792" s="37" t="str">
        <f t="shared" si="103"/>
        <v>MATCH</v>
      </c>
    </row>
    <row r="793" spans="1:38" x14ac:dyDescent="0.25">
      <c r="A793">
        <v>789</v>
      </c>
      <c r="B793">
        <v>100480778</v>
      </c>
      <c r="C793" t="s">
        <v>28</v>
      </c>
      <c r="D793" t="s">
        <v>157</v>
      </c>
      <c r="E793" t="s">
        <v>30</v>
      </c>
      <c r="F793" t="s">
        <v>158</v>
      </c>
      <c r="G793" t="s">
        <v>159</v>
      </c>
      <c r="I793" t="s">
        <v>160</v>
      </c>
      <c r="J793" t="s">
        <v>35</v>
      </c>
      <c r="K793" t="s">
        <v>35</v>
      </c>
      <c r="L793">
        <v>46</v>
      </c>
      <c r="M793">
        <v>1</v>
      </c>
      <c r="N793" t="s">
        <v>168</v>
      </c>
      <c r="O793" t="s">
        <v>673</v>
      </c>
      <c r="P793" t="s">
        <v>39</v>
      </c>
      <c r="Q793" t="s">
        <v>40</v>
      </c>
      <c r="R793">
        <v>2012</v>
      </c>
      <c r="S793">
        <v>1522.76</v>
      </c>
      <c r="T793" t="s">
        <v>41</v>
      </c>
      <c r="U793" s="1">
        <v>41061</v>
      </c>
      <c r="V793" s="1">
        <v>41106</v>
      </c>
      <c r="W793" s="1">
        <v>41094</v>
      </c>
      <c r="X793" t="s">
        <v>427</v>
      </c>
      <c r="Y793" t="s">
        <v>817</v>
      </c>
      <c r="Z793" t="s">
        <v>523</v>
      </c>
      <c r="AA793" t="s">
        <v>818</v>
      </c>
      <c r="AB793" t="s">
        <v>420</v>
      </c>
      <c r="AC793" t="s">
        <v>46</v>
      </c>
      <c r="AE793" s="37" t="str">
        <f t="shared" si="96"/>
        <v>ok</v>
      </c>
      <c r="AF793" s="37">
        <f t="shared" si="97"/>
        <v>0</v>
      </c>
      <c r="AG793" s="37" t="str">
        <f t="shared" si="98"/>
        <v>ok</v>
      </c>
      <c r="AH793" s="37" t="str">
        <f t="shared" si="99"/>
        <v>OK</v>
      </c>
      <c r="AI793" s="37" t="str">
        <f t="shared" si="100"/>
        <v>ok</v>
      </c>
      <c r="AJ793" s="37" t="str">
        <f t="shared" si="101"/>
        <v>STATE REPRESENTATIVE461DEMOCRATLEG DISTRICT 46 - HOUSEKINGLegislative20121522.76DEBT410614110641094Operation and OverheadDOORBELLER PRINTING (OVERNIGHT)NW PASSAGE CONSULTING146 N CANAL STREET #303 SEATTLEWA</v>
      </c>
      <c r="AK793" s="37">
        <f t="shared" si="102"/>
        <v>0</v>
      </c>
      <c r="AL793" s="37" t="str">
        <f t="shared" si="103"/>
        <v>MATCH</v>
      </c>
    </row>
    <row r="794" spans="1:38" x14ac:dyDescent="0.25">
      <c r="A794">
        <v>790</v>
      </c>
      <c r="B794">
        <v>100480779</v>
      </c>
      <c r="C794" t="s">
        <v>28</v>
      </c>
      <c r="D794" t="s">
        <v>157</v>
      </c>
      <c r="E794" t="s">
        <v>30</v>
      </c>
      <c r="F794" t="s">
        <v>158</v>
      </c>
      <c r="G794" t="s">
        <v>159</v>
      </c>
      <c r="I794" t="s">
        <v>160</v>
      </c>
      <c r="J794" t="s">
        <v>35</v>
      </c>
      <c r="K794" t="s">
        <v>52</v>
      </c>
      <c r="M794">
        <v>2</v>
      </c>
      <c r="N794" t="s">
        <v>37</v>
      </c>
      <c r="O794" t="s">
        <v>819</v>
      </c>
      <c r="P794" t="s">
        <v>820</v>
      </c>
      <c r="Q794" t="s">
        <v>550</v>
      </c>
      <c r="R794">
        <v>2012</v>
      </c>
      <c r="S794">
        <v>3.24</v>
      </c>
      <c r="T794" t="s">
        <v>41</v>
      </c>
      <c r="U794" s="1">
        <v>41107</v>
      </c>
      <c r="V794" s="1">
        <v>41120</v>
      </c>
      <c r="W794" s="1">
        <v>40999</v>
      </c>
      <c r="Y794" t="s">
        <v>821</v>
      </c>
      <c r="Z794" t="s">
        <v>822</v>
      </c>
      <c r="AA794" t="s">
        <v>823</v>
      </c>
      <c r="AB794" t="s">
        <v>824</v>
      </c>
      <c r="AC794" t="s">
        <v>46</v>
      </c>
      <c r="AE794" s="37" t="str">
        <f t="shared" si="96"/>
        <v>ok</v>
      </c>
      <c r="AF794" s="37" t="e">
        <f t="shared" si="97"/>
        <v>#VALUE!</v>
      </c>
      <c r="AG794" s="37" t="str">
        <f t="shared" si="98"/>
        <v>ok</v>
      </c>
      <c r="AH794" s="37" t="str">
        <f t="shared" si="99"/>
        <v>ERROR!</v>
      </c>
      <c r="AI794" s="37" t="str">
        <f t="shared" si="100"/>
        <v>ok</v>
      </c>
      <c r="AJ794" s="37" t="str">
        <f t="shared" si="101"/>
        <v>COUNTY COMMISSIONER2REPUBLICANISLAND COISLANDLocal20123.24DEBT411074112040999KEY JOHNSON  JILLP.O. BOX 818OAK HARBOR WA</v>
      </c>
      <c r="AK794" s="37">
        <f t="shared" si="102"/>
        <v>0</v>
      </c>
      <c r="AL794" s="37" t="str">
        <f t="shared" si="103"/>
        <v>NO!</v>
      </c>
    </row>
    <row r="795" spans="1:38" x14ac:dyDescent="0.25">
      <c r="A795">
        <v>791</v>
      </c>
      <c r="B795">
        <v>100481008</v>
      </c>
      <c r="C795" t="s">
        <v>28</v>
      </c>
      <c r="D795" t="s">
        <v>287</v>
      </c>
      <c r="E795" t="s">
        <v>30</v>
      </c>
      <c r="F795" t="s">
        <v>288</v>
      </c>
      <c r="G795" t="s">
        <v>289</v>
      </c>
      <c r="H795" t="s">
        <v>61</v>
      </c>
      <c r="I795" t="s">
        <v>290</v>
      </c>
      <c r="J795" t="s">
        <v>35</v>
      </c>
      <c r="K795" t="s">
        <v>52</v>
      </c>
      <c r="M795">
        <v>2</v>
      </c>
      <c r="N795" t="s">
        <v>37</v>
      </c>
      <c r="O795" t="s">
        <v>819</v>
      </c>
      <c r="P795" t="s">
        <v>820</v>
      </c>
      <c r="Q795" t="s">
        <v>550</v>
      </c>
      <c r="R795">
        <v>2012</v>
      </c>
      <c r="S795">
        <v>3.24</v>
      </c>
      <c r="T795" t="s">
        <v>41</v>
      </c>
      <c r="U795" s="1">
        <v>41107</v>
      </c>
      <c r="V795" s="1">
        <v>41120</v>
      </c>
      <c r="W795" s="1">
        <v>40999</v>
      </c>
      <c r="Y795" t="s">
        <v>821</v>
      </c>
      <c r="Z795" t="s">
        <v>822</v>
      </c>
      <c r="AA795" t="s">
        <v>823</v>
      </c>
      <c r="AB795" t="s">
        <v>824</v>
      </c>
      <c r="AC795" t="s">
        <v>46</v>
      </c>
      <c r="AE795" s="37" t="str">
        <f t="shared" si="96"/>
        <v>ok</v>
      </c>
      <c r="AF795" s="37" t="e">
        <f t="shared" si="97"/>
        <v>#VALUE!</v>
      </c>
      <c r="AG795" s="37" t="str">
        <f t="shared" si="98"/>
        <v>ok</v>
      </c>
      <c r="AH795" s="37" t="str">
        <f t="shared" si="99"/>
        <v>ERROR!</v>
      </c>
      <c r="AI795" s="37" t="str">
        <f t="shared" si="100"/>
        <v>ok</v>
      </c>
      <c r="AJ795" s="37" t="str">
        <f t="shared" si="101"/>
        <v>COUNTY COMMISSIONER2REPUBLICANISLAND COISLANDLocal20123.24DEBT411074112040999KEY JOHNSON  JILLP.O. BOX 818OAK HARBOR WA</v>
      </c>
      <c r="AK795" s="37">
        <f t="shared" si="102"/>
        <v>1</v>
      </c>
      <c r="AL795" s="37" t="str">
        <f t="shared" si="103"/>
        <v>NO!</v>
      </c>
    </row>
    <row r="796" spans="1:38" x14ac:dyDescent="0.25">
      <c r="A796">
        <v>792</v>
      </c>
      <c r="B796">
        <v>100476493</v>
      </c>
      <c r="C796" t="s">
        <v>28</v>
      </c>
      <c r="D796" t="s">
        <v>248</v>
      </c>
      <c r="E796" t="s">
        <v>30</v>
      </c>
      <c r="F796" t="s">
        <v>249</v>
      </c>
      <c r="G796" t="s">
        <v>250</v>
      </c>
      <c r="H796" t="s">
        <v>251</v>
      </c>
      <c r="I796" t="s">
        <v>252</v>
      </c>
      <c r="J796" t="s">
        <v>35</v>
      </c>
      <c r="K796" t="s">
        <v>35</v>
      </c>
      <c r="L796">
        <v>21</v>
      </c>
      <c r="M796">
        <v>2</v>
      </c>
      <c r="N796" t="s">
        <v>168</v>
      </c>
      <c r="O796" t="s">
        <v>480</v>
      </c>
      <c r="P796" t="s">
        <v>481</v>
      </c>
      <c r="Q796" t="s">
        <v>40</v>
      </c>
      <c r="R796">
        <v>2012</v>
      </c>
      <c r="S796">
        <v>225</v>
      </c>
      <c r="T796" t="s">
        <v>41</v>
      </c>
      <c r="U796" s="1">
        <v>41030</v>
      </c>
      <c r="V796" s="1">
        <v>41060</v>
      </c>
      <c r="W796" s="1">
        <v>40847</v>
      </c>
      <c r="X796" t="s">
        <v>427</v>
      </c>
      <c r="Y796" t="s">
        <v>467</v>
      </c>
      <c r="Z796" t="s">
        <v>429</v>
      </c>
      <c r="AA796" t="s">
        <v>430</v>
      </c>
      <c r="AB796" t="s">
        <v>420</v>
      </c>
      <c r="AC796" t="s">
        <v>46</v>
      </c>
      <c r="AE796" s="37" t="str">
        <f t="shared" si="96"/>
        <v>ok</v>
      </c>
      <c r="AF796" s="37">
        <f t="shared" si="97"/>
        <v>0</v>
      </c>
      <c r="AG796" s="37" t="str">
        <f t="shared" si="98"/>
        <v>ok</v>
      </c>
      <c r="AH796" s="37" t="str">
        <f t="shared" si="99"/>
        <v>ERROR!</v>
      </c>
      <c r="AI796" s="37" t="str">
        <f t="shared" si="100"/>
        <v>ok</v>
      </c>
      <c r="AJ796" s="37" t="str">
        <f t="shared" si="101"/>
        <v>STATE REPRESENTATIVE212DEMOCRATLEG DISTRICT 21 - HOUSESNOHOMISHLegislative2012225DEBT410304106040847Operation and OverheadOCTOBER TREASURYARGO STRATEGIESPO BOX 9100 SEATTLEWA</v>
      </c>
      <c r="AK796" s="37">
        <f t="shared" si="102"/>
        <v>0</v>
      </c>
      <c r="AL796" s="37" t="str">
        <f t="shared" si="103"/>
        <v>MATCH</v>
      </c>
    </row>
    <row r="797" spans="1:38" x14ac:dyDescent="0.25">
      <c r="A797">
        <v>793</v>
      </c>
      <c r="B797">
        <v>100476636</v>
      </c>
      <c r="C797" t="s">
        <v>28</v>
      </c>
      <c r="D797" t="s">
        <v>185</v>
      </c>
      <c r="E797" t="s">
        <v>30</v>
      </c>
      <c r="F797" t="s">
        <v>186</v>
      </c>
      <c r="G797" t="s">
        <v>187</v>
      </c>
      <c r="H797" t="s">
        <v>56</v>
      </c>
      <c r="I797" t="s">
        <v>188</v>
      </c>
      <c r="J797" t="s">
        <v>35</v>
      </c>
      <c r="K797" t="s">
        <v>35</v>
      </c>
      <c r="L797">
        <v>46</v>
      </c>
      <c r="M797">
        <v>2</v>
      </c>
      <c r="N797" t="s">
        <v>168</v>
      </c>
      <c r="O797" t="s">
        <v>673</v>
      </c>
      <c r="P797" t="s">
        <v>39</v>
      </c>
      <c r="Q797" t="s">
        <v>40</v>
      </c>
      <c r="R797">
        <v>2012</v>
      </c>
      <c r="S797">
        <v>366.67</v>
      </c>
      <c r="T797" t="s">
        <v>41</v>
      </c>
      <c r="U797" s="1">
        <v>41030</v>
      </c>
      <c r="V797" s="1">
        <v>41060</v>
      </c>
      <c r="W797" s="1">
        <v>41060</v>
      </c>
      <c r="X797" t="s">
        <v>427</v>
      </c>
      <c r="Y797" t="s">
        <v>705</v>
      </c>
      <c r="Z797" t="s">
        <v>429</v>
      </c>
      <c r="AA797" t="s">
        <v>430</v>
      </c>
      <c r="AB797" t="s">
        <v>420</v>
      </c>
      <c r="AC797" t="s">
        <v>46</v>
      </c>
      <c r="AE797" s="37" t="str">
        <f t="shared" si="96"/>
        <v>ok</v>
      </c>
      <c r="AF797" s="37">
        <f t="shared" si="97"/>
        <v>0</v>
      </c>
      <c r="AG797" s="37" t="str">
        <f t="shared" si="98"/>
        <v>ok</v>
      </c>
      <c r="AH797" s="37" t="str">
        <f t="shared" si="99"/>
        <v>OK</v>
      </c>
      <c r="AI797" s="37" t="str">
        <f t="shared" si="100"/>
        <v>ok</v>
      </c>
      <c r="AJ797" s="37" t="str">
        <f t="shared" si="101"/>
        <v>STATE REPRESENTATIVE462DEMOCRATLEG DISTRICT 46 - HOUSEKINGLegislative2012366.67DEBT410304106041060Operation and OverheadAD, DOORBELLER DESIGN (KAYLORMADE)ARGO STRATEGIESPO BOX 9100 SEATTLEWA</v>
      </c>
      <c r="AK797" s="37">
        <f t="shared" si="102"/>
        <v>0</v>
      </c>
      <c r="AL797" s="37" t="str">
        <f t="shared" si="103"/>
        <v>MATCH</v>
      </c>
    </row>
    <row r="798" spans="1:38" x14ac:dyDescent="0.25">
      <c r="A798">
        <v>794</v>
      </c>
      <c r="B798">
        <v>100470983</v>
      </c>
      <c r="C798" t="s">
        <v>28</v>
      </c>
      <c r="D798" t="s">
        <v>275</v>
      </c>
      <c r="E798" t="s">
        <v>30</v>
      </c>
      <c r="F798" t="s">
        <v>276</v>
      </c>
      <c r="G798" t="s">
        <v>277</v>
      </c>
      <c r="H798" t="s">
        <v>73</v>
      </c>
      <c r="I798" t="s">
        <v>278</v>
      </c>
      <c r="J798" t="s">
        <v>35</v>
      </c>
      <c r="K798" t="s">
        <v>339</v>
      </c>
      <c r="M798">
        <v>8</v>
      </c>
      <c r="N798" t="s">
        <v>548</v>
      </c>
      <c r="O798" t="s">
        <v>585</v>
      </c>
      <c r="Q798" t="s">
        <v>586</v>
      </c>
      <c r="R798">
        <v>2012</v>
      </c>
      <c r="S798">
        <v>3320.55</v>
      </c>
      <c r="T798" t="s">
        <v>41</v>
      </c>
      <c r="U798" s="1">
        <v>40969</v>
      </c>
      <c r="V798" s="1">
        <v>40999</v>
      </c>
      <c r="W798" s="1">
        <v>40999</v>
      </c>
      <c r="Y798" t="s">
        <v>758</v>
      </c>
      <c r="Z798" t="s">
        <v>424</v>
      </c>
      <c r="AA798" t="s">
        <v>425</v>
      </c>
      <c r="AB798" t="s">
        <v>420</v>
      </c>
      <c r="AC798" t="s">
        <v>46</v>
      </c>
      <c r="AE798" s="37" t="str">
        <f t="shared" si="96"/>
        <v>ok</v>
      </c>
      <c r="AF798" s="37" t="e">
        <f t="shared" si="97"/>
        <v>#VALUE!</v>
      </c>
      <c r="AG798" s="37" t="str">
        <f t="shared" si="98"/>
        <v>ok</v>
      </c>
      <c r="AH798" s="37" t="str">
        <f t="shared" si="99"/>
        <v>OK</v>
      </c>
      <c r="AI798" s="37" t="str">
        <f t="shared" si="100"/>
        <v>ok</v>
      </c>
      <c r="AJ798" s="37" t="str">
        <f t="shared" si="101"/>
        <v>STATE SUPREME COURT JUSTICE8NON PARTISANSUPREME COURTJudicial20123320.55DEBT409694099940999CONSULTING/LITERATURE PRINTING &amp; DESIGNNORTHWEST PASSAGE CONSULTING146 N CANAL ST #303SEATTLEWA</v>
      </c>
      <c r="AK798" s="37">
        <f t="shared" si="102"/>
        <v>0</v>
      </c>
      <c r="AL798" s="37" t="str">
        <f t="shared" si="103"/>
        <v>NO!</v>
      </c>
    </row>
    <row r="799" spans="1:38" x14ac:dyDescent="0.25">
      <c r="A799">
        <v>795</v>
      </c>
      <c r="B799">
        <v>100468917</v>
      </c>
      <c r="C799" t="s">
        <v>28</v>
      </c>
      <c r="D799" t="s">
        <v>825</v>
      </c>
      <c r="E799" t="s">
        <v>30</v>
      </c>
      <c r="F799" t="s">
        <v>826</v>
      </c>
      <c r="G799" t="s">
        <v>138</v>
      </c>
      <c r="H799" t="s">
        <v>101</v>
      </c>
      <c r="I799" t="s">
        <v>358</v>
      </c>
      <c r="J799" t="s">
        <v>52</v>
      </c>
      <c r="K799" t="s">
        <v>63</v>
      </c>
      <c r="N799" t="s">
        <v>548</v>
      </c>
      <c r="O799" t="s">
        <v>716</v>
      </c>
      <c r="P799" t="s">
        <v>39</v>
      </c>
      <c r="Q799" t="s">
        <v>550</v>
      </c>
      <c r="R799">
        <v>2012</v>
      </c>
      <c r="S799">
        <v>4000</v>
      </c>
      <c r="T799" t="s">
        <v>41</v>
      </c>
      <c r="U799" s="1">
        <v>41025</v>
      </c>
      <c r="V799" s="1">
        <v>41029</v>
      </c>
      <c r="W799" s="1">
        <v>41029</v>
      </c>
      <c r="X799" t="s">
        <v>427</v>
      </c>
      <c r="Y799" t="s">
        <v>717</v>
      </c>
      <c r="Z799" t="s">
        <v>429</v>
      </c>
      <c r="AA799" t="s">
        <v>430</v>
      </c>
      <c r="AB799" t="s">
        <v>420</v>
      </c>
      <c r="AC799" t="s">
        <v>46</v>
      </c>
      <c r="AE799" s="37" t="str">
        <f t="shared" si="96"/>
        <v>ok</v>
      </c>
      <c r="AF799" s="37" t="e">
        <f t="shared" si="97"/>
        <v>#VALUE!</v>
      </c>
      <c r="AG799" s="37" t="str">
        <f t="shared" si="98"/>
        <v>ok</v>
      </c>
      <c r="AH799" s="37" t="str">
        <f t="shared" si="99"/>
        <v>OK</v>
      </c>
      <c r="AI799" s="37" t="str">
        <f t="shared" si="100"/>
        <v>ok</v>
      </c>
      <c r="AJ799" s="37" t="str">
        <f t="shared" si="101"/>
        <v>COUNTY SHERIFFNON PARTISANKING COKINGLocal20124000DEBT410254102941029Operation and OverheadPOLL (PRECISION POLLING)ARGO STRATEGIESPO BOX 9100 SEATTLEWA</v>
      </c>
      <c r="AK799" s="37">
        <f t="shared" si="102"/>
        <v>0</v>
      </c>
      <c r="AL799" s="37" t="str">
        <f t="shared" si="103"/>
        <v>NO!</v>
      </c>
    </row>
    <row r="800" spans="1:38" x14ac:dyDescent="0.25">
      <c r="A800">
        <v>796</v>
      </c>
      <c r="B800">
        <v>100480862</v>
      </c>
      <c r="C800" t="s">
        <v>28</v>
      </c>
      <c r="D800" t="s">
        <v>689</v>
      </c>
      <c r="E800" t="s">
        <v>30</v>
      </c>
      <c r="F800" t="s">
        <v>690</v>
      </c>
      <c r="G800" t="s">
        <v>691</v>
      </c>
      <c r="H800" t="s">
        <v>33</v>
      </c>
      <c r="I800" t="s">
        <v>692</v>
      </c>
      <c r="J800" t="s">
        <v>35</v>
      </c>
      <c r="K800" t="s">
        <v>52</v>
      </c>
      <c r="M800">
        <v>2</v>
      </c>
      <c r="N800" t="s">
        <v>37</v>
      </c>
      <c r="O800" t="s">
        <v>819</v>
      </c>
      <c r="P800" t="s">
        <v>820</v>
      </c>
      <c r="Q800" t="s">
        <v>550</v>
      </c>
      <c r="R800">
        <v>2012</v>
      </c>
      <c r="S800">
        <v>3.24</v>
      </c>
      <c r="T800" t="s">
        <v>41</v>
      </c>
      <c r="U800" s="1">
        <v>41107</v>
      </c>
      <c r="V800" s="1">
        <v>41120</v>
      </c>
      <c r="W800" s="1">
        <v>40999</v>
      </c>
      <c r="Y800" t="s">
        <v>821</v>
      </c>
      <c r="Z800" t="s">
        <v>822</v>
      </c>
      <c r="AA800" t="s">
        <v>823</v>
      </c>
      <c r="AB800" t="s">
        <v>824</v>
      </c>
      <c r="AC800" t="s">
        <v>46</v>
      </c>
      <c r="AE800" s="37" t="str">
        <f t="shared" si="96"/>
        <v>ok</v>
      </c>
      <c r="AF800" s="37" t="e">
        <f t="shared" si="97"/>
        <v>#VALUE!</v>
      </c>
      <c r="AG800" s="37" t="str">
        <f t="shared" si="98"/>
        <v>ok</v>
      </c>
      <c r="AH800" s="37" t="str">
        <f t="shared" si="99"/>
        <v>ERROR!</v>
      </c>
      <c r="AI800" s="37" t="str">
        <f t="shared" si="100"/>
        <v>ok</v>
      </c>
      <c r="AJ800" s="37" t="str">
        <f t="shared" si="101"/>
        <v>COUNTY COMMISSIONER2REPUBLICANISLAND COISLANDLocal20123.24DEBT411074112040999KEY JOHNSON  JILLP.O. BOX 818OAK HARBOR WA</v>
      </c>
      <c r="AK800" s="37">
        <f t="shared" si="102"/>
        <v>0</v>
      </c>
      <c r="AL800" s="37" t="str">
        <f t="shared" si="103"/>
        <v>NO!</v>
      </c>
    </row>
    <row r="801" spans="1:38" x14ac:dyDescent="0.25">
      <c r="A801">
        <v>797</v>
      </c>
      <c r="B801">
        <v>100480869</v>
      </c>
      <c r="C801" t="s">
        <v>28</v>
      </c>
      <c r="D801" t="s">
        <v>689</v>
      </c>
      <c r="E801" t="s">
        <v>30</v>
      </c>
      <c r="F801" t="s">
        <v>690</v>
      </c>
      <c r="G801" t="s">
        <v>691</v>
      </c>
      <c r="H801" t="s">
        <v>33</v>
      </c>
      <c r="I801" t="s">
        <v>692</v>
      </c>
      <c r="J801" t="s">
        <v>35</v>
      </c>
      <c r="K801" t="s">
        <v>52</v>
      </c>
      <c r="M801">
        <v>2</v>
      </c>
      <c r="N801" t="s">
        <v>37</v>
      </c>
      <c r="O801" t="s">
        <v>819</v>
      </c>
      <c r="P801" t="s">
        <v>820</v>
      </c>
      <c r="Q801" t="s">
        <v>550</v>
      </c>
      <c r="R801">
        <v>2012</v>
      </c>
      <c r="S801">
        <v>3.24</v>
      </c>
      <c r="T801" t="s">
        <v>41</v>
      </c>
      <c r="U801" s="1">
        <v>41107</v>
      </c>
      <c r="V801" s="1">
        <v>41120</v>
      </c>
      <c r="W801" s="1">
        <v>40999</v>
      </c>
      <c r="Y801" t="s">
        <v>821</v>
      </c>
      <c r="Z801" t="s">
        <v>822</v>
      </c>
      <c r="AA801" t="s">
        <v>823</v>
      </c>
      <c r="AB801" t="s">
        <v>824</v>
      </c>
      <c r="AC801" t="s">
        <v>46</v>
      </c>
      <c r="AE801" s="37" t="str">
        <f t="shared" si="96"/>
        <v>ok</v>
      </c>
      <c r="AF801" s="37" t="e">
        <f t="shared" si="97"/>
        <v>#VALUE!</v>
      </c>
      <c r="AG801" s="37" t="str">
        <f t="shared" si="98"/>
        <v>ok</v>
      </c>
      <c r="AH801" s="37" t="str">
        <f t="shared" si="99"/>
        <v>ERROR!</v>
      </c>
      <c r="AI801" s="37" t="str">
        <f t="shared" si="100"/>
        <v>ok</v>
      </c>
      <c r="AJ801" s="37" t="str">
        <f t="shared" si="101"/>
        <v>COUNTY COMMISSIONER2REPUBLICANISLAND COISLANDLocal20123.24DEBT411074112040999KEY JOHNSON  JILLP.O. BOX 818OAK HARBOR WA</v>
      </c>
      <c r="AK801" s="37">
        <f t="shared" si="102"/>
        <v>1</v>
      </c>
      <c r="AL801" s="37" t="str">
        <f t="shared" si="103"/>
        <v>NO!</v>
      </c>
    </row>
    <row r="802" spans="1:38" x14ac:dyDescent="0.25">
      <c r="A802">
        <v>798</v>
      </c>
      <c r="B802">
        <v>100477693</v>
      </c>
      <c r="C802" t="s">
        <v>28</v>
      </c>
      <c r="D802" t="s">
        <v>827</v>
      </c>
      <c r="E802" t="s">
        <v>30</v>
      </c>
      <c r="F802" t="s">
        <v>828</v>
      </c>
      <c r="G802" t="s">
        <v>829</v>
      </c>
      <c r="H802" t="s">
        <v>73</v>
      </c>
      <c r="I802" t="s">
        <v>830</v>
      </c>
      <c r="J802" t="s">
        <v>123</v>
      </c>
      <c r="K802" t="s">
        <v>52</v>
      </c>
      <c r="M802">
        <v>2</v>
      </c>
      <c r="N802" t="s">
        <v>37</v>
      </c>
      <c r="O802" t="s">
        <v>831</v>
      </c>
      <c r="P802" t="s">
        <v>527</v>
      </c>
      <c r="Q802" t="s">
        <v>550</v>
      </c>
      <c r="R802">
        <v>2012</v>
      </c>
      <c r="S802">
        <v>6481.18</v>
      </c>
      <c r="T802" t="s">
        <v>41</v>
      </c>
      <c r="U802" s="1">
        <v>41061</v>
      </c>
      <c r="V802" s="1">
        <v>41106</v>
      </c>
      <c r="W802" s="1">
        <v>41106</v>
      </c>
      <c r="Z802" t="s">
        <v>832</v>
      </c>
      <c r="AE802" s="37" t="str">
        <f t="shared" si="96"/>
        <v>ok</v>
      </c>
      <c r="AF802" s="37" t="e">
        <f t="shared" si="97"/>
        <v>#VALUE!</v>
      </c>
      <c r="AG802" s="37" t="str">
        <f t="shared" si="98"/>
        <v>ok</v>
      </c>
      <c r="AH802" s="37" t="str">
        <f t="shared" si="99"/>
        <v>OK</v>
      </c>
      <c r="AI802" s="37" t="str">
        <f t="shared" si="100"/>
        <v>ok</v>
      </c>
      <c r="AJ802" s="37" t="str">
        <f t="shared" si="101"/>
        <v>COUNTY COMMISSIONER2REPUBLICANSKAGIT COSKAGITLocal20126481.18DEBT410614110641106CABELA'S (VISA)</v>
      </c>
      <c r="AK802" s="37">
        <f t="shared" si="102"/>
        <v>0</v>
      </c>
      <c r="AL802" s="37" t="str">
        <f t="shared" si="103"/>
        <v>NO!</v>
      </c>
    </row>
    <row r="803" spans="1:38" x14ac:dyDescent="0.25">
      <c r="A803">
        <v>799</v>
      </c>
      <c r="B803">
        <v>100480739</v>
      </c>
      <c r="C803" t="s">
        <v>28</v>
      </c>
      <c r="D803" t="s">
        <v>181</v>
      </c>
      <c r="E803" t="s">
        <v>30</v>
      </c>
      <c r="F803" t="s">
        <v>182</v>
      </c>
      <c r="G803" t="s">
        <v>183</v>
      </c>
      <c r="H803" t="s">
        <v>61</v>
      </c>
      <c r="I803" t="s">
        <v>184</v>
      </c>
      <c r="J803" t="s">
        <v>36</v>
      </c>
      <c r="K803" t="s">
        <v>52</v>
      </c>
      <c r="M803">
        <v>2</v>
      </c>
      <c r="N803" t="s">
        <v>37</v>
      </c>
      <c r="O803" t="s">
        <v>819</v>
      </c>
      <c r="P803" t="s">
        <v>820</v>
      </c>
      <c r="Q803" t="s">
        <v>550</v>
      </c>
      <c r="R803">
        <v>2012</v>
      </c>
      <c r="S803">
        <v>3.24</v>
      </c>
      <c r="T803" t="s">
        <v>41</v>
      </c>
      <c r="U803" s="1">
        <v>41107</v>
      </c>
      <c r="V803" s="1">
        <v>41120</v>
      </c>
      <c r="W803" s="1">
        <v>40999</v>
      </c>
      <c r="Y803" t="s">
        <v>821</v>
      </c>
      <c r="Z803" t="s">
        <v>822</v>
      </c>
      <c r="AA803" t="s">
        <v>823</v>
      </c>
      <c r="AB803" t="s">
        <v>824</v>
      </c>
      <c r="AC803" t="s">
        <v>46</v>
      </c>
      <c r="AE803" s="37" t="str">
        <f t="shared" si="96"/>
        <v>ok</v>
      </c>
      <c r="AF803" s="37" t="e">
        <f t="shared" si="97"/>
        <v>#VALUE!</v>
      </c>
      <c r="AG803" s="37" t="str">
        <f t="shared" si="98"/>
        <v>ok</v>
      </c>
      <c r="AH803" s="37" t="str">
        <f t="shared" si="99"/>
        <v>ERROR!</v>
      </c>
      <c r="AI803" s="37" t="str">
        <f t="shared" si="100"/>
        <v>ok</v>
      </c>
      <c r="AJ803" s="37" t="str">
        <f t="shared" si="101"/>
        <v>COUNTY COMMISSIONER2REPUBLICANISLAND COISLANDLocal20123.24DEBT411074112040999KEY JOHNSON  JILLP.O. BOX 818OAK HARBOR WA</v>
      </c>
      <c r="AK803" s="37">
        <f t="shared" si="102"/>
        <v>0</v>
      </c>
      <c r="AL803" s="37" t="str">
        <f t="shared" si="103"/>
        <v>NO!</v>
      </c>
    </row>
    <row r="804" spans="1:38" x14ac:dyDescent="0.25">
      <c r="A804">
        <v>800</v>
      </c>
      <c r="B804">
        <v>100481141</v>
      </c>
      <c r="C804" t="s">
        <v>28</v>
      </c>
      <c r="D804" t="s">
        <v>279</v>
      </c>
      <c r="E804" t="s">
        <v>30</v>
      </c>
      <c r="F804" t="s">
        <v>280</v>
      </c>
      <c r="G804" t="s">
        <v>281</v>
      </c>
      <c r="H804" t="s">
        <v>130</v>
      </c>
      <c r="I804" t="s">
        <v>282</v>
      </c>
      <c r="J804" t="s">
        <v>283</v>
      </c>
      <c r="K804" t="s">
        <v>339</v>
      </c>
      <c r="M804">
        <v>9</v>
      </c>
      <c r="N804" t="s">
        <v>548</v>
      </c>
      <c r="O804" t="s">
        <v>585</v>
      </c>
      <c r="Q804" t="s">
        <v>586</v>
      </c>
      <c r="R804">
        <v>2012</v>
      </c>
      <c r="S804">
        <v>305.33999999999997</v>
      </c>
      <c r="T804" t="s">
        <v>41</v>
      </c>
      <c r="U804" s="1">
        <v>41061</v>
      </c>
      <c r="V804" s="1">
        <v>41106</v>
      </c>
      <c r="W804" s="1">
        <v>41087</v>
      </c>
      <c r="X804" t="s">
        <v>427</v>
      </c>
      <c r="Y804" t="s">
        <v>833</v>
      </c>
      <c r="Z804" t="s">
        <v>815</v>
      </c>
      <c r="AA804" t="s">
        <v>816</v>
      </c>
      <c r="AB804" t="s">
        <v>558</v>
      </c>
      <c r="AC804" t="s">
        <v>46</v>
      </c>
      <c r="AE804" s="37" t="str">
        <f t="shared" si="96"/>
        <v>ok</v>
      </c>
      <c r="AF804" s="37" t="e">
        <f t="shared" si="97"/>
        <v>#VALUE!</v>
      </c>
      <c r="AG804" s="37" t="str">
        <f t="shared" si="98"/>
        <v>ok</v>
      </c>
      <c r="AH804" s="37" t="str">
        <f t="shared" si="99"/>
        <v>OK</v>
      </c>
      <c r="AI804" s="37" t="str">
        <f t="shared" si="100"/>
        <v>ok</v>
      </c>
      <c r="AJ804" s="37" t="str">
        <f t="shared" si="101"/>
        <v>STATE SUPREME COURT JUSTICE9NON PARTISANSUPREME COURTJudicial2012305.34DEBT410614110641087Operation and OverheadWSSTDATAGRAPHICSPO BOX 11794 OLYMPIAWA</v>
      </c>
      <c r="AK804" s="37">
        <f t="shared" si="102"/>
        <v>0</v>
      </c>
      <c r="AL804" s="37" t="str">
        <f t="shared" si="103"/>
        <v>NO!</v>
      </c>
    </row>
    <row r="805" spans="1:38" x14ac:dyDescent="0.25">
      <c r="A805">
        <v>801</v>
      </c>
      <c r="B805">
        <v>100481713</v>
      </c>
      <c r="C805" t="s">
        <v>28</v>
      </c>
      <c r="D805" t="s">
        <v>220</v>
      </c>
      <c r="E805" t="s">
        <v>30</v>
      </c>
      <c r="F805" t="s">
        <v>221</v>
      </c>
      <c r="G805" t="s">
        <v>222</v>
      </c>
      <c r="H805" t="s">
        <v>116</v>
      </c>
      <c r="I805" t="s">
        <v>223</v>
      </c>
      <c r="J805" t="s">
        <v>63</v>
      </c>
      <c r="K805" t="s">
        <v>35</v>
      </c>
      <c r="L805">
        <v>41</v>
      </c>
      <c r="M805">
        <v>1</v>
      </c>
      <c r="N805" t="s">
        <v>168</v>
      </c>
      <c r="O805" t="s">
        <v>580</v>
      </c>
      <c r="P805" t="s">
        <v>39</v>
      </c>
      <c r="Q805" t="s">
        <v>40</v>
      </c>
      <c r="R805">
        <v>2012</v>
      </c>
      <c r="S805">
        <v>275.25</v>
      </c>
      <c r="T805" t="s">
        <v>41</v>
      </c>
      <c r="U805" s="1">
        <v>41061</v>
      </c>
      <c r="V805" s="1">
        <v>41106</v>
      </c>
      <c r="W805" s="1">
        <v>41106</v>
      </c>
      <c r="Y805" t="s">
        <v>417</v>
      </c>
      <c r="Z805" t="s">
        <v>418</v>
      </c>
      <c r="AA805" t="s">
        <v>620</v>
      </c>
      <c r="AB805" t="s">
        <v>420</v>
      </c>
      <c r="AC805" t="s">
        <v>46</v>
      </c>
      <c r="AE805" s="37" t="str">
        <f t="shared" si="96"/>
        <v>ok</v>
      </c>
      <c r="AF805" s="37">
        <f t="shared" si="97"/>
        <v>0</v>
      </c>
      <c r="AG805" s="37" t="str">
        <f t="shared" si="98"/>
        <v>ok</v>
      </c>
      <c r="AH805" s="37" t="str">
        <f t="shared" si="99"/>
        <v>OK</v>
      </c>
      <c r="AI805" s="37" t="str">
        <f t="shared" si="100"/>
        <v>ok</v>
      </c>
      <c r="AJ805" s="37" t="str">
        <f t="shared" si="101"/>
        <v>STATE REPRESENTATIVE411DEMOCRATLEG DISTRICT 41 - HOUSEKINGLegislative2012275.25DEBT410614110641106ACCOUNTING/COMPLIANCEPROJECT ACCOUNTING SERVICES603 STEWART ST #819SEATTLEWA</v>
      </c>
      <c r="AK805" s="37">
        <f t="shared" si="102"/>
        <v>0</v>
      </c>
      <c r="AL805" s="37" t="str">
        <f t="shared" si="103"/>
        <v>NO!</v>
      </c>
    </row>
    <row r="806" spans="1:38" x14ac:dyDescent="0.25">
      <c r="A806">
        <v>802</v>
      </c>
      <c r="B806">
        <v>100482143</v>
      </c>
      <c r="C806" t="s">
        <v>28</v>
      </c>
      <c r="D806" t="s">
        <v>284</v>
      </c>
      <c r="E806" t="s">
        <v>30</v>
      </c>
      <c r="F806" t="s">
        <v>285</v>
      </c>
      <c r="G806" t="s">
        <v>95</v>
      </c>
      <c r="H806" t="s">
        <v>101</v>
      </c>
      <c r="I806" t="s">
        <v>286</v>
      </c>
      <c r="J806" t="s">
        <v>52</v>
      </c>
      <c r="K806" t="s">
        <v>118</v>
      </c>
      <c r="N806" t="s">
        <v>168</v>
      </c>
      <c r="O806" t="s">
        <v>490</v>
      </c>
      <c r="Q806" t="s">
        <v>170</v>
      </c>
      <c r="R806">
        <v>2012</v>
      </c>
      <c r="S806">
        <v>19000</v>
      </c>
      <c r="T806" t="s">
        <v>41</v>
      </c>
      <c r="U806" s="1">
        <v>40909</v>
      </c>
      <c r="V806" s="1">
        <v>40939</v>
      </c>
      <c r="W806" s="1">
        <v>40939</v>
      </c>
      <c r="Y806" t="s">
        <v>477</v>
      </c>
      <c r="Z806" t="s">
        <v>675</v>
      </c>
      <c r="AA806" t="s">
        <v>676</v>
      </c>
      <c r="AB806" t="s">
        <v>174</v>
      </c>
      <c r="AC806" t="s">
        <v>175</v>
      </c>
      <c r="AE806" s="37" t="str">
        <f t="shared" si="96"/>
        <v>ok</v>
      </c>
      <c r="AF806" s="37" t="e">
        <f t="shared" si="97"/>
        <v>#VALUE!</v>
      </c>
      <c r="AG806" s="37" t="str">
        <f t="shared" si="98"/>
        <v>ok</v>
      </c>
      <c r="AH806" s="37" t="str">
        <f t="shared" si="99"/>
        <v>OK</v>
      </c>
      <c r="AI806" s="37" t="str">
        <f t="shared" si="100"/>
        <v>ok</v>
      </c>
      <c r="AJ806" s="37" t="str">
        <f t="shared" si="101"/>
        <v>ATTORNEY GENERALDEMOCRATATTORNEY GENERAL, OFFICE OFStatewide201219000DEBT409094093940939CONSULTINGNEW PARTNERS CONSULTING INC.1250 EYE ST NW STE 200WASHINGTONDC</v>
      </c>
      <c r="AK806" s="37">
        <f t="shared" si="102"/>
        <v>0</v>
      </c>
      <c r="AL806" s="37" t="str">
        <f t="shared" si="103"/>
        <v>NO!</v>
      </c>
    </row>
    <row r="807" spans="1:38" x14ac:dyDescent="0.25">
      <c r="A807">
        <v>803</v>
      </c>
      <c r="B807">
        <v>100480808</v>
      </c>
      <c r="C807" t="s">
        <v>28</v>
      </c>
      <c r="D807" t="s">
        <v>632</v>
      </c>
      <c r="E807" t="s">
        <v>30</v>
      </c>
      <c r="F807" t="s">
        <v>633</v>
      </c>
      <c r="G807" t="s">
        <v>634</v>
      </c>
      <c r="H807" t="s">
        <v>635</v>
      </c>
      <c r="I807" t="s">
        <v>636</v>
      </c>
      <c r="J807" t="s">
        <v>35</v>
      </c>
      <c r="K807" t="s">
        <v>52</v>
      </c>
      <c r="M807">
        <v>2</v>
      </c>
      <c r="N807" t="s">
        <v>37</v>
      </c>
      <c r="O807" t="s">
        <v>819</v>
      </c>
      <c r="P807" t="s">
        <v>820</v>
      </c>
      <c r="Q807" t="s">
        <v>550</v>
      </c>
      <c r="R807">
        <v>2012</v>
      </c>
      <c r="S807">
        <v>3.24</v>
      </c>
      <c r="T807" t="s">
        <v>41</v>
      </c>
      <c r="U807" s="1">
        <v>41107</v>
      </c>
      <c r="V807" s="1">
        <v>41120</v>
      </c>
      <c r="W807" s="1">
        <v>40999</v>
      </c>
      <c r="Y807" t="s">
        <v>821</v>
      </c>
      <c r="Z807" t="s">
        <v>822</v>
      </c>
      <c r="AA807" t="s">
        <v>823</v>
      </c>
      <c r="AB807" t="s">
        <v>824</v>
      </c>
      <c r="AC807" t="s">
        <v>46</v>
      </c>
      <c r="AE807" s="37" t="str">
        <f t="shared" si="96"/>
        <v>ok</v>
      </c>
      <c r="AF807" s="37" t="e">
        <f t="shared" si="97"/>
        <v>#VALUE!</v>
      </c>
      <c r="AG807" s="37" t="str">
        <f t="shared" si="98"/>
        <v>ok</v>
      </c>
      <c r="AH807" s="37" t="str">
        <f t="shared" si="99"/>
        <v>ERROR!</v>
      </c>
      <c r="AI807" s="37" t="str">
        <f t="shared" si="100"/>
        <v>ok</v>
      </c>
      <c r="AJ807" s="37" t="str">
        <f t="shared" si="101"/>
        <v>COUNTY COMMISSIONER2REPUBLICANISLAND COISLANDLocal20123.24DEBT411074112040999KEY JOHNSON  JILLP.O. BOX 818OAK HARBOR WA</v>
      </c>
      <c r="AK807" s="37">
        <f t="shared" si="102"/>
        <v>0</v>
      </c>
      <c r="AL807" s="37" t="str">
        <f t="shared" si="103"/>
        <v>NO!</v>
      </c>
    </row>
    <row r="808" spans="1:38" x14ac:dyDescent="0.25">
      <c r="A808">
        <v>804</v>
      </c>
      <c r="B808">
        <v>100483200</v>
      </c>
      <c r="C808" t="s">
        <v>28</v>
      </c>
      <c r="D808" t="s">
        <v>220</v>
      </c>
      <c r="E808" t="s">
        <v>30</v>
      </c>
      <c r="F808" t="s">
        <v>221</v>
      </c>
      <c r="G808" t="s">
        <v>222</v>
      </c>
      <c r="H808" t="s">
        <v>116</v>
      </c>
      <c r="I808" t="s">
        <v>223</v>
      </c>
      <c r="J808" t="s">
        <v>63</v>
      </c>
      <c r="K808" t="s">
        <v>35</v>
      </c>
      <c r="L808">
        <v>36</v>
      </c>
      <c r="M808">
        <v>2</v>
      </c>
      <c r="N808" t="s">
        <v>168</v>
      </c>
      <c r="O808" t="s">
        <v>712</v>
      </c>
      <c r="P808" t="s">
        <v>39</v>
      </c>
      <c r="Q808" t="s">
        <v>40</v>
      </c>
      <c r="R808">
        <v>2012</v>
      </c>
      <c r="S808">
        <v>7219.03</v>
      </c>
      <c r="T808" t="s">
        <v>41</v>
      </c>
      <c r="U808" s="1">
        <v>41061</v>
      </c>
      <c r="V808" s="1">
        <v>41106</v>
      </c>
      <c r="W808" s="1">
        <v>41106</v>
      </c>
      <c r="X808" t="s">
        <v>427</v>
      </c>
      <c r="Y808" t="s">
        <v>834</v>
      </c>
      <c r="Z808" t="s">
        <v>429</v>
      </c>
      <c r="AA808" t="s">
        <v>430</v>
      </c>
      <c r="AB808" t="s">
        <v>420</v>
      </c>
      <c r="AC808" t="s">
        <v>46</v>
      </c>
      <c r="AE808" s="37" t="str">
        <f t="shared" si="96"/>
        <v>ok</v>
      </c>
      <c r="AF808" s="37">
        <f t="shared" si="97"/>
        <v>0</v>
      </c>
      <c r="AG808" s="37" t="str">
        <f t="shared" si="98"/>
        <v>ok</v>
      </c>
      <c r="AH808" s="37" t="str">
        <f t="shared" si="99"/>
        <v>OK</v>
      </c>
      <c r="AI808" s="37" t="str">
        <f t="shared" si="100"/>
        <v>ok</v>
      </c>
      <c r="AJ808" s="37" t="str">
        <f t="shared" si="101"/>
        <v>STATE REPRESENTATIVE362DEMOCRATLEG DISTRICT 36 - HOUSEKINGLegislative20127219.03DEBT410614110641106Operation and OverheadMAILER PRINT &amp; DESIGN (CAPCITY, KAYLORMADE)ARGO STRATEGIESPO BOX 9100 SEATTLEWA</v>
      </c>
      <c r="AK808" s="37">
        <f t="shared" si="102"/>
        <v>0</v>
      </c>
      <c r="AL808" s="37" t="str">
        <f t="shared" si="103"/>
        <v>NO!</v>
      </c>
    </row>
    <row r="809" spans="1:38" x14ac:dyDescent="0.25">
      <c r="A809">
        <v>805</v>
      </c>
      <c r="B809">
        <v>100483293</v>
      </c>
      <c r="C809" t="s">
        <v>28</v>
      </c>
      <c r="D809" t="s">
        <v>660</v>
      </c>
      <c r="E809" t="s">
        <v>30</v>
      </c>
      <c r="F809" t="s">
        <v>661</v>
      </c>
      <c r="G809" t="s">
        <v>662</v>
      </c>
      <c r="I809" t="s">
        <v>663</v>
      </c>
      <c r="J809" t="s">
        <v>35</v>
      </c>
      <c r="K809" t="s">
        <v>35</v>
      </c>
      <c r="L809">
        <v>8</v>
      </c>
      <c r="M809">
        <v>1</v>
      </c>
      <c r="N809" t="s">
        <v>168</v>
      </c>
      <c r="O809" t="s">
        <v>796</v>
      </c>
      <c r="P809" t="s">
        <v>797</v>
      </c>
      <c r="Q809" t="s">
        <v>40</v>
      </c>
      <c r="R809">
        <v>2012</v>
      </c>
      <c r="S809">
        <v>2000</v>
      </c>
      <c r="T809" t="s">
        <v>41</v>
      </c>
      <c r="U809" s="1">
        <v>41061</v>
      </c>
      <c r="V809" s="1">
        <v>41106</v>
      </c>
      <c r="W809" s="1">
        <v>41106</v>
      </c>
      <c r="Y809" t="s">
        <v>798</v>
      </c>
      <c r="Z809" t="s">
        <v>799</v>
      </c>
      <c r="AA809" t="s">
        <v>786</v>
      </c>
      <c r="AB809" t="s">
        <v>420</v>
      </c>
      <c r="AC809" t="s">
        <v>46</v>
      </c>
      <c r="AE809" s="37" t="str">
        <f t="shared" si="96"/>
        <v>ok</v>
      </c>
      <c r="AF809" s="37">
        <f t="shared" si="97"/>
        <v>0</v>
      </c>
      <c r="AG809" s="37" t="str">
        <f t="shared" si="98"/>
        <v>ok</v>
      </c>
      <c r="AH809" s="37" t="str">
        <f t="shared" si="99"/>
        <v>OK</v>
      </c>
      <c r="AI809" s="37" t="str">
        <f t="shared" si="100"/>
        <v>ok</v>
      </c>
      <c r="AJ809" s="37" t="str">
        <f t="shared" si="101"/>
        <v>STATE REPRESENTATIVE81DEMOCRATLEG DISTRICT 08 - HOUSEBENTONLegislative20122000DEBT410614110641106CONSULTING/YARD SIGNSWINPOWER STRATEGIES INC1402 3RD AVE #505SEATTLEWA</v>
      </c>
      <c r="AK809" s="37">
        <f t="shared" si="102"/>
        <v>0</v>
      </c>
      <c r="AL809" s="37" t="str">
        <f t="shared" si="103"/>
        <v>MATCH</v>
      </c>
    </row>
    <row r="810" spans="1:38" x14ac:dyDescent="0.25">
      <c r="A810">
        <v>806</v>
      </c>
      <c r="B810">
        <v>100481000</v>
      </c>
      <c r="C810" t="s">
        <v>28</v>
      </c>
      <c r="D810" t="s">
        <v>827</v>
      </c>
      <c r="E810" t="s">
        <v>30</v>
      </c>
      <c r="F810" t="s">
        <v>828</v>
      </c>
      <c r="G810" t="s">
        <v>829</v>
      </c>
      <c r="H810" t="s">
        <v>73</v>
      </c>
      <c r="I810" t="s">
        <v>830</v>
      </c>
      <c r="J810" t="s">
        <v>123</v>
      </c>
      <c r="K810" t="s">
        <v>35</v>
      </c>
      <c r="L810">
        <v>28</v>
      </c>
      <c r="M810">
        <v>2</v>
      </c>
      <c r="N810" t="s">
        <v>37</v>
      </c>
      <c r="O810" t="s">
        <v>554</v>
      </c>
      <c r="P810" t="s">
        <v>422</v>
      </c>
      <c r="Q810" t="s">
        <v>40</v>
      </c>
      <c r="R810">
        <v>2012</v>
      </c>
      <c r="S810">
        <v>2250</v>
      </c>
      <c r="T810" t="s">
        <v>41</v>
      </c>
      <c r="U810" s="1">
        <v>41061</v>
      </c>
      <c r="V810" s="1">
        <v>41106</v>
      </c>
      <c r="W810" s="1">
        <v>40940</v>
      </c>
      <c r="Y810" t="s">
        <v>754</v>
      </c>
      <c r="Z810" t="s">
        <v>556</v>
      </c>
      <c r="AA810" t="s">
        <v>557</v>
      </c>
      <c r="AB810" t="s">
        <v>558</v>
      </c>
      <c r="AC810" t="s">
        <v>46</v>
      </c>
      <c r="AE810" s="37" t="str">
        <f t="shared" si="96"/>
        <v>ok</v>
      </c>
      <c r="AF810" s="37">
        <f t="shared" si="97"/>
        <v>0</v>
      </c>
      <c r="AG810" s="37" t="str">
        <f t="shared" si="98"/>
        <v>ok</v>
      </c>
      <c r="AH810" s="37" t="str">
        <f t="shared" si="99"/>
        <v>ERROR!</v>
      </c>
      <c r="AI810" s="37" t="str">
        <f t="shared" si="100"/>
        <v>ok</v>
      </c>
      <c r="AJ810" s="37" t="str">
        <f t="shared" si="101"/>
        <v>STATE REPRESENTATIVE282REPUBLICANLEG DISTRICT 28 - HOUSEPIERCELegislative20122250DEBT410614110640940$750 PER MONTH THROUGH OCTOBERALLIED COMMUNICATION STRATEGIES, LLCPO BOX 4131OLYMPIAWA</v>
      </c>
      <c r="AK810" s="37">
        <f t="shared" si="102"/>
        <v>0</v>
      </c>
      <c r="AL810" s="37" t="str">
        <f t="shared" si="103"/>
        <v>NO!</v>
      </c>
    </row>
    <row r="811" spans="1:38" x14ac:dyDescent="0.25">
      <c r="A811">
        <v>807</v>
      </c>
      <c r="B811">
        <v>100481053</v>
      </c>
      <c r="C811" t="s">
        <v>28</v>
      </c>
      <c r="D811" t="s">
        <v>689</v>
      </c>
      <c r="E811" t="s">
        <v>30</v>
      </c>
      <c r="F811" t="s">
        <v>690</v>
      </c>
      <c r="G811" t="s">
        <v>691</v>
      </c>
      <c r="H811" t="s">
        <v>33</v>
      </c>
      <c r="I811" t="s">
        <v>692</v>
      </c>
      <c r="J811" t="s">
        <v>35</v>
      </c>
      <c r="K811" t="s">
        <v>339</v>
      </c>
      <c r="M811">
        <v>9</v>
      </c>
      <c r="N811" t="s">
        <v>548</v>
      </c>
      <c r="O811" t="s">
        <v>585</v>
      </c>
      <c r="Q811" t="s">
        <v>586</v>
      </c>
      <c r="R811">
        <v>2012</v>
      </c>
      <c r="S811">
        <v>305.33999999999997</v>
      </c>
      <c r="T811" t="s">
        <v>41</v>
      </c>
      <c r="U811" s="1">
        <v>41061</v>
      </c>
      <c r="V811" s="1">
        <v>41106</v>
      </c>
      <c r="W811" s="1">
        <v>41087</v>
      </c>
      <c r="X811" t="s">
        <v>427</v>
      </c>
      <c r="Y811" t="s">
        <v>833</v>
      </c>
      <c r="Z811" t="s">
        <v>815</v>
      </c>
      <c r="AA811" t="s">
        <v>816</v>
      </c>
      <c r="AB811" t="s">
        <v>558</v>
      </c>
      <c r="AC811" t="s">
        <v>46</v>
      </c>
      <c r="AE811" s="37" t="str">
        <f t="shared" si="96"/>
        <v>ok</v>
      </c>
      <c r="AF811" s="37" t="e">
        <f t="shared" si="97"/>
        <v>#VALUE!</v>
      </c>
      <c r="AG811" s="37" t="str">
        <f t="shared" si="98"/>
        <v>ok</v>
      </c>
      <c r="AH811" s="37" t="str">
        <f t="shared" si="99"/>
        <v>OK</v>
      </c>
      <c r="AI811" s="37" t="str">
        <f t="shared" si="100"/>
        <v>ok</v>
      </c>
      <c r="AJ811" s="37" t="str">
        <f t="shared" si="101"/>
        <v>STATE SUPREME COURT JUSTICE9NON PARTISANSUPREME COURTJudicial2012305.34DEBT410614110641087Operation and OverheadWSSTDATAGRAPHICSPO BOX 11794 OLYMPIAWA</v>
      </c>
      <c r="AK811" s="37">
        <f t="shared" si="102"/>
        <v>0</v>
      </c>
      <c r="AL811" s="37" t="str">
        <f t="shared" si="103"/>
        <v>NO!</v>
      </c>
    </row>
    <row r="812" spans="1:38" x14ac:dyDescent="0.25">
      <c r="A812">
        <v>808</v>
      </c>
      <c r="B812">
        <v>100480666</v>
      </c>
      <c r="C812" t="s">
        <v>28</v>
      </c>
      <c r="D812" t="s">
        <v>224</v>
      </c>
      <c r="E812" t="s">
        <v>30</v>
      </c>
      <c r="F812" t="s">
        <v>225</v>
      </c>
      <c r="G812" t="s">
        <v>178</v>
      </c>
      <c r="H812" t="s">
        <v>61</v>
      </c>
      <c r="I812" t="s">
        <v>226</v>
      </c>
      <c r="J812" t="s">
        <v>35</v>
      </c>
      <c r="K812" t="s">
        <v>339</v>
      </c>
      <c r="M812">
        <v>9</v>
      </c>
      <c r="N812" t="s">
        <v>548</v>
      </c>
      <c r="O812" t="s">
        <v>585</v>
      </c>
      <c r="Q812" t="s">
        <v>586</v>
      </c>
      <c r="R812">
        <v>2012</v>
      </c>
      <c r="S812">
        <v>200</v>
      </c>
      <c r="T812" t="s">
        <v>41</v>
      </c>
      <c r="U812" s="1">
        <v>41061</v>
      </c>
      <c r="V812" s="1">
        <v>41106</v>
      </c>
      <c r="W812" s="1">
        <v>41087</v>
      </c>
      <c r="X812" t="s">
        <v>427</v>
      </c>
      <c r="Y812" t="s">
        <v>814</v>
      </c>
      <c r="Z812" t="s">
        <v>815</v>
      </c>
      <c r="AA812" t="s">
        <v>816</v>
      </c>
      <c r="AB812" t="s">
        <v>558</v>
      </c>
      <c r="AC812" t="s">
        <v>46</v>
      </c>
      <c r="AE812" s="37" t="str">
        <f t="shared" si="96"/>
        <v>ok</v>
      </c>
      <c r="AF812" s="37" t="e">
        <f t="shared" si="97"/>
        <v>#VALUE!</v>
      </c>
      <c r="AG812" s="37" t="str">
        <f t="shared" si="98"/>
        <v>ok</v>
      </c>
      <c r="AH812" s="37" t="str">
        <f t="shared" si="99"/>
        <v>OK</v>
      </c>
      <c r="AI812" s="37" t="str">
        <f t="shared" si="100"/>
        <v>ok</v>
      </c>
      <c r="AJ812" s="37" t="str">
        <f t="shared" si="101"/>
        <v>STATE SUPREME COURT JUSTICE9NON PARTISANSUPREME COURTJudicial2012200DEBT410614110641087Operation and OverheadSLIM JIM DESIGNDATAGRAPHICSPO BOX 11794 OLYMPIAWA</v>
      </c>
      <c r="AK812" s="37">
        <f t="shared" si="102"/>
        <v>0</v>
      </c>
      <c r="AL812" s="37" t="str">
        <f t="shared" si="103"/>
        <v>NO!</v>
      </c>
    </row>
    <row r="813" spans="1:38" x14ac:dyDescent="0.25">
      <c r="A813">
        <v>809</v>
      </c>
      <c r="B813">
        <v>100480788</v>
      </c>
      <c r="C813" t="s">
        <v>28</v>
      </c>
      <c r="D813" t="s">
        <v>835</v>
      </c>
      <c r="E813" t="s">
        <v>30</v>
      </c>
      <c r="F813" t="s">
        <v>701</v>
      </c>
      <c r="G813" t="s">
        <v>702</v>
      </c>
      <c r="H813" t="s">
        <v>116</v>
      </c>
      <c r="I813" t="s">
        <v>703</v>
      </c>
      <c r="J813" t="s">
        <v>836</v>
      </c>
      <c r="K813" t="s">
        <v>258</v>
      </c>
      <c r="N813" t="s">
        <v>168</v>
      </c>
      <c r="O813" t="s">
        <v>759</v>
      </c>
      <c r="Q813" t="s">
        <v>170</v>
      </c>
      <c r="R813">
        <v>2012</v>
      </c>
      <c r="S813">
        <v>566</v>
      </c>
      <c r="T813" t="s">
        <v>41</v>
      </c>
      <c r="U813" s="1">
        <v>41012</v>
      </c>
      <c r="V813" s="1">
        <v>41029</v>
      </c>
      <c r="W813" s="1">
        <v>41029</v>
      </c>
      <c r="Y813" t="s">
        <v>417</v>
      </c>
      <c r="Z813" t="s">
        <v>418</v>
      </c>
      <c r="AA813" t="s">
        <v>419</v>
      </c>
      <c r="AB813" t="s">
        <v>420</v>
      </c>
      <c r="AC813" t="s">
        <v>46</v>
      </c>
      <c r="AE813" s="37" t="str">
        <f t="shared" si="96"/>
        <v>ok</v>
      </c>
      <c r="AF813" s="37" t="e">
        <f t="shared" si="97"/>
        <v>#VALUE!</v>
      </c>
      <c r="AG813" s="37" t="str">
        <f t="shared" si="98"/>
        <v>ok</v>
      </c>
      <c r="AH813" s="37" t="str">
        <f t="shared" si="99"/>
        <v>OK</v>
      </c>
      <c r="AI813" s="37" t="str">
        <f t="shared" si="100"/>
        <v>ok</v>
      </c>
      <c r="AJ813" s="37" t="str">
        <f t="shared" si="101"/>
        <v>STATE AUDITORDEMOCRATAUDITOR, OFFICE OF STATEStatewide2012566DEBT410124102941029ACCOUNTING/COMPLIANCEPROJECT ACCOUNTING SERVICES603 STEWART ST STE 819SEATTLEWA</v>
      </c>
      <c r="AK813" s="37">
        <f t="shared" si="102"/>
        <v>0</v>
      </c>
      <c r="AL813" s="37" t="str">
        <f t="shared" si="103"/>
        <v>NO!</v>
      </c>
    </row>
    <row r="814" spans="1:38" x14ac:dyDescent="0.25">
      <c r="A814">
        <v>810</v>
      </c>
      <c r="B814">
        <v>100480841</v>
      </c>
      <c r="C814" t="s">
        <v>28</v>
      </c>
      <c r="D814" t="s">
        <v>755</v>
      </c>
      <c r="E814" t="s">
        <v>30</v>
      </c>
      <c r="F814" t="s">
        <v>756</v>
      </c>
      <c r="G814" t="s">
        <v>222</v>
      </c>
      <c r="H814" t="s">
        <v>78</v>
      </c>
      <c r="I814" t="s">
        <v>757</v>
      </c>
      <c r="J814" t="s">
        <v>52</v>
      </c>
      <c r="K814" t="s">
        <v>35</v>
      </c>
      <c r="L814">
        <v>11</v>
      </c>
      <c r="M814">
        <v>2</v>
      </c>
      <c r="N814" t="s">
        <v>168</v>
      </c>
      <c r="O814" t="s">
        <v>668</v>
      </c>
      <c r="P814" t="s">
        <v>39</v>
      </c>
      <c r="Q814" t="s">
        <v>40</v>
      </c>
      <c r="R814">
        <v>2012</v>
      </c>
      <c r="S814">
        <v>4505.63</v>
      </c>
      <c r="T814" t="s">
        <v>41</v>
      </c>
      <c r="U814" s="1">
        <v>41061</v>
      </c>
      <c r="V814" s="1">
        <v>41106</v>
      </c>
      <c r="W814" s="1">
        <v>41106</v>
      </c>
      <c r="Y814" t="s">
        <v>763</v>
      </c>
      <c r="Z814" t="s">
        <v>595</v>
      </c>
      <c r="AA814" t="s">
        <v>764</v>
      </c>
      <c r="AB814" t="s">
        <v>420</v>
      </c>
      <c r="AC814" t="s">
        <v>46</v>
      </c>
      <c r="AE814" s="37" t="str">
        <f t="shared" si="96"/>
        <v>ok</v>
      </c>
      <c r="AF814" s="37">
        <f t="shared" si="97"/>
        <v>0</v>
      </c>
      <c r="AG814" s="37" t="str">
        <f t="shared" si="98"/>
        <v>ok</v>
      </c>
      <c r="AH814" s="37" t="str">
        <f t="shared" si="99"/>
        <v>OK</v>
      </c>
      <c r="AI814" s="37" t="str">
        <f t="shared" si="100"/>
        <v>ok</v>
      </c>
      <c r="AJ814" s="37" t="str">
        <f t="shared" si="101"/>
        <v>STATE REPRESENTATIVE112DEMOCRATLEG DISTRICT 11 - HOUSEKINGLegislative20124505.63DEBT410614110641106CONSULTING/PHOTOGRAPHYWINPOWER STRATEGIES111 S LANDER #303SEATTLEWA</v>
      </c>
      <c r="AK814" s="37">
        <f t="shared" si="102"/>
        <v>0</v>
      </c>
      <c r="AL814" s="37" t="str">
        <f t="shared" si="103"/>
        <v>NO!</v>
      </c>
    </row>
    <row r="815" spans="1:38" x14ac:dyDescent="0.25">
      <c r="A815">
        <v>811</v>
      </c>
      <c r="B815">
        <v>100481105</v>
      </c>
      <c r="C815" t="s">
        <v>28</v>
      </c>
      <c r="D815" t="s">
        <v>216</v>
      </c>
      <c r="E815" t="s">
        <v>30</v>
      </c>
      <c r="F815" t="s">
        <v>217</v>
      </c>
      <c r="G815" t="s">
        <v>218</v>
      </c>
      <c r="H815" t="s">
        <v>78</v>
      </c>
      <c r="I815" t="s">
        <v>219</v>
      </c>
      <c r="J815" t="s">
        <v>193</v>
      </c>
      <c r="K815" t="s">
        <v>35</v>
      </c>
      <c r="L815">
        <v>11</v>
      </c>
      <c r="M815">
        <v>2</v>
      </c>
      <c r="N815" t="s">
        <v>168</v>
      </c>
      <c r="O815" t="s">
        <v>668</v>
      </c>
      <c r="P815" t="s">
        <v>39</v>
      </c>
      <c r="Q815" t="s">
        <v>40</v>
      </c>
      <c r="R815">
        <v>2012</v>
      </c>
      <c r="S815">
        <v>306</v>
      </c>
      <c r="T815" t="s">
        <v>41</v>
      </c>
      <c r="U815" s="1">
        <v>41107</v>
      </c>
      <c r="V815" s="1">
        <v>41120</v>
      </c>
      <c r="W815" s="1">
        <v>41120</v>
      </c>
      <c r="Y815" t="s">
        <v>575</v>
      </c>
      <c r="Z815" t="s">
        <v>765</v>
      </c>
      <c r="AA815" t="s">
        <v>766</v>
      </c>
      <c r="AB815" t="s">
        <v>420</v>
      </c>
      <c r="AC815" t="s">
        <v>46</v>
      </c>
      <c r="AE815" s="37" t="str">
        <f t="shared" si="96"/>
        <v>ok</v>
      </c>
      <c r="AF815" s="37">
        <f t="shared" si="97"/>
        <v>0</v>
      </c>
      <c r="AG815" s="37" t="str">
        <f t="shared" si="98"/>
        <v>ok</v>
      </c>
      <c r="AH815" s="37" t="str">
        <f t="shared" si="99"/>
        <v>OK</v>
      </c>
      <c r="AI815" s="37" t="str">
        <f t="shared" si="100"/>
        <v>ok</v>
      </c>
      <c r="AJ815" s="37" t="str">
        <f t="shared" si="101"/>
        <v>STATE REPRESENTATIVE112DEMOCRATLEG DISTRICT 11 - HOUSEKINGLegislative2012306DEBT411074112041120ADVERTISEMENTSEATTLE MEDIUM NEWSPAPER2600 S JACKSON STSEATTLEWA</v>
      </c>
      <c r="AK815" s="37">
        <f t="shared" si="102"/>
        <v>0</v>
      </c>
      <c r="AL815" s="37" t="str">
        <f t="shared" si="103"/>
        <v>NO!</v>
      </c>
    </row>
    <row r="816" spans="1:38" x14ac:dyDescent="0.25">
      <c r="A816">
        <v>812</v>
      </c>
      <c r="B816">
        <v>100481322</v>
      </c>
      <c r="C816" t="s">
        <v>28</v>
      </c>
      <c r="D816" t="s">
        <v>619</v>
      </c>
      <c r="E816" t="s">
        <v>30</v>
      </c>
      <c r="F816" t="s">
        <v>502</v>
      </c>
      <c r="G816" t="s">
        <v>222</v>
      </c>
      <c r="H816" t="s">
        <v>116</v>
      </c>
      <c r="I816" t="s">
        <v>219</v>
      </c>
      <c r="J816" t="s">
        <v>339</v>
      </c>
      <c r="K816" t="s">
        <v>193</v>
      </c>
      <c r="M816">
        <v>4</v>
      </c>
      <c r="N816" t="s">
        <v>168</v>
      </c>
      <c r="O816" t="s">
        <v>549</v>
      </c>
      <c r="P816" t="s">
        <v>422</v>
      </c>
      <c r="Q816" t="s">
        <v>550</v>
      </c>
      <c r="R816">
        <v>2012</v>
      </c>
      <c r="S816">
        <v>227.01</v>
      </c>
      <c r="T816" t="s">
        <v>41</v>
      </c>
      <c r="U816" s="1">
        <v>41107</v>
      </c>
      <c r="V816" s="1">
        <v>41120</v>
      </c>
      <c r="W816" s="1">
        <v>41084</v>
      </c>
      <c r="Y816" t="s">
        <v>837</v>
      </c>
      <c r="Z816" t="s">
        <v>838</v>
      </c>
      <c r="AA816" t="s">
        <v>839</v>
      </c>
      <c r="AB816" t="s">
        <v>590</v>
      </c>
      <c r="AC816" t="s">
        <v>46</v>
      </c>
      <c r="AE816" s="37" t="str">
        <f t="shared" si="96"/>
        <v>ok</v>
      </c>
      <c r="AF816" s="37" t="e">
        <f t="shared" si="97"/>
        <v>#VALUE!</v>
      </c>
      <c r="AG816" s="37" t="str">
        <f t="shared" si="98"/>
        <v>ok</v>
      </c>
      <c r="AH816" s="37" t="str">
        <f t="shared" si="99"/>
        <v>ERROR!</v>
      </c>
      <c r="AI816" s="37" t="str">
        <f t="shared" si="100"/>
        <v>ok</v>
      </c>
      <c r="AJ816" s="37" t="str">
        <f t="shared" si="101"/>
        <v>COUNTY COUNCIL MEMBER4DEMOCRATPIERCE COPIERCELocal2012227.01DEBT411074112041084YARD SIGNSBDC RESOURCES6312 19TH ST WTACOMAWA</v>
      </c>
      <c r="AK816" s="37">
        <f t="shared" si="102"/>
        <v>0</v>
      </c>
      <c r="AL816" s="37" t="str">
        <f t="shared" si="103"/>
        <v>NO!</v>
      </c>
    </row>
    <row r="817" spans="1:38" x14ac:dyDescent="0.25">
      <c r="A817">
        <v>813</v>
      </c>
      <c r="B817">
        <v>100483277</v>
      </c>
      <c r="C817" t="s">
        <v>28</v>
      </c>
      <c r="D817" t="s">
        <v>53</v>
      </c>
      <c r="E817" t="s">
        <v>30</v>
      </c>
      <c r="F817" t="s">
        <v>54</v>
      </c>
      <c r="G817" t="s">
        <v>55</v>
      </c>
      <c r="H817" t="s">
        <v>56</v>
      </c>
      <c r="I817" t="s">
        <v>57</v>
      </c>
      <c r="J817" t="s">
        <v>35</v>
      </c>
      <c r="K817" t="s">
        <v>35</v>
      </c>
      <c r="L817">
        <v>8</v>
      </c>
      <c r="M817">
        <v>1</v>
      </c>
      <c r="N817" t="s">
        <v>168</v>
      </c>
      <c r="O817" t="s">
        <v>796</v>
      </c>
      <c r="P817" t="s">
        <v>797</v>
      </c>
      <c r="Q817" t="s">
        <v>40</v>
      </c>
      <c r="R817">
        <v>2012</v>
      </c>
      <c r="S817">
        <v>2000</v>
      </c>
      <c r="T817" t="s">
        <v>41</v>
      </c>
      <c r="U817" s="1">
        <v>41061</v>
      </c>
      <c r="V817" s="1">
        <v>41106</v>
      </c>
      <c r="W817" s="1">
        <v>41106</v>
      </c>
      <c r="Y817" t="s">
        <v>798</v>
      </c>
      <c r="Z817" t="s">
        <v>799</v>
      </c>
      <c r="AA817" t="s">
        <v>786</v>
      </c>
      <c r="AB817" t="s">
        <v>420</v>
      </c>
      <c r="AC817" t="s">
        <v>46</v>
      </c>
      <c r="AE817" s="37" t="str">
        <f t="shared" si="96"/>
        <v>ok</v>
      </c>
      <c r="AF817" s="37">
        <f t="shared" si="97"/>
        <v>0</v>
      </c>
      <c r="AG817" s="37" t="str">
        <f t="shared" si="98"/>
        <v>ok</v>
      </c>
      <c r="AH817" s="37" t="str">
        <f t="shared" si="99"/>
        <v>OK</v>
      </c>
      <c r="AI817" s="37" t="str">
        <f t="shared" si="100"/>
        <v>ok</v>
      </c>
      <c r="AJ817" s="37" t="str">
        <f t="shared" si="101"/>
        <v>STATE REPRESENTATIVE81DEMOCRATLEG DISTRICT 08 - HOUSEBENTONLegislative20122000DEBT410614110641106CONSULTING/YARD SIGNSWINPOWER STRATEGIES INC1402 3RD AVE #505SEATTLEWA</v>
      </c>
      <c r="AK817" s="37">
        <f t="shared" si="102"/>
        <v>0</v>
      </c>
      <c r="AL817" s="37" t="str">
        <f t="shared" si="103"/>
        <v>MATCH</v>
      </c>
    </row>
    <row r="818" spans="1:38" x14ac:dyDescent="0.25">
      <c r="A818">
        <v>814</v>
      </c>
      <c r="B818">
        <v>100467026</v>
      </c>
      <c r="C818" t="s">
        <v>28</v>
      </c>
      <c r="D818" t="s">
        <v>335</v>
      </c>
      <c r="E818" t="s">
        <v>30</v>
      </c>
      <c r="F818" t="s">
        <v>336</v>
      </c>
      <c r="G818" t="s">
        <v>337</v>
      </c>
      <c r="H818" t="s">
        <v>179</v>
      </c>
      <c r="I818" t="s">
        <v>338</v>
      </c>
      <c r="J818" t="s">
        <v>339</v>
      </c>
      <c r="K818" t="s">
        <v>35</v>
      </c>
      <c r="L818">
        <v>43</v>
      </c>
      <c r="M818">
        <v>2</v>
      </c>
      <c r="N818" t="s">
        <v>168</v>
      </c>
      <c r="O818" t="s">
        <v>521</v>
      </c>
      <c r="P818" t="s">
        <v>39</v>
      </c>
      <c r="Q818" t="s">
        <v>40</v>
      </c>
      <c r="R818">
        <v>2012</v>
      </c>
      <c r="S818">
        <v>300</v>
      </c>
      <c r="T818" t="s">
        <v>41</v>
      </c>
      <c r="U818" s="1">
        <v>40848</v>
      </c>
      <c r="V818" s="1">
        <v>40877</v>
      </c>
      <c r="W818" s="1">
        <v>40877</v>
      </c>
      <c r="X818" t="s">
        <v>427</v>
      </c>
      <c r="Y818" t="s">
        <v>443</v>
      </c>
      <c r="Z818" t="s">
        <v>429</v>
      </c>
      <c r="AA818" t="s">
        <v>430</v>
      </c>
      <c r="AB818" t="s">
        <v>420</v>
      </c>
      <c r="AC818" t="s">
        <v>46</v>
      </c>
      <c r="AE818" s="37" t="str">
        <f t="shared" si="96"/>
        <v>ok</v>
      </c>
      <c r="AF818" s="37">
        <f t="shared" si="97"/>
        <v>0</v>
      </c>
      <c r="AG818" s="37" t="str">
        <f t="shared" si="98"/>
        <v>ok</v>
      </c>
      <c r="AH818" s="37" t="str">
        <f t="shared" si="99"/>
        <v>OK</v>
      </c>
      <c r="AI818" s="37" t="str">
        <f t="shared" si="100"/>
        <v>ok</v>
      </c>
      <c r="AJ818" s="37" t="str">
        <f t="shared" si="101"/>
        <v>STATE REPRESENTATIVE432DEMOCRATLEG DISTRICT 43 - HOUSEKINGLegislative2012300DEBT408484087740877Operation and OverheadNOVEMBER TREASURYARGO STRATEGIESPO BOX 9100 SEATTLEWA</v>
      </c>
      <c r="AK818" s="37">
        <f t="shared" si="102"/>
        <v>0</v>
      </c>
      <c r="AL818" s="37" t="str">
        <f t="shared" si="103"/>
        <v>NO!</v>
      </c>
    </row>
    <row r="819" spans="1:38" x14ac:dyDescent="0.25">
      <c r="A819">
        <v>815</v>
      </c>
      <c r="B819">
        <v>100468957</v>
      </c>
      <c r="C819" t="s">
        <v>28</v>
      </c>
      <c r="D819" t="s">
        <v>132</v>
      </c>
      <c r="E819" t="s">
        <v>30</v>
      </c>
      <c r="F819" t="s">
        <v>133</v>
      </c>
      <c r="G819" t="s">
        <v>134</v>
      </c>
      <c r="H819" t="s">
        <v>130</v>
      </c>
      <c r="I819" t="s">
        <v>135</v>
      </c>
      <c r="J819" t="s">
        <v>35</v>
      </c>
      <c r="K819" t="s">
        <v>35</v>
      </c>
      <c r="L819">
        <v>43</v>
      </c>
      <c r="M819">
        <v>2</v>
      </c>
      <c r="N819" t="s">
        <v>168</v>
      </c>
      <c r="O819" t="s">
        <v>521</v>
      </c>
      <c r="P819" t="s">
        <v>39</v>
      </c>
      <c r="Q819" t="s">
        <v>40</v>
      </c>
      <c r="R819">
        <v>2012</v>
      </c>
      <c r="S819">
        <v>300</v>
      </c>
      <c r="T819" t="s">
        <v>41</v>
      </c>
      <c r="U819" s="1">
        <v>40848</v>
      </c>
      <c r="V819" s="1">
        <v>40877</v>
      </c>
      <c r="W819" s="1">
        <v>40877</v>
      </c>
      <c r="X819" t="s">
        <v>427</v>
      </c>
      <c r="Y819" t="s">
        <v>443</v>
      </c>
      <c r="Z819" t="s">
        <v>429</v>
      </c>
      <c r="AA819" t="s">
        <v>430</v>
      </c>
      <c r="AB819" t="s">
        <v>420</v>
      </c>
      <c r="AC819" t="s">
        <v>46</v>
      </c>
      <c r="AE819" s="37" t="str">
        <f t="shared" si="96"/>
        <v>ok</v>
      </c>
      <c r="AF819" s="37">
        <f t="shared" si="97"/>
        <v>0</v>
      </c>
      <c r="AG819" s="37" t="str">
        <f t="shared" si="98"/>
        <v>ok</v>
      </c>
      <c r="AH819" s="37" t="str">
        <f t="shared" si="99"/>
        <v>OK</v>
      </c>
      <c r="AI819" s="37" t="str">
        <f t="shared" si="100"/>
        <v>ok</v>
      </c>
      <c r="AJ819" s="37" t="str">
        <f t="shared" si="101"/>
        <v>STATE REPRESENTATIVE432DEMOCRATLEG DISTRICT 43 - HOUSEKINGLegislative2012300DEBT408484087740877Operation and OverheadNOVEMBER TREASURYARGO STRATEGIESPO BOX 9100 SEATTLEWA</v>
      </c>
      <c r="AK819" s="37">
        <f t="shared" si="102"/>
        <v>1</v>
      </c>
      <c r="AL819" s="37" t="str">
        <f t="shared" si="103"/>
        <v>MATCH</v>
      </c>
    </row>
    <row r="820" spans="1:38" x14ac:dyDescent="0.25">
      <c r="A820">
        <v>816</v>
      </c>
      <c r="B820">
        <v>100476408</v>
      </c>
      <c r="C820" t="s">
        <v>28</v>
      </c>
      <c r="D820" t="s">
        <v>47</v>
      </c>
      <c r="E820" t="s">
        <v>30</v>
      </c>
      <c r="F820" t="s">
        <v>48</v>
      </c>
      <c r="G820" t="s">
        <v>49</v>
      </c>
      <c r="H820" t="s">
        <v>50</v>
      </c>
      <c r="I820" t="s">
        <v>51</v>
      </c>
      <c r="J820" t="s">
        <v>52</v>
      </c>
      <c r="K820" t="s">
        <v>52</v>
      </c>
      <c r="M820">
        <v>1</v>
      </c>
      <c r="N820" t="s">
        <v>168</v>
      </c>
      <c r="O820" t="s">
        <v>650</v>
      </c>
      <c r="P820" t="s">
        <v>651</v>
      </c>
      <c r="Q820" t="s">
        <v>550</v>
      </c>
      <c r="R820">
        <v>2012</v>
      </c>
      <c r="S820">
        <v>1000</v>
      </c>
      <c r="T820" t="s">
        <v>41</v>
      </c>
      <c r="U820" s="1">
        <v>41030</v>
      </c>
      <c r="V820" s="1">
        <v>41060</v>
      </c>
      <c r="W820" s="1">
        <v>40940</v>
      </c>
      <c r="Y820" t="s">
        <v>652</v>
      </c>
      <c r="Z820" t="s">
        <v>653</v>
      </c>
      <c r="AA820" t="s">
        <v>654</v>
      </c>
      <c r="AB820" t="s">
        <v>655</v>
      </c>
      <c r="AC820" t="s">
        <v>46</v>
      </c>
      <c r="AE820" s="37" t="str">
        <f t="shared" si="96"/>
        <v>ok</v>
      </c>
      <c r="AF820" s="37" t="e">
        <f t="shared" si="97"/>
        <v>#VALUE!</v>
      </c>
      <c r="AG820" s="37" t="str">
        <f t="shared" si="98"/>
        <v>ok</v>
      </c>
      <c r="AH820" s="37" t="str">
        <f t="shared" si="99"/>
        <v>ERROR!</v>
      </c>
      <c r="AI820" s="37" t="str">
        <f t="shared" si="100"/>
        <v>ok</v>
      </c>
      <c r="AJ820" s="37" t="str">
        <f t="shared" si="101"/>
        <v>COUNTY COMMISSIONER1DEMOCRATMASON COMASONLocal20121000DEBT410304106040940JANUARY SERVICESTRAINING ASSOCIATES PACIFIC381 NE TIGER WAY EBELFAIRWA</v>
      </c>
      <c r="AK820" s="37">
        <f t="shared" si="102"/>
        <v>0</v>
      </c>
      <c r="AL820" s="37" t="str">
        <f t="shared" si="103"/>
        <v>MATCH</v>
      </c>
    </row>
    <row r="821" spans="1:38" x14ac:dyDescent="0.25">
      <c r="A821">
        <v>817</v>
      </c>
      <c r="B821">
        <v>100480857</v>
      </c>
      <c r="C821" t="s">
        <v>28</v>
      </c>
      <c r="D821" t="s">
        <v>810</v>
      </c>
      <c r="E821" t="s">
        <v>30</v>
      </c>
      <c r="F821" t="s">
        <v>811</v>
      </c>
      <c r="G821" t="s">
        <v>812</v>
      </c>
      <c r="H821" t="s">
        <v>635</v>
      </c>
      <c r="I821" t="s">
        <v>813</v>
      </c>
      <c r="J821" t="s">
        <v>123</v>
      </c>
      <c r="K821" t="s">
        <v>123</v>
      </c>
      <c r="M821">
        <v>40</v>
      </c>
      <c r="N821" t="s">
        <v>548</v>
      </c>
      <c r="O821" t="s">
        <v>637</v>
      </c>
      <c r="P821" t="s">
        <v>39</v>
      </c>
      <c r="Q821" t="s">
        <v>586</v>
      </c>
      <c r="R821">
        <v>2012</v>
      </c>
      <c r="S821">
        <v>343.75</v>
      </c>
      <c r="T821" t="s">
        <v>41</v>
      </c>
      <c r="U821" s="1">
        <v>40940</v>
      </c>
      <c r="V821" s="1">
        <v>40968</v>
      </c>
      <c r="W821" s="1">
        <v>40968</v>
      </c>
      <c r="Y821" t="s">
        <v>664</v>
      </c>
      <c r="Z821" t="s">
        <v>665</v>
      </c>
      <c r="AA821" t="s">
        <v>666</v>
      </c>
      <c r="AB821" t="s">
        <v>420</v>
      </c>
      <c r="AC821" t="s">
        <v>46</v>
      </c>
      <c r="AE821" s="37" t="str">
        <f t="shared" si="96"/>
        <v>ok</v>
      </c>
      <c r="AF821" s="37" t="e">
        <f t="shared" si="97"/>
        <v>#VALUE!</v>
      </c>
      <c r="AG821" s="37" t="str">
        <f t="shared" si="98"/>
        <v>ok</v>
      </c>
      <c r="AH821" s="37" t="str">
        <f t="shared" si="99"/>
        <v>OK</v>
      </c>
      <c r="AI821" s="37" t="str">
        <f t="shared" si="100"/>
        <v>ok</v>
      </c>
      <c r="AJ821" s="37" t="str">
        <f t="shared" si="101"/>
        <v>SUPERIOR COURT JUDGE40NON PARTISANKING CO SUPERIOR COURTKINGJudicial2012343.75DEBT409404096840968TREASURY SERVICESABBOT TAYLOR349 16TH AVE E #30SEATTLEWA</v>
      </c>
      <c r="AK821" s="37">
        <f t="shared" si="102"/>
        <v>0</v>
      </c>
      <c r="AL821" s="37" t="str">
        <f t="shared" si="103"/>
        <v>MATCH</v>
      </c>
    </row>
    <row r="822" spans="1:38" x14ac:dyDescent="0.25">
      <c r="A822">
        <v>818</v>
      </c>
      <c r="B822">
        <v>100481361</v>
      </c>
      <c r="C822" t="s">
        <v>28</v>
      </c>
      <c r="D822" t="s">
        <v>621</v>
      </c>
      <c r="E822" t="s">
        <v>30</v>
      </c>
      <c r="F822" t="s">
        <v>622</v>
      </c>
      <c r="G822" t="s">
        <v>623</v>
      </c>
      <c r="H822" t="s">
        <v>78</v>
      </c>
      <c r="I822" t="s">
        <v>624</v>
      </c>
      <c r="J822" t="s">
        <v>103</v>
      </c>
      <c r="K822" t="s">
        <v>35</v>
      </c>
      <c r="L822">
        <v>8</v>
      </c>
      <c r="M822">
        <v>1</v>
      </c>
      <c r="N822" t="s">
        <v>168</v>
      </c>
      <c r="O822" t="s">
        <v>796</v>
      </c>
      <c r="P822" t="s">
        <v>797</v>
      </c>
      <c r="Q822" t="s">
        <v>40</v>
      </c>
      <c r="R822">
        <v>2012</v>
      </c>
      <c r="S822">
        <v>500</v>
      </c>
      <c r="T822" t="s">
        <v>41</v>
      </c>
      <c r="U822" s="1">
        <v>40940</v>
      </c>
      <c r="V822" s="1">
        <v>40968</v>
      </c>
      <c r="W822" s="1">
        <v>40968</v>
      </c>
      <c r="Y822" t="s">
        <v>840</v>
      </c>
      <c r="Z822" t="s">
        <v>841</v>
      </c>
      <c r="AA822" t="s">
        <v>842</v>
      </c>
      <c r="AB822" t="s">
        <v>420</v>
      </c>
      <c r="AC822" t="s">
        <v>46</v>
      </c>
      <c r="AE822" s="37" t="str">
        <f t="shared" si="96"/>
        <v>ok</v>
      </c>
      <c r="AF822" s="37">
        <f t="shared" si="97"/>
        <v>0</v>
      </c>
      <c r="AG822" s="37" t="str">
        <f t="shared" si="98"/>
        <v>ok</v>
      </c>
      <c r="AH822" s="37" t="str">
        <f t="shared" si="99"/>
        <v>OK</v>
      </c>
      <c r="AI822" s="37" t="str">
        <f t="shared" si="100"/>
        <v>ok</v>
      </c>
      <c r="AJ822" s="37" t="str">
        <f t="shared" si="101"/>
        <v>STATE REPRESENTATIVE81DEMOCRATLEG DISTRICT 08 - HOUSEBENTONLegislative2012500DEBT409404096840968WEBSITE ESTIMATEUPWARDS TECHNOLOGIES603 STEWART ST, STE 819SEATTLEWA</v>
      </c>
      <c r="AK822" s="37">
        <f t="shared" si="102"/>
        <v>0</v>
      </c>
      <c r="AL822" s="37" t="str">
        <f t="shared" si="103"/>
        <v>NO!</v>
      </c>
    </row>
    <row r="823" spans="1:38" x14ac:dyDescent="0.25">
      <c r="A823">
        <v>819</v>
      </c>
      <c r="B823">
        <v>100482033</v>
      </c>
      <c r="C823" t="s">
        <v>28</v>
      </c>
      <c r="D823" t="s">
        <v>132</v>
      </c>
      <c r="E823" t="s">
        <v>30</v>
      </c>
      <c r="F823" t="s">
        <v>133</v>
      </c>
      <c r="G823" t="s">
        <v>134</v>
      </c>
      <c r="H823" t="s">
        <v>130</v>
      </c>
      <c r="I823" t="s">
        <v>135</v>
      </c>
      <c r="J823" t="s">
        <v>35</v>
      </c>
      <c r="K823" s="12" t="s">
        <v>69</v>
      </c>
      <c r="N823" t="s">
        <v>168</v>
      </c>
      <c r="O823" t="s">
        <v>169</v>
      </c>
      <c r="Q823" t="s">
        <v>170</v>
      </c>
      <c r="R823">
        <v>2012</v>
      </c>
      <c r="S823">
        <v>5070.1400000000003</v>
      </c>
      <c r="T823" t="s">
        <v>41</v>
      </c>
      <c r="U823" s="1">
        <v>40940</v>
      </c>
      <c r="V823" s="1">
        <v>40968</v>
      </c>
      <c r="W823" s="1">
        <v>40968</v>
      </c>
      <c r="Y823" t="s">
        <v>171</v>
      </c>
      <c r="Z823" t="s">
        <v>172</v>
      </c>
      <c r="AA823" t="s">
        <v>173</v>
      </c>
      <c r="AB823" t="s">
        <v>174</v>
      </c>
      <c r="AC823" t="s">
        <v>175</v>
      </c>
      <c r="AE823" s="37" t="str">
        <f t="shared" si="96"/>
        <v>ok</v>
      </c>
      <c r="AF823" s="37" t="e">
        <f t="shared" si="97"/>
        <v>#VALUE!</v>
      </c>
      <c r="AG823" s="37" t="str">
        <f t="shared" si="98"/>
        <v>ok</v>
      </c>
      <c r="AH823" s="37" t="str">
        <f t="shared" si="99"/>
        <v>OK</v>
      </c>
      <c r="AI823" s="37" t="str">
        <f t="shared" si="100"/>
        <v>ok</v>
      </c>
      <c r="AJ823" s="37" t="str">
        <f t="shared" si="101"/>
        <v>GOVERNORDEMOCRATGOVERNOR, OFFICE OFStatewide20125070.14DEBT409404096840968CONSULTING/TRAVELHIRSCHBERG STRATEGIES INC.1010 VERMONT AVE NW #814WASHINGTONDC</v>
      </c>
      <c r="AK823" s="37">
        <f t="shared" si="102"/>
        <v>0</v>
      </c>
      <c r="AL823" s="37" t="str">
        <f t="shared" si="103"/>
        <v>NO!</v>
      </c>
    </row>
    <row r="824" spans="1:38" x14ac:dyDescent="0.25">
      <c r="A824">
        <v>820</v>
      </c>
      <c r="B824">
        <v>100482039</v>
      </c>
      <c r="C824" t="s">
        <v>28</v>
      </c>
      <c r="D824" t="s">
        <v>132</v>
      </c>
      <c r="E824" t="s">
        <v>30</v>
      </c>
      <c r="F824" t="s">
        <v>133</v>
      </c>
      <c r="G824" t="s">
        <v>134</v>
      </c>
      <c r="H824" t="s">
        <v>130</v>
      </c>
      <c r="I824" t="s">
        <v>135</v>
      </c>
      <c r="J824" t="s">
        <v>35</v>
      </c>
      <c r="K824" s="12" t="s">
        <v>69</v>
      </c>
      <c r="N824" t="s">
        <v>168</v>
      </c>
      <c r="O824" t="s">
        <v>169</v>
      </c>
      <c r="Q824" t="s">
        <v>170</v>
      </c>
      <c r="R824">
        <v>2012</v>
      </c>
      <c r="S824">
        <v>5070.1400000000003</v>
      </c>
      <c r="T824" t="s">
        <v>41</v>
      </c>
      <c r="U824" s="1">
        <v>40940</v>
      </c>
      <c r="V824" s="1">
        <v>40968</v>
      </c>
      <c r="W824" s="1">
        <v>40968</v>
      </c>
      <c r="Y824" t="s">
        <v>171</v>
      </c>
      <c r="Z824" t="s">
        <v>172</v>
      </c>
      <c r="AA824" t="s">
        <v>173</v>
      </c>
      <c r="AB824" t="s">
        <v>174</v>
      </c>
      <c r="AC824" t="s">
        <v>175</v>
      </c>
      <c r="AE824" s="37" t="str">
        <f t="shared" si="96"/>
        <v>ok</v>
      </c>
      <c r="AF824" s="37" t="e">
        <f t="shared" si="97"/>
        <v>#VALUE!</v>
      </c>
      <c r="AG824" s="37" t="str">
        <f t="shared" si="98"/>
        <v>ok</v>
      </c>
      <c r="AH824" s="37" t="str">
        <f t="shared" si="99"/>
        <v>OK</v>
      </c>
      <c r="AI824" s="37" t="str">
        <f t="shared" si="100"/>
        <v>ok</v>
      </c>
      <c r="AJ824" s="37" t="str">
        <f t="shared" si="101"/>
        <v>GOVERNORDEMOCRATGOVERNOR, OFFICE OFStatewide20125070.14DEBT409404096840968CONSULTING/TRAVELHIRSCHBERG STRATEGIES INC.1010 VERMONT AVE NW #814WASHINGTONDC</v>
      </c>
      <c r="AK824" s="37">
        <f t="shared" si="102"/>
        <v>1</v>
      </c>
      <c r="AL824" s="37" t="str">
        <f t="shared" si="103"/>
        <v>NO!</v>
      </c>
    </row>
    <row r="825" spans="1:38" x14ac:dyDescent="0.25">
      <c r="A825">
        <v>821</v>
      </c>
      <c r="B825">
        <v>100477455</v>
      </c>
      <c r="C825" t="s">
        <v>28</v>
      </c>
      <c r="D825" t="s">
        <v>810</v>
      </c>
      <c r="E825" t="s">
        <v>30</v>
      </c>
      <c r="F825" t="s">
        <v>811</v>
      </c>
      <c r="G825" t="s">
        <v>812</v>
      </c>
      <c r="H825" t="s">
        <v>635</v>
      </c>
      <c r="I825" t="s">
        <v>813</v>
      </c>
      <c r="J825" t="s">
        <v>123</v>
      </c>
      <c r="K825" t="s">
        <v>123</v>
      </c>
      <c r="M825">
        <v>19</v>
      </c>
      <c r="N825" t="s">
        <v>548</v>
      </c>
      <c r="O825" t="s">
        <v>637</v>
      </c>
      <c r="P825" t="s">
        <v>39</v>
      </c>
      <c r="Q825" t="s">
        <v>586</v>
      </c>
      <c r="R825">
        <v>2012</v>
      </c>
      <c r="S825">
        <v>105.42</v>
      </c>
      <c r="T825" t="s">
        <v>41</v>
      </c>
      <c r="U825" s="1">
        <v>41061</v>
      </c>
      <c r="V825" s="1">
        <v>41090</v>
      </c>
      <c r="W825" s="1">
        <v>41090</v>
      </c>
      <c r="Y825" t="s">
        <v>664</v>
      </c>
      <c r="Z825" t="s">
        <v>665</v>
      </c>
      <c r="AA825" t="s">
        <v>666</v>
      </c>
      <c r="AB825" t="s">
        <v>420</v>
      </c>
      <c r="AC825" t="s">
        <v>46</v>
      </c>
      <c r="AE825" s="37" t="str">
        <f t="shared" si="96"/>
        <v>ok</v>
      </c>
      <c r="AF825" s="37" t="e">
        <f t="shared" si="97"/>
        <v>#VALUE!</v>
      </c>
      <c r="AG825" s="37" t="str">
        <f t="shared" si="98"/>
        <v>ok</v>
      </c>
      <c r="AH825" s="37" t="str">
        <f t="shared" si="99"/>
        <v>OK</v>
      </c>
      <c r="AI825" s="37" t="str">
        <f t="shared" si="100"/>
        <v>ok</v>
      </c>
      <c r="AJ825" s="37" t="str">
        <f t="shared" si="101"/>
        <v>SUPERIOR COURT JUDGE19NON PARTISANKING CO SUPERIOR COURTKINGJudicial2012105.42DEBT410614109041090TREASURY SERVICESABBOT TAYLOR349 16TH AVE E #30SEATTLEWA</v>
      </c>
      <c r="AK825" s="37">
        <f t="shared" si="102"/>
        <v>0</v>
      </c>
      <c r="AL825" s="37" t="str">
        <f t="shared" si="103"/>
        <v>MATCH</v>
      </c>
    </row>
    <row r="826" spans="1:38" x14ac:dyDescent="0.25">
      <c r="A826">
        <v>822</v>
      </c>
      <c r="B826">
        <v>100486679</v>
      </c>
      <c r="C826" t="s">
        <v>28</v>
      </c>
      <c r="D826" t="s">
        <v>331</v>
      </c>
      <c r="E826" t="s">
        <v>30</v>
      </c>
      <c r="F826" t="s">
        <v>332</v>
      </c>
      <c r="G826" t="s">
        <v>333</v>
      </c>
      <c r="H826" t="s">
        <v>67</v>
      </c>
      <c r="I826" t="s">
        <v>334</v>
      </c>
      <c r="J826" t="s">
        <v>193</v>
      </c>
      <c r="K826" s="12" t="s">
        <v>69</v>
      </c>
      <c r="N826" t="s">
        <v>168</v>
      </c>
      <c r="O826" t="s">
        <v>169</v>
      </c>
      <c r="Q826" t="s">
        <v>170</v>
      </c>
      <c r="R826">
        <v>2012</v>
      </c>
      <c r="S826">
        <v>5070.1400000000003</v>
      </c>
      <c r="T826" t="s">
        <v>41</v>
      </c>
      <c r="U826" s="1">
        <v>40940</v>
      </c>
      <c r="V826" s="1">
        <v>40968</v>
      </c>
      <c r="W826" s="1">
        <v>40968</v>
      </c>
      <c r="Y826" t="s">
        <v>171</v>
      </c>
      <c r="Z826" t="s">
        <v>172</v>
      </c>
      <c r="AA826" t="s">
        <v>173</v>
      </c>
      <c r="AB826" t="s">
        <v>174</v>
      </c>
      <c r="AC826" t="s">
        <v>175</v>
      </c>
      <c r="AE826" s="37" t="str">
        <f t="shared" si="96"/>
        <v>ok</v>
      </c>
      <c r="AF826" s="37" t="e">
        <f t="shared" si="97"/>
        <v>#VALUE!</v>
      </c>
      <c r="AG826" s="37" t="str">
        <f t="shared" si="98"/>
        <v>ok</v>
      </c>
      <c r="AH826" s="37" t="str">
        <f t="shared" si="99"/>
        <v>OK</v>
      </c>
      <c r="AI826" s="37" t="str">
        <f t="shared" si="100"/>
        <v>ok</v>
      </c>
      <c r="AJ826" s="37" t="str">
        <f t="shared" si="101"/>
        <v>GOVERNORDEMOCRATGOVERNOR, OFFICE OFStatewide20125070.14DEBT409404096840968CONSULTING/TRAVELHIRSCHBERG STRATEGIES INC.1010 VERMONT AVE NW #814WASHINGTONDC</v>
      </c>
      <c r="AK826" s="37">
        <f t="shared" si="102"/>
        <v>0</v>
      </c>
      <c r="AL826" s="37" t="str">
        <f t="shared" si="103"/>
        <v>NO!</v>
      </c>
    </row>
    <row r="827" spans="1:38" x14ac:dyDescent="0.25">
      <c r="A827">
        <v>823</v>
      </c>
      <c r="B827">
        <v>100477283</v>
      </c>
      <c r="C827" t="s">
        <v>28</v>
      </c>
      <c r="D827" t="s">
        <v>53</v>
      </c>
      <c r="E827" t="s">
        <v>30</v>
      </c>
      <c r="F827" t="s">
        <v>54</v>
      </c>
      <c r="G827" t="s">
        <v>55</v>
      </c>
      <c r="H827" t="s">
        <v>56</v>
      </c>
      <c r="I827" t="s">
        <v>57</v>
      </c>
      <c r="J827" t="s">
        <v>35</v>
      </c>
      <c r="K827" t="s">
        <v>123</v>
      </c>
      <c r="M827">
        <v>19</v>
      </c>
      <c r="N827" t="s">
        <v>548</v>
      </c>
      <c r="O827" t="s">
        <v>637</v>
      </c>
      <c r="P827" t="s">
        <v>39</v>
      </c>
      <c r="Q827" t="s">
        <v>586</v>
      </c>
      <c r="R827">
        <v>2012</v>
      </c>
      <c r="S827">
        <v>105.42</v>
      </c>
      <c r="T827" t="s">
        <v>41</v>
      </c>
      <c r="U827" s="1">
        <v>41061</v>
      </c>
      <c r="V827" s="1">
        <v>41090</v>
      </c>
      <c r="W827" s="1">
        <v>41090</v>
      </c>
      <c r="Y827" t="s">
        <v>664</v>
      </c>
      <c r="Z827" t="s">
        <v>665</v>
      </c>
      <c r="AA827" t="s">
        <v>666</v>
      </c>
      <c r="AB827" t="s">
        <v>420</v>
      </c>
      <c r="AC827" t="s">
        <v>46</v>
      </c>
      <c r="AE827" s="37" t="str">
        <f t="shared" si="96"/>
        <v>ok</v>
      </c>
      <c r="AF827" s="37" t="e">
        <f t="shared" si="97"/>
        <v>#VALUE!</v>
      </c>
      <c r="AG827" s="37" t="str">
        <f t="shared" si="98"/>
        <v>ok</v>
      </c>
      <c r="AH827" s="37" t="str">
        <f t="shared" si="99"/>
        <v>OK</v>
      </c>
      <c r="AI827" s="37" t="str">
        <f t="shared" si="100"/>
        <v>ok</v>
      </c>
      <c r="AJ827" s="37" t="str">
        <f t="shared" si="101"/>
        <v>SUPERIOR COURT JUDGE19NON PARTISANKING CO SUPERIOR COURTKINGJudicial2012105.42DEBT410614109041090TREASURY SERVICESABBOT TAYLOR349 16TH AVE E #30SEATTLEWA</v>
      </c>
      <c r="AK827" s="37">
        <f t="shared" si="102"/>
        <v>0</v>
      </c>
      <c r="AL827" s="37" t="str">
        <f t="shared" si="103"/>
        <v>NO!</v>
      </c>
    </row>
    <row r="828" spans="1:38" x14ac:dyDescent="0.25">
      <c r="A828">
        <v>824</v>
      </c>
      <c r="B828">
        <v>100482182</v>
      </c>
      <c r="C828" t="s">
        <v>28</v>
      </c>
      <c r="D828" t="s">
        <v>128</v>
      </c>
      <c r="E828" t="s">
        <v>30</v>
      </c>
      <c r="F828" t="s">
        <v>129</v>
      </c>
      <c r="G828" t="s">
        <v>77</v>
      </c>
      <c r="H828" t="s">
        <v>130</v>
      </c>
      <c r="I828" t="s">
        <v>131</v>
      </c>
      <c r="J828" t="s">
        <v>35</v>
      </c>
      <c r="K828" s="12" t="s">
        <v>69</v>
      </c>
      <c r="N828" t="s">
        <v>168</v>
      </c>
      <c r="O828" t="s">
        <v>169</v>
      </c>
      <c r="Q828" t="s">
        <v>170</v>
      </c>
      <c r="R828">
        <v>2012</v>
      </c>
      <c r="S828">
        <v>5070.1400000000003</v>
      </c>
      <c r="T828" t="s">
        <v>41</v>
      </c>
      <c r="U828" s="1">
        <v>40940</v>
      </c>
      <c r="V828" s="1">
        <v>40968</v>
      </c>
      <c r="W828" s="1">
        <v>40968</v>
      </c>
      <c r="Y828" t="s">
        <v>171</v>
      </c>
      <c r="Z828" t="s">
        <v>172</v>
      </c>
      <c r="AA828" t="s">
        <v>173</v>
      </c>
      <c r="AB828" t="s">
        <v>174</v>
      </c>
      <c r="AC828" t="s">
        <v>175</v>
      </c>
      <c r="AE828" s="37" t="str">
        <f t="shared" si="96"/>
        <v>ok</v>
      </c>
      <c r="AF828" s="37" t="e">
        <f t="shared" si="97"/>
        <v>#VALUE!</v>
      </c>
      <c r="AG828" s="37" t="str">
        <f t="shared" si="98"/>
        <v>ok</v>
      </c>
      <c r="AH828" s="37" t="str">
        <f t="shared" si="99"/>
        <v>OK</v>
      </c>
      <c r="AI828" s="37" t="str">
        <f t="shared" si="100"/>
        <v>ok</v>
      </c>
      <c r="AJ828" s="37" t="str">
        <f t="shared" si="101"/>
        <v>GOVERNORDEMOCRATGOVERNOR, OFFICE OFStatewide20125070.14DEBT409404096840968CONSULTING/TRAVELHIRSCHBERG STRATEGIES INC.1010 VERMONT AVE NW #814WASHINGTONDC</v>
      </c>
      <c r="AK828" s="37">
        <f t="shared" si="102"/>
        <v>0</v>
      </c>
      <c r="AL828" s="37" t="str">
        <f t="shared" si="103"/>
        <v>NO!</v>
      </c>
    </row>
    <row r="829" spans="1:38" x14ac:dyDescent="0.25">
      <c r="A829">
        <v>825</v>
      </c>
      <c r="B829">
        <v>100477173</v>
      </c>
      <c r="C829" t="s">
        <v>28</v>
      </c>
      <c r="D829" t="s">
        <v>124</v>
      </c>
      <c r="E829" t="s">
        <v>30</v>
      </c>
      <c r="F829" t="s">
        <v>125</v>
      </c>
      <c r="G829" t="s">
        <v>126</v>
      </c>
      <c r="H829" t="s">
        <v>107</v>
      </c>
      <c r="I829" t="s">
        <v>127</v>
      </c>
      <c r="J829" t="s">
        <v>35</v>
      </c>
      <c r="K829" t="s">
        <v>123</v>
      </c>
      <c r="M829">
        <v>19</v>
      </c>
      <c r="N829" t="s">
        <v>548</v>
      </c>
      <c r="O829" t="s">
        <v>637</v>
      </c>
      <c r="P829" t="s">
        <v>39</v>
      </c>
      <c r="Q829" t="s">
        <v>586</v>
      </c>
      <c r="R829">
        <v>2012</v>
      </c>
      <c r="S829">
        <v>105.42</v>
      </c>
      <c r="T829" t="s">
        <v>41</v>
      </c>
      <c r="U829" s="1">
        <v>41061</v>
      </c>
      <c r="V829" s="1">
        <v>41090</v>
      </c>
      <c r="W829" s="1">
        <v>41090</v>
      </c>
      <c r="Y829" t="s">
        <v>664</v>
      </c>
      <c r="Z829" t="s">
        <v>665</v>
      </c>
      <c r="AA829" t="s">
        <v>666</v>
      </c>
      <c r="AB829" t="s">
        <v>420</v>
      </c>
      <c r="AC829" t="s">
        <v>46</v>
      </c>
      <c r="AE829" s="37" t="str">
        <f t="shared" si="96"/>
        <v>ok</v>
      </c>
      <c r="AF829" s="37" t="e">
        <f t="shared" si="97"/>
        <v>#VALUE!</v>
      </c>
      <c r="AG829" s="37" t="str">
        <f t="shared" si="98"/>
        <v>ok</v>
      </c>
      <c r="AH829" s="37" t="str">
        <f t="shared" si="99"/>
        <v>OK</v>
      </c>
      <c r="AI829" s="37" t="str">
        <f t="shared" si="100"/>
        <v>ok</v>
      </c>
      <c r="AJ829" s="37" t="str">
        <f t="shared" si="101"/>
        <v>SUPERIOR COURT JUDGE19NON PARTISANKING CO SUPERIOR COURTKINGJudicial2012105.42DEBT410614109041090TREASURY SERVICESABBOT TAYLOR349 16TH AVE E #30SEATTLEWA</v>
      </c>
      <c r="AK829" s="37">
        <f t="shared" si="102"/>
        <v>0</v>
      </c>
      <c r="AL829" s="37" t="str">
        <f t="shared" si="103"/>
        <v>NO!</v>
      </c>
    </row>
    <row r="830" spans="1:38" x14ac:dyDescent="0.25">
      <c r="A830">
        <v>826</v>
      </c>
      <c r="B830">
        <v>100468246</v>
      </c>
      <c r="C830" t="s">
        <v>28</v>
      </c>
      <c r="D830" t="s">
        <v>374</v>
      </c>
      <c r="E830" t="s">
        <v>30</v>
      </c>
      <c r="F830" t="s">
        <v>375</v>
      </c>
      <c r="G830" t="s">
        <v>147</v>
      </c>
      <c r="H830" t="s">
        <v>116</v>
      </c>
      <c r="I830" t="s">
        <v>376</v>
      </c>
      <c r="J830" t="s">
        <v>35</v>
      </c>
      <c r="K830" s="12" t="s">
        <v>69</v>
      </c>
      <c r="N830" t="s">
        <v>168</v>
      </c>
      <c r="O830" t="s">
        <v>169</v>
      </c>
      <c r="Q830" t="s">
        <v>170</v>
      </c>
      <c r="R830">
        <v>2012</v>
      </c>
      <c r="S830">
        <v>5070.1400000000003</v>
      </c>
      <c r="T830" t="s">
        <v>41</v>
      </c>
      <c r="U830" s="1">
        <v>40940</v>
      </c>
      <c r="V830" s="1">
        <v>40968</v>
      </c>
      <c r="W830" s="1">
        <v>40968</v>
      </c>
      <c r="Y830" t="s">
        <v>171</v>
      </c>
      <c r="Z830" t="s">
        <v>172</v>
      </c>
      <c r="AA830" t="s">
        <v>173</v>
      </c>
      <c r="AB830" t="s">
        <v>174</v>
      </c>
      <c r="AC830" t="s">
        <v>175</v>
      </c>
      <c r="AE830" s="37" t="str">
        <f t="shared" si="96"/>
        <v>NO!</v>
      </c>
      <c r="AF830" s="37" t="e">
        <f t="shared" si="97"/>
        <v>#VALUE!</v>
      </c>
      <c r="AG830" s="37" t="str">
        <f t="shared" si="98"/>
        <v>ok</v>
      </c>
      <c r="AH830" s="37" t="str">
        <f t="shared" si="99"/>
        <v>OK</v>
      </c>
      <c r="AI830" s="37" t="str">
        <f t="shared" si="100"/>
        <v>ok</v>
      </c>
      <c r="AJ830" s="37" t="str">
        <f t="shared" si="101"/>
        <v>GOVERNORDEMOCRATGOVERNOR, OFFICE OFStatewide20125070.14DEBT409404096840968CONSULTING/TRAVELHIRSCHBERG STRATEGIES INC.1010 VERMONT AVE NW #814WASHINGTONDC</v>
      </c>
      <c r="AK830" s="37">
        <f t="shared" si="102"/>
        <v>0</v>
      </c>
      <c r="AL830" s="37" t="str">
        <f t="shared" si="103"/>
        <v>NO!</v>
      </c>
    </row>
    <row r="831" spans="1:38" x14ac:dyDescent="0.25">
      <c r="A831">
        <v>827</v>
      </c>
      <c r="B831">
        <v>100469894</v>
      </c>
      <c r="C831" t="s">
        <v>28</v>
      </c>
      <c r="D831" t="s">
        <v>124</v>
      </c>
      <c r="E831" t="s">
        <v>30</v>
      </c>
      <c r="F831" t="s">
        <v>125</v>
      </c>
      <c r="G831" t="s">
        <v>126</v>
      </c>
      <c r="H831" t="s">
        <v>107</v>
      </c>
      <c r="I831" t="s">
        <v>127</v>
      </c>
      <c r="J831" t="s">
        <v>35</v>
      </c>
      <c r="K831" s="12" t="s">
        <v>69</v>
      </c>
      <c r="N831" t="s">
        <v>168</v>
      </c>
      <c r="O831" t="s">
        <v>169</v>
      </c>
      <c r="Q831" t="s">
        <v>170</v>
      </c>
      <c r="R831">
        <v>2012</v>
      </c>
      <c r="S831">
        <v>5070.1400000000003</v>
      </c>
      <c r="T831" t="s">
        <v>41</v>
      </c>
      <c r="U831" s="1">
        <v>40940</v>
      </c>
      <c r="V831" s="1">
        <v>40968</v>
      </c>
      <c r="W831" s="1">
        <v>40968</v>
      </c>
      <c r="Y831" t="s">
        <v>171</v>
      </c>
      <c r="Z831" t="s">
        <v>172</v>
      </c>
      <c r="AA831" t="s">
        <v>173</v>
      </c>
      <c r="AB831" t="s">
        <v>174</v>
      </c>
      <c r="AC831" t="s">
        <v>175</v>
      </c>
      <c r="AE831" s="37" t="str">
        <f t="shared" si="96"/>
        <v>ok</v>
      </c>
      <c r="AF831" s="37" t="e">
        <f t="shared" si="97"/>
        <v>#VALUE!</v>
      </c>
      <c r="AG831" s="37" t="str">
        <f t="shared" si="98"/>
        <v>ok</v>
      </c>
      <c r="AH831" s="37" t="str">
        <f t="shared" si="99"/>
        <v>OK</v>
      </c>
      <c r="AI831" s="37" t="str">
        <f t="shared" si="100"/>
        <v>ok</v>
      </c>
      <c r="AJ831" s="37" t="str">
        <f t="shared" si="101"/>
        <v>GOVERNORDEMOCRATGOVERNOR, OFFICE OFStatewide20125070.14DEBT409404096840968CONSULTING/TRAVELHIRSCHBERG STRATEGIES INC.1010 VERMONT AVE NW #814WASHINGTONDC</v>
      </c>
      <c r="AK831" s="37">
        <f t="shared" si="102"/>
        <v>1</v>
      </c>
      <c r="AL831" s="37" t="str">
        <f t="shared" si="103"/>
        <v>NO!</v>
      </c>
    </row>
    <row r="832" spans="1:38" x14ac:dyDescent="0.25">
      <c r="A832">
        <v>828</v>
      </c>
      <c r="B832">
        <v>100469918</v>
      </c>
      <c r="C832" t="s">
        <v>28</v>
      </c>
      <c r="D832" t="s">
        <v>351</v>
      </c>
      <c r="E832" t="s">
        <v>30</v>
      </c>
      <c r="F832" t="s">
        <v>352</v>
      </c>
      <c r="G832" t="s">
        <v>353</v>
      </c>
      <c r="I832" t="s">
        <v>354</v>
      </c>
      <c r="J832" t="s">
        <v>35</v>
      </c>
      <c r="K832" s="12" t="s">
        <v>69</v>
      </c>
      <c r="N832" t="s">
        <v>168</v>
      </c>
      <c r="O832" t="s">
        <v>169</v>
      </c>
      <c r="Q832" t="s">
        <v>170</v>
      </c>
      <c r="R832">
        <v>2012</v>
      </c>
      <c r="S832">
        <v>5070.1400000000003</v>
      </c>
      <c r="T832" t="s">
        <v>41</v>
      </c>
      <c r="U832" s="1">
        <v>40940</v>
      </c>
      <c r="V832" s="1">
        <v>40968</v>
      </c>
      <c r="W832" s="1">
        <v>40968</v>
      </c>
      <c r="Y832" t="s">
        <v>171</v>
      </c>
      <c r="Z832" t="s">
        <v>172</v>
      </c>
      <c r="AA832" t="s">
        <v>173</v>
      </c>
      <c r="AB832" t="s">
        <v>174</v>
      </c>
      <c r="AC832" t="s">
        <v>175</v>
      </c>
      <c r="AE832" s="37" t="str">
        <f t="shared" si="96"/>
        <v>ok</v>
      </c>
      <c r="AF832" s="37" t="e">
        <f t="shared" si="97"/>
        <v>#VALUE!</v>
      </c>
      <c r="AG832" s="37" t="str">
        <f t="shared" si="98"/>
        <v>ok</v>
      </c>
      <c r="AH832" s="37" t="str">
        <f t="shared" si="99"/>
        <v>OK</v>
      </c>
      <c r="AI832" s="37" t="str">
        <f t="shared" si="100"/>
        <v>ok</v>
      </c>
      <c r="AJ832" s="37" t="str">
        <f t="shared" si="101"/>
        <v>GOVERNORDEMOCRATGOVERNOR, OFFICE OFStatewide20125070.14DEBT409404096840968CONSULTING/TRAVELHIRSCHBERG STRATEGIES INC.1010 VERMONT AVE NW #814WASHINGTONDC</v>
      </c>
      <c r="AK832" s="37">
        <f t="shared" si="102"/>
        <v>1</v>
      </c>
      <c r="AL832" s="37" t="str">
        <f t="shared" si="103"/>
        <v>NO!</v>
      </c>
    </row>
    <row r="833" spans="1:38" x14ac:dyDescent="0.25">
      <c r="A833">
        <v>829</v>
      </c>
      <c r="B833">
        <v>100476998</v>
      </c>
      <c r="C833" t="s">
        <v>28</v>
      </c>
      <c r="D833" t="s">
        <v>236</v>
      </c>
      <c r="E833" t="s">
        <v>30</v>
      </c>
      <c r="F833" t="s">
        <v>237</v>
      </c>
      <c r="G833" t="s">
        <v>222</v>
      </c>
      <c r="H833" t="s">
        <v>238</v>
      </c>
      <c r="I833" t="s">
        <v>239</v>
      </c>
      <c r="J833" t="s">
        <v>52</v>
      </c>
      <c r="K833" s="12" t="s">
        <v>69</v>
      </c>
      <c r="N833" t="s">
        <v>168</v>
      </c>
      <c r="O833" t="s">
        <v>169</v>
      </c>
      <c r="Q833" t="s">
        <v>170</v>
      </c>
      <c r="R833">
        <v>2012</v>
      </c>
      <c r="S833">
        <v>5070.1400000000003</v>
      </c>
      <c r="T833" t="s">
        <v>41</v>
      </c>
      <c r="U833" s="1">
        <v>40940</v>
      </c>
      <c r="V833" s="1">
        <v>40968</v>
      </c>
      <c r="W833" s="1">
        <v>40968</v>
      </c>
      <c r="Y833" t="s">
        <v>171</v>
      </c>
      <c r="Z833" t="s">
        <v>172</v>
      </c>
      <c r="AA833" t="s">
        <v>173</v>
      </c>
      <c r="AB833" t="s">
        <v>174</v>
      </c>
      <c r="AC833" t="s">
        <v>175</v>
      </c>
      <c r="AE833" s="37" t="str">
        <f t="shared" si="96"/>
        <v>ok</v>
      </c>
      <c r="AF833" s="37" t="e">
        <f t="shared" si="97"/>
        <v>#VALUE!</v>
      </c>
      <c r="AG833" s="37" t="str">
        <f t="shared" si="98"/>
        <v>ok</v>
      </c>
      <c r="AH833" s="37" t="str">
        <f t="shared" si="99"/>
        <v>OK</v>
      </c>
      <c r="AI833" s="37" t="str">
        <f t="shared" si="100"/>
        <v>ok</v>
      </c>
      <c r="AJ833" s="37" t="str">
        <f t="shared" si="101"/>
        <v>GOVERNORDEMOCRATGOVERNOR, OFFICE OFStatewide20125070.14DEBT409404096840968CONSULTING/TRAVELHIRSCHBERG STRATEGIES INC.1010 VERMONT AVE NW #814WASHINGTONDC</v>
      </c>
      <c r="AK833" s="37">
        <f t="shared" si="102"/>
        <v>1</v>
      </c>
      <c r="AL833" s="37" t="str">
        <f t="shared" si="103"/>
        <v>NO!</v>
      </c>
    </row>
    <row r="834" spans="1:38" x14ac:dyDescent="0.25">
      <c r="A834">
        <v>830</v>
      </c>
      <c r="B834">
        <v>100477024</v>
      </c>
      <c r="C834" t="s">
        <v>28</v>
      </c>
      <c r="D834" t="s">
        <v>240</v>
      </c>
      <c r="E834" t="s">
        <v>30</v>
      </c>
      <c r="F834" t="s">
        <v>241</v>
      </c>
      <c r="G834" t="s">
        <v>242</v>
      </c>
      <c r="H834" t="s">
        <v>67</v>
      </c>
      <c r="I834" t="s">
        <v>243</v>
      </c>
      <c r="J834" t="s">
        <v>35</v>
      </c>
      <c r="K834" s="12" t="s">
        <v>69</v>
      </c>
      <c r="N834" t="s">
        <v>168</v>
      </c>
      <c r="O834" t="s">
        <v>169</v>
      </c>
      <c r="Q834" t="s">
        <v>170</v>
      </c>
      <c r="R834">
        <v>2012</v>
      </c>
      <c r="S834">
        <v>5070.1400000000003</v>
      </c>
      <c r="T834" t="s">
        <v>41</v>
      </c>
      <c r="U834" s="1">
        <v>40940</v>
      </c>
      <c r="V834" s="1">
        <v>40968</v>
      </c>
      <c r="W834" s="1">
        <v>40968</v>
      </c>
      <c r="Y834" t="s">
        <v>171</v>
      </c>
      <c r="Z834" t="s">
        <v>172</v>
      </c>
      <c r="AA834" t="s">
        <v>173</v>
      </c>
      <c r="AB834" t="s">
        <v>174</v>
      </c>
      <c r="AC834" t="s">
        <v>175</v>
      </c>
      <c r="AE834" s="37" t="str">
        <f t="shared" si="96"/>
        <v>ok</v>
      </c>
      <c r="AF834" s="37" t="e">
        <f t="shared" si="97"/>
        <v>#VALUE!</v>
      </c>
      <c r="AG834" s="37" t="str">
        <f t="shared" si="98"/>
        <v>ok</v>
      </c>
      <c r="AH834" s="37" t="str">
        <f t="shared" si="99"/>
        <v>OK</v>
      </c>
      <c r="AI834" s="37" t="str">
        <f t="shared" si="100"/>
        <v>ok</v>
      </c>
      <c r="AJ834" s="37" t="str">
        <f t="shared" si="101"/>
        <v>GOVERNORDEMOCRATGOVERNOR, OFFICE OFStatewide20125070.14DEBT409404096840968CONSULTING/TRAVELHIRSCHBERG STRATEGIES INC.1010 VERMONT AVE NW #814WASHINGTONDC</v>
      </c>
      <c r="AK834" s="37">
        <f t="shared" si="102"/>
        <v>1</v>
      </c>
      <c r="AL834" s="37" t="str">
        <f t="shared" si="103"/>
        <v>NO!</v>
      </c>
    </row>
    <row r="835" spans="1:38" x14ac:dyDescent="0.25">
      <c r="A835">
        <v>831</v>
      </c>
      <c r="B835">
        <v>100481121</v>
      </c>
      <c r="C835" t="s">
        <v>28</v>
      </c>
      <c r="D835" t="s">
        <v>843</v>
      </c>
      <c r="E835" t="s">
        <v>30</v>
      </c>
      <c r="F835" t="s">
        <v>844</v>
      </c>
      <c r="G835" t="s">
        <v>845</v>
      </c>
      <c r="I835" t="s">
        <v>846</v>
      </c>
      <c r="J835" t="s">
        <v>197</v>
      </c>
      <c r="K835" s="12" t="s">
        <v>69</v>
      </c>
      <c r="N835" t="s">
        <v>168</v>
      </c>
      <c r="O835" t="s">
        <v>169</v>
      </c>
      <c r="Q835" t="s">
        <v>170</v>
      </c>
      <c r="R835">
        <v>2012</v>
      </c>
      <c r="S835">
        <v>5070.1400000000003</v>
      </c>
      <c r="T835" t="s">
        <v>41</v>
      </c>
      <c r="U835" s="1">
        <v>40940</v>
      </c>
      <c r="V835" s="1">
        <v>40968</v>
      </c>
      <c r="W835" s="1">
        <v>40968</v>
      </c>
      <c r="Y835" t="s">
        <v>171</v>
      </c>
      <c r="Z835" t="s">
        <v>172</v>
      </c>
      <c r="AA835" t="s">
        <v>173</v>
      </c>
      <c r="AB835" t="s">
        <v>174</v>
      </c>
      <c r="AC835" t="s">
        <v>175</v>
      </c>
      <c r="AE835" s="37" t="str">
        <f t="shared" si="96"/>
        <v>ok</v>
      </c>
      <c r="AF835" s="37" t="e">
        <f t="shared" si="97"/>
        <v>#VALUE!</v>
      </c>
      <c r="AG835" s="37" t="str">
        <f t="shared" si="98"/>
        <v>ok</v>
      </c>
      <c r="AH835" s="37" t="str">
        <f t="shared" si="99"/>
        <v>OK</v>
      </c>
      <c r="AI835" s="37" t="str">
        <f t="shared" si="100"/>
        <v>ok</v>
      </c>
      <c r="AJ835" s="37" t="str">
        <f t="shared" si="101"/>
        <v>GOVERNORDEMOCRATGOVERNOR, OFFICE OFStatewide20125070.14DEBT409404096840968CONSULTING/TRAVELHIRSCHBERG STRATEGIES INC.1010 VERMONT AVE NW #814WASHINGTONDC</v>
      </c>
      <c r="AK835" s="37">
        <f t="shared" si="102"/>
        <v>1</v>
      </c>
      <c r="AL835" s="37" t="str">
        <f t="shared" si="103"/>
        <v>NO!</v>
      </c>
    </row>
    <row r="836" spans="1:38" x14ac:dyDescent="0.25">
      <c r="A836">
        <v>832</v>
      </c>
      <c r="B836">
        <v>100478803</v>
      </c>
      <c r="C836" t="s">
        <v>28</v>
      </c>
      <c r="D836" t="s">
        <v>847</v>
      </c>
      <c r="E836" t="s">
        <v>30</v>
      </c>
      <c r="F836" t="s">
        <v>848</v>
      </c>
      <c r="G836" t="s">
        <v>849</v>
      </c>
      <c r="H836" t="s">
        <v>73</v>
      </c>
      <c r="I836" t="s">
        <v>850</v>
      </c>
      <c r="J836" t="s">
        <v>52</v>
      </c>
      <c r="K836" s="12" t="s">
        <v>69</v>
      </c>
      <c r="N836" t="s">
        <v>168</v>
      </c>
      <c r="O836" t="s">
        <v>169</v>
      </c>
      <c r="Q836" t="s">
        <v>170</v>
      </c>
      <c r="R836">
        <v>2012</v>
      </c>
      <c r="S836">
        <v>5070.1400000000003</v>
      </c>
      <c r="T836" t="s">
        <v>41</v>
      </c>
      <c r="U836" s="1">
        <v>40940</v>
      </c>
      <c r="V836" s="1">
        <v>40968</v>
      </c>
      <c r="W836" s="1">
        <v>40968</v>
      </c>
      <c r="Y836" t="s">
        <v>171</v>
      </c>
      <c r="Z836" t="s">
        <v>172</v>
      </c>
      <c r="AA836" t="s">
        <v>173</v>
      </c>
      <c r="AB836" t="s">
        <v>174</v>
      </c>
      <c r="AC836" t="s">
        <v>175</v>
      </c>
      <c r="AE836" s="37" t="str">
        <f t="shared" si="96"/>
        <v>ok</v>
      </c>
      <c r="AF836" s="37" t="e">
        <f t="shared" si="97"/>
        <v>#VALUE!</v>
      </c>
      <c r="AG836" s="37" t="str">
        <f t="shared" si="98"/>
        <v>ok</v>
      </c>
      <c r="AH836" s="37" t="str">
        <f t="shared" si="99"/>
        <v>OK</v>
      </c>
      <c r="AI836" s="37" t="str">
        <f t="shared" si="100"/>
        <v>ok</v>
      </c>
      <c r="AJ836" s="37" t="str">
        <f t="shared" si="101"/>
        <v>GOVERNORDEMOCRATGOVERNOR, OFFICE OFStatewide20125070.14DEBT409404096840968CONSULTING/TRAVELHIRSCHBERG STRATEGIES INC.1010 VERMONT AVE NW #814WASHINGTONDC</v>
      </c>
      <c r="AK836" s="37">
        <f t="shared" si="102"/>
        <v>1</v>
      </c>
      <c r="AL836" s="37" t="str">
        <f t="shared" si="103"/>
        <v>NO!</v>
      </c>
    </row>
    <row r="837" spans="1:38" x14ac:dyDescent="0.25">
      <c r="A837">
        <v>833</v>
      </c>
      <c r="B837">
        <v>100476774</v>
      </c>
      <c r="C837" t="s">
        <v>28</v>
      </c>
      <c r="D837" t="s">
        <v>194</v>
      </c>
      <c r="E837" t="s">
        <v>30</v>
      </c>
      <c r="F837" t="s">
        <v>195</v>
      </c>
      <c r="G837" t="s">
        <v>49</v>
      </c>
      <c r="H837" t="s">
        <v>73</v>
      </c>
      <c r="I837" t="s">
        <v>196</v>
      </c>
      <c r="J837" t="s">
        <v>197</v>
      </c>
      <c r="K837" t="s">
        <v>35</v>
      </c>
      <c r="L837">
        <v>28</v>
      </c>
      <c r="M837">
        <v>1</v>
      </c>
      <c r="N837" t="s">
        <v>37</v>
      </c>
      <c r="O837" t="s">
        <v>554</v>
      </c>
      <c r="P837" t="s">
        <v>422</v>
      </c>
      <c r="Q837" t="s">
        <v>40</v>
      </c>
      <c r="R837">
        <v>2012</v>
      </c>
      <c r="S837">
        <v>439.06</v>
      </c>
      <c r="T837" t="s">
        <v>41</v>
      </c>
      <c r="U837" s="1">
        <v>41054</v>
      </c>
      <c r="V837" s="1">
        <v>41060</v>
      </c>
      <c r="W837" s="1">
        <v>41060</v>
      </c>
      <c r="Z837" t="s">
        <v>804</v>
      </c>
      <c r="AA837" t="s">
        <v>805</v>
      </c>
      <c r="AB837" t="s">
        <v>806</v>
      </c>
      <c r="AC837" t="s">
        <v>46</v>
      </c>
      <c r="AE837" s="37" t="str">
        <f t="shared" ref="AE837:AE900" si="104">IF(LEFT(D837,4)=LEFT(F837,4),"ok","NO!")</f>
        <v>ok</v>
      </c>
      <c r="AF837" s="37">
        <f t="shared" ref="AF837:AF900" si="105">VALUE(MID(O837,SEARCH(" -",O837)-2,2))-L837</f>
        <v>0</v>
      </c>
      <c r="AG837" s="37" t="str">
        <f t="shared" ref="AG837:AG900" si="106">IF(V837&gt;=U837,"ok","ERROR!")</f>
        <v>ok</v>
      </c>
      <c r="AH837" s="37" t="str">
        <f t="shared" ref="AH837:AH900" si="107">IF(AND(W837&gt;=U837,W837&lt;=V837),"OK","ERROR!")</f>
        <v>OK</v>
      </c>
      <c r="AI837" s="37" t="str">
        <f t="shared" ref="AI837:AI900" si="108">IF(W837&lt;=V837,"ok","ERROR")</f>
        <v>ok</v>
      </c>
      <c r="AJ837" s="37" t="str">
        <f t="shared" ref="AJ837:AJ900" si="109">CONCATENATE(K837,L837,M837,N837,O837,P837,Q837,R837,S837,T837,U837,V837,W837,X837,Y837,Z837,AA837,AB837,AC837)</f>
        <v>STATE REPRESENTATIVE281REPUBLICANLEG DISTRICT 28 - HOUSEPIERCELegislative2012439.06DEBT410544106041060MASTER CARD6826 35TH STREET CT WUNIVERSITY PLACEWA</v>
      </c>
      <c r="AK837" s="37">
        <f t="shared" ref="AK837:AK900" si="110">IF(OR(ISNA(AJ836),ISNA(AJ837)),0,IF(AJ837&lt;&gt;AJ836,0,1))</f>
        <v>0</v>
      </c>
      <c r="AL837" s="37" t="str">
        <f t="shared" ref="AL837:AL900" si="111">IF(J837=K837,"MATCH","NO!")</f>
        <v>NO!</v>
      </c>
    </row>
    <row r="838" spans="1:38" x14ac:dyDescent="0.25">
      <c r="A838">
        <v>834</v>
      </c>
      <c r="B838">
        <v>100477088</v>
      </c>
      <c r="C838" t="s">
        <v>28</v>
      </c>
      <c r="D838" t="s">
        <v>851</v>
      </c>
      <c r="E838" t="s">
        <v>30</v>
      </c>
      <c r="F838" t="s">
        <v>852</v>
      </c>
      <c r="G838" t="s">
        <v>178</v>
      </c>
      <c r="H838" t="s">
        <v>251</v>
      </c>
      <c r="I838" t="s">
        <v>853</v>
      </c>
      <c r="J838" t="s">
        <v>35</v>
      </c>
      <c r="K838" t="s">
        <v>35</v>
      </c>
      <c r="L838">
        <v>28</v>
      </c>
      <c r="M838">
        <v>1</v>
      </c>
      <c r="N838" t="s">
        <v>37</v>
      </c>
      <c r="O838" t="s">
        <v>554</v>
      </c>
      <c r="P838" t="s">
        <v>422</v>
      </c>
      <c r="Q838" t="s">
        <v>40</v>
      </c>
      <c r="R838">
        <v>2012</v>
      </c>
      <c r="S838">
        <v>439.06</v>
      </c>
      <c r="T838" t="s">
        <v>41</v>
      </c>
      <c r="U838" s="1">
        <v>41054</v>
      </c>
      <c r="V838" s="1">
        <v>41060</v>
      </c>
      <c r="W838" s="1">
        <v>41060</v>
      </c>
      <c r="Z838" t="s">
        <v>804</v>
      </c>
      <c r="AA838" t="s">
        <v>805</v>
      </c>
      <c r="AB838" t="s">
        <v>806</v>
      </c>
      <c r="AC838" t="s">
        <v>46</v>
      </c>
      <c r="AE838" s="37" t="str">
        <f t="shared" si="104"/>
        <v>ok</v>
      </c>
      <c r="AF838" s="37">
        <f t="shared" si="105"/>
        <v>0</v>
      </c>
      <c r="AG838" s="37" t="str">
        <f t="shared" si="106"/>
        <v>ok</v>
      </c>
      <c r="AH838" s="37" t="str">
        <f t="shared" si="107"/>
        <v>OK</v>
      </c>
      <c r="AI838" s="37" t="str">
        <f t="shared" si="108"/>
        <v>ok</v>
      </c>
      <c r="AJ838" s="37" t="str">
        <f t="shared" si="109"/>
        <v>STATE REPRESENTATIVE281REPUBLICANLEG DISTRICT 28 - HOUSEPIERCELegislative2012439.06DEBT410544106041060MASTER CARD6826 35TH STREET CT WUNIVERSITY PLACEWA</v>
      </c>
      <c r="AK838" s="37">
        <f t="shared" si="110"/>
        <v>1</v>
      </c>
      <c r="AL838" s="37" t="str">
        <f t="shared" si="111"/>
        <v>MATCH</v>
      </c>
    </row>
    <row r="839" spans="1:38" x14ac:dyDescent="0.25">
      <c r="A839">
        <v>835</v>
      </c>
      <c r="B839">
        <v>100483301</v>
      </c>
      <c r="C839" t="s">
        <v>28</v>
      </c>
      <c r="D839" t="s">
        <v>80</v>
      </c>
      <c r="E839" t="s">
        <v>30</v>
      </c>
      <c r="F839" t="s">
        <v>81</v>
      </c>
      <c r="G839" t="s">
        <v>82</v>
      </c>
      <c r="H839" t="s">
        <v>33</v>
      </c>
      <c r="I839" t="s">
        <v>83</v>
      </c>
      <c r="J839" t="s">
        <v>35</v>
      </c>
      <c r="K839" t="s">
        <v>35</v>
      </c>
      <c r="L839">
        <v>8</v>
      </c>
      <c r="M839">
        <v>1</v>
      </c>
      <c r="N839" t="s">
        <v>168</v>
      </c>
      <c r="O839" t="s">
        <v>796</v>
      </c>
      <c r="P839" t="s">
        <v>797</v>
      </c>
      <c r="Q839" t="s">
        <v>40</v>
      </c>
      <c r="R839">
        <v>2012</v>
      </c>
      <c r="S839">
        <v>471.75</v>
      </c>
      <c r="T839" t="s">
        <v>41</v>
      </c>
      <c r="U839" s="1">
        <v>41107</v>
      </c>
      <c r="V839" s="1">
        <v>41120</v>
      </c>
      <c r="W839" s="1">
        <v>41120</v>
      </c>
      <c r="Y839" t="s">
        <v>854</v>
      </c>
      <c r="Z839" t="s">
        <v>855</v>
      </c>
      <c r="AA839" t="s">
        <v>856</v>
      </c>
      <c r="AB839" t="s">
        <v>803</v>
      </c>
      <c r="AC839" t="s">
        <v>46</v>
      </c>
      <c r="AE839" s="37" t="str">
        <f t="shared" si="104"/>
        <v>ok</v>
      </c>
      <c r="AF839" s="37">
        <f t="shared" si="105"/>
        <v>0</v>
      </c>
      <c r="AG839" s="37" t="str">
        <f t="shared" si="106"/>
        <v>ok</v>
      </c>
      <c r="AH839" s="37" t="str">
        <f t="shared" si="107"/>
        <v>OK</v>
      </c>
      <c r="AI839" s="37" t="str">
        <f t="shared" si="108"/>
        <v>ok</v>
      </c>
      <c r="AJ839" s="37" t="str">
        <f t="shared" si="109"/>
        <v>STATE REPRESENTATIVE81DEMOCRATLEG DISTRICT 08 - HOUSEBENTONLegislative2012471.75DEBT411074112041120WAGESLEE MARK2401 W CANAL DRKENNEWICKWA</v>
      </c>
      <c r="AK839" s="37">
        <f t="shared" si="110"/>
        <v>0</v>
      </c>
      <c r="AL839" s="37" t="str">
        <f t="shared" si="111"/>
        <v>MATCH</v>
      </c>
    </row>
    <row r="840" spans="1:38" x14ac:dyDescent="0.25">
      <c r="A840">
        <v>836</v>
      </c>
      <c r="B840">
        <v>100477090</v>
      </c>
      <c r="C840" t="s">
        <v>28</v>
      </c>
      <c r="D840" t="s">
        <v>291</v>
      </c>
      <c r="E840" t="s">
        <v>30</v>
      </c>
      <c r="F840" t="s">
        <v>292</v>
      </c>
      <c r="G840" t="s">
        <v>293</v>
      </c>
      <c r="H840" t="s">
        <v>67</v>
      </c>
      <c r="I840" t="s">
        <v>294</v>
      </c>
      <c r="J840" t="s">
        <v>35</v>
      </c>
      <c r="K840" t="s">
        <v>35</v>
      </c>
      <c r="L840">
        <v>46</v>
      </c>
      <c r="M840">
        <v>2</v>
      </c>
      <c r="N840" t="s">
        <v>168</v>
      </c>
      <c r="O840" t="s">
        <v>673</v>
      </c>
      <c r="P840" t="s">
        <v>39</v>
      </c>
      <c r="Q840" t="s">
        <v>40</v>
      </c>
      <c r="R840">
        <v>2012</v>
      </c>
      <c r="S840">
        <v>366.67</v>
      </c>
      <c r="T840" t="s">
        <v>41</v>
      </c>
      <c r="U840" s="1">
        <v>41030</v>
      </c>
      <c r="V840" s="1">
        <v>41060</v>
      </c>
      <c r="W840" s="1">
        <v>41060</v>
      </c>
      <c r="X840" t="s">
        <v>427</v>
      </c>
      <c r="Y840" t="s">
        <v>705</v>
      </c>
      <c r="Z840" t="s">
        <v>429</v>
      </c>
      <c r="AA840" t="s">
        <v>430</v>
      </c>
      <c r="AB840" t="s">
        <v>420</v>
      </c>
      <c r="AC840" t="s">
        <v>46</v>
      </c>
      <c r="AE840" s="37" t="str">
        <f t="shared" si="104"/>
        <v>ok</v>
      </c>
      <c r="AF840" s="37">
        <f t="shared" si="105"/>
        <v>0</v>
      </c>
      <c r="AG840" s="37" t="str">
        <f t="shared" si="106"/>
        <v>ok</v>
      </c>
      <c r="AH840" s="37" t="str">
        <f t="shared" si="107"/>
        <v>OK</v>
      </c>
      <c r="AI840" s="37" t="str">
        <f t="shared" si="108"/>
        <v>ok</v>
      </c>
      <c r="AJ840" s="37" t="str">
        <f t="shared" si="109"/>
        <v>STATE REPRESENTATIVE462DEMOCRATLEG DISTRICT 46 - HOUSEKINGLegislative2012366.67DEBT410304106041060Operation and OverheadAD, DOORBELLER DESIGN (KAYLORMADE)ARGO STRATEGIESPO BOX 9100 SEATTLEWA</v>
      </c>
      <c r="AK840" s="37">
        <f t="shared" si="110"/>
        <v>0</v>
      </c>
      <c r="AL840" s="37" t="str">
        <f t="shared" si="111"/>
        <v>MATCH</v>
      </c>
    </row>
    <row r="841" spans="1:38" x14ac:dyDescent="0.25">
      <c r="A841">
        <v>837</v>
      </c>
      <c r="B841">
        <v>100477194</v>
      </c>
      <c r="C841" t="s">
        <v>28</v>
      </c>
      <c r="D841" t="s">
        <v>64</v>
      </c>
      <c r="E841" t="s">
        <v>30</v>
      </c>
      <c r="F841" s="12" t="s">
        <v>65</v>
      </c>
      <c r="G841" t="s">
        <v>66</v>
      </c>
      <c r="H841" t="s">
        <v>67</v>
      </c>
      <c r="I841" t="s">
        <v>68</v>
      </c>
      <c r="J841" t="s">
        <v>69</v>
      </c>
      <c r="K841" t="s">
        <v>35</v>
      </c>
      <c r="L841">
        <v>28</v>
      </c>
      <c r="M841">
        <v>1</v>
      </c>
      <c r="N841" t="s">
        <v>37</v>
      </c>
      <c r="O841" t="s">
        <v>554</v>
      </c>
      <c r="P841" t="s">
        <v>422</v>
      </c>
      <c r="Q841" t="s">
        <v>40</v>
      </c>
      <c r="R841">
        <v>2012</v>
      </c>
      <c r="S841">
        <v>439.06</v>
      </c>
      <c r="T841" t="s">
        <v>41</v>
      </c>
      <c r="U841" s="1">
        <v>41054</v>
      </c>
      <c r="V841" s="1">
        <v>41060</v>
      </c>
      <c r="W841" s="1">
        <v>41060</v>
      </c>
      <c r="Z841" t="s">
        <v>804</v>
      </c>
      <c r="AA841" t="s">
        <v>805</v>
      </c>
      <c r="AB841" t="s">
        <v>806</v>
      </c>
      <c r="AC841" t="s">
        <v>46</v>
      </c>
      <c r="AE841" s="37" t="str">
        <f t="shared" si="104"/>
        <v>ok</v>
      </c>
      <c r="AF841" s="37">
        <f t="shared" si="105"/>
        <v>0</v>
      </c>
      <c r="AG841" s="37" t="str">
        <f t="shared" si="106"/>
        <v>ok</v>
      </c>
      <c r="AH841" s="37" t="str">
        <f t="shared" si="107"/>
        <v>OK</v>
      </c>
      <c r="AI841" s="37" t="str">
        <f t="shared" si="108"/>
        <v>ok</v>
      </c>
      <c r="AJ841" s="37" t="str">
        <f t="shared" si="109"/>
        <v>STATE REPRESENTATIVE281REPUBLICANLEG DISTRICT 28 - HOUSEPIERCELegislative2012439.06DEBT410544106041060MASTER CARD6826 35TH STREET CT WUNIVERSITY PLACEWA</v>
      </c>
      <c r="AK841" s="37">
        <f t="shared" si="110"/>
        <v>0</v>
      </c>
      <c r="AL841" s="37" t="str">
        <f t="shared" si="111"/>
        <v>NO!</v>
      </c>
    </row>
    <row r="842" spans="1:38" x14ac:dyDescent="0.25">
      <c r="A842">
        <v>838</v>
      </c>
      <c r="B842">
        <v>100479856</v>
      </c>
      <c r="C842" t="s">
        <v>28</v>
      </c>
      <c r="D842" t="s">
        <v>789</v>
      </c>
      <c r="E842" t="s">
        <v>30</v>
      </c>
      <c r="F842" t="s">
        <v>790</v>
      </c>
      <c r="G842" t="s">
        <v>791</v>
      </c>
      <c r="H842" t="s">
        <v>56</v>
      </c>
      <c r="I842" t="s">
        <v>792</v>
      </c>
      <c r="J842" t="s">
        <v>35</v>
      </c>
      <c r="K842" s="12" t="s">
        <v>69</v>
      </c>
      <c r="N842" t="s">
        <v>168</v>
      </c>
      <c r="O842" t="s">
        <v>169</v>
      </c>
      <c r="Q842" t="s">
        <v>170</v>
      </c>
      <c r="R842">
        <v>2012</v>
      </c>
      <c r="S842">
        <v>5070.1400000000003</v>
      </c>
      <c r="T842" t="s">
        <v>41</v>
      </c>
      <c r="U842" s="1">
        <v>40940</v>
      </c>
      <c r="V842" s="1">
        <v>40968</v>
      </c>
      <c r="W842" s="1">
        <v>40968</v>
      </c>
      <c r="Y842" t="s">
        <v>171</v>
      </c>
      <c r="Z842" t="s">
        <v>172</v>
      </c>
      <c r="AA842" t="s">
        <v>173</v>
      </c>
      <c r="AB842" t="s">
        <v>174</v>
      </c>
      <c r="AC842" t="s">
        <v>175</v>
      </c>
      <c r="AE842" s="37" t="str">
        <f t="shared" si="104"/>
        <v>ok</v>
      </c>
      <c r="AF842" s="37" t="e">
        <f t="shared" si="105"/>
        <v>#VALUE!</v>
      </c>
      <c r="AG842" s="37" t="str">
        <f t="shared" si="106"/>
        <v>ok</v>
      </c>
      <c r="AH842" s="37" t="str">
        <f t="shared" si="107"/>
        <v>OK</v>
      </c>
      <c r="AI842" s="37" t="str">
        <f t="shared" si="108"/>
        <v>ok</v>
      </c>
      <c r="AJ842" s="37" t="str">
        <f t="shared" si="109"/>
        <v>GOVERNORDEMOCRATGOVERNOR, OFFICE OFStatewide20125070.14DEBT409404096840968CONSULTING/TRAVELHIRSCHBERG STRATEGIES INC.1010 VERMONT AVE NW #814WASHINGTONDC</v>
      </c>
      <c r="AK842" s="37">
        <f t="shared" si="110"/>
        <v>0</v>
      </c>
      <c r="AL842" s="37" t="str">
        <f t="shared" si="111"/>
        <v>NO!</v>
      </c>
    </row>
    <row r="843" spans="1:38" x14ac:dyDescent="0.25">
      <c r="A843">
        <v>839</v>
      </c>
      <c r="B843">
        <v>100476052</v>
      </c>
      <c r="C843" t="s">
        <v>28</v>
      </c>
      <c r="D843" t="s">
        <v>311</v>
      </c>
      <c r="E843" t="s">
        <v>30</v>
      </c>
      <c r="F843" t="s">
        <v>312</v>
      </c>
      <c r="G843" t="s">
        <v>313</v>
      </c>
      <c r="I843" t="s">
        <v>314</v>
      </c>
      <c r="J843" t="s">
        <v>35</v>
      </c>
      <c r="K843" t="s">
        <v>123</v>
      </c>
      <c r="M843">
        <v>19</v>
      </c>
      <c r="N843" t="s">
        <v>548</v>
      </c>
      <c r="O843" t="s">
        <v>637</v>
      </c>
      <c r="P843" t="s">
        <v>39</v>
      </c>
      <c r="Q843" t="s">
        <v>586</v>
      </c>
      <c r="R843">
        <v>2012</v>
      </c>
      <c r="S843">
        <v>105.42</v>
      </c>
      <c r="T843" t="s">
        <v>41</v>
      </c>
      <c r="U843" s="1">
        <v>41061</v>
      </c>
      <c r="V843" s="1">
        <v>41090</v>
      </c>
      <c r="W843" s="1">
        <v>41090</v>
      </c>
      <c r="Y843" t="s">
        <v>664</v>
      </c>
      <c r="Z843" t="s">
        <v>665</v>
      </c>
      <c r="AA843" t="s">
        <v>666</v>
      </c>
      <c r="AB843" t="s">
        <v>420</v>
      </c>
      <c r="AC843" t="s">
        <v>46</v>
      </c>
      <c r="AE843" s="37" t="str">
        <f t="shared" si="104"/>
        <v>ok</v>
      </c>
      <c r="AF843" s="37" t="e">
        <f t="shared" si="105"/>
        <v>#VALUE!</v>
      </c>
      <c r="AG843" s="37" t="str">
        <f t="shared" si="106"/>
        <v>ok</v>
      </c>
      <c r="AH843" s="37" t="str">
        <f t="shared" si="107"/>
        <v>OK</v>
      </c>
      <c r="AI843" s="37" t="str">
        <f t="shared" si="108"/>
        <v>ok</v>
      </c>
      <c r="AJ843" s="37" t="str">
        <f t="shared" si="109"/>
        <v>SUPERIOR COURT JUDGE19NON PARTISANKING CO SUPERIOR COURTKINGJudicial2012105.42DEBT410614109041090TREASURY SERVICESABBOT TAYLOR349 16TH AVE E #30SEATTLEWA</v>
      </c>
      <c r="AK843" s="37">
        <f t="shared" si="110"/>
        <v>0</v>
      </c>
      <c r="AL843" s="37" t="str">
        <f t="shared" si="111"/>
        <v>NO!</v>
      </c>
    </row>
    <row r="844" spans="1:38" x14ac:dyDescent="0.25">
      <c r="A844">
        <v>840</v>
      </c>
      <c r="B844">
        <v>100476467</v>
      </c>
      <c r="C844" t="s">
        <v>28</v>
      </c>
      <c r="D844" t="s">
        <v>789</v>
      </c>
      <c r="E844" t="s">
        <v>30</v>
      </c>
      <c r="F844" t="s">
        <v>790</v>
      </c>
      <c r="G844" t="s">
        <v>791</v>
      </c>
      <c r="H844" t="s">
        <v>56</v>
      </c>
      <c r="I844" t="s">
        <v>792</v>
      </c>
      <c r="J844" t="s">
        <v>35</v>
      </c>
      <c r="K844" t="s">
        <v>123</v>
      </c>
      <c r="M844">
        <v>19</v>
      </c>
      <c r="N844" t="s">
        <v>548</v>
      </c>
      <c r="O844" t="s">
        <v>637</v>
      </c>
      <c r="P844" t="s">
        <v>39</v>
      </c>
      <c r="Q844" t="s">
        <v>586</v>
      </c>
      <c r="R844">
        <v>2012</v>
      </c>
      <c r="S844">
        <v>105.42</v>
      </c>
      <c r="T844" t="s">
        <v>41</v>
      </c>
      <c r="U844" s="1">
        <v>41061</v>
      </c>
      <c r="V844" s="1">
        <v>41090</v>
      </c>
      <c r="W844" s="1">
        <v>41090</v>
      </c>
      <c r="Y844" t="s">
        <v>664</v>
      </c>
      <c r="Z844" t="s">
        <v>665</v>
      </c>
      <c r="AA844" t="s">
        <v>666</v>
      </c>
      <c r="AB844" t="s">
        <v>420</v>
      </c>
      <c r="AC844" t="s">
        <v>46</v>
      </c>
      <c r="AE844" s="37" t="str">
        <f t="shared" si="104"/>
        <v>ok</v>
      </c>
      <c r="AF844" s="37" t="e">
        <f t="shared" si="105"/>
        <v>#VALUE!</v>
      </c>
      <c r="AG844" s="37" t="str">
        <f t="shared" si="106"/>
        <v>ok</v>
      </c>
      <c r="AH844" s="37" t="str">
        <f t="shared" si="107"/>
        <v>OK</v>
      </c>
      <c r="AI844" s="37" t="str">
        <f t="shared" si="108"/>
        <v>ok</v>
      </c>
      <c r="AJ844" s="37" t="str">
        <f t="shared" si="109"/>
        <v>SUPERIOR COURT JUDGE19NON PARTISANKING CO SUPERIOR COURTKINGJudicial2012105.42DEBT410614109041090TREASURY SERVICESABBOT TAYLOR349 16TH AVE E #30SEATTLEWA</v>
      </c>
      <c r="AK844" s="37">
        <f t="shared" si="110"/>
        <v>1</v>
      </c>
      <c r="AL844" s="37" t="str">
        <f t="shared" si="111"/>
        <v>NO!</v>
      </c>
    </row>
    <row r="845" spans="1:38" x14ac:dyDescent="0.25">
      <c r="A845">
        <v>841</v>
      </c>
      <c r="B845">
        <v>100477084</v>
      </c>
      <c r="C845" t="s">
        <v>28</v>
      </c>
      <c r="D845" t="s">
        <v>315</v>
      </c>
      <c r="E845" t="s">
        <v>30</v>
      </c>
      <c r="F845" t="s">
        <v>316</v>
      </c>
      <c r="G845" t="s">
        <v>317</v>
      </c>
      <c r="H845" t="s">
        <v>33</v>
      </c>
      <c r="I845" t="s">
        <v>318</v>
      </c>
      <c r="J845" t="s">
        <v>36</v>
      </c>
      <c r="K845" t="s">
        <v>52</v>
      </c>
      <c r="M845">
        <v>1</v>
      </c>
      <c r="N845" t="s">
        <v>168</v>
      </c>
      <c r="O845" t="s">
        <v>650</v>
      </c>
      <c r="P845" t="s">
        <v>651</v>
      </c>
      <c r="Q845" t="s">
        <v>550</v>
      </c>
      <c r="R845">
        <v>2012</v>
      </c>
      <c r="S845">
        <v>1000</v>
      </c>
      <c r="T845" t="s">
        <v>41</v>
      </c>
      <c r="U845" s="1">
        <v>41030</v>
      </c>
      <c r="V845" s="1">
        <v>41060</v>
      </c>
      <c r="W845" s="1">
        <v>40940</v>
      </c>
      <c r="Y845" t="s">
        <v>652</v>
      </c>
      <c r="Z845" t="s">
        <v>653</v>
      </c>
      <c r="AA845" t="s">
        <v>654</v>
      </c>
      <c r="AB845" t="s">
        <v>655</v>
      </c>
      <c r="AC845" t="s">
        <v>46</v>
      </c>
      <c r="AE845" s="37" t="str">
        <f t="shared" si="104"/>
        <v>ok</v>
      </c>
      <c r="AF845" s="37" t="e">
        <f t="shared" si="105"/>
        <v>#VALUE!</v>
      </c>
      <c r="AG845" s="37" t="str">
        <f t="shared" si="106"/>
        <v>ok</v>
      </c>
      <c r="AH845" s="37" t="str">
        <f t="shared" si="107"/>
        <v>ERROR!</v>
      </c>
      <c r="AI845" s="37" t="str">
        <f t="shared" si="108"/>
        <v>ok</v>
      </c>
      <c r="AJ845" s="37" t="str">
        <f t="shared" si="109"/>
        <v>COUNTY COMMISSIONER1DEMOCRATMASON COMASONLocal20121000DEBT410304106040940JANUARY SERVICESTRAINING ASSOCIATES PACIFIC381 NE TIGER WAY EBELFAIRWA</v>
      </c>
      <c r="AK845" s="37">
        <f t="shared" si="110"/>
        <v>0</v>
      </c>
      <c r="AL845" s="37" t="str">
        <f t="shared" si="111"/>
        <v>NO!</v>
      </c>
    </row>
    <row r="846" spans="1:38" x14ac:dyDescent="0.25">
      <c r="A846">
        <v>842</v>
      </c>
      <c r="B846">
        <v>100480782</v>
      </c>
      <c r="C846" t="s">
        <v>28</v>
      </c>
      <c r="D846" t="s">
        <v>315</v>
      </c>
      <c r="E846" t="s">
        <v>30</v>
      </c>
      <c r="F846" t="s">
        <v>316</v>
      </c>
      <c r="G846" t="s">
        <v>317</v>
      </c>
      <c r="H846" t="s">
        <v>33</v>
      </c>
      <c r="I846" t="s">
        <v>318</v>
      </c>
      <c r="J846" t="s">
        <v>36</v>
      </c>
      <c r="K846" t="s">
        <v>52</v>
      </c>
      <c r="M846">
        <v>3</v>
      </c>
      <c r="N846" t="s">
        <v>720</v>
      </c>
      <c r="O846" t="s">
        <v>650</v>
      </c>
      <c r="P846" t="s">
        <v>651</v>
      </c>
      <c r="Q846" t="s">
        <v>550</v>
      </c>
      <c r="R846">
        <v>2012</v>
      </c>
      <c r="S846">
        <v>51.44</v>
      </c>
      <c r="T846" t="s">
        <v>41</v>
      </c>
      <c r="U846" s="1">
        <v>41107</v>
      </c>
      <c r="V846" s="1">
        <v>41120</v>
      </c>
      <c r="W846" s="1">
        <v>41001</v>
      </c>
      <c r="Y846" t="s">
        <v>721</v>
      </c>
      <c r="Z846" t="s">
        <v>165</v>
      </c>
      <c r="AA846" t="s">
        <v>722</v>
      </c>
      <c r="AB846" t="s">
        <v>723</v>
      </c>
      <c r="AC846" t="s">
        <v>46</v>
      </c>
      <c r="AE846" s="37" t="str">
        <f t="shared" si="104"/>
        <v>ok</v>
      </c>
      <c r="AF846" s="37" t="e">
        <f t="shared" si="105"/>
        <v>#VALUE!</v>
      </c>
      <c r="AG846" s="37" t="str">
        <f t="shared" si="106"/>
        <v>ok</v>
      </c>
      <c r="AH846" s="37" t="str">
        <f t="shared" si="107"/>
        <v>ERROR!</v>
      </c>
      <c r="AI846" s="37" t="str">
        <f t="shared" si="108"/>
        <v>ok</v>
      </c>
      <c r="AJ846" s="37" t="str">
        <f t="shared" si="109"/>
        <v>COUNTY COMMISSIONER3INDEPENDENTMASON COMASONLocal201251.44DEBT411074112041001POSTAGEJEFFREYS TERRI MPO BOX 382SHELTONWA</v>
      </c>
      <c r="AK846" s="37">
        <f t="shared" si="110"/>
        <v>0</v>
      </c>
      <c r="AL846" s="37" t="str">
        <f t="shared" si="111"/>
        <v>NO!</v>
      </c>
    </row>
    <row r="847" spans="1:38" x14ac:dyDescent="0.25">
      <c r="A847">
        <v>843</v>
      </c>
      <c r="B847">
        <v>100477196</v>
      </c>
      <c r="C847" t="s">
        <v>28</v>
      </c>
      <c r="D847" t="s">
        <v>80</v>
      </c>
      <c r="E847" t="s">
        <v>30</v>
      </c>
      <c r="F847" t="s">
        <v>81</v>
      </c>
      <c r="G847" t="s">
        <v>82</v>
      </c>
      <c r="H847" t="s">
        <v>33</v>
      </c>
      <c r="I847" t="s">
        <v>83</v>
      </c>
      <c r="J847" t="s">
        <v>35</v>
      </c>
      <c r="K847" t="s">
        <v>123</v>
      </c>
      <c r="M847">
        <v>19</v>
      </c>
      <c r="N847" t="s">
        <v>548</v>
      </c>
      <c r="O847" t="s">
        <v>637</v>
      </c>
      <c r="P847" t="s">
        <v>39</v>
      </c>
      <c r="Q847" t="s">
        <v>586</v>
      </c>
      <c r="R847">
        <v>2012</v>
      </c>
      <c r="S847">
        <v>105.42</v>
      </c>
      <c r="T847" t="s">
        <v>41</v>
      </c>
      <c r="U847" s="1">
        <v>41061</v>
      </c>
      <c r="V847" s="1">
        <v>41090</v>
      </c>
      <c r="W847" s="1">
        <v>41090</v>
      </c>
      <c r="Y847" t="s">
        <v>664</v>
      </c>
      <c r="Z847" t="s">
        <v>665</v>
      </c>
      <c r="AA847" t="s">
        <v>666</v>
      </c>
      <c r="AB847" t="s">
        <v>420</v>
      </c>
      <c r="AC847" t="s">
        <v>46</v>
      </c>
      <c r="AE847" s="37" t="str">
        <f t="shared" si="104"/>
        <v>ok</v>
      </c>
      <c r="AF847" s="37" t="e">
        <f t="shared" si="105"/>
        <v>#VALUE!</v>
      </c>
      <c r="AG847" s="37" t="str">
        <f t="shared" si="106"/>
        <v>ok</v>
      </c>
      <c r="AH847" s="37" t="str">
        <f t="shared" si="107"/>
        <v>OK</v>
      </c>
      <c r="AI847" s="37" t="str">
        <f t="shared" si="108"/>
        <v>ok</v>
      </c>
      <c r="AJ847" s="37" t="str">
        <f t="shared" si="109"/>
        <v>SUPERIOR COURT JUDGE19NON PARTISANKING CO SUPERIOR COURTKINGJudicial2012105.42DEBT410614109041090TREASURY SERVICESABBOT TAYLOR349 16TH AVE E #30SEATTLEWA</v>
      </c>
      <c r="AK847" s="37">
        <f t="shared" si="110"/>
        <v>0</v>
      </c>
      <c r="AL847" s="37" t="str">
        <f t="shared" si="111"/>
        <v>NO!</v>
      </c>
    </row>
    <row r="848" spans="1:38" x14ac:dyDescent="0.25">
      <c r="A848">
        <v>844</v>
      </c>
      <c r="B848">
        <v>100469566</v>
      </c>
      <c r="C848" t="s">
        <v>28</v>
      </c>
      <c r="D848" t="s">
        <v>84</v>
      </c>
      <c r="E848" t="s">
        <v>30</v>
      </c>
      <c r="F848" t="s">
        <v>85</v>
      </c>
      <c r="G848" t="s">
        <v>86</v>
      </c>
      <c r="H848" t="s">
        <v>56</v>
      </c>
      <c r="I848" t="s">
        <v>87</v>
      </c>
      <c r="J848" t="s">
        <v>35</v>
      </c>
      <c r="K848" s="12" t="s">
        <v>69</v>
      </c>
      <c r="N848" t="s">
        <v>168</v>
      </c>
      <c r="O848" t="s">
        <v>169</v>
      </c>
      <c r="Q848" t="s">
        <v>170</v>
      </c>
      <c r="R848">
        <v>2012</v>
      </c>
      <c r="S848">
        <v>10000</v>
      </c>
      <c r="T848" t="s">
        <v>41</v>
      </c>
      <c r="U848" s="1">
        <v>41030</v>
      </c>
      <c r="V848" s="1">
        <v>41060</v>
      </c>
      <c r="W848" s="1">
        <v>41060</v>
      </c>
      <c r="Y848" t="s">
        <v>782</v>
      </c>
      <c r="Z848" t="s">
        <v>783</v>
      </c>
      <c r="AA848" t="s">
        <v>784</v>
      </c>
      <c r="AB848" t="s">
        <v>785</v>
      </c>
      <c r="AC848" t="s">
        <v>547</v>
      </c>
      <c r="AE848" s="37" t="str">
        <f t="shared" si="104"/>
        <v>ok</v>
      </c>
      <c r="AF848" s="37" t="e">
        <f t="shared" si="105"/>
        <v>#VALUE!</v>
      </c>
      <c r="AG848" s="37" t="str">
        <f t="shared" si="106"/>
        <v>ok</v>
      </c>
      <c r="AH848" s="37" t="str">
        <f t="shared" si="107"/>
        <v>OK</v>
      </c>
      <c r="AI848" s="37" t="str">
        <f t="shared" si="108"/>
        <v>ok</v>
      </c>
      <c r="AJ848" s="37" t="str">
        <f t="shared" si="109"/>
        <v>GOVERNORDEMOCRATGOVERNOR, OFFICE OFStatewide201210000DEBT410304106041060CONSULTING ESTIMATETRILOGY INTERACTIVE LLCPO BOX 4177MOUNTAIN VIEWCA</v>
      </c>
      <c r="AK848" s="37">
        <f t="shared" si="110"/>
        <v>0</v>
      </c>
      <c r="AL848" s="37" t="str">
        <f t="shared" si="111"/>
        <v>NO!</v>
      </c>
    </row>
    <row r="849" spans="1:38" x14ac:dyDescent="0.25">
      <c r="A849">
        <v>845</v>
      </c>
      <c r="B849">
        <v>100482048</v>
      </c>
      <c r="C849" t="s">
        <v>28</v>
      </c>
      <c r="D849" t="s">
        <v>267</v>
      </c>
      <c r="E849" t="s">
        <v>30</v>
      </c>
      <c r="F849" t="s">
        <v>268</v>
      </c>
      <c r="G849" t="s">
        <v>269</v>
      </c>
      <c r="I849" t="s">
        <v>270</v>
      </c>
      <c r="J849" t="s">
        <v>35</v>
      </c>
      <c r="K849" t="s">
        <v>193</v>
      </c>
      <c r="M849">
        <v>4</v>
      </c>
      <c r="N849" t="s">
        <v>168</v>
      </c>
      <c r="O849" t="s">
        <v>549</v>
      </c>
      <c r="P849" t="s">
        <v>422</v>
      </c>
      <c r="Q849" t="s">
        <v>550</v>
      </c>
      <c r="R849">
        <v>2012</v>
      </c>
      <c r="S849">
        <v>227.01</v>
      </c>
      <c r="T849" t="s">
        <v>41</v>
      </c>
      <c r="U849" s="1">
        <v>41107</v>
      </c>
      <c r="V849" s="1">
        <v>41120</v>
      </c>
      <c r="W849" s="1">
        <v>41084</v>
      </c>
      <c r="Y849" t="s">
        <v>837</v>
      </c>
      <c r="Z849" t="s">
        <v>838</v>
      </c>
      <c r="AA849" t="s">
        <v>839</v>
      </c>
      <c r="AB849" t="s">
        <v>590</v>
      </c>
      <c r="AC849" t="s">
        <v>46</v>
      </c>
      <c r="AE849" s="37" t="str">
        <f t="shared" si="104"/>
        <v>ok</v>
      </c>
      <c r="AF849" s="37" t="e">
        <f t="shared" si="105"/>
        <v>#VALUE!</v>
      </c>
      <c r="AG849" s="37" t="str">
        <f t="shared" si="106"/>
        <v>ok</v>
      </c>
      <c r="AH849" s="37" t="str">
        <f t="shared" si="107"/>
        <v>ERROR!</v>
      </c>
      <c r="AI849" s="37" t="str">
        <f t="shared" si="108"/>
        <v>ok</v>
      </c>
      <c r="AJ849" s="37" t="str">
        <f t="shared" si="109"/>
        <v>COUNTY COUNCIL MEMBER4DEMOCRATPIERCE COPIERCELocal2012227.01DEBT411074112041084YARD SIGNSBDC RESOURCES6312 19TH ST WTACOMAWA</v>
      </c>
      <c r="AK849" s="37">
        <f t="shared" si="110"/>
        <v>0</v>
      </c>
      <c r="AL849" s="37" t="str">
        <f t="shared" si="111"/>
        <v>NO!</v>
      </c>
    </row>
    <row r="850" spans="1:38" x14ac:dyDescent="0.25">
      <c r="A850">
        <v>846</v>
      </c>
      <c r="B850">
        <v>100476909</v>
      </c>
      <c r="C850" t="s">
        <v>28</v>
      </c>
      <c r="D850" t="s">
        <v>164</v>
      </c>
      <c r="E850" t="s">
        <v>30</v>
      </c>
      <c r="F850" t="s">
        <v>165</v>
      </c>
      <c r="G850" t="s">
        <v>166</v>
      </c>
      <c r="H850" t="s">
        <v>73</v>
      </c>
      <c r="I850" t="s">
        <v>167</v>
      </c>
      <c r="J850" t="s">
        <v>52</v>
      </c>
      <c r="K850" t="s">
        <v>52</v>
      </c>
      <c r="M850">
        <v>1</v>
      </c>
      <c r="N850" t="s">
        <v>168</v>
      </c>
      <c r="O850" t="s">
        <v>650</v>
      </c>
      <c r="P850" t="s">
        <v>651</v>
      </c>
      <c r="Q850" t="s">
        <v>550</v>
      </c>
      <c r="R850">
        <v>2012</v>
      </c>
      <c r="S850">
        <v>1000</v>
      </c>
      <c r="T850" t="s">
        <v>41</v>
      </c>
      <c r="U850" s="1">
        <v>41030</v>
      </c>
      <c r="V850" s="1">
        <v>41060</v>
      </c>
      <c r="W850" s="1">
        <v>40940</v>
      </c>
      <c r="Y850" t="s">
        <v>652</v>
      </c>
      <c r="Z850" t="s">
        <v>653</v>
      </c>
      <c r="AA850" t="s">
        <v>654</v>
      </c>
      <c r="AB850" t="s">
        <v>655</v>
      </c>
      <c r="AC850" t="s">
        <v>46</v>
      </c>
      <c r="AE850" s="37" t="str">
        <f t="shared" si="104"/>
        <v>ok</v>
      </c>
      <c r="AF850" s="37" t="e">
        <f t="shared" si="105"/>
        <v>#VALUE!</v>
      </c>
      <c r="AG850" s="37" t="str">
        <f t="shared" si="106"/>
        <v>ok</v>
      </c>
      <c r="AH850" s="37" t="str">
        <f t="shared" si="107"/>
        <v>ERROR!</v>
      </c>
      <c r="AI850" s="37" t="str">
        <f t="shared" si="108"/>
        <v>ok</v>
      </c>
      <c r="AJ850" s="37" t="str">
        <f t="shared" si="109"/>
        <v>COUNTY COMMISSIONER1DEMOCRATMASON COMASONLocal20121000DEBT410304106040940JANUARY SERVICESTRAINING ASSOCIATES PACIFIC381 NE TIGER WAY EBELFAIRWA</v>
      </c>
      <c r="AK850" s="37">
        <f t="shared" si="110"/>
        <v>0</v>
      </c>
      <c r="AL850" s="37" t="str">
        <f t="shared" si="111"/>
        <v>MATCH</v>
      </c>
    </row>
    <row r="851" spans="1:38" x14ac:dyDescent="0.25">
      <c r="A851">
        <v>847</v>
      </c>
      <c r="B851">
        <v>100467965</v>
      </c>
      <c r="C851" t="s">
        <v>28</v>
      </c>
      <c r="D851" t="s">
        <v>857</v>
      </c>
      <c r="E851" t="s">
        <v>30</v>
      </c>
      <c r="F851" t="s">
        <v>858</v>
      </c>
      <c r="G851" t="s">
        <v>859</v>
      </c>
      <c r="H851" t="s">
        <v>251</v>
      </c>
      <c r="I851" t="s">
        <v>860</v>
      </c>
      <c r="J851" t="s">
        <v>123</v>
      </c>
      <c r="K851" t="s">
        <v>35</v>
      </c>
      <c r="L851">
        <v>46</v>
      </c>
      <c r="M851">
        <v>2</v>
      </c>
      <c r="N851" t="s">
        <v>168</v>
      </c>
      <c r="O851" t="s">
        <v>673</v>
      </c>
      <c r="P851" t="s">
        <v>39</v>
      </c>
      <c r="Q851" t="s">
        <v>40</v>
      </c>
      <c r="R851">
        <v>2012</v>
      </c>
      <c r="S851">
        <v>711.75</v>
      </c>
      <c r="T851" t="s">
        <v>41</v>
      </c>
      <c r="U851" s="1">
        <v>41000</v>
      </c>
      <c r="V851" s="1">
        <v>41029</v>
      </c>
      <c r="W851" s="1">
        <v>41029</v>
      </c>
      <c r="Y851" t="s">
        <v>417</v>
      </c>
      <c r="Z851" t="s">
        <v>418</v>
      </c>
      <c r="AA851" t="s">
        <v>620</v>
      </c>
      <c r="AB851" t="s">
        <v>420</v>
      </c>
      <c r="AC851" t="s">
        <v>46</v>
      </c>
      <c r="AE851" s="37" t="str">
        <f t="shared" si="104"/>
        <v>ok</v>
      </c>
      <c r="AF851" s="37">
        <f t="shared" si="105"/>
        <v>0</v>
      </c>
      <c r="AG851" s="37" t="str">
        <f t="shared" si="106"/>
        <v>ok</v>
      </c>
      <c r="AH851" s="37" t="str">
        <f t="shared" si="107"/>
        <v>OK</v>
      </c>
      <c r="AI851" s="37" t="str">
        <f t="shared" si="108"/>
        <v>ok</v>
      </c>
      <c r="AJ851" s="37" t="str">
        <f t="shared" si="109"/>
        <v>STATE REPRESENTATIVE462DEMOCRATLEG DISTRICT 46 - HOUSEKINGLegislative2012711.75DEBT410004102941029ACCOUNTING/COMPLIANCEPROJECT ACCOUNTING SERVICES603 STEWART ST #819SEATTLEWA</v>
      </c>
      <c r="AK851" s="37">
        <f t="shared" si="110"/>
        <v>0</v>
      </c>
      <c r="AL851" s="37" t="str">
        <f t="shared" si="111"/>
        <v>NO!</v>
      </c>
    </row>
    <row r="852" spans="1:38" x14ac:dyDescent="0.25">
      <c r="A852">
        <v>848</v>
      </c>
      <c r="B852">
        <v>100469890</v>
      </c>
      <c r="C852" t="s">
        <v>28</v>
      </c>
      <c r="D852" t="s">
        <v>88</v>
      </c>
      <c r="E852" t="s">
        <v>30</v>
      </c>
      <c r="F852" t="s">
        <v>89</v>
      </c>
      <c r="G852" t="s">
        <v>90</v>
      </c>
      <c r="H852" t="s">
        <v>91</v>
      </c>
      <c r="I852" t="s">
        <v>92</v>
      </c>
      <c r="J852" t="s">
        <v>35</v>
      </c>
      <c r="K852" s="12" t="s">
        <v>69</v>
      </c>
      <c r="N852" t="s">
        <v>168</v>
      </c>
      <c r="O852" t="s">
        <v>169</v>
      </c>
      <c r="Q852" t="s">
        <v>170</v>
      </c>
      <c r="R852">
        <v>2012</v>
      </c>
      <c r="S852">
        <v>5070.1400000000003</v>
      </c>
      <c r="T852" t="s">
        <v>41</v>
      </c>
      <c r="U852" s="1">
        <v>40940</v>
      </c>
      <c r="V852" s="1">
        <v>40968</v>
      </c>
      <c r="W852" s="1">
        <v>40968</v>
      </c>
      <c r="Y852" t="s">
        <v>171</v>
      </c>
      <c r="Z852" t="s">
        <v>172</v>
      </c>
      <c r="AA852" t="s">
        <v>173</v>
      </c>
      <c r="AB852" t="s">
        <v>174</v>
      </c>
      <c r="AC852" t="s">
        <v>175</v>
      </c>
      <c r="AE852" s="37" t="str">
        <f t="shared" si="104"/>
        <v>ok</v>
      </c>
      <c r="AF852" s="37" t="e">
        <f t="shared" si="105"/>
        <v>#VALUE!</v>
      </c>
      <c r="AG852" s="37" t="str">
        <f t="shared" si="106"/>
        <v>ok</v>
      </c>
      <c r="AH852" s="37" t="str">
        <f t="shared" si="107"/>
        <v>OK</v>
      </c>
      <c r="AI852" s="37" t="str">
        <f t="shared" si="108"/>
        <v>ok</v>
      </c>
      <c r="AJ852" s="37" t="str">
        <f t="shared" si="109"/>
        <v>GOVERNORDEMOCRATGOVERNOR, OFFICE OFStatewide20125070.14DEBT409404096840968CONSULTING/TRAVELHIRSCHBERG STRATEGIES INC.1010 VERMONT AVE NW #814WASHINGTONDC</v>
      </c>
      <c r="AK852" s="37">
        <f t="shared" si="110"/>
        <v>0</v>
      </c>
      <c r="AL852" s="37" t="str">
        <f t="shared" si="111"/>
        <v>NO!</v>
      </c>
    </row>
    <row r="853" spans="1:38" x14ac:dyDescent="0.25">
      <c r="A853">
        <v>849</v>
      </c>
      <c r="B853">
        <v>100477085</v>
      </c>
      <c r="C853" t="s">
        <v>28</v>
      </c>
      <c r="D853" t="s">
        <v>267</v>
      </c>
      <c r="E853" t="s">
        <v>30</v>
      </c>
      <c r="F853" t="s">
        <v>268</v>
      </c>
      <c r="G853" t="s">
        <v>269</v>
      </c>
      <c r="I853" t="s">
        <v>270</v>
      </c>
      <c r="J853" t="s">
        <v>35</v>
      </c>
      <c r="K853" s="12" t="s">
        <v>69</v>
      </c>
      <c r="N853" t="s">
        <v>168</v>
      </c>
      <c r="O853" t="s">
        <v>169</v>
      </c>
      <c r="Q853" t="s">
        <v>170</v>
      </c>
      <c r="R853">
        <v>2012</v>
      </c>
      <c r="S853">
        <v>5070.1400000000003</v>
      </c>
      <c r="T853" t="s">
        <v>41</v>
      </c>
      <c r="U853" s="1">
        <v>40940</v>
      </c>
      <c r="V853" s="1">
        <v>40968</v>
      </c>
      <c r="W853" s="1">
        <v>40968</v>
      </c>
      <c r="Y853" t="s">
        <v>171</v>
      </c>
      <c r="Z853" t="s">
        <v>172</v>
      </c>
      <c r="AA853" t="s">
        <v>173</v>
      </c>
      <c r="AB853" t="s">
        <v>174</v>
      </c>
      <c r="AC853" t="s">
        <v>175</v>
      </c>
      <c r="AE853" s="37" t="str">
        <f t="shared" si="104"/>
        <v>ok</v>
      </c>
      <c r="AF853" s="37" t="e">
        <f t="shared" si="105"/>
        <v>#VALUE!</v>
      </c>
      <c r="AG853" s="37" t="str">
        <f t="shared" si="106"/>
        <v>ok</v>
      </c>
      <c r="AH853" s="37" t="str">
        <f t="shared" si="107"/>
        <v>OK</v>
      </c>
      <c r="AI853" s="37" t="str">
        <f t="shared" si="108"/>
        <v>ok</v>
      </c>
      <c r="AJ853" s="37" t="str">
        <f t="shared" si="109"/>
        <v>GOVERNORDEMOCRATGOVERNOR, OFFICE OFStatewide20125070.14DEBT409404096840968CONSULTING/TRAVELHIRSCHBERG STRATEGIES INC.1010 VERMONT AVE NW #814WASHINGTONDC</v>
      </c>
      <c r="AK853" s="37">
        <f t="shared" si="110"/>
        <v>1</v>
      </c>
      <c r="AL853" s="37" t="str">
        <f t="shared" si="111"/>
        <v>NO!</v>
      </c>
    </row>
    <row r="854" spans="1:38" x14ac:dyDescent="0.25">
      <c r="A854">
        <v>850</v>
      </c>
      <c r="B854">
        <v>100480422</v>
      </c>
      <c r="C854" t="s">
        <v>28</v>
      </c>
      <c r="D854" t="s">
        <v>149</v>
      </c>
      <c r="E854" t="s">
        <v>30</v>
      </c>
      <c r="F854" t="s">
        <v>150</v>
      </c>
      <c r="G854" t="s">
        <v>151</v>
      </c>
      <c r="H854" t="s">
        <v>73</v>
      </c>
      <c r="I854" t="s">
        <v>152</v>
      </c>
      <c r="J854" t="s">
        <v>35</v>
      </c>
      <c r="K854" s="12" t="s">
        <v>69</v>
      </c>
      <c r="N854" t="s">
        <v>168</v>
      </c>
      <c r="O854" t="s">
        <v>169</v>
      </c>
      <c r="Q854" t="s">
        <v>170</v>
      </c>
      <c r="R854">
        <v>2012</v>
      </c>
      <c r="S854">
        <v>5070.1400000000003</v>
      </c>
      <c r="T854" t="s">
        <v>41</v>
      </c>
      <c r="U854" s="1">
        <v>40940</v>
      </c>
      <c r="V854" s="1">
        <v>40968</v>
      </c>
      <c r="W854" s="1">
        <v>40968</v>
      </c>
      <c r="Y854" t="s">
        <v>171</v>
      </c>
      <c r="Z854" t="s">
        <v>172</v>
      </c>
      <c r="AA854" t="s">
        <v>173</v>
      </c>
      <c r="AB854" t="s">
        <v>174</v>
      </c>
      <c r="AC854" t="s">
        <v>175</v>
      </c>
      <c r="AE854" s="37" t="str">
        <f t="shared" si="104"/>
        <v>ok</v>
      </c>
      <c r="AF854" s="37" t="e">
        <f t="shared" si="105"/>
        <v>#VALUE!</v>
      </c>
      <c r="AG854" s="37" t="str">
        <f t="shared" si="106"/>
        <v>ok</v>
      </c>
      <c r="AH854" s="37" t="str">
        <f t="shared" si="107"/>
        <v>OK</v>
      </c>
      <c r="AI854" s="37" t="str">
        <f t="shared" si="108"/>
        <v>ok</v>
      </c>
      <c r="AJ854" s="37" t="str">
        <f t="shared" si="109"/>
        <v>GOVERNORDEMOCRATGOVERNOR, OFFICE OFStatewide20125070.14DEBT409404096840968CONSULTING/TRAVELHIRSCHBERG STRATEGIES INC.1010 VERMONT AVE NW #814WASHINGTONDC</v>
      </c>
      <c r="AK854" s="37">
        <f t="shared" si="110"/>
        <v>1</v>
      </c>
      <c r="AL854" s="37" t="str">
        <f t="shared" si="111"/>
        <v>NO!</v>
      </c>
    </row>
    <row r="855" spans="1:38" x14ac:dyDescent="0.25">
      <c r="A855">
        <v>851</v>
      </c>
      <c r="B855">
        <v>100475519</v>
      </c>
      <c r="C855" t="s">
        <v>28</v>
      </c>
      <c r="D855" t="s">
        <v>408</v>
      </c>
      <c r="E855" t="s">
        <v>30</v>
      </c>
      <c r="F855" t="s">
        <v>409</v>
      </c>
      <c r="G855" t="s">
        <v>410</v>
      </c>
      <c r="H855" t="s">
        <v>67</v>
      </c>
      <c r="I855" t="s">
        <v>411</v>
      </c>
      <c r="J855" t="s">
        <v>35</v>
      </c>
      <c r="K855" t="s">
        <v>35</v>
      </c>
      <c r="L855">
        <v>26</v>
      </c>
      <c r="M855">
        <v>1</v>
      </c>
      <c r="N855" t="s">
        <v>168</v>
      </c>
      <c r="O855" t="s">
        <v>515</v>
      </c>
      <c r="P855" t="s">
        <v>422</v>
      </c>
      <c r="Q855" t="s">
        <v>40</v>
      </c>
      <c r="R855">
        <v>2012</v>
      </c>
      <c r="S855">
        <v>1000</v>
      </c>
      <c r="T855" t="s">
        <v>41</v>
      </c>
      <c r="U855" s="1">
        <v>41000</v>
      </c>
      <c r="V855" s="1">
        <v>41029</v>
      </c>
      <c r="W855" s="1">
        <v>41010</v>
      </c>
      <c r="X855" t="s">
        <v>427</v>
      </c>
      <c r="Y855" t="s">
        <v>861</v>
      </c>
      <c r="Z855" t="s">
        <v>595</v>
      </c>
      <c r="AA855" t="s">
        <v>862</v>
      </c>
      <c r="AB855" t="s">
        <v>420</v>
      </c>
      <c r="AC855" t="s">
        <v>46</v>
      </c>
      <c r="AE855" s="37" t="str">
        <f t="shared" si="104"/>
        <v>ok</v>
      </c>
      <c r="AF855" s="37">
        <f t="shared" si="105"/>
        <v>0</v>
      </c>
      <c r="AG855" s="37" t="str">
        <f t="shared" si="106"/>
        <v>ok</v>
      </c>
      <c r="AH855" s="37" t="str">
        <f t="shared" si="107"/>
        <v>OK</v>
      </c>
      <c r="AI855" s="37" t="str">
        <f t="shared" si="108"/>
        <v>ok</v>
      </c>
      <c r="AJ855" s="37" t="str">
        <f t="shared" si="109"/>
        <v>STATE REPRESENTATIVE261DEMOCRATLEG DISTRICT 26 - HOUSEPIERCELegislative20121000DEBT410004102941010Operation and OverheadAPRIL RETAINERWINPOWER STRATEGIES111 S LANDER STREET SUITE 303SEATTLEWA</v>
      </c>
      <c r="AK855" s="37">
        <f t="shared" si="110"/>
        <v>0</v>
      </c>
      <c r="AL855" s="37" t="str">
        <f t="shared" si="111"/>
        <v>MATCH</v>
      </c>
    </row>
    <row r="856" spans="1:38" x14ac:dyDescent="0.25">
      <c r="A856">
        <v>852</v>
      </c>
      <c r="B856">
        <v>100481149</v>
      </c>
      <c r="C856" t="s">
        <v>28</v>
      </c>
      <c r="D856" t="s">
        <v>279</v>
      </c>
      <c r="E856" t="s">
        <v>30</v>
      </c>
      <c r="F856" t="s">
        <v>280</v>
      </c>
      <c r="G856" t="s">
        <v>281</v>
      </c>
      <c r="H856" t="s">
        <v>130</v>
      </c>
      <c r="I856" t="s">
        <v>282</v>
      </c>
      <c r="J856" t="s">
        <v>283</v>
      </c>
      <c r="K856" t="s">
        <v>283</v>
      </c>
      <c r="M856">
        <v>1</v>
      </c>
      <c r="N856" t="s">
        <v>548</v>
      </c>
      <c r="O856" t="s">
        <v>863</v>
      </c>
      <c r="P856" t="s">
        <v>598</v>
      </c>
      <c r="Q856" t="s">
        <v>550</v>
      </c>
      <c r="R856">
        <v>2012</v>
      </c>
      <c r="S856">
        <v>2493.83</v>
      </c>
      <c r="T856" t="s">
        <v>41</v>
      </c>
      <c r="U856" s="1">
        <v>41107</v>
      </c>
      <c r="V856" s="1">
        <v>41120</v>
      </c>
      <c r="W856" s="1">
        <v>41103</v>
      </c>
      <c r="Y856" t="s">
        <v>864</v>
      </c>
      <c r="Z856" t="s">
        <v>865</v>
      </c>
      <c r="AA856" t="s">
        <v>866</v>
      </c>
      <c r="AB856" t="s">
        <v>420</v>
      </c>
      <c r="AC856" t="s">
        <v>46</v>
      </c>
      <c r="AE856" s="37" t="str">
        <f t="shared" si="104"/>
        <v>ok</v>
      </c>
      <c r="AF856" s="37" t="e">
        <f t="shared" si="105"/>
        <v>#VALUE!</v>
      </c>
      <c r="AG856" s="37" t="str">
        <f t="shared" si="106"/>
        <v>ok</v>
      </c>
      <c r="AH856" s="37" t="str">
        <f t="shared" si="107"/>
        <v>ERROR!</v>
      </c>
      <c r="AI856" s="37" t="str">
        <f t="shared" si="108"/>
        <v>ok</v>
      </c>
      <c r="AJ856" s="37" t="str">
        <f t="shared" si="109"/>
        <v>PUBLIC UTILITY COMMISSIONER1NON PARTISANTHURSTON PUD 01, 02, 03THURSTONLocal20122493.83DEBT411074112041103PRIMARY ELECTION MAILING EXPENDITURESTRATEGIES 3601505 WESTLAKE AVENUE N 1000SEATTLEWA</v>
      </c>
      <c r="AK856" s="37">
        <f t="shared" si="110"/>
        <v>0</v>
      </c>
      <c r="AL856" s="37" t="str">
        <f t="shared" si="111"/>
        <v>MATCH</v>
      </c>
    </row>
    <row r="857" spans="1:38" x14ac:dyDescent="0.25">
      <c r="A857">
        <v>853</v>
      </c>
      <c r="B857">
        <v>100481180</v>
      </c>
      <c r="C857" t="s">
        <v>28</v>
      </c>
      <c r="D857" t="s">
        <v>867</v>
      </c>
      <c r="E857" t="s">
        <v>30</v>
      </c>
      <c r="F857" t="s">
        <v>868</v>
      </c>
      <c r="G857" t="s">
        <v>869</v>
      </c>
      <c r="H857" t="s">
        <v>33</v>
      </c>
      <c r="I857" t="s">
        <v>870</v>
      </c>
      <c r="J857" t="s">
        <v>35</v>
      </c>
      <c r="K857" t="s">
        <v>35</v>
      </c>
      <c r="L857">
        <v>3</v>
      </c>
      <c r="M857">
        <v>1</v>
      </c>
      <c r="N857" t="s">
        <v>37</v>
      </c>
      <c r="O857" t="s">
        <v>871</v>
      </c>
      <c r="P857" t="s">
        <v>442</v>
      </c>
      <c r="Q857" t="s">
        <v>40</v>
      </c>
      <c r="R857">
        <v>2012</v>
      </c>
      <c r="S857">
        <v>3231.86</v>
      </c>
      <c r="T857" t="s">
        <v>41</v>
      </c>
      <c r="U857" s="1">
        <v>41107</v>
      </c>
      <c r="V857" s="1">
        <v>41120</v>
      </c>
      <c r="W857" s="1">
        <v>41120</v>
      </c>
      <c r="Z857" t="s">
        <v>872</v>
      </c>
      <c r="AA857" t="s">
        <v>873</v>
      </c>
      <c r="AB857" t="s">
        <v>442</v>
      </c>
      <c r="AC857" t="s">
        <v>46</v>
      </c>
      <c r="AE857" s="37" t="str">
        <f t="shared" si="104"/>
        <v>ok</v>
      </c>
      <c r="AF857" s="37">
        <f t="shared" si="105"/>
        <v>0</v>
      </c>
      <c r="AG857" s="37" t="str">
        <f t="shared" si="106"/>
        <v>ok</v>
      </c>
      <c r="AH857" s="37" t="str">
        <f t="shared" si="107"/>
        <v>OK</v>
      </c>
      <c r="AI857" s="37" t="str">
        <f t="shared" si="108"/>
        <v>ok</v>
      </c>
      <c r="AJ857" s="37" t="str">
        <f t="shared" si="109"/>
        <v>STATE REPRESENTATIVE31REPUBLICANLEG DISTRICT 03 - HOUSESPOKANELegislative20123231.86DEBT411074112041120AMEX2702 W DALTONSPOKANEWA</v>
      </c>
      <c r="AK857" s="37">
        <f t="shared" si="110"/>
        <v>0</v>
      </c>
      <c r="AL857" s="37" t="str">
        <f t="shared" si="111"/>
        <v>MATCH</v>
      </c>
    </row>
    <row r="858" spans="1:38" x14ac:dyDescent="0.25">
      <c r="A858">
        <v>854</v>
      </c>
      <c r="B858">
        <v>100484235</v>
      </c>
      <c r="C858" t="s">
        <v>28</v>
      </c>
      <c r="D858" t="s">
        <v>295</v>
      </c>
      <c r="E858" t="s">
        <v>30</v>
      </c>
      <c r="F858" t="s">
        <v>296</v>
      </c>
      <c r="G858" t="s">
        <v>297</v>
      </c>
      <c r="H858" t="s">
        <v>61</v>
      </c>
      <c r="I858" t="s">
        <v>298</v>
      </c>
      <c r="J858" t="s">
        <v>52</v>
      </c>
      <c r="K858" t="s">
        <v>193</v>
      </c>
      <c r="M858">
        <v>4</v>
      </c>
      <c r="N858" t="s">
        <v>168</v>
      </c>
      <c r="O858" t="s">
        <v>549</v>
      </c>
      <c r="P858" t="s">
        <v>422</v>
      </c>
      <c r="Q858" t="s">
        <v>550</v>
      </c>
      <c r="R858">
        <v>2012</v>
      </c>
      <c r="S858">
        <v>227.01</v>
      </c>
      <c r="T858" t="s">
        <v>41</v>
      </c>
      <c r="U858" s="1">
        <v>41107</v>
      </c>
      <c r="V858" s="1">
        <v>41120</v>
      </c>
      <c r="W858" s="1">
        <v>41084</v>
      </c>
      <c r="Y858" t="s">
        <v>837</v>
      </c>
      <c r="Z858" t="s">
        <v>838</v>
      </c>
      <c r="AA858" t="s">
        <v>839</v>
      </c>
      <c r="AB858" t="s">
        <v>590</v>
      </c>
      <c r="AC858" t="s">
        <v>46</v>
      </c>
      <c r="AE858" s="37" t="str">
        <f t="shared" si="104"/>
        <v>ok</v>
      </c>
      <c r="AF858" s="37" t="e">
        <f t="shared" si="105"/>
        <v>#VALUE!</v>
      </c>
      <c r="AG858" s="37" t="str">
        <f t="shared" si="106"/>
        <v>ok</v>
      </c>
      <c r="AH858" s="37" t="str">
        <f t="shared" si="107"/>
        <v>ERROR!</v>
      </c>
      <c r="AI858" s="37" t="str">
        <f t="shared" si="108"/>
        <v>ok</v>
      </c>
      <c r="AJ858" s="37" t="str">
        <f t="shared" si="109"/>
        <v>COUNTY COUNCIL MEMBER4DEMOCRATPIERCE COPIERCELocal2012227.01DEBT411074112041084YARD SIGNSBDC RESOURCES6312 19TH ST WTACOMAWA</v>
      </c>
      <c r="AK858" s="37">
        <f t="shared" si="110"/>
        <v>0</v>
      </c>
      <c r="AL858" s="37" t="str">
        <f t="shared" si="111"/>
        <v>NO!</v>
      </c>
    </row>
    <row r="859" spans="1:38" x14ac:dyDescent="0.25">
      <c r="A859">
        <v>855</v>
      </c>
      <c r="B859">
        <v>100482705</v>
      </c>
      <c r="C859" t="s">
        <v>28</v>
      </c>
      <c r="D859" t="s">
        <v>366</v>
      </c>
      <c r="E859" t="s">
        <v>30</v>
      </c>
      <c r="F859" t="s">
        <v>367</v>
      </c>
      <c r="G859" t="s">
        <v>368</v>
      </c>
      <c r="H859" t="s">
        <v>107</v>
      </c>
      <c r="I859" t="s">
        <v>369</v>
      </c>
      <c r="J859" t="s">
        <v>36</v>
      </c>
      <c r="K859" t="s">
        <v>36</v>
      </c>
      <c r="L859">
        <v>1</v>
      </c>
      <c r="N859" t="s">
        <v>168</v>
      </c>
      <c r="O859" t="s">
        <v>38</v>
      </c>
      <c r="P859" t="s">
        <v>39</v>
      </c>
      <c r="Q859" t="s">
        <v>40</v>
      </c>
      <c r="R859">
        <v>2012</v>
      </c>
      <c r="S859">
        <v>10801.82</v>
      </c>
      <c r="T859" t="s">
        <v>41</v>
      </c>
      <c r="U859" s="1">
        <v>41107</v>
      </c>
      <c r="V859" s="1">
        <v>41120</v>
      </c>
      <c r="W859" s="1">
        <v>41120</v>
      </c>
      <c r="Y859" t="s">
        <v>874</v>
      </c>
      <c r="Z859" t="s">
        <v>611</v>
      </c>
      <c r="AA859" t="s">
        <v>875</v>
      </c>
      <c r="AB859" t="s">
        <v>558</v>
      </c>
      <c r="AC859" t="s">
        <v>46</v>
      </c>
      <c r="AE859" s="37" t="str">
        <f t="shared" si="104"/>
        <v>ok</v>
      </c>
      <c r="AF859" s="37">
        <f t="shared" si="105"/>
        <v>0</v>
      </c>
      <c r="AG859" s="37" t="str">
        <f t="shared" si="106"/>
        <v>ok</v>
      </c>
      <c r="AH859" s="37" t="str">
        <f t="shared" si="107"/>
        <v>OK</v>
      </c>
      <c r="AI859" s="37" t="str">
        <f t="shared" si="108"/>
        <v>ok</v>
      </c>
      <c r="AJ859" s="37" t="str">
        <f t="shared" si="109"/>
        <v>STATE SENATOR1DEMOCRATLEG DISTRICT 01 - SENATEKINGLegislative201210801.82DEBT411074112041120POSTAGE/PRINTINGTR STRATEGIES1612 SPRINGWOOD AVE NEOLYMPIAWA</v>
      </c>
      <c r="AK859" s="37">
        <f t="shared" si="110"/>
        <v>0</v>
      </c>
      <c r="AL859" s="37" t="str">
        <f t="shared" si="111"/>
        <v>MATCH</v>
      </c>
    </row>
    <row r="860" spans="1:38" x14ac:dyDescent="0.25">
      <c r="A860">
        <v>856</v>
      </c>
      <c r="B860">
        <v>100477446</v>
      </c>
      <c r="C860" t="s">
        <v>28</v>
      </c>
      <c r="D860" t="s">
        <v>340</v>
      </c>
      <c r="E860" t="s">
        <v>30</v>
      </c>
      <c r="F860" t="s">
        <v>341</v>
      </c>
      <c r="G860" t="s">
        <v>342</v>
      </c>
      <c r="H860" t="s">
        <v>179</v>
      </c>
      <c r="I860" t="s">
        <v>343</v>
      </c>
      <c r="J860" t="s">
        <v>35</v>
      </c>
      <c r="K860" t="s">
        <v>35</v>
      </c>
      <c r="L860">
        <v>21</v>
      </c>
      <c r="M860">
        <v>2</v>
      </c>
      <c r="N860" t="s">
        <v>168</v>
      </c>
      <c r="O860" t="s">
        <v>480</v>
      </c>
      <c r="P860" t="s">
        <v>481</v>
      </c>
      <c r="Q860" t="s">
        <v>40</v>
      </c>
      <c r="R860">
        <v>2012</v>
      </c>
      <c r="S860">
        <v>225</v>
      </c>
      <c r="T860" t="s">
        <v>41</v>
      </c>
      <c r="U860" s="1">
        <v>41030</v>
      </c>
      <c r="V860" s="1">
        <v>41060</v>
      </c>
      <c r="W860" s="1">
        <v>40847</v>
      </c>
      <c r="X860" t="s">
        <v>427</v>
      </c>
      <c r="Y860" t="s">
        <v>467</v>
      </c>
      <c r="Z860" t="s">
        <v>429</v>
      </c>
      <c r="AA860" t="s">
        <v>430</v>
      </c>
      <c r="AB860" t="s">
        <v>420</v>
      </c>
      <c r="AC860" t="s">
        <v>46</v>
      </c>
      <c r="AE860" s="37" t="str">
        <f t="shared" si="104"/>
        <v>ok</v>
      </c>
      <c r="AF860" s="37">
        <f t="shared" si="105"/>
        <v>0</v>
      </c>
      <c r="AG860" s="37" t="str">
        <f t="shared" si="106"/>
        <v>ok</v>
      </c>
      <c r="AH860" s="37" t="str">
        <f t="shared" si="107"/>
        <v>ERROR!</v>
      </c>
      <c r="AI860" s="37" t="str">
        <f t="shared" si="108"/>
        <v>ok</v>
      </c>
      <c r="AJ860" s="37" t="str">
        <f t="shared" si="109"/>
        <v>STATE REPRESENTATIVE212DEMOCRATLEG DISTRICT 21 - HOUSESNOHOMISHLegislative2012225DEBT410304106040847Operation and OverheadOCTOBER TREASURYARGO STRATEGIESPO BOX 9100 SEATTLEWA</v>
      </c>
      <c r="AK860" s="37">
        <f t="shared" si="110"/>
        <v>0</v>
      </c>
      <c r="AL860" s="37" t="str">
        <f t="shared" si="111"/>
        <v>MATCH</v>
      </c>
    </row>
    <row r="861" spans="1:38" x14ac:dyDescent="0.25">
      <c r="A861">
        <v>857</v>
      </c>
      <c r="B861">
        <v>100477447</v>
      </c>
      <c r="C861" t="s">
        <v>28</v>
      </c>
      <c r="D861" t="s">
        <v>340</v>
      </c>
      <c r="E861" t="s">
        <v>30</v>
      </c>
      <c r="F861" t="s">
        <v>341</v>
      </c>
      <c r="G861" t="s">
        <v>342</v>
      </c>
      <c r="H861" t="s">
        <v>179</v>
      </c>
      <c r="I861" t="s">
        <v>343</v>
      </c>
      <c r="J861" t="s">
        <v>35</v>
      </c>
      <c r="K861" t="s">
        <v>35</v>
      </c>
      <c r="L861">
        <v>46</v>
      </c>
      <c r="M861">
        <v>2</v>
      </c>
      <c r="N861" t="s">
        <v>168</v>
      </c>
      <c r="O861" t="s">
        <v>673</v>
      </c>
      <c r="P861" t="s">
        <v>39</v>
      </c>
      <c r="Q861" t="s">
        <v>40</v>
      </c>
      <c r="R861">
        <v>2012</v>
      </c>
      <c r="S861">
        <v>366.67</v>
      </c>
      <c r="T861" t="s">
        <v>41</v>
      </c>
      <c r="U861" s="1">
        <v>41030</v>
      </c>
      <c r="V861" s="1">
        <v>41060</v>
      </c>
      <c r="W861" s="1">
        <v>41060</v>
      </c>
      <c r="X861" t="s">
        <v>427</v>
      </c>
      <c r="Y861" t="s">
        <v>705</v>
      </c>
      <c r="Z861" t="s">
        <v>429</v>
      </c>
      <c r="AA861" t="s">
        <v>430</v>
      </c>
      <c r="AB861" t="s">
        <v>420</v>
      </c>
      <c r="AC861" t="s">
        <v>46</v>
      </c>
      <c r="AE861" s="37" t="str">
        <f t="shared" si="104"/>
        <v>ok</v>
      </c>
      <c r="AF861" s="37">
        <f t="shared" si="105"/>
        <v>0</v>
      </c>
      <c r="AG861" s="37" t="str">
        <f t="shared" si="106"/>
        <v>ok</v>
      </c>
      <c r="AH861" s="37" t="str">
        <f t="shared" si="107"/>
        <v>OK</v>
      </c>
      <c r="AI861" s="37" t="str">
        <f t="shared" si="108"/>
        <v>ok</v>
      </c>
      <c r="AJ861" s="37" t="str">
        <f t="shared" si="109"/>
        <v>STATE REPRESENTATIVE462DEMOCRATLEG DISTRICT 46 - HOUSEKINGLegislative2012366.67DEBT410304106041060Operation and OverheadAD, DOORBELLER DESIGN (KAYLORMADE)ARGO STRATEGIESPO BOX 9100 SEATTLEWA</v>
      </c>
      <c r="AK861" s="37">
        <f t="shared" si="110"/>
        <v>0</v>
      </c>
      <c r="AL861" s="37" t="str">
        <f t="shared" si="111"/>
        <v>MATCH</v>
      </c>
    </row>
    <row r="862" spans="1:38" x14ac:dyDescent="0.25">
      <c r="A862">
        <v>858</v>
      </c>
      <c r="B862">
        <v>100477208</v>
      </c>
      <c r="C862" t="s">
        <v>28</v>
      </c>
      <c r="D862" t="s">
        <v>660</v>
      </c>
      <c r="E862" t="s">
        <v>30</v>
      </c>
      <c r="F862" t="s">
        <v>661</v>
      </c>
      <c r="G862" t="s">
        <v>662</v>
      </c>
      <c r="I862" t="s">
        <v>663</v>
      </c>
      <c r="J862" t="s">
        <v>35</v>
      </c>
      <c r="K862" t="s">
        <v>35</v>
      </c>
      <c r="L862">
        <v>46</v>
      </c>
      <c r="M862">
        <v>2</v>
      </c>
      <c r="N862" t="s">
        <v>168</v>
      </c>
      <c r="O862" t="s">
        <v>673</v>
      </c>
      <c r="P862" t="s">
        <v>39</v>
      </c>
      <c r="Q862" t="s">
        <v>40</v>
      </c>
      <c r="R862">
        <v>2012</v>
      </c>
      <c r="S862">
        <v>366.67</v>
      </c>
      <c r="T862" t="s">
        <v>41</v>
      </c>
      <c r="U862" s="1">
        <v>41030</v>
      </c>
      <c r="V862" s="1">
        <v>41060</v>
      </c>
      <c r="W862" s="1">
        <v>41060</v>
      </c>
      <c r="X862" t="s">
        <v>427</v>
      </c>
      <c r="Y862" t="s">
        <v>705</v>
      </c>
      <c r="Z862" t="s">
        <v>429</v>
      </c>
      <c r="AA862" t="s">
        <v>430</v>
      </c>
      <c r="AB862" t="s">
        <v>420</v>
      </c>
      <c r="AC862" t="s">
        <v>46</v>
      </c>
      <c r="AE862" s="37" t="str">
        <f t="shared" si="104"/>
        <v>ok</v>
      </c>
      <c r="AF862" s="37">
        <f t="shared" si="105"/>
        <v>0</v>
      </c>
      <c r="AG862" s="37" t="str">
        <f t="shared" si="106"/>
        <v>ok</v>
      </c>
      <c r="AH862" s="37" t="str">
        <f t="shared" si="107"/>
        <v>OK</v>
      </c>
      <c r="AI862" s="37" t="str">
        <f t="shared" si="108"/>
        <v>ok</v>
      </c>
      <c r="AJ862" s="37" t="str">
        <f t="shared" si="109"/>
        <v>STATE REPRESENTATIVE462DEMOCRATLEG DISTRICT 46 - HOUSEKINGLegislative2012366.67DEBT410304106041060Operation and OverheadAD, DOORBELLER DESIGN (KAYLORMADE)ARGO STRATEGIESPO BOX 9100 SEATTLEWA</v>
      </c>
      <c r="AK862" s="37">
        <f t="shared" si="110"/>
        <v>1</v>
      </c>
      <c r="AL862" s="37" t="str">
        <f t="shared" si="111"/>
        <v>MATCH</v>
      </c>
    </row>
    <row r="863" spans="1:38" x14ac:dyDescent="0.25">
      <c r="A863">
        <v>859</v>
      </c>
      <c r="B863">
        <v>100477227</v>
      </c>
      <c r="C863" t="s">
        <v>28</v>
      </c>
      <c r="D863" t="s">
        <v>157</v>
      </c>
      <c r="E863" t="s">
        <v>30</v>
      </c>
      <c r="F863" t="s">
        <v>158</v>
      </c>
      <c r="G863" t="s">
        <v>159</v>
      </c>
      <c r="I863" t="s">
        <v>160</v>
      </c>
      <c r="J863" t="s">
        <v>35</v>
      </c>
      <c r="K863" t="s">
        <v>35</v>
      </c>
      <c r="L863">
        <v>21</v>
      </c>
      <c r="M863">
        <v>2</v>
      </c>
      <c r="N863" t="s">
        <v>168</v>
      </c>
      <c r="O863" t="s">
        <v>480</v>
      </c>
      <c r="P863" t="s">
        <v>481</v>
      </c>
      <c r="Q863" t="s">
        <v>40</v>
      </c>
      <c r="R863">
        <v>2012</v>
      </c>
      <c r="S863">
        <v>225</v>
      </c>
      <c r="T863" t="s">
        <v>41</v>
      </c>
      <c r="U863" s="1">
        <v>41030</v>
      </c>
      <c r="V863" s="1">
        <v>41060</v>
      </c>
      <c r="W863" s="1">
        <v>40847</v>
      </c>
      <c r="X863" t="s">
        <v>427</v>
      </c>
      <c r="Y863" t="s">
        <v>467</v>
      </c>
      <c r="Z863" t="s">
        <v>429</v>
      </c>
      <c r="AA863" t="s">
        <v>430</v>
      </c>
      <c r="AB863" t="s">
        <v>420</v>
      </c>
      <c r="AC863" t="s">
        <v>46</v>
      </c>
      <c r="AE863" s="37" t="str">
        <f t="shared" si="104"/>
        <v>ok</v>
      </c>
      <c r="AF863" s="37">
        <f t="shared" si="105"/>
        <v>0</v>
      </c>
      <c r="AG863" s="37" t="str">
        <f t="shared" si="106"/>
        <v>ok</v>
      </c>
      <c r="AH863" s="37" t="str">
        <f t="shared" si="107"/>
        <v>ERROR!</v>
      </c>
      <c r="AI863" s="37" t="str">
        <f t="shared" si="108"/>
        <v>ok</v>
      </c>
      <c r="AJ863" s="37" t="str">
        <f t="shared" si="109"/>
        <v>STATE REPRESENTATIVE212DEMOCRATLEG DISTRICT 21 - HOUSESNOHOMISHLegislative2012225DEBT410304106040847Operation and OverheadOCTOBER TREASURYARGO STRATEGIESPO BOX 9100 SEATTLEWA</v>
      </c>
      <c r="AK863" s="37">
        <f t="shared" si="110"/>
        <v>0</v>
      </c>
      <c r="AL863" s="37" t="str">
        <f t="shared" si="111"/>
        <v>MATCH</v>
      </c>
    </row>
    <row r="864" spans="1:38" x14ac:dyDescent="0.25">
      <c r="A864">
        <v>860</v>
      </c>
      <c r="B864">
        <v>100477265</v>
      </c>
      <c r="C864" t="s">
        <v>28</v>
      </c>
      <c r="D864" t="s">
        <v>619</v>
      </c>
      <c r="E864" t="s">
        <v>30</v>
      </c>
      <c r="F864" t="s">
        <v>502</v>
      </c>
      <c r="G864" t="s">
        <v>222</v>
      </c>
      <c r="H864" t="s">
        <v>116</v>
      </c>
      <c r="I864" t="s">
        <v>219</v>
      </c>
      <c r="J864" t="s">
        <v>339</v>
      </c>
      <c r="K864" t="s">
        <v>35</v>
      </c>
      <c r="L864">
        <v>21</v>
      </c>
      <c r="M864">
        <v>2</v>
      </c>
      <c r="N864" t="s">
        <v>168</v>
      </c>
      <c r="O864" t="s">
        <v>480</v>
      </c>
      <c r="P864" t="s">
        <v>481</v>
      </c>
      <c r="Q864" t="s">
        <v>40</v>
      </c>
      <c r="R864">
        <v>2012</v>
      </c>
      <c r="S864">
        <v>225</v>
      </c>
      <c r="T864" t="s">
        <v>41</v>
      </c>
      <c r="U864" s="1">
        <v>41030</v>
      </c>
      <c r="V864" s="1">
        <v>41060</v>
      </c>
      <c r="W864" s="1">
        <v>40847</v>
      </c>
      <c r="X864" t="s">
        <v>427</v>
      </c>
      <c r="Y864" t="s">
        <v>467</v>
      </c>
      <c r="Z864" t="s">
        <v>429</v>
      </c>
      <c r="AA864" t="s">
        <v>430</v>
      </c>
      <c r="AB864" t="s">
        <v>420</v>
      </c>
      <c r="AC864" t="s">
        <v>46</v>
      </c>
      <c r="AE864" s="37" t="str">
        <f t="shared" si="104"/>
        <v>ok</v>
      </c>
      <c r="AF864" s="37">
        <f t="shared" si="105"/>
        <v>0</v>
      </c>
      <c r="AG864" s="37" t="str">
        <f t="shared" si="106"/>
        <v>ok</v>
      </c>
      <c r="AH864" s="37" t="str">
        <f t="shared" si="107"/>
        <v>ERROR!</v>
      </c>
      <c r="AI864" s="37" t="str">
        <f t="shared" si="108"/>
        <v>ok</v>
      </c>
      <c r="AJ864" s="37" t="str">
        <f t="shared" si="109"/>
        <v>STATE REPRESENTATIVE212DEMOCRATLEG DISTRICT 21 - HOUSESNOHOMISHLegislative2012225DEBT410304106040847Operation and OverheadOCTOBER TREASURYARGO STRATEGIESPO BOX 9100 SEATTLEWA</v>
      </c>
      <c r="AK864" s="37">
        <f t="shared" si="110"/>
        <v>1</v>
      </c>
      <c r="AL864" s="37" t="str">
        <f t="shared" si="111"/>
        <v>NO!</v>
      </c>
    </row>
    <row r="865" spans="1:38" x14ac:dyDescent="0.25">
      <c r="A865">
        <v>861</v>
      </c>
      <c r="B865">
        <v>100477418</v>
      </c>
      <c r="C865" t="s">
        <v>28</v>
      </c>
      <c r="D865" t="s">
        <v>876</v>
      </c>
      <c r="E865" t="s">
        <v>30</v>
      </c>
      <c r="F865" t="s">
        <v>877</v>
      </c>
      <c r="G865" t="s">
        <v>878</v>
      </c>
      <c r="H865" t="s">
        <v>101</v>
      </c>
      <c r="I865" t="s">
        <v>879</v>
      </c>
      <c r="J865" t="s">
        <v>123</v>
      </c>
      <c r="K865" t="s">
        <v>118</v>
      </c>
      <c r="N865" t="s">
        <v>168</v>
      </c>
      <c r="O865" t="s">
        <v>490</v>
      </c>
      <c r="Q865" t="s">
        <v>170</v>
      </c>
      <c r="R865">
        <v>2012</v>
      </c>
      <c r="S865">
        <v>19000</v>
      </c>
      <c r="T865" t="s">
        <v>41</v>
      </c>
      <c r="U865" s="1">
        <v>40909</v>
      </c>
      <c r="V865" s="1">
        <v>40939</v>
      </c>
      <c r="W865" s="1">
        <v>40939</v>
      </c>
      <c r="Y865" t="s">
        <v>477</v>
      </c>
      <c r="Z865" t="s">
        <v>675</v>
      </c>
      <c r="AA865" t="s">
        <v>676</v>
      </c>
      <c r="AB865" t="s">
        <v>174</v>
      </c>
      <c r="AC865" t="s">
        <v>175</v>
      </c>
      <c r="AE865" s="37" t="str">
        <f t="shared" si="104"/>
        <v>ok</v>
      </c>
      <c r="AF865" s="37" t="e">
        <f t="shared" si="105"/>
        <v>#VALUE!</v>
      </c>
      <c r="AG865" s="37" t="str">
        <f t="shared" si="106"/>
        <v>ok</v>
      </c>
      <c r="AH865" s="37" t="str">
        <f t="shared" si="107"/>
        <v>OK</v>
      </c>
      <c r="AI865" s="37" t="str">
        <f t="shared" si="108"/>
        <v>ok</v>
      </c>
      <c r="AJ865" s="37" t="str">
        <f t="shared" si="109"/>
        <v>ATTORNEY GENERALDEMOCRATATTORNEY GENERAL, OFFICE OFStatewide201219000DEBT409094093940939CONSULTINGNEW PARTNERS CONSULTING INC.1250 EYE ST NW STE 200WASHINGTONDC</v>
      </c>
      <c r="AK865" s="37">
        <f t="shared" si="110"/>
        <v>0</v>
      </c>
      <c r="AL865" s="37" t="str">
        <f t="shared" si="111"/>
        <v>NO!</v>
      </c>
    </row>
    <row r="866" spans="1:38" x14ac:dyDescent="0.25">
      <c r="A866">
        <v>862</v>
      </c>
      <c r="B866">
        <v>100477403</v>
      </c>
      <c r="C866" t="s">
        <v>28</v>
      </c>
      <c r="D866" t="s">
        <v>299</v>
      </c>
      <c r="E866" t="s">
        <v>30</v>
      </c>
      <c r="F866" t="s">
        <v>300</v>
      </c>
      <c r="G866" t="s">
        <v>301</v>
      </c>
      <c r="H866" t="s">
        <v>302</v>
      </c>
      <c r="I866" t="s">
        <v>303</v>
      </c>
      <c r="J866" t="s">
        <v>118</v>
      </c>
      <c r="K866" t="s">
        <v>118</v>
      </c>
      <c r="N866" t="s">
        <v>168</v>
      </c>
      <c r="O866" t="s">
        <v>490</v>
      </c>
      <c r="Q866" t="s">
        <v>170</v>
      </c>
      <c r="R866">
        <v>2012</v>
      </c>
      <c r="S866">
        <v>19000</v>
      </c>
      <c r="T866" t="s">
        <v>41</v>
      </c>
      <c r="U866" s="1">
        <v>40909</v>
      </c>
      <c r="V866" s="1">
        <v>40939</v>
      </c>
      <c r="W866" s="1">
        <v>40939</v>
      </c>
      <c r="Y866" t="s">
        <v>477</v>
      </c>
      <c r="Z866" t="s">
        <v>675</v>
      </c>
      <c r="AA866" t="s">
        <v>676</v>
      </c>
      <c r="AB866" t="s">
        <v>174</v>
      </c>
      <c r="AC866" t="s">
        <v>175</v>
      </c>
      <c r="AE866" s="37" t="str">
        <f t="shared" si="104"/>
        <v>ok</v>
      </c>
      <c r="AF866" s="37" t="e">
        <f t="shared" si="105"/>
        <v>#VALUE!</v>
      </c>
      <c r="AG866" s="37" t="str">
        <f t="shared" si="106"/>
        <v>ok</v>
      </c>
      <c r="AH866" s="37" t="str">
        <f t="shared" si="107"/>
        <v>OK</v>
      </c>
      <c r="AI866" s="37" t="str">
        <f t="shared" si="108"/>
        <v>ok</v>
      </c>
      <c r="AJ866" s="37" t="str">
        <f t="shared" si="109"/>
        <v>ATTORNEY GENERALDEMOCRATATTORNEY GENERAL, OFFICE OFStatewide201219000DEBT409094093940939CONSULTINGNEW PARTNERS CONSULTING INC.1250 EYE ST NW STE 200WASHINGTONDC</v>
      </c>
      <c r="AK866" s="37">
        <f t="shared" si="110"/>
        <v>1</v>
      </c>
      <c r="AL866" s="37" t="str">
        <f t="shared" si="111"/>
        <v>MATCH</v>
      </c>
    </row>
    <row r="867" spans="1:38" x14ac:dyDescent="0.25">
      <c r="A867">
        <v>863</v>
      </c>
      <c r="B867">
        <v>100476647</v>
      </c>
      <c r="C867" t="s">
        <v>28</v>
      </c>
      <c r="D867" t="s">
        <v>727</v>
      </c>
      <c r="E867" t="s">
        <v>30</v>
      </c>
      <c r="F867" t="s">
        <v>728</v>
      </c>
      <c r="G867" t="s">
        <v>729</v>
      </c>
      <c r="H867" t="s">
        <v>78</v>
      </c>
      <c r="I867" t="s">
        <v>294</v>
      </c>
      <c r="J867" t="s">
        <v>52</v>
      </c>
      <c r="K867" t="s">
        <v>35</v>
      </c>
      <c r="L867">
        <v>21</v>
      </c>
      <c r="M867">
        <v>2</v>
      </c>
      <c r="N867" t="s">
        <v>168</v>
      </c>
      <c r="O867" t="s">
        <v>480</v>
      </c>
      <c r="P867" t="s">
        <v>481</v>
      </c>
      <c r="Q867" t="s">
        <v>40</v>
      </c>
      <c r="R867">
        <v>2012</v>
      </c>
      <c r="S867">
        <v>225</v>
      </c>
      <c r="T867" t="s">
        <v>41</v>
      </c>
      <c r="U867" s="1">
        <v>41030</v>
      </c>
      <c r="V867" s="1">
        <v>41060</v>
      </c>
      <c r="W867" s="1">
        <v>40847</v>
      </c>
      <c r="X867" t="s">
        <v>427</v>
      </c>
      <c r="Y867" t="s">
        <v>467</v>
      </c>
      <c r="Z867" t="s">
        <v>429</v>
      </c>
      <c r="AA867" t="s">
        <v>430</v>
      </c>
      <c r="AB867" t="s">
        <v>420</v>
      </c>
      <c r="AC867" t="s">
        <v>46</v>
      </c>
      <c r="AE867" s="37" t="str">
        <f t="shared" si="104"/>
        <v>ok</v>
      </c>
      <c r="AF867" s="37">
        <f t="shared" si="105"/>
        <v>0</v>
      </c>
      <c r="AG867" s="37" t="str">
        <f t="shared" si="106"/>
        <v>ok</v>
      </c>
      <c r="AH867" s="37" t="str">
        <f t="shared" si="107"/>
        <v>ERROR!</v>
      </c>
      <c r="AI867" s="37" t="str">
        <f t="shared" si="108"/>
        <v>ok</v>
      </c>
      <c r="AJ867" s="37" t="str">
        <f t="shared" si="109"/>
        <v>STATE REPRESENTATIVE212DEMOCRATLEG DISTRICT 21 - HOUSESNOHOMISHLegislative2012225DEBT410304106040847Operation and OverheadOCTOBER TREASURYARGO STRATEGIESPO BOX 9100 SEATTLEWA</v>
      </c>
      <c r="AK867" s="37">
        <f t="shared" si="110"/>
        <v>0</v>
      </c>
      <c r="AL867" s="37" t="str">
        <f t="shared" si="111"/>
        <v>NO!</v>
      </c>
    </row>
    <row r="868" spans="1:38" x14ac:dyDescent="0.25">
      <c r="A868">
        <v>864</v>
      </c>
      <c r="B868">
        <v>100477101</v>
      </c>
      <c r="C868" t="s">
        <v>28</v>
      </c>
      <c r="D868" t="s">
        <v>408</v>
      </c>
      <c r="E868" t="s">
        <v>30</v>
      </c>
      <c r="F868" t="s">
        <v>409</v>
      </c>
      <c r="G868" t="s">
        <v>410</v>
      </c>
      <c r="H868" t="s">
        <v>67</v>
      </c>
      <c r="I868" t="s">
        <v>411</v>
      </c>
      <c r="J868" t="s">
        <v>35</v>
      </c>
      <c r="K868" t="s">
        <v>35</v>
      </c>
      <c r="L868">
        <v>21</v>
      </c>
      <c r="M868">
        <v>2</v>
      </c>
      <c r="N868" t="s">
        <v>168</v>
      </c>
      <c r="O868" t="s">
        <v>480</v>
      </c>
      <c r="P868" t="s">
        <v>481</v>
      </c>
      <c r="Q868" t="s">
        <v>40</v>
      </c>
      <c r="R868">
        <v>2012</v>
      </c>
      <c r="S868">
        <v>225</v>
      </c>
      <c r="T868" t="s">
        <v>41</v>
      </c>
      <c r="U868" s="1">
        <v>41030</v>
      </c>
      <c r="V868" s="1">
        <v>41060</v>
      </c>
      <c r="W868" s="1">
        <v>40847</v>
      </c>
      <c r="X868" t="s">
        <v>427</v>
      </c>
      <c r="Y868" t="s">
        <v>467</v>
      </c>
      <c r="Z868" t="s">
        <v>429</v>
      </c>
      <c r="AA868" t="s">
        <v>430</v>
      </c>
      <c r="AB868" t="s">
        <v>420</v>
      </c>
      <c r="AC868" t="s">
        <v>46</v>
      </c>
      <c r="AE868" s="37" t="str">
        <f t="shared" si="104"/>
        <v>ok</v>
      </c>
      <c r="AF868" s="37">
        <f t="shared" si="105"/>
        <v>0</v>
      </c>
      <c r="AG868" s="37" t="str">
        <f t="shared" si="106"/>
        <v>ok</v>
      </c>
      <c r="AH868" s="37" t="str">
        <f t="shared" si="107"/>
        <v>ERROR!</v>
      </c>
      <c r="AI868" s="37" t="str">
        <f t="shared" si="108"/>
        <v>ok</v>
      </c>
      <c r="AJ868" s="37" t="str">
        <f t="shared" si="109"/>
        <v>STATE REPRESENTATIVE212DEMOCRATLEG DISTRICT 21 - HOUSESNOHOMISHLegislative2012225DEBT410304106040847Operation and OverheadOCTOBER TREASURYARGO STRATEGIESPO BOX 9100 SEATTLEWA</v>
      </c>
      <c r="AK868" s="37">
        <f t="shared" si="110"/>
        <v>1</v>
      </c>
      <c r="AL868" s="37" t="str">
        <f t="shared" si="111"/>
        <v>MATCH</v>
      </c>
    </row>
    <row r="869" spans="1:38" x14ac:dyDescent="0.25">
      <c r="A869">
        <v>865</v>
      </c>
      <c r="B869">
        <v>100477375</v>
      </c>
      <c r="C869" t="s">
        <v>28</v>
      </c>
      <c r="D869" t="s">
        <v>632</v>
      </c>
      <c r="E869" t="s">
        <v>30</v>
      </c>
      <c r="F869" t="s">
        <v>633</v>
      </c>
      <c r="G869" t="s">
        <v>634</v>
      </c>
      <c r="H869" t="s">
        <v>635</v>
      </c>
      <c r="I869" t="s">
        <v>636</v>
      </c>
      <c r="J869" t="s">
        <v>35</v>
      </c>
      <c r="K869" t="s">
        <v>35</v>
      </c>
      <c r="L869">
        <v>21</v>
      </c>
      <c r="M869">
        <v>2</v>
      </c>
      <c r="N869" t="s">
        <v>168</v>
      </c>
      <c r="O869" t="s">
        <v>480</v>
      </c>
      <c r="P869" t="s">
        <v>481</v>
      </c>
      <c r="Q869" t="s">
        <v>40</v>
      </c>
      <c r="R869">
        <v>2012</v>
      </c>
      <c r="S869">
        <v>1000</v>
      </c>
      <c r="T869" t="s">
        <v>41</v>
      </c>
      <c r="U869" s="1">
        <v>40940</v>
      </c>
      <c r="V869" s="1">
        <v>40968</v>
      </c>
      <c r="W869" s="1">
        <v>40487</v>
      </c>
      <c r="X869" t="s">
        <v>427</v>
      </c>
      <c r="Y869" t="s">
        <v>610</v>
      </c>
      <c r="Z869" t="s">
        <v>698</v>
      </c>
      <c r="AA869" t="s">
        <v>699</v>
      </c>
      <c r="AB869" t="s">
        <v>590</v>
      </c>
      <c r="AC869" t="s">
        <v>46</v>
      </c>
      <c r="AE869" s="37" t="str">
        <f t="shared" si="104"/>
        <v>ok</v>
      </c>
      <c r="AF869" s="37">
        <f t="shared" si="105"/>
        <v>0</v>
      </c>
      <c r="AG869" s="37" t="str">
        <f t="shared" si="106"/>
        <v>ok</v>
      </c>
      <c r="AH869" s="37" t="str">
        <f t="shared" si="107"/>
        <v>ERROR!</v>
      </c>
      <c r="AI869" s="37" t="str">
        <f t="shared" si="108"/>
        <v>ok</v>
      </c>
      <c r="AJ869" s="37" t="str">
        <f t="shared" si="109"/>
        <v>STATE REPRESENTATIVE212DEMOCRATLEG DISTRICT 21 - HOUSESNOHOMISHLegislative20121000DEBT409404096840487Operation and OverheadWIN BONUSKOHLWES CURT711 N    1ST STREET APT. 303TACOMAWA</v>
      </c>
      <c r="AK869" s="37">
        <f t="shared" si="110"/>
        <v>0</v>
      </c>
      <c r="AL869" s="37" t="str">
        <f t="shared" si="111"/>
        <v>MATCH</v>
      </c>
    </row>
    <row r="870" spans="1:38" x14ac:dyDescent="0.25">
      <c r="A870">
        <v>866</v>
      </c>
      <c r="B870">
        <v>100483271</v>
      </c>
      <c r="C870" t="s">
        <v>28</v>
      </c>
      <c r="D870" t="s">
        <v>149</v>
      </c>
      <c r="E870" t="s">
        <v>30</v>
      </c>
      <c r="F870" t="s">
        <v>150</v>
      </c>
      <c r="G870" t="s">
        <v>151</v>
      </c>
      <c r="H870" t="s">
        <v>73</v>
      </c>
      <c r="I870" t="s">
        <v>152</v>
      </c>
      <c r="J870" t="s">
        <v>35</v>
      </c>
      <c r="K870" t="s">
        <v>35</v>
      </c>
      <c r="L870">
        <v>21</v>
      </c>
      <c r="M870">
        <v>2</v>
      </c>
      <c r="N870" t="s">
        <v>168</v>
      </c>
      <c r="O870" t="s">
        <v>480</v>
      </c>
      <c r="P870" t="s">
        <v>481</v>
      </c>
      <c r="Q870" t="s">
        <v>40</v>
      </c>
      <c r="R870">
        <v>2012</v>
      </c>
      <c r="S870">
        <v>1000</v>
      </c>
      <c r="T870" t="s">
        <v>41</v>
      </c>
      <c r="U870" s="1">
        <v>40940</v>
      </c>
      <c r="V870" s="1">
        <v>40968</v>
      </c>
      <c r="W870" s="1">
        <v>40487</v>
      </c>
      <c r="X870" t="s">
        <v>427</v>
      </c>
      <c r="Y870" t="s">
        <v>610</v>
      </c>
      <c r="Z870" t="s">
        <v>698</v>
      </c>
      <c r="AA870" t="s">
        <v>699</v>
      </c>
      <c r="AB870" t="s">
        <v>590</v>
      </c>
      <c r="AC870" t="s">
        <v>46</v>
      </c>
      <c r="AE870" s="37" t="str">
        <f t="shared" si="104"/>
        <v>ok</v>
      </c>
      <c r="AF870" s="37">
        <f t="shared" si="105"/>
        <v>0</v>
      </c>
      <c r="AG870" s="37" t="str">
        <f t="shared" si="106"/>
        <v>ok</v>
      </c>
      <c r="AH870" s="37" t="str">
        <f t="shared" si="107"/>
        <v>ERROR!</v>
      </c>
      <c r="AI870" s="37" t="str">
        <f t="shared" si="108"/>
        <v>ok</v>
      </c>
      <c r="AJ870" s="37" t="str">
        <f t="shared" si="109"/>
        <v>STATE REPRESENTATIVE212DEMOCRATLEG DISTRICT 21 - HOUSESNOHOMISHLegislative20121000DEBT409404096840487Operation and OverheadWIN BONUSKOHLWES CURT711 N    1ST STREET APT. 303TACOMAWA</v>
      </c>
      <c r="AK870" s="37">
        <f t="shared" si="110"/>
        <v>1</v>
      </c>
      <c r="AL870" s="37" t="str">
        <f t="shared" si="111"/>
        <v>MATCH</v>
      </c>
    </row>
    <row r="871" spans="1:38" x14ac:dyDescent="0.25">
      <c r="A871">
        <v>867</v>
      </c>
      <c r="B871">
        <v>100467476</v>
      </c>
      <c r="C871" t="s">
        <v>28</v>
      </c>
      <c r="D871" t="s">
        <v>161</v>
      </c>
      <c r="E871" t="s">
        <v>30</v>
      </c>
      <c r="F871" t="s">
        <v>162</v>
      </c>
      <c r="G871" t="s">
        <v>95</v>
      </c>
      <c r="H871" t="s">
        <v>107</v>
      </c>
      <c r="I871" t="s">
        <v>163</v>
      </c>
      <c r="J871" t="s">
        <v>35</v>
      </c>
      <c r="K871" t="s">
        <v>63</v>
      </c>
      <c r="N871" t="s">
        <v>548</v>
      </c>
      <c r="O871" t="s">
        <v>716</v>
      </c>
      <c r="P871" t="s">
        <v>39</v>
      </c>
      <c r="Q871" t="s">
        <v>550</v>
      </c>
      <c r="R871">
        <v>2012</v>
      </c>
      <c r="S871">
        <v>4000</v>
      </c>
      <c r="T871" t="s">
        <v>41</v>
      </c>
      <c r="U871" s="1">
        <v>41025</v>
      </c>
      <c r="V871" s="1">
        <v>41029</v>
      </c>
      <c r="W871" s="1">
        <v>41029</v>
      </c>
      <c r="X871" t="s">
        <v>427</v>
      </c>
      <c r="Y871" t="s">
        <v>717</v>
      </c>
      <c r="Z871" t="s">
        <v>429</v>
      </c>
      <c r="AA871" t="s">
        <v>430</v>
      </c>
      <c r="AB871" t="s">
        <v>420</v>
      </c>
      <c r="AC871" t="s">
        <v>46</v>
      </c>
      <c r="AE871" s="37" t="str">
        <f t="shared" si="104"/>
        <v>ok</v>
      </c>
      <c r="AF871" s="37" t="e">
        <f t="shared" si="105"/>
        <v>#VALUE!</v>
      </c>
      <c r="AG871" s="37" t="str">
        <f t="shared" si="106"/>
        <v>ok</v>
      </c>
      <c r="AH871" s="37" t="str">
        <f t="shared" si="107"/>
        <v>OK</v>
      </c>
      <c r="AI871" s="37" t="str">
        <f t="shared" si="108"/>
        <v>ok</v>
      </c>
      <c r="AJ871" s="37" t="str">
        <f t="shared" si="109"/>
        <v>COUNTY SHERIFFNON PARTISANKING COKINGLocal20124000DEBT410254102941029Operation and OverheadPOLL (PRECISION POLLING)ARGO STRATEGIESPO BOX 9100 SEATTLEWA</v>
      </c>
      <c r="AK871" s="37">
        <f t="shared" si="110"/>
        <v>0</v>
      </c>
      <c r="AL871" s="37" t="str">
        <f t="shared" si="111"/>
        <v>NO!</v>
      </c>
    </row>
    <row r="872" spans="1:38" x14ac:dyDescent="0.25">
      <c r="A872">
        <v>868</v>
      </c>
      <c r="B872">
        <v>100468034</v>
      </c>
      <c r="C872" t="s">
        <v>28</v>
      </c>
      <c r="D872" t="s">
        <v>181</v>
      </c>
      <c r="E872" t="s">
        <v>30</v>
      </c>
      <c r="F872" t="s">
        <v>182</v>
      </c>
      <c r="G872" t="s">
        <v>183</v>
      </c>
      <c r="H872" t="s">
        <v>61</v>
      </c>
      <c r="I872" t="s">
        <v>184</v>
      </c>
      <c r="J872" t="s">
        <v>36</v>
      </c>
      <c r="K872" t="s">
        <v>63</v>
      </c>
      <c r="N872" t="s">
        <v>548</v>
      </c>
      <c r="O872" t="s">
        <v>716</v>
      </c>
      <c r="P872" t="s">
        <v>39</v>
      </c>
      <c r="Q872" t="s">
        <v>550</v>
      </c>
      <c r="R872">
        <v>2012</v>
      </c>
      <c r="S872">
        <v>4000</v>
      </c>
      <c r="T872" t="s">
        <v>41</v>
      </c>
      <c r="U872" s="1">
        <v>41025</v>
      </c>
      <c r="V872" s="1">
        <v>41029</v>
      </c>
      <c r="W872" s="1">
        <v>41029</v>
      </c>
      <c r="X872" t="s">
        <v>427</v>
      </c>
      <c r="Y872" t="s">
        <v>717</v>
      </c>
      <c r="Z872" t="s">
        <v>429</v>
      </c>
      <c r="AA872" t="s">
        <v>430</v>
      </c>
      <c r="AB872" t="s">
        <v>420</v>
      </c>
      <c r="AC872" t="s">
        <v>46</v>
      </c>
      <c r="AE872" s="37" t="str">
        <f t="shared" si="104"/>
        <v>ok</v>
      </c>
      <c r="AF872" s="37" t="e">
        <f t="shared" si="105"/>
        <v>#VALUE!</v>
      </c>
      <c r="AG872" s="37" t="str">
        <f t="shared" si="106"/>
        <v>ok</v>
      </c>
      <c r="AH872" s="37" t="str">
        <f t="shared" si="107"/>
        <v>OK</v>
      </c>
      <c r="AI872" s="37" t="str">
        <f t="shared" si="108"/>
        <v>ok</v>
      </c>
      <c r="AJ872" s="37" t="str">
        <f t="shared" si="109"/>
        <v>COUNTY SHERIFFNON PARTISANKING COKINGLocal20124000DEBT410254102941029Operation and OverheadPOLL (PRECISION POLLING)ARGO STRATEGIESPO BOX 9100 SEATTLEWA</v>
      </c>
      <c r="AK872" s="37">
        <f t="shared" si="110"/>
        <v>1</v>
      </c>
      <c r="AL872" s="37" t="str">
        <f t="shared" si="111"/>
        <v>NO!</v>
      </c>
    </row>
    <row r="873" spans="1:38" x14ac:dyDescent="0.25">
      <c r="A873">
        <v>869</v>
      </c>
      <c r="B873">
        <v>100480819</v>
      </c>
      <c r="C873" t="s">
        <v>28</v>
      </c>
      <c r="D873" t="s">
        <v>84</v>
      </c>
      <c r="E873" t="s">
        <v>30</v>
      </c>
      <c r="F873" t="s">
        <v>85</v>
      </c>
      <c r="G873" t="s">
        <v>86</v>
      </c>
      <c r="H873" t="s">
        <v>56</v>
      </c>
      <c r="I873" t="s">
        <v>87</v>
      </c>
      <c r="J873" t="s">
        <v>35</v>
      </c>
      <c r="K873" t="s">
        <v>35</v>
      </c>
      <c r="L873">
        <v>28</v>
      </c>
      <c r="M873">
        <v>1</v>
      </c>
      <c r="N873" t="s">
        <v>37</v>
      </c>
      <c r="O873" t="s">
        <v>554</v>
      </c>
      <c r="P873" t="s">
        <v>422</v>
      </c>
      <c r="Q873" t="s">
        <v>40</v>
      </c>
      <c r="R873">
        <v>2012</v>
      </c>
      <c r="S873">
        <v>439.06</v>
      </c>
      <c r="T873" t="s">
        <v>41</v>
      </c>
      <c r="U873" s="1">
        <v>41054</v>
      </c>
      <c r="V873" s="1">
        <v>41060</v>
      </c>
      <c r="W873" s="1">
        <v>41060</v>
      </c>
      <c r="Z873" t="s">
        <v>804</v>
      </c>
      <c r="AA873" t="s">
        <v>805</v>
      </c>
      <c r="AB873" t="s">
        <v>806</v>
      </c>
      <c r="AC873" t="s">
        <v>46</v>
      </c>
      <c r="AE873" s="37" t="str">
        <f t="shared" si="104"/>
        <v>ok</v>
      </c>
      <c r="AF873" s="37">
        <f t="shared" si="105"/>
        <v>0</v>
      </c>
      <c r="AG873" s="37" t="str">
        <f t="shared" si="106"/>
        <v>ok</v>
      </c>
      <c r="AH873" s="37" t="str">
        <f t="shared" si="107"/>
        <v>OK</v>
      </c>
      <c r="AI873" s="37" t="str">
        <f t="shared" si="108"/>
        <v>ok</v>
      </c>
      <c r="AJ873" s="37" t="str">
        <f t="shared" si="109"/>
        <v>STATE REPRESENTATIVE281REPUBLICANLEG DISTRICT 28 - HOUSEPIERCELegislative2012439.06DEBT410544106041060MASTER CARD6826 35TH STREET CT WUNIVERSITY PLACEWA</v>
      </c>
      <c r="AK873" s="37">
        <f t="shared" si="110"/>
        <v>0</v>
      </c>
      <c r="AL873" s="37" t="str">
        <f t="shared" si="111"/>
        <v>MATCH</v>
      </c>
    </row>
    <row r="874" spans="1:38" x14ac:dyDescent="0.25">
      <c r="A874">
        <v>870</v>
      </c>
      <c r="B874">
        <v>100480944</v>
      </c>
      <c r="C874" t="s">
        <v>28</v>
      </c>
      <c r="D874" t="s">
        <v>88</v>
      </c>
      <c r="E874" t="s">
        <v>30</v>
      </c>
      <c r="F874" t="s">
        <v>89</v>
      </c>
      <c r="G874" t="s">
        <v>90</v>
      </c>
      <c r="H874" t="s">
        <v>91</v>
      </c>
      <c r="I874" t="s">
        <v>92</v>
      </c>
      <c r="J874" t="s">
        <v>35</v>
      </c>
      <c r="K874" t="s">
        <v>35</v>
      </c>
      <c r="L874">
        <v>28</v>
      </c>
      <c r="M874">
        <v>1</v>
      </c>
      <c r="N874" t="s">
        <v>37</v>
      </c>
      <c r="O874" t="s">
        <v>554</v>
      </c>
      <c r="P874" t="s">
        <v>422</v>
      </c>
      <c r="Q874" t="s">
        <v>40</v>
      </c>
      <c r="R874">
        <v>2012</v>
      </c>
      <c r="S874">
        <v>439.06</v>
      </c>
      <c r="T874" t="s">
        <v>41</v>
      </c>
      <c r="U874" s="1">
        <v>41054</v>
      </c>
      <c r="V874" s="1">
        <v>41060</v>
      </c>
      <c r="W874" s="1">
        <v>41060</v>
      </c>
      <c r="Z874" t="s">
        <v>804</v>
      </c>
      <c r="AA874" t="s">
        <v>805</v>
      </c>
      <c r="AB874" t="s">
        <v>806</v>
      </c>
      <c r="AC874" t="s">
        <v>46</v>
      </c>
      <c r="AE874" s="37" t="str">
        <f t="shared" si="104"/>
        <v>ok</v>
      </c>
      <c r="AF874" s="37">
        <f t="shared" si="105"/>
        <v>0</v>
      </c>
      <c r="AG874" s="37" t="str">
        <f t="shared" si="106"/>
        <v>ok</v>
      </c>
      <c r="AH874" s="37" t="str">
        <f t="shared" si="107"/>
        <v>OK</v>
      </c>
      <c r="AI874" s="37" t="str">
        <f t="shared" si="108"/>
        <v>ok</v>
      </c>
      <c r="AJ874" s="37" t="str">
        <f t="shared" si="109"/>
        <v>STATE REPRESENTATIVE281REPUBLICANLEG DISTRICT 28 - HOUSEPIERCELegislative2012439.06DEBT410544106041060MASTER CARD6826 35TH STREET CT WUNIVERSITY PLACEWA</v>
      </c>
      <c r="AK874" s="37">
        <f t="shared" si="110"/>
        <v>1</v>
      </c>
      <c r="AL874" s="37" t="str">
        <f t="shared" si="111"/>
        <v>MATCH</v>
      </c>
    </row>
    <row r="875" spans="1:38" x14ac:dyDescent="0.25">
      <c r="A875">
        <v>871</v>
      </c>
      <c r="B875">
        <v>100484337</v>
      </c>
      <c r="C875" t="s">
        <v>28</v>
      </c>
      <c r="D875" t="s">
        <v>271</v>
      </c>
      <c r="E875" t="s">
        <v>30</v>
      </c>
      <c r="F875" t="s">
        <v>272</v>
      </c>
      <c r="G875" t="s">
        <v>273</v>
      </c>
      <c r="H875" t="s">
        <v>130</v>
      </c>
      <c r="I875" t="s">
        <v>274</v>
      </c>
      <c r="J875" t="s">
        <v>52</v>
      </c>
      <c r="K875" s="12" t="s">
        <v>69</v>
      </c>
      <c r="N875" t="s">
        <v>168</v>
      </c>
      <c r="O875" t="s">
        <v>169</v>
      </c>
      <c r="Q875" t="s">
        <v>170</v>
      </c>
      <c r="R875">
        <v>2012</v>
      </c>
      <c r="S875">
        <v>5070.1400000000003</v>
      </c>
      <c r="T875" t="s">
        <v>41</v>
      </c>
      <c r="U875" s="1">
        <v>40940</v>
      </c>
      <c r="V875" s="1">
        <v>40968</v>
      </c>
      <c r="W875" s="1">
        <v>40968</v>
      </c>
      <c r="Y875" t="s">
        <v>171</v>
      </c>
      <c r="Z875" t="s">
        <v>172</v>
      </c>
      <c r="AA875" t="s">
        <v>173</v>
      </c>
      <c r="AB875" t="s">
        <v>174</v>
      </c>
      <c r="AC875" t="s">
        <v>175</v>
      </c>
      <c r="AE875" s="37" t="str">
        <f t="shared" si="104"/>
        <v>NO!</v>
      </c>
      <c r="AF875" s="37" t="e">
        <f t="shared" si="105"/>
        <v>#VALUE!</v>
      </c>
      <c r="AG875" s="37" t="str">
        <f t="shared" si="106"/>
        <v>ok</v>
      </c>
      <c r="AH875" s="37" t="str">
        <f t="shared" si="107"/>
        <v>OK</v>
      </c>
      <c r="AI875" s="37" t="str">
        <f t="shared" si="108"/>
        <v>ok</v>
      </c>
      <c r="AJ875" s="37" t="str">
        <f t="shared" si="109"/>
        <v>GOVERNORDEMOCRATGOVERNOR, OFFICE OFStatewide20125070.14DEBT409404096840968CONSULTING/TRAVELHIRSCHBERG STRATEGIES INC.1010 VERMONT AVE NW #814WASHINGTONDC</v>
      </c>
      <c r="AK875" s="37">
        <f t="shared" si="110"/>
        <v>0</v>
      </c>
      <c r="AL875" s="37" t="str">
        <f t="shared" si="111"/>
        <v>NO!</v>
      </c>
    </row>
    <row r="876" spans="1:38" x14ac:dyDescent="0.25">
      <c r="A876">
        <v>872</v>
      </c>
      <c r="B876">
        <v>100484338</v>
      </c>
      <c r="C876" t="s">
        <v>28</v>
      </c>
      <c r="D876" t="s">
        <v>271</v>
      </c>
      <c r="E876" t="s">
        <v>30</v>
      </c>
      <c r="F876" t="s">
        <v>272</v>
      </c>
      <c r="G876" t="s">
        <v>273</v>
      </c>
      <c r="H876" t="s">
        <v>130</v>
      </c>
      <c r="I876" t="s">
        <v>274</v>
      </c>
      <c r="J876" t="s">
        <v>52</v>
      </c>
      <c r="K876" s="12" t="s">
        <v>69</v>
      </c>
      <c r="N876" t="s">
        <v>168</v>
      </c>
      <c r="O876" t="s">
        <v>169</v>
      </c>
      <c r="Q876" t="s">
        <v>170</v>
      </c>
      <c r="R876">
        <v>2012</v>
      </c>
      <c r="S876">
        <v>5070.1400000000003</v>
      </c>
      <c r="T876" t="s">
        <v>41</v>
      </c>
      <c r="U876" s="1">
        <v>40940</v>
      </c>
      <c r="V876" s="1">
        <v>40968</v>
      </c>
      <c r="W876" s="1">
        <v>40968</v>
      </c>
      <c r="Y876" t="s">
        <v>171</v>
      </c>
      <c r="Z876" t="s">
        <v>172</v>
      </c>
      <c r="AA876" t="s">
        <v>173</v>
      </c>
      <c r="AB876" t="s">
        <v>174</v>
      </c>
      <c r="AC876" t="s">
        <v>175</v>
      </c>
      <c r="AE876" s="37" t="str">
        <f t="shared" si="104"/>
        <v>NO!</v>
      </c>
      <c r="AF876" s="37" t="e">
        <f t="shared" si="105"/>
        <v>#VALUE!</v>
      </c>
      <c r="AG876" s="37" t="str">
        <f t="shared" si="106"/>
        <v>ok</v>
      </c>
      <c r="AH876" s="37" t="str">
        <f t="shared" si="107"/>
        <v>OK</v>
      </c>
      <c r="AI876" s="37" t="str">
        <f t="shared" si="108"/>
        <v>ok</v>
      </c>
      <c r="AJ876" s="37" t="str">
        <f t="shared" si="109"/>
        <v>GOVERNORDEMOCRATGOVERNOR, OFFICE OFStatewide20125070.14DEBT409404096840968CONSULTING/TRAVELHIRSCHBERG STRATEGIES INC.1010 VERMONT AVE NW #814WASHINGTONDC</v>
      </c>
      <c r="AK876" s="37">
        <f t="shared" si="110"/>
        <v>1</v>
      </c>
      <c r="AL876" s="37" t="str">
        <f t="shared" si="111"/>
        <v>NO!</v>
      </c>
    </row>
    <row r="877" spans="1:38" x14ac:dyDescent="0.25">
      <c r="A877">
        <v>873</v>
      </c>
      <c r="B877">
        <v>100481203</v>
      </c>
      <c r="C877" t="s">
        <v>28</v>
      </c>
      <c r="D877" t="s">
        <v>880</v>
      </c>
      <c r="E877" t="s">
        <v>30</v>
      </c>
      <c r="F877" t="s">
        <v>881</v>
      </c>
      <c r="G877" t="s">
        <v>72</v>
      </c>
      <c r="H877" t="s">
        <v>78</v>
      </c>
      <c r="I877" t="s">
        <v>882</v>
      </c>
      <c r="J877" t="s">
        <v>52</v>
      </c>
      <c r="K877" t="s">
        <v>123</v>
      </c>
      <c r="M877">
        <v>1</v>
      </c>
      <c r="N877" t="s">
        <v>548</v>
      </c>
      <c r="O877" t="s">
        <v>883</v>
      </c>
      <c r="P877" t="s">
        <v>884</v>
      </c>
      <c r="Q877" t="s">
        <v>586</v>
      </c>
      <c r="R877">
        <v>2012</v>
      </c>
      <c r="S877">
        <v>101.98</v>
      </c>
      <c r="T877" t="s">
        <v>41</v>
      </c>
      <c r="U877" s="1">
        <v>41107</v>
      </c>
      <c r="V877" s="1">
        <v>41120</v>
      </c>
      <c r="W877" s="1">
        <v>41120</v>
      </c>
      <c r="Z877" t="s">
        <v>885</v>
      </c>
      <c r="AA877" t="s">
        <v>886</v>
      </c>
      <c r="AB877" t="s">
        <v>496</v>
      </c>
      <c r="AC877" t="s">
        <v>497</v>
      </c>
      <c r="AE877" s="37" t="str">
        <f t="shared" si="104"/>
        <v>ok</v>
      </c>
      <c r="AF877" s="37" t="e">
        <f t="shared" si="105"/>
        <v>#VALUE!</v>
      </c>
      <c r="AG877" s="37" t="str">
        <f t="shared" si="106"/>
        <v>ok</v>
      </c>
      <c r="AH877" s="37" t="str">
        <f t="shared" si="107"/>
        <v>OK</v>
      </c>
      <c r="AI877" s="37" t="str">
        <f t="shared" si="108"/>
        <v>ok</v>
      </c>
      <c r="AJ877" s="37" t="str">
        <f t="shared" si="109"/>
        <v>SUPERIOR COURT JUDGE1NON PARTISANOKANOGAN CO SUPERIOR COURTOKANOGANJudicial2012101.98DEBT411074112041120AM EXPO BOX 650448DALLASTX</v>
      </c>
      <c r="AK877" s="37">
        <f t="shared" si="110"/>
        <v>0</v>
      </c>
      <c r="AL877" s="37" t="str">
        <f t="shared" si="111"/>
        <v>NO!</v>
      </c>
    </row>
    <row r="878" spans="1:38" x14ac:dyDescent="0.25">
      <c r="A878">
        <v>874</v>
      </c>
      <c r="B878">
        <v>100476772</v>
      </c>
      <c r="C878" t="s">
        <v>28</v>
      </c>
      <c r="D878" t="s">
        <v>202</v>
      </c>
      <c r="E878" t="s">
        <v>30</v>
      </c>
      <c r="F878" t="s">
        <v>203</v>
      </c>
      <c r="G878" t="s">
        <v>204</v>
      </c>
      <c r="H878" t="s">
        <v>56</v>
      </c>
      <c r="I878" t="s">
        <v>205</v>
      </c>
      <c r="J878" t="s">
        <v>35</v>
      </c>
      <c r="K878" t="s">
        <v>52</v>
      </c>
      <c r="M878">
        <v>1</v>
      </c>
      <c r="N878" t="s">
        <v>168</v>
      </c>
      <c r="O878" t="s">
        <v>650</v>
      </c>
      <c r="P878" t="s">
        <v>651</v>
      </c>
      <c r="Q878" t="s">
        <v>550</v>
      </c>
      <c r="R878">
        <v>2012</v>
      </c>
      <c r="S878">
        <v>1000</v>
      </c>
      <c r="T878" t="s">
        <v>41</v>
      </c>
      <c r="U878" s="1">
        <v>41030</v>
      </c>
      <c r="V878" s="1">
        <v>41060</v>
      </c>
      <c r="W878" s="1">
        <v>40940</v>
      </c>
      <c r="Y878" t="s">
        <v>652</v>
      </c>
      <c r="Z878" t="s">
        <v>653</v>
      </c>
      <c r="AA878" t="s">
        <v>654</v>
      </c>
      <c r="AB878" t="s">
        <v>655</v>
      </c>
      <c r="AC878" t="s">
        <v>46</v>
      </c>
      <c r="AE878" s="37" t="str">
        <f t="shared" si="104"/>
        <v>ok</v>
      </c>
      <c r="AF878" s="37" t="e">
        <f t="shared" si="105"/>
        <v>#VALUE!</v>
      </c>
      <c r="AG878" s="37" t="str">
        <f t="shared" si="106"/>
        <v>ok</v>
      </c>
      <c r="AH878" s="37" t="str">
        <f t="shared" si="107"/>
        <v>ERROR!</v>
      </c>
      <c r="AI878" s="37" t="str">
        <f t="shared" si="108"/>
        <v>ok</v>
      </c>
      <c r="AJ878" s="37" t="str">
        <f t="shared" si="109"/>
        <v>COUNTY COMMISSIONER1DEMOCRATMASON COMASONLocal20121000DEBT410304106040940JANUARY SERVICESTRAINING ASSOCIATES PACIFIC381 NE TIGER WAY EBELFAIRWA</v>
      </c>
      <c r="AK878" s="37">
        <f t="shared" si="110"/>
        <v>0</v>
      </c>
      <c r="AL878" s="37" t="str">
        <f t="shared" si="111"/>
        <v>NO!</v>
      </c>
    </row>
    <row r="879" spans="1:38" x14ac:dyDescent="0.25">
      <c r="A879">
        <v>875</v>
      </c>
      <c r="B879">
        <v>100467857</v>
      </c>
      <c r="C879" t="s">
        <v>28</v>
      </c>
      <c r="D879" t="s">
        <v>202</v>
      </c>
      <c r="E879" t="s">
        <v>30</v>
      </c>
      <c r="F879" t="s">
        <v>203</v>
      </c>
      <c r="G879" t="s">
        <v>204</v>
      </c>
      <c r="H879" t="s">
        <v>56</v>
      </c>
      <c r="I879" t="s">
        <v>205</v>
      </c>
      <c r="J879" t="s">
        <v>35</v>
      </c>
      <c r="K879" t="s">
        <v>35</v>
      </c>
      <c r="L879">
        <v>46</v>
      </c>
      <c r="M879">
        <v>2</v>
      </c>
      <c r="N879" t="s">
        <v>168</v>
      </c>
      <c r="O879" t="s">
        <v>673</v>
      </c>
      <c r="P879" t="s">
        <v>39</v>
      </c>
      <c r="Q879" t="s">
        <v>40</v>
      </c>
      <c r="R879">
        <v>2012</v>
      </c>
      <c r="S879">
        <v>711.75</v>
      </c>
      <c r="T879" t="s">
        <v>41</v>
      </c>
      <c r="U879" s="1">
        <v>41000</v>
      </c>
      <c r="V879" s="1">
        <v>41029</v>
      </c>
      <c r="W879" s="1">
        <v>41029</v>
      </c>
      <c r="Y879" t="s">
        <v>417</v>
      </c>
      <c r="Z879" t="s">
        <v>418</v>
      </c>
      <c r="AA879" t="s">
        <v>620</v>
      </c>
      <c r="AB879" t="s">
        <v>420</v>
      </c>
      <c r="AC879" t="s">
        <v>46</v>
      </c>
      <c r="AE879" s="37" t="str">
        <f t="shared" si="104"/>
        <v>ok</v>
      </c>
      <c r="AF879" s="37">
        <f t="shared" si="105"/>
        <v>0</v>
      </c>
      <c r="AG879" s="37" t="str">
        <f t="shared" si="106"/>
        <v>ok</v>
      </c>
      <c r="AH879" s="37" t="str">
        <f t="shared" si="107"/>
        <v>OK</v>
      </c>
      <c r="AI879" s="37" t="str">
        <f t="shared" si="108"/>
        <v>ok</v>
      </c>
      <c r="AJ879" s="37" t="str">
        <f t="shared" si="109"/>
        <v>STATE REPRESENTATIVE462DEMOCRATLEG DISTRICT 46 - HOUSEKINGLegislative2012711.75DEBT410004102941029ACCOUNTING/COMPLIANCEPROJECT ACCOUNTING SERVICES603 STEWART ST #819SEATTLEWA</v>
      </c>
      <c r="AK879" s="37">
        <f t="shared" si="110"/>
        <v>0</v>
      </c>
      <c r="AL879" s="37" t="str">
        <f t="shared" si="111"/>
        <v>MATCH</v>
      </c>
    </row>
    <row r="880" spans="1:38" x14ac:dyDescent="0.25">
      <c r="A880">
        <v>876</v>
      </c>
      <c r="B880">
        <v>100470007</v>
      </c>
      <c r="C880" t="s">
        <v>28</v>
      </c>
      <c r="D880" t="s">
        <v>253</v>
      </c>
      <c r="E880" t="s">
        <v>30</v>
      </c>
      <c r="F880" t="s">
        <v>254</v>
      </c>
      <c r="G880" t="s">
        <v>255</v>
      </c>
      <c r="H880" t="s">
        <v>256</v>
      </c>
      <c r="I880" t="s">
        <v>257</v>
      </c>
      <c r="J880" t="s">
        <v>258</v>
      </c>
      <c r="K880" t="s">
        <v>118</v>
      </c>
      <c r="N880" t="s">
        <v>37</v>
      </c>
      <c r="O880" t="s">
        <v>490</v>
      </c>
      <c r="Q880" t="s">
        <v>170</v>
      </c>
      <c r="R880">
        <v>2012</v>
      </c>
      <c r="S880">
        <v>1256.7</v>
      </c>
      <c r="T880" t="s">
        <v>41</v>
      </c>
      <c r="U880" s="1">
        <v>41030</v>
      </c>
      <c r="V880" s="1">
        <v>41060</v>
      </c>
      <c r="W880" s="1">
        <v>41060</v>
      </c>
      <c r="X880" t="s">
        <v>427</v>
      </c>
      <c r="Y880" t="s">
        <v>767</v>
      </c>
      <c r="Z880" t="s">
        <v>768</v>
      </c>
      <c r="AA880" t="s">
        <v>769</v>
      </c>
      <c r="AB880" t="s">
        <v>770</v>
      </c>
      <c r="AC880" t="s">
        <v>547</v>
      </c>
      <c r="AE880" s="37" t="str">
        <f t="shared" si="104"/>
        <v>ok</v>
      </c>
      <c r="AF880" s="37" t="e">
        <f t="shared" si="105"/>
        <v>#VALUE!</v>
      </c>
      <c r="AG880" s="37" t="str">
        <f t="shared" si="106"/>
        <v>ok</v>
      </c>
      <c r="AH880" s="37" t="str">
        <f t="shared" si="107"/>
        <v>OK</v>
      </c>
      <c r="AI880" s="37" t="str">
        <f t="shared" si="108"/>
        <v>ok</v>
      </c>
      <c r="AJ880" s="37" t="str">
        <f t="shared" si="109"/>
        <v>ATTORNEY GENERALREPUBLICANATTORNEY GENERAL, OFFICE OFStatewide20121256.7DEBT410304106041060Operation and OverheadBUMPER STICKERS/FLYERSIMPACT SIGNS2021  OCEAN AVENUE SANTA MONICACA</v>
      </c>
      <c r="AK880" s="37">
        <f t="shared" si="110"/>
        <v>0</v>
      </c>
      <c r="AL880" s="37" t="str">
        <f t="shared" si="111"/>
        <v>NO!</v>
      </c>
    </row>
    <row r="881" spans="1:38" x14ac:dyDescent="0.25">
      <c r="A881">
        <v>877</v>
      </c>
      <c r="B881">
        <v>100475233</v>
      </c>
      <c r="C881" t="s">
        <v>28</v>
      </c>
      <c r="D881" t="s">
        <v>259</v>
      </c>
      <c r="E881" t="s">
        <v>30</v>
      </c>
      <c r="F881" t="s">
        <v>260</v>
      </c>
      <c r="G881" t="s">
        <v>261</v>
      </c>
      <c r="I881" t="s">
        <v>262</v>
      </c>
      <c r="J881" t="s">
        <v>35</v>
      </c>
      <c r="K881" t="s">
        <v>52</v>
      </c>
      <c r="M881">
        <v>1</v>
      </c>
      <c r="N881" t="s">
        <v>168</v>
      </c>
      <c r="O881" t="s">
        <v>650</v>
      </c>
      <c r="P881" t="s">
        <v>651</v>
      </c>
      <c r="Q881" t="s">
        <v>550</v>
      </c>
      <c r="R881">
        <v>2012</v>
      </c>
      <c r="S881">
        <v>1000</v>
      </c>
      <c r="T881" t="s">
        <v>41</v>
      </c>
      <c r="U881" s="1">
        <v>41030</v>
      </c>
      <c r="V881" s="1">
        <v>41060</v>
      </c>
      <c r="W881" s="1">
        <v>40940</v>
      </c>
      <c r="Y881" t="s">
        <v>652</v>
      </c>
      <c r="Z881" t="s">
        <v>653</v>
      </c>
      <c r="AA881" t="s">
        <v>654</v>
      </c>
      <c r="AB881" t="s">
        <v>655</v>
      </c>
      <c r="AC881" t="s">
        <v>46</v>
      </c>
      <c r="AE881" s="37" t="str">
        <f t="shared" si="104"/>
        <v>ok</v>
      </c>
      <c r="AF881" s="37" t="e">
        <f t="shared" si="105"/>
        <v>#VALUE!</v>
      </c>
      <c r="AG881" s="37" t="str">
        <f t="shared" si="106"/>
        <v>ok</v>
      </c>
      <c r="AH881" s="37" t="str">
        <f t="shared" si="107"/>
        <v>ERROR!</v>
      </c>
      <c r="AI881" s="37" t="str">
        <f t="shared" si="108"/>
        <v>ok</v>
      </c>
      <c r="AJ881" s="37" t="str">
        <f t="shared" si="109"/>
        <v>COUNTY COMMISSIONER1DEMOCRATMASON COMASONLocal20121000DEBT410304106040940JANUARY SERVICESTRAINING ASSOCIATES PACIFIC381 NE TIGER WAY EBELFAIRWA</v>
      </c>
      <c r="AK881" s="37">
        <f t="shared" si="110"/>
        <v>0</v>
      </c>
      <c r="AL881" s="37" t="str">
        <f t="shared" si="111"/>
        <v>NO!</v>
      </c>
    </row>
    <row r="882" spans="1:38" x14ac:dyDescent="0.25">
      <c r="A882">
        <v>878</v>
      </c>
      <c r="B882">
        <v>100475234</v>
      </c>
      <c r="C882" t="s">
        <v>28</v>
      </c>
      <c r="D882" t="s">
        <v>259</v>
      </c>
      <c r="E882" t="s">
        <v>30</v>
      </c>
      <c r="F882" t="s">
        <v>260</v>
      </c>
      <c r="G882" t="s">
        <v>261</v>
      </c>
      <c r="I882" t="s">
        <v>262</v>
      </c>
      <c r="J882" t="s">
        <v>35</v>
      </c>
      <c r="K882" t="s">
        <v>123</v>
      </c>
      <c r="M882">
        <v>19</v>
      </c>
      <c r="N882" t="s">
        <v>548</v>
      </c>
      <c r="O882" t="s">
        <v>637</v>
      </c>
      <c r="P882" t="s">
        <v>39</v>
      </c>
      <c r="Q882" t="s">
        <v>586</v>
      </c>
      <c r="R882">
        <v>2012</v>
      </c>
      <c r="S882">
        <v>105.42</v>
      </c>
      <c r="T882" t="s">
        <v>41</v>
      </c>
      <c r="U882" s="1">
        <v>41061</v>
      </c>
      <c r="V882" s="1">
        <v>41090</v>
      </c>
      <c r="W882" s="1">
        <v>41090</v>
      </c>
      <c r="Y882" t="s">
        <v>664</v>
      </c>
      <c r="Z882" t="s">
        <v>665</v>
      </c>
      <c r="AA882" t="s">
        <v>666</v>
      </c>
      <c r="AB882" t="s">
        <v>420</v>
      </c>
      <c r="AC882" t="s">
        <v>46</v>
      </c>
      <c r="AE882" s="37" t="str">
        <f t="shared" si="104"/>
        <v>ok</v>
      </c>
      <c r="AF882" s="37" t="e">
        <f t="shared" si="105"/>
        <v>#VALUE!</v>
      </c>
      <c r="AG882" s="37" t="str">
        <f t="shared" si="106"/>
        <v>ok</v>
      </c>
      <c r="AH882" s="37" t="str">
        <f t="shared" si="107"/>
        <v>OK</v>
      </c>
      <c r="AI882" s="37" t="str">
        <f t="shared" si="108"/>
        <v>ok</v>
      </c>
      <c r="AJ882" s="37" t="str">
        <f t="shared" si="109"/>
        <v>SUPERIOR COURT JUDGE19NON PARTISANKING CO SUPERIOR COURTKINGJudicial2012105.42DEBT410614109041090TREASURY SERVICESABBOT TAYLOR349 16TH AVE E #30SEATTLEWA</v>
      </c>
      <c r="AK882" s="37">
        <f t="shared" si="110"/>
        <v>0</v>
      </c>
      <c r="AL882" s="37" t="str">
        <f t="shared" si="111"/>
        <v>NO!</v>
      </c>
    </row>
    <row r="883" spans="1:38" x14ac:dyDescent="0.25">
      <c r="A883">
        <v>879</v>
      </c>
      <c r="B883">
        <v>100477034</v>
      </c>
      <c r="C883" t="s">
        <v>28</v>
      </c>
      <c r="D883" t="s">
        <v>887</v>
      </c>
      <c r="E883" t="s">
        <v>30</v>
      </c>
      <c r="F883" t="s">
        <v>888</v>
      </c>
      <c r="G883" t="s">
        <v>115</v>
      </c>
      <c r="H883" t="s">
        <v>179</v>
      </c>
      <c r="I883" t="s">
        <v>889</v>
      </c>
      <c r="J883" t="s">
        <v>35</v>
      </c>
      <c r="K883" t="s">
        <v>123</v>
      </c>
      <c r="M883">
        <v>19</v>
      </c>
      <c r="N883" t="s">
        <v>548</v>
      </c>
      <c r="O883" t="s">
        <v>637</v>
      </c>
      <c r="P883" t="s">
        <v>39</v>
      </c>
      <c r="Q883" t="s">
        <v>586</v>
      </c>
      <c r="R883">
        <v>2012</v>
      </c>
      <c r="S883">
        <v>105.42</v>
      </c>
      <c r="T883" t="s">
        <v>41</v>
      </c>
      <c r="U883" s="1">
        <v>41061</v>
      </c>
      <c r="V883" s="1">
        <v>41090</v>
      </c>
      <c r="W883" s="1">
        <v>41090</v>
      </c>
      <c r="Y883" t="s">
        <v>664</v>
      </c>
      <c r="Z883" t="s">
        <v>665</v>
      </c>
      <c r="AA883" t="s">
        <v>666</v>
      </c>
      <c r="AB883" t="s">
        <v>420</v>
      </c>
      <c r="AC883" t="s">
        <v>46</v>
      </c>
      <c r="AE883" s="37" t="str">
        <f t="shared" si="104"/>
        <v>ok</v>
      </c>
      <c r="AF883" s="37" t="e">
        <f t="shared" si="105"/>
        <v>#VALUE!</v>
      </c>
      <c r="AG883" s="37" t="str">
        <f t="shared" si="106"/>
        <v>ok</v>
      </c>
      <c r="AH883" s="37" t="str">
        <f t="shared" si="107"/>
        <v>OK</v>
      </c>
      <c r="AI883" s="37" t="str">
        <f t="shared" si="108"/>
        <v>ok</v>
      </c>
      <c r="AJ883" s="37" t="str">
        <f t="shared" si="109"/>
        <v>SUPERIOR COURT JUDGE19NON PARTISANKING CO SUPERIOR COURTKINGJudicial2012105.42DEBT410614109041090TREASURY SERVICESABBOT TAYLOR349 16TH AVE E #30SEATTLEWA</v>
      </c>
      <c r="AK883" s="37">
        <f t="shared" si="110"/>
        <v>1</v>
      </c>
      <c r="AL883" s="37" t="str">
        <f t="shared" si="111"/>
        <v>NO!</v>
      </c>
    </row>
    <row r="884" spans="1:38" x14ac:dyDescent="0.25">
      <c r="A884">
        <v>880</v>
      </c>
      <c r="B884">
        <v>100477179</v>
      </c>
      <c r="C884" t="s">
        <v>28</v>
      </c>
      <c r="D884" t="s">
        <v>231</v>
      </c>
      <c r="E884" t="s">
        <v>30</v>
      </c>
      <c r="F884" t="s">
        <v>232</v>
      </c>
      <c r="G884" t="s">
        <v>233</v>
      </c>
      <c r="H884" t="s">
        <v>78</v>
      </c>
      <c r="I884" t="s">
        <v>234</v>
      </c>
      <c r="J884" t="s">
        <v>235</v>
      </c>
      <c r="K884" t="s">
        <v>123</v>
      </c>
      <c r="M884">
        <v>19</v>
      </c>
      <c r="N884" t="s">
        <v>548</v>
      </c>
      <c r="O884" t="s">
        <v>637</v>
      </c>
      <c r="P884" t="s">
        <v>39</v>
      </c>
      <c r="Q884" t="s">
        <v>586</v>
      </c>
      <c r="R884">
        <v>2012</v>
      </c>
      <c r="S884">
        <v>105.42</v>
      </c>
      <c r="T884" t="s">
        <v>41</v>
      </c>
      <c r="U884" s="1">
        <v>41061</v>
      </c>
      <c r="V884" s="1">
        <v>41090</v>
      </c>
      <c r="W884" s="1">
        <v>41090</v>
      </c>
      <c r="Y884" t="s">
        <v>664</v>
      </c>
      <c r="Z884" t="s">
        <v>665</v>
      </c>
      <c r="AA884" t="s">
        <v>666</v>
      </c>
      <c r="AB884" t="s">
        <v>420</v>
      </c>
      <c r="AC884" t="s">
        <v>46</v>
      </c>
      <c r="AE884" s="37" t="str">
        <f t="shared" si="104"/>
        <v>ok</v>
      </c>
      <c r="AF884" s="37" t="e">
        <f t="shared" si="105"/>
        <v>#VALUE!</v>
      </c>
      <c r="AG884" s="37" t="str">
        <f t="shared" si="106"/>
        <v>ok</v>
      </c>
      <c r="AH884" s="37" t="str">
        <f t="shared" si="107"/>
        <v>OK</v>
      </c>
      <c r="AI884" s="37" t="str">
        <f t="shared" si="108"/>
        <v>ok</v>
      </c>
      <c r="AJ884" s="37" t="str">
        <f t="shared" si="109"/>
        <v>SUPERIOR COURT JUDGE19NON PARTISANKING CO SUPERIOR COURTKINGJudicial2012105.42DEBT410614109041090TREASURY SERVICESABBOT TAYLOR349 16TH AVE E #30SEATTLEWA</v>
      </c>
      <c r="AK884" s="37">
        <f t="shared" si="110"/>
        <v>1</v>
      </c>
      <c r="AL884" s="37" t="str">
        <f t="shared" si="111"/>
        <v>NO!</v>
      </c>
    </row>
    <row r="885" spans="1:38" x14ac:dyDescent="0.25">
      <c r="A885">
        <v>881</v>
      </c>
      <c r="B885">
        <v>100477189</v>
      </c>
      <c r="C885" t="s">
        <v>28</v>
      </c>
      <c r="D885" t="s">
        <v>835</v>
      </c>
      <c r="E885" t="s">
        <v>30</v>
      </c>
      <c r="F885" t="s">
        <v>701</v>
      </c>
      <c r="G885" t="s">
        <v>702</v>
      </c>
      <c r="H885" t="s">
        <v>116</v>
      </c>
      <c r="I885" t="s">
        <v>703</v>
      </c>
      <c r="J885" t="s">
        <v>836</v>
      </c>
      <c r="K885" t="s">
        <v>123</v>
      </c>
      <c r="M885">
        <v>19</v>
      </c>
      <c r="N885" t="s">
        <v>548</v>
      </c>
      <c r="O885" t="s">
        <v>637</v>
      </c>
      <c r="P885" t="s">
        <v>39</v>
      </c>
      <c r="Q885" t="s">
        <v>586</v>
      </c>
      <c r="R885">
        <v>2012</v>
      </c>
      <c r="S885">
        <v>105.42</v>
      </c>
      <c r="T885" t="s">
        <v>41</v>
      </c>
      <c r="U885" s="1">
        <v>41061</v>
      </c>
      <c r="V885" s="1">
        <v>41090</v>
      </c>
      <c r="W885" s="1">
        <v>41090</v>
      </c>
      <c r="Y885" t="s">
        <v>664</v>
      </c>
      <c r="Z885" t="s">
        <v>665</v>
      </c>
      <c r="AA885" t="s">
        <v>666</v>
      </c>
      <c r="AB885" t="s">
        <v>420</v>
      </c>
      <c r="AC885" t="s">
        <v>46</v>
      </c>
      <c r="AE885" s="37" t="str">
        <f t="shared" si="104"/>
        <v>ok</v>
      </c>
      <c r="AF885" s="37" t="e">
        <f t="shared" si="105"/>
        <v>#VALUE!</v>
      </c>
      <c r="AG885" s="37" t="str">
        <f t="shared" si="106"/>
        <v>ok</v>
      </c>
      <c r="AH885" s="37" t="str">
        <f t="shared" si="107"/>
        <v>OK</v>
      </c>
      <c r="AI885" s="37" t="str">
        <f t="shared" si="108"/>
        <v>ok</v>
      </c>
      <c r="AJ885" s="37" t="str">
        <f t="shared" si="109"/>
        <v>SUPERIOR COURT JUDGE19NON PARTISANKING CO SUPERIOR COURTKINGJudicial2012105.42DEBT410614109041090TREASURY SERVICESABBOT TAYLOR349 16TH AVE E #30SEATTLEWA</v>
      </c>
      <c r="AK885" s="37">
        <f t="shared" si="110"/>
        <v>1</v>
      </c>
      <c r="AL885" s="37" t="str">
        <f t="shared" si="111"/>
        <v>NO!</v>
      </c>
    </row>
    <row r="886" spans="1:38" x14ac:dyDescent="0.25">
      <c r="A886">
        <v>882</v>
      </c>
      <c r="B886">
        <v>100466895</v>
      </c>
      <c r="C886" t="s">
        <v>28</v>
      </c>
      <c r="D886" t="s">
        <v>185</v>
      </c>
      <c r="E886" t="s">
        <v>30</v>
      </c>
      <c r="F886" t="s">
        <v>186</v>
      </c>
      <c r="G886" t="s">
        <v>187</v>
      </c>
      <c r="H886" t="s">
        <v>56</v>
      </c>
      <c r="I886" t="s">
        <v>188</v>
      </c>
      <c r="J886" t="s">
        <v>35</v>
      </c>
      <c r="K886" t="s">
        <v>36</v>
      </c>
      <c r="L886">
        <v>41</v>
      </c>
      <c r="N886" t="s">
        <v>37</v>
      </c>
      <c r="O886" t="s">
        <v>679</v>
      </c>
      <c r="P886" t="s">
        <v>39</v>
      </c>
      <c r="Q886" t="s">
        <v>40</v>
      </c>
      <c r="R886">
        <v>2012</v>
      </c>
      <c r="S886">
        <v>2500</v>
      </c>
      <c r="T886" t="s">
        <v>41</v>
      </c>
      <c r="U886" s="1">
        <v>41030</v>
      </c>
      <c r="V886" s="1">
        <v>41060</v>
      </c>
      <c r="W886" s="1">
        <v>41030</v>
      </c>
      <c r="Y886" t="s">
        <v>890</v>
      </c>
      <c r="Z886" t="s">
        <v>681</v>
      </c>
      <c r="AA886" t="s">
        <v>682</v>
      </c>
      <c r="AB886" t="s">
        <v>683</v>
      </c>
      <c r="AC886" t="s">
        <v>547</v>
      </c>
      <c r="AE886" s="37" t="str">
        <f t="shared" si="104"/>
        <v>ok</v>
      </c>
      <c r="AF886" s="37">
        <f t="shared" si="105"/>
        <v>0</v>
      </c>
      <c r="AG886" s="37" t="str">
        <f t="shared" si="106"/>
        <v>ok</v>
      </c>
      <c r="AH886" s="37" t="str">
        <f t="shared" si="107"/>
        <v>OK</v>
      </c>
      <c r="AI886" s="37" t="str">
        <f t="shared" si="108"/>
        <v>ok</v>
      </c>
      <c r="AJ886" s="37" t="str">
        <f t="shared" si="109"/>
        <v>STATE SENATOR41REPUBLICANLEG DISTRICT 41 - SENATEKINGLegislative20122500DEBT410304106041030MAY CONSULTING SERVICESMERIDIAN PACIFIC INC925 UNIVERSITY AVESACRAMENTOCA</v>
      </c>
      <c r="AK886" s="37">
        <f t="shared" si="110"/>
        <v>0</v>
      </c>
      <c r="AL886" s="37" t="str">
        <f t="shared" si="111"/>
        <v>NO!</v>
      </c>
    </row>
    <row r="887" spans="1:38" x14ac:dyDescent="0.25">
      <c r="A887">
        <v>883</v>
      </c>
      <c r="B887">
        <v>100469456</v>
      </c>
      <c r="C887" t="s">
        <v>28</v>
      </c>
      <c r="D887" t="s">
        <v>835</v>
      </c>
      <c r="E887" t="s">
        <v>30</v>
      </c>
      <c r="F887" t="s">
        <v>701</v>
      </c>
      <c r="G887" t="s">
        <v>702</v>
      </c>
      <c r="H887" t="s">
        <v>116</v>
      </c>
      <c r="I887" t="s">
        <v>703</v>
      </c>
      <c r="J887" t="s">
        <v>836</v>
      </c>
      <c r="K887" s="12" t="s">
        <v>69</v>
      </c>
      <c r="N887" t="s">
        <v>168</v>
      </c>
      <c r="O887" t="s">
        <v>169</v>
      </c>
      <c r="Q887" t="s">
        <v>170</v>
      </c>
      <c r="R887">
        <v>2012</v>
      </c>
      <c r="S887">
        <v>10000</v>
      </c>
      <c r="T887" t="s">
        <v>41</v>
      </c>
      <c r="U887" s="1">
        <v>41030</v>
      </c>
      <c r="V887" s="1">
        <v>41060</v>
      </c>
      <c r="W887" s="1">
        <v>41060</v>
      </c>
      <c r="Y887" t="s">
        <v>782</v>
      </c>
      <c r="Z887" t="s">
        <v>783</v>
      </c>
      <c r="AA887" t="s">
        <v>784</v>
      </c>
      <c r="AB887" t="s">
        <v>785</v>
      </c>
      <c r="AC887" t="s">
        <v>547</v>
      </c>
      <c r="AE887" s="37" t="str">
        <f t="shared" si="104"/>
        <v>ok</v>
      </c>
      <c r="AF887" s="37" t="e">
        <f t="shared" si="105"/>
        <v>#VALUE!</v>
      </c>
      <c r="AG887" s="37" t="str">
        <f t="shared" si="106"/>
        <v>ok</v>
      </c>
      <c r="AH887" s="37" t="str">
        <f t="shared" si="107"/>
        <v>OK</v>
      </c>
      <c r="AI887" s="37" t="str">
        <f t="shared" si="108"/>
        <v>ok</v>
      </c>
      <c r="AJ887" s="37" t="str">
        <f t="shared" si="109"/>
        <v>GOVERNORDEMOCRATGOVERNOR, OFFICE OFStatewide201210000DEBT410304106041060CONSULTING ESTIMATETRILOGY INTERACTIVE LLCPO BOX 4177MOUNTAIN VIEWCA</v>
      </c>
      <c r="AK887" s="37">
        <f t="shared" si="110"/>
        <v>0</v>
      </c>
      <c r="AL887" s="37" t="str">
        <f t="shared" si="111"/>
        <v>NO!</v>
      </c>
    </row>
    <row r="888" spans="1:38" x14ac:dyDescent="0.25">
      <c r="A888">
        <v>884</v>
      </c>
      <c r="B888">
        <v>100469760</v>
      </c>
      <c r="C888" t="s">
        <v>28</v>
      </c>
      <c r="D888" t="s">
        <v>231</v>
      </c>
      <c r="E888" t="s">
        <v>30</v>
      </c>
      <c r="F888" t="s">
        <v>232</v>
      </c>
      <c r="G888" t="s">
        <v>233</v>
      </c>
      <c r="H888" t="s">
        <v>78</v>
      </c>
      <c r="I888" t="s">
        <v>234</v>
      </c>
      <c r="J888" t="s">
        <v>235</v>
      </c>
      <c r="K888" t="s">
        <v>52</v>
      </c>
      <c r="M888">
        <v>2</v>
      </c>
      <c r="N888" t="s">
        <v>168</v>
      </c>
      <c r="O888" t="s">
        <v>718</v>
      </c>
      <c r="P888" t="s">
        <v>678</v>
      </c>
      <c r="Q888" t="s">
        <v>550</v>
      </c>
      <c r="R888">
        <v>2012</v>
      </c>
      <c r="S888">
        <v>241.89</v>
      </c>
      <c r="T888" t="s">
        <v>41</v>
      </c>
      <c r="U888" s="1">
        <v>41048</v>
      </c>
      <c r="V888" s="1">
        <v>41060</v>
      </c>
      <c r="W888" s="1">
        <v>41060</v>
      </c>
      <c r="Z888" t="s">
        <v>719</v>
      </c>
      <c r="AE888" s="37" t="str">
        <f t="shared" si="104"/>
        <v>ok</v>
      </c>
      <c r="AF888" s="37" t="e">
        <f t="shared" si="105"/>
        <v>#VALUE!</v>
      </c>
      <c r="AG888" s="37" t="str">
        <f t="shared" si="106"/>
        <v>ok</v>
      </c>
      <c r="AH888" s="37" t="str">
        <f t="shared" si="107"/>
        <v>OK</v>
      </c>
      <c r="AI888" s="37" t="str">
        <f t="shared" si="108"/>
        <v>ok</v>
      </c>
      <c r="AJ888" s="37" t="str">
        <f t="shared" si="109"/>
        <v>COUNTY COMMISSIONER2DEMOCRATCLALLAM COCLALLAMLocal2012241.89DEBT410484106041060AMERICAN EXPRESS</v>
      </c>
      <c r="AK888" s="37">
        <f t="shared" si="110"/>
        <v>0</v>
      </c>
      <c r="AL888" s="37" t="str">
        <f t="shared" si="111"/>
        <v>NO!</v>
      </c>
    </row>
    <row r="889" spans="1:38" x14ac:dyDescent="0.25">
      <c r="A889">
        <v>885</v>
      </c>
      <c r="B889">
        <v>100474498</v>
      </c>
      <c r="C889" t="s">
        <v>28</v>
      </c>
      <c r="D889" t="s">
        <v>355</v>
      </c>
      <c r="E889" t="s">
        <v>30</v>
      </c>
      <c r="F889" t="s">
        <v>356</v>
      </c>
      <c r="G889" t="s">
        <v>357</v>
      </c>
      <c r="H889" t="s">
        <v>61</v>
      </c>
      <c r="I889" t="s">
        <v>358</v>
      </c>
      <c r="J889" t="s">
        <v>52</v>
      </c>
      <c r="K889" t="s">
        <v>35</v>
      </c>
      <c r="L889">
        <v>28</v>
      </c>
      <c r="M889">
        <v>1</v>
      </c>
      <c r="N889" t="s">
        <v>37</v>
      </c>
      <c r="O889" t="s">
        <v>554</v>
      </c>
      <c r="P889" t="s">
        <v>422</v>
      </c>
      <c r="Q889" t="s">
        <v>40</v>
      </c>
      <c r="R889">
        <v>2012</v>
      </c>
      <c r="S889">
        <v>439.06</v>
      </c>
      <c r="T889" t="s">
        <v>41</v>
      </c>
      <c r="U889" s="1">
        <v>41054</v>
      </c>
      <c r="V889" s="1">
        <v>41060</v>
      </c>
      <c r="W889" s="1">
        <v>41060</v>
      </c>
      <c r="Z889" t="s">
        <v>804</v>
      </c>
      <c r="AA889" t="s">
        <v>805</v>
      </c>
      <c r="AB889" t="s">
        <v>806</v>
      </c>
      <c r="AC889" t="s">
        <v>46</v>
      </c>
      <c r="AE889" s="37" t="str">
        <f t="shared" si="104"/>
        <v>ok</v>
      </c>
      <c r="AF889" s="37">
        <f t="shared" si="105"/>
        <v>0</v>
      </c>
      <c r="AG889" s="37" t="str">
        <f t="shared" si="106"/>
        <v>ok</v>
      </c>
      <c r="AH889" s="37" t="str">
        <f t="shared" si="107"/>
        <v>OK</v>
      </c>
      <c r="AI889" s="37" t="str">
        <f t="shared" si="108"/>
        <v>ok</v>
      </c>
      <c r="AJ889" s="37" t="str">
        <f t="shared" si="109"/>
        <v>STATE REPRESENTATIVE281REPUBLICANLEG DISTRICT 28 - HOUSEPIERCELegislative2012439.06DEBT410544106041060MASTER CARD6826 35TH STREET CT WUNIVERSITY PLACEWA</v>
      </c>
      <c r="AK889" s="37">
        <f t="shared" si="110"/>
        <v>0</v>
      </c>
      <c r="AL889" s="37" t="str">
        <f t="shared" si="111"/>
        <v>NO!</v>
      </c>
    </row>
    <row r="890" spans="1:38" x14ac:dyDescent="0.25">
      <c r="A890">
        <v>886</v>
      </c>
      <c r="B890">
        <v>100476529</v>
      </c>
      <c r="C890" t="s">
        <v>28</v>
      </c>
      <c r="D890" t="s">
        <v>755</v>
      </c>
      <c r="E890" t="s">
        <v>30</v>
      </c>
      <c r="F890" t="s">
        <v>756</v>
      </c>
      <c r="G890" t="s">
        <v>222</v>
      </c>
      <c r="H890" t="s">
        <v>78</v>
      </c>
      <c r="I890" t="s">
        <v>757</v>
      </c>
      <c r="J890" t="s">
        <v>52</v>
      </c>
      <c r="K890" t="s">
        <v>35</v>
      </c>
      <c r="L890">
        <v>28</v>
      </c>
      <c r="M890">
        <v>1</v>
      </c>
      <c r="N890" t="s">
        <v>37</v>
      </c>
      <c r="O890" t="s">
        <v>554</v>
      </c>
      <c r="P890" t="s">
        <v>422</v>
      </c>
      <c r="Q890" t="s">
        <v>40</v>
      </c>
      <c r="R890">
        <v>2012</v>
      </c>
      <c r="S890">
        <v>439.06</v>
      </c>
      <c r="T890" t="s">
        <v>41</v>
      </c>
      <c r="U890" s="1">
        <v>41054</v>
      </c>
      <c r="V890" s="1">
        <v>41060</v>
      </c>
      <c r="W890" s="1">
        <v>41060</v>
      </c>
      <c r="Z890" t="s">
        <v>804</v>
      </c>
      <c r="AA890" t="s">
        <v>805</v>
      </c>
      <c r="AB890" t="s">
        <v>806</v>
      </c>
      <c r="AC890" t="s">
        <v>46</v>
      </c>
      <c r="AE890" s="37" t="str">
        <f t="shared" si="104"/>
        <v>ok</v>
      </c>
      <c r="AF890" s="37">
        <f t="shared" si="105"/>
        <v>0</v>
      </c>
      <c r="AG890" s="37" t="str">
        <f t="shared" si="106"/>
        <v>ok</v>
      </c>
      <c r="AH890" s="37" t="str">
        <f t="shared" si="107"/>
        <v>OK</v>
      </c>
      <c r="AI890" s="37" t="str">
        <f t="shared" si="108"/>
        <v>ok</v>
      </c>
      <c r="AJ890" s="37" t="str">
        <f t="shared" si="109"/>
        <v>STATE REPRESENTATIVE281REPUBLICANLEG DISTRICT 28 - HOUSEPIERCELegislative2012439.06DEBT410544106041060MASTER CARD6826 35TH STREET CT WUNIVERSITY PLACEWA</v>
      </c>
      <c r="AK890" s="37">
        <f t="shared" si="110"/>
        <v>1</v>
      </c>
      <c r="AL890" s="37" t="str">
        <f t="shared" si="111"/>
        <v>NO!</v>
      </c>
    </row>
    <row r="891" spans="1:38" x14ac:dyDescent="0.25">
      <c r="A891">
        <v>887</v>
      </c>
      <c r="B891">
        <v>100480671</v>
      </c>
      <c r="C891" t="s">
        <v>28</v>
      </c>
      <c r="D891" t="s">
        <v>355</v>
      </c>
      <c r="E891" t="s">
        <v>30</v>
      </c>
      <c r="F891" t="s">
        <v>356</v>
      </c>
      <c r="G891" t="s">
        <v>357</v>
      </c>
      <c r="H891" t="s">
        <v>61</v>
      </c>
      <c r="I891" t="s">
        <v>358</v>
      </c>
      <c r="J891" t="s">
        <v>52</v>
      </c>
      <c r="K891" s="12" t="s">
        <v>69</v>
      </c>
      <c r="N891" t="s">
        <v>168</v>
      </c>
      <c r="O891" t="s">
        <v>169</v>
      </c>
      <c r="Q891" t="s">
        <v>170</v>
      </c>
      <c r="R891">
        <v>2012</v>
      </c>
      <c r="S891">
        <v>5070.1400000000003</v>
      </c>
      <c r="T891" t="s">
        <v>41</v>
      </c>
      <c r="U891" s="1">
        <v>40940</v>
      </c>
      <c r="V891" s="1">
        <v>40968</v>
      </c>
      <c r="W891" s="1">
        <v>40968</v>
      </c>
      <c r="Y891" t="s">
        <v>171</v>
      </c>
      <c r="Z891" t="s">
        <v>172</v>
      </c>
      <c r="AA891" t="s">
        <v>173</v>
      </c>
      <c r="AB891" t="s">
        <v>174</v>
      </c>
      <c r="AC891" t="s">
        <v>175</v>
      </c>
      <c r="AE891" s="37" t="str">
        <f t="shared" si="104"/>
        <v>ok</v>
      </c>
      <c r="AF891" s="37" t="e">
        <f t="shared" si="105"/>
        <v>#VALUE!</v>
      </c>
      <c r="AG891" s="37" t="str">
        <f t="shared" si="106"/>
        <v>ok</v>
      </c>
      <c r="AH891" s="37" t="str">
        <f t="shared" si="107"/>
        <v>OK</v>
      </c>
      <c r="AI891" s="37" t="str">
        <f t="shared" si="108"/>
        <v>ok</v>
      </c>
      <c r="AJ891" s="37" t="str">
        <f t="shared" si="109"/>
        <v>GOVERNORDEMOCRATGOVERNOR, OFFICE OFStatewide20125070.14DEBT409404096840968CONSULTING/TRAVELHIRSCHBERG STRATEGIES INC.1010 VERMONT AVE NW #814WASHINGTONDC</v>
      </c>
      <c r="AK891" s="37">
        <f t="shared" si="110"/>
        <v>0</v>
      </c>
      <c r="AL891" s="37" t="str">
        <f t="shared" si="111"/>
        <v>NO!</v>
      </c>
    </row>
    <row r="892" spans="1:38" x14ac:dyDescent="0.25">
      <c r="A892">
        <v>888</v>
      </c>
      <c r="B892">
        <v>100481102</v>
      </c>
      <c r="C892" t="s">
        <v>28</v>
      </c>
      <c r="D892" t="s">
        <v>216</v>
      </c>
      <c r="E892" t="s">
        <v>30</v>
      </c>
      <c r="F892" t="s">
        <v>217</v>
      </c>
      <c r="G892" t="s">
        <v>218</v>
      </c>
      <c r="H892" t="s">
        <v>78</v>
      </c>
      <c r="I892" t="s">
        <v>219</v>
      </c>
      <c r="J892" t="s">
        <v>193</v>
      </c>
      <c r="K892" s="12" t="s">
        <v>69</v>
      </c>
      <c r="N892" t="s">
        <v>168</v>
      </c>
      <c r="O892" t="s">
        <v>169</v>
      </c>
      <c r="Q892" t="s">
        <v>170</v>
      </c>
      <c r="R892">
        <v>2012</v>
      </c>
      <c r="S892">
        <v>5070.1400000000003</v>
      </c>
      <c r="T892" t="s">
        <v>41</v>
      </c>
      <c r="U892" s="1">
        <v>40940</v>
      </c>
      <c r="V892" s="1">
        <v>40968</v>
      </c>
      <c r="W892" s="1">
        <v>40968</v>
      </c>
      <c r="Y892" t="s">
        <v>171</v>
      </c>
      <c r="Z892" t="s">
        <v>172</v>
      </c>
      <c r="AA892" t="s">
        <v>173</v>
      </c>
      <c r="AB892" t="s">
        <v>174</v>
      </c>
      <c r="AC892" t="s">
        <v>175</v>
      </c>
      <c r="AE892" s="37" t="str">
        <f t="shared" si="104"/>
        <v>ok</v>
      </c>
      <c r="AF892" s="37" t="e">
        <f t="shared" si="105"/>
        <v>#VALUE!</v>
      </c>
      <c r="AG892" s="37" t="str">
        <f t="shared" si="106"/>
        <v>ok</v>
      </c>
      <c r="AH892" s="37" t="str">
        <f t="shared" si="107"/>
        <v>OK</v>
      </c>
      <c r="AI892" s="37" t="str">
        <f t="shared" si="108"/>
        <v>ok</v>
      </c>
      <c r="AJ892" s="37" t="str">
        <f t="shared" si="109"/>
        <v>GOVERNORDEMOCRATGOVERNOR, OFFICE OFStatewide20125070.14DEBT409404096840968CONSULTING/TRAVELHIRSCHBERG STRATEGIES INC.1010 VERMONT AVE NW #814WASHINGTONDC</v>
      </c>
      <c r="AK892" s="37">
        <f t="shared" si="110"/>
        <v>1</v>
      </c>
      <c r="AL892" s="37" t="str">
        <f t="shared" si="111"/>
        <v>NO!</v>
      </c>
    </row>
    <row r="893" spans="1:38" x14ac:dyDescent="0.25">
      <c r="A893">
        <v>889</v>
      </c>
      <c r="B893">
        <v>100485390</v>
      </c>
      <c r="C893" t="s">
        <v>28</v>
      </c>
      <c r="D893" t="s">
        <v>29</v>
      </c>
      <c r="E893" t="s">
        <v>30</v>
      </c>
      <c r="F893" t="s">
        <v>31</v>
      </c>
      <c r="G893" t="s">
        <v>32</v>
      </c>
      <c r="H893" t="s">
        <v>33</v>
      </c>
      <c r="I893" t="s">
        <v>34</v>
      </c>
      <c r="J893" t="s">
        <v>35</v>
      </c>
      <c r="K893" s="12" t="s">
        <v>69</v>
      </c>
      <c r="N893" t="s">
        <v>168</v>
      </c>
      <c r="O893" t="s">
        <v>169</v>
      </c>
      <c r="Q893" t="s">
        <v>170</v>
      </c>
      <c r="R893">
        <v>2012</v>
      </c>
      <c r="S893">
        <v>5070.1400000000003</v>
      </c>
      <c r="T893" t="s">
        <v>41</v>
      </c>
      <c r="U893" s="1">
        <v>40940</v>
      </c>
      <c r="V893" s="1">
        <v>40968</v>
      </c>
      <c r="W893" s="1">
        <v>40968</v>
      </c>
      <c r="Y893" t="s">
        <v>171</v>
      </c>
      <c r="Z893" t="s">
        <v>172</v>
      </c>
      <c r="AA893" t="s">
        <v>173</v>
      </c>
      <c r="AB893" t="s">
        <v>174</v>
      </c>
      <c r="AC893" t="s">
        <v>175</v>
      </c>
      <c r="AE893" s="37" t="str">
        <f t="shared" si="104"/>
        <v>ok</v>
      </c>
      <c r="AF893" s="37" t="e">
        <f t="shared" si="105"/>
        <v>#VALUE!</v>
      </c>
      <c r="AG893" s="37" t="str">
        <f t="shared" si="106"/>
        <v>ok</v>
      </c>
      <c r="AH893" s="37" t="str">
        <f t="shared" si="107"/>
        <v>OK</v>
      </c>
      <c r="AI893" s="37" t="str">
        <f t="shared" si="108"/>
        <v>ok</v>
      </c>
      <c r="AJ893" s="37" t="str">
        <f t="shared" si="109"/>
        <v>GOVERNORDEMOCRATGOVERNOR, OFFICE OFStatewide20125070.14DEBT409404096840968CONSULTING/TRAVELHIRSCHBERG STRATEGIES INC.1010 VERMONT AVE NW #814WASHINGTONDC</v>
      </c>
      <c r="AK893" s="37">
        <f t="shared" si="110"/>
        <v>1</v>
      </c>
      <c r="AL893" s="37" t="str">
        <f t="shared" si="111"/>
        <v>NO!</v>
      </c>
    </row>
    <row r="894" spans="1:38" x14ac:dyDescent="0.25">
      <c r="A894">
        <v>890</v>
      </c>
      <c r="B894">
        <v>100487428</v>
      </c>
      <c r="C894" t="s">
        <v>28</v>
      </c>
      <c r="D894" t="s">
        <v>355</v>
      </c>
      <c r="E894" t="s">
        <v>30</v>
      </c>
      <c r="F894" t="s">
        <v>356</v>
      </c>
      <c r="G894" t="s">
        <v>357</v>
      </c>
      <c r="H894" t="s">
        <v>61</v>
      </c>
      <c r="I894" t="s">
        <v>358</v>
      </c>
      <c r="J894" t="s">
        <v>52</v>
      </c>
      <c r="K894" s="12" t="s">
        <v>69</v>
      </c>
      <c r="N894" t="s">
        <v>168</v>
      </c>
      <c r="O894" t="s">
        <v>169</v>
      </c>
      <c r="Q894" t="s">
        <v>170</v>
      </c>
      <c r="R894">
        <v>2012</v>
      </c>
      <c r="S894">
        <v>5070.1400000000003</v>
      </c>
      <c r="T894" t="s">
        <v>41</v>
      </c>
      <c r="U894" s="1">
        <v>40940</v>
      </c>
      <c r="V894" s="1">
        <v>40968</v>
      </c>
      <c r="W894" s="1">
        <v>40968</v>
      </c>
      <c r="Y894" t="s">
        <v>171</v>
      </c>
      <c r="Z894" t="s">
        <v>172</v>
      </c>
      <c r="AA894" t="s">
        <v>173</v>
      </c>
      <c r="AB894" t="s">
        <v>174</v>
      </c>
      <c r="AC894" t="s">
        <v>175</v>
      </c>
      <c r="AE894" s="37" t="str">
        <f t="shared" si="104"/>
        <v>ok</v>
      </c>
      <c r="AF894" s="37" t="e">
        <f t="shared" si="105"/>
        <v>#VALUE!</v>
      </c>
      <c r="AG894" s="37" t="str">
        <f t="shared" si="106"/>
        <v>ok</v>
      </c>
      <c r="AH894" s="37" t="str">
        <f t="shared" si="107"/>
        <v>OK</v>
      </c>
      <c r="AI894" s="37" t="str">
        <f t="shared" si="108"/>
        <v>ok</v>
      </c>
      <c r="AJ894" s="37" t="str">
        <f t="shared" si="109"/>
        <v>GOVERNORDEMOCRATGOVERNOR, OFFICE OFStatewide20125070.14DEBT409404096840968CONSULTING/TRAVELHIRSCHBERG STRATEGIES INC.1010 VERMONT AVE NW #814WASHINGTONDC</v>
      </c>
      <c r="AK894" s="37">
        <f t="shared" si="110"/>
        <v>1</v>
      </c>
      <c r="AL894" s="37" t="str">
        <f t="shared" si="111"/>
        <v>NO!</v>
      </c>
    </row>
    <row r="895" spans="1:38" x14ac:dyDescent="0.25">
      <c r="A895">
        <v>891</v>
      </c>
      <c r="B895">
        <v>100486864</v>
      </c>
      <c r="C895" t="s">
        <v>28</v>
      </c>
      <c r="D895" t="s">
        <v>248</v>
      </c>
      <c r="E895" t="s">
        <v>30</v>
      </c>
      <c r="F895" t="s">
        <v>249</v>
      </c>
      <c r="G895" t="s">
        <v>250</v>
      </c>
      <c r="H895" t="s">
        <v>251</v>
      </c>
      <c r="I895" t="s">
        <v>252</v>
      </c>
      <c r="J895" t="s">
        <v>35</v>
      </c>
      <c r="K895" s="12" t="s">
        <v>69</v>
      </c>
      <c r="N895" t="s">
        <v>168</v>
      </c>
      <c r="O895" t="s">
        <v>169</v>
      </c>
      <c r="Q895" t="s">
        <v>170</v>
      </c>
      <c r="R895">
        <v>2012</v>
      </c>
      <c r="S895">
        <v>5070.1400000000003</v>
      </c>
      <c r="T895" t="s">
        <v>41</v>
      </c>
      <c r="U895" s="1">
        <v>40940</v>
      </c>
      <c r="V895" s="1">
        <v>40968</v>
      </c>
      <c r="W895" s="1">
        <v>40968</v>
      </c>
      <c r="Y895" t="s">
        <v>171</v>
      </c>
      <c r="Z895" t="s">
        <v>172</v>
      </c>
      <c r="AA895" t="s">
        <v>173</v>
      </c>
      <c r="AB895" t="s">
        <v>174</v>
      </c>
      <c r="AC895" t="s">
        <v>175</v>
      </c>
      <c r="AE895" s="37" t="str">
        <f t="shared" si="104"/>
        <v>ok</v>
      </c>
      <c r="AF895" s="37" t="e">
        <f t="shared" si="105"/>
        <v>#VALUE!</v>
      </c>
      <c r="AG895" s="37" t="str">
        <f t="shared" si="106"/>
        <v>ok</v>
      </c>
      <c r="AH895" s="37" t="str">
        <f t="shared" si="107"/>
        <v>OK</v>
      </c>
      <c r="AI895" s="37" t="str">
        <f t="shared" si="108"/>
        <v>ok</v>
      </c>
      <c r="AJ895" s="37" t="str">
        <f t="shared" si="109"/>
        <v>GOVERNORDEMOCRATGOVERNOR, OFFICE OFStatewide20125070.14DEBT409404096840968CONSULTING/TRAVELHIRSCHBERG STRATEGIES INC.1010 VERMONT AVE NW #814WASHINGTONDC</v>
      </c>
      <c r="AK895" s="37">
        <f t="shared" si="110"/>
        <v>1</v>
      </c>
      <c r="AL895" s="37" t="str">
        <f t="shared" si="111"/>
        <v>NO!</v>
      </c>
    </row>
    <row r="896" spans="1:38" x14ac:dyDescent="0.25">
      <c r="A896">
        <v>892</v>
      </c>
      <c r="B896">
        <v>100487199</v>
      </c>
      <c r="C896" t="s">
        <v>28</v>
      </c>
      <c r="D896" t="s">
        <v>275</v>
      </c>
      <c r="E896" t="s">
        <v>30</v>
      </c>
      <c r="F896" t="s">
        <v>276</v>
      </c>
      <c r="G896" t="s">
        <v>277</v>
      </c>
      <c r="H896" t="s">
        <v>73</v>
      </c>
      <c r="I896" t="s">
        <v>278</v>
      </c>
      <c r="J896" t="s">
        <v>35</v>
      </c>
      <c r="K896" s="12" t="s">
        <v>69</v>
      </c>
      <c r="N896" t="s">
        <v>168</v>
      </c>
      <c r="O896" t="s">
        <v>169</v>
      </c>
      <c r="Q896" t="s">
        <v>170</v>
      </c>
      <c r="R896">
        <v>2012</v>
      </c>
      <c r="S896">
        <v>5070.1400000000003</v>
      </c>
      <c r="T896" t="s">
        <v>41</v>
      </c>
      <c r="U896" s="1">
        <v>40940</v>
      </c>
      <c r="V896" s="1">
        <v>40968</v>
      </c>
      <c r="W896" s="1">
        <v>40968</v>
      </c>
      <c r="Y896" t="s">
        <v>171</v>
      </c>
      <c r="Z896" t="s">
        <v>172</v>
      </c>
      <c r="AA896" t="s">
        <v>173</v>
      </c>
      <c r="AB896" t="s">
        <v>174</v>
      </c>
      <c r="AC896" t="s">
        <v>175</v>
      </c>
      <c r="AE896" s="37" t="str">
        <f t="shared" si="104"/>
        <v>ok</v>
      </c>
      <c r="AF896" s="37" t="e">
        <f t="shared" si="105"/>
        <v>#VALUE!</v>
      </c>
      <c r="AG896" s="37" t="str">
        <f t="shared" si="106"/>
        <v>ok</v>
      </c>
      <c r="AH896" s="37" t="str">
        <f t="shared" si="107"/>
        <v>OK</v>
      </c>
      <c r="AI896" s="37" t="str">
        <f t="shared" si="108"/>
        <v>ok</v>
      </c>
      <c r="AJ896" s="37" t="str">
        <f t="shared" si="109"/>
        <v>GOVERNORDEMOCRATGOVERNOR, OFFICE OFStatewide20125070.14DEBT409404096840968CONSULTING/TRAVELHIRSCHBERG STRATEGIES INC.1010 VERMONT AVE NW #814WASHINGTONDC</v>
      </c>
      <c r="AK896" s="37">
        <f t="shared" si="110"/>
        <v>1</v>
      </c>
      <c r="AL896" s="37" t="str">
        <f t="shared" si="111"/>
        <v>NO!</v>
      </c>
    </row>
    <row r="897" spans="1:38" x14ac:dyDescent="0.25">
      <c r="A897">
        <v>893</v>
      </c>
      <c r="B897">
        <v>100487200</v>
      </c>
      <c r="C897" t="s">
        <v>28</v>
      </c>
      <c r="D897" t="s">
        <v>275</v>
      </c>
      <c r="E897" t="s">
        <v>30</v>
      </c>
      <c r="F897" t="s">
        <v>276</v>
      </c>
      <c r="G897" t="s">
        <v>277</v>
      </c>
      <c r="H897" t="s">
        <v>73</v>
      </c>
      <c r="I897" t="s">
        <v>278</v>
      </c>
      <c r="J897" t="s">
        <v>35</v>
      </c>
      <c r="K897" t="s">
        <v>35</v>
      </c>
      <c r="L897">
        <v>21</v>
      </c>
      <c r="M897">
        <v>2</v>
      </c>
      <c r="N897" t="s">
        <v>168</v>
      </c>
      <c r="O897" t="s">
        <v>480</v>
      </c>
      <c r="P897" t="s">
        <v>481</v>
      </c>
      <c r="Q897" t="s">
        <v>40</v>
      </c>
      <c r="R897">
        <v>2012</v>
      </c>
      <c r="S897">
        <v>1000</v>
      </c>
      <c r="T897" t="s">
        <v>41</v>
      </c>
      <c r="U897" s="1">
        <v>40940</v>
      </c>
      <c r="V897" s="1">
        <v>40968</v>
      </c>
      <c r="W897" s="1">
        <v>40487</v>
      </c>
      <c r="X897" t="s">
        <v>427</v>
      </c>
      <c r="Y897" t="s">
        <v>610</v>
      </c>
      <c r="Z897" t="s">
        <v>698</v>
      </c>
      <c r="AA897" t="s">
        <v>699</v>
      </c>
      <c r="AB897" t="s">
        <v>590</v>
      </c>
      <c r="AC897" t="s">
        <v>46</v>
      </c>
      <c r="AE897" s="37" t="str">
        <f t="shared" si="104"/>
        <v>ok</v>
      </c>
      <c r="AF897" s="37">
        <f t="shared" si="105"/>
        <v>0</v>
      </c>
      <c r="AG897" s="37" t="str">
        <f t="shared" si="106"/>
        <v>ok</v>
      </c>
      <c r="AH897" s="37" t="str">
        <f t="shared" si="107"/>
        <v>ERROR!</v>
      </c>
      <c r="AI897" s="37" t="str">
        <f t="shared" si="108"/>
        <v>ok</v>
      </c>
      <c r="AJ897" s="37" t="str">
        <f t="shared" si="109"/>
        <v>STATE REPRESENTATIVE212DEMOCRATLEG DISTRICT 21 - HOUSESNOHOMISHLegislative20121000DEBT409404096840487Operation and OverheadWIN BONUSKOHLWES CURT711 N    1ST STREET APT. 303TACOMAWA</v>
      </c>
      <c r="AK897" s="37">
        <f t="shared" si="110"/>
        <v>0</v>
      </c>
      <c r="AL897" s="37" t="str">
        <f t="shared" si="111"/>
        <v>MATCH</v>
      </c>
    </row>
    <row r="898" spans="1:38" x14ac:dyDescent="0.25">
      <c r="A898">
        <v>894</v>
      </c>
      <c r="B898">
        <v>100487478</v>
      </c>
      <c r="C898" t="s">
        <v>28</v>
      </c>
      <c r="D898" t="s">
        <v>891</v>
      </c>
      <c r="E898" t="s">
        <v>30</v>
      </c>
      <c r="F898" t="s">
        <v>892</v>
      </c>
      <c r="G898" t="s">
        <v>893</v>
      </c>
      <c r="H898" t="s">
        <v>107</v>
      </c>
      <c r="I898" t="s">
        <v>894</v>
      </c>
      <c r="J898" t="s">
        <v>52</v>
      </c>
      <c r="K898" s="12" t="s">
        <v>69</v>
      </c>
      <c r="N898" t="s">
        <v>168</v>
      </c>
      <c r="O898" t="s">
        <v>169</v>
      </c>
      <c r="Q898" t="s">
        <v>170</v>
      </c>
      <c r="R898">
        <v>2012</v>
      </c>
      <c r="S898">
        <v>5070.1400000000003</v>
      </c>
      <c r="T898" t="s">
        <v>41</v>
      </c>
      <c r="U898" s="1">
        <v>40940</v>
      </c>
      <c r="V898" s="1">
        <v>40968</v>
      </c>
      <c r="W898" s="1">
        <v>40968</v>
      </c>
      <c r="Y898" t="s">
        <v>171</v>
      </c>
      <c r="Z898" t="s">
        <v>172</v>
      </c>
      <c r="AA898" t="s">
        <v>173</v>
      </c>
      <c r="AB898" t="s">
        <v>174</v>
      </c>
      <c r="AC898" t="s">
        <v>175</v>
      </c>
      <c r="AE898" s="37" t="str">
        <f t="shared" si="104"/>
        <v>ok</v>
      </c>
      <c r="AF898" s="37" t="e">
        <f t="shared" si="105"/>
        <v>#VALUE!</v>
      </c>
      <c r="AG898" s="37" t="str">
        <f t="shared" si="106"/>
        <v>ok</v>
      </c>
      <c r="AH898" s="37" t="str">
        <f t="shared" si="107"/>
        <v>OK</v>
      </c>
      <c r="AI898" s="37" t="str">
        <f t="shared" si="108"/>
        <v>ok</v>
      </c>
      <c r="AJ898" s="37" t="str">
        <f t="shared" si="109"/>
        <v>GOVERNORDEMOCRATGOVERNOR, OFFICE OFStatewide20125070.14DEBT409404096840968CONSULTING/TRAVELHIRSCHBERG STRATEGIES INC.1010 VERMONT AVE NW #814WASHINGTONDC</v>
      </c>
      <c r="AK898" s="37">
        <f t="shared" si="110"/>
        <v>0</v>
      </c>
      <c r="AL898" s="37" t="str">
        <f t="shared" si="111"/>
        <v>NO!</v>
      </c>
    </row>
    <row r="899" spans="1:38" x14ac:dyDescent="0.25">
      <c r="A899">
        <v>895</v>
      </c>
      <c r="B899">
        <v>100487557</v>
      </c>
      <c r="C899" t="s">
        <v>28</v>
      </c>
      <c r="D899" t="s">
        <v>227</v>
      </c>
      <c r="E899" t="s">
        <v>30</v>
      </c>
      <c r="F899" t="s">
        <v>228</v>
      </c>
      <c r="G899" t="s">
        <v>229</v>
      </c>
      <c r="H899" t="s">
        <v>33</v>
      </c>
      <c r="I899" t="s">
        <v>230</v>
      </c>
      <c r="J899" t="s">
        <v>35</v>
      </c>
      <c r="K899" s="12" t="s">
        <v>69</v>
      </c>
      <c r="N899" t="s">
        <v>168</v>
      </c>
      <c r="O899" t="s">
        <v>169</v>
      </c>
      <c r="Q899" t="s">
        <v>170</v>
      </c>
      <c r="R899">
        <v>2012</v>
      </c>
      <c r="S899">
        <v>5070.1400000000003</v>
      </c>
      <c r="T899" t="s">
        <v>41</v>
      </c>
      <c r="U899" s="1">
        <v>40940</v>
      </c>
      <c r="V899" s="1">
        <v>40968</v>
      </c>
      <c r="W899" s="1">
        <v>40968</v>
      </c>
      <c r="Y899" t="s">
        <v>171</v>
      </c>
      <c r="Z899" t="s">
        <v>172</v>
      </c>
      <c r="AA899" t="s">
        <v>173</v>
      </c>
      <c r="AB899" t="s">
        <v>174</v>
      </c>
      <c r="AC899" t="s">
        <v>175</v>
      </c>
      <c r="AE899" s="37" t="str">
        <f t="shared" si="104"/>
        <v>ok</v>
      </c>
      <c r="AF899" s="37" t="e">
        <f t="shared" si="105"/>
        <v>#VALUE!</v>
      </c>
      <c r="AG899" s="37" t="str">
        <f t="shared" si="106"/>
        <v>ok</v>
      </c>
      <c r="AH899" s="37" t="str">
        <f t="shared" si="107"/>
        <v>OK</v>
      </c>
      <c r="AI899" s="37" t="str">
        <f t="shared" si="108"/>
        <v>ok</v>
      </c>
      <c r="AJ899" s="37" t="str">
        <f t="shared" si="109"/>
        <v>GOVERNORDEMOCRATGOVERNOR, OFFICE OFStatewide20125070.14DEBT409404096840968CONSULTING/TRAVELHIRSCHBERG STRATEGIES INC.1010 VERMONT AVE NW #814WASHINGTONDC</v>
      </c>
      <c r="AK899" s="37">
        <f t="shared" si="110"/>
        <v>1</v>
      </c>
      <c r="AL899" s="37" t="str">
        <f t="shared" si="111"/>
        <v>NO!</v>
      </c>
    </row>
    <row r="900" spans="1:38" x14ac:dyDescent="0.25">
      <c r="A900">
        <v>896</v>
      </c>
      <c r="B900">
        <v>100487679</v>
      </c>
      <c r="C900" t="s">
        <v>28</v>
      </c>
      <c r="D900" t="s">
        <v>835</v>
      </c>
      <c r="E900" t="s">
        <v>30</v>
      </c>
      <c r="F900" t="s">
        <v>701</v>
      </c>
      <c r="G900" t="s">
        <v>702</v>
      </c>
      <c r="H900" t="s">
        <v>116</v>
      </c>
      <c r="I900" t="s">
        <v>703</v>
      </c>
      <c r="J900" t="s">
        <v>836</v>
      </c>
      <c r="K900" s="12" t="s">
        <v>69</v>
      </c>
      <c r="N900" t="s">
        <v>168</v>
      </c>
      <c r="O900" t="s">
        <v>169</v>
      </c>
      <c r="Q900" t="s">
        <v>170</v>
      </c>
      <c r="R900">
        <v>2012</v>
      </c>
      <c r="S900">
        <v>5070.1400000000003</v>
      </c>
      <c r="T900" t="s">
        <v>41</v>
      </c>
      <c r="U900" s="1">
        <v>40940</v>
      </c>
      <c r="V900" s="1">
        <v>40968</v>
      </c>
      <c r="W900" s="1">
        <v>40968</v>
      </c>
      <c r="Y900" t="s">
        <v>171</v>
      </c>
      <c r="Z900" t="s">
        <v>172</v>
      </c>
      <c r="AA900" t="s">
        <v>173</v>
      </c>
      <c r="AB900" t="s">
        <v>174</v>
      </c>
      <c r="AC900" t="s">
        <v>175</v>
      </c>
      <c r="AE900" s="37" t="str">
        <f t="shared" si="104"/>
        <v>ok</v>
      </c>
      <c r="AF900" s="37" t="e">
        <f t="shared" si="105"/>
        <v>#VALUE!</v>
      </c>
      <c r="AG900" s="37" t="str">
        <f t="shared" si="106"/>
        <v>ok</v>
      </c>
      <c r="AH900" s="37" t="str">
        <f t="shared" si="107"/>
        <v>OK</v>
      </c>
      <c r="AI900" s="37" t="str">
        <f t="shared" si="108"/>
        <v>ok</v>
      </c>
      <c r="AJ900" s="37" t="str">
        <f t="shared" si="109"/>
        <v>GOVERNORDEMOCRATGOVERNOR, OFFICE OFStatewide20125070.14DEBT409404096840968CONSULTING/TRAVELHIRSCHBERG STRATEGIES INC.1010 VERMONT AVE NW #814WASHINGTONDC</v>
      </c>
      <c r="AK900" s="37">
        <f t="shared" si="110"/>
        <v>1</v>
      </c>
      <c r="AL900" s="37" t="str">
        <f t="shared" si="111"/>
        <v>NO!</v>
      </c>
    </row>
    <row r="901" spans="1:38" x14ac:dyDescent="0.25">
      <c r="A901">
        <v>897</v>
      </c>
      <c r="B901">
        <v>100481114</v>
      </c>
      <c r="C901" t="s">
        <v>28</v>
      </c>
      <c r="D901" t="s">
        <v>248</v>
      </c>
      <c r="E901" t="s">
        <v>30</v>
      </c>
      <c r="F901" t="s">
        <v>249</v>
      </c>
      <c r="G901" t="s">
        <v>250</v>
      </c>
      <c r="H901" t="s">
        <v>251</v>
      </c>
      <c r="I901" t="s">
        <v>252</v>
      </c>
      <c r="J901" t="s">
        <v>35</v>
      </c>
      <c r="K901" s="12" t="s">
        <v>69</v>
      </c>
      <c r="N901" t="s">
        <v>168</v>
      </c>
      <c r="O901" t="s">
        <v>169</v>
      </c>
      <c r="Q901" t="s">
        <v>170</v>
      </c>
      <c r="R901">
        <v>2012</v>
      </c>
      <c r="S901">
        <v>5070.1400000000003</v>
      </c>
      <c r="T901" t="s">
        <v>41</v>
      </c>
      <c r="U901" s="1">
        <v>40940</v>
      </c>
      <c r="V901" s="1">
        <v>40968</v>
      </c>
      <c r="W901" s="1">
        <v>40968</v>
      </c>
      <c r="Y901" t="s">
        <v>171</v>
      </c>
      <c r="Z901" t="s">
        <v>172</v>
      </c>
      <c r="AA901" t="s">
        <v>173</v>
      </c>
      <c r="AB901" t="s">
        <v>174</v>
      </c>
      <c r="AC901" t="s">
        <v>175</v>
      </c>
      <c r="AE901" s="37" t="str">
        <f t="shared" ref="AE901:AE964" si="112">IF(LEFT(D901,4)=LEFT(F901,4),"ok","NO!")</f>
        <v>ok</v>
      </c>
      <c r="AF901" s="37" t="e">
        <f t="shared" ref="AF901:AF964" si="113">VALUE(MID(O901,SEARCH(" -",O901)-2,2))-L901</f>
        <v>#VALUE!</v>
      </c>
      <c r="AG901" s="37" t="str">
        <f t="shared" ref="AG901:AG964" si="114">IF(V901&gt;=U901,"ok","ERROR!")</f>
        <v>ok</v>
      </c>
      <c r="AH901" s="37" t="str">
        <f t="shared" ref="AH901:AH964" si="115">IF(AND(W901&gt;=U901,W901&lt;=V901),"OK","ERROR!")</f>
        <v>OK</v>
      </c>
      <c r="AI901" s="37" t="str">
        <f t="shared" ref="AI901:AI964" si="116">IF(W901&lt;=V901,"ok","ERROR")</f>
        <v>ok</v>
      </c>
      <c r="AJ901" s="37" t="str">
        <f t="shared" ref="AJ901:AJ964" si="117">CONCATENATE(K901,L901,M901,N901,O901,P901,Q901,R901,S901,T901,U901,V901,W901,X901,Y901,Z901,AA901,AB901,AC901)</f>
        <v>GOVERNORDEMOCRATGOVERNOR, OFFICE OFStatewide20125070.14DEBT409404096840968CONSULTING/TRAVELHIRSCHBERG STRATEGIES INC.1010 VERMONT AVE NW #814WASHINGTONDC</v>
      </c>
      <c r="AK901" s="37">
        <f t="shared" ref="AK901:AK964" si="118">IF(OR(ISNA(AJ900),ISNA(AJ901)),0,IF(AJ901&lt;&gt;AJ900,0,1))</f>
        <v>1</v>
      </c>
      <c r="AL901" s="37" t="str">
        <f t="shared" ref="AL901:AL964" si="119">IF(J901=K901,"MATCH","NO!")</f>
        <v>NO!</v>
      </c>
    </row>
    <row r="902" spans="1:38" x14ac:dyDescent="0.25">
      <c r="A902">
        <v>898</v>
      </c>
      <c r="B902">
        <v>100477185</v>
      </c>
      <c r="C902" t="s">
        <v>28</v>
      </c>
      <c r="D902" t="s">
        <v>355</v>
      </c>
      <c r="E902" t="s">
        <v>30</v>
      </c>
      <c r="F902" t="s">
        <v>356</v>
      </c>
      <c r="G902" t="s">
        <v>357</v>
      </c>
      <c r="H902" t="s">
        <v>61</v>
      </c>
      <c r="I902" t="s">
        <v>358</v>
      </c>
      <c r="J902" t="s">
        <v>52</v>
      </c>
      <c r="K902" s="12" t="s">
        <v>69</v>
      </c>
      <c r="N902" t="s">
        <v>168</v>
      </c>
      <c r="O902" t="s">
        <v>169</v>
      </c>
      <c r="Q902" t="s">
        <v>170</v>
      </c>
      <c r="R902">
        <v>2012</v>
      </c>
      <c r="S902">
        <v>5070.1400000000003</v>
      </c>
      <c r="T902" t="s">
        <v>41</v>
      </c>
      <c r="U902" s="1">
        <v>40940</v>
      </c>
      <c r="V902" s="1">
        <v>40968</v>
      </c>
      <c r="W902" s="1">
        <v>40968</v>
      </c>
      <c r="Y902" t="s">
        <v>171</v>
      </c>
      <c r="Z902" t="s">
        <v>172</v>
      </c>
      <c r="AA902" t="s">
        <v>173</v>
      </c>
      <c r="AB902" t="s">
        <v>174</v>
      </c>
      <c r="AC902" t="s">
        <v>175</v>
      </c>
      <c r="AE902" s="37" t="str">
        <f t="shared" si="112"/>
        <v>ok</v>
      </c>
      <c r="AF902" s="37" t="e">
        <f t="shared" si="113"/>
        <v>#VALUE!</v>
      </c>
      <c r="AG902" s="37" t="str">
        <f t="shared" si="114"/>
        <v>ok</v>
      </c>
      <c r="AH902" s="37" t="str">
        <f t="shared" si="115"/>
        <v>OK</v>
      </c>
      <c r="AI902" s="37" t="str">
        <f t="shared" si="116"/>
        <v>ok</v>
      </c>
      <c r="AJ902" s="37" t="str">
        <f t="shared" si="117"/>
        <v>GOVERNORDEMOCRATGOVERNOR, OFFICE OFStatewide20125070.14DEBT409404096840968CONSULTING/TRAVELHIRSCHBERG STRATEGIES INC.1010 VERMONT AVE NW #814WASHINGTONDC</v>
      </c>
      <c r="AK902" s="37">
        <f t="shared" si="118"/>
        <v>1</v>
      </c>
      <c r="AL902" s="37" t="str">
        <f t="shared" si="119"/>
        <v>NO!</v>
      </c>
    </row>
    <row r="903" spans="1:38" x14ac:dyDescent="0.25">
      <c r="A903">
        <v>899</v>
      </c>
      <c r="B903">
        <v>100477228</v>
      </c>
      <c r="C903" t="s">
        <v>28</v>
      </c>
      <c r="D903" t="s">
        <v>157</v>
      </c>
      <c r="E903" t="s">
        <v>30</v>
      </c>
      <c r="F903" t="s">
        <v>158</v>
      </c>
      <c r="G903" t="s">
        <v>159</v>
      </c>
      <c r="I903" t="s">
        <v>160</v>
      </c>
      <c r="J903" t="s">
        <v>35</v>
      </c>
      <c r="K903" s="12" t="s">
        <v>69</v>
      </c>
      <c r="N903" t="s">
        <v>168</v>
      </c>
      <c r="O903" t="s">
        <v>169</v>
      </c>
      <c r="Q903" t="s">
        <v>170</v>
      </c>
      <c r="R903">
        <v>2012</v>
      </c>
      <c r="S903">
        <v>5070.1400000000003</v>
      </c>
      <c r="T903" t="s">
        <v>41</v>
      </c>
      <c r="U903" s="1">
        <v>40940</v>
      </c>
      <c r="V903" s="1">
        <v>40968</v>
      </c>
      <c r="W903" s="1">
        <v>40968</v>
      </c>
      <c r="Y903" t="s">
        <v>171</v>
      </c>
      <c r="Z903" t="s">
        <v>172</v>
      </c>
      <c r="AA903" t="s">
        <v>173</v>
      </c>
      <c r="AB903" t="s">
        <v>174</v>
      </c>
      <c r="AC903" t="s">
        <v>175</v>
      </c>
      <c r="AE903" s="37" t="str">
        <f t="shared" si="112"/>
        <v>ok</v>
      </c>
      <c r="AF903" s="37" t="e">
        <f t="shared" si="113"/>
        <v>#VALUE!</v>
      </c>
      <c r="AG903" s="37" t="str">
        <f t="shared" si="114"/>
        <v>ok</v>
      </c>
      <c r="AH903" s="37" t="str">
        <f t="shared" si="115"/>
        <v>OK</v>
      </c>
      <c r="AI903" s="37" t="str">
        <f t="shared" si="116"/>
        <v>ok</v>
      </c>
      <c r="AJ903" s="37" t="str">
        <f t="shared" si="117"/>
        <v>GOVERNORDEMOCRATGOVERNOR, OFFICE OFStatewide20125070.14DEBT409404096840968CONSULTING/TRAVELHIRSCHBERG STRATEGIES INC.1010 VERMONT AVE NW #814WASHINGTONDC</v>
      </c>
      <c r="AK903" s="37">
        <f t="shared" si="118"/>
        <v>1</v>
      </c>
      <c r="AL903" s="37" t="str">
        <f t="shared" si="119"/>
        <v>NO!</v>
      </c>
    </row>
    <row r="904" spans="1:38" x14ac:dyDescent="0.25">
      <c r="A904">
        <v>900</v>
      </c>
      <c r="B904">
        <v>100477270</v>
      </c>
      <c r="C904" t="s">
        <v>28</v>
      </c>
      <c r="D904" t="s">
        <v>287</v>
      </c>
      <c r="E904" t="s">
        <v>30</v>
      </c>
      <c r="F904" t="s">
        <v>288</v>
      </c>
      <c r="G904" t="s">
        <v>289</v>
      </c>
      <c r="H904" t="s">
        <v>61</v>
      </c>
      <c r="I904" t="s">
        <v>290</v>
      </c>
      <c r="J904" t="s">
        <v>35</v>
      </c>
      <c r="K904" s="12" t="s">
        <v>69</v>
      </c>
      <c r="N904" t="s">
        <v>168</v>
      </c>
      <c r="O904" t="s">
        <v>169</v>
      </c>
      <c r="Q904" t="s">
        <v>170</v>
      </c>
      <c r="R904">
        <v>2012</v>
      </c>
      <c r="S904">
        <v>5070.1400000000003</v>
      </c>
      <c r="T904" t="s">
        <v>41</v>
      </c>
      <c r="U904" s="1">
        <v>40940</v>
      </c>
      <c r="V904" s="1">
        <v>40968</v>
      </c>
      <c r="W904" s="1">
        <v>40968</v>
      </c>
      <c r="Y904" t="s">
        <v>171</v>
      </c>
      <c r="Z904" t="s">
        <v>172</v>
      </c>
      <c r="AA904" t="s">
        <v>173</v>
      </c>
      <c r="AB904" t="s">
        <v>174</v>
      </c>
      <c r="AC904" t="s">
        <v>175</v>
      </c>
      <c r="AE904" s="37" t="str">
        <f t="shared" si="112"/>
        <v>ok</v>
      </c>
      <c r="AF904" s="37" t="e">
        <f t="shared" si="113"/>
        <v>#VALUE!</v>
      </c>
      <c r="AG904" s="37" t="str">
        <f t="shared" si="114"/>
        <v>ok</v>
      </c>
      <c r="AH904" s="37" t="str">
        <f t="shared" si="115"/>
        <v>OK</v>
      </c>
      <c r="AI904" s="37" t="str">
        <f t="shared" si="116"/>
        <v>ok</v>
      </c>
      <c r="AJ904" s="37" t="str">
        <f t="shared" si="117"/>
        <v>GOVERNORDEMOCRATGOVERNOR, OFFICE OFStatewide20125070.14DEBT409404096840968CONSULTING/TRAVELHIRSCHBERG STRATEGIES INC.1010 VERMONT AVE NW #814WASHINGTONDC</v>
      </c>
      <c r="AK904" s="37">
        <f t="shared" si="118"/>
        <v>1</v>
      </c>
      <c r="AL904" s="37" t="str">
        <f t="shared" si="119"/>
        <v>NO!</v>
      </c>
    </row>
    <row r="905" spans="1:38" x14ac:dyDescent="0.25">
      <c r="A905">
        <v>901</v>
      </c>
      <c r="B905">
        <v>100485369</v>
      </c>
      <c r="C905" t="s">
        <v>28</v>
      </c>
      <c r="D905" t="s">
        <v>408</v>
      </c>
      <c r="E905" t="s">
        <v>30</v>
      </c>
      <c r="F905" t="s">
        <v>409</v>
      </c>
      <c r="G905" t="s">
        <v>410</v>
      </c>
      <c r="H905" t="s">
        <v>67</v>
      </c>
      <c r="I905" t="s">
        <v>411</v>
      </c>
      <c r="J905" t="s">
        <v>35</v>
      </c>
      <c r="K905" s="12" t="s">
        <v>69</v>
      </c>
      <c r="N905" t="s">
        <v>168</v>
      </c>
      <c r="O905" t="s">
        <v>169</v>
      </c>
      <c r="Q905" t="s">
        <v>170</v>
      </c>
      <c r="R905">
        <v>2012</v>
      </c>
      <c r="S905">
        <v>5070.1400000000003</v>
      </c>
      <c r="T905" t="s">
        <v>41</v>
      </c>
      <c r="U905" s="1">
        <v>40940</v>
      </c>
      <c r="V905" s="1">
        <v>40968</v>
      </c>
      <c r="W905" s="1">
        <v>40968</v>
      </c>
      <c r="Y905" t="s">
        <v>171</v>
      </c>
      <c r="Z905" t="s">
        <v>172</v>
      </c>
      <c r="AA905" t="s">
        <v>173</v>
      </c>
      <c r="AB905" t="s">
        <v>174</v>
      </c>
      <c r="AC905" t="s">
        <v>175</v>
      </c>
      <c r="AE905" s="37" t="str">
        <f t="shared" si="112"/>
        <v>ok</v>
      </c>
      <c r="AF905" s="37" t="e">
        <f t="shared" si="113"/>
        <v>#VALUE!</v>
      </c>
      <c r="AG905" s="37" t="str">
        <f t="shared" si="114"/>
        <v>ok</v>
      </c>
      <c r="AH905" s="37" t="str">
        <f t="shared" si="115"/>
        <v>OK</v>
      </c>
      <c r="AI905" s="37" t="str">
        <f t="shared" si="116"/>
        <v>ok</v>
      </c>
      <c r="AJ905" s="37" t="str">
        <f t="shared" si="117"/>
        <v>GOVERNORDEMOCRATGOVERNOR, OFFICE OFStatewide20125070.14DEBT409404096840968CONSULTING/TRAVELHIRSCHBERG STRATEGIES INC.1010 VERMONT AVE NW #814WASHINGTONDC</v>
      </c>
      <c r="AK905" s="37">
        <f t="shared" si="118"/>
        <v>1</v>
      </c>
      <c r="AL905" s="37" t="str">
        <f t="shared" si="119"/>
        <v>NO!</v>
      </c>
    </row>
    <row r="906" spans="1:38" x14ac:dyDescent="0.25">
      <c r="A906">
        <v>902</v>
      </c>
      <c r="B906">
        <v>100477044</v>
      </c>
      <c r="C906" t="s">
        <v>28</v>
      </c>
      <c r="D906" t="s">
        <v>181</v>
      </c>
      <c r="E906" t="s">
        <v>30</v>
      </c>
      <c r="F906" t="s">
        <v>182</v>
      </c>
      <c r="G906" t="s">
        <v>183</v>
      </c>
      <c r="H906" t="s">
        <v>61</v>
      </c>
      <c r="I906" t="s">
        <v>184</v>
      </c>
      <c r="J906" t="s">
        <v>36</v>
      </c>
      <c r="K906" s="12" t="s">
        <v>69</v>
      </c>
      <c r="N906" t="s">
        <v>168</v>
      </c>
      <c r="O906" t="s">
        <v>169</v>
      </c>
      <c r="Q906" t="s">
        <v>170</v>
      </c>
      <c r="R906">
        <v>2012</v>
      </c>
      <c r="S906">
        <v>5070.1400000000003</v>
      </c>
      <c r="T906" t="s">
        <v>41</v>
      </c>
      <c r="U906" s="1">
        <v>40940</v>
      </c>
      <c r="V906" s="1">
        <v>40968</v>
      </c>
      <c r="W906" s="1">
        <v>40968</v>
      </c>
      <c r="Y906" t="s">
        <v>171</v>
      </c>
      <c r="Z906" t="s">
        <v>172</v>
      </c>
      <c r="AA906" t="s">
        <v>173</v>
      </c>
      <c r="AB906" t="s">
        <v>174</v>
      </c>
      <c r="AC906" t="s">
        <v>175</v>
      </c>
      <c r="AE906" s="37" t="str">
        <f t="shared" si="112"/>
        <v>ok</v>
      </c>
      <c r="AF906" s="37" t="e">
        <f t="shared" si="113"/>
        <v>#VALUE!</v>
      </c>
      <c r="AG906" s="37" t="str">
        <f t="shared" si="114"/>
        <v>ok</v>
      </c>
      <c r="AH906" s="37" t="str">
        <f t="shared" si="115"/>
        <v>OK</v>
      </c>
      <c r="AI906" s="37" t="str">
        <f t="shared" si="116"/>
        <v>ok</v>
      </c>
      <c r="AJ906" s="37" t="str">
        <f t="shared" si="117"/>
        <v>GOVERNORDEMOCRATGOVERNOR, OFFICE OFStatewide20125070.14DEBT409404096840968CONSULTING/TRAVELHIRSCHBERG STRATEGIES INC.1010 VERMONT AVE NW #814WASHINGTONDC</v>
      </c>
      <c r="AK906" s="37">
        <f t="shared" si="118"/>
        <v>1</v>
      </c>
      <c r="AL906" s="37" t="str">
        <f t="shared" si="119"/>
        <v>NO!</v>
      </c>
    </row>
    <row r="907" spans="1:38" x14ac:dyDescent="0.25">
      <c r="A907">
        <v>903</v>
      </c>
      <c r="B907">
        <v>100481013</v>
      </c>
      <c r="C907" t="s">
        <v>28</v>
      </c>
      <c r="D907" t="s">
        <v>236</v>
      </c>
      <c r="E907" t="s">
        <v>30</v>
      </c>
      <c r="F907" t="s">
        <v>237</v>
      </c>
      <c r="G907" t="s">
        <v>222</v>
      </c>
      <c r="H907" t="s">
        <v>238</v>
      </c>
      <c r="I907" t="s">
        <v>239</v>
      </c>
      <c r="J907" t="s">
        <v>52</v>
      </c>
      <c r="K907" s="12" t="s">
        <v>69</v>
      </c>
      <c r="N907" t="s">
        <v>168</v>
      </c>
      <c r="O907" t="s">
        <v>169</v>
      </c>
      <c r="Q907" t="s">
        <v>170</v>
      </c>
      <c r="R907">
        <v>2012</v>
      </c>
      <c r="S907">
        <v>5070.1400000000003</v>
      </c>
      <c r="T907" t="s">
        <v>41</v>
      </c>
      <c r="U907" s="1">
        <v>40940</v>
      </c>
      <c r="V907" s="1">
        <v>40968</v>
      </c>
      <c r="W907" s="1">
        <v>40968</v>
      </c>
      <c r="Y907" t="s">
        <v>171</v>
      </c>
      <c r="Z907" t="s">
        <v>172</v>
      </c>
      <c r="AA907" t="s">
        <v>173</v>
      </c>
      <c r="AB907" t="s">
        <v>174</v>
      </c>
      <c r="AC907" t="s">
        <v>175</v>
      </c>
      <c r="AE907" s="37" t="str">
        <f t="shared" si="112"/>
        <v>ok</v>
      </c>
      <c r="AF907" s="37" t="e">
        <f t="shared" si="113"/>
        <v>#VALUE!</v>
      </c>
      <c r="AG907" s="37" t="str">
        <f t="shared" si="114"/>
        <v>ok</v>
      </c>
      <c r="AH907" s="37" t="str">
        <f t="shared" si="115"/>
        <v>OK</v>
      </c>
      <c r="AI907" s="37" t="str">
        <f t="shared" si="116"/>
        <v>ok</v>
      </c>
      <c r="AJ907" s="37" t="str">
        <f t="shared" si="117"/>
        <v>GOVERNORDEMOCRATGOVERNOR, OFFICE OFStatewide20125070.14DEBT409404096840968CONSULTING/TRAVELHIRSCHBERG STRATEGIES INC.1010 VERMONT AVE NW #814WASHINGTONDC</v>
      </c>
      <c r="AK907" s="37">
        <f t="shared" si="118"/>
        <v>1</v>
      </c>
      <c r="AL907" s="37" t="str">
        <f t="shared" si="119"/>
        <v>NO!</v>
      </c>
    </row>
    <row r="908" spans="1:38" x14ac:dyDescent="0.25">
      <c r="A908">
        <v>904</v>
      </c>
      <c r="B908">
        <v>100484504</v>
      </c>
      <c r="C908" t="s">
        <v>28</v>
      </c>
      <c r="D908" t="s">
        <v>240</v>
      </c>
      <c r="E908" t="s">
        <v>30</v>
      </c>
      <c r="F908" t="s">
        <v>241</v>
      </c>
      <c r="G908" t="s">
        <v>242</v>
      </c>
      <c r="H908" t="s">
        <v>67</v>
      </c>
      <c r="I908" t="s">
        <v>243</v>
      </c>
      <c r="J908" t="s">
        <v>35</v>
      </c>
      <c r="K908" s="12" t="s">
        <v>69</v>
      </c>
      <c r="N908" t="s">
        <v>168</v>
      </c>
      <c r="O908" t="s">
        <v>169</v>
      </c>
      <c r="Q908" t="s">
        <v>170</v>
      </c>
      <c r="R908">
        <v>2012</v>
      </c>
      <c r="S908">
        <v>5070.1400000000003</v>
      </c>
      <c r="T908" t="s">
        <v>41</v>
      </c>
      <c r="U908" s="1">
        <v>40940</v>
      </c>
      <c r="V908" s="1">
        <v>40968</v>
      </c>
      <c r="W908" s="1">
        <v>40968</v>
      </c>
      <c r="Y908" t="s">
        <v>171</v>
      </c>
      <c r="Z908" t="s">
        <v>172</v>
      </c>
      <c r="AA908" t="s">
        <v>173</v>
      </c>
      <c r="AB908" t="s">
        <v>174</v>
      </c>
      <c r="AC908" t="s">
        <v>175</v>
      </c>
      <c r="AE908" s="37" t="str">
        <f t="shared" si="112"/>
        <v>ok</v>
      </c>
      <c r="AF908" s="37" t="e">
        <f t="shared" si="113"/>
        <v>#VALUE!</v>
      </c>
      <c r="AG908" s="37" t="str">
        <f t="shared" si="114"/>
        <v>ok</v>
      </c>
      <c r="AH908" s="37" t="str">
        <f t="shared" si="115"/>
        <v>OK</v>
      </c>
      <c r="AI908" s="37" t="str">
        <f t="shared" si="116"/>
        <v>ok</v>
      </c>
      <c r="AJ908" s="37" t="str">
        <f t="shared" si="117"/>
        <v>GOVERNORDEMOCRATGOVERNOR, OFFICE OFStatewide20125070.14DEBT409404096840968CONSULTING/TRAVELHIRSCHBERG STRATEGIES INC.1010 VERMONT AVE NW #814WASHINGTONDC</v>
      </c>
      <c r="AK908" s="37">
        <f t="shared" si="118"/>
        <v>1</v>
      </c>
      <c r="AL908" s="37" t="str">
        <f t="shared" si="119"/>
        <v>NO!</v>
      </c>
    </row>
    <row r="909" spans="1:38" x14ac:dyDescent="0.25">
      <c r="A909">
        <v>905</v>
      </c>
      <c r="B909">
        <v>100477695</v>
      </c>
      <c r="C909" t="s">
        <v>28</v>
      </c>
      <c r="D909" t="s">
        <v>827</v>
      </c>
      <c r="E909" t="s">
        <v>30</v>
      </c>
      <c r="F909" t="s">
        <v>828</v>
      </c>
      <c r="G909" t="s">
        <v>829</v>
      </c>
      <c r="H909" t="s">
        <v>73</v>
      </c>
      <c r="I909" t="s">
        <v>830</v>
      </c>
      <c r="J909" t="s">
        <v>123</v>
      </c>
      <c r="K909" s="12" t="s">
        <v>69</v>
      </c>
      <c r="N909" t="s">
        <v>168</v>
      </c>
      <c r="O909" t="s">
        <v>169</v>
      </c>
      <c r="Q909" t="s">
        <v>170</v>
      </c>
      <c r="R909">
        <v>2012</v>
      </c>
      <c r="S909">
        <v>5070.1400000000003</v>
      </c>
      <c r="T909" t="s">
        <v>41</v>
      </c>
      <c r="U909" s="1">
        <v>40940</v>
      </c>
      <c r="V909" s="1">
        <v>40968</v>
      </c>
      <c r="W909" s="1">
        <v>40968</v>
      </c>
      <c r="Y909" t="s">
        <v>171</v>
      </c>
      <c r="Z909" t="s">
        <v>172</v>
      </c>
      <c r="AA909" t="s">
        <v>173</v>
      </c>
      <c r="AB909" t="s">
        <v>174</v>
      </c>
      <c r="AC909" t="s">
        <v>175</v>
      </c>
      <c r="AE909" s="37" t="str">
        <f t="shared" si="112"/>
        <v>ok</v>
      </c>
      <c r="AF909" s="37" t="e">
        <f t="shared" si="113"/>
        <v>#VALUE!</v>
      </c>
      <c r="AG909" s="37" t="str">
        <f t="shared" si="114"/>
        <v>ok</v>
      </c>
      <c r="AH909" s="37" t="str">
        <f t="shared" si="115"/>
        <v>OK</v>
      </c>
      <c r="AI909" s="37" t="str">
        <f t="shared" si="116"/>
        <v>ok</v>
      </c>
      <c r="AJ909" s="37" t="str">
        <f t="shared" si="117"/>
        <v>GOVERNORDEMOCRATGOVERNOR, OFFICE OFStatewide20125070.14DEBT409404096840968CONSULTING/TRAVELHIRSCHBERG STRATEGIES INC.1010 VERMONT AVE NW #814WASHINGTONDC</v>
      </c>
      <c r="AK909" s="37">
        <f t="shared" si="118"/>
        <v>1</v>
      </c>
      <c r="AL909" s="37" t="str">
        <f t="shared" si="119"/>
        <v>NO!</v>
      </c>
    </row>
    <row r="910" spans="1:38" x14ac:dyDescent="0.25">
      <c r="A910">
        <v>906</v>
      </c>
      <c r="B910">
        <v>100477962</v>
      </c>
      <c r="C910" t="s">
        <v>28</v>
      </c>
      <c r="D910" t="s">
        <v>224</v>
      </c>
      <c r="E910" t="s">
        <v>30</v>
      </c>
      <c r="F910" t="s">
        <v>225</v>
      </c>
      <c r="G910" t="s">
        <v>178</v>
      </c>
      <c r="H910" t="s">
        <v>61</v>
      </c>
      <c r="I910" t="s">
        <v>226</v>
      </c>
      <c r="J910" t="s">
        <v>35</v>
      </c>
      <c r="K910" s="12" t="s">
        <v>69</v>
      </c>
      <c r="N910" t="s">
        <v>168</v>
      </c>
      <c r="O910" t="s">
        <v>169</v>
      </c>
      <c r="Q910" t="s">
        <v>170</v>
      </c>
      <c r="R910">
        <v>2012</v>
      </c>
      <c r="S910">
        <v>5070.1400000000003</v>
      </c>
      <c r="T910" t="s">
        <v>41</v>
      </c>
      <c r="U910" s="1">
        <v>40940</v>
      </c>
      <c r="V910" s="1">
        <v>40968</v>
      </c>
      <c r="W910" s="1">
        <v>40968</v>
      </c>
      <c r="Y910" t="s">
        <v>171</v>
      </c>
      <c r="Z910" t="s">
        <v>172</v>
      </c>
      <c r="AA910" t="s">
        <v>173</v>
      </c>
      <c r="AB910" t="s">
        <v>174</v>
      </c>
      <c r="AC910" t="s">
        <v>175</v>
      </c>
      <c r="AE910" s="37" t="str">
        <f t="shared" si="112"/>
        <v>ok</v>
      </c>
      <c r="AF910" s="37" t="e">
        <f t="shared" si="113"/>
        <v>#VALUE!</v>
      </c>
      <c r="AG910" s="37" t="str">
        <f t="shared" si="114"/>
        <v>ok</v>
      </c>
      <c r="AH910" s="37" t="str">
        <f t="shared" si="115"/>
        <v>OK</v>
      </c>
      <c r="AI910" s="37" t="str">
        <f t="shared" si="116"/>
        <v>ok</v>
      </c>
      <c r="AJ910" s="37" t="str">
        <f t="shared" si="117"/>
        <v>GOVERNORDEMOCRATGOVERNOR, OFFICE OFStatewide20125070.14DEBT409404096840968CONSULTING/TRAVELHIRSCHBERG STRATEGIES INC.1010 VERMONT AVE NW #814WASHINGTONDC</v>
      </c>
      <c r="AK910" s="37">
        <f t="shared" si="118"/>
        <v>1</v>
      </c>
      <c r="AL910" s="37" t="str">
        <f t="shared" si="119"/>
        <v>NO!</v>
      </c>
    </row>
    <row r="911" spans="1:38" x14ac:dyDescent="0.25">
      <c r="A911">
        <v>907</v>
      </c>
      <c r="B911">
        <v>100476811</v>
      </c>
      <c r="C911" t="s">
        <v>28</v>
      </c>
      <c r="D911" t="s">
        <v>504</v>
      </c>
      <c r="E911" t="s">
        <v>30</v>
      </c>
      <c r="F911" t="s">
        <v>505</v>
      </c>
      <c r="G911" t="s">
        <v>222</v>
      </c>
      <c r="H911" t="s">
        <v>96</v>
      </c>
      <c r="I911" t="s">
        <v>506</v>
      </c>
      <c r="J911" t="s">
        <v>35</v>
      </c>
      <c r="K911" s="12" t="s">
        <v>69</v>
      </c>
      <c r="N911" t="s">
        <v>168</v>
      </c>
      <c r="O911" t="s">
        <v>169</v>
      </c>
      <c r="Q911" t="s">
        <v>170</v>
      </c>
      <c r="R911">
        <v>2012</v>
      </c>
      <c r="S911">
        <v>5070.1400000000003</v>
      </c>
      <c r="T911" t="s">
        <v>41</v>
      </c>
      <c r="U911" s="1">
        <v>40940</v>
      </c>
      <c r="V911" s="1">
        <v>40968</v>
      </c>
      <c r="W911" s="1">
        <v>40968</v>
      </c>
      <c r="Y911" t="s">
        <v>171</v>
      </c>
      <c r="Z911" t="s">
        <v>172</v>
      </c>
      <c r="AA911" t="s">
        <v>173</v>
      </c>
      <c r="AB911" t="s">
        <v>174</v>
      </c>
      <c r="AC911" t="s">
        <v>175</v>
      </c>
      <c r="AE911" s="37" t="str">
        <f t="shared" si="112"/>
        <v>ok</v>
      </c>
      <c r="AF911" s="37" t="e">
        <f t="shared" si="113"/>
        <v>#VALUE!</v>
      </c>
      <c r="AG911" s="37" t="str">
        <f t="shared" si="114"/>
        <v>ok</v>
      </c>
      <c r="AH911" s="37" t="str">
        <f t="shared" si="115"/>
        <v>OK</v>
      </c>
      <c r="AI911" s="37" t="str">
        <f t="shared" si="116"/>
        <v>ok</v>
      </c>
      <c r="AJ911" s="37" t="str">
        <f t="shared" si="117"/>
        <v>GOVERNORDEMOCRATGOVERNOR, OFFICE OFStatewide20125070.14DEBT409404096840968CONSULTING/TRAVELHIRSCHBERG STRATEGIES INC.1010 VERMONT AVE NW #814WASHINGTONDC</v>
      </c>
      <c r="AK911" s="37">
        <f t="shared" si="118"/>
        <v>1</v>
      </c>
      <c r="AL911" s="37" t="str">
        <f t="shared" si="119"/>
        <v>NO!</v>
      </c>
    </row>
    <row r="912" spans="1:38" x14ac:dyDescent="0.25">
      <c r="A912">
        <v>908</v>
      </c>
      <c r="B912">
        <v>100481271</v>
      </c>
      <c r="C912" t="s">
        <v>28</v>
      </c>
      <c r="D912" t="s">
        <v>202</v>
      </c>
      <c r="E912" t="s">
        <v>30</v>
      </c>
      <c r="F912" t="s">
        <v>203</v>
      </c>
      <c r="G912" t="s">
        <v>204</v>
      </c>
      <c r="H912" t="s">
        <v>56</v>
      </c>
      <c r="I912" t="s">
        <v>205</v>
      </c>
      <c r="J912" t="s">
        <v>35</v>
      </c>
      <c r="K912" s="12" t="s">
        <v>69</v>
      </c>
      <c r="N912" t="s">
        <v>168</v>
      </c>
      <c r="O912" t="s">
        <v>169</v>
      </c>
      <c r="Q912" t="s">
        <v>170</v>
      </c>
      <c r="R912">
        <v>2012</v>
      </c>
      <c r="S912">
        <v>5070.1400000000003</v>
      </c>
      <c r="T912" t="s">
        <v>41</v>
      </c>
      <c r="U912" s="1">
        <v>40940</v>
      </c>
      <c r="V912" s="1">
        <v>40968</v>
      </c>
      <c r="W912" s="1">
        <v>40968</v>
      </c>
      <c r="Y912" t="s">
        <v>171</v>
      </c>
      <c r="Z912" t="s">
        <v>172</v>
      </c>
      <c r="AA912" t="s">
        <v>173</v>
      </c>
      <c r="AB912" t="s">
        <v>174</v>
      </c>
      <c r="AC912" t="s">
        <v>175</v>
      </c>
      <c r="AE912" s="37" t="str">
        <f t="shared" si="112"/>
        <v>ok</v>
      </c>
      <c r="AF912" s="37" t="e">
        <f t="shared" si="113"/>
        <v>#VALUE!</v>
      </c>
      <c r="AG912" s="37" t="str">
        <f t="shared" si="114"/>
        <v>ok</v>
      </c>
      <c r="AH912" s="37" t="str">
        <f t="shared" si="115"/>
        <v>OK</v>
      </c>
      <c r="AI912" s="37" t="str">
        <f t="shared" si="116"/>
        <v>ok</v>
      </c>
      <c r="AJ912" s="37" t="str">
        <f t="shared" si="117"/>
        <v>GOVERNORDEMOCRATGOVERNOR, OFFICE OFStatewide20125070.14DEBT409404096840968CONSULTING/TRAVELHIRSCHBERG STRATEGIES INC.1010 VERMONT AVE NW #814WASHINGTONDC</v>
      </c>
      <c r="AK912" s="37">
        <f t="shared" si="118"/>
        <v>1</v>
      </c>
      <c r="AL912" s="37" t="str">
        <f t="shared" si="119"/>
        <v>NO!</v>
      </c>
    </row>
    <row r="913" spans="1:38" x14ac:dyDescent="0.25">
      <c r="A913">
        <v>909</v>
      </c>
      <c r="B913">
        <v>100481434</v>
      </c>
      <c r="C913" t="s">
        <v>28</v>
      </c>
      <c r="D913" t="s">
        <v>727</v>
      </c>
      <c r="E913" t="s">
        <v>30</v>
      </c>
      <c r="F913" t="s">
        <v>728</v>
      </c>
      <c r="G913" t="s">
        <v>729</v>
      </c>
      <c r="H913" t="s">
        <v>78</v>
      </c>
      <c r="I913" t="s">
        <v>294</v>
      </c>
      <c r="J913" t="s">
        <v>52</v>
      </c>
      <c r="K913" s="12" t="s">
        <v>69</v>
      </c>
      <c r="N913" t="s">
        <v>168</v>
      </c>
      <c r="O913" t="s">
        <v>169</v>
      </c>
      <c r="Q913" t="s">
        <v>170</v>
      </c>
      <c r="R913">
        <v>2012</v>
      </c>
      <c r="S913">
        <v>5070.1400000000003</v>
      </c>
      <c r="T913" t="s">
        <v>41</v>
      </c>
      <c r="U913" s="1">
        <v>40940</v>
      </c>
      <c r="V913" s="1">
        <v>40968</v>
      </c>
      <c r="W913" s="1">
        <v>40968</v>
      </c>
      <c r="Y913" t="s">
        <v>171</v>
      </c>
      <c r="Z913" t="s">
        <v>172</v>
      </c>
      <c r="AA913" t="s">
        <v>173</v>
      </c>
      <c r="AB913" t="s">
        <v>174</v>
      </c>
      <c r="AC913" t="s">
        <v>175</v>
      </c>
      <c r="AE913" s="37" t="str">
        <f t="shared" si="112"/>
        <v>ok</v>
      </c>
      <c r="AF913" s="37" t="e">
        <f t="shared" si="113"/>
        <v>#VALUE!</v>
      </c>
      <c r="AG913" s="37" t="str">
        <f t="shared" si="114"/>
        <v>ok</v>
      </c>
      <c r="AH913" s="37" t="str">
        <f t="shared" si="115"/>
        <v>OK</v>
      </c>
      <c r="AI913" s="37" t="str">
        <f t="shared" si="116"/>
        <v>ok</v>
      </c>
      <c r="AJ913" s="37" t="str">
        <f t="shared" si="117"/>
        <v>GOVERNORDEMOCRATGOVERNOR, OFFICE OFStatewide20125070.14DEBT409404096840968CONSULTING/TRAVELHIRSCHBERG STRATEGIES INC.1010 VERMONT AVE NW #814WASHINGTONDC</v>
      </c>
      <c r="AK913" s="37">
        <f t="shared" si="118"/>
        <v>1</v>
      </c>
      <c r="AL913" s="37" t="str">
        <f t="shared" si="119"/>
        <v>NO!</v>
      </c>
    </row>
    <row r="914" spans="1:38" x14ac:dyDescent="0.25">
      <c r="A914">
        <v>910</v>
      </c>
      <c r="B914">
        <v>100477281</v>
      </c>
      <c r="C914" t="s">
        <v>28</v>
      </c>
      <c r="D914" t="s">
        <v>88</v>
      </c>
      <c r="E914" t="s">
        <v>30</v>
      </c>
      <c r="F914" t="s">
        <v>89</v>
      </c>
      <c r="G914" t="s">
        <v>90</v>
      </c>
      <c r="H914" t="s">
        <v>91</v>
      </c>
      <c r="I914" t="s">
        <v>92</v>
      </c>
      <c r="J914" t="s">
        <v>35</v>
      </c>
      <c r="K914" s="12" t="s">
        <v>69</v>
      </c>
      <c r="N914" t="s">
        <v>168</v>
      </c>
      <c r="O914" t="s">
        <v>169</v>
      </c>
      <c r="Q914" t="s">
        <v>170</v>
      </c>
      <c r="R914">
        <v>2012</v>
      </c>
      <c r="S914">
        <v>5070.1400000000003</v>
      </c>
      <c r="T914" t="s">
        <v>41</v>
      </c>
      <c r="U914" s="1">
        <v>40940</v>
      </c>
      <c r="V914" s="1">
        <v>40968</v>
      </c>
      <c r="W914" s="1">
        <v>40968</v>
      </c>
      <c r="Y914" t="s">
        <v>171</v>
      </c>
      <c r="Z914" t="s">
        <v>172</v>
      </c>
      <c r="AA914" t="s">
        <v>173</v>
      </c>
      <c r="AB914" t="s">
        <v>174</v>
      </c>
      <c r="AC914" t="s">
        <v>175</v>
      </c>
      <c r="AE914" s="37" t="str">
        <f t="shared" si="112"/>
        <v>ok</v>
      </c>
      <c r="AF914" s="37" t="e">
        <f t="shared" si="113"/>
        <v>#VALUE!</v>
      </c>
      <c r="AG914" s="37" t="str">
        <f t="shared" si="114"/>
        <v>ok</v>
      </c>
      <c r="AH914" s="37" t="str">
        <f t="shared" si="115"/>
        <v>OK</v>
      </c>
      <c r="AI914" s="37" t="str">
        <f t="shared" si="116"/>
        <v>ok</v>
      </c>
      <c r="AJ914" s="37" t="str">
        <f t="shared" si="117"/>
        <v>GOVERNORDEMOCRATGOVERNOR, OFFICE OFStatewide20125070.14DEBT409404096840968CONSULTING/TRAVELHIRSCHBERG STRATEGIES INC.1010 VERMONT AVE NW #814WASHINGTONDC</v>
      </c>
      <c r="AK914" s="37">
        <f t="shared" si="118"/>
        <v>1</v>
      </c>
      <c r="AL914" s="37" t="str">
        <f t="shared" si="119"/>
        <v>NO!</v>
      </c>
    </row>
    <row r="915" spans="1:38" x14ac:dyDescent="0.25">
      <c r="A915">
        <v>911</v>
      </c>
      <c r="B915">
        <v>100486569</v>
      </c>
      <c r="C915" t="s">
        <v>28</v>
      </c>
      <c r="D915" t="s">
        <v>164</v>
      </c>
      <c r="E915" t="s">
        <v>30</v>
      </c>
      <c r="F915" t="s">
        <v>165</v>
      </c>
      <c r="G915" t="s">
        <v>166</v>
      </c>
      <c r="H915" t="s">
        <v>73</v>
      </c>
      <c r="I915" t="s">
        <v>167</v>
      </c>
      <c r="J915" t="s">
        <v>52</v>
      </c>
      <c r="K915" s="12" t="s">
        <v>69</v>
      </c>
      <c r="N915" t="s">
        <v>168</v>
      </c>
      <c r="O915" t="s">
        <v>169</v>
      </c>
      <c r="Q915" t="s">
        <v>170</v>
      </c>
      <c r="R915">
        <v>2012</v>
      </c>
      <c r="S915">
        <v>5070.1400000000003</v>
      </c>
      <c r="T915" t="s">
        <v>41</v>
      </c>
      <c r="U915" s="1">
        <v>40940</v>
      </c>
      <c r="V915" s="1">
        <v>40968</v>
      </c>
      <c r="W915" s="1">
        <v>40968</v>
      </c>
      <c r="Y915" t="s">
        <v>171</v>
      </c>
      <c r="Z915" t="s">
        <v>172</v>
      </c>
      <c r="AA915" t="s">
        <v>173</v>
      </c>
      <c r="AB915" t="s">
        <v>174</v>
      </c>
      <c r="AC915" t="s">
        <v>175</v>
      </c>
      <c r="AE915" s="37" t="str">
        <f t="shared" si="112"/>
        <v>ok</v>
      </c>
      <c r="AF915" s="37" t="e">
        <f t="shared" si="113"/>
        <v>#VALUE!</v>
      </c>
      <c r="AG915" s="37" t="str">
        <f t="shared" si="114"/>
        <v>ok</v>
      </c>
      <c r="AH915" s="37" t="str">
        <f t="shared" si="115"/>
        <v>OK</v>
      </c>
      <c r="AI915" s="37" t="str">
        <f t="shared" si="116"/>
        <v>ok</v>
      </c>
      <c r="AJ915" s="37" t="str">
        <f t="shared" si="117"/>
        <v>GOVERNORDEMOCRATGOVERNOR, OFFICE OFStatewide20125070.14DEBT409404096840968CONSULTING/TRAVELHIRSCHBERG STRATEGIES INC.1010 VERMONT AVE NW #814WASHINGTONDC</v>
      </c>
      <c r="AK915" s="37">
        <f t="shared" si="118"/>
        <v>1</v>
      </c>
      <c r="AL915" s="37" t="str">
        <f t="shared" si="119"/>
        <v>NO!</v>
      </c>
    </row>
    <row r="916" spans="1:38" x14ac:dyDescent="0.25">
      <c r="A916">
        <v>912</v>
      </c>
      <c r="B916">
        <v>100477249</v>
      </c>
      <c r="C916" t="s">
        <v>28</v>
      </c>
      <c r="D916" t="s">
        <v>392</v>
      </c>
      <c r="E916" t="s">
        <v>30</v>
      </c>
      <c r="F916" t="s">
        <v>393</v>
      </c>
      <c r="G916" t="s">
        <v>394</v>
      </c>
      <c r="H916" t="s">
        <v>302</v>
      </c>
      <c r="I916" t="s">
        <v>395</v>
      </c>
      <c r="J916" t="s">
        <v>339</v>
      </c>
      <c r="K916" s="12" t="s">
        <v>69</v>
      </c>
      <c r="N916" t="s">
        <v>168</v>
      </c>
      <c r="O916" t="s">
        <v>169</v>
      </c>
      <c r="Q916" t="s">
        <v>170</v>
      </c>
      <c r="R916">
        <v>2012</v>
      </c>
      <c r="S916">
        <v>5070.1400000000003</v>
      </c>
      <c r="T916" t="s">
        <v>41</v>
      </c>
      <c r="U916" s="1">
        <v>40940</v>
      </c>
      <c r="V916" s="1">
        <v>40968</v>
      </c>
      <c r="W916" s="1">
        <v>40968</v>
      </c>
      <c r="Y916" t="s">
        <v>171</v>
      </c>
      <c r="Z916" t="s">
        <v>172</v>
      </c>
      <c r="AA916" t="s">
        <v>173</v>
      </c>
      <c r="AB916" t="s">
        <v>174</v>
      </c>
      <c r="AC916" t="s">
        <v>175</v>
      </c>
      <c r="AE916" s="37" t="str">
        <f t="shared" si="112"/>
        <v>ok</v>
      </c>
      <c r="AF916" s="37" t="e">
        <f t="shared" si="113"/>
        <v>#VALUE!</v>
      </c>
      <c r="AG916" s="37" t="str">
        <f t="shared" si="114"/>
        <v>ok</v>
      </c>
      <c r="AH916" s="37" t="str">
        <f t="shared" si="115"/>
        <v>OK</v>
      </c>
      <c r="AI916" s="37" t="str">
        <f t="shared" si="116"/>
        <v>ok</v>
      </c>
      <c r="AJ916" s="37" t="str">
        <f t="shared" si="117"/>
        <v>GOVERNORDEMOCRATGOVERNOR, OFFICE OFStatewide20125070.14DEBT409404096840968CONSULTING/TRAVELHIRSCHBERG STRATEGIES INC.1010 VERMONT AVE NW #814WASHINGTONDC</v>
      </c>
      <c r="AK916" s="37">
        <f t="shared" si="118"/>
        <v>1</v>
      </c>
      <c r="AL916" s="37" t="str">
        <f t="shared" si="119"/>
        <v>NO!</v>
      </c>
    </row>
    <row r="917" spans="1:38" x14ac:dyDescent="0.25">
      <c r="A917">
        <v>913</v>
      </c>
      <c r="B917">
        <v>100480746</v>
      </c>
      <c r="C917" t="s">
        <v>28</v>
      </c>
      <c r="D917" t="s">
        <v>206</v>
      </c>
      <c r="E917" t="s">
        <v>30</v>
      </c>
      <c r="F917" t="s">
        <v>207</v>
      </c>
      <c r="G917" t="s">
        <v>138</v>
      </c>
      <c r="H917" t="s">
        <v>78</v>
      </c>
      <c r="I917" t="s">
        <v>208</v>
      </c>
      <c r="J917" t="s">
        <v>35</v>
      </c>
      <c r="K917" s="12" t="s">
        <v>69</v>
      </c>
      <c r="N917" t="s">
        <v>168</v>
      </c>
      <c r="O917" t="s">
        <v>169</v>
      </c>
      <c r="Q917" t="s">
        <v>170</v>
      </c>
      <c r="R917">
        <v>2012</v>
      </c>
      <c r="S917">
        <v>5070.1400000000003</v>
      </c>
      <c r="T917" t="s">
        <v>41</v>
      </c>
      <c r="U917" s="1">
        <v>40940</v>
      </c>
      <c r="V917" s="1">
        <v>40968</v>
      </c>
      <c r="W917" s="1">
        <v>40968</v>
      </c>
      <c r="Y917" t="s">
        <v>171</v>
      </c>
      <c r="Z917" t="s">
        <v>172</v>
      </c>
      <c r="AA917" t="s">
        <v>173</v>
      </c>
      <c r="AB917" t="s">
        <v>174</v>
      </c>
      <c r="AC917" t="s">
        <v>175</v>
      </c>
      <c r="AE917" s="37" t="str">
        <f t="shared" si="112"/>
        <v>ok</v>
      </c>
      <c r="AF917" s="37" t="e">
        <f t="shared" si="113"/>
        <v>#VALUE!</v>
      </c>
      <c r="AG917" s="37" t="str">
        <f t="shared" si="114"/>
        <v>ok</v>
      </c>
      <c r="AH917" s="37" t="str">
        <f t="shared" si="115"/>
        <v>OK</v>
      </c>
      <c r="AI917" s="37" t="str">
        <f t="shared" si="116"/>
        <v>ok</v>
      </c>
      <c r="AJ917" s="37" t="str">
        <f t="shared" si="117"/>
        <v>GOVERNORDEMOCRATGOVERNOR, OFFICE OFStatewide20125070.14DEBT409404096840968CONSULTING/TRAVELHIRSCHBERG STRATEGIES INC.1010 VERMONT AVE NW #814WASHINGTONDC</v>
      </c>
      <c r="AK917" s="37">
        <f t="shared" si="118"/>
        <v>1</v>
      </c>
      <c r="AL917" s="37" t="str">
        <f t="shared" si="119"/>
        <v>NO!</v>
      </c>
    </row>
    <row r="918" spans="1:38" x14ac:dyDescent="0.25">
      <c r="A918">
        <v>914</v>
      </c>
      <c r="B918">
        <v>100480775</v>
      </c>
      <c r="C918" t="s">
        <v>28</v>
      </c>
      <c r="D918" t="s">
        <v>504</v>
      </c>
      <c r="E918" t="s">
        <v>30</v>
      </c>
      <c r="F918" t="s">
        <v>505</v>
      </c>
      <c r="G918" t="s">
        <v>222</v>
      </c>
      <c r="H918" t="s">
        <v>96</v>
      </c>
      <c r="I918" t="s">
        <v>506</v>
      </c>
      <c r="J918" t="s">
        <v>35</v>
      </c>
      <c r="K918" s="12" t="s">
        <v>69</v>
      </c>
      <c r="N918" t="s">
        <v>168</v>
      </c>
      <c r="O918" t="s">
        <v>169</v>
      </c>
      <c r="Q918" t="s">
        <v>170</v>
      </c>
      <c r="R918">
        <v>2012</v>
      </c>
      <c r="S918">
        <v>5070.1400000000003</v>
      </c>
      <c r="T918" t="s">
        <v>41</v>
      </c>
      <c r="U918" s="1">
        <v>40940</v>
      </c>
      <c r="V918" s="1">
        <v>40968</v>
      </c>
      <c r="W918" s="1">
        <v>40968</v>
      </c>
      <c r="Y918" t="s">
        <v>171</v>
      </c>
      <c r="Z918" t="s">
        <v>172</v>
      </c>
      <c r="AA918" t="s">
        <v>173</v>
      </c>
      <c r="AB918" t="s">
        <v>174</v>
      </c>
      <c r="AC918" t="s">
        <v>175</v>
      </c>
      <c r="AE918" s="37" t="str">
        <f t="shared" si="112"/>
        <v>ok</v>
      </c>
      <c r="AF918" s="37" t="e">
        <f t="shared" si="113"/>
        <v>#VALUE!</v>
      </c>
      <c r="AG918" s="37" t="str">
        <f t="shared" si="114"/>
        <v>ok</v>
      </c>
      <c r="AH918" s="37" t="str">
        <f t="shared" si="115"/>
        <v>OK</v>
      </c>
      <c r="AI918" s="37" t="str">
        <f t="shared" si="116"/>
        <v>ok</v>
      </c>
      <c r="AJ918" s="37" t="str">
        <f t="shared" si="117"/>
        <v>GOVERNORDEMOCRATGOVERNOR, OFFICE OFStatewide20125070.14DEBT409404096840968CONSULTING/TRAVELHIRSCHBERG STRATEGIES INC.1010 VERMONT AVE NW #814WASHINGTONDC</v>
      </c>
      <c r="AK918" s="37">
        <f t="shared" si="118"/>
        <v>1</v>
      </c>
      <c r="AL918" s="37" t="str">
        <f t="shared" si="119"/>
        <v>NO!</v>
      </c>
    </row>
    <row r="919" spans="1:38" x14ac:dyDescent="0.25">
      <c r="A919">
        <v>915</v>
      </c>
      <c r="B919">
        <v>100476748</v>
      </c>
      <c r="C919" t="s">
        <v>28</v>
      </c>
      <c r="D919" t="s">
        <v>206</v>
      </c>
      <c r="E919" t="s">
        <v>30</v>
      </c>
      <c r="F919" t="s">
        <v>207</v>
      </c>
      <c r="G919" t="s">
        <v>138</v>
      </c>
      <c r="H919" t="s">
        <v>78</v>
      </c>
      <c r="I919" t="s">
        <v>208</v>
      </c>
      <c r="J919" t="s">
        <v>35</v>
      </c>
      <c r="K919" t="s">
        <v>35</v>
      </c>
      <c r="L919">
        <v>28</v>
      </c>
      <c r="M919">
        <v>1</v>
      </c>
      <c r="N919" t="s">
        <v>37</v>
      </c>
      <c r="O919" t="s">
        <v>554</v>
      </c>
      <c r="P919" t="s">
        <v>422</v>
      </c>
      <c r="Q919" t="s">
        <v>40</v>
      </c>
      <c r="R919">
        <v>2012</v>
      </c>
      <c r="S919">
        <v>439.06</v>
      </c>
      <c r="T919" t="s">
        <v>41</v>
      </c>
      <c r="U919" s="1">
        <v>41054</v>
      </c>
      <c r="V919" s="1">
        <v>41060</v>
      </c>
      <c r="W919" s="1">
        <v>41060</v>
      </c>
      <c r="Z919" t="s">
        <v>804</v>
      </c>
      <c r="AA919" t="s">
        <v>805</v>
      </c>
      <c r="AB919" t="s">
        <v>806</v>
      </c>
      <c r="AC919" t="s">
        <v>46</v>
      </c>
      <c r="AE919" s="37" t="str">
        <f t="shared" si="112"/>
        <v>ok</v>
      </c>
      <c r="AF919" s="37">
        <f t="shared" si="113"/>
        <v>0</v>
      </c>
      <c r="AG919" s="37" t="str">
        <f t="shared" si="114"/>
        <v>ok</v>
      </c>
      <c r="AH919" s="37" t="str">
        <f t="shared" si="115"/>
        <v>OK</v>
      </c>
      <c r="AI919" s="37" t="str">
        <f t="shared" si="116"/>
        <v>ok</v>
      </c>
      <c r="AJ919" s="37" t="str">
        <f t="shared" si="117"/>
        <v>STATE REPRESENTATIVE281REPUBLICANLEG DISTRICT 28 - HOUSEPIERCELegislative2012439.06DEBT410544106041060MASTER CARD6826 35TH STREET CT WUNIVERSITY PLACEWA</v>
      </c>
      <c r="AK919" s="37">
        <f t="shared" si="118"/>
        <v>0</v>
      </c>
      <c r="AL919" s="37" t="str">
        <f t="shared" si="119"/>
        <v>MATCH</v>
      </c>
    </row>
    <row r="920" spans="1:38" x14ac:dyDescent="0.25">
      <c r="A920">
        <v>916</v>
      </c>
      <c r="B920">
        <v>100486693</v>
      </c>
      <c r="C920" t="s">
        <v>28</v>
      </c>
      <c r="D920" t="s">
        <v>109</v>
      </c>
      <c r="E920" t="s">
        <v>30</v>
      </c>
      <c r="F920" t="s">
        <v>110</v>
      </c>
      <c r="G920" t="s">
        <v>111</v>
      </c>
      <c r="H920" t="s">
        <v>33</v>
      </c>
      <c r="I920" t="s">
        <v>112</v>
      </c>
      <c r="J920" t="s">
        <v>36</v>
      </c>
      <c r="K920" s="12" t="s">
        <v>69</v>
      </c>
      <c r="N920" t="s">
        <v>168</v>
      </c>
      <c r="O920" t="s">
        <v>169</v>
      </c>
      <c r="Q920" t="s">
        <v>170</v>
      </c>
      <c r="R920">
        <v>2012</v>
      </c>
      <c r="S920">
        <v>5070.1400000000003</v>
      </c>
      <c r="T920" t="s">
        <v>41</v>
      </c>
      <c r="U920" s="1">
        <v>40940</v>
      </c>
      <c r="V920" s="1">
        <v>40968</v>
      </c>
      <c r="W920" s="1">
        <v>40968</v>
      </c>
      <c r="Y920" t="s">
        <v>171</v>
      </c>
      <c r="Z920" t="s">
        <v>172</v>
      </c>
      <c r="AA920" t="s">
        <v>173</v>
      </c>
      <c r="AB920" t="s">
        <v>174</v>
      </c>
      <c r="AC920" t="s">
        <v>175</v>
      </c>
      <c r="AE920" s="37" t="str">
        <f t="shared" si="112"/>
        <v>ok</v>
      </c>
      <c r="AF920" s="37" t="e">
        <f t="shared" si="113"/>
        <v>#VALUE!</v>
      </c>
      <c r="AG920" s="37" t="str">
        <f t="shared" si="114"/>
        <v>ok</v>
      </c>
      <c r="AH920" s="37" t="str">
        <f t="shared" si="115"/>
        <v>OK</v>
      </c>
      <c r="AI920" s="37" t="str">
        <f t="shared" si="116"/>
        <v>ok</v>
      </c>
      <c r="AJ920" s="37" t="str">
        <f t="shared" si="117"/>
        <v>GOVERNORDEMOCRATGOVERNOR, OFFICE OFStatewide20125070.14DEBT409404096840968CONSULTING/TRAVELHIRSCHBERG STRATEGIES INC.1010 VERMONT AVE NW #814WASHINGTONDC</v>
      </c>
      <c r="AK920" s="37">
        <f t="shared" si="118"/>
        <v>0</v>
      </c>
      <c r="AL920" s="37" t="str">
        <f t="shared" si="119"/>
        <v>NO!</v>
      </c>
    </row>
    <row r="921" spans="1:38" x14ac:dyDescent="0.25">
      <c r="A921">
        <v>917</v>
      </c>
      <c r="B921">
        <v>100476853</v>
      </c>
      <c r="C921" t="s">
        <v>28</v>
      </c>
      <c r="D921" t="s">
        <v>351</v>
      </c>
      <c r="E921" t="s">
        <v>30</v>
      </c>
      <c r="F921" t="s">
        <v>352</v>
      </c>
      <c r="G921" t="s">
        <v>353</v>
      </c>
      <c r="I921" t="s">
        <v>354</v>
      </c>
      <c r="J921" t="s">
        <v>35</v>
      </c>
      <c r="K921" s="12" t="s">
        <v>69</v>
      </c>
      <c r="N921" t="s">
        <v>168</v>
      </c>
      <c r="O921" t="s">
        <v>169</v>
      </c>
      <c r="Q921" t="s">
        <v>170</v>
      </c>
      <c r="R921">
        <v>2012</v>
      </c>
      <c r="S921">
        <v>5070.1400000000003</v>
      </c>
      <c r="T921" t="s">
        <v>41</v>
      </c>
      <c r="U921" s="1">
        <v>40940</v>
      </c>
      <c r="V921" s="1">
        <v>40968</v>
      </c>
      <c r="W921" s="1">
        <v>40968</v>
      </c>
      <c r="Y921" t="s">
        <v>171</v>
      </c>
      <c r="Z921" t="s">
        <v>172</v>
      </c>
      <c r="AA921" t="s">
        <v>173</v>
      </c>
      <c r="AB921" t="s">
        <v>174</v>
      </c>
      <c r="AC921" t="s">
        <v>175</v>
      </c>
      <c r="AE921" s="37" t="str">
        <f t="shared" si="112"/>
        <v>ok</v>
      </c>
      <c r="AF921" s="37" t="e">
        <f t="shared" si="113"/>
        <v>#VALUE!</v>
      </c>
      <c r="AG921" s="37" t="str">
        <f t="shared" si="114"/>
        <v>ok</v>
      </c>
      <c r="AH921" s="37" t="str">
        <f t="shared" si="115"/>
        <v>OK</v>
      </c>
      <c r="AI921" s="37" t="str">
        <f t="shared" si="116"/>
        <v>ok</v>
      </c>
      <c r="AJ921" s="37" t="str">
        <f t="shared" si="117"/>
        <v>GOVERNORDEMOCRATGOVERNOR, OFFICE OFStatewide20125070.14DEBT409404096840968CONSULTING/TRAVELHIRSCHBERG STRATEGIES INC.1010 VERMONT AVE NW #814WASHINGTONDC</v>
      </c>
      <c r="AK921" s="37">
        <f t="shared" si="118"/>
        <v>1</v>
      </c>
      <c r="AL921" s="37" t="str">
        <f t="shared" si="119"/>
        <v>NO!</v>
      </c>
    </row>
    <row r="922" spans="1:38" x14ac:dyDescent="0.25">
      <c r="A922">
        <v>918</v>
      </c>
      <c r="B922">
        <v>100487139</v>
      </c>
      <c r="C922" t="s">
        <v>28</v>
      </c>
      <c r="D922" t="s">
        <v>323</v>
      </c>
      <c r="E922" t="s">
        <v>30</v>
      </c>
      <c r="F922" t="s">
        <v>324</v>
      </c>
      <c r="G922" t="s">
        <v>325</v>
      </c>
      <c r="H922" t="s">
        <v>78</v>
      </c>
      <c r="I922" t="s">
        <v>326</v>
      </c>
      <c r="J922" t="s">
        <v>35</v>
      </c>
      <c r="K922" s="12" t="s">
        <v>69</v>
      </c>
      <c r="N922" t="s">
        <v>168</v>
      </c>
      <c r="O922" t="s">
        <v>169</v>
      </c>
      <c r="Q922" t="s">
        <v>170</v>
      </c>
      <c r="R922">
        <v>2012</v>
      </c>
      <c r="S922">
        <v>5070.1400000000003</v>
      </c>
      <c r="T922" t="s">
        <v>41</v>
      </c>
      <c r="U922" s="1">
        <v>40940</v>
      </c>
      <c r="V922" s="1">
        <v>40968</v>
      </c>
      <c r="W922" s="1">
        <v>40968</v>
      </c>
      <c r="Y922" t="s">
        <v>171</v>
      </c>
      <c r="Z922" t="s">
        <v>172</v>
      </c>
      <c r="AA922" t="s">
        <v>173</v>
      </c>
      <c r="AB922" t="s">
        <v>174</v>
      </c>
      <c r="AC922" t="s">
        <v>175</v>
      </c>
      <c r="AE922" s="37" t="str">
        <f t="shared" si="112"/>
        <v>ok</v>
      </c>
      <c r="AF922" s="37" t="e">
        <f t="shared" si="113"/>
        <v>#VALUE!</v>
      </c>
      <c r="AG922" s="37" t="str">
        <f t="shared" si="114"/>
        <v>ok</v>
      </c>
      <c r="AH922" s="37" t="str">
        <f t="shared" si="115"/>
        <v>OK</v>
      </c>
      <c r="AI922" s="37" t="str">
        <f t="shared" si="116"/>
        <v>ok</v>
      </c>
      <c r="AJ922" s="37" t="str">
        <f t="shared" si="117"/>
        <v>GOVERNORDEMOCRATGOVERNOR, OFFICE OFStatewide20125070.14DEBT409404096840968CONSULTING/TRAVELHIRSCHBERG STRATEGIES INC.1010 VERMONT AVE NW #814WASHINGTONDC</v>
      </c>
      <c r="AK922" s="37">
        <f t="shared" si="118"/>
        <v>1</v>
      </c>
      <c r="AL922" s="37" t="str">
        <f t="shared" si="119"/>
        <v>NO!</v>
      </c>
    </row>
    <row r="923" spans="1:38" x14ac:dyDescent="0.25">
      <c r="A923">
        <v>919</v>
      </c>
      <c r="B923">
        <v>100486118</v>
      </c>
      <c r="C923" t="s">
        <v>28</v>
      </c>
      <c r="D923" t="s">
        <v>231</v>
      </c>
      <c r="E923" t="s">
        <v>30</v>
      </c>
      <c r="F923" t="s">
        <v>232</v>
      </c>
      <c r="G923" t="s">
        <v>233</v>
      </c>
      <c r="H923" t="s">
        <v>78</v>
      </c>
      <c r="I923" t="s">
        <v>234</v>
      </c>
      <c r="J923" t="s">
        <v>235</v>
      </c>
      <c r="K923" s="12" t="s">
        <v>69</v>
      </c>
      <c r="N923" t="s">
        <v>168</v>
      </c>
      <c r="O923" t="s">
        <v>169</v>
      </c>
      <c r="Q923" t="s">
        <v>170</v>
      </c>
      <c r="R923">
        <v>2012</v>
      </c>
      <c r="S923">
        <v>5070.1400000000003</v>
      </c>
      <c r="T923" t="s">
        <v>41</v>
      </c>
      <c r="U923" s="1">
        <v>40940</v>
      </c>
      <c r="V923" s="1">
        <v>40968</v>
      </c>
      <c r="W923" s="1">
        <v>40968</v>
      </c>
      <c r="Y923" t="s">
        <v>171</v>
      </c>
      <c r="Z923" t="s">
        <v>172</v>
      </c>
      <c r="AA923" t="s">
        <v>173</v>
      </c>
      <c r="AB923" t="s">
        <v>174</v>
      </c>
      <c r="AC923" t="s">
        <v>175</v>
      </c>
      <c r="AE923" s="37" t="str">
        <f t="shared" si="112"/>
        <v>ok</v>
      </c>
      <c r="AF923" s="37" t="e">
        <f t="shared" si="113"/>
        <v>#VALUE!</v>
      </c>
      <c r="AG923" s="37" t="str">
        <f t="shared" si="114"/>
        <v>ok</v>
      </c>
      <c r="AH923" s="37" t="str">
        <f t="shared" si="115"/>
        <v>OK</v>
      </c>
      <c r="AI923" s="37" t="str">
        <f t="shared" si="116"/>
        <v>ok</v>
      </c>
      <c r="AJ923" s="37" t="str">
        <f t="shared" si="117"/>
        <v>GOVERNORDEMOCRATGOVERNOR, OFFICE OFStatewide20125070.14DEBT409404096840968CONSULTING/TRAVELHIRSCHBERG STRATEGIES INC.1010 VERMONT AVE NW #814WASHINGTONDC</v>
      </c>
      <c r="AK923" s="37">
        <f t="shared" si="118"/>
        <v>1</v>
      </c>
      <c r="AL923" s="37" t="str">
        <f t="shared" si="119"/>
        <v>NO!</v>
      </c>
    </row>
    <row r="924" spans="1:38" x14ac:dyDescent="0.25">
      <c r="A924">
        <v>920</v>
      </c>
      <c r="B924">
        <v>100487476</v>
      </c>
      <c r="C924" t="s">
        <v>28</v>
      </c>
      <c r="D924" t="s">
        <v>891</v>
      </c>
      <c r="E924" t="s">
        <v>30</v>
      </c>
      <c r="F924" t="s">
        <v>892</v>
      </c>
      <c r="G924" t="s">
        <v>893</v>
      </c>
      <c r="H924" t="s">
        <v>107</v>
      </c>
      <c r="I924" t="s">
        <v>894</v>
      </c>
      <c r="J924" t="s">
        <v>52</v>
      </c>
      <c r="K924" s="12" t="s">
        <v>69</v>
      </c>
      <c r="N924" t="s">
        <v>168</v>
      </c>
      <c r="O924" t="s">
        <v>169</v>
      </c>
      <c r="Q924" t="s">
        <v>170</v>
      </c>
      <c r="R924">
        <v>2012</v>
      </c>
      <c r="S924">
        <v>5070.1400000000003</v>
      </c>
      <c r="T924" t="s">
        <v>41</v>
      </c>
      <c r="U924" s="1">
        <v>40940</v>
      </c>
      <c r="V924" s="1">
        <v>40968</v>
      </c>
      <c r="W924" s="1">
        <v>40968</v>
      </c>
      <c r="Y924" t="s">
        <v>171</v>
      </c>
      <c r="Z924" t="s">
        <v>172</v>
      </c>
      <c r="AA924" t="s">
        <v>173</v>
      </c>
      <c r="AB924" t="s">
        <v>174</v>
      </c>
      <c r="AC924" t="s">
        <v>175</v>
      </c>
      <c r="AE924" s="37" t="str">
        <f t="shared" si="112"/>
        <v>ok</v>
      </c>
      <c r="AF924" s="37" t="e">
        <f t="shared" si="113"/>
        <v>#VALUE!</v>
      </c>
      <c r="AG924" s="37" t="str">
        <f t="shared" si="114"/>
        <v>ok</v>
      </c>
      <c r="AH924" s="37" t="str">
        <f t="shared" si="115"/>
        <v>OK</v>
      </c>
      <c r="AI924" s="37" t="str">
        <f t="shared" si="116"/>
        <v>ok</v>
      </c>
      <c r="AJ924" s="37" t="str">
        <f t="shared" si="117"/>
        <v>GOVERNORDEMOCRATGOVERNOR, OFFICE OFStatewide20125070.14DEBT409404096840968CONSULTING/TRAVELHIRSCHBERG STRATEGIES INC.1010 VERMONT AVE NW #814WASHINGTONDC</v>
      </c>
      <c r="AK924" s="37">
        <f t="shared" si="118"/>
        <v>1</v>
      </c>
      <c r="AL924" s="37" t="str">
        <f t="shared" si="119"/>
        <v>NO!</v>
      </c>
    </row>
    <row r="925" spans="1:38" x14ac:dyDescent="0.25">
      <c r="A925">
        <v>921</v>
      </c>
      <c r="B925">
        <v>100483447</v>
      </c>
      <c r="C925" t="s">
        <v>28</v>
      </c>
      <c r="D925" t="s">
        <v>58</v>
      </c>
      <c r="E925" t="s">
        <v>30</v>
      </c>
      <c r="F925" t="s">
        <v>59</v>
      </c>
      <c r="G925" t="s">
        <v>60</v>
      </c>
      <c r="H925" t="s">
        <v>61</v>
      </c>
      <c r="I925" t="s">
        <v>62</v>
      </c>
      <c r="J925" t="s">
        <v>63</v>
      </c>
      <c r="K925" t="s">
        <v>35</v>
      </c>
      <c r="L925">
        <v>8</v>
      </c>
      <c r="M925">
        <v>1</v>
      </c>
      <c r="N925" t="s">
        <v>168</v>
      </c>
      <c r="O925" t="s">
        <v>796</v>
      </c>
      <c r="P925" t="s">
        <v>797</v>
      </c>
      <c r="Q925" t="s">
        <v>40</v>
      </c>
      <c r="R925">
        <v>2012</v>
      </c>
      <c r="S925">
        <v>2000</v>
      </c>
      <c r="T925" t="s">
        <v>41</v>
      </c>
      <c r="U925" s="1">
        <v>41061</v>
      </c>
      <c r="V925" s="1">
        <v>41106</v>
      </c>
      <c r="W925" s="1">
        <v>41106</v>
      </c>
      <c r="Y925" t="s">
        <v>798</v>
      </c>
      <c r="Z925" t="s">
        <v>799</v>
      </c>
      <c r="AA925" t="s">
        <v>786</v>
      </c>
      <c r="AB925" t="s">
        <v>420</v>
      </c>
      <c r="AC925" t="s">
        <v>46</v>
      </c>
      <c r="AE925" s="37" t="str">
        <f t="shared" si="112"/>
        <v>ok</v>
      </c>
      <c r="AF925" s="37">
        <f t="shared" si="113"/>
        <v>0</v>
      </c>
      <c r="AG925" s="37" t="str">
        <f t="shared" si="114"/>
        <v>ok</v>
      </c>
      <c r="AH925" s="37" t="str">
        <f t="shared" si="115"/>
        <v>OK</v>
      </c>
      <c r="AI925" s="37" t="str">
        <f t="shared" si="116"/>
        <v>ok</v>
      </c>
      <c r="AJ925" s="37" t="str">
        <f t="shared" si="117"/>
        <v>STATE REPRESENTATIVE81DEMOCRATLEG DISTRICT 08 - HOUSEBENTONLegislative20122000DEBT410614110641106CONSULTING/YARD SIGNSWINPOWER STRATEGIES INC1402 3RD AVE #505SEATTLEWA</v>
      </c>
      <c r="AK925" s="37">
        <f t="shared" si="118"/>
        <v>0</v>
      </c>
      <c r="AL925" s="37" t="str">
        <f t="shared" si="119"/>
        <v>NO!</v>
      </c>
    </row>
    <row r="926" spans="1:38" x14ac:dyDescent="0.25">
      <c r="A926">
        <v>922</v>
      </c>
      <c r="B926">
        <v>100475072</v>
      </c>
      <c r="C926" t="s">
        <v>28</v>
      </c>
      <c r="D926" t="s">
        <v>669</v>
      </c>
      <c r="E926" t="s">
        <v>30</v>
      </c>
      <c r="F926" t="s">
        <v>670</v>
      </c>
      <c r="G926" t="s">
        <v>671</v>
      </c>
      <c r="H926" t="s">
        <v>130</v>
      </c>
      <c r="I926" t="s">
        <v>672</v>
      </c>
      <c r="J926" t="s">
        <v>123</v>
      </c>
      <c r="K926" t="s">
        <v>35</v>
      </c>
      <c r="L926">
        <v>46</v>
      </c>
      <c r="M926">
        <v>2</v>
      </c>
      <c r="N926" t="s">
        <v>168</v>
      </c>
      <c r="O926" t="s">
        <v>673</v>
      </c>
      <c r="P926" t="s">
        <v>39</v>
      </c>
      <c r="Q926" t="s">
        <v>40</v>
      </c>
      <c r="R926">
        <v>2012</v>
      </c>
      <c r="S926">
        <v>366.67</v>
      </c>
      <c r="T926" t="s">
        <v>41</v>
      </c>
      <c r="U926" s="1">
        <v>41030</v>
      </c>
      <c r="V926" s="1">
        <v>41060</v>
      </c>
      <c r="W926" s="1">
        <v>41060</v>
      </c>
      <c r="X926" t="s">
        <v>427</v>
      </c>
      <c r="Y926" t="s">
        <v>705</v>
      </c>
      <c r="Z926" t="s">
        <v>429</v>
      </c>
      <c r="AA926" t="s">
        <v>430</v>
      </c>
      <c r="AB926" t="s">
        <v>420</v>
      </c>
      <c r="AC926" t="s">
        <v>46</v>
      </c>
      <c r="AE926" s="37" t="str">
        <f t="shared" si="112"/>
        <v>ok</v>
      </c>
      <c r="AF926" s="37">
        <f t="shared" si="113"/>
        <v>0</v>
      </c>
      <c r="AG926" s="37" t="str">
        <f t="shared" si="114"/>
        <v>ok</v>
      </c>
      <c r="AH926" s="37" t="str">
        <f t="shared" si="115"/>
        <v>OK</v>
      </c>
      <c r="AI926" s="37" t="str">
        <f t="shared" si="116"/>
        <v>ok</v>
      </c>
      <c r="AJ926" s="37" t="str">
        <f t="shared" si="117"/>
        <v>STATE REPRESENTATIVE462DEMOCRATLEG DISTRICT 46 - HOUSEKINGLegislative2012366.67DEBT410304106041060Operation and OverheadAD, DOORBELLER DESIGN (KAYLORMADE)ARGO STRATEGIESPO BOX 9100 SEATTLEWA</v>
      </c>
      <c r="AK926" s="37">
        <f t="shared" si="118"/>
        <v>0</v>
      </c>
      <c r="AL926" s="37" t="str">
        <f t="shared" si="119"/>
        <v>NO!</v>
      </c>
    </row>
    <row r="927" spans="1:38" x14ac:dyDescent="0.25">
      <c r="A927">
        <v>923</v>
      </c>
      <c r="B927">
        <v>100463438</v>
      </c>
      <c r="C927" t="s">
        <v>28</v>
      </c>
      <c r="D927" t="s">
        <v>253</v>
      </c>
      <c r="E927" t="s">
        <v>30</v>
      </c>
      <c r="F927" t="s">
        <v>254</v>
      </c>
      <c r="G927" t="s">
        <v>255</v>
      </c>
      <c r="H927" t="s">
        <v>256</v>
      </c>
      <c r="I927" t="s">
        <v>257</v>
      </c>
      <c r="J927" t="s">
        <v>258</v>
      </c>
      <c r="K927" s="12" t="s">
        <v>69</v>
      </c>
      <c r="N927" t="s">
        <v>168</v>
      </c>
      <c r="O927" t="s">
        <v>169</v>
      </c>
      <c r="Q927" t="s">
        <v>170</v>
      </c>
      <c r="R927">
        <v>2012</v>
      </c>
      <c r="S927">
        <v>6040.75</v>
      </c>
      <c r="T927" t="s">
        <v>41</v>
      </c>
      <c r="U927" s="1">
        <v>41000</v>
      </c>
      <c r="V927" s="1">
        <v>41029</v>
      </c>
      <c r="W927" s="1">
        <v>41029</v>
      </c>
      <c r="Y927" t="s">
        <v>417</v>
      </c>
      <c r="Z927" t="s">
        <v>418</v>
      </c>
      <c r="AA927" t="s">
        <v>620</v>
      </c>
      <c r="AB927" t="s">
        <v>420</v>
      </c>
      <c r="AC927" t="s">
        <v>46</v>
      </c>
      <c r="AE927" s="37" t="str">
        <f t="shared" si="112"/>
        <v>ok</v>
      </c>
      <c r="AF927" s="37" t="e">
        <f t="shared" si="113"/>
        <v>#VALUE!</v>
      </c>
      <c r="AG927" s="37" t="str">
        <f t="shared" si="114"/>
        <v>ok</v>
      </c>
      <c r="AH927" s="37" t="str">
        <f t="shared" si="115"/>
        <v>OK</v>
      </c>
      <c r="AI927" s="37" t="str">
        <f t="shared" si="116"/>
        <v>ok</v>
      </c>
      <c r="AJ927" s="37" t="str">
        <f t="shared" si="117"/>
        <v>GOVERNORDEMOCRATGOVERNOR, OFFICE OFStatewide20126040.75DEBT410004102941029ACCOUNTING/COMPLIANCEPROJECT ACCOUNTING SERVICES603 STEWART ST #819SEATTLEWA</v>
      </c>
      <c r="AK927" s="37">
        <f t="shared" si="118"/>
        <v>0</v>
      </c>
      <c r="AL927" s="37" t="str">
        <f t="shared" si="119"/>
        <v>NO!</v>
      </c>
    </row>
    <row r="928" spans="1:38" x14ac:dyDescent="0.25">
      <c r="A928">
        <v>924</v>
      </c>
      <c r="B928">
        <v>100481591</v>
      </c>
      <c r="C928" t="s">
        <v>28</v>
      </c>
      <c r="D928" t="s">
        <v>263</v>
      </c>
      <c r="E928" t="s">
        <v>30</v>
      </c>
      <c r="F928" t="s">
        <v>264</v>
      </c>
      <c r="G928" t="s">
        <v>265</v>
      </c>
      <c r="H928" t="s">
        <v>251</v>
      </c>
      <c r="I928" t="s">
        <v>266</v>
      </c>
      <c r="J928" t="s">
        <v>35</v>
      </c>
      <c r="K928" t="s">
        <v>35</v>
      </c>
      <c r="L928">
        <v>41</v>
      </c>
      <c r="M928">
        <v>1</v>
      </c>
      <c r="N928" t="s">
        <v>168</v>
      </c>
      <c r="O928" t="s">
        <v>580</v>
      </c>
      <c r="P928" t="s">
        <v>39</v>
      </c>
      <c r="Q928" t="s">
        <v>40</v>
      </c>
      <c r="R928">
        <v>2012</v>
      </c>
      <c r="S928">
        <v>275.25</v>
      </c>
      <c r="T928" t="s">
        <v>41</v>
      </c>
      <c r="U928" s="1">
        <v>41061</v>
      </c>
      <c r="V928" s="1">
        <v>41106</v>
      </c>
      <c r="W928" s="1">
        <v>41106</v>
      </c>
      <c r="Y928" t="s">
        <v>417</v>
      </c>
      <c r="Z928" t="s">
        <v>418</v>
      </c>
      <c r="AA928" t="s">
        <v>620</v>
      </c>
      <c r="AB928" t="s">
        <v>420</v>
      </c>
      <c r="AC928" t="s">
        <v>46</v>
      </c>
      <c r="AE928" s="37" t="str">
        <f t="shared" si="112"/>
        <v>ok</v>
      </c>
      <c r="AF928" s="37">
        <f t="shared" si="113"/>
        <v>0</v>
      </c>
      <c r="AG928" s="37" t="str">
        <f t="shared" si="114"/>
        <v>ok</v>
      </c>
      <c r="AH928" s="37" t="str">
        <f t="shared" si="115"/>
        <v>OK</v>
      </c>
      <c r="AI928" s="37" t="str">
        <f t="shared" si="116"/>
        <v>ok</v>
      </c>
      <c r="AJ928" s="37" t="str">
        <f t="shared" si="117"/>
        <v>STATE REPRESENTATIVE411DEMOCRATLEG DISTRICT 41 - HOUSEKINGLegislative2012275.25DEBT410614110641106ACCOUNTING/COMPLIANCEPROJECT ACCOUNTING SERVICES603 STEWART ST #819SEATTLEWA</v>
      </c>
      <c r="AK928" s="37">
        <f t="shared" si="118"/>
        <v>0</v>
      </c>
      <c r="AL928" s="37" t="str">
        <f t="shared" si="119"/>
        <v>MATCH</v>
      </c>
    </row>
    <row r="929" spans="1:38" x14ac:dyDescent="0.25">
      <c r="A929">
        <v>925</v>
      </c>
      <c r="B929">
        <v>100477169</v>
      </c>
      <c r="C929" t="s">
        <v>28</v>
      </c>
      <c r="D929" t="s">
        <v>412</v>
      </c>
      <c r="E929" t="s">
        <v>30</v>
      </c>
      <c r="F929" t="s">
        <v>413</v>
      </c>
      <c r="G929" t="s">
        <v>115</v>
      </c>
      <c r="H929" t="s">
        <v>251</v>
      </c>
      <c r="I929" t="s">
        <v>414</v>
      </c>
      <c r="J929" t="s">
        <v>35</v>
      </c>
      <c r="K929" t="s">
        <v>35</v>
      </c>
      <c r="L929">
        <v>28</v>
      </c>
      <c r="M929">
        <v>1</v>
      </c>
      <c r="N929" t="s">
        <v>37</v>
      </c>
      <c r="O929" t="s">
        <v>554</v>
      </c>
      <c r="P929" t="s">
        <v>422</v>
      </c>
      <c r="Q929" t="s">
        <v>40</v>
      </c>
      <c r="R929">
        <v>2012</v>
      </c>
      <c r="S929">
        <v>439.06</v>
      </c>
      <c r="T929" t="s">
        <v>41</v>
      </c>
      <c r="U929" s="1">
        <v>41054</v>
      </c>
      <c r="V929" s="1">
        <v>41060</v>
      </c>
      <c r="W929" s="1">
        <v>41060</v>
      </c>
      <c r="Z929" t="s">
        <v>804</v>
      </c>
      <c r="AA929" t="s">
        <v>805</v>
      </c>
      <c r="AB929" t="s">
        <v>806</v>
      </c>
      <c r="AC929" t="s">
        <v>46</v>
      </c>
      <c r="AE929" s="37" t="str">
        <f t="shared" si="112"/>
        <v>ok</v>
      </c>
      <c r="AF929" s="37">
        <f t="shared" si="113"/>
        <v>0</v>
      </c>
      <c r="AG929" s="37" t="str">
        <f t="shared" si="114"/>
        <v>ok</v>
      </c>
      <c r="AH929" s="37" t="str">
        <f t="shared" si="115"/>
        <v>OK</v>
      </c>
      <c r="AI929" s="37" t="str">
        <f t="shared" si="116"/>
        <v>ok</v>
      </c>
      <c r="AJ929" s="37" t="str">
        <f t="shared" si="117"/>
        <v>STATE REPRESENTATIVE281REPUBLICANLEG DISTRICT 28 - HOUSEPIERCELegislative2012439.06DEBT410544106041060MASTER CARD6826 35TH STREET CT WUNIVERSITY PLACEWA</v>
      </c>
      <c r="AK929" s="37">
        <f t="shared" si="118"/>
        <v>0</v>
      </c>
      <c r="AL929" s="37" t="str">
        <f t="shared" si="119"/>
        <v>MATCH</v>
      </c>
    </row>
    <row r="930" spans="1:38" x14ac:dyDescent="0.25">
      <c r="A930">
        <v>926</v>
      </c>
      <c r="B930">
        <v>100480842</v>
      </c>
      <c r="C930" t="s">
        <v>28</v>
      </c>
      <c r="D930" t="s">
        <v>412</v>
      </c>
      <c r="E930" t="s">
        <v>30</v>
      </c>
      <c r="F930" t="s">
        <v>413</v>
      </c>
      <c r="G930" t="s">
        <v>115</v>
      </c>
      <c r="H930" t="s">
        <v>251</v>
      </c>
      <c r="I930" t="s">
        <v>414</v>
      </c>
      <c r="J930" t="s">
        <v>35</v>
      </c>
      <c r="K930" t="s">
        <v>35</v>
      </c>
      <c r="L930">
        <v>11</v>
      </c>
      <c r="M930">
        <v>2</v>
      </c>
      <c r="N930" t="s">
        <v>168</v>
      </c>
      <c r="O930" t="s">
        <v>668</v>
      </c>
      <c r="P930" t="s">
        <v>39</v>
      </c>
      <c r="Q930" t="s">
        <v>40</v>
      </c>
      <c r="R930">
        <v>2012</v>
      </c>
      <c r="S930">
        <v>306</v>
      </c>
      <c r="T930" t="s">
        <v>41</v>
      </c>
      <c r="U930" s="1">
        <v>41107</v>
      </c>
      <c r="V930" s="1">
        <v>41120</v>
      </c>
      <c r="W930" s="1">
        <v>41120</v>
      </c>
      <c r="Y930" t="s">
        <v>575</v>
      </c>
      <c r="Z930" t="s">
        <v>765</v>
      </c>
      <c r="AA930" t="s">
        <v>766</v>
      </c>
      <c r="AB930" t="s">
        <v>420</v>
      </c>
      <c r="AC930" t="s">
        <v>46</v>
      </c>
      <c r="AE930" s="37" t="str">
        <f t="shared" si="112"/>
        <v>ok</v>
      </c>
      <c r="AF930" s="37">
        <f t="shared" si="113"/>
        <v>0</v>
      </c>
      <c r="AG930" s="37" t="str">
        <f t="shared" si="114"/>
        <v>ok</v>
      </c>
      <c r="AH930" s="37" t="str">
        <f t="shared" si="115"/>
        <v>OK</v>
      </c>
      <c r="AI930" s="37" t="str">
        <f t="shared" si="116"/>
        <v>ok</v>
      </c>
      <c r="AJ930" s="37" t="str">
        <f t="shared" si="117"/>
        <v>STATE REPRESENTATIVE112DEMOCRATLEG DISTRICT 11 - HOUSEKINGLegislative2012306DEBT411074112041120ADVERTISEMENTSEATTLE MEDIUM NEWSPAPER2600 S JACKSON STSEATTLEWA</v>
      </c>
      <c r="AK930" s="37">
        <f t="shared" si="118"/>
        <v>0</v>
      </c>
      <c r="AL930" s="37" t="str">
        <f t="shared" si="119"/>
        <v>MATCH</v>
      </c>
    </row>
    <row r="931" spans="1:38" x14ac:dyDescent="0.25">
      <c r="A931">
        <v>927</v>
      </c>
      <c r="B931">
        <v>100481590</v>
      </c>
      <c r="C931" t="s">
        <v>28</v>
      </c>
      <c r="D931" t="s">
        <v>263</v>
      </c>
      <c r="E931" t="s">
        <v>30</v>
      </c>
      <c r="F931" t="s">
        <v>264</v>
      </c>
      <c r="G931" t="s">
        <v>265</v>
      </c>
      <c r="H931" t="s">
        <v>251</v>
      </c>
      <c r="I931" t="s">
        <v>266</v>
      </c>
      <c r="J931" t="s">
        <v>35</v>
      </c>
      <c r="K931" t="s">
        <v>35</v>
      </c>
      <c r="L931">
        <v>40</v>
      </c>
      <c r="M931">
        <v>1</v>
      </c>
      <c r="N931" t="s">
        <v>168</v>
      </c>
      <c r="O931" t="s">
        <v>526</v>
      </c>
      <c r="P931" t="s">
        <v>527</v>
      </c>
      <c r="Q931" t="s">
        <v>40</v>
      </c>
      <c r="R931">
        <v>2012</v>
      </c>
      <c r="S931">
        <v>873.75</v>
      </c>
      <c r="T931" t="s">
        <v>41</v>
      </c>
      <c r="U931" s="1">
        <v>41030</v>
      </c>
      <c r="V931" s="1">
        <v>41060</v>
      </c>
      <c r="W931" s="1">
        <v>41060</v>
      </c>
      <c r="Y931" t="s">
        <v>417</v>
      </c>
      <c r="Z931" t="s">
        <v>418</v>
      </c>
      <c r="AA931" t="s">
        <v>620</v>
      </c>
      <c r="AB931" t="s">
        <v>420</v>
      </c>
      <c r="AC931" t="s">
        <v>46</v>
      </c>
      <c r="AE931" s="37" t="str">
        <f t="shared" si="112"/>
        <v>ok</v>
      </c>
      <c r="AF931" s="37">
        <f t="shared" si="113"/>
        <v>0</v>
      </c>
      <c r="AG931" s="37" t="str">
        <f t="shared" si="114"/>
        <v>ok</v>
      </c>
      <c r="AH931" s="37" t="str">
        <f t="shared" si="115"/>
        <v>OK</v>
      </c>
      <c r="AI931" s="37" t="str">
        <f t="shared" si="116"/>
        <v>ok</v>
      </c>
      <c r="AJ931" s="37" t="str">
        <f t="shared" si="117"/>
        <v>STATE REPRESENTATIVE401DEMOCRATLEG DISTRICT 40 - HOUSESKAGITLegislative2012873.75DEBT410304106041060ACCOUNTING/COMPLIANCEPROJECT ACCOUNTING SERVICES603 STEWART ST #819SEATTLEWA</v>
      </c>
      <c r="AK931" s="37">
        <f t="shared" si="118"/>
        <v>0</v>
      </c>
      <c r="AL931" s="37" t="str">
        <f t="shared" si="119"/>
        <v>MATCH</v>
      </c>
    </row>
    <row r="932" spans="1:38" x14ac:dyDescent="0.25">
      <c r="A932">
        <v>928</v>
      </c>
      <c r="B932">
        <v>100482133</v>
      </c>
      <c r="C932" t="s">
        <v>28</v>
      </c>
      <c r="D932" t="s">
        <v>253</v>
      </c>
      <c r="E932" t="s">
        <v>30</v>
      </c>
      <c r="F932" t="s">
        <v>254</v>
      </c>
      <c r="G932" t="s">
        <v>255</v>
      </c>
      <c r="H932" t="s">
        <v>256</v>
      </c>
      <c r="I932" t="s">
        <v>257</v>
      </c>
      <c r="J932" t="s">
        <v>258</v>
      </c>
      <c r="K932" t="s">
        <v>35</v>
      </c>
      <c r="L932">
        <v>8</v>
      </c>
      <c r="M932">
        <v>1</v>
      </c>
      <c r="N932" t="s">
        <v>168</v>
      </c>
      <c r="O932" t="s">
        <v>796</v>
      </c>
      <c r="P932" t="s">
        <v>797</v>
      </c>
      <c r="Q932" t="s">
        <v>40</v>
      </c>
      <c r="R932">
        <v>2012</v>
      </c>
      <c r="S932">
        <v>2000</v>
      </c>
      <c r="T932" t="s">
        <v>41</v>
      </c>
      <c r="U932" s="1">
        <v>41061</v>
      </c>
      <c r="V932" s="1">
        <v>41106</v>
      </c>
      <c r="W932" s="1">
        <v>41106</v>
      </c>
      <c r="Y932" t="s">
        <v>798</v>
      </c>
      <c r="Z932" t="s">
        <v>799</v>
      </c>
      <c r="AA932" t="s">
        <v>786</v>
      </c>
      <c r="AB932" t="s">
        <v>420</v>
      </c>
      <c r="AC932" t="s">
        <v>46</v>
      </c>
      <c r="AE932" s="37" t="str">
        <f t="shared" si="112"/>
        <v>ok</v>
      </c>
      <c r="AF932" s="37">
        <f t="shared" si="113"/>
        <v>0</v>
      </c>
      <c r="AG932" s="37" t="str">
        <f t="shared" si="114"/>
        <v>ok</v>
      </c>
      <c r="AH932" s="37" t="str">
        <f t="shared" si="115"/>
        <v>OK</v>
      </c>
      <c r="AI932" s="37" t="str">
        <f t="shared" si="116"/>
        <v>ok</v>
      </c>
      <c r="AJ932" s="37" t="str">
        <f t="shared" si="117"/>
        <v>STATE REPRESENTATIVE81DEMOCRATLEG DISTRICT 08 - HOUSEBENTONLegislative20122000DEBT410614110641106CONSULTING/YARD SIGNSWINPOWER STRATEGIES INC1402 3RD AVE #505SEATTLEWA</v>
      </c>
      <c r="AK932" s="37">
        <f t="shared" si="118"/>
        <v>0</v>
      </c>
      <c r="AL932" s="37" t="str">
        <f t="shared" si="119"/>
        <v>NO!</v>
      </c>
    </row>
    <row r="933" spans="1:38" x14ac:dyDescent="0.25">
      <c r="A933">
        <v>929</v>
      </c>
      <c r="B933">
        <v>100484265</v>
      </c>
      <c r="C933" t="s">
        <v>28</v>
      </c>
      <c r="D933" t="s">
        <v>895</v>
      </c>
      <c r="E933" t="s">
        <v>30</v>
      </c>
      <c r="F933" t="s">
        <v>896</v>
      </c>
      <c r="G933" t="s">
        <v>752</v>
      </c>
      <c r="I933" t="s">
        <v>897</v>
      </c>
      <c r="J933" t="s">
        <v>35</v>
      </c>
      <c r="K933" t="s">
        <v>118</v>
      </c>
      <c r="N933" t="s">
        <v>168</v>
      </c>
      <c r="O933" t="s">
        <v>490</v>
      </c>
      <c r="Q933" t="s">
        <v>170</v>
      </c>
      <c r="R933">
        <v>2012</v>
      </c>
      <c r="S933">
        <v>19000</v>
      </c>
      <c r="T933" t="s">
        <v>41</v>
      </c>
      <c r="U933" s="1">
        <v>40909</v>
      </c>
      <c r="V933" s="1">
        <v>40939</v>
      </c>
      <c r="W933" s="1">
        <v>40939</v>
      </c>
      <c r="Y933" t="s">
        <v>477</v>
      </c>
      <c r="Z933" t="s">
        <v>675</v>
      </c>
      <c r="AA933" t="s">
        <v>676</v>
      </c>
      <c r="AB933" t="s">
        <v>174</v>
      </c>
      <c r="AC933" t="s">
        <v>175</v>
      </c>
      <c r="AE933" s="37" t="str">
        <f t="shared" si="112"/>
        <v>ok</v>
      </c>
      <c r="AF933" s="37" t="e">
        <f t="shared" si="113"/>
        <v>#VALUE!</v>
      </c>
      <c r="AG933" s="37" t="str">
        <f t="shared" si="114"/>
        <v>ok</v>
      </c>
      <c r="AH933" s="37" t="str">
        <f t="shared" si="115"/>
        <v>OK</v>
      </c>
      <c r="AI933" s="37" t="str">
        <f t="shared" si="116"/>
        <v>ok</v>
      </c>
      <c r="AJ933" s="37" t="str">
        <f t="shared" si="117"/>
        <v>ATTORNEY GENERALDEMOCRATATTORNEY GENERAL, OFFICE OFStatewide201219000DEBT409094093940939CONSULTINGNEW PARTNERS CONSULTING INC.1250 EYE ST NW STE 200WASHINGTONDC</v>
      </c>
      <c r="AK933" s="37">
        <f t="shared" si="118"/>
        <v>0</v>
      </c>
      <c r="AL933" s="37" t="str">
        <f t="shared" si="119"/>
        <v>NO!</v>
      </c>
    </row>
    <row r="934" spans="1:38" x14ac:dyDescent="0.25">
      <c r="A934">
        <v>930</v>
      </c>
      <c r="B934">
        <v>100485387</v>
      </c>
      <c r="C934" t="s">
        <v>28</v>
      </c>
      <c r="D934" t="s">
        <v>259</v>
      </c>
      <c r="E934" t="s">
        <v>30</v>
      </c>
      <c r="F934" t="s">
        <v>260</v>
      </c>
      <c r="G934" t="s">
        <v>261</v>
      </c>
      <c r="I934" t="s">
        <v>262</v>
      </c>
      <c r="J934" t="s">
        <v>35</v>
      </c>
      <c r="K934" t="s">
        <v>118</v>
      </c>
      <c r="N934" t="s">
        <v>168</v>
      </c>
      <c r="O934" t="s">
        <v>490</v>
      </c>
      <c r="Q934" t="s">
        <v>170</v>
      </c>
      <c r="R934">
        <v>2012</v>
      </c>
      <c r="S934">
        <v>19000</v>
      </c>
      <c r="T934" t="s">
        <v>41</v>
      </c>
      <c r="U934" s="1">
        <v>40909</v>
      </c>
      <c r="V934" s="1">
        <v>40939</v>
      </c>
      <c r="W934" s="1">
        <v>40939</v>
      </c>
      <c r="Y934" t="s">
        <v>477</v>
      </c>
      <c r="Z934" t="s">
        <v>675</v>
      </c>
      <c r="AA934" t="s">
        <v>676</v>
      </c>
      <c r="AB934" t="s">
        <v>174</v>
      </c>
      <c r="AC934" t="s">
        <v>175</v>
      </c>
      <c r="AE934" s="37" t="str">
        <f t="shared" si="112"/>
        <v>ok</v>
      </c>
      <c r="AF934" s="37" t="e">
        <f t="shared" si="113"/>
        <v>#VALUE!</v>
      </c>
      <c r="AG934" s="37" t="str">
        <f t="shared" si="114"/>
        <v>ok</v>
      </c>
      <c r="AH934" s="37" t="str">
        <f t="shared" si="115"/>
        <v>OK</v>
      </c>
      <c r="AI934" s="37" t="str">
        <f t="shared" si="116"/>
        <v>ok</v>
      </c>
      <c r="AJ934" s="37" t="str">
        <f t="shared" si="117"/>
        <v>ATTORNEY GENERALDEMOCRATATTORNEY GENERAL, OFFICE OFStatewide201219000DEBT409094093940939CONSULTINGNEW PARTNERS CONSULTING INC.1250 EYE ST NW STE 200WASHINGTONDC</v>
      </c>
      <c r="AK934" s="37">
        <f t="shared" si="118"/>
        <v>1</v>
      </c>
      <c r="AL934" s="37" t="str">
        <f t="shared" si="119"/>
        <v>NO!</v>
      </c>
    </row>
    <row r="935" spans="1:38" x14ac:dyDescent="0.25">
      <c r="A935">
        <v>931</v>
      </c>
      <c r="B935">
        <v>100477197</v>
      </c>
      <c r="C935" t="s">
        <v>28</v>
      </c>
      <c r="D935" t="s">
        <v>253</v>
      </c>
      <c r="E935" t="s">
        <v>30</v>
      </c>
      <c r="F935" t="s">
        <v>254</v>
      </c>
      <c r="G935" t="s">
        <v>255</v>
      </c>
      <c r="H935" t="s">
        <v>256</v>
      </c>
      <c r="I935" t="s">
        <v>257</v>
      </c>
      <c r="J935" t="s">
        <v>258</v>
      </c>
      <c r="K935" t="s">
        <v>123</v>
      </c>
      <c r="M935">
        <v>19</v>
      </c>
      <c r="N935" t="s">
        <v>548</v>
      </c>
      <c r="O935" t="s">
        <v>637</v>
      </c>
      <c r="P935" t="s">
        <v>39</v>
      </c>
      <c r="Q935" t="s">
        <v>586</v>
      </c>
      <c r="R935">
        <v>2012</v>
      </c>
      <c r="S935">
        <v>105.42</v>
      </c>
      <c r="T935" t="s">
        <v>41</v>
      </c>
      <c r="U935" s="1">
        <v>41061</v>
      </c>
      <c r="V935" s="1">
        <v>41090</v>
      </c>
      <c r="W935" s="1">
        <v>41090</v>
      </c>
      <c r="Y935" t="s">
        <v>664</v>
      </c>
      <c r="Z935" t="s">
        <v>665</v>
      </c>
      <c r="AA935" t="s">
        <v>666</v>
      </c>
      <c r="AB935" t="s">
        <v>420</v>
      </c>
      <c r="AC935" t="s">
        <v>46</v>
      </c>
      <c r="AE935" s="37" t="str">
        <f t="shared" si="112"/>
        <v>ok</v>
      </c>
      <c r="AF935" s="37" t="e">
        <f t="shared" si="113"/>
        <v>#VALUE!</v>
      </c>
      <c r="AG935" s="37" t="str">
        <f t="shared" si="114"/>
        <v>ok</v>
      </c>
      <c r="AH935" s="37" t="str">
        <f t="shared" si="115"/>
        <v>OK</v>
      </c>
      <c r="AI935" s="37" t="str">
        <f t="shared" si="116"/>
        <v>ok</v>
      </c>
      <c r="AJ935" s="37" t="str">
        <f t="shared" si="117"/>
        <v>SUPERIOR COURT JUDGE19NON PARTISANKING CO SUPERIOR COURTKINGJudicial2012105.42DEBT410614109041090TREASURY SERVICESABBOT TAYLOR349 16TH AVE E #30SEATTLEWA</v>
      </c>
      <c r="AK935" s="37">
        <f t="shared" si="118"/>
        <v>0</v>
      </c>
      <c r="AL935" s="37" t="str">
        <f t="shared" si="119"/>
        <v>NO!</v>
      </c>
    </row>
    <row r="936" spans="1:38" x14ac:dyDescent="0.25">
      <c r="A936">
        <v>932</v>
      </c>
      <c r="B936">
        <v>100485385</v>
      </c>
      <c r="C936" t="s">
        <v>28</v>
      </c>
      <c r="D936" t="s">
        <v>259</v>
      </c>
      <c r="E936" t="s">
        <v>30</v>
      </c>
      <c r="F936" t="s">
        <v>260</v>
      </c>
      <c r="G936" t="s">
        <v>261</v>
      </c>
      <c r="I936" t="s">
        <v>262</v>
      </c>
      <c r="J936" t="s">
        <v>35</v>
      </c>
      <c r="K936" t="s">
        <v>118</v>
      </c>
      <c r="N936" t="s">
        <v>168</v>
      </c>
      <c r="O936" t="s">
        <v>490</v>
      </c>
      <c r="Q936" t="s">
        <v>170</v>
      </c>
      <c r="R936">
        <v>2012</v>
      </c>
      <c r="S936">
        <v>19000</v>
      </c>
      <c r="T936" t="s">
        <v>41</v>
      </c>
      <c r="U936" s="1">
        <v>40909</v>
      </c>
      <c r="V936" s="1">
        <v>40939</v>
      </c>
      <c r="W936" s="1">
        <v>40939</v>
      </c>
      <c r="Y936" t="s">
        <v>477</v>
      </c>
      <c r="Z936" t="s">
        <v>675</v>
      </c>
      <c r="AA936" t="s">
        <v>676</v>
      </c>
      <c r="AB936" t="s">
        <v>174</v>
      </c>
      <c r="AC936" t="s">
        <v>175</v>
      </c>
      <c r="AE936" s="37" t="str">
        <f t="shared" si="112"/>
        <v>ok</v>
      </c>
      <c r="AF936" s="37" t="e">
        <f t="shared" si="113"/>
        <v>#VALUE!</v>
      </c>
      <c r="AG936" s="37" t="str">
        <f t="shared" si="114"/>
        <v>ok</v>
      </c>
      <c r="AH936" s="37" t="str">
        <f t="shared" si="115"/>
        <v>OK</v>
      </c>
      <c r="AI936" s="37" t="str">
        <f t="shared" si="116"/>
        <v>ok</v>
      </c>
      <c r="AJ936" s="37" t="str">
        <f t="shared" si="117"/>
        <v>ATTORNEY GENERALDEMOCRATATTORNEY GENERAL, OFFICE OFStatewide201219000DEBT409094093940939CONSULTINGNEW PARTNERS CONSULTING INC.1250 EYE ST NW STE 200WASHINGTONDC</v>
      </c>
      <c r="AK936" s="37">
        <f t="shared" si="118"/>
        <v>0</v>
      </c>
      <c r="AL936" s="37" t="str">
        <f t="shared" si="119"/>
        <v>NO!</v>
      </c>
    </row>
    <row r="937" spans="1:38" x14ac:dyDescent="0.25">
      <c r="A937">
        <v>933</v>
      </c>
      <c r="B937">
        <v>100486287</v>
      </c>
      <c r="C937" t="s">
        <v>28</v>
      </c>
      <c r="D937" t="s">
        <v>279</v>
      </c>
      <c r="E937" t="s">
        <v>30</v>
      </c>
      <c r="F937" t="s">
        <v>280</v>
      </c>
      <c r="G937" t="s">
        <v>281</v>
      </c>
      <c r="H937" t="s">
        <v>130</v>
      </c>
      <c r="I937" t="s">
        <v>282</v>
      </c>
      <c r="J937" t="s">
        <v>283</v>
      </c>
      <c r="K937" t="s">
        <v>35</v>
      </c>
      <c r="L937">
        <v>8</v>
      </c>
      <c r="M937">
        <v>1</v>
      </c>
      <c r="N937" t="s">
        <v>168</v>
      </c>
      <c r="O937" t="s">
        <v>796</v>
      </c>
      <c r="P937" t="s">
        <v>797</v>
      </c>
      <c r="Q937" t="s">
        <v>40</v>
      </c>
      <c r="R937">
        <v>2012</v>
      </c>
      <c r="S937">
        <v>2000</v>
      </c>
      <c r="T937" t="s">
        <v>41</v>
      </c>
      <c r="U937" s="1">
        <v>41061</v>
      </c>
      <c r="V937" s="1">
        <v>41106</v>
      </c>
      <c r="W937" s="1">
        <v>41106</v>
      </c>
      <c r="Y937" t="s">
        <v>798</v>
      </c>
      <c r="Z937" t="s">
        <v>799</v>
      </c>
      <c r="AA937" t="s">
        <v>786</v>
      </c>
      <c r="AB937" t="s">
        <v>420</v>
      </c>
      <c r="AC937" t="s">
        <v>46</v>
      </c>
      <c r="AE937" s="37" t="str">
        <f t="shared" si="112"/>
        <v>ok</v>
      </c>
      <c r="AF937" s="37">
        <f t="shared" si="113"/>
        <v>0</v>
      </c>
      <c r="AG937" s="37" t="str">
        <f t="shared" si="114"/>
        <v>ok</v>
      </c>
      <c r="AH937" s="37" t="str">
        <f t="shared" si="115"/>
        <v>OK</v>
      </c>
      <c r="AI937" s="37" t="str">
        <f t="shared" si="116"/>
        <v>ok</v>
      </c>
      <c r="AJ937" s="37" t="str">
        <f t="shared" si="117"/>
        <v>STATE REPRESENTATIVE81DEMOCRATLEG DISTRICT 08 - HOUSEBENTONLegislative20122000DEBT410614110641106CONSULTING/YARD SIGNSWINPOWER STRATEGIES INC1402 3RD AVE #505SEATTLEWA</v>
      </c>
      <c r="AK937" s="37">
        <f t="shared" si="118"/>
        <v>0</v>
      </c>
      <c r="AL937" s="37" t="str">
        <f t="shared" si="119"/>
        <v>NO!</v>
      </c>
    </row>
    <row r="938" spans="1:38" x14ac:dyDescent="0.25">
      <c r="A938">
        <v>934</v>
      </c>
      <c r="B938">
        <v>100487043</v>
      </c>
      <c r="C938" t="s">
        <v>28</v>
      </c>
      <c r="D938" t="s">
        <v>284</v>
      </c>
      <c r="E938" t="s">
        <v>30</v>
      </c>
      <c r="F938" t="s">
        <v>285</v>
      </c>
      <c r="G938" t="s">
        <v>95</v>
      </c>
      <c r="H938" t="s">
        <v>101</v>
      </c>
      <c r="I938" t="s">
        <v>286</v>
      </c>
      <c r="J938" t="s">
        <v>52</v>
      </c>
      <c r="K938" t="s">
        <v>52</v>
      </c>
      <c r="M938">
        <v>1</v>
      </c>
      <c r="N938" t="s">
        <v>168</v>
      </c>
      <c r="O938" t="s">
        <v>650</v>
      </c>
      <c r="P938" t="s">
        <v>651</v>
      </c>
      <c r="Q938" t="s">
        <v>550</v>
      </c>
      <c r="R938">
        <v>2012</v>
      </c>
      <c r="S938">
        <v>1000</v>
      </c>
      <c r="T938" t="s">
        <v>41</v>
      </c>
      <c r="U938" s="1">
        <v>41121</v>
      </c>
      <c r="V938" s="1">
        <v>41152</v>
      </c>
      <c r="W938" s="1">
        <v>40940</v>
      </c>
      <c r="Y938" t="s">
        <v>652</v>
      </c>
      <c r="Z938" t="s">
        <v>653</v>
      </c>
      <c r="AA938" t="s">
        <v>654</v>
      </c>
      <c r="AB938" t="s">
        <v>655</v>
      </c>
      <c r="AC938" t="s">
        <v>46</v>
      </c>
      <c r="AE938" s="37" t="str">
        <f t="shared" si="112"/>
        <v>ok</v>
      </c>
      <c r="AF938" s="37" t="e">
        <f t="shared" si="113"/>
        <v>#VALUE!</v>
      </c>
      <c r="AG938" s="37" t="str">
        <f t="shared" si="114"/>
        <v>ok</v>
      </c>
      <c r="AH938" s="37" t="str">
        <f t="shared" si="115"/>
        <v>ERROR!</v>
      </c>
      <c r="AI938" s="37" t="str">
        <f t="shared" si="116"/>
        <v>ok</v>
      </c>
      <c r="AJ938" s="37" t="str">
        <f t="shared" si="117"/>
        <v>COUNTY COMMISSIONER1DEMOCRATMASON COMASONLocal20121000DEBT411214115240940JANUARY SERVICESTRAINING ASSOCIATES PACIFIC381 NE TIGER WAY EBELFAIRWA</v>
      </c>
      <c r="AK938" s="37">
        <f t="shared" si="118"/>
        <v>0</v>
      </c>
      <c r="AL938" s="37" t="str">
        <f t="shared" si="119"/>
        <v>MATCH</v>
      </c>
    </row>
    <row r="939" spans="1:38" x14ac:dyDescent="0.25">
      <c r="A939">
        <v>935</v>
      </c>
      <c r="B939">
        <v>100488782</v>
      </c>
      <c r="C939" t="s">
        <v>28</v>
      </c>
      <c r="D939" t="s">
        <v>224</v>
      </c>
      <c r="E939" t="s">
        <v>30</v>
      </c>
      <c r="F939" t="s">
        <v>225</v>
      </c>
      <c r="G939" t="s">
        <v>178</v>
      </c>
      <c r="H939" t="s">
        <v>61</v>
      </c>
      <c r="I939" t="s">
        <v>226</v>
      </c>
      <c r="J939" t="s">
        <v>35</v>
      </c>
      <c r="K939" s="12" t="s">
        <v>69</v>
      </c>
      <c r="N939" t="s">
        <v>168</v>
      </c>
      <c r="O939" t="s">
        <v>169</v>
      </c>
      <c r="Q939" t="s">
        <v>170</v>
      </c>
      <c r="R939">
        <v>2012</v>
      </c>
      <c r="S939">
        <v>5070.1400000000003</v>
      </c>
      <c r="T939" t="s">
        <v>41</v>
      </c>
      <c r="U939" s="1">
        <v>40940</v>
      </c>
      <c r="V939" s="1">
        <v>40968</v>
      </c>
      <c r="W939" s="1">
        <v>40968</v>
      </c>
      <c r="Y939" t="s">
        <v>171</v>
      </c>
      <c r="Z939" t="s">
        <v>172</v>
      </c>
      <c r="AA939" t="s">
        <v>173</v>
      </c>
      <c r="AB939" t="s">
        <v>174</v>
      </c>
      <c r="AC939" t="s">
        <v>175</v>
      </c>
      <c r="AE939" s="37" t="str">
        <f t="shared" si="112"/>
        <v>ok</v>
      </c>
      <c r="AF939" s="37" t="e">
        <f t="shared" si="113"/>
        <v>#VALUE!</v>
      </c>
      <c r="AG939" s="37" t="str">
        <f t="shared" si="114"/>
        <v>ok</v>
      </c>
      <c r="AH939" s="37" t="str">
        <f t="shared" si="115"/>
        <v>OK</v>
      </c>
      <c r="AI939" s="37" t="str">
        <f t="shared" si="116"/>
        <v>ok</v>
      </c>
      <c r="AJ939" s="37" t="str">
        <f t="shared" si="117"/>
        <v>GOVERNORDEMOCRATGOVERNOR, OFFICE OFStatewide20125070.14DEBT409404096840968CONSULTING/TRAVELHIRSCHBERG STRATEGIES INC.1010 VERMONT AVE NW #814WASHINGTONDC</v>
      </c>
      <c r="AK939" s="37">
        <f t="shared" si="118"/>
        <v>0</v>
      </c>
      <c r="AL939" s="37" t="str">
        <f t="shared" si="119"/>
        <v>NO!</v>
      </c>
    </row>
    <row r="940" spans="1:38" x14ac:dyDescent="0.25">
      <c r="A940">
        <v>936</v>
      </c>
      <c r="B940">
        <v>100486696</v>
      </c>
      <c r="C940" t="s">
        <v>28</v>
      </c>
      <c r="D940" t="s">
        <v>109</v>
      </c>
      <c r="E940" t="s">
        <v>30</v>
      </c>
      <c r="F940" t="s">
        <v>110</v>
      </c>
      <c r="G940" t="s">
        <v>111</v>
      </c>
      <c r="H940" t="s">
        <v>33</v>
      </c>
      <c r="I940" t="s">
        <v>112</v>
      </c>
      <c r="J940" t="s">
        <v>36</v>
      </c>
      <c r="K940" t="s">
        <v>283</v>
      </c>
      <c r="M940">
        <v>1</v>
      </c>
      <c r="N940" t="s">
        <v>548</v>
      </c>
      <c r="O940" t="s">
        <v>863</v>
      </c>
      <c r="P940" t="s">
        <v>598</v>
      </c>
      <c r="Q940" t="s">
        <v>550</v>
      </c>
      <c r="R940">
        <v>2012</v>
      </c>
      <c r="S940">
        <v>2493.83</v>
      </c>
      <c r="T940" t="s">
        <v>41</v>
      </c>
      <c r="U940" s="1">
        <v>41121</v>
      </c>
      <c r="V940" s="1">
        <v>41152</v>
      </c>
      <c r="W940" s="1">
        <v>41103</v>
      </c>
      <c r="Y940" t="s">
        <v>864</v>
      </c>
      <c r="Z940" t="s">
        <v>865</v>
      </c>
      <c r="AA940" t="s">
        <v>866</v>
      </c>
      <c r="AB940" t="s">
        <v>420</v>
      </c>
      <c r="AC940" t="s">
        <v>46</v>
      </c>
      <c r="AE940" s="37" t="str">
        <f t="shared" si="112"/>
        <v>ok</v>
      </c>
      <c r="AF940" s="37" t="e">
        <f t="shared" si="113"/>
        <v>#VALUE!</v>
      </c>
      <c r="AG940" s="37" t="str">
        <f t="shared" si="114"/>
        <v>ok</v>
      </c>
      <c r="AH940" s="37" t="str">
        <f t="shared" si="115"/>
        <v>ERROR!</v>
      </c>
      <c r="AI940" s="37" t="str">
        <f t="shared" si="116"/>
        <v>ok</v>
      </c>
      <c r="AJ940" s="37" t="str">
        <f t="shared" si="117"/>
        <v>PUBLIC UTILITY COMMISSIONER1NON PARTISANTHURSTON PUD 01, 02, 03THURSTONLocal20122493.83DEBT411214115241103PRIMARY ELECTION MAILING EXPENDITURESTRATEGIES 3601505 WESTLAKE AVENUE N 1000SEATTLEWA</v>
      </c>
      <c r="AK940" s="37">
        <f t="shared" si="118"/>
        <v>0</v>
      </c>
      <c r="AL940" s="37" t="str">
        <f t="shared" si="119"/>
        <v>NO!</v>
      </c>
    </row>
    <row r="941" spans="1:38" x14ac:dyDescent="0.25">
      <c r="A941">
        <v>937</v>
      </c>
      <c r="B941">
        <v>100487077</v>
      </c>
      <c r="C941" t="s">
        <v>28</v>
      </c>
      <c r="D941" t="s">
        <v>374</v>
      </c>
      <c r="E941" t="s">
        <v>30</v>
      </c>
      <c r="F941" t="s">
        <v>375</v>
      </c>
      <c r="G941" t="s">
        <v>147</v>
      </c>
      <c r="H941" t="s">
        <v>116</v>
      </c>
      <c r="I941" t="s">
        <v>376</v>
      </c>
      <c r="J941" t="s">
        <v>35</v>
      </c>
      <c r="K941" t="s">
        <v>35</v>
      </c>
      <c r="L941">
        <v>48</v>
      </c>
      <c r="M941">
        <v>2</v>
      </c>
      <c r="N941" t="s">
        <v>168</v>
      </c>
      <c r="O941" t="s">
        <v>594</v>
      </c>
      <c r="P941" t="s">
        <v>39</v>
      </c>
      <c r="Q941" t="s">
        <v>40</v>
      </c>
      <c r="R941">
        <v>2012</v>
      </c>
      <c r="S941">
        <v>69.680000000000007</v>
      </c>
      <c r="T941" t="s">
        <v>41</v>
      </c>
      <c r="U941" s="1">
        <v>41107</v>
      </c>
      <c r="V941" s="1">
        <v>41120</v>
      </c>
      <c r="W941" s="1">
        <v>41109</v>
      </c>
      <c r="X941" t="s">
        <v>427</v>
      </c>
      <c r="Y941" t="s">
        <v>898</v>
      </c>
      <c r="Z941" t="s">
        <v>899</v>
      </c>
      <c r="AA941" t="s">
        <v>900</v>
      </c>
      <c r="AB941" t="s">
        <v>420</v>
      </c>
      <c r="AC941" t="s">
        <v>46</v>
      </c>
      <c r="AE941" s="37" t="str">
        <f t="shared" si="112"/>
        <v>NO!</v>
      </c>
      <c r="AF941" s="37">
        <f t="shared" si="113"/>
        <v>0</v>
      </c>
      <c r="AG941" s="37" t="str">
        <f t="shared" si="114"/>
        <v>ok</v>
      </c>
      <c r="AH941" s="37" t="str">
        <f t="shared" si="115"/>
        <v>OK</v>
      </c>
      <c r="AI941" s="37" t="str">
        <f t="shared" si="116"/>
        <v>ok</v>
      </c>
      <c r="AJ941" s="37" t="str">
        <f t="shared" si="117"/>
        <v>STATE REPRESENTATIVE482DEMOCRATLEG DISTRICT 48 - HOUSEKINGLegislative201269.68DEBT411074112041109Operation and OverheadREIMB. DOMAIN UPDATES (BLUE UTOPIA)GITT MALLORY A3218 EASTLAKE AVENUE E UNIT FSEATTLEWA</v>
      </c>
      <c r="AK941" s="37">
        <f t="shared" si="118"/>
        <v>0</v>
      </c>
      <c r="AL941" s="37" t="str">
        <f t="shared" si="119"/>
        <v>MATCH</v>
      </c>
    </row>
    <row r="942" spans="1:38" x14ac:dyDescent="0.25">
      <c r="A942">
        <v>938</v>
      </c>
      <c r="B942">
        <v>100487853</v>
      </c>
      <c r="C942" t="s">
        <v>28</v>
      </c>
      <c r="D942" t="s">
        <v>109</v>
      </c>
      <c r="E942" t="s">
        <v>30</v>
      </c>
      <c r="F942" t="s">
        <v>110</v>
      </c>
      <c r="G942" t="s">
        <v>111</v>
      </c>
      <c r="H942" t="s">
        <v>33</v>
      </c>
      <c r="I942" t="s">
        <v>112</v>
      </c>
      <c r="J942" t="s">
        <v>36</v>
      </c>
      <c r="K942" t="s">
        <v>36</v>
      </c>
      <c r="L942">
        <v>41</v>
      </c>
      <c r="N942" t="s">
        <v>168</v>
      </c>
      <c r="O942" t="s">
        <v>679</v>
      </c>
      <c r="P942" t="s">
        <v>39</v>
      </c>
      <c r="Q942" t="s">
        <v>40</v>
      </c>
      <c r="R942">
        <v>2012</v>
      </c>
      <c r="S942">
        <v>1340.13</v>
      </c>
      <c r="T942" t="s">
        <v>41</v>
      </c>
      <c r="U942" s="1">
        <v>41061</v>
      </c>
      <c r="V942" s="1">
        <v>41106</v>
      </c>
      <c r="W942" s="1">
        <v>41106</v>
      </c>
      <c r="X942" t="s">
        <v>427</v>
      </c>
      <c r="Y942" t="s">
        <v>901</v>
      </c>
      <c r="Z942" t="s">
        <v>429</v>
      </c>
      <c r="AA942" t="s">
        <v>430</v>
      </c>
      <c r="AB942" t="s">
        <v>420</v>
      </c>
      <c r="AC942" t="s">
        <v>46</v>
      </c>
      <c r="AE942" s="37" t="str">
        <f t="shared" si="112"/>
        <v>ok</v>
      </c>
      <c r="AF942" s="37">
        <f t="shared" si="113"/>
        <v>0</v>
      </c>
      <c r="AG942" s="37" t="str">
        <f t="shared" si="114"/>
        <v>ok</v>
      </c>
      <c r="AH942" s="37" t="str">
        <f t="shared" si="115"/>
        <v>OK</v>
      </c>
      <c r="AI942" s="37" t="str">
        <f t="shared" si="116"/>
        <v>ok</v>
      </c>
      <c r="AJ942" s="37" t="str">
        <f t="shared" si="117"/>
        <v>STATE SENATOR41DEMOCRATLEG DISTRICT 41 - SENATEKINGLegislative20121340.13DEBT410614110641106Operation and OverheadEST. DOORBELLERS PRINT (CAPCITY)ARGO STRATEGIESPO BOX 9100 SEATTLEWA</v>
      </c>
      <c r="AK942" s="37">
        <f t="shared" si="118"/>
        <v>0</v>
      </c>
      <c r="AL942" s="37" t="str">
        <f t="shared" si="119"/>
        <v>MATCH</v>
      </c>
    </row>
    <row r="943" spans="1:38" x14ac:dyDescent="0.25">
      <c r="A943">
        <v>939</v>
      </c>
      <c r="B943">
        <v>100488481</v>
      </c>
      <c r="C943" t="s">
        <v>28</v>
      </c>
      <c r="D943" t="s">
        <v>124</v>
      </c>
      <c r="E943" t="s">
        <v>30</v>
      </c>
      <c r="F943" t="s">
        <v>125</v>
      </c>
      <c r="G943" t="s">
        <v>126</v>
      </c>
      <c r="H943" t="s">
        <v>107</v>
      </c>
      <c r="I943" t="s">
        <v>127</v>
      </c>
      <c r="J943" t="s">
        <v>35</v>
      </c>
      <c r="K943" t="s">
        <v>52</v>
      </c>
      <c r="M943">
        <v>2</v>
      </c>
      <c r="N943" t="s">
        <v>37</v>
      </c>
      <c r="O943" t="s">
        <v>831</v>
      </c>
      <c r="P943" t="s">
        <v>527</v>
      </c>
      <c r="Q943" t="s">
        <v>550</v>
      </c>
      <c r="R943">
        <v>2012</v>
      </c>
      <c r="S943">
        <v>494.24</v>
      </c>
      <c r="T943" t="s">
        <v>41</v>
      </c>
      <c r="U943" s="1">
        <v>41121</v>
      </c>
      <c r="V943" s="1">
        <v>41152</v>
      </c>
      <c r="W943" s="1">
        <v>41152</v>
      </c>
      <c r="Z943" t="s">
        <v>902</v>
      </c>
      <c r="AE943" s="37" t="str">
        <f t="shared" si="112"/>
        <v>ok</v>
      </c>
      <c r="AF943" s="37" t="e">
        <f t="shared" si="113"/>
        <v>#VALUE!</v>
      </c>
      <c r="AG943" s="37" t="str">
        <f t="shared" si="114"/>
        <v>ok</v>
      </c>
      <c r="AH943" s="37" t="str">
        <f t="shared" si="115"/>
        <v>OK</v>
      </c>
      <c r="AI943" s="37" t="str">
        <f t="shared" si="116"/>
        <v>ok</v>
      </c>
      <c r="AJ943" s="37" t="str">
        <f t="shared" si="117"/>
        <v>COUNTY COMMISSIONER2REPUBLICANSKAGIT COSKAGITLocal2012494.24DEBT411214115241152AMERICAN EXPRESS LOWES</v>
      </c>
      <c r="AK943" s="37">
        <f t="shared" si="118"/>
        <v>0</v>
      </c>
      <c r="AL943" s="37" t="str">
        <f t="shared" si="119"/>
        <v>NO!</v>
      </c>
    </row>
    <row r="944" spans="1:38" x14ac:dyDescent="0.25">
      <c r="A944">
        <v>940</v>
      </c>
      <c r="B944">
        <v>100488574</v>
      </c>
      <c r="C944" t="s">
        <v>28</v>
      </c>
      <c r="D944" t="s">
        <v>113</v>
      </c>
      <c r="E944" t="s">
        <v>30</v>
      </c>
      <c r="F944" t="s">
        <v>114</v>
      </c>
      <c r="G944" t="s">
        <v>115</v>
      </c>
      <c r="H944" t="s">
        <v>116</v>
      </c>
      <c r="I944" t="s">
        <v>117</v>
      </c>
      <c r="J944" t="s">
        <v>118</v>
      </c>
      <c r="K944" t="s">
        <v>52</v>
      </c>
      <c r="M944">
        <v>2</v>
      </c>
      <c r="N944" t="s">
        <v>37</v>
      </c>
      <c r="O944" t="s">
        <v>831</v>
      </c>
      <c r="P944" t="s">
        <v>527</v>
      </c>
      <c r="Q944" t="s">
        <v>550</v>
      </c>
      <c r="R944">
        <v>2012</v>
      </c>
      <c r="S944">
        <v>494.24</v>
      </c>
      <c r="T944" t="s">
        <v>41</v>
      </c>
      <c r="U944" s="1">
        <v>41121</v>
      </c>
      <c r="V944" s="1">
        <v>41152</v>
      </c>
      <c r="W944" s="1">
        <v>41152</v>
      </c>
      <c r="Z944" t="s">
        <v>902</v>
      </c>
      <c r="AE944" s="37" t="str">
        <f t="shared" si="112"/>
        <v>ok</v>
      </c>
      <c r="AF944" s="37" t="e">
        <f t="shared" si="113"/>
        <v>#VALUE!</v>
      </c>
      <c r="AG944" s="37" t="str">
        <f t="shared" si="114"/>
        <v>ok</v>
      </c>
      <c r="AH944" s="37" t="str">
        <f t="shared" si="115"/>
        <v>OK</v>
      </c>
      <c r="AI944" s="37" t="str">
        <f t="shared" si="116"/>
        <v>ok</v>
      </c>
      <c r="AJ944" s="37" t="str">
        <f t="shared" si="117"/>
        <v>COUNTY COMMISSIONER2REPUBLICANSKAGIT COSKAGITLocal2012494.24DEBT411214115241152AMERICAN EXPRESS LOWES</v>
      </c>
      <c r="AK944" s="37">
        <f t="shared" si="118"/>
        <v>1</v>
      </c>
      <c r="AL944" s="37" t="str">
        <f t="shared" si="119"/>
        <v>NO!</v>
      </c>
    </row>
    <row r="945" spans="1:38" x14ac:dyDescent="0.25">
      <c r="A945">
        <v>941</v>
      </c>
      <c r="B945">
        <v>100488812</v>
      </c>
      <c r="C945" t="s">
        <v>28</v>
      </c>
      <c r="D945" t="s">
        <v>771</v>
      </c>
      <c r="E945" t="s">
        <v>30</v>
      </c>
      <c r="F945" t="s">
        <v>772</v>
      </c>
      <c r="G945" t="s">
        <v>773</v>
      </c>
      <c r="H945" t="s">
        <v>107</v>
      </c>
      <c r="I945" t="s">
        <v>774</v>
      </c>
      <c r="J945" t="s">
        <v>123</v>
      </c>
      <c r="K945" s="12" t="s">
        <v>69</v>
      </c>
      <c r="N945" t="s">
        <v>168</v>
      </c>
      <c r="O945" t="s">
        <v>169</v>
      </c>
      <c r="Q945" t="s">
        <v>170</v>
      </c>
      <c r="R945">
        <v>2012</v>
      </c>
      <c r="S945">
        <v>5070.1400000000003</v>
      </c>
      <c r="T945" t="s">
        <v>41</v>
      </c>
      <c r="U945" s="1">
        <v>40940</v>
      </c>
      <c r="V945" s="1">
        <v>40968</v>
      </c>
      <c r="W945" s="1">
        <v>40968</v>
      </c>
      <c r="Y945" t="s">
        <v>171</v>
      </c>
      <c r="Z945" t="s">
        <v>172</v>
      </c>
      <c r="AA945" t="s">
        <v>173</v>
      </c>
      <c r="AB945" t="s">
        <v>174</v>
      </c>
      <c r="AC945" t="s">
        <v>175</v>
      </c>
      <c r="AE945" s="37" t="str">
        <f t="shared" si="112"/>
        <v>ok</v>
      </c>
      <c r="AF945" s="37" t="e">
        <f t="shared" si="113"/>
        <v>#VALUE!</v>
      </c>
      <c r="AG945" s="37" t="str">
        <f t="shared" si="114"/>
        <v>ok</v>
      </c>
      <c r="AH945" s="37" t="str">
        <f t="shared" si="115"/>
        <v>OK</v>
      </c>
      <c r="AI945" s="37" t="str">
        <f t="shared" si="116"/>
        <v>ok</v>
      </c>
      <c r="AJ945" s="37" t="str">
        <f t="shared" si="117"/>
        <v>GOVERNORDEMOCRATGOVERNOR, OFFICE OFStatewide20125070.14DEBT409404096840968CONSULTING/TRAVELHIRSCHBERG STRATEGIES INC.1010 VERMONT AVE NW #814WASHINGTONDC</v>
      </c>
      <c r="AK945" s="37">
        <f t="shared" si="118"/>
        <v>0</v>
      </c>
      <c r="AL945" s="37" t="str">
        <f t="shared" si="119"/>
        <v>NO!</v>
      </c>
    </row>
    <row r="946" spans="1:38" x14ac:dyDescent="0.25">
      <c r="A946">
        <v>942</v>
      </c>
      <c r="B946">
        <v>100488911</v>
      </c>
      <c r="C946" t="s">
        <v>28</v>
      </c>
      <c r="D946" t="s">
        <v>88</v>
      </c>
      <c r="E946" t="s">
        <v>30</v>
      </c>
      <c r="F946" t="s">
        <v>89</v>
      </c>
      <c r="G946" t="s">
        <v>90</v>
      </c>
      <c r="H946" t="s">
        <v>91</v>
      </c>
      <c r="I946" t="s">
        <v>92</v>
      </c>
      <c r="J946" t="s">
        <v>35</v>
      </c>
      <c r="K946" s="12" t="s">
        <v>69</v>
      </c>
      <c r="N946" t="s">
        <v>168</v>
      </c>
      <c r="O946" t="s">
        <v>169</v>
      </c>
      <c r="Q946" t="s">
        <v>170</v>
      </c>
      <c r="R946">
        <v>2012</v>
      </c>
      <c r="S946">
        <v>5070.1400000000003</v>
      </c>
      <c r="T946" t="s">
        <v>41</v>
      </c>
      <c r="U946" s="1">
        <v>40940</v>
      </c>
      <c r="V946" s="1">
        <v>40968</v>
      </c>
      <c r="W946" s="1">
        <v>40968</v>
      </c>
      <c r="Y946" t="s">
        <v>171</v>
      </c>
      <c r="Z946" t="s">
        <v>172</v>
      </c>
      <c r="AA946" t="s">
        <v>173</v>
      </c>
      <c r="AB946" t="s">
        <v>174</v>
      </c>
      <c r="AC946" t="s">
        <v>175</v>
      </c>
      <c r="AE946" s="37" t="str">
        <f t="shared" si="112"/>
        <v>ok</v>
      </c>
      <c r="AF946" s="37" t="e">
        <f t="shared" si="113"/>
        <v>#VALUE!</v>
      </c>
      <c r="AG946" s="37" t="str">
        <f t="shared" si="114"/>
        <v>ok</v>
      </c>
      <c r="AH946" s="37" t="str">
        <f t="shared" si="115"/>
        <v>OK</v>
      </c>
      <c r="AI946" s="37" t="str">
        <f t="shared" si="116"/>
        <v>ok</v>
      </c>
      <c r="AJ946" s="37" t="str">
        <f t="shared" si="117"/>
        <v>GOVERNORDEMOCRATGOVERNOR, OFFICE OFStatewide20125070.14DEBT409404096840968CONSULTING/TRAVELHIRSCHBERG STRATEGIES INC.1010 VERMONT AVE NW #814WASHINGTONDC</v>
      </c>
      <c r="AK946" s="37">
        <f t="shared" si="118"/>
        <v>1</v>
      </c>
      <c r="AL946" s="37" t="str">
        <f t="shared" si="119"/>
        <v>NO!</v>
      </c>
    </row>
    <row r="947" spans="1:38" x14ac:dyDescent="0.25">
      <c r="A947">
        <v>943</v>
      </c>
      <c r="B947">
        <v>100478447</v>
      </c>
      <c r="C947" t="s">
        <v>28</v>
      </c>
      <c r="D947" t="s">
        <v>449</v>
      </c>
      <c r="E947" t="s">
        <v>30</v>
      </c>
      <c r="F947" t="s">
        <v>450</v>
      </c>
      <c r="G947" t="s">
        <v>451</v>
      </c>
      <c r="H947" t="s">
        <v>130</v>
      </c>
      <c r="I947" t="s">
        <v>452</v>
      </c>
      <c r="J947" t="s">
        <v>36</v>
      </c>
      <c r="K947" t="s">
        <v>35</v>
      </c>
      <c r="L947">
        <v>46</v>
      </c>
      <c r="M947">
        <v>2</v>
      </c>
      <c r="N947" t="s">
        <v>168</v>
      </c>
      <c r="O947" t="s">
        <v>673</v>
      </c>
      <c r="P947" t="s">
        <v>39</v>
      </c>
      <c r="Q947" t="s">
        <v>40</v>
      </c>
      <c r="R947">
        <v>2012</v>
      </c>
      <c r="S947">
        <v>366.67</v>
      </c>
      <c r="T947" t="s">
        <v>41</v>
      </c>
      <c r="U947" s="1">
        <v>41030</v>
      </c>
      <c r="V947" s="1">
        <v>41060</v>
      </c>
      <c r="W947" s="1">
        <v>41060</v>
      </c>
      <c r="X947" t="s">
        <v>427</v>
      </c>
      <c r="Y947" t="s">
        <v>705</v>
      </c>
      <c r="Z947" t="s">
        <v>429</v>
      </c>
      <c r="AA947" t="s">
        <v>430</v>
      </c>
      <c r="AB947" t="s">
        <v>420</v>
      </c>
      <c r="AC947" t="s">
        <v>46</v>
      </c>
      <c r="AE947" s="37" t="str">
        <f t="shared" si="112"/>
        <v>ok</v>
      </c>
      <c r="AF947" s="37">
        <f t="shared" si="113"/>
        <v>0</v>
      </c>
      <c r="AG947" s="37" t="str">
        <f t="shared" si="114"/>
        <v>ok</v>
      </c>
      <c r="AH947" s="37" t="str">
        <f t="shared" si="115"/>
        <v>OK</v>
      </c>
      <c r="AI947" s="37" t="str">
        <f t="shared" si="116"/>
        <v>ok</v>
      </c>
      <c r="AJ947" s="37" t="str">
        <f t="shared" si="117"/>
        <v>STATE REPRESENTATIVE462DEMOCRATLEG DISTRICT 46 - HOUSEKINGLegislative2012366.67DEBT410304106041060Operation and OverheadAD, DOORBELLER DESIGN (KAYLORMADE)ARGO STRATEGIESPO BOX 9100 SEATTLEWA</v>
      </c>
      <c r="AK947" s="37">
        <f t="shared" si="118"/>
        <v>0</v>
      </c>
      <c r="AL947" s="37" t="str">
        <f t="shared" si="119"/>
        <v>NO!</v>
      </c>
    </row>
    <row r="948" spans="1:38" x14ac:dyDescent="0.25">
      <c r="A948">
        <v>944</v>
      </c>
      <c r="B948">
        <v>100486972</v>
      </c>
      <c r="C948" t="s">
        <v>28</v>
      </c>
      <c r="D948" t="s">
        <v>189</v>
      </c>
      <c r="E948" t="s">
        <v>30</v>
      </c>
      <c r="F948" t="s">
        <v>190</v>
      </c>
      <c r="G948" t="s">
        <v>191</v>
      </c>
      <c r="H948" t="s">
        <v>107</v>
      </c>
      <c r="I948" t="s">
        <v>192</v>
      </c>
      <c r="J948" t="s">
        <v>193</v>
      </c>
      <c r="K948" s="12" t="s">
        <v>69</v>
      </c>
      <c r="N948" t="s">
        <v>168</v>
      </c>
      <c r="O948" t="s">
        <v>169</v>
      </c>
      <c r="Q948" t="s">
        <v>170</v>
      </c>
      <c r="R948">
        <v>2012</v>
      </c>
      <c r="S948">
        <v>5070.1400000000003</v>
      </c>
      <c r="T948" t="s">
        <v>41</v>
      </c>
      <c r="U948" s="1">
        <v>40940</v>
      </c>
      <c r="V948" s="1">
        <v>40968</v>
      </c>
      <c r="W948" s="1">
        <v>40968</v>
      </c>
      <c r="Y948" t="s">
        <v>171</v>
      </c>
      <c r="Z948" t="s">
        <v>172</v>
      </c>
      <c r="AA948" t="s">
        <v>173</v>
      </c>
      <c r="AB948" t="s">
        <v>174</v>
      </c>
      <c r="AC948" t="s">
        <v>175</v>
      </c>
      <c r="AE948" s="37" t="str">
        <f t="shared" si="112"/>
        <v>ok</v>
      </c>
      <c r="AF948" s="37" t="e">
        <f t="shared" si="113"/>
        <v>#VALUE!</v>
      </c>
      <c r="AG948" s="37" t="str">
        <f t="shared" si="114"/>
        <v>ok</v>
      </c>
      <c r="AH948" s="37" t="str">
        <f t="shared" si="115"/>
        <v>OK</v>
      </c>
      <c r="AI948" s="37" t="str">
        <f t="shared" si="116"/>
        <v>ok</v>
      </c>
      <c r="AJ948" s="37" t="str">
        <f t="shared" si="117"/>
        <v>GOVERNORDEMOCRATGOVERNOR, OFFICE OFStatewide20125070.14DEBT409404096840968CONSULTING/TRAVELHIRSCHBERG STRATEGIES INC.1010 VERMONT AVE NW #814WASHINGTONDC</v>
      </c>
      <c r="AK948" s="37">
        <f t="shared" si="118"/>
        <v>0</v>
      </c>
      <c r="AL948" s="37" t="str">
        <f t="shared" si="119"/>
        <v>NO!</v>
      </c>
    </row>
    <row r="949" spans="1:38" x14ac:dyDescent="0.25">
      <c r="A949">
        <v>945</v>
      </c>
      <c r="B949">
        <v>100487475</v>
      </c>
      <c r="C949" t="s">
        <v>28</v>
      </c>
      <c r="D949" t="s">
        <v>891</v>
      </c>
      <c r="E949" t="s">
        <v>30</v>
      </c>
      <c r="F949" t="s">
        <v>892</v>
      </c>
      <c r="G949" t="s">
        <v>893</v>
      </c>
      <c r="H949" t="s">
        <v>107</v>
      </c>
      <c r="I949" t="s">
        <v>894</v>
      </c>
      <c r="J949" t="s">
        <v>52</v>
      </c>
      <c r="K949" s="12" t="s">
        <v>69</v>
      </c>
      <c r="N949" t="s">
        <v>168</v>
      </c>
      <c r="O949" t="s">
        <v>169</v>
      </c>
      <c r="Q949" t="s">
        <v>170</v>
      </c>
      <c r="R949">
        <v>2012</v>
      </c>
      <c r="S949">
        <v>5070.1400000000003</v>
      </c>
      <c r="T949" t="s">
        <v>41</v>
      </c>
      <c r="U949" s="1">
        <v>40940</v>
      </c>
      <c r="V949" s="1">
        <v>40968</v>
      </c>
      <c r="W949" s="1">
        <v>40968</v>
      </c>
      <c r="Y949" t="s">
        <v>171</v>
      </c>
      <c r="Z949" t="s">
        <v>172</v>
      </c>
      <c r="AA949" t="s">
        <v>173</v>
      </c>
      <c r="AB949" t="s">
        <v>174</v>
      </c>
      <c r="AC949" t="s">
        <v>175</v>
      </c>
      <c r="AE949" s="37" t="str">
        <f t="shared" si="112"/>
        <v>ok</v>
      </c>
      <c r="AF949" s="37" t="e">
        <f t="shared" si="113"/>
        <v>#VALUE!</v>
      </c>
      <c r="AG949" s="37" t="str">
        <f t="shared" si="114"/>
        <v>ok</v>
      </c>
      <c r="AH949" s="37" t="str">
        <f t="shared" si="115"/>
        <v>OK</v>
      </c>
      <c r="AI949" s="37" t="str">
        <f t="shared" si="116"/>
        <v>ok</v>
      </c>
      <c r="AJ949" s="37" t="str">
        <f t="shared" si="117"/>
        <v>GOVERNORDEMOCRATGOVERNOR, OFFICE OFStatewide20125070.14DEBT409404096840968CONSULTING/TRAVELHIRSCHBERG STRATEGIES INC.1010 VERMONT AVE NW #814WASHINGTONDC</v>
      </c>
      <c r="AK949" s="37">
        <f t="shared" si="118"/>
        <v>1</v>
      </c>
      <c r="AL949" s="37" t="str">
        <f t="shared" si="119"/>
        <v>NO!</v>
      </c>
    </row>
    <row r="950" spans="1:38" x14ac:dyDescent="0.25">
      <c r="A950">
        <v>946</v>
      </c>
      <c r="B950">
        <v>100487477</v>
      </c>
      <c r="C950" t="s">
        <v>28</v>
      </c>
      <c r="D950" t="s">
        <v>891</v>
      </c>
      <c r="E950" t="s">
        <v>30</v>
      </c>
      <c r="F950" t="s">
        <v>892</v>
      </c>
      <c r="G950" t="s">
        <v>893</v>
      </c>
      <c r="H950" t="s">
        <v>107</v>
      </c>
      <c r="I950" t="s">
        <v>894</v>
      </c>
      <c r="J950" t="s">
        <v>52</v>
      </c>
      <c r="K950" t="s">
        <v>35</v>
      </c>
      <c r="L950">
        <v>24</v>
      </c>
      <c r="M950">
        <v>1</v>
      </c>
      <c r="N950" t="s">
        <v>168</v>
      </c>
      <c r="O950" t="s">
        <v>677</v>
      </c>
      <c r="P950" t="s">
        <v>678</v>
      </c>
      <c r="Q950" t="s">
        <v>40</v>
      </c>
      <c r="R950">
        <v>2012</v>
      </c>
      <c r="S950">
        <v>140</v>
      </c>
      <c r="T950" t="s">
        <v>41</v>
      </c>
      <c r="U950" s="1">
        <v>41107</v>
      </c>
      <c r="V950" s="1">
        <v>41120</v>
      </c>
      <c r="W950" s="1">
        <v>41120</v>
      </c>
      <c r="X950" t="s">
        <v>427</v>
      </c>
      <c r="Y950" t="s">
        <v>903</v>
      </c>
      <c r="Z950" t="s">
        <v>375</v>
      </c>
      <c r="AA950" t="s">
        <v>904</v>
      </c>
      <c r="AB950" t="s">
        <v>905</v>
      </c>
      <c r="AC950" t="s">
        <v>46</v>
      </c>
      <c r="AE950" s="37" t="str">
        <f t="shared" si="112"/>
        <v>ok</v>
      </c>
      <c r="AF950" s="37">
        <f t="shared" si="113"/>
        <v>0</v>
      </c>
      <c r="AG950" s="37" t="str">
        <f t="shared" si="114"/>
        <v>ok</v>
      </c>
      <c r="AH950" s="37" t="str">
        <f t="shared" si="115"/>
        <v>OK</v>
      </c>
      <c r="AI950" s="37" t="str">
        <f t="shared" si="116"/>
        <v>ok</v>
      </c>
      <c r="AJ950" s="37" t="str">
        <f t="shared" si="117"/>
        <v>STATE REPRESENTATIVE241DEMOCRATLEG DISTRICT 24 - HOUSECLALLAMLegislative2012140DEBT411074112041120Operation and OverheadREIMB. JULY CELL (VERIZON)VAN DE WEGE KEVIN W10 SABLE COURT SEQUIMWA</v>
      </c>
      <c r="AK950" s="37">
        <f t="shared" si="118"/>
        <v>0</v>
      </c>
      <c r="AL950" s="37" t="str">
        <f t="shared" si="119"/>
        <v>NO!</v>
      </c>
    </row>
    <row r="951" spans="1:38" x14ac:dyDescent="0.25">
      <c r="A951">
        <v>947</v>
      </c>
      <c r="B951">
        <v>100487209</v>
      </c>
      <c r="C951" t="s">
        <v>28</v>
      </c>
      <c r="D951" t="s">
        <v>240</v>
      </c>
      <c r="E951" t="s">
        <v>30</v>
      </c>
      <c r="F951" t="s">
        <v>241</v>
      </c>
      <c r="G951" t="s">
        <v>242</v>
      </c>
      <c r="H951" t="s">
        <v>67</v>
      </c>
      <c r="I951" t="s">
        <v>243</v>
      </c>
      <c r="J951" t="s">
        <v>35</v>
      </c>
      <c r="K951" t="s">
        <v>35</v>
      </c>
      <c r="L951">
        <v>24</v>
      </c>
      <c r="M951">
        <v>1</v>
      </c>
      <c r="N951" t="s">
        <v>168</v>
      </c>
      <c r="O951" t="s">
        <v>677</v>
      </c>
      <c r="P951" t="s">
        <v>678</v>
      </c>
      <c r="Q951" t="s">
        <v>40</v>
      </c>
      <c r="R951">
        <v>2012</v>
      </c>
      <c r="S951">
        <v>140</v>
      </c>
      <c r="T951" t="s">
        <v>41</v>
      </c>
      <c r="U951" s="1">
        <v>41107</v>
      </c>
      <c r="V951" s="1">
        <v>41120</v>
      </c>
      <c r="W951" s="1">
        <v>41120</v>
      </c>
      <c r="X951" t="s">
        <v>427</v>
      </c>
      <c r="Y951" t="s">
        <v>903</v>
      </c>
      <c r="Z951" t="s">
        <v>375</v>
      </c>
      <c r="AA951" t="s">
        <v>904</v>
      </c>
      <c r="AB951" t="s">
        <v>905</v>
      </c>
      <c r="AC951" t="s">
        <v>46</v>
      </c>
      <c r="AE951" s="37" t="str">
        <f t="shared" si="112"/>
        <v>ok</v>
      </c>
      <c r="AF951" s="37">
        <f t="shared" si="113"/>
        <v>0</v>
      </c>
      <c r="AG951" s="37" t="str">
        <f t="shared" si="114"/>
        <v>ok</v>
      </c>
      <c r="AH951" s="37" t="str">
        <f t="shared" si="115"/>
        <v>OK</v>
      </c>
      <c r="AI951" s="37" t="str">
        <f t="shared" si="116"/>
        <v>ok</v>
      </c>
      <c r="AJ951" s="37" t="str">
        <f t="shared" si="117"/>
        <v>STATE REPRESENTATIVE241DEMOCRATLEG DISTRICT 24 - HOUSECLALLAMLegislative2012140DEBT411074112041120Operation and OverheadREIMB. JULY CELL (VERIZON)VAN DE WEGE KEVIN W10 SABLE COURT SEQUIMWA</v>
      </c>
      <c r="AK951" s="37">
        <f t="shared" si="118"/>
        <v>1</v>
      </c>
      <c r="AL951" s="37" t="str">
        <f t="shared" si="119"/>
        <v>MATCH</v>
      </c>
    </row>
    <row r="952" spans="1:38" x14ac:dyDescent="0.25">
      <c r="A952">
        <v>948</v>
      </c>
      <c r="B952">
        <v>100487160</v>
      </c>
      <c r="C952" t="s">
        <v>28</v>
      </c>
      <c r="D952" t="s">
        <v>136</v>
      </c>
      <c r="E952" t="s">
        <v>30</v>
      </c>
      <c r="F952" t="s">
        <v>137</v>
      </c>
      <c r="G952" t="s">
        <v>138</v>
      </c>
      <c r="H952" t="s">
        <v>130</v>
      </c>
      <c r="I952" t="s">
        <v>139</v>
      </c>
      <c r="J952" t="s">
        <v>140</v>
      </c>
      <c r="K952" t="s">
        <v>35</v>
      </c>
      <c r="L952">
        <v>24</v>
      </c>
      <c r="M952">
        <v>1</v>
      </c>
      <c r="N952" t="s">
        <v>168</v>
      </c>
      <c r="O952" t="s">
        <v>677</v>
      </c>
      <c r="P952" t="s">
        <v>678</v>
      </c>
      <c r="Q952" t="s">
        <v>40</v>
      </c>
      <c r="R952">
        <v>2012</v>
      </c>
      <c r="S952">
        <v>140</v>
      </c>
      <c r="T952" t="s">
        <v>41</v>
      </c>
      <c r="U952" s="1">
        <v>41107</v>
      </c>
      <c r="V952" s="1">
        <v>41120</v>
      </c>
      <c r="W952" s="1">
        <v>41120</v>
      </c>
      <c r="X952" t="s">
        <v>427</v>
      </c>
      <c r="Y952" t="s">
        <v>903</v>
      </c>
      <c r="Z952" t="s">
        <v>375</v>
      </c>
      <c r="AA952" t="s">
        <v>904</v>
      </c>
      <c r="AB952" t="s">
        <v>905</v>
      </c>
      <c r="AC952" t="s">
        <v>46</v>
      </c>
      <c r="AE952" s="37" t="str">
        <f t="shared" si="112"/>
        <v>ok</v>
      </c>
      <c r="AF952" s="37">
        <f t="shared" si="113"/>
        <v>0</v>
      </c>
      <c r="AG952" s="37" t="str">
        <f t="shared" si="114"/>
        <v>ok</v>
      </c>
      <c r="AH952" s="37" t="str">
        <f t="shared" si="115"/>
        <v>OK</v>
      </c>
      <c r="AI952" s="37" t="str">
        <f t="shared" si="116"/>
        <v>ok</v>
      </c>
      <c r="AJ952" s="37" t="str">
        <f t="shared" si="117"/>
        <v>STATE REPRESENTATIVE241DEMOCRATLEG DISTRICT 24 - HOUSECLALLAMLegislative2012140DEBT411074112041120Operation and OverheadREIMB. JULY CELL (VERIZON)VAN DE WEGE KEVIN W10 SABLE COURT SEQUIMWA</v>
      </c>
      <c r="AK952" s="37">
        <f t="shared" si="118"/>
        <v>1</v>
      </c>
      <c r="AL952" s="37" t="str">
        <f t="shared" si="119"/>
        <v>NO!</v>
      </c>
    </row>
    <row r="953" spans="1:38" x14ac:dyDescent="0.25">
      <c r="A953">
        <v>949</v>
      </c>
      <c r="B953">
        <v>100487579</v>
      </c>
      <c r="C953" t="s">
        <v>28</v>
      </c>
      <c r="D953" t="s">
        <v>236</v>
      </c>
      <c r="E953" t="s">
        <v>30</v>
      </c>
      <c r="F953" t="s">
        <v>237</v>
      </c>
      <c r="G953" t="s">
        <v>222</v>
      </c>
      <c r="H953" t="s">
        <v>238</v>
      </c>
      <c r="I953" t="s">
        <v>239</v>
      </c>
      <c r="J953" t="s">
        <v>52</v>
      </c>
      <c r="K953" t="s">
        <v>35</v>
      </c>
      <c r="L953">
        <v>48</v>
      </c>
      <c r="M953">
        <v>1</v>
      </c>
      <c r="N953" t="s">
        <v>168</v>
      </c>
      <c r="O953" t="s">
        <v>594</v>
      </c>
      <c r="P953" t="s">
        <v>39</v>
      </c>
      <c r="Q953" t="s">
        <v>40</v>
      </c>
      <c r="R953">
        <v>2012</v>
      </c>
      <c r="S953">
        <v>626.25</v>
      </c>
      <c r="T953" t="s">
        <v>41</v>
      </c>
      <c r="U953" s="1">
        <v>41121</v>
      </c>
      <c r="V953" s="1">
        <v>41152</v>
      </c>
      <c r="W953" s="1">
        <v>41152</v>
      </c>
      <c r="Y953" t="s">
        <v>417</v>
      </c>
      <c r="Z953" t="s">
        <v>418</v>
      </c>
      <c r="AA953" t="s">
        <v>419</v>
      </c>
      <c r="AB953" t="s">
        <v>420</v>
      </c>
      <c r="AC953" t="s">
        <v>46</v>
      </c>
      <c r="AE953" s="37" t="str">
        <f t="shared" si="112"/>
        <v>ok</v>
      </c>
      <c r="AF953" s="37">
        <f t="shared" si="113"/>
        <v>0</v>
      </c>
      <c r="AG953" s="37" t="str">
        <f t="shared" si="114"/>
        <v>ok</v>
      </c>
      <c r="AH953" s="37" t="str">
        <f t="shared" si="115"/>
        <v>OK</v>
      </c>
      <c r="AI953" s="37" t="str">
        <f t="shared" si="116"/>
        <v>ok</v>
      </c>
      <c r="AJ953" s="37" t="str">
        <f t="shared" si="117"/>
        <v>STATE REPRESENTATIVE481DEMOCRATLEG DISTRICT 48 - HOUSEKINGLegislative2012626.25DEBT411214115241152ACCOUNTING/COMPLIANCEPROJECT ACCOUNTING SERVICES603 STEWART ST STE 819SEATTLEWA</v>
      </c>
      <c r="AK953" s="37">
        <f t="shared" si="118"/>
        <v>0</v>
      </c>
      <c r="AL953" s="37" t="str">
        <f t="shared" si="119"/>
        <v>NO!</v>
      </c>
    </row>
    <row r="954" spans="1:38" x14ac:dyDescent="0.25">
      <c r="A954">
        <v>950</v>
      </c>
      <c r="B954">
        <v>100487882</v>
      </c>
      <c r="C954" t="s">
        <v>28</v>
      </c>
      <c r="D954" t="s">
        <v>161</v>
      </c>
      <c r="E954" t="s">
        <v>30</v>
      </c>
      <c r="F954" t="s">
        <v>162</v>
      </c>
      <c r="G954" t="s">
        <v>95</v>
      </c>
      <c r="H954" t="s">
        <v>107</v>
      </c>
      <c r="I954" t="s">
        <v>163</v>
      </c>
      <c r="J954" t="s">
        <v>35</v>
      </c>
      <c r="K954" t="s">
        <v>35</v>
      </c>
      <c r="L954">
        <v>48</v>
      </c>
      <c r="M954">
        <v>1</v>
      </c>
      <c r="N954" t="s">
        <v>168</v>
      </c>
      <c r="O954" t="s">
        <v>594</v>
      </c>
      <c r="P954" t="s">
        <v>39</v>
      </c>
      <c r="Q954" t="s">
        <v>40</v>
      </c>
      <c r="R954">
        <v>2012</v>
      </c>
      <c r="S954">
        <v>626.25</v>
      </c>
      <c r="T954" t="s">
        <v>41</v>
      </c>
      <c r="U954" s="1">
        <v>41121</v>
      </c>
      <c r="V954" s="1">
        <v>41152</v>
      </c>
      <c r="W954" s="1">
        <v>41152</v>
      </c>
      <c r="Y954" t="s">
        <v>417</v>
      </c>
      <c r="Z954" t="s">
        <v>418</v>
      </c>
      <c r="AA954" t="s">
        <v>419</v>
      </c>
      <c r="AB954" t="s">
        <v>420</v>
      </c>
      <c r="AC954" t="s">
        <v>46</v>
      </c>
      <c r="AE954" s="37" t="str">
        <f t="shared" si="112"/>
        <v>ok</v>
      </c>
      <c r="AF954" s="37">
        <f t="shared" si="113"/>
        <v>0</v>
      </c>
      <c r="AG954" s="37" t="str">
        <f t="shared" si="114"/>
        <v>ok</v>
      </c>
      <c r="AH954" s="37" t="str">
        <f t="shared" si="115"/>
        <v>OK</v>
      </c>
      <c r="AI954" s="37" t="str">
        <f t="shared" si="116"/>
        <v>ok</v>
      </c>
      <c r="AJ954" s="37" t="str">
        <f t="shared" si="117"/>
        <v>STATE REPRESENTATIVE481DEMOCRATLEG DISTRICT 48 - HOUSEKINGLegislative2012626.25DEBT411214115241152ACCOUNTING/COMPLIANCEPROJECT ACCOUNTING SERVICES603 STEWART ST STE 819SEATTLEWA</v>
      </c>
      <c r="AK954" s="37">
        <f t="shared" si="118"/>
        <v>1</v>
      </c>
      <c r="AL954" s="37" t="str">
        <f t="shared" si="119"/>
        <v>MATCH</v>
      </c>
    </row>
    <row r="955" spans="1:38" x14ac:dyDescent="0.25">
      <c r="A955">
        <v>951</v>
      </c>
      <c r="B955">
        <v>100486676</v>
      </c>
      <c r="C955" t="s">
        <v>28</v>
      </c>
      <c r="D955" t="s">
        <v>331</v>
      </c>
      <c r="E955" t="s">
        <v>30</v>
      </c>
      <c r="F955" t="s">
        <v>332</v>
      </c>
      <c r="G955" t="s">
        <v>333</v>
      </c>
      <c r="H955" t="s">
        <v>67</v>
      </c>
      <c r="I955" t="s">
        <v>334</v>
      </c>
      <c r="J955" t="s">
        <v>193</v>
      </c>
      <c r="K955" t="s">
        <v>35</v>
      </c>
      <c r="L955">
        <v>21</v>
      </c>
      <c r="M955">
        <v>2</v>
      </c>
      <c r="N955" t="s">
        <v>168</v>
      </c>
      <c r="O955" t="s">
        <v>480</v>
      </c>
      <c r="P955" t="s">
        <v>481</v>
      </c>
      <c r="Q955" t="s">
        <v>40</v>
      </c>
      <c r="R955">
        <v>2012</v>
      </c>
      <c r="S955">
        <v>1000</v>
      </c>
      <c r="T955" t="s">
        <v>41</v>
      </c>
      <c r="U955" s="1">
        <v>40940</v>
      </c>
      <c r="V955" s="1">
        <v>40968</v>
      </c>
      <c r="W955" s="1">
        <v>40487</v>
      </c>
      <c r="X955" t="s">
        <v>427</v>
      </c>
      <c r="Y955" t="s">
        <v>610</v>
      </c>
      <c r="Z955" t="s">
        <v>698</v>
      </c>
      <c r="AA955" t="s">
        <v>699</v>
      </c>
      <c r="AB955" t="s">
        <v>590</v>
      </c>
      <c r="AC955" t="s">
        <v>46</v>
      </c>
      <c r="AE955" s="37" t="str">
        <f t="shared" si="112"/>
        <v>ok</v>
      </c>
      <c r="AF955" s="37">
        <f t="shared" si="113"/>
        <v>0</v>
      </c>
      <c r="AG955" s="37" t="str">
        <f t="shared" si="114"/>
        <v>ok</v>
      </c>
      <c r="AH955" s="37" t="str">
        <f t="shared" si="115"/>
        <v>ERROR!</v>
      </c>
      <c r="AI955" s="37" t="str">
        <f t="shared" si="116"/>
        <v>ok</v>
      </c>
      <c r="AJ955" s="37" t="str">
        <f t="shared" si="117"/>
        <v>STATE REPRESENTATIVE212DEMOCRATLEG DISTRICT 21 - HOUSESNOHOMISHLegislative20121000DEBT409404096840487Operation and OverheadWIN BONUSKOHLWES CURT711 N    1ST STREET APT. 303TACOMAWA</v>
      </c>
      <c r="AK955" s="37">
        <f t="shared" si="118"/>
        <v>0</v>
      </c>
      <c r="AL955" s="37" t="str">
        <f t="shared" si="119"/>
        <v>NO!</v>
      </c>
    </row>
    <row r="956" spans="1:38" x14ac:dyDescent="0.25">
      <c r="A956">
        <v>952</v>
      </c>
      <c r="B956">
        <v>100486678</v>
      </c>
      <c r="C956" t="s">
        <v>28</v>
      </c>
      <c r="D956" t="s">
        <v>331</v>
      </c>
      <c r="E956" t="s">
        <v>30</v>
      </c>
      <c r="F956" t="s">
        <v>332</v>
      </c>
      <c r="G956" t="s">
        <v>333</v>
      </c>
      <c r="H956" t="s">
        <v>67</v>
      </c>
      <c r="I956" t="s">
        <v>334</v>
      </c>
      <c r="J956" t="s">
        <v>193</v>
      </c>
      <c r="K956" t="s">
        <v>35</v>
      </c>
      <c r="L956">
        <v>21</v>
      </c>
      <c r="M956">
        <v>2</v>
      </c>
      <c r="N956" t="s">
        <v>168</v>
      </c>
      <c r="O956" t="s">
        <v>480</v>
      </c>
      <c r="P956" t="s">
        <v>481</v>
      </c>
      <c r="Q956" t="s">
        <v>40</v>
      </c>
      <c r="R956">
        <v>2012</v>
      </c>
      <c r="S956">
        <v>1000</v>
      </c>
      <c r="T956" t="s">
        <v>41</v>
      </c>
      <c r="U956" s="1">
        <v>40940</v>
      </c>
      <c r="V956" s="1">
        <v>40968</v>
      </c>
      <c r="W956" s="1">
        <v>40487</v>
      </c>
      <c r="X956" t="s">
        <v>427</v>
      </c>
      <c r="Y956" t="s">
        <v>610</v>
      </c>
      <c r="Z956" t="s">
        <v>698</v>
      </c>
      <c r="AA956" t="s">
        <v>699</v>
      </c>
      <c r="AB956" t="s">
        <v>590</v>
      </c>
      <c r="AC956" t="s">
        <v>46</v>
      </c>
      <c r="AE956" s="37" t="str">
        <f t="shared" si="112"/>
        <v>ok</v>
      </c>
      <c r="AF956" s="37">
        <f t="shared" si="113"/>
        <v>0</v>
      </c>
      <c r="AG956" s="37" t="str">
        <f t="shared" si="114"/>
        <v>ok</v>
      </c>
      <c r="AH956" s="37" t="str">
        <f t="shared" si="115"/>
        <v>ERROR!</v>
      </c>
      <c r="AI956" s="37" t="str">
        <f t="shared" si="116"/>
        <v>ok</v>
      </c>
      <c r="AJ956" s="37" t="str">
        <f t="shared" si="117"/>
        <v>STATE REPRESENTATIVE212DEMOCRATLEG DISTRICT 21 - HOUSESNOHOMISHLegislative20121000DEBT409404096840487Operation and OverheadWIN BONUSKOHLWES CURT711 N    1ST STREET APT. 303TACOMAWA</v>
      </c>
      <c r="AK956" s="37">
        <f t="shared" si="118"/>
        <v>1</v>
      </c>
      <c r="AL956" s="37" t="str">
        <f t="shared" si="119"/>
        <v>NO!</v>
      </c>
    </row>
    <row r="957" spans="1:38" x14ac:dyDescent="0.25">
      <c r="A957">
        <v>953</v>
      </c>
      <c r="B957">
        <v>100487802</v>
      </c>
      <c r="C957" t="s">
        <v>28</v>
      </c>
      <c r="D957" t="s">
        <v>340</v>
      </c>
      <c r="E957" t="s">
        <v>30</v>
      </c>
      <c r="F957" t="s">
        <v>341</v>
      </c>
      <c r="G957" t="s">
        <v>342</v>
      </c>
      <c r="H957" t="s">
        <v>179</v>
      </c>
      <c r="I957" t="s">
        <v>343</v>
      </c>
      <c r="J957" t="s">
        <v>35</v>
      </c>
      <c r="K957" t="s">
        <v>35</v>
      </c>
      <c r="L957">
        <v>21</v>
      </c>
      <c r="M957">
        <v>2</v>
      </c>
      <c r="N957" t="s">
        <v>168</v>
      </c>
      <c r="O957" t="s">
        <v>480</v>
      </c>
      <c r="P957" t="s">
        <v>481</v>
      </c>
      <c r="Q957" t="s">
        <v>40</v>
      </c>
      <c r="R957">
        <v>2012</v>
      </c>
      <c r="S957">
        <v>1000</v>
      </c>
      <c r="T957" t="s">
        <v>41</v>
      </c>
      <c r="U957" s="1">
        <v>40940</v>
      </c>
      <c r="V957" s="1">
        <v>40968</v>
      </c>
      <c r="W957" s="1">
        <v>40487</v>
      </c>
      <c r="X957" t="s">
        <v>427</v>
      </c>
      <c r="Y957" t="s">
        <v>610</v>
      </c>
      <c r="Z957" t="s">
        <v>698</v>
      </c>
      <c r="AA957" t="s">
        <v>699</v>
      </c>
      <c r="AB957" t="s">
        <v>590</v>
      </c>
      <c r="AC957" t="s">
        <v>46</v>
      </c>
      <c r="AE957" s="37" t="str">
        <f t="shared" si="112"/>
        <v>ok</v>
      </c>
      <c r="AF957" s="37">
        <f t="shared" si="113"/>
        <v>0</v>
      </c>
      <c r="AG957" s="37" t="str">
        <f t="shared" si="114"/>
        <v>ok</v>
      </c>
      <c r="AH957" s="37" t="str">
        <f t="shared" si="115"/>
        <v>ERROR!</v>
      </c>
      <c r="AI957" s="37" t="str">
        <f t="shared" si="116"/>
        <v>ok</v>
      </c>
      <c r="AJ957" s="37" t="str">
        <f t="shared" si="117"/>
        <v>STATE REPRESENTATIVE212DEMOCRATLEG DISTRICT 21 - HOUSESNOHOMISHLegislative20121000DEBT409404096840487Operation and OverheadWIN BONUSKOHLWES CURT711 N    1ST STREET APT. 303TACOMAWA</v>
      </c>
      <c r="AK957" s="37">
        <f t="shared" si="118"/>
        <v>1</v>
      </c>
      <c r="AL957" s="37" t="str">
        <f t="shared" si="119"/>
        <v>MATCH</v>
      </c>
    </row>
    <row r="958" spans="1:38" x14ac:dyDescent="0.25">
      <c r="A958">
        <v>954</v>
      </c>
      <c r="B958">
        <v>100487500</v>
      </c>
      <c r="C958" t="s">
        <v>28</v>
      </c>
      <c r="D958" t="s">
        <v>335</v>
      </c>
      <c r="E958" t="s">
        <v>30</v>
      </c>
      <c r="F958" t="s">
        <v>336</v>
      </c>
      <c r="G958" t="s">
        <v>337</v>
      </c>
      <c r="H958" t="s">
        <v>179</v>
      </c>
      <c r="I958" t="s">
        <v>338</v>
      </c>
      <c r="J958" t="s">
        <v>339</v>
      </c>
      <c r="K958" t="s">
        <v>35</v>
      </c>
      <c r="L958">
        <v>21</v>
      </c>
      <c r="M958">
        <v>2</v>
      </c>
      <c r="N958" t="s">
        <v>168</v>
      </c>
      <c r="O958" t="s">
        <v>480</v>
      </c>
      <c r="P958" t="s">
        <v>481</v>
      </c>
      <c r="Q958" t="s">
        <v>40</v>
      </c>
      <c r="R958">
        <v>2012</v>
      </c>
      <c r="S958">
        <v>1000</v>
      </c>
      <c r="T958" t="s">
        <v>41</v>
      </c>
      <c r="U958" s="1">
        <v>40940</v>
      </c>
      <c r="V958" s="1">
        <v>40968</v>
      </c>
      <c r="W958" s="1">
        <v>40487</v>
      </c>
      <c r="X958" t="s">
        <v>427</v>
      </c>
      <c r="Y958" t="s">
        <v>610</v>
      </c>
      <c r="Z958" t="s">
        <v>698</v>
      </c>
      <c r="AA958" t="s">
        <v>699</v>
      </c>
      <c r="AB958" t="s">
        <v>590</v>
      </c>
      <c r="AC958" t="s">
        <v>46</v>
      </c>
      <c r="AE958" s="37" t="str">
        <f t="shared" si="112"/>
        <v>ok</v>
      </c>
      <c r="AF958" s="37">
        <f t="shared" si="113"/>
        <v>0</v>
      </c>
      <c r="AG958" s="37" t="str">
        <f t="shared" si="114"/>
        <v>ok</v>
      </c>
      <c r="AH958" s="37" t="str">
        <f t="shared" si="115"/>
        <v>ERROR!</v>
      </c>
      <c r="AI958" s="37" t="str">
        <f t="shared" si="116"/>
        <v>ok</v>
      </c>
      <c r="AJ958" s="37" t="str">
        <f t="shared" si="117"/>
        <v>STATE REPRESENTATIVE212DEMOCRATLEG DISTRICT 21 - HOUSESNOHOMISHLegislative20121000DEBT409404096840487Operation and OverheadWIN BONUSKOHLWES CURT711 N    1ST STREET APT. 303TACOMAWA</v>
      </c>
      <c r="AK958" s="37">
        <f t="shared" si="118"/>
        <v>1</v>
      </c>
      <c r="AL958" s="37" t="str">
        <f t="shared" si="119"/>
        <v>NO!</v>
      </c>
    </row>
    <row r="959" spans="1:38" x14ac:dyDescent="0.25">
      <c r="A959">
        <v>955</v>
      </c>
      <c r="B959">
        <v>100477412</v>
      </c>
      <c r="C959" t="s">
        <v>28</v>
      </c>
      <c r="D959" t="s">
        <v>843</v>
      </c>
      <c r="E959" t="s">
        <v>30</v>
      </c>
      <c r="F959" t="s">
        <v>844</v>
      </c>
      <c r="G959" t="s">
        <v>845</v>
      </c>
      <c r="I959" t="s">
        <v>846</v>
      </c>
      <c r="J959" t="s">
        <v>197</v>
      </c>
      <c r="K959" t="s">
        <v>123</v>
      </c>
      <c r="M959">
        <v>19</v>
      </c>
      <c r="N959" t="s">
        <v>548</v>
      </c>
      <c r="O959" t="s">
        <v>637</v>
      </c>
      <c r="P959" t="s">
        <v>39</v>
      </c>
      <c r="Q959" t="s">
        <v>586</v>
      </c>
      <c r="R959">
        <v>2012</v>
      </c>
      <c r="S959">
        <v>105.42</v>
      </c>
      <c r="T959" t="s">
        <v>41</v>
      </c>
      <c r="U959" s="1">
        <v>41061</v>
      </c>
      <c r="V959" s="1">
        <v>41090</v>
      </c>
      <c r="W959" s="1">
        <v>41090</v>
      </c>
      <c r="Y959" t="s">
        <v>664</v>
      </c>
      <c r="Z959" t="s">
        <v>665</v>
      </c>
      <c r="AA959" t="s">
        <v>666</v>
      </c>
      <c r="AB959" t="s">
        <v>420</v>
      </c>
      <c r="AC959" t="s">
        <v>46</v>
      </c>
      <c r="AE959" s="37" t="str">
        <f t="shared" si="112"/>
        <v>ok</v>
      </c>
      <c r="AF959" s="37" t="e">
        <f t="shared" si="113"/>
        <v>#VALUE!</v>
      </c>
      <c r="AG959" s="37" t="str">
        <f t="shared" si="114"/>
        <v>ok</v>
      </c>
      <c r="AH959" s="37" t="str">
        <f t="shared" si="115"/>
        <v>OK</v>
      </c>
      <c r="AI959" s="37" t="str">
        <f t="shared" si="116"/>
        <v>ok</v>
      </c>
      <c r="AJ959" s="37" t="str">
        <f t="shared" si="117"/>
        <v>SUPERIOR COURT JUDGE19NON PARTISANKING CO SUPERIOR COURTKINGJudicial2012105.42DEBT410614109041090TREASURY SERVICESABBOT TAYLOR349 16TH AVE E #30SEATTLEWA</v>
      </c>
      <c r="AK959" s="37">
        <f t="shared" si="118"/>
        <v>0</v>
      </c>
      <c r="AL959" s="37" t="str">
        <f t="shared" si="119"/>
        <v>NO!</v>
      </c>
    </row>
    <row r="960" spans="1:38" x14ac:dyDescent="0.25">
      <c r="A960">
        <v>956</v>
      </c>
      <c r="B960">
        <v>100487219</v>
      </c>
      <c r="C960" t="s">
        <v>28</v>
      </c>
      <c r="D960" t="s">
        <v>141</v>
      </c>
      <c r="E960" t="s">
        <v>30</v>
      </c>
      <c r="F960" t="s">
        <v>142</v>
      </c>
      <c r="G960" t="s">
        <v>143</v>
      </c>
      <c r="H960" t="s">
        <v>130</v>
      </c>
      <c r="I960" t="s">
        <v>144</v>
      </c>
      <c r="J960" t="s">
        <v>35</v>
      </c>
      <c r="K960" t="s">
        <v>35</v>
      </c>
      <c r="L960">
        <v>21</v>
      </c>
      <c r="M960">
        <v>2</v>
      </c>
      <c r="N960" t="s">
        <v>168</v>
      </c>
      <c r="O960" t="s">
        <v>480</v>
      </c>
      <c r="P960" t="s">
        <v>481</v>
      </c>
      <c r="Q960" t="s">
        <v>40</v>
      </c>
      <c r="R960">
        <v>2012</v>
      </c>
      <c r="S960">
        <v>1000</v>
      </c>
      <c r="T960" t="s">
        <v>41</v>
      </c>
      <c r="U960" s="1">
        <v>40940</v>
      </c>
      <c r="V960" s="1">
        <v>40968</v>
      </c>
      <c r="W960" s="1">
        <v>40487</v>
      </c>
      <c r="X960" t="s">
        <v>427</v>
      </c>
      <c r="Y960" t="s">
        <v>610</v>
      </c>
      <c r="Z960" t="s">
        <v>698</v>
      </c>
      <c r="AA960" t="s">
        <v>699</v>
      </c>
      <c r="AB960" t="s">
        <v>590</v>
      </c>
      <c r="AC960" t="s">
        <v>46</v>
      </c>
      <c r="AE960" s="37" t="str">
        <f t="shared" si="112"/>
        <v>ok</v>
      </c>
      <c r="AF960" s="37">
        <f t="shared" si="113"/>
        <v>0</v>
      </c>
      <c r="AG960" s="37" t="str">
        <f t="shared" si="114"/>
        <v>ok</v>
      </c>
      <c r="AH960" s="37" t="str">
        <f t="shared" si="115"/>
        <v>ERROR!</v>
      </c>
      <c r="AI960" s="37" t="str">
        <f t="shared" si="116"/>
        <v>ok</v>
      </c>
      <c r="AJ960" s="37" t="str">
        <f t="shared" si="117"/>
        <v>STATE REPRESENTATIVE212DEMOCRATLEG DISTRICT 21 - HOUSESNOHOMISHLegislative20121000DEBT409404096840487Operation and OverheadWIN BONUSKOHLWES CURT711 N    1ST STREET APT. 303TACOMAWA</v>
      </c>
      <c r="AK960" s="37">
        <f t="shared" si="118"/>
        <v>0</v>
      </c>
      <c r="AL960" s="37" t="str">
        <f t="shared" si="119"/>
        <v>MATCH</v>
      </c>
    </row>
    <row r="961" spans="1:38" x14ac:dyDescent="0.25">
      <c r="A961">
        <v>957</v>
      </c>
      <c r="B961">
        <v>100487604</v>
      </c>
      <c r="C961" t="s">
        <v>28</v>
      </c>
      <c r="D961" t="s">
        <v>206</v>
      </c>
      <c r="E961" t="s">
        <v>30</v>
      </c>
      <c r="F961" t="s">
        <v>207</v>
      </c>
      <c r="G961" t="s">
        <v>138</v>
      </c>
      <c r="H961" t="s">
        <v>78</v>
      </c>
      <c r="I961" t="s">
        <v>208</v>
      </c>
      <c r="J961" t="s">
        <v>35</v>
      </c>
      <c r="K961" t="s">
        <v>35</v>
      </c>
      <c r="L961">
        <v>21</v>
      </c>
      <c r="M961">
        <v>2</v>
      </c>
      <c r="N961" t="s">
        <v>168</v>
      </c>
      <c r="O961" t="s">
        <v>480</v>
      </c>
      <c r="P961" t="s">
        <v>481</v>
      </c>
      <c r="Q961" t="s">
        <v>40</v>
      </c>
      <c r="R961">
        <v>2012</v>
      </c>
      <c r="S961">
        <v>1000</v>
      </c>
      <c r="T961" t="s">
        <v>41</v>
      </c>
      <c r="U961" s="1">
        <v>40940</v>
      </c>
      <c r="V961" s="1">
        <v>40968</v>
      </c>
      <c r="W961" s="1">
        <v>40487</v>
      </c>
      <c r="X961" t="s">
        <v>427</v>
      </c>
      <c r="Y961" t="s">
        <v>610</v>
      </c>
      <c r="Z961" t="s">
        <v>698</v>
      </c>
      <c r="AA961" t="s">
        <v>699</v>
      </c>
      <c r="AB961" t="s">
        <v>590</v>
      </c>
      <c r="AC961" t="s">
        <v>46</v>
      </c>
      <c r="AE961" s="37" t="str">
        <f t="shared" si="112"/>
        <v>ok</v>
      </c>
      <c r="AF961" s="37">
        <f t="shared" si="113"/>
        <v>0</v>
      </c>
      <c r="AG961" s="37" t="str">
        <f t="shared" si="114"/>
        <v>ok</v>
      </c>
      <c r="AH961" s="37" t="str">
        <f t="shared" si="115"/>
        <v>ERROR!</v>
      </c>
      <c r="AI961" s="37" t="str">
        <f t="shared" si="116"/>
        <v>ok</v>
      </c>
      <c r="AJ961" s="37" t="str">
        <f t="shared" si="117"/>
        <v>STATE REPRESENTATIVE212DEMOCRATLEG DISTRICT 21 - HOUSESNOHOMISHLegislative20121000DEBT409404096840487Operation and OverheadWIN BONUSKOHLWES CURT711 N    1ST STREET APT. 303TACOMAWA</v>
      </c>
      <c r="AK961" s="37">
        <f t="shared" si="118"/>
        <v>1</v>
      </c>
      <c r="AL961" s="37" t="str">
        <f t="shared" si="119"/>
        <v>MATCH</v>
      </c>
    </row>
    <row r="962" spans="1:38" x14ac:dyDescent="0.25">
      <c r="A962">
        <v>958</v>
      </c>
      <c r="B962">
        <v>100487543</v>
      </c>
      <c r="C962" t="s">
        <v>28</v>
      </c>
      <c r="D962" t="s">
        <v>392</v>
      </c>
      <c r="E962" t="s">
        <v>30</v>
      </c>
      <c r="F962" t="s">
        <v>393</v>
      </c>
      <c r="G962" t="s">
        <v>394</v>
      </c>
      <c r="H962" t="s">
        <v>302</v>
      </c>
      <c r="I962" t="s">
        <v>395</v>
      </c>
      <c r="J962" t="s">
        <v>339</v>
      </c>
      <c r="K962" s="12" t="s">
        <v>69</v>
      </c>
      <c r="N962" t="s">
        <v>168</v>
      </c>
      <c r="O962" t="s">
        <v>169</v>
      </c>
      <c r="Q962" t="s">
        <v>170</v>
      </c>
      <c r="R962">
        <v>2012</v>
      </c>
      <c r="S962">
        <v>13000</v>
      </c>
      <c r="T962" t="s">
        <v>41</v>
      </c>
      <c r="U962" s="1">
        <v>41107</v>
      </c>
      <c r="V962" s="1">
        <v>41120</v>
      </c>
      <c r="W962" s="1">
        <v>41120</v>
      </c>
      <c r="Y962" t="s">
        <v>477</v>
      </c>
      <c r="Z962" t="s">
        <v>478</v>
      </c>
      <c r="AA962" t="s">
        <v>479</v>
      </c>
      <c r="AB962" t="s">
        <v>420</v>
      </c>
      <c r="AC962" t="s">
        <v>46</v>
      </c>
      <c r="AE962" s="37" t="str">
        <f t="shared" si="112"/>
        <v>ok</v>
      </c>
      <c r="AF962" s="37" t="e">
        <f t="shared" si="113"/>
        <v>#VALUE!</v>
      </c>
      <c r="AG962" s="37" t="str">
        <f t="shared" si="114"/>
        <v>ok</v>
      </c>
      <c r="AH962" s="37" t="str">
        <f t="shared" si="115"/>
        <v>OK</v>
      </c>
      <c r="AI962" s="37" t="str">
        <f t="shared" si="116"/>
        <v>ok</v>
      </c>
      <c r="AJ962" s="37" t="str">
        <f t="shared" si="117"/>
        <v>GOVERNORDEMOCRATGOVERNOR, OFFICE OFStatewide201213000DEBT411074112041120CONSULTINGNEWMAN PARTNERS712 35TH AVESEATTLEWA</v>
      </c>
      <c r="AK962" s="37">
        <f t="shared" si="118"/>
        <v>0</v>
      </c>
      <c r="AL962" s="37" t="str">
        <f t="shared" si="119"/>
        <v>NO!</v>
      </c>
    </row>
    <row r="963" spans="1:38" x14ac:dyDescent="0.25">
      <c r="A963">
        <v>959</v>
      </c>
      <c r="B963">
        <v>100487544</v>
      </c>
      <c r="C963" t="s">
        <v>28</v>
      </c>
      <c r="D963" t="s">
        <v>392</v>
      </c>
      <c r="E963" t="s">
        <v>30</v>
      </c>
      <c r="F963" t="s">
        <v>393</v>
      </c>
      <c r="G963" t="s">
        <v>394</v>
      </c>
      <c r="H963" t="s">
        <v>302</v>
      </c>
      <c r="I963" t="s">
        <v>395</v>
      </c>
      <c r="J963" t="s">
        <v>339</v>
      </c>
      <c r="K963" t="s">
        <v>35</v>
      </c>
      <c r="L963">
        <v>21</v>
      </c>
      <c r="M963">
        <v>2</v>
      </c>
      <c r="N963" t="s">
        <v>168</v>
      </c>
      <c r="O963" t="s">
        <v>480</v>
      </c>
      <c r="P963" t="s">
        <v>481</v>
      </c>
      <c r="Q963" t="s">
        <v>40</v>
      </c>
      <c r="R963">
        <v>2012</v>
      </c>
      <c r="S963">
        <v>1000</v>
      </c>
      <c r="T963" t="s">
        <v>41</v>
      </c>
      <c r="U963" s="1">
        <v>40940</v>
      </c>
      <c r="V963" s="1">
        <v>40968</v>
      </c>
      <c r="W963" s="1">
        <v>40487</v>
      </c>
      <c r="X963" t="s">
        <v>427</v>
      </c>
      <c r="Y963" t="s">
        <v>610</v>
      </c>
      <c r="Z963" t="s">
        <v>698</v>
      </c>
      <c r="AA963" t="s">
        <v>699</v>
      </c>
      <c r="AB963" t="s">
        <v>590</v>
      </c>
      <c r="AC963" t="s">
        <v>46</v>
      </c>
      <c r="AE963" s="37" t="str">
        <f t="shared" si="112"/>
        <v>ok</v>
      </c>
      <c r="AF963" s="37">
        <f t="shared" si="113"/>
        <v>0</v>
      </c>
      <c r="AG963" s="37" t="str">
        <f t="shared" si="114"/>
        <v>ok</v>
      </c>
      <c r="AH963" s="37" t="str">
        <f t="shared" si="115"/>
        <v>ERROR!</v>
      </c>
      <c r="AI963" s="37" t="str">
        <f t="shared" si="116"/>
        <v>ok</v>
      </c>
      <c r="AJ963" s="37" t="str">
        <f t="shared" si="117"/>
        <v>STATE REPRESENTATIVE212DEMOCRATLEG DISTRICT 21 - HOUSESNOHOMISHLegislative20121000DEBT409404096840487Operation and OverheadWIN BONUSKOHLWES CURT711 N    1ST STREET APT. 303TACOMAWA</v>
      </c>
      <c r="AK963" s="37">
        <f t="shared" si="118"/>
        <v>0</v>
      </c>
      <c r="AL963" s="37" t="str">
        <f t="shared" si="119"/>
        <v>NO!</v>
      </c>
    </row>
    <row r="964" spans="1:38" x14ac:dyDescent="0.25">
      <c r="A964">
        <v>960</v>
      </c>
      <c r="B964">
        <v>100487637</v>
      </c>
      <c r="C964" t="s">
        <v>28</v>
      </c>
      <c r="D964" t="s">
        <v>267</v>
      </c>
      <c r="E964" t="s">
        <v>30</v>
      </c>
      <c r="F964" t="s">
        <v>268</v>
      </c>
      <c r="G964" t="s">
        <v>269</v>
      </c>
      <c r="I964" t="s">
        <v>270</v>
      </c>
      <c r="J964" t="s">
        <v>35</v>
      </c>
      <c r="K964" t="s">
        <v>35</v>
      </c>
      <c r="L964">
        <v>48</v>
      </c>
      <c r="M964">
        <v>1</v>
      </c>
      <c r="N964" t="s">
        <v>168</v>
      </c>
      <c r="O964" t="s">
        <v>594</v>
      </c>
      <c r="P964" t="s">
        <v>39</v>
      </c>
      <c r="Q964" t="s">
        <v>40</v>
      </c>
      <c r="R964">
        <v>2012</v>
      </c>
      <c r="S964">
        <v>626.25</v>
      </c>
      <c r="T964" t="s">
        <v>41</v>
      </c>
      <c r="U964" s="1">
        <v>41121</v>
      </c>
      <c r="V964" s="1">
        <v>41152</v>
      </c>
      <c r="W964" s="1">
        <v>41152</v>
      </c>
      <c r="Y964" t="s">
        <v>417</v>
      </c>
      <c r="Z964" t="s">
        <v>418</v>
      </c>
      <c r="AA964" t="s">
        <v>419</v>
      </c>
      <c r="AB964" t="s">
        <v>420</v>
      </c>
      <c r="AC964" t="s">
        <v>46</v>
      </c>
      <c r="AE964" s="37" t="str">
        <f t="shared" si="112"/>
        <v>ok</v>
      </c>
      <c r="AF964" s="37">
        <f t="shared" si="113"/>
        <v>0</v>
      </c>
      <c r="AG964" s="37" t="str">
        <f t="shared" si="114"/>
        <v>ok</v>
      </c>
      <c r="AH964" s="37" t="str">
        <f t="shared" si="115"/>
        <v>OK</v>
      </c>
      <c r="AI964" s="37" t="str">
        <f t="shared" si="116"/>
        <v>ok</v>
      </c>
      <c r="AJ964" s="37" t="str">
        <f t="shared" si="117"/>
        <v>STATE REPRESENTATIVE481DEMOCRATLEG DISTRICT 48 - HOUSEKINGLegislative2012626.25DEBT411214115241152ACCOUNTING/COMPLIANCEPROJECT ACCOUNTING SERVICES603 STEWART ST STE 819SEATTLEWA</v>
      </c>
      <c r="AK964" s="37">
        <f t="shared" si="118"/>
        <v>0</v>
      </c>
      <c r="AL964" s="37" t="str">
        <f t="shared" si="119"/>
        <v>MATCH</v>
      </c>
    </row>
    <row r="965" spans="1:38" x14ac:dyDescent="0.25">
      <c r="A965">
        <v>961</v>
      </c>
      <c r="B965">
        <v>100482704</v>
      </c>
      <c r="C965" t="s">
        <v>28</v>
      </c>
      <c r="D965" t="s">
        <v>366</v>
      </c>
      <c r="E965" t="s">
        <v>30</v>
      </c>
      <c r="F965" t="s">
        <v>367</v>
      </c>
      <c r="G965" t="s">
        <v>368</v>
      </c>
      <c r="H965" t="s">
        <v>107</v>
      </c>
      <c r="I965" t="s">
        <v>369</v>
      </c>
      <c r="J965" t="s">
        <v>36</v>
      </c>
      <c r="K965" t="s">
        <v>118</v>
      </c>
      <c r="N965" t="s">
        <v>168</v>
      </c>
      <c r="O965" t="s">
        <v>490</v>
      </c>
      <c r="Q965" t="s">
        <v>170</v>
      </c>
      <c r="R965">
        <v>2012</v>
      </c>
      <c r="S965">
        <v>19000</v>
      </c>
      <c r="T965" t="s">
        <v>41</v>
      </c>
      <c r="U965" s="1">
        <v>40909</v>
      </c>
      <c r="V965" s="1">
        <v>40939</v>
      </c>
      <c r="W965" s="1">
        <v>40939</v>
      </c>
      <c r="Y965" t="s">
        <v>477</v>
      </c>
      <c r="Z965" t="s">
        <v>675</v>
      </c>
      <c r="AA965" t="s">
        <v>676</v>
      </c>
      <c r="AB965" t="s">
        <v>174</v>
      </c>
      <c r="AC965" t="s">
        <v>175</v>
      </c>
      <c r="AE965" s="37" t="str">
        <f t="shared" ref="AE965:AE1028" si="120">IF(LEFT(D965,4)=LEFT(F965,4),"ok","NO!")</f>
        <v>ok</v>
      </c>
      <c r="AF965" s="37" t="e">
        <f t="shared" ref="AF965:AF1028" si="121">VALUE(MID(O965,SEARCH(" -",O965)-2,2))-L965</f>
        <v>#VALUE!</v>
      </c>
      <c r="AG965" s="37" t="str">
        <f t="shared" ref="AG965:AG1028" si="122">IF(V965&gt;=U965,"ok","ERROR!")</f>
        <v>ok</v>
      </c>
      <c r="AH965" s="37" t="str">
        <f t="shared" ref="AH965:AH1028" si="123">IF(AND(W965&gt;=U965,W965&lt;=V965),"OK","ERROR!")</f>
        <v>OK</v>
      </c>
      <c r="AI965" s="37" t="str">
        <f t="shared" ref="AI965:AI1028" si="124">IF(W965&lt;=V965,"ok","ERROR")</f>
        <v>ok</v>
      </c>
      <c r="AJ965" s="37" t="str">
        <f t="shared" ref="AJ965:AJ1028" si="125">CONCATENATE(K965,L965,M965,N965,O965,P965,Q965,R965,S965,T965,U965,V965,W965,X965,Y965,Z965,AA965,AB965,AC965)</f>
        <v>ATTORNEY GENERALDEMOCRATATTORNEY GENERAL, OFFICE OFStatewide201219000DEBT409094093940939CONSULTINGNEW PARTNERS CONSULTING INC.1250 EYE ST NW STE 200WASHINGTONDC</v>
      </c>
      <c r="AK965" s="37">
        <f t="shared" ref="AK965:AK1028" si="126">IF(OR(ISNA(AJ964),ISNA(AJ965)),0,IF(AJ965&lt;&gt;AJ964,0,1))</f>
        <v>0</v>
      </c>
      <c r="AL965" s="37" t="str">
        <f t="shared" ref="AL965:AL1028" si="127">IF(J965=K965,"MATCH","NO!")</f>
        <v>NO!</v>
      </c>
    </row>
    <row r="966" spans="1:38" x14ac:dyDescent="0.25">
      <c r="A966">
        <v>962</v>
      </c>
      <c r="B966">
        <v>100483303</v>
      </c>
      <c r="C966" t="s">
        <v>28</v>
      </c>
      <c r="D966" t="s">
        <v>311</v>
      </c>
      <c r="E966" t="s">
        <v>30</v>
      </c>
      <c r="F966" t="s">
        <v>312</v>
      </c>
      <c r="G966" t="s">
        <v>313</v>
      </c>
      <c r="I966" t="s">
        <v>314</v>
      </c>
      <c r="J966" t="s">
        <v>35</v>
      </c>
      <c r="K966" t="s">
        <v>258</v>
      </c>
      <c r="N966" t="s">
        <v>168</v>
      </c>
      <c r="O966" t="s">
        <v>759</v>
      </c>
      <c r="Q966" t="s">
        <v>170</v>
      </c>
      <c r="R966">
        <v>2012</v>
      </c>
      <c r="S966">
        <v>1293.25</v>
      </c>
      <c r="T966" t="s">
        <v>41</v>
      </c>
      <c r="U966" s="1">
        <v>41107</v>
      </c>
      <c r="V966" s="1">
        <v>41120</v>
      </c>
      <c r="W966" s="1">
        <v>41120</v>
      </c>
      <c r="Y966" t="s">
        <v>854</v>
      </c>
      <c r="Z966" t="s">
        <v>906</v>
      </c>
      <c r="AA966" t="s">
        <v>907</v>
      </c>
      <c r="AB966" t="s">
        <v>420</v>
      </c>
      <c r="AC966" t="s">
        <v>46</v>
      </c>
      <c r="AE966" s="37" t="str">
        <f t="shared" si="120"/>
        <v>ok</v>
      </c>
      <c r="AF966" s="37" t="e">
        <f t="shared" si="121"/>
        <v>#VALUE!</v>
      </c>
      <c r="AG966" s="37" t="str">
        <f t="shared" si="122"/>
        <v>ok</v>
      </c>
      <c r="AH966" s="37" t="str">
        <f t="shared" si="123"/>
        <v>OK</v>
      </c>
      <c r="AI966" s="37" t="str">
        <f t="shared" si="124"/>
        <v>ok</v>
      </c>
      <c r="AJ966" s="37" t="str">
        <f t="shared" si="125"/>
        <v>STATE AUDITORDEMOCRATAUDITOR, OFFICE OF STATEStatewide20121293.25DEBT411074112041120WAGESMILLER MATT5810 COWAN PL NESEATTLEWA</v>
      </c>
      <c r="AK966" s="37">
        <f t="shared" si="126"/>
        <v>0</v>
      </c>
      <c r="AL966" s="37" t="str">
        <f t="shared" si="127"/>
        <v>NO!</v>
      </c>
    </row>
    <row r="967" spans="1:38" x14ac:dyDescent="0.25">
      <c r="A967">
        <v>963</v>
      </c>
      <c r="B967">
        <v>100478378</v>
      </c>
      <c r="C967" t="s">
        <v>28</v>
      </c>
      <c r="D967" t="s">
        <v>307</v>
      </c>
      <c r="E967" t="s">
        <v>30</v>
      </c>
      <c r="F967" t="s">
        <v>308</v>
      </c>
      <c r="G967" t="s">
        <v>309</v>
      </c>
      <c r="H967" t="s">
        <v>107</v>
      </c>
      <c r="I967" t="s">
        <v>310</v>
      </c>
      <c r="J967" t="s">
        <v>36</v>
      </c>
      <c r="K967" t="s">
        <v>35</v>
      </c>
      <c r="L967">
        <v>21</v>
      </c>
      <c r="M967">
        <v>2</v>
      </c>
      <c r="N967" t="s">
        <v>168</v>
      </c>
      <c r="O967" t="s">
        <v>480</v>
      </c>
      <c r="P967" t="s">
        <v>481</v>
      </c>
      <c r="Q967" t="s">
        <v>40</v>
      </c>
      <c r="R967">
        <v>2012</v>
      </c>
      <c r="S967">
        <v>225</v>
      </c>
      <c r="T967" t="s">
        <v>41</v>
      </c>
      <c r="U967" s="1">
        <v>41030</v>
      </c>
      <c r="V967" s="1">
        <v>41060</v>
      </c>
      <c r="W967" s="1">
        <v>40847</v>
      </c>
      <c r="X967" t="s">
        <v>427</v>
      </c>
      <c r="Y967" t="s">
        <v>467</v>
      </c>
      <c r="Z967" t="s">
        <v>429</v>
      </c>
      <c r="AA967" t="s">
        <v>430</v>
      </c>
      <c r="AB967" t="s">
        <v>420</v>
      </c>
      <c r="AC967" t="s">
        <v>46</v>
      </c>
      <c r="AE967" s="37" t="str">
        <f t="shared" si="120"/>
        <v>ok</v>
      </c>
      <c r="AF967" s="37">
        <f t="shared" si="121"/>
        <v>0</v>
      </c>
      <c r="AG967" s="37" t="str">
        <f t="shared" si="122"/>
        <v>ok</v>
      </c>
      <c r="AH967" s="37" t="str">
        <f t="shared" si="123"/>
        <v>ERROR!</v>
      </c>
      <c r="AI967" s="37" t="str">
        <f t="shared" si="124"/>
        <v>ok</v>
      </c>
      <c r="AJ967" s="37" t="str">
        <f t="shared" si="125"/>
        <v>STATE REPRESENTATIVE212DEMOCRATLEG DISTRICT 21 - HOUSESNOHOMISHLegislative2012225DEBT410304106040847Operation and OverheadOCTOBER TREASURYARGO STRATEGIESPO BOX 9100 SEATTLEWA</v>
      </c>
      <c r="AK967" s="37">
        <f t="shared" si="126"/>
        <v>0</v>
      </c>
      <c r="AL967" s="37" t="str">
        <f t="shared" si="127"/>
        <v>NO!</v>
      </c>
    </row>
    <row r="968" spans="1:38" x14ac:dyDescent="0.25">
      <c r="A968">
        <v>964</v>
      </c>
      <c r="B968">
        <v>100488010</v>
      </c>
      <c r="C968" t="s">
        <v>28</v>
      </c>
      <c r="D968" t="s">
        <v>359</v>
      </c>
      <c r="E968" t="s">
        <v>30</v>
      </c>
      <c r="F968" t="s">
        <v>360</v>
      </c>
      <c r="G968" t="s">
        <v>60</v>
      </c>
      <c r="H968" t="s">
        <v>56</v>
      </c>
      <c r="I968" t="s">
        <v>361</v>
      </c>
      <c r="J968" t="s">
        <v>339</v>
      </c>
      <c r="K968" t="s">
        <v>52</v>
      </c>
      <c r="M968">
        <v>2</v>
      </c>
      <c r="N968" t="s">
        <v>37</v>
      </c>
      <c r="O968" t="s">
        <v>831</v>
      </c>
      <c r="P968" t="s">
        <v>527</v>
      </c>
      <c r="Q968" t="s">
        <v>550</v>
      </c>
      <c r="R968">
        <v>2012</v>
      </c>
      <c r="S968">
        <v>494.24</v>
      </c>
      <c r="T968" t="s">
        <v>41</v>
      </c>
      <c r="U968" s="1">
        <v>41121</v>
      </c>
      <c r="V968" s="1">
        <v>41152</v>
      </c>
      <c r="W968" s="1">
        <v>41152</v>
      </c>
      <c r="Z968" t="s">
        <v>902</v>
      </c>
      <c r="AE968" s="37" t="str">
        <f t="shared" si="120"/>
        <v>ok</v>
      </c>
      <c r="AF968" s="37" t="e">
        <f t="shared" si="121"/>
        <v>#VALUE!</v>
      </c>
      <c r="AG968" s="37" t="str">
        <f t="shared" si="122"/>
        <v>ok</v>
      </c>
      <c r="AH968" s="37" t="str">
        <f t="shared" si="123"/>
        <v>OK</v>
      </c>
      <c r="AI968" s="37" t="str">
        <f t="shared" si="124"/>
        <v>ok</v>
      </c>
      <c r="AJ968" s="37" t="str">
        <f t="shared" si="125"/>
        <v>COUNTY COMMISSIONER2REPUBLICANSKAGIT COSKAGITLocal2012494.24DEBT411214115241152AMERICAN EXPRESS LOWES</v>
      </c>
      <c r="AK968" s="37">
        <f t="shared" si="126"/>
        <v>0</v>
      </c>
      <c r="AL968" s="37" t="str">
        <f t="shared" si="127"/>
        <v>NO!</v>
      </c>
    </row>
    <row r="969" spans="1:38" x14ac:dyDescent="0.25">
      <c r="A969">
        <v>965</v>
      </c>
      <c r="B969">
        <v>100488159</v>
      </c>
      <c r="C969" t="s">
        <v>28</v>
      </c>
      <c r="D969" t="s">
        <v>315</v>
      </c>
      <c r="E969" t="s">
        <v>30</v>
      </c>
      <c r="F969" t="s">
        <v>316</v>
      </c>
      <c r="G969" t="s">
        <v>317</v>
      </c>
      <c r="H969" t="s">
        <v>33</v>
      </c>
      <c r="I969" t="s">
        <v>318</v>
      </c>
      <c r="J969" t="s">
        <v>36</v>
      </c>
      <c r="K969" t="s">
        <v>35</v>
      </c>
      <c r="L969">
        <v>36</v>
      </c>
      <c r="M969">
        <v>2</v>
      </c>
      <c r="N969" t="s">
        <v>168</v>
      </c>
      <c r="O969" t="s">
        <v>712</v>
      </c>
      <c r="P969" t="s">
        <v>39</v>
      </c>
      <c r="Q969" t="s">
        <v>40</v>
      </c>
      <c r="R969">
        <v>2012</v>
      </c>
      <c r="S969">
        <v>400</v>
      </c>
      <c r="T969" t="s">
        <v>41</v>
      </c>
      <c r="U969" s="1">
        <v>41121</v>
      </c>
      <c r="V969" s="1">
        <v>41152</v>
      </c>
      <c r="W969" s="1">
        <v>41152</v>
      </c>
      <c r="Y969" t="s">
        <v>908</v>
      </c>
      <c r="Z969" t="s">
        <v>418</v>
      </c>
      <c r="AA969" t="s">
        <v>419</v>
      </c>
      <c r="AB969" t="s">
        <v>420</v>
      </c>
      <c r="AC969" t="s">
        <v>46</v>
      </c>
      <c r="AE969" s="37" t="str">
        <f t="shared" si="120"/>
        <v>ok</v>
      </c>
      <c r="AF969" s="37">
        <f t="shared" si="121"/>
        <v>0</v>
      </c>
      <c r="AG969" s="37" t="str">
        <f t="shared" si="122"/>
        <v>ok</v>
      </c>
      <c r="AH969" s="37" t="str">
        <f t="shared" si="123"/>
        <v>OK</v>
      </c>
      <c r="AI969" s="37" t="str">
        <f t="shared" si="124"/>
        <v>ok</v>
      </c>
      <c r="AJ969" s="37" t="str">
        <f t="shared" si="125"/>
        <v>STATE REPRESENTATIVE362DEMOCRATLEG DISTRICT 36 - HOUSEKINGLegislative2012400DEBT411214115241152ACCOUNTING/COMPLIANCE ESTPROJECT ACCOUNTING SERVICES603 STEWART ST STE 819SEATTLEWA</v>
      </c>
      <c r="AK969" s="37">
        <f t="shared" si="126"/>
        <v>0</v>
      </c>
      <c r="AL969" s="37" t="str">
        <f t="shared" si="127"/>
        <v>NO!</v>
      </c>
    </row>
    <row r="970" spans="1:38" x14ac:dyDescent="0.25">
      <c r="A970">
        <v>966</v>
      </c>
      <c r="B970">
        <v>100487505</v>
      </c>
      <c r="C970" t="s">
        <v>28</v>
      </c>
      <c r="D970" t="s">
        <v>909</v>
      </c>
      <c r="E970" t="s">
        <v>30</v>
      </c>
      <c r="F970" t="s">
        <v>910</v>
      </c>
      <c r="G970" t="s">
        <v>60</v>
      </c>
      <c r="H970" t="s">
        <v>251</v>
      </c>
      <c r="I970" t="s">
        <v>911</v>
      </c>
      <c r="J970" t="s">
        <v>52</v>
      </c>
      <c r="K970" t="s">
        <v>140</v>
      </c>
      <c r="N970" t="s">
        <v>168</v>
      </c>
      <c r="O970" t="s">
        <v>416</v>
      </c>
      <c r="Q970" t="s">
        <v>170</v>
      </c>
      <c r="R970">
        <v>2012</v>
      </c>
      <c r="S970">
        <v>433.5</v>
      </c>
      <c r="T970" t="s">
        <v>41</v>
      </c>
      <c r="U970" s="1">
        <v>41121</v>
      </c>
      <c r="V970" s="1">
        <v>41152</v>
      </c>
      <c r="W970" s="1">
        <v>41152</v>
      </c>
      <c r="Y970" t="s">
        <v>417</v>
      </c>
      <c r="Z970" t="s">
        <v>418</v>
      </c>
      <c r="AA970" t="s">
        <v>419</v>
      </c>
      <c r="AB970" t="s">
        <v>420</v>
      </c>
      <c r="AC970" t="s">
        <v>46</v>
      </c>
      <c r="AE970" s="37" t="str">
        <f t="shared" si="120"/>
        <v>ok</v>
      </c>
      <c r="AF970" s="37" t="e">
        <f t="shared" si="121"/>
        <v>#VALUE!</v>
      </c>
      <c r="AG970" s="37" t="str">
        <f t="shared" si="122"/>
        <v>ok</v>
      </c>
      <c r="AH970" s="37" t="str">
        <f t="shared" si="123"/>
        <v>OK</v>
      </c>
      <c r="AI970" s="37" t="str">
        <f t="shared" si="124"/>
        <v>ok</v>
      </c>
      <c r="AJ970" s="37" t="str">
        <f t="shared" si="125"/>
        <v>STATE TREASURERDEMOCRATTREASURER, OFFICE OF STATEStatewide2012433.5DEBT411214115241152ACCOUNTING/COMPLIANCEPROJECT ACCOUNTING SERVICES603 STEWART ST STE 819SEATTLEWA</v>
      </c>
      <c r="AK970" s="37">
        <f t="shared" si="126"/>
        <v>0</v>
      </c>
      <c r="AL970" s="37" t="str">
        <f t="shared" si="127"/>
        <v>NO!</v>
      </c>
    </row>
    <row r="971" spans="1:38" x14ac:dyDescent="0.25">
      <c r="A971">
        <v>967</v>
      </c>
      <c r="B971">
        <v>100486506</v>
      </c>
      <c r="C971" t="s">
        <v>28</v>
      </c>
      <c r="D971" t="s">
        <v>98</v>
      </c>
      <c r="E971" t="s">
        <v>30</v>
      </c>
      <c r="F971" t="s">
        <v>99</v>
      </c>
      <c r="G971" t="s">
        <v>100</v>
      </c>
      <c r="H971" t="s">
        <v>101</v>
      </c>
      <c r="I971" t="s">
        <v>102</v>
      </c>
      <c r="J971" t="s">
        <v>103</v>
      </c>
      <c r="K971" t="s">
        <v>35</v>
      </c>
      <c r="L971">
        <v>48</v>
      </c>
      <c r="M971">
        <v>2</v>
      </c>
      <c r="N971" t="s">
        <v>168</v>
      </c>
      <c r="O971" t="s">
        <v>594</v>
      </c>
      <c r="P971" t="s">
        <v>39</v>
      </c>
      <c r="Q971" t="s">
        <v>40</v>
      </c>
      <c r="R971">
        <v>2012</v>
      </c>
      <c r="S971">
        <v>69.680000000000007</v>
      </c>
      <c r="T971" t="s">
        <v>41</v>
      </c>
      <c r="U971" s="1">
        <v>41107</v>
      </c>
      <c r="V971" s="1">
        <v>41120</v>
      </c>
      <c r="W971" s="1">
        <v>41109</v>
      </c>
      <c r="X971" t="s">
        <v>427</v>
      </c>
      <c r="Y971" t="s">
        <v>898</v>
      </c>
      <c r="Z971" t="s">
        <v>899</v>
      </c>
      <c r="AA971" t="s">
        <v>900</v>
      </c>
      <c r="AB971" t="s">
        <v>420</v>
      </c>
      <c r="AC971" t="s">
        <v>46</v>
      </c>
      <c r="AE971" s="37" t="str">
        <f t="shared" si="120"/>
        <v>ok</v>
      </c>
      <c r="AF971" s="37">
        <f t="shared" si="121"/>
        <v>0</v>
      </c>
      <c r="AG971" s="37" t="str">
        <f t="shared" si="122"/>
        <v>ok</v>
      </c>
      <c r="AH971" s="37" t="str">
        <f t="shared" si="123"/>
        <v>OK</v>
      </c>
      <c r="AI971" s="37" t="str">
        <f t="shared" si="124"/>
        <v>ok</v>
      </c>
      <c r="AJ971" s="37" t="str">
        <f t="shared" si="125"/>
        <v>STATE REPRESENTATIVE482DEMOCRATLEG DISTRICT 48 - HOUSEKINGLegislative201269.68DEBT411074112041109Operation and OverheadREIMB. DOMAIN UPDATES (BLUE UTOPIA)GITT MALLORY A3218 EASTLAKE AVENUE E UNIT FSEATTLEWA</v>
      </c>
      <c r="AK971" s="37">
        <f t="shared" si="126"/>
        <v>0</v>
      </c>
      <c r="AL971" s="37" t="str">
        <f t="shared" si="127"/>
        <v>NO!</v>
      </c>
    </row>
    <row r="972" spans="1:38" x14ac:dyDescent="0.25">
      <c r="A972">
        <v>968</v>
      </c>
      <c r="B972">
        <v>100488048</v>
      </c>
      <c r="C972" t="s">
        <v>28</v>
      </c>
      <c r="D972" t="s">
        <v>619</v>
      </c>
      <c r="E972" t="s">
        <v>30</v>
      </c>
      <c r="F972" t="s">
        <v>502</v>
      </c>
      <c r="G972" t="s">
        <v>222</v>
      </c>
      <c r="H972" t="s">
        <v>116</v>
      </c>
      <c r="I972" t="s">
        <v>219</v>
      </c>
      <c r="J972" t="s">
        <v>339</v>
      </c>
      <c r="K972" t="s">
        <v>35</v>
      </c>
      <c r="L972">
        <v>36</v>
      </c>
      <c r="M972">
        <v>2</v>
      </c>
      <c r="N972" t="s">
        <v>168</v>
      </c>
      <c r="O972" t="s">
        <v>712</v>
      </c>
      <c r="P972" t="s">
        <v>39</v>
      </c>
      <c r="Q972" t="s">
        <v>40</v>
      </c>
      <c r="R972">
        <v>2012</v>
      </c>
      <c r="S972">
        <v>400</v>
      </c>
      <c r="T972" t="s">
        <v>41</v>
      </c>
      <c r="U972" s="1">
        <v>41121</v>
      </c>
      <c r="V972" s="1">
        <v>41152</v>
      </c>
      <c r="W972" s="1">
        <v>41152</v>
      </c>
      <c r="Y972" t="s">
        <v>908</v>
      </c>
      <c r="Z972" t="s">
        <v>418</v>
      </c>
      <c r="AA972" t="s">
        <v>419</v>
      </c>
      <c r="AB972" t="s">
        <v>420</v>
      </c>
      <c r="AC972" t="s">
        <v>46</v>
      </c>
      <c r="AE972" s="37" t="str">
        <f t="shared" si="120"/>
        <v>ok</v>
      </c>
      <c r="AF972" s="37">
        <f t="shared" si="121"/>
        <v>0</v>
      </c>
      <c r="AG972" s="37" t="str">
        <f t="shared" si="122"/>
        <v>ok</v>
      </c>
      <c r="AH972" s="37" t="str">
        <f t="shared" si="123"/>
        <v>OK</v>
      </c>
      <c r="AI972" s="37" t="str">
        <f t="shared" si="124"/>
        <v>ok</v>
      </c>
      <c r="AJ972" s="37" t="str">
        <f t="shared" si="125"/>
        <v>STATE REPRESENTATIVE362DEMOCRATLEG DISTRICT 36 - HOUSEKINGLegislative2012400DEBT411214115241152ACCOUNTING/COMPLIANCE ESTPROJECT ACCOUNTING SERVICES603 STEWART ST STE 819SEATTLEWA</v>
      </c>
      <c r="AK972" s="37">
        <f t="shared" si="126"/>
        <v>0</v>
      </c>
      <c r="AL972" s="37" t="str">
        <f t="shared" si="127"/>
        <v>NO!</v>
      </c>
    </row>
    <row r="973" spans="1:38" x14ac:dyDescent="0.25">
      <c r="A973">
        <v>969</v>
      </c>
      <c r="B973">
        <v>100488243</v>
      </c>
      <c r="C973" t="s">
        <v>28</v>
      </c>
      <c r="D973" t="s">
        <v>912</v>
      </c>
      <c r="E973" t="s">
        <v>30</v>
      </c>
      <c r="F973" t="s">
        <v>913</v>
      </c>
      <c r="G973" t="s">
        <v>914</v>
      </c>
      <c r="H973" t="s">
        <v>96</v>
      </c>
      <c r="I973" t="s">
        <v>915</v>
      </c>
      <c r="J973" t="s">
        <v>283</v>
      </c>
      <c r="K973" t="s">
        <v>52</v>
      </c>
      <c r="M973">
        <v>2</v>
      </c>
      <c r="N973" t="s">
        <v>37</v>
      </c>
      <c r="O973" t="s">
        <v>831</v>
      </c>
      <c r="P973" t="s">
        <v>527</v>
      </c>
      <c r="Q973" t="s">
        <v>550</v>
      </c>
      <c r="R973">
        <v>2012</v>
      </c>
      <c r="S973">
        <v>494.24</v>
      </c>
      <c r="T973" t="s">
        <v>41</v>
      </c>
      <c r="U973" s="1">
        <v>41121</v>
      </c>
      <c r="V973" s="1">
        <v>41152</v>
      </c>
      <c r="W973" s="1">
        <v>41152</v>
      </c>
      <c r="Z973" t="s">
        <v>902</v>
      </c>
      <c r="AE973" s="37" t="str">
        <f t="shared" si="120"/>
        <v>ok</v>
      </c>
      <c r="AF973" s="37" t="e">
        <f t="shared" si="121"/>
        <v>#VALUE!</v>
      </c>
      <c r="AG973" s="37" t="str">
        <f t="shared" si="122"/>
        <v>ok</v>
      </c>
      <c r="AH973" s="37" t="str">
        <f t="shared" si="123"/>
        <v>OK</v>
      </c>
      <c r="AI973" s="37" t="str">
        <f t="shared" si="124"/>
        <v>ok</v>
      </c>
      <c r="AJ973" s="37" t="str">
        <f t="shared" si="125"/>
        <v>COUNTY COMMISSIONER2REPUBLICANSKAGIT COSKAGITLocal2012494.24DEBT411214115241152AMERICAN EXPRESS LOWES</v>
      </c>
      <c r="AK973" s="37">
        <f t="shared" si="126"/>
        <v>0</v>
      </c>
      <c r="AL973" s="37" t="str">
        <f t="shared" si="127"/>
        <v>NO!</v>
      </c>
    </row>
    <row r="974" spans="1:38" x14ac:dyDescent="0.25">
      <c r="A974">
        <v>970</v>
      </c>
      <c r="B974">
        <v>100454673</v>
      </c>
      <c r="C974" t="s">
        <v>28</v>
      </c>
      <c r="D974" t="s">
        <v>437</v>
      </c>
      <c r="E974" t="s">
        <v>30</v>
      </c>
      <c r="F974" t="s">
        <v>438</v>
      </c>
      <c r="G974" t="s">
        <v>439</v>
      </c>
      <c r="H974" t="s">
        <v>78</v>
      </c>
      <c r="I974" t="s">
        <v>440</v>
      </c>
      <c r="J974" t="s">
        <v>36</v>
      </c>
      <c r="K974" t="s">
        <v>35</v>
      </c>
      <c r="L974">
        <v>48</v>
      </c>
      <c r="M974">
        <v>1</v>
      </c>
      <c r="N974" t="s">
        <v>168</v>
      </c>
      <c r="O974" t="s">
        <v>594</v>
      </c>
      <c r="P974" t="s">
        <v>39</v>
      </c>
      <c r="Q974" t="s">
        <v>40</v>
      </c>
      <c r="R974">
        <v>2012</v>
      </c>
      <c r="S974">
        <v>373.5</v>
      </c>
      <c r="T974" t="s">
        <v>41</v>
      </c>
      <c r="U974" s="1">
        <v>40909</v>
      </c>
      <c r="V974" s="1">
        <v>40939</v>
      </c>
      <c r="W974" s="1">
        <v>40939</v>
      </c>
      <c r="Y974" t="s">
        <v>417</v>
      </c>
      <c r="Z974" t="s">
        <v>418</v>
      </c>
      <c r="AA974" t="s">
        <v>419</v>
      </c>
      <c r="AB974" t="s">
        <v>420</v>
      </c>
      <c r="AC974" t="s">
        <v>46</v>
      </c>
      <c r="AE974" s="37" t="str">
        <f t="shared" si="120"/>
        <v>ok</v>
      </c>
      <c r="AF974" s="37">
        <f t="shared" si="121"/>
        <v>0</v>
      </c>
      <c r="AG974" s="37" t="str">
        <f t="shared" si="122"/>
        <v>ok</v>
      </c>
      <c r="AH974" s="37" t="str">
        <f t="shared" si="123"/>
        <v>OK</v>
      </c>
      <c r="AI974" s="37" t="str">
        <f t="shared" si="124"/>
        <v>ok</v>
      </c>
      <c r="AJ974" s="37" t="str">
        <f t="shared" si="125"/>
        <v>STATE REPRESENTATIVE481DEMOCRATLEG DISTRICT 48 - HOUSEKINGLegislative2012373.5DEBT409094093940939ACCOUNTING/COMPLIANCEPROJECT ACCOUNTING SERVICES603 STEWART ST STE 819SEATTLEWA</v>
      </c>
      <c r="AK974" s="37">
        <f t="shared" si="126"/>
        <v>0</v>
      </c>
      <c r="AL974" s="37" t="str">
        <f t="shared" si="127"/>
        <v>NO!</v>
      </c>
    </row>
    <row r="975" spans="1:38" x14ac:dyDescent="0.25">
      <c r="A975">
        <v>971</v>
      </c>
      <c r="B975">
        <v>100454858</v>
      </c>
      <c r="C975" t="s">
        <v>28</v>
      </c>
      <c r="D975" t="s">
        <v>433</v>
      </c>
      <c r="E975" t="s">
        <v>30</v>
      </c>
      <c r="F975" t="s">
        <v>434</v>
      </c>
      <c r="G975" t="s">
        <v>435</v>
      </c>
      <c r="H975" t="s">
        <v>33</v>
      </c>
      <c r="I975" t="s">
        <v>436</v>
      </c>
      <c r="J975" t="s">
        <v>35</v>
      </c>
      <c r="K975" t="s">
        <v>197</v>
      </c>
      <c r="N975" t="s">
        <v>548</v>
      </c>
      <c r="O975" t="s">
        <v>549</v>
      </c>
      <c r="P975" t="s">
        <v>422</v>
      </c>
      <c r="Q975" t="s">
        <v>550</v>
      </c>
      <c r="R975">
        <v>2012</v>
      </c>
      <c r="S975">
        <v>41</v>
      </c>
      <c r="T975" t="s">
        <v>41</v>
      </c>
      <c r="U975" s="1">
        <v>40909</v>
      </c>
      <c r="V975" s="1">
        <v>40939</v>
      </c>
      <c r="W975" s="1">
        <v>40933</v>
      </c>
      <c r="Y975" t="s">
        <v>916</v>
      </c>
      <c r="Z975" t="s">
        <v>917</v>
      </c>
      <c r="AA975" t="s">
        <v>918</v>
      </c>
      <c r="AB975" t="s">
        <v>590</v>
      </c>
      <c r="AC975" t="s">
        <v>46</v>
      </c>
      <c r="AE975" s="37" t="str">
        <f t="shared" si="120"/>
        <v>ok</v>
      </c>
      <c r="AF975" s="37" t="e">
        <f t="shared" si="121"/>
        <v>#VALUE!</v>
      </c>
      <c r="AG975" s="37" t="str">
        <f t="shared" si="122"/>
        <v>ok</v>
      </c>
      <c r="AH975" s="37" t="str">
        <f t="shared" si="123"/>
        <v>OK</v>
      </c>
      <c r="AI975" s="37" t="str">
        <f t="shared" si="124"/>
        <v>ok</v>
      </c>
      <c r="AJ975" s="37" t="str">
        <f t="shared" si="125"/>
        <v>COUNTY ASSESSORNON PARTISANPIERCE COPIERCELocal201241DEBT409094093940933STAMPSFARRELL TIMOTHY411 NORTH K STREETTACOMAWA</v>
      </c>
      <c r="AK975" s="37">
        <f t="shared" si="126"/>
        <v>0</v>
      </c>
      <c r="AL975" s="37" t="str">
        <f t="shared" si="127"/>
        <v>NO!</v>
      </c>
    </row>
    <row r="976" spans="1:38" x14ac:dyDescent="0.25">
      <c r="A976">
        <v>972</v>
      </c>
      <c r="B976">
        <v>100451374</v>
      </c>
      <c r="C976" t="s">
        <v>28</v>
      </c>
      <c r="D976" t="s">
        <v>113</v>
      </c>
      <c r="E976" t="s">
        <v>30</v>
      </c>
      <c r="F976" t="s">
        <v>114</v>
      </c>
      <c r="G976" t="s">
        <v>115</v>
      </c>
      <c r="H976" t="s">
        <v>116</v>
      </c>
      <c r="I976" t="s">
        <v>117</v>
      </c>
      <c r="J976" t="s">
        <v>118</v>
      </c>
      <c r="K976" t="s">
        <v>123</v>
      </c>
      <c r="M976">
        <v>40</v>
      </c>
      <c r="N976" t="s">
        <v>548</v>
      </c>
      <c r="O976" t="s">
        <v>637</v>
      </c>
      <c r="P976" t="s">
        <v>39</v>
      </c>
      <c r="Q976" t="s">
        <v>586</v>
      </c>
      <c r="R976">
        <v>2012</v>
      </c>
      <c r="S976">
        <v>1200</v>
      </c>
      <c r="T976" t="s">
        <v>41</v>
      </c>
      <c r="U976" s="1">
        <v>40914</v>
      </c>
      <c r="V976" s="1">
        <v>40939</v>
      </c>
      <c r="W976" s="1">
        <v>40939</v>
      </c>
      <c r="Y976" t="s">
        <v>638</v>
      </c>
      <c r="Z976" t="s">
        <v>639</v>
      </c>
      <c r="AA976" t="s">
        <v>640</v>
      </c>
      <c r="AB976" t="s">
        <v>420</v>
      </c>
      <c r="AC976" t="s">
        <v>46</v>
      </c>
      <c r="AE976" s="37" t="str">
        <f t="shared" si="120"/>
        <v>ok</v>
      </c>
      <c r="AF976" s="37" t="e">
        <f t="shared" si="121"/>
        <v>#VALUE!</v>
      </c>
      <c r="AG976" s="37" t="str">
        <f t="shared" si="122"/>
        <v>ok</v>
      </c>
      <c r="AH976" s="37" t="str">
        <f t="shared" si="123"/>
        <v>OK</v>
      </c>
      <c r="AI976" s="37" t="str">
        <f t="shared" si="124"/>
        <v>ok</v>
      </c>
      <c r="AJ976" s="37" t="str">
        <f t="shared" si="125"/>
        <v>SUPERIOR COURT JUDGE40NON PARTISANKING CO SUPERIOR COURTKINGJudicial20121200DEBT409144093940939CAMPAIGN MANAGEMENTFALESCHINI JAKE700 BROADWAY AVE E #302SEATTLEWA</v>
      </c>
      <c r="AK976" s="37">
        <f t="shared" si="126"/>
        <v>0</v>
      </c>
      <c r="AL976" s="37" t="str">
        <f t="shared" si="127"/>
        <v>NO!</v>
      </c>
    </row>
    <row r="977" spans="1:38" x14ac:dyDescent="0.25">
      <c r="A977">
        <v>973</v>
      </c>
      <c r="B977">
        <v>100487295</v>
      </c>
      <c r="C977" t="s">
        <v>28</v>
      </c>
      <c r="D977" t="s">
        <v>362</v>
      </c>
      <c r="E977" t="s">
        <v>30</v>
      </c>
      <c r="F977" t="s">
        <v>363</v>
      </c>
      <c r="G977" t="s">
        <v>364</v>
      </c>
      <c r="H977" t="s">
        <v>107</v>
      </c>
      <c r="I977" t="s">
        <v>365</v>
      </c>
      <c r="J977" t="s">
        <v>35</v>
      </c>
      <c r="K977" t="s">
        <v>35</v>
      </c>
      <c r="L977">
        <v>48</v>
      </c>
      <c r="M977">
        <v>1</v>
      </c>
      <c r="N977" t="s">
        <v>168</v>
      </c>
      <c r="O977" t="s">
        <v>594</v>
      </c>
      <c r="P977" t="s">
        <v>39</v>
      </c>
      <c r="Q977" t="s">
        <v>40</v>
      </c>
      <c r="R977">
        <v>2012</v>
      </c>
      <c r="S977">
        <v>626.25</v>
      </c>
      <c r="T977" t="s">
        <v>41</v>
      </c>
      <c r="U977" s="1">
        <v>41121</v>
      </c>
      <c r="V977" s="1">
        <v>41152</v>
      </c>
      <c r="W977" s="1">
        <v>41152</v>
      </c>
      <c r="Y977" t="s">
        <v>417</v>
      </c>
      <c r="Z977" t="s">
        <v>418</v>
      </c>
      <c r="AA977" t="s">
        <v>419</v>
      </c>
      <c r="AB977" t="s">
        <v>420</v>
      </c>
      <c r="AC977" t="s">
        <v>46</v>
      </c>
      <c r="AE977" s="37" t="str">
        <f t="shared" si="120"/>
        <v>ok</v>
      </c>
      <c r="AF977" s="37">
        <f t="shared" si="121"/>
        <v>0</v>
      </c>
      <c r="AG977" s="37" t="str">
        <f t="shared" si="122"/>
        <v>ok</v>
      </c>
      <c r="AH977" s="37" t="str">
        <f t="shared" si="123"/>
        <v>OK</v>
      </c>
      <c r="AI977" s="37" t="str">
        <f t="shared" si="124"/>
        <v>ok</v>
      </c>
      <c r="AJ977" s="37" t="str">
        <f t="shared" si="125"/>
        <v>STATE REPRESENTATIVE481DEMOCRATLEG DISTRICT 48 - HOUSEKINGLegislative2012626.25DEBT411214115241152ACCOUNTING/COMPLIANCEPROJECT ACCOUNTING SERVICES603 STEWART ST STE 819SEATTLEWA</v>
      </c>
      <c r="AK977" s="37">
        <f t="shared" si="126"/>
        <v>0</v>
      </c>
      <c r="AL977" s="37" t="str">
        <f t="shared" si="127"/>
        <v>MATCH</v>
      </c>
    </row>
    <row r="978" spans="1:38" x14ac:dyDescent="0.25">
      <c r="A978">
        <v>974</v>
      </c>
      <c r="B978">
        <v>100488171</v>
      </c>
      <c r="C978" t="s">
        <v>28</v>
      </c>
      <c r="D978" t="s">
        <v>153</v>
      </c>
      <c r="E978" t="s">
        <v>30</v>
      </c>
      <c r="F978" t="s">
        <v>154</v>
      </c>
      <c r="G978" t="s">
        <v>155</v>
      </c>
      <c r="H978" t="s">
        <v>33</v>
      </c>
      <c r="I978" t="s">
        <v>156</v>
      </c>
      <c r="J978" t="s">
        <v>35</v>
      </c>
      <c r="K978" t="s">
        <v>35</v>
      </c>
      <c r="L978">
        <v>21</v>
      </c>
      <c r="M978">
        <v>2</v>
      </c>
      <c r="N978" t="s">
        <v>168</v>
      </c>
      <c r="O978" t="s">
        <v>480</v>
      </c>
      <c r="P978" t="s">
        <v>481</v>
      </c>
      <c r="Q978" t="s">
        <v>40</v>
      </c>
      <c r="R978">
        <v>2012</v>
      </c>
      <c r="S978">
        <v>1000</v>
      </c>
      <c r="T978" t="s">
        <v>41</v>
      </c>
      <c r="U978" s="1">
        <v>40940</v>
      </c>
      <c r="V978" s="1">
        <v>40968</v>
      </c>
      <c r="W978" s="1">
        <v>40487</v>
      </c>
      <c r="X978" t="s">
        <v>427</v>
      </c>
      <c r="Y978" t="s">
        <v>610</v>
      </c>
      <c r="Z978" t="s">
        <v>698</v>
      </c>
      <c r="AA978" t="s">
        <v>699</v>
      </c>
      <c r="AB978" t="s">
        <v>590</v>
      </c>
      <c r="AC978" t="s">
        <v>46</v>
      </c>
      <c r="AE978" s="37" t="str">
        <f t="shared" si="120"/>
        <v>ok</v>
      </c>
      <c r="AF978" s="37">
        <f t="shared" si="121"/>
        <v>0</v>
      </c>
      <c r="AG978" s="37" t="str">
        <f t="shared" si="122"/>
        <v>ok</v>
      </c>
      <c r="AH978" s="37" t="str">
        <f t="shared" si="123"/>
        <v>ERROR!</v>
      </c>
      <c r="AI978" s="37" t="str">
        <f t="shared" si="124"/>
        <v>ok</v>
      </c>
      <c r="AJ978" s="37" t="str">
        <f t="shared" si="125"/>
        <v>STATE REPRESENTATIVE212DEMOCRATLEG DISTRICT 21 - HOUSESNOHOMISHLegislative20121000DEBT409404096840487Operation and OverheadWIN BONUSKOHLWES CURT711 N    1ST STREET APT. 303TACOMAWA</v>
      </c>
      <c r="AK978" s="37">
        <f t="shared" si="126"/>
        <v>0</v>
      </c>
      <c r="AL978" s="37" t="str">
        <f t="shared" si="127"/>
        <v>MATCH</v>
      </c>
    </row>
    <row r="979" spans="1:38" x14ac:dyDescent="0.25">
      <c r="A979">
        <v>975</v>
      </c>
      <c r="B979">
        <v>100487307</v>
      </c>
      <c r="C979" t="s">
        <v>28</v>
      </c>
      <c r="D979" t="s">
        <v>64</v>
      </c>
      <c r="E979" t="s">
        <v>30</v>
      </c>
      <c r="F979" s="12" t="s">
        <v>65</v>
      </c>
      <c r="G979" t="s">
        <v>66</v>
      </c>
      <c r="H979" t="s">
        <v>67</v>
      </c>
      <c r="I979" t="s">
        <v>68</v>
      </c>
      <c r="J979" t="s">
        <v>69</v>
      </c>
      <c r="K979" t="s">
        <v>35</v>
      </c>
      <c r="L979">
        <v>48</v>
      </c>
      <c r="M979">
        <v>1</v>
      </c>
      <c r="N979" t="s">
        <v>168</v>
      </c>
      <c r="O979" t="s">
        <v>594</v>
      </c>
      <c r="P979" t="s">
        <v>39</v>
      </c>
      <c r="Q979" t="s">
        <v>40</v>
      </c>
      <c r="R979">
        <v>2012</v>
      </c>
      <c r="S979">
        <v>626.25</v>
      </c>
      <c r="T979" t="s">
        <v>41</v>
      </c>
      <c r="U979" s="1">
        <v>41121</v>
      </c>
      <c r="V979" s="1">
        <v>41152</v>
      </c>
      <c r="W979" s="1">
        <v>41152</v>
      </c>
      <c r="Y979" t="s">
        <v>417</v>
      </c>
      <c r="Z979" t="s">
        <v>418</v>
      </c>
      <c r="AA979" t="s">
        <v>419</v>
      </c>
      <c r="AB979" t="s">
        <v>420</v>
      </c>
      <c r="AC979" t="s">
        <v>46</v>
      </c>
      <c r="AE979" s="37" t="str">
        <f t="shared" si="120"/>
        <v>ok</v>
      </c>
      <c r="AF979" s="37">
        <f t="shared" si="121"/>
        <v>0</v>
      </c>
      <c r="AG979" s="37" t="str">
        <f t="shared" si="122"/>
        <v>ok</v>
      </c>
      <c r="AH979" s="37" t="str">
        <f t="shared" si="123"/>
        <v>OK</v>
      </c>
      <c r="AI979" s="37" t="str">
        <f t="shared" si="124"/>
        <v>ok</v>
      </c>
      <c r="AJ979" s="37" t="str">
        <f t="shared" si="125"/>
        <v>STATE REPRESENTATIVE481DEMOCRATLEG DISTRICT 48 - HOUSEKINGLegislative2012626.25DEBT411214115241152ACCOUNTING/COMPLIANCEPROJECT ACCOUNTING SERVICES603 STEWART ST STE 819SEATTLEWA</v>
      </c>
      <c r="AK979" s="37">
        <f t="shared" si="126"/>
        <v>0</v>
      </c>
      <c r="AL979" s="37" t="str">
        <f t="shared" si="127"/>
        <v>NO!</v>
      </c>
    </row>
    <row r="980" spans="1:38" x14ac:dyDescent="0.25">
      <c r="A980">
        <v>976</v>
      </c>
      <c r="B980">
        <v>100488202</v>
      </c>
      <c r="C980" t="s">
        <v>28</v>
      </c>
      <c r="D980" t="s">
        <v>287</v>
      </c>
      <c r="E980" t="s">
        <v>30</v>
      </c>
      <c r="F980" t="s">
        <v>288</v>
      </c>
      <c r="G980" t="s">
        <v>289</v>
      </c>
      <c r="H980" t="s">
        <v>61</v>
      </c>
      <c r="I980" t="s">
        <v>290</v>
      </c>
      <c r="J980" t="s">
        <v>35</v>
      </c>
      <c r="K980" t="s">
        <v>35</v>
      </c>
      <c r="L980">
        <v>36</v>
      </c>
      <c r="M980">
        <v>2</v>
      </c>
      <c r="N980" t="s">
        <v>168</v>
      </c>
      <c r="O980" t="s">
        <v>712</v>
      </c>
      <c r="P980" t="s">
        <v>39</v>
      </c>
      <c r="Q980" t="s">
        <v>40</v>
      </c>
      <c r="R980">
        <v>2012</v>
      </c>
      <c r="S980">
        <v>1500</v>
      </c>
      <c r="T980" t="s">
        <v>41</v>
      </c>
      <c r="U980" s="1">
        <v>41121</v>
      </c>
      <c r="V980" s="1">
        <v>41152</v>
      </c>
      <c r="W980" s="1">
        <v>41152</v>
      </c>
      <c r="X980" t="s">
        <v>427</v>
      </c>
      <c r="Y980" t="s">
        <v>919</v>
      </c>
      <c r="Z980" t="s">
        <v>920</v>
      </c>
      <c r="AA980" t="s">
        <v>921</v>
      </c>
      <c r="AB980" t="s">
        <v>738</v>
      </c>
      <c r="AC980" t="s">
        <v>46</v>
      </c>
      <c r="AE980" s="37" t="str">
        <f t="shared" si="120"/>
        <v>ok</v>
      </c>
      <c r="AF980" s="37">
        <f t="shared" si="121"/>
        <v>0</v>
      </c>
      <c r="AG980" s="37" t="str">
        <f t="shared" si="122"/>
        <v>ok</v>
      </c>
      <c r="AH980" s="37" t="str">
        <f t="shared" si="123"/>
        <v>OK</v>
      </c>
      <c r="AI980" s="37" t="str">
        <f t="shared" si="124"/>
        <v>ok</v>
      </c>
      <c r="AJ980" s="37" t="str">
        <f t="shared" si="125"/>
        <v>STATE REPRESENTATIVE362DEMOCRATLEG DISTRICT 36 - HOUSEKINGLegislative20121500DEBT411214115241152Operation and OverheadAUGUST CONSULTINGNORTHWEST MEDIA ALLIES10002   64TH AVENUE COURT E PUYALLUPWA</v>
      </c>
      <c r="AK980" s="37">
        <f t="shared" si="126"/>
        <v>0</v>
      </c>
      <c r="AL980" s="37" t="str">
        <f t="shared" si="127"/>
        <v>MATCH</v>
      </c>
    </row>
    <row r="981" spans="1:38" x14ac:dyDescent="0.25">
      <c r="A981">
        <v>977</v>
      </c>
      <c r="B981">
        <v>100488245</v>
      </c>
      <c r="C981" t="s">
        <v>28</v>
      </c>
      <c r="D981" t="s">
        <v>220</v>
      </c>
      <c r="E981" t="s">
        <v>30</v>
      </c>
      <c r="F981" t="s">
        <v>221</v>
      </c>
      <c r="G981" t="s">
        <v>222</v>
      </c>
      <c r="H981" t="s">
        <v>116</v>
      </c>
      <c r="I981" t="s">
        <v>223</v>
      </c>
      <c r="J981" t="s">
        <v>63</v>
      </c>
      <c r="K981" t="s">
        <v>63</v>
      </c>
      <c r="N981" t="s">
        <v>548</v>
      </c>
      <c r="O981" t="s">
        <v>716</v>
      </c>
      <c r="P981" t="s">
        <v>39</v>
      </c>
      <c r="Q981" t="s">
        <v>550</v>
      </c>
      <c r="R981">
        <v>2012</v>
      </c>
      <c r="S981">
        <v>750</v>
      </c>
      <c r="T981" t="s">
        <v>41</v>
      </c>
      <c r="U981" s="1">
        <v>41122</v>
      </c>
      <c r="V981" s="1">
        <v>41152</v>
      </c>
      <c r="W981" s="1">
        <v>41150</v>
      </c>
      <c r="X981" t="s">
        <v>427</v>
      </c>
      <c r="Y981" t="s">
        <v>561</v>
      </c>
      <c r="Z981" t="s">
        <v>429</v>
      </c>
      <c r="AA981" t="s">
        <v>430</v>
      </c>
      <c r="AB981" t="s">
        <v>420</v>
      </c>
      <c r="AC981" t="s">
        <v>46</v>
      </c>
      <c r="AE981" s="37" t="str">
        <f t="shared" si="120"/>
        <v>ok</v>
      </c>
      <c r="AF981" s="37" t="e">
        <f t="shared" si="121"/>
        <v>#VALUE!</v>
      </c>
      <c r="AG981" s="37" t="str">
        <f t="shared" si="122"/>
        <v>ok</v>
      </c>
      <c r="AH981" s="37" t="str">
        <f t="shared" si="123"/>
        <v>OK</v>
      </c>
      <c r="AI981" s="37" t="str">
        <f t="shared" si="124"/>
        <v>ok</v>
      </c>
      <c r="AJ981" s="37" t="str">
        <f t="shared" si="125"/>
        <v>COUNTY SHERIFFNON PARTISANKING COKINGLocal2012750DEBT411224115241150Operation and OverheadAUGUST TREASURYARGO STRATEGIESPO BOX 9100 SEATTLEWA</v>
      </c>
      <c r="AK981" s="37">
        <f t="shared" si="126"/>
        <v>0</v>
      </c>
      <c r="AL981" s="37" t="str">
        <f t="shared" si="127"/>
        <v>MATCH</v>
      </c>
    </row>
    <row r="982" spans="1:38" x14ac:dyDescent="0.25">
      <c r="A982">
        <v>978</v>
      </c>
      <c r="B982">
        <v>100488762</v>
      </c>
      <c r="C982" t="s">
        <v>28</v>
      </c>
      <c r="D982" t="s">
        <v>70</v>
      </c>
      <c r="E982" t="s">
        <v>30</v>
      </c>
      <c r="F982" t="s">
        <v>71</v>
      </c>
      <c r="G982" t="s">
        <v>72</v>
      </c>
      <c r="H982" t="s">
        <v>73</v>
      </c>
      <c r="I982" t="s">
        <v>74</v>
      </c>
      <c r="J982" t="s">
        <v>35</v>
      </c>
      <c r="K982" s="12" t="s">
        <v>69</v>
      </c>
      <c r="N982" t="s">
        <v>168</v>
      </c>
      <c r="O982" t="s">
        <v>169</v>
      </c>
      <c r="Q982" t="s">
        <v>170</v>
      </c>
      <c r="R982">
        <v>2012</v>
      </c>
      <c r="S982">
        <v>5070.1400000000003</v>
      </c>
      <c r="T982" t="s">
        <v>41</v>
      </c>
      <c r="U982" s="1">
        <v>40940</v>
      </c>
      <c r="V982" s="1">
        <v>40968</v>
      </c>
      <c r="W982" s="1">
        <v>40968</v>
      </c>
      <c r="Y982" t="s">
        <v>171</v>
      </c>
      <c r="Z982" t="s">
        <v>172</v>
      </c>
      <c r="AA982" t="s">
        <v>173</v>
      </c>
      <c r="AB982" t="s">
        <v>174</v>
      </c>
      <c r="AC982" t="s">
        <v>175</v>
      </c>
      <c r="AE982" s="37" t="str">
        <f t="shared" si="120"/>
        <v>ok</v>
      </c>
      <c r="AF982" s="37" t="e">
        <f t="shared" si="121"/>
        <v>#VALUE!</v>
      </c>
      <c r="AG982" s="37" t="str">
        <f t="shared" si="122"/>
        <v>ok</v>
      </c>
      <c r="AH982" s="37" t="str">
        <f t="shared" si="123"/>
        <v>OK</v>
      </c>
      <c r="AI982" s="37" t="str">
        <f t="shared" si="124"/>
        <v>ok</v>
      </c>
      <c r="AJ982" s="37" t="str">
        <f t="shared" si="125"/>
        <v>GOVERNORDEMOCRATGOVERNOR, OFFICE OFStatewide20125070.14DEBT409404096840968CONSULTING/TRAVELHIRSCHBERG STRATEGIES INC.1010 VERMONT AVE NW #814WASHINGTONDC</v>
      </c>
      <c r="AK982" s="37">
        <f t="shared" si="126"/>
        <v>0</v>
      </c>
      <c r="AL982" s="37" t="str">
        <f t="shared" si="127"/>
        <v>NO!</v>
      </c>
    </row>
    <row r="983" spans="1:38" x14ac:dyDescent="0.25">
      <c r="A983">
        <v>979</v>
      </c>
      <c r="B983">
        <v>100488765</v>
      </c>
      <c r="C983" t="s">
        <v>28</v>
      </c>
      <c r="D983" t="s">
        <v>70</v>
      </c>
      <c r="E983" t="s">
        <v>30</v>
      </c>
      <c r="F983" t="s">
        <v>71</v>
      </c>
      <c r="G983" t="s">
        <v>72</v>
      </c>
      <c r="H983" t="s">
        <v>73</v>
      </c>
      <c r="I983" t="s">
        <v>74</v>
      </c>
      <c r="J983" t="s">
        <v>35</v>
      </c>
      <c r="K983" s="12" t="s">
        <v>69</v>
      </c>
      <c r="N983" t="s">
        <v>168</v>
      </c>
      <c r="O983" t="s">
        <v>169</v>
      </c>
      <c r="Q983" t="s">
        <v>170</v>
      </c>
      <c r="R983">
        <v>2012</v>
      </c>
      <c r="S983">
        <v>5070.1400000000003</v>
      </c>
      <c r="T983" t="s">
        <v>41</v>
      </c>
      <c r="U983" s="1">
        <v>40940</v>
      </c>
      <c r="V983" s="1">
        <v>40968</v>
      </c>
      <c r="W983" s="1">
        <v>40968</v>
      </c>
      <c r="Y983" t="s">
        <v>171</v>
      </c>
      <c r="Z983" t="s">
        <v>172</v>
      </c>
      <c r="AA983" t="s">
        <v>173</v>
      </c>
      <c r="AB983" t="s">
        <v>174</v>
      </c>
      <c r="AC983" t="s">
        <v>175</v>
      </c>
      <c r="AE983" s="37" t="str">
        <f t="shared" si="120"/>
        <v>ok</v>
      </c>
      <c r="AF983" s="37" t="e">
        <f t="shared" si="121"/>
        <v>#VALUE!</v>
      </c>
      <c r="AG983" s="37" t="str">
        <f t="shared" si="122"/>
        <v>ok</v>
      </c>
      <c r="AH983" s="37" t="str">
        <f t="shared" si="123"/>
        <v>OK</v>
      </c>
      <c r="AI983" s="37" t="str">
        <f t="shared" si="124"/>
        <v>ok</v>
      </c>
      <c r="AJ983" s="37" t="str">
        <f t="shared" si="125"/>
        <v>GOVERNORDEMOCRATGOVERNOR, OFFICE OFStatewide20125070.14DEBT409404096840968CONSULTING/TRAVELHIRSCHBERG STRATEGIES INC.1010 VERMONT AVE NW #814WASHINGTONDC</v>
      </c>
      <c r="AK983" s="37">
        <f t="shared" si="126"/>
        <v>1</v>
      </c>
      <c r="AL983" s="37" t="str">
        <f t="shared" si="127"/>
        <v>NO!</v>
      </c>
    </row>
    <row r="984" spans="1:38" x14ac:dyDescent="0.25">
      <c r="A984">
        <v>980</v>
      </c>
      <c r="B984">
        <v>100488156</v>
      </c>
      <c r="C984" t="s">
        <v>28</v>
      </c>
      <c r="D984" t="s">
        <v>408</v>
      </c>
      <c r="E984" t="s">
        <v>30</v>
      </c>
      <c r="F984" t="s">
        <v>409</v>
      </c>
      <c r="G984" t="s">
        <v>410</v>
      </c>
      <c r="H984" t="s">
        <v>67</v>
      </c>
      <c r="I984" t="s">
        <v>411</v>
      </c>
      <c r="J984" t="s">
        <v>35</v>
      </c>
      <c r="K984" t="s">
        <v>35</v>
      </c>
      <c r="L984">
        <v>27</v>
      </c>
      <c r="M984">
        <v>2</v>
      </c>
      <c r="N984" t="s">
        <v>168</v>
      </c>
      <c r="O984" t="s">
        <v>421</v>
      </c>
      <c r="P984" t="s">
        <v>422</v>
      </c>
      <c r="Q984" t="s">
        <v>40</v>
      </c>
      <c r="R984">
        <v>2012</v>
      </c>
      <c r="S984">
        <v>400</v>
      </c>
      <c r="T984" t="s">
        <v>41</v>
      </c>
      <c r="U984" s="1">
        <v>41121</v>
      </c>
      <c r="V984" s="1">
        <v>41152</v>
      </c>
      <c r="W984" s="1">
        <v>41152</v>
      </c>
      <c r="X984" t="s">
        <v>427</v>
      </c>
      <c r="Y984" t="s">
        <v>922</v>
      </c>
      <c r="Z984" t="s">
        <v>923</v>
      </c>
      <c r="AA984" t="s">
        <v>924</v>
      </c>
      <c r="AB984" t="s">
        <v>590</v>
      </c>
      <c r="AC984" t="s">
        <v>46</v>
      </c>
      <c r="AE984" s="37" t="str">
        <f t="shared" si="120"/>
        <v>ok</v>
      </c>
      <c r="AF984" s="37">
        <f t="shared" si="121"/>
        <v>0</v>
      </c>
      <c r="AG984" s="37" t="str">
        <f t="shared" si="122"/>
        <v>ok</v>
      </c>
      <c r="AH984" s="37" t="str">
        <f t="shared" si="123"/>
        <v>OK</v>
      </c>
      <c r="AI984" s="37" t="str">
        <f t="shared" si="124"/>
        <v>ok</v>
      </c>
      <c r="AJ984" s="37" t="str">
        <f t="shared" si="125"/>
        <v>STATE REPRESENTATIVE272DEMOCRATLEG DISTRICT 27 - HOUSEPIERCELegislative2012400DEBT411214115241152Operation and OverheadSTIPENDHEFFELFINGER ALLEN510  117TH STREET S TACOMAWA</v>
      </c>
      <c r="AK984" s="37">
        <f t="shared" si="126"/>
        <v>0</v>
      </c>
      <c r="AL984" s="37" t="str">
        <f t="shared" si="127"/>
        <v>MATCH</v>
      </c>
    </row>
    <row r="985" spans="1:38" x14ac:dyDescent="0.25">
      <c r="A985">
        <v>981</v>
      </c>
      <c r="B985">
        <v>100487894</v>
      </c>
      <c r="C985" t="s">
        <v>28</v>
      </c>
      <c r="D985" t="s">
        <v>132</v>
      </c>
      <c r="E985" t="s">
        <v>30</v>
      </c>
      <c r="F985" t="s">
        <v>133</v>
      </c>
      <c r="G985" t="s">
        <v>134</v>
      </c>
      <c r="H985" t="s">
        <v>130</v>
      </c>
      <c r="I985" t="s">
        <v>135</v>
      </c>
      <c r="J985" t="s">
        <v>35</v>
      </c>
      <c r="K985" t="s">
        <v>35</v>
      </c>
      <c r="L985">
        <v>21</v>
      </c>
      <c r="M985">
        <v>2</v>
      </c>
      <c r="N985" t="s">
        <v>168</v>
      </c>
      <c r="O985" t="s">
        <v>480</v>
      </c>
      <c r="P985" t="s">
        <v>481</v>
      </c>
      <c r="Q985" t="s">
        <v>40</v>
      </c>
      <c r="R985">
        <v>2012</v>
      </c>
      <c r="S985">
        <v>1000</v>
      </c>
      <c r="T985" t="s">
        <v>41</v>
      </c>
      <c r="U985" s="1">
        <v>40940</v>
      </c>
      <c r="V985" s="1">
        <v>40968</v>
      </c>
      <c r="W985" s="1">
        <v>40487</v>
      </c>
      <c r="X985" t="s">
        <v>427</v>
      </c>
      <c r="Y985" t="s">
        <v>610</v>
      </c>
      <c r="Z985" t="s">
        <v>698</v>
      </c>
      <c r="AA985" t="s">
        <v>699</v>
      </c>
      <c r="AB985" t="s">
        <v>590</v>
      </c>
      <c r="AC985" t="s">
        <v>46</v>
      </c>
      <c r="AE985" s="37" t="str">
        <f t="shared" si="120"/>
        <v>ok</v>
      </c>
      <c r="AF985" s="37">
        <f t="shared" si="121"/>
        <v>0</v>
      </c>
      <c r="AG985" s="37" t="str">
        <f t="shared" si="122"/>
        <v>ok</v>
      </c>
      <c r="AH985" s="37" t="str">
        <f t="shared" si="123"/>
        <v>ERROR!</v>
      </c>
      <c r="AI985" s="37" t="str">
        <f t="shared" si="124"/>
        <v>ok</v>
      </c>
      <c r="AJ985" s="37" t="str">
        <f t="shared" si="125"/>
        <v>STATE REPRESENTATIVE212DEMOCRATLEG DISTRICT 21 - HOUSESNOHOMISHLegislative20121000DEBT409404096840487Operation and OverheadWIN BONUSKOHLWES CURT711 N    1ST STREET APT. 303TACOMAWA</v>
      </c>
      <c r="AK985" s="37">
        <f t="shared" si="126"/>
        <v>0</v>
      </c>
      <c r="AL985" s="37" t="str">
        <f t="shared" si="127"/>
        <v>MATCH</v>
      </c>
    </row>
    <row r="986" spans="1:38" x14ac:dyDescent="0.25">
      <c r="A986">
        <v>982</v>
      </c>
      <c r="B986">
        <v>100487908</v>
      </c>
      <c r="C986" t="s">
        <v>28</v>
      </c>
      <c r="D986" t="s">
        <v>53</v>
      </c>
      <c r="E986" t="s">
        <v>30</v>
      </c>
      <c r="F986" t="s">
        <v>54</v>
      </c>
      <c r="G986" t="s">
        <v>55</v>
      </c>
      <c r="H986" t="s">
        <v>56</v>
      </c>
      <c r="I986" t="s">
        <v>57</v>
      </c>
      <c r="J986" t="s">
        <v>35</v>
      </c>
      <c r="K986" t="s">
        <v>35</v>
      </c>
      <c r="L986">
        <v>27</v>
      </c>
      <c r="M986">
        <v>2</v>
      </c>
      <c r="N986" t="s">
        <v>168</v>
      </c>
      <c r="O986" t="s">
        <v>421</v>
      </c>
      <c r="P986" t="s">
        <v>422</v>
      </c>
      <c r="Q986" t="s">
        <v>40</v>
      </c>
      <c r="R986">
        <v>2012</v>
      </c>
      <c r="S986">
        <v>400</v>
      </c>
      <c r="T986" t="s">
        <v>41</v>
      </c>
      <c r="U986" s="1">
        <v>41121</v>
      </c>
      <c r="V986" s="1">
        <v>41152</v>
      </c>
      <c r="W986" s="1">
        <v>41152</v>
      </c>
      <c r="X986" t="s">
        <v>427</v>
      </c>
      <c r="Y986" t="s">
        <v>922</v>
      </c>
      <c r="Z986" t="s">
        <v>923</v>
      </c>
      <c r="AA986" t="s">
        <v>924</v>
      </c>
      <c r="AB986" t="s">
        <v>590</v>
      </c>
      <c r="AC986" t="s">
        <v>46</v>
      </c>
      <c r="AE986" s="37" t="str">
        <f t="shared" si="120"/>
        <v>ok</v>
      </c>
      <c r="AF986" s="37">
        <f t="shared" si="121"/>
        <v>0</v>
      </c>
      <c r="AG986" s="37" t="str">
        <f t="shared" si="122"/>
        <v>ok</v>
      </c>
      <c r="AH986" s="37" t="str">
        <f t="shared" si="123"/>
        <v>OK</v>
      </c>
      <c r="AI986" s="37" t="str">
        <f t="shared" si="124"/>
        <v>ok</v>
      </c>
      <c r="AJ986" s="37" t="str">
        <f t="shared" si="125"/>
        <v>STATE REPRESENTATIVE272DEMOCRATLEG DISTRICT 27 - HOUSEPIERCELegislative2012400DEBT411214115241152Operation and OverheadSTIPENDHEFFELFINGER ALLEN510  117TH STREET S TACOMAWA</v>
      </c>
      <c r="AK986" s="37">
        <f t="shared" si="126"/>
        <v>0</v>
      </c>
      <c r="AL986" s="37" t="str">
        <f t="shared" si="127"/>
        <v>MATCH</v>
      </c>
    </row>
    <row r="987" spans="1:38" x14ac:dyDescent="0.25">
      <c r="A987">
        <v>983</v>
      </c>
      <c r="B987">
        <v>100488349</v>
      </c>
      <c r="C987" t="s">
        <v>28</v>
      </c>
      <c r="D987" t="s">
        <v>47</v>
      </c>
      <c r="E987" t="s">
        <v>30</v>
      </c>
      <c r="F987" t="s">
        <v>48</v>
      </c>
      <c r="G987" t="s">
        <v>49</v>
      </c>
      <c r="H987" t="s">
        <v>50</v>
      </c>
      <c r="I987" t="s">
        <v>51</v>
      </c>
      <c r="J987" t="s">
        <v>52</v>
      </c>
      <c r="K987" t="s">
        <v>52</v>
      </c>
      <c r="M987">
        <v>2</v>
      </c>
      <c r="N987" t="s">
        <v>37</v>
      </c>
      <c r="O987" t="s">
        <v>925</v>
      </c>
      <c r="P987" t="s">
        <v>229</v>
      </c>
      <c r="Q987" t="s">
        <v>550</v>
      </c>
      <c r="R987">
        <v>2012</v>
      </c>
      <c r="S987">
        <v>1888.41</v>
      </c>
      <c r="T987" t="s">
        <v>41</v>
      </c>
      <c r="U987" s="1">
        <v>41121</v>
      </c>
      <c r="V987" s="1">
        <v>41152</v>
      </c>
      <c r="W987" s="1">
        <v>41152</v>
      </c>
      <c r="Z987" t="s">
        <v>926</v>
      </c>
      <c r="AA987" t="s">
        <v>927</v>
      </c>
      <c r="AB987" t="s">
        <v>928</v>
      </c>
      <c r="AC987" t="s">
        <v>46</v>
      </c>
      <c r="AE987" s="37" t="str">
        <f t="shared" si="120"/>
        <v>ok</v>
      </c>
      <c r="AF987" s="37" t="e">
        <f t="shared" si="121"/>
        <v>#VALUE!</v>
      </c>
      <c r="AG987" s="37" t="str">
        <f t="shared" si="122"/>
        <v>ok</v>
      </c>
      <c r="AH987" s="37" t="str">
        <f t="shared" si="123"/>
        <v>OK</v>
      </c>
      <c r="AI987" s="37" t="str">
        <f t="shared" si="124"/>
        <v>ok</v>
      </c>
      <c r="AJ987" s="37" t="str">
        <f t="shared" si="125"/>
        <v>COUNTY COMMISSIONER2REPUBLICANJEFFERSON COJEFFERSONLocal20121888.41DEBT411214115241152VISA2281 HASTINGS AVE. WPORT TOWNSENDWA</v>
      </c>
      <c r="AK987" s="37">
        <f t="shared" si="126"/>
        <v>0</v>
      </c>
      <c r="AL987" s="37" t="str">
        <f t="shared" si="127"/>
        <v>MATCH</v>
      </c>
    </row>
    <row r="988" spans="1:38" x14ac:dyDescent="0.25">
      <c r="A988">
        <v>984</v>
      </c>
      <c r="B988">
        <v>100487845</v>
      </c>
      <c r="C988" t="s">
        <v>28</v>
      </c>
      <c r="D988" t="s">
        <v>755</v>
      </c>
      <c r="E988" t="s">
        <v>30</v>
      </c>
      <c r="F988" t="s">
        <v>756</v>
      </c>
      <c r="G988" t="s">
        <v>222</v>
      </c>
      <c r="H988" t="s">
        <v>78</v>
      </c>
      <c r="I988" t="s">
        <v>757</v>
      </c>
      <c r="J988" t="s">
        <v>52</v>
      </c>
      <c r="K988" t="s">
        <v>52</v>
      </c>
      <c r="M988">
        <v>2</v>
      </c>
      <c r="N988" t="s">
        <v>37</v>
      </c>
      <c r="O988" t="s">
        <v>831</v>
      </c>
      <c r="P988" t="s">
        <v>527</v>
      </c>
      <c r="Q988" t="s">
        <v>550</v>
      </c>
      <c r="R988">
        <v>2012</v>
      </c>
      <c r="S988">
        <v>494.24</v>
      </c>
      <c r="T988" t="s">
        <v>41</v>
      </c>
      <c r="U988" s="1">
        <v>41121</v>
      </c>
      <c r="V988" s="1">
        <v>41152</v>
      </c>
      <c r="W988" s="1">
        <v>41152</v>
      </c>
      <c r="Z988" t="s">
        <v>902</v>
      </c>
      <c r="AE988" s="37" t="str">
        <f t="shared" si="120"/>
        <v>ok</v>
      </c>
      <c r="AF988" s="37" t="e">
        <f t="shared" si="121"/>
        <v>#VALUE!</v>
      </c>
      <c r="AG988" s="37" t="str">
        <f t="shared" si="122"/>
        <v>ok</v>
      </c>
      <c r="AH988" s="37" t="str">
        <f t="shared" si="123"/>
        <v>OK</v>
      </c>
      <c r="AI988" s="37" t="str">
        <f t="shared" si="124"/>
        <v>ok</v>
      </c>
      <c r="AJ988" s="37" t="str">
        <f t="shared" si="125"/>
        <v>COUNTY COMMISSIONER2REPUBLICANSKAGIT COSKAGITLocal2012494.24DEBT411214115241152AMERICAN EXPRESS LOWES</v>
      </c>
      <c r="AK988" s="37">
        <f t="shared" si="126"/>
        <v>0</v>
      </c>
      <c r="AL988" s="37" t="str">
        <f t="shared" si="127"/>
        <v>MATCH</v>
      </c>
    </row>
    <row r="989" spans="1:38" x14ac:dyDescent="0.25">
      <c r="A989">
        <v>985</v>
      </c>
      <c r="B989">
        <v>100488602</v>
      </c>
      <c r="C989" t="s">
        <v>28</v>
      </c>
      <c r="D989" t="s">
        <v>381</v>
      </c>
      <c r="E989" t="s">
        <v>30</v>
      </c>
      <c r="F989" t="s">
        <v>382</v>
      </c>
      <c r="G989" t="s">
        <v>383</v>
      </c>
      <c r="H989" t="s">
        <v>91</v>
      </c>
      <c r="I989" t="s">
        <v>384</v>
      </c>
      <c r="J989" t="s">
        <v>35</v>
      </c>
      <c r="K989" t="s">
        <v>35</v>
      </c>
      <c r="L989">
        <v>43</v>
      </c>
      <c r="M989">
        <v>2</v>
      </c>
      <c r="N989" t="s">
        <v>168</v>
      </c>
      <c r="O989" t="s">
        <v>521</v>
      </c>
      <c r="P989" t="s">
        <v>39</v>
      </c>
      <c r="Q989" t="s">
        <v>40</v>
      </c>
      <c r="R989">
        <v>2012</v>
      </c>
      <c r="S989">
        <v>98.07</v>
      </c>
      <c r="T989" t="s">
        <v>41</v>
      </c>
      <c r="U989" s="1">
        <v>40940</v>
      </c>
      <c r="V989" s="1">
        <v>40968</v>
      </c>
      <c r="W989" s="1">
        <v>40963</v>
      </c>
      <c r="X989" t="s">
        <v>427</v>
      </c>
      <c r="Y989" t="s">
        <v>929</v>
      </c>
      <c r="Z989" t="s">
        <v>382</v>
      </c>
      <c r="AA989" t="s">
        <v>930</v>
      </c>
      <c r="AB989" t="s">
        <v>420</v>
      </c>
      <c r="AC989" t="s">
        <v>46</v>
      </c>
      <c r="AE989" s="37" t="str">
        <f t="shared" si="120"/>
        <v>ok</v>
      </c>
      <c r="AF989" s="37">
        <f t="shared" si="121"/>
        <v>0</v>
      </c>
      <c r="AG989" s="37" t="str">
        <f t="shared" si="122"/>
        <v>ok</v>
      </c>
      <c r="AH989" s="37" t="str">
        <f t="shared" si="123"/>
        <v>OK</v>
      </c>
      <c r="AI989" s="37" t="str">
        <f t="shared" si="124"/>
        <v>ok</v>
      </c>
      <c r="AJ989" s="37" t="str">
        <f t="shared" si="125"/>
        <v>STATE REPRESENTATIVE432DEMOCRATLEG DISTRICT 43 - HOUSEKINGLegislative201298.07DEBT409404096840963Operation and OverheadREIMB. MTG EXP (WATER ST)CHOPP FRANK V1000  AURORA AVENUE N SUITE 100SEATTLEWA</v>
      </c>
      <c r="AK989" s="37">
        <f t="shared" si="126"/>
        <v>0</v>
      </c>
      <c r="AL989" s="37" t="str">
        <f t="shared" si="127"/>
        <v>MATCH</v>
      </c>
    </row>
    <row r="990" spans="1:38" x14ac:dyDescent="0.25">
      <c r="A990">
        <v>986</v>
      </c>
      <c r="B990">
        <v>100488607</v>
      </c>
      <c r="C990" t="s">
        <v>28</v>
      </c>
      <c r="D990" t="s">
        <v>381</v>
      </c>
      <c r="E990" t="s">
        <v>30</v>
      </c>
      <c r="F990" t="s">
        <v>382</v>
      </c>
      <c r="G990" t="s">
        <v>383</v>
      </c>
      <c r="H990" t="s">
        <v>91</v>
      </c>
      <c r="I990" t="s">
        <v>384</v>
      </c>
      <c r="J990" t="s">
        <v>35</v>
      </c>
      <c r="K990" t="s">
        <v>35</v>
      </c>
      <c r="L990">
        <v>43</v>
      </c>
      <c r="M990">
        <v>2</v>
      </c>
      <c r="N990" t="s">
        <v>168</v>
      </c>
      <c r="O990" t="s">
        <v>521</v>
      </c>
      <c r="P990" t="s">
        <v>39</v>
      </c>
      <c r="Q990" t="s">
        <v>40</v>
      </c>
      <c r="R990">
        <v>2012</v>
      </c>
      <c r="S990">
        <v>90</v>
      </c>
      <c r="T990" t="s">
        <v>41</v>
      </c>
      <c r="U990" s="1">
        <v>40969</v>
      </c>
      <c r="V990" s="1">
        <v>40999</v>
      </c>
      <c r="W990" s="1">
        <v>40999</v>
      </c>
      <c r="X990" t="s">
        <v>427</v>
      </c>
      <c r="Y990" t="s">
        <v>931</v>
      </c>
      <c r="Z990" t="s">
        <v>382</v>
      </c>
      <c r="AA990" t="s">
        <v>930</v>
      </c>
      <c r="AB990" t="s">
        <v>420</v>
      </c>
      <c r="AC990" t="s">
        <v>46</v>
      </c>
      <c r="AE990" s="37" t="str">
        <f t="shared" si="120"/>
        <v>ok</v>
      </c>
      <c r="AF990" s="37">
        <f t="shared" si="121"/>
        <v>0</v>
      </c>
      <c r="AG990" s="37" t="str">
        <f t="shared" si="122"/>
        <v>ok</v>
      </c>
      <c r="AH990" s="37" t="str">
        <f t="shared" si="123"/>
        <v>OK</v>
      </c>
      <c r="AI990" s="37" t="str">
        <f t="shared" si="124"/>
        <v>ok</v>
      </c>
      <c r="AJ990" s="37" t="str">
        <f t="shared" si="125"/>
        <v>STATE REPRESENTATIVE432DEMOCRATLEG DISTRICT 43 - HOUSEKINGLegislative201290DEBT409694099940999Operation and OverheadREIMB. COMPUTER FEECHOPP FRANK V1000  AURORA AVENUE N SUITE 100SEATTLEWA</v>
      </c>
      <c r="AK990" s="37">
        <f t="shared" si="126"/>
        <v>0</v>
      </c>
      <c r="AL990" s="37" t="str">
        <f t="shared" si="127"/>
        <v>MATCH</v>
      </c>
    </row>
    <row r="991" spans="1:38" x14ac:dyDescent="0.25">
      <c r="A991">
        <v>987</v>
      </c>
      <c r="B991">
        <v>100488624</v>
      </c>
      <c r="C991" t="s">
        <v>28</v>
      </c>
      <c r="D991" t="s">
        <v>381</v>
      </c>
      <c r="E991" t="s">
        <v>30</v>
      </c>
      <c r="F991" t="s">
        <v>382</v>
      </c>
      <c r="G991" t="s">
        <v>383</v>
      </c>
      <c r="H991" t="s">
        <v>91</v>
      </c>
      <c r="I991" t="s">
        <v>384</v>
      </c>
      <c r="J991" t="s">
        <v>35</v>
      </c>
      <c r="K991" s="12" t="s">
        <v>69</v>
      </c>
      <c r="N991" t="s">
        <v>168</v>
      </c>
      <c r="O991" t="s">
        <v>169</v>
      </c>
      <c r="Q991" t="s">
        <v>170</v>
      </c>
      <c r="R991">
        <v>2012</v>
      </c>
      <c r="S991">
        <v>5070.1400000000003</v>
      </c>
      <c r="T991" t="s">
        <v>41</v>
      </c>
      <c r="U991" s="1">
        <v>40940</v>
      </c>
      <c r="V991" s="1">
        <v>40968</v>
      </c>
      <c r="W991" s="1">
        <v>40968</v>
      </c>
      <c r="Y991" t="s">
        <v>171</v>
      </c>
      <c r="Z991" t="s">
        <v>172</v>
      </c>
      <c r="AA991" t="s">
        <v>173</v>
      </c>
      <c r="AB991" t="s">
        <v>174</v>
      </c>
      <c r="AC991" t="s">
        <v>175</v>
      </c>
      <c r="AE991" s="37" t="str">
        <f t="shared" si="120"/>
        <v>ok</v>
      </c>
      <c r="AF991" s="37" t="e">
        <f t="shared" si="121"/>
        <v>#VALUE!</v>
      </c>
      <c r="AG991" s="37" t="str">
        <f t="shared" si="122"/>
        <v>ok</v>
      </c>
      <c r="AH991" s="37" t="str">
        <f t="shared" si="123"/>
        <v>OK</v>
      </c>
      <c r="AI991" s="37" t="str">
        <f t="shared" si="124"/>
        <v>ok</v>
      </c>
      <c r="AJ991" s="37" t="str">
        <f t="shared" si="125"/>
        <v>GOVERNORDEMOCRATGOVERNOR, OFFICE OFStatewide20125070.14DEBT409404096840968CONSULTING/TRAVELHIRSCHBERG STRATEGIES INC.1010 VERMONT AVE NW #814WASHINGTONDC</v>
      </c>
      <c r="AK991" s="37">
        <f t="shared" si="126"/>
        <v>0</v>
      </c>
      <c r="AL991" s="37" t="str">
        <f t="shared" si="127"/>
        <v>NO!</v>
      </c>
    </row>
    <row r="992" spans="1:38" x14ac:dyDescent="0.25">
      <c r="A992">
        <v>988</v>
      </c>
      <c r="B992">
        <v>100454578</v>
      </c>
      <c r="C992" t="s">
        <v>28</v>
      </c>
      <c r="D992" t="s">
        <v>259</v>
      </c>
      <c r="E992" t="s">
        <v>30</v>
      </c>
      <c r="F992" t="s">
        <v>260</v>
      </c>
      <c r="G992" t="s">
        <v>261</v>
      </c>
      <c r="I992" t="s">
        <v>262</v>
      </c>
      <c r="J992" t="s">
        <v>35</v>
      </c>
      <c r="K992" t="s">
        <v>35</v>
      </c>
      <c r="L992">
        <v>43</v>
      </c>
      <c r="M992">
        <v>2</v>
      </c>
      <c r="N992" t="s">
        <v>168</v>
      </c>
      <c r="O992" t="s">
        <v>521</v>
      </c>
      <c r="P992" t="s">
        <v>39</v>
      </c>
      <c r="Q992" t="s">
        <v>40</v>
      </c>
      <c r="R992">
        <v>2012</v>
      </c>
      <c r="S992">
        <v>129.79</v>
      </c>
      <c r="T992" t="s">
        <v>41</v>
      </c>
      <c r="U992" s="1">
        <v>40787</v>
      </c>
      <c r="V992" s="1">
        <v>40816</v>
      </c>
      <c r="W992" s="1">
        <v>40665</v>
      </c>
      <c r="X992" t="s">
        <v>427</v>
      </c>
      <c r="Y992" t="s">
        <v>603</v>
      </c>
      <c r="Z992" t="s">
        <v>382</v>
      </c>
      <c r="AA992" t="s">
        <v>579</v>
      </c>
      <c r="AB992" t="s">
        <v>420</v>
      </c>
      <c r="AC992" t="s">
        <v>46</v>
      </c>
      <c r="AE992" s="37" t="str">
        <f t="shared" si="120"/>
        <v>ok</v>
      </c>
      <c r="AF992" s="37">
        <f t="shared" si="121"/>
        <v>0</v>
      </c>
      <c r="AG992" s="37" t="str">
        <f t="shared" si="122"/>
        <v>ok</v>
      </c>
      <c r="AH992" s="37" t="str">
        <f t="shared" si="123"/>
        <v>ERROR!</v>
      </c>
      <c r="AI992" s="37" t="str">
        <f t="shared" si="124"/>
        <v>ok</v>
      </c>
      <c r="AJ992" s="37" t="str">
        <f t="shared" si="125"/>
        <v>STATE REPRESENTATIVE432DEMOCRATLEG DISTRICT 43 - HOUSEKINGLegislative2012129.79DEBT407874081640665Operation and OverheadREIMB. MTG EXP (MERCATO)CHOPP FRANK V1414 DEXTER AVENUE N SUITE 210SEATTLEWA</v>
      </c>
      <c r="AK992" s="37">
        <f t="shared" si="126"/>
        <v>0</v>
      </c>
      <c r="AL992" s="37" t="str">
        <f t="shared" si="127"/>
        <v>MATCH</v>
      </c>
    </row>
    <row r="993" spans="1:38" x14ac:dyDescent="0.25">
      <c r="A993">
        <v>989</v>
      </c>
      <c r="B993">
        <v>100488324</v>
      </c>
      <c r="C993" t="s">
        <v>28</v>
      </c>
      <c r="D993" t="s">
        <v>259</v>
      </c>
      <c r="E993" t="s">
        <v>30</v>
      </c>
      <c r="F993" t="s">
        <v>260</v>
      </c>
      <c r="G993" t="s">
        <v>261</v>
      </c>
      <c r="I993" t="s">
        <v>262</v>
      </c>
      <c r="J993" t="s">
        <v>35</v>
      </c>
      <c r="K993" t="s">
        <v>52</v>
      </c>
      <c r="M993">
        <v>2</v>
      </c>
      <c r="N993" t="s">
        <v>37</v>
      </c>
      <c r="O993" t="s">
        <v>831</v>
      </c>
      <c r="P993" t="s">
        <v>527</v>
      </c>
      <c r="Q993" t="s">
        <v>550</v>
      </c>
      <c r="R993">
        <v>2012</v>
      </c>
      <c r="S993">
        <v>494.24</v>
      </c>
      <c r="T993" t="s">
        <v>41</v>
      </c>
      <c r="U993" s="1">
        <v>41121</v>
      </c>
      <c r="V993" s="1">
        <v>41152</v>
      </c>
      <c r="W993" s="1">
        <v>41152</v>
      </c>
      <c r="Z993" t="s">
        <v>902</v>
      </c>
      <c r="AE993" s="37" t="str">
        <f t="shared" si="120"/>
        <v>ok</v>
      </c>
      <c r="AF993" s="37" t="e">
        <f t="shared" si="121"/>
        <v>#VALUE!</v>
      </c>
      <c r="AG993" s="37" t="str">
        <f t="shared" si="122"/>
        <v>ok</v>
      </c>
      <c r="AH993" s="37" t="str">
        <f t="shared" si="123"/>
        <v>OK</v>
      </c>
      <c r="AI993" s="37" t="str">
        <f t="shared" si="124"/>
        <v>ok</v>
      </c>
      <c r="AJ993" s="37" t="str">
        <f t="shared" si="125"/>
        <v>COUNTY COMMISSIONER2REPUBLICANSKAGIT COSKAGITLocal2012494.24DEBT411214115241152AMERICAN EXPRESS LOWES</v>
      </c>
      <c r="AK993" s="37">
        <f t="shared" si="126"/>
        <v>0</v>
      </c>
      <c r="AL993" s="37" t="str">
        <f t="shared" si="127"/>
        <v>NO!</v>
      </c>
    </row>
    <row r="994" spans="1:38" x14ac:dyDescent="0.25">
      <c r="A994">
        <v>990</v>
      </c>
      <c r="B994">
        <v>100488260</v>
      </c>
      <c r="C994" t="s">
        <v>28</v>
      </c>
      <c r="D994" t="s">
        <v>253</v>
      </c>
      <c r="E994" t="s">
        <v>30</v>
      </c>
      <c r="F994" t="s">
        <v>254</v>
      </c>
      <c r="G994" t="s">
        <v>255</v>
      </c>
      <c r="H994" t="s">
        <v>256</v>
      </c>
      <c r="I994" t="s">
        <v>257</v>
      </c>
      <c r="J994" t="s">
        <v>258</v>
      </c>
      <c r="K994" t="s">
        <v>35</v>
      </c>
      <c r="L994">
        <v>27</v>
      </c>
      <c r="M994">
        <v>2</v>
      </c>
      <c r="N994" t="s">
        <v>168</v>
      </c>
      <c r="O994" t="s">
        <v>421</v>
      </c>
      <c r="P994" t="s">
        <v>422</v>
      </c>
      <c r="Q994" t="s">
        <v>40</v>
      </c>
      <c r="R994">
        <v>2012</v>
      </c>
      <c r="S994">
        <v>400</v>
      </c>
      <c r="T994" t="s">
        <v>41</v>
      </c>
      <c r="U994" s="1">
        <v>41121</v>
      </c>
      <c r="V994" s="1">
        <v>41152</v>
      </c>
      <c r="W994" s="1">
        <v>41152</v>
      </c>
      <c r="X994" t="s">
        <v>427</v>
      </c>
      <c r="Y994" t="s">
        <v>922</v>
      </c>
      <c r="Z994" t="s">
        <v>923</v>
      </c>
      <c r="AA994" t="s">
        <v>924</v>
      </c>
      <c r="AB994" t="s">
        <v>590</v>
      </c>
      <c r="AC994" t="s">
        <v>46</v>
      </c>
      <c r="AE994" s="37" t="str">
        <f t="shared" si="120"/>
        <v>ok</v>
      </c>
      <c r="AF994" s="37">
        <f t="shared" si="121"/>
        <v>0</v>
      </c>
      <c r="AG994" s="37" t="str">
        <f t="shared" si="122"/>
        <v>ok</v>
      </c>
      <c r="AH994" s="37" t="str">
        <f t="shared" si="123"/>
        <v>OK</v>
      </c>
      <c r="AI994" s="37" t="str">
        <f t="shared" si="124"/>
        <v>ok</v>
      </c>
      <c r="AJ994" s="37" t="str">
        <f t="shared" si="125"/>
        <v>STATE REPRESENTATIVE272DEMOCRATLEG DISTRICT 27 - HOUSEPIERCELegislative2012400DEBT411214115241152Operation and OverheadSTIPENDHEFFELFINGER ALLEN510  117TH STREET S TACOMAWA</v>
      </c>
      <c r="AK994" s="37">
        <f t="shared" si="126"/>
        <v>0</v>
      </c>
      <c r="AL994" s="37" t="str">
        <f t="shared" si="127"/>
        <v>NO!</v>
      </c>
    </row>
    <row r="995" spans="1:38" x14ac:dyDescent="0.25">
      <c r="A995">
        <v>991</v>
      </c>
      <c r="B995">
        <v>100488165</v>
      </c>
      <c r="C995" t="s">
        <v>28</v>
      </c>
      <c r="D995" t="s">
        <v>789</v>
      </c>
      <c r="E995" t="s">
        <v>30</v>
      </c>
      <c r="F995" t="s">
        <v>790</v>
      </c>
      <c r="G995" t="s">
        <v>791</v>
      </c>
      <c r="H995" t="s">
        <v>56</v>
      </c>
      <c r="I995" t="s">
        <v>792</v>
      </c>
      <c r="J995" t="s">
        <v>35</v>
      </c>
      <c r="K995" t="s">
        <v>52</v>
      </c>
      <c r="M995">
        <v>1</v>
      </c>
      <c r="N995" t="s">
        <v>168</v>
      </c>
      <c r="O995" t="s">
        <v>650</v>
      </c>
      <c r="P995" t="s">
        <v>651</v>
      </c>
      <c r="Q995" t="s">
        <v>550</v>
      </c>
      <c r="R995">
        <v>2012</v>
      </c>
      <c r="S995">
        <v>1000</v>
      </c>
      <c r="T995" t="s">
        <v>41</v>
      </c>
      <c r="U995" s="1">
        <v>41121</v>
      </c>
      <c r="V995" s="1">
        <v>41152</v>
      </c>
      <c r="W995" s="1">
        <v>40940</v>
      </c>
      <c r="Y995" t="s">
        <v>652</v>
      </c>
      <c r="Z995" t="s">
        <v>653</v>
      </c>
      <c r="AA995" t="s">
        <v>654</v>
      </c>
      <c r="AB995" t="s">
        <v>655</v>
      </c>
      <c r="AC995" t="s">
        <v>46</v>
      </c>
      <c r="AE995" s="37" t="str">
        <f t="shared" si="120"/>
        <v>ok</v>
      </c>
      <c r="AF995" s="37" t="e">
        <f t="shared" si="121"/>
        <v>#VALUE!</v>
      </c>
      <c r="AG995" s="37" t="str">
        <f t="shared" si="122"/>
        <v>ok</v>
      </c>
      <c r="AH995" s="37" t="str">
        <f t="shared" si="123"/>
        <v>ERROR!</v>
      </c>
      <c r="AI995" s="37" t="str">
        <f t="shared" si="124"/>
        <v>ok</v>
      </c>
      <c r="AJ995" s="37" t="str">
        <f t="shared" si="125"/>
        <v>COUNTY COMMISSIONER1DEMOCRATMASON COMASONLocal20121000DEBT411214115240940JANUARY SERVICESTRAINING ASSOCIATES PACIFIC381 NE TIGER WAY EBELFAIRWA</v>
      </c>
      <c r="AK995" s="37">
        <f t="shared" si="126"/>
        <v>0</v>
      </c>
      <c r="AL995" s="37" t="str">
        <f t="shared" si="127"/>
        <v>NO!</v>
      </c>
    </row>
    <row r="996" spans="1:38" x14ac:dyDescent="0.25">
      <c r="A996">
        <v>992</v>
      </c>
      <c r="B996">
        <v>100488667</v>
      </c>
      <c r="C996" t="s">
        <v>28</v>
      </c>
      <c r="D996" t="s">
        <v>366</v>
      </c>
      <c r="E996" t="s">
        <v>30</v>
      </c>
      <c r="F996" t="s">
        <v>367</v>
      </c>
      <c r="G996" t="s">
        <v>368</v>
      </c>
      <c r="H996" t="s">
        <v>107</v>
      </c>
      <c r="I996" t="s">
        <v>369</v>
      </c>
      <c r="J996" t="s">
        <v>36</v>
      </c>
      <c r="K996" t="s">
        <v>52</v>
      </c>
      <c r="M996">
        <v>1</v>
      </c>
      <c r="N996" t="s">
        <v>168</v>
      </c>
      <c r="O996" t="s">
        <v>650</v>
      </c>
      <c r="P996" t="s">
        <v>651</v>
      </c>
      <c r="Q996" t="s">
        <v>550</v>
      </c>
      <c r="R996">
        <v>2012</v>
      </c>
      <c r="S996">
        <v>1000</v>
      </c>
      <c r="T996" t="s">
        <v>41</v>
      </c>
      <c r="U996" s="1">
        <v>41121</v>
      </c>
      <c r="V996" s="1">
        <v>41152</v>
      </c>
      <c r="W996" s="1">
        <v>40940</v>
      </c>
      <c r="Y996" t="s">
        <v>652</v>
      </c>
      <c r="Z996" t="s">
        <v>653</v>
      </c>
      <c r="AA996" t="s">
        <v>654</v>
      </c>
      <c r="AB996" t="s">
        <v>655</v>
      </c>
      <c r="AC996" t="s">
        <v>46</v>
      </c>
      <c r="AE996" s="37" t="str">
        <f t="shared" si="120"/>
        <v>ok</v>
      </c>
      <c r="AF996" s="37" t="e">
        <f t="shared" si="121"/>
        <v>#VALUE!</v>
      </c>
      <c r="AG996" s="37" t="str">
        <f t="shared" si="122"/>
        <v>ok</v>
      </c>
      <c r="AH996" s="37" t="str">
        <f t="shared" si="123"/>
        <v>ERROR!</v>
      </c>
      <c r="AI996" s="37" t="str">
        <f t="shared" si="124"/>
        <v>ok</v>
      </c>
      <c r="AJ996" s="37" t="str">
        <f t="shared" si="125"/>
        <v>COUNTY COMMISSIONER1DEMOCRATMASON COMASONLocal20121000DEBT411214115240940JANUARY SERVICESTRAINING ASSOCIATES PACIFIC381 NE TIGER WAY EBELFAIRWA</v>
      </c>
      <c r="AK996" s="37">
        <f t="shared" si="126"/>
        <v>1</v>
      </c>
      <c r="AL996" s="37" t="str">
        <f t="shared" si="127"/>
        <v>NO!</v>
      </c>
    </row>
    <row r="997" spans="1:38" x14ac:dyDescent="0.25">
      <c r="A997">
        <v>993</v>
      </c>
      <c r="B997">
        <v>100489690</v>
      </c>
      <c r="C997" t="s">
        <v>28</v>
      </c>
      <c r="D997" t="s">
        <v>104</v>
      </c>
      <c r="E997" t="s">
        <v>30</v>
      </c>
      <c r="F997" t="s">
        <v>105</v>
      </c>
      <c r="G997" t="s">
        <v>106</v>
      </c>
      <c r="H997" t="s">
        <v>107</v>
      </c>
      <c r="I997" t="s">
        <v>108</v>
      </c>
      <c r="J997" t="s">
        <v>35</v>
      </c>
      <c r="K997" s="12" t="s">
        <v>69</v>
      </c>
      <c r="N997" t="s">
        <v>168</v>
      </c>
      <c r="O997" t="s">
        <v>169</v>
      </c>
      <c r="Q997" t="s">
        <v>170</v>
      </c>
      <c r="R997">
        <v>2012</v>
      </c>
      <c r="S997">
        <v>5070.1400000000003</v>
      </c>
      <c r="T997" t="s">
        <v>41</v>
      </c>
      <c r="U997" s="1">
        <v>40940</v>
      </c>
      <c r="V997" s="1">
        <v>40968</v>
      </c>
      <c r="W997" s="1">
        <v>40968</v>
      </c>
      <c r="Y997" t="s">
        <v>171</v>
      </c>
      <c r="Z997" t="s">
        <v>172</v>
      </c>
      <c r="AA997" t="s">
        <v>173</v>
      </c>
      <c r="AB997" t="s">
        <v>174</v>
      </c>
      <c r="AC997" t="s">
        <v>175</v>
      </c>
      <c r="AE997" s="37" t="str">
        <f t="shared" si="120"/>
        <v>ok</v>
      </c>
      <c r="AF997" s="37" t="e">
        <f t="shared" si="121"/>
        <v>#VALUE!</v>
      </c>
      <c r="AG997" s="37" t="str">
        <f t="shared" si="122"/>
        <v>ok</v>
      </c>
      <c r="AH997" s="37" t="str">
        <f t="shared" si="123"/>
        <v>OK</v>
      </c>
      <c r="AI997" s="37" t="str">
        <f t="shared" si="124"/>
        <v>ok</v>
      </c>
      <c r="AJ997" s="37" t="str">
        <f t="shared" si="125"/>
        <v>GOVERNORDEMOCRATGOVERNOR, OFFICE OFStatewide20125070.14DEBT409404096840968CONSULTING/TRAVELHIRSCHBERG STRATEGIES INC.1010 VERMONT AVE NW #814WASHINGTONDC</v>
      </c>
      <c r="AK997" s="37">
        <f t="shared" si="126"/>
        <v>0</v>
      </c>
      <c r="AL997" s="37" t="str">
        <f t="shared" si="127"/>
        <v>NO!</v>
      </c>
    </row>
    <row r="998" spans="1:38" x14ac:dyDescent="0.25">
      <c r="A998">
        <v>994</v>
      </c>
      <c r="B998">
        <v>100487693</v>
      </c>
      <c r="C998" t="s">
        <v>28</v>
      </c>
      <c r="D998" t="s">
        <v>374</v>
      </c>
      <c r="E998" t="s">
        <v>30</v>
      </c>
      <c r="F998" t="s">
        <v>375</v>
      </c>
      <c r="G998" t="s">
        <v>147</v>
      </c>
      <c r="H998" t="s">
        <v>116</v>
      </c>
      <c r="I998" t="s">
        <v>376</v>
      </c>
      <c r="J998" t="s">
        <v>35</v>
      </c>
      <c r="K998" t="s">
        <v>36</v>
      </c>
      <c r="L998">
        <v>41</v>
      </c>
      <c r="N998" t="s">
        <v>168</v>
      </c>
      <c r="O998" t="s">
        <v>679</v>
      </c>
      <c r="P998" t="s">
        <v>39</v>
      </c>
      <c r="Q998" t="s">
        <v>40</v>
      </c>
      <c r="R998">
        <v>2012</v>
      </c>
      <c r="S998">
        <v>1340.13</v>
      </c>
      <c r="T998" t="s">
        <v>41</v>
      </c>
      <c r="U998" s="1">
        <v>41061</v>
      </c>
      <c r="V998" s="1">
        <v>41106</v>
      </c>
      <c r="W998" s="1">
        <v>41106</v>
      </c>
      <c r="X998" t="s">
        <v>427</v>
      </c>
      <c r="Y998" t="s">
        <v>901</v>
      </c>
      <c r="Z998" t="s">
        <v>429</v>
      </c>
      <c r="AA998" t="s">
        <v>430</v>
      </c>
      <c r="AB998" t="s">
        <v>420</v>
      </c>
      <c r="AC998" t="s">
        <v>46</v>
      </c>
      <c r="AE998" s="37" t="str">
        <f t="shared" si="120"/>
        <v>NO!</v>
      </c>
      <c r="AF998" s="37">
        <f t="shared" si="121"/>
        <v>0</v>
      </c>
      <c r="AG998" s="37" t="str">
        <f t="shared" si="122"/>
        <v>ok</v>
      </c>
      <c r="AH998" s="37" t="str">
        <f t="shared" si="123"/>
        <v>OK</v>
      </c>
      <c r="AI998" s="37" t="str">
        <f t="shared" si="124"/>
        <v>ok</v>
      </c>
      <c r="AJ998" s="37" t="str">
        <f t="shared" si="125"/>
        <v>STATE SENATOR41DEMOCRATLEG DISTRICT 41 - SENATEKINGLegislative20121340.13DEBT410614110641106Operation and OverheadEST. DOORBELLERS PRINT (CAPCITY)ARGO STRATEGIESPO BOX 9100 SEATTLEWA</v>
      </c>
      <c r="AK998" s="37">
        <f t="shared" si="126"/>
        <v>0</v>
      </c>
      <c r="AL998" s="37" t="str">
        <f t="shared" si="127"/>
        <v>NO!</v>
      </c>
    </row>
    <row r="999" spans="1:38" x14ac:dyDescent="0.25">
      <c r="A999">
        <v>995</v>
      </c>
      <c r="B999">
        <v>100488176</v>
      </c>
      <c r="C999" t="s">
        <v>28</v>
      </c>
      <c r="D999" t="s">
        <v>128</v>
      </c>
      <c r="E999" t="s">
        <v>30</v>
      </c>
      <c r="F999" t="s">
        <v>129</v>
      </c>
      <c r="G999" t="s">
        <v>77</v>
      </c>
      <c r="H999" t="s">
        <v>130</v>
      </c>
      <c r="I999" t="s">
        <v>131</v>
      </c>
      <c r="J999" t="s">
        <v>35</v>
      </c>
      <c r="K999" t="s">
        <v>52</v>
      </c>
      <c r="M999">
        <v>2</v>
      </c>
      <c r="N999" t="s">
        <v>37</v>
      </c>
      <c r="O999" t="s">
        <v>831</v>
      </c>
      <c r="P999" t="s">
        <v>527</v>
      </c>
      <c r="Q999" t="s">
        <v>550</v>
      </c>
      <c r="R999">
        <v>2012</v>
      </c>
      <c r="S999">
        <v>494.24</v>
      </c>
      <c r="T999" t="s">
        <v>41</v>
      </c>
      <c r="U999" s="1">
        <v>41121</v>
      </c>
      <c r="V999" s="1">
        <v>41152</v>
      </c>
      <c r="W999" s="1">
        <v>41152</v>
      </c>
      <c r="Z999" t="s">
        <v>902</v>
      </c>
      <c r="AE999" s="37" t="str">
        <f t="shared" si="120"/>
        <v>ok</v>
      </c>
      <c r="AF999" s="37" t="e">
        <f t="shared" si="121"/>
        <v>#VALUE!</v>
      </c>
      <c r="AG999" s="37" t="str">
        <f t="shared" si="122"/>
        <v>ok</v>
      </c>
      <c r="AH999" s="37" t="str">
        <f t="shared" si="123"/>
        <v>OK</v>
      </c>
      <c r="AI999" s="37" t="str">
        <f t="shared" si="124"/>
        <v>ok</v>
      </c>
      <c r="AJ999" s="37" t="str">
        <f t="shared" si="125"/>
        <v>COUNTY COMMISSIONER2REPUBLICANSKAGIT COSKAGITLocal2012494.24DEBT411214115241152AMERICAN EXPRESS LOWES</v>
      </c>
      <c r="AK999" s="37">
        <f t="shared" si="126"/>
        <v>0</v>
      </c>
      <c r="AL999" s="37" t="str">
        <f t="shared" si="127"/>
        <v>NO!</v>
      </c>
    </row>
    <row r="1000" spans="1:38" x14ac:dyDescent="0.25">
      <c r="A1000">
        <v>996</v>
      </c>
      <c r="B1000">
        <v>100488348</v>
      </c>
      <c r="C1000" t="s">
        <v>28</v>
      </c>
      <c r="D1000" t="s">
        <v>47</v>
      </c>
      <c r="E1000" t="s">
        <v>30</v>
      </c>
      <c r="F1000" t="s">
        <v>48</v>
      </c>
      <c r="G1000" t="s">
        <v>49</v>
      </c>
      <c r="H1000" t="s">
        <v>50</v>
      </c>
      <c r="I1000" t="s">
        <v>51</v>
      </c>
      <c r="J1000" t="s">
        <v>52</v>
      </c>
      <c r="K1000" t="s">
        <v>52</v>
      </c>
      <c r="M1000">
        <v>2</v>
      </c>
      <c r="N1000" t="s">
        <v>37</v>
      </c>
      <c r="O1000" t="s">
        <v>831</v>
      </c>
      <c r="P1000" t="s">
        <v>527</v>
      </c>
      <c r="Q1000" t="s">
        <v>550</v>
      </c>
      <c r="R1000">
        <v>2012</v>
      </c>
      <c r="S1000">
        <v>494.24</v>
      </c>
      <c r="T1000" t="s">
        <v>41</v>
      </c>
      <c r="U1000" s="1">
        <v>41121</v>
      </c>
      <c r="V1000" s="1">
        <v>41152</v>
      </c>
      <c r="W1000" s="1">
        <v>41152</v>
      </c>
      <c r="Z1000" t="s">
        <v>902</v>
      </c>
      <c r="AE1000" s="37" t="str">
        <f t="shared" si="120"/>
        <v>ok</v>
      </c>
      <c r="AF1000" s="37" t="e">
        <f t="shared" si="121"/>
        <v>#VALUE!</v>
      </c>
      <c r="AG1000" s="37" t="str">
        <f t="shared" si="122"/>
        <v>ok</v>
      </c>
      <c r="AH1000" s="37" t="str">
        <f t="shared" si="123"/>
        <v>OK</v>
      </c>
      <c r="AI1000" s="37" t="str">
        <f t="shared" si="124"/>
        <v>ok</v>
      </c>
      <c r="AJ1000" s="37" t="str">
        <f t="shared" si="125"/>
        <v>COUNTY COMMISSIONER2REPUBLICANSKAGIT COSKAGITLocal2012494.24DEBT411214115241152AMERICAN EXPRESS LOWES</v>
      </c>
      <c r="AK1000" s="37">
        <f t="shared" si="126"/>
        <v>1</v>
      </c>
      <c r="AL1000" s="37" t="str">
        <f t="shared" si="127"/>
        <v>MATCH</v>
      </c>
    </row>
    <row r="1001" spans="1:38" x14ac:dyDescent="0.25">
      <c r="A1001">
        <v>997</v>
      </c>
      <c r="B1001">
        <v>100488595</v>
      </c>
      <c r="C1001" t="s">
        <v>28</v>
      </c>
      <c r="D1001" t="s">
        <v>70</v>
      </c>
      <c r="E1001" t="s">
        <v>30</v>
      </c>
      <c r="F1001" t="s">
        <v>71</v>
      </c>
      <c r="G1001" t="s">
        <v>72</v>
      </c>
      <c r="H1001" t="s">
        <v>73</v>
      </c>
      <c r="I1001" t="s">
        <v>74</v>
      </c>
      <c r="J1001" t="s">
        <v>35</v>
      </c>
      <c r="K1001" t="s">
        <v>52</v>
      </c>
      <c r="M1001">
        <v>2</v>
      </c>
      <c r="N1001" t="s">
        <v>37</v>
      </c>
      <c r="O1001" t="s">
        <v>831</v>
      </c>
      <c r="P1001" t="s">
        <v>527</v>
      </c>
      <c r="Q1001" t="s">
        <v>550</v>
      </c>
      <c r="R1001">
        <v>2012</v>
      </c>
      <c r="S1001">
        <v>494.24</v>
      </c>
      <c r="T1001" t="s">
        <v>41</v>
      </c>
      <c r="U1001" s="1">
        <v>41121</v>
      </c>
      <c r="V1001" s="1">
        <v>41152</v>
      </c>
      <c r="W1001" s="1">
        <v>41152</v>
      </c>
      <c r="Z1001" t="s">
        <v>902</v>
      </c>
      <c r="AE1001" s="37" t="str">
        <f t="shared" si="120"/>
        <v>ok</v>
      </c>
      <c r="AF1001" s="37" t="e">
        <f t="shared" si="121"/>
        <v>#VALUE!</v>
      </c>
      <c r="AG1001" s="37" t="str">
        <f t="shared" si="122"/>
        <v>ok</v>
      </c>
      <c r="AH1001" s="37" t="str">
        <f t="shared" si="123"/>
        <v>OK</v>
      </c>
      <c r="AI1001" s="37" t="str">
        <f t="shared" si="124"/>
        <v>ok</v>
      </c>
      <c r="AJ1001" s="37" t="str">
        <f t="shared" si="125"/>
        <v>COUNTY COMMISSIONER2REPUBLICANSKAGIT COSKAGITLocal2012494.24DEBT411214115241152AMERICAN EXPRESS LOWES</v>
      </c>
      <c r="AK1001" s="37">
        <f t="shared" si="126"/>
        <v>1</v>
      </c>
      <c r="AL1001" s="37" t="str">
        <f t="shared" si="127"/>
        <v>NO!</v>
      </c>
    </row>
    <row r="1002" spans="1:38" x14ac:dyDescent="0.25">
      <c r="A1002">
        <v>998</v>
      </c>
      <c r="B1002">
        <v>100488679</v>
      </c>
      <c r="C1002" t="s">
        <v>28</v>
      </c>
      <c r="D1002" t="s">
        <v>299</v>
      </c>
      <c r="E1002" t="s">
        <v>30</v>
      </c>
      <c r="F1002" t="s">
        <v>300</v>
      </c>
      <c r="G1002" t="s">
        <v>301</v>
      </c>
      <c r="H1002" t="s">
        <v>302</v>
      </c>
      <c r="I1002" t="s">
        <v>303</v>
      </c>
      <c r="J1002" t="s">
        <v>118</v>
      </c>
      <c r="K1002" s="12" t="s">
        <v>69</v>
      </c>
      <c r="N1002" t="s">
        <v>168</v>
      </c>
      <c r="O1002" t="s">
        <v>169</v>
      </c>
      <c r="Q1002" t="s">
        <v>170</v>
      </c>
      <c r="R1002">
        <v>2012</v>
      </c>
      <c r="S1002">
        <v>5070.1400000000003</v>
      </c>
      <c r="T1002" t="s">
        <v>41</v>
      </c>
      <c r="U1002" s="1">
        <v>40940</v>
      </c>
      <c r="V1002" s="1">
        <v>40968</v>
      </c>
      <c r="W1002" s="1">
        <v>40968</v>
      </c>
      <c r="Y1002" t="s">
        <v>171</v>
      </c>
      <c r="Z1002" t="s">
        <v>172</v>
      </c>
      <c r="AA1002" t="s">
        <v>173</v>
      </c>
      <c r="AB1002" t="s">
        <v>174</v>
      </c>
      <c r="AC1002" t="s">
        <v>175</v>
      </c>
      <c r="AE1002" s="37" t="str">
        <f t="shared" si="120"/>
        <v>ok</v>
      </c>
      <c r="AF1002" s="37" t="e">
        <f t="shared" si="121"/>
        <v>#VALUE!</v>
      </c>
      <c r="AG1002" s="37" t="str">
        <f t="shared" si="122"/>
        <v>ok</v>
      </c>
      <c r="AH1002" s="37" t="str">
        <f t="shared" si="123"/>
        <v>OK</v>
      </c>
      <c r="AI1002" s="37" t="str">
        <f t="shared" si="124"/>
        <v>ok</v>
      </c>
      <c r="AJ1002" s="37" t="str">
        <f t="shared" si="125"/>
        <v>GOVERNORDEMOCRATGOVERNOR, OFFICE OFStatewide20125070.14DEBT409404096840968CONSULTING/TRAVELHIRSCHBERG STRATEGIES INC.1010 VERMONT AVE NW #814WASHINGTONDC</v>
      </c>
      <c r="AK1002" s="37">
        <f t="shared" si="126"/>
        <v>0</v>
      </c>
      <c r="AL1002" s="37" t="str">
        <f t="shared" si="127"/>
        <v>NO!</v>
      </c>
    </row>
    <row r="1003" spans="1:38" x14ac:dyDescent="0.25">
      <c r="A1003">
        <v>999</v>
      </c>
      <c r="B1003">
        <v>100488813</v>
      </c>
      <c r="C1003" t="s">
        <v>28</v>
      </c>
      <c r="D1003" t="s">
        <v>75</v>
      </c>
      <c r="E1003" t="s">
        <v>30</v>
      </c>
      <c r="F1003" t="s">
        <v>76</v>
      </c>
      <c r="G1003" t="s">
        <v>77</v>
      </c>
      <c r="H1003" t="s">
        <v>78</v>
      </c>
      <c r="I1003" t="s">
        <v>79</v>
      </c>
      <c r="J1003" t="s">
        <v>52</v>
      </c>
      <c r="K1003" s="12" t="s">
        <v>69</v>
      </c>
      <c r="N1003" t="s">
        <v>168</v>
      </c>
      <c r="O1003" t="s">
        <v>169</v>
      </c>
      <c r="Q1003" t="s">
        <v>170</v>
      </c>
      <c r="R1003">
        <v>2012</v>
      </c>
      <c r="S1003">
        <v>5070.1400000000003</v>
      </c>
      <c r="T1003" t="s">
        <v>41</v>
      </c>
      <c r="U1003" s="1">
        <v>40940</v>
      </c>
      <c r="V1003" s="1">
        <v>40968</v>
      </c>
      <c r="W1003" s="1">
        <v>40968</v>
      </c>
      <c r="Y1003" t="s">
        <v>171</v>
      </c>
      <c r="Z1003" t="s">
        <v>172</v>
      </c>
      <c r="AA1003" t="s">
        <v>173</v>
      </c>
      <c r="AB1003" t="s">
        <v>174</v>
      </c>
      <c r="AC1003" t="s">
        <v>175</v>
      </c>
      <c r="AE1003" s="37" t="str">
        <f t="shared" si="120"/>
        <v>NO!</v>
      </c>
      <c r="AF1003" s="37" t="e">
        <f t="shared" si="121"/>
        <v>#VALUE!</v>
      </c>
      <c r="AG1003" s="37" t="str">
        <f t="shared" si="122"/>
        <v>ok</v>
      </c>
      <c r="AH1003" s="37" t="str">
        <f t="shared" si="123"/>
        <v>OK</v>
      </c>
      <c r="AI1003" s="37" t="str">
        <f t="shared" si="124"/>
        <v>ok</v>
      </c>
      <c r="AJ1003" s="37" t="str">
        <f t="shared" si="125"/>
        <v>GOVERNORDEMOCRATGOVERNOR, OFFICE OFStatewide20125070.14DEBT409404096840968CONSULTING/TRAVELHIRSCHBERG STRATEGIES INC.1010 VERMONT AVE NW #814WASHINGTONDC</v>
      </c>
      <c r="AK1003" s="37">
        <f t="shared" si="126"/>
        <v>1</v>
      </c>
      <c r="AL1003" s="37" t="str">
        <f t="shared" si="127"/>
        <v>NO!</v>
      </c>
    </row>
    <row r="1004" spans="1:38" x14ac:dyDescent="0.25">
      <c r="A1004">
        <v>1000</v>
      </c>
      <c r="B1004">
        <v>100488256</v>
      </c>
      <c r="C1004" t="s">
        <v>28</v>
      </c>
      <c r="D1004" t="s">
        <v>157</v>
      </c>
      <c r="E1004" t="s">
        <v>30</v>
      </c>
      <c r="F1004" t="s">
        <v>158</v>
      </c>
      <c r="G1004" t="s">
        <v>159</v>
      </c>
      <c r="I1004" t="s">
        <v>160</v>
      </c>
      <c r="J1004" t="s">
        <v>35</v>
      </c>
      <c r="K1004" t="s">
        <v>35</v>
      </c>
      <c r="L1004">
        <v>46</v>
      </c>
      <c r="M1004">
        <v>1</v>
      </c>
      <c r="N1004" t="s">
        <v>168</v>
      </c>
      <c r="O1004" t="s">
        <v>673</v>
      </c>
      <c r="P1004" t="s">
        <v>39</v>
      </c>
      <c r="Q1004" t="s">
        <v>40</v>
      </c>
      <c r="R1004">
        <v>2012</v>
      </c>
      <c r="S1004">
        <v>2500</v>
      </c>
      <c r="T1004" t="s">
        <v>41</v>
      </c>
      <c r="U1004" s="1">
        <v>41121</v>
      </c>
      <c r="V1004" s="1">
        <v>41152</v>
      </c>
      <c r="W1004" s="1">
        <v>41149</v>
      </c>
      <c r="X1004" t="s">
        <v>427</v>
      </c>
      <c r="Y1004" t="s">
        <v>932</v>
      </c>
      <c r="Z1004" t="s">
        <v>429</v>
      </c>
      <c r="AA1004" t="s">
        <v>430</v>
      </c>
      <c r="AB1004" t="s">
        <v>420</v>
      </c>
      <c r="AC1004" t="s">
        <v>46</v>
      </c>
      <c r="AE1004" s="37" t="str">
        <f t="shared" si="120"/>
        <v>ok</v>
      </c>
      <c r="AF1004" s="37">
        <f t="shared" si="121"/>
        <v>0</v>
      </c>
      <c r="AG1004" s="37" t="str">
        <f t="shared" si="122"/>
        <v>ok</v>
      </c>
      <c r="AH1004" s="37" t="str">
        <f t="shared" si="123"/>
        <v>OK</v>
      </c>
      <c r="AI1004" s="37" t="str">
        <f t="shared" si="124"/>
        <v>ok</v>
      </c>
      <c r="AJ1004" s="37" t="str">
        <f t="shared" si="125"/>
        <v>STATE REPRESENTATIVE461DEMOCRATLEG DISTRICT 46 - HOUSEKINGLegislative20122500DEBT411214115241149Operation and OverheadAUGUST TREASURY &amp; FUNDRAISINGARGO STRATEGIESPO BOX 9100 SEATTLEWA</v>
      </c>
      <c r="AK1004" s="37">
        <f t="shared" si="126"/>
        <v>0</v>
      </c>
      <c r="AL1004" s="37" t="str">
        <f t="shared" si="127"/>
        <v>MATCH</v>
      </c>
    </row>
    <row r="1005" spans="1:38" x14ac:dyDescent="0.25">
      <c r="A1005">
        <v>1001</v>
      </c>
      <c r="B1005">
        <v>100488611</v>
      </c>
      <c r="C1005" t="s">
        <v>28</v>
      </c>
      <c r="D1005" t="s">
        <v>381</v>
      </c>
      <c r="E1005" t="s">
        <v>30</v>
      </c>
      <c r="F1005" t="s">
        <v>382</v>
      </c>
      <c r="G1005" t="s">
        <v>383</v>
      </c>
      <c r="H1005" t="s">
        <v>91</v>
      </c>
      <c r="I1005" t="s">
        <v>384</v>
      </c>
      <c r="J1005" t="s">
        <v>35</v>
      </c>
      <c r="K1005" t="s">
        <v>35</v>
      </c>
      <c r="L1005">
        <v>43</v>
      </c>
      <c r="M1005">
        <v>2</v>
      </c>
      <c r="N1005" t="s">
        <v>168</v>
      </c>
      <c r="O1005" t="s">
        <v>521</v>
      </c>
      <c r="P1005" t="s">
        <v>39</v>
      </c>
      <c r="Q1005" t="s">
        <v>40</v>
      </c>
      <c r="R1005">
        <v>2012</v>
      </c>
      <c r="S1005">
        <v>334.11</v>
      </c>
      <c r="T1005" t="s">
        <v>41</v>
      </c>
      <c r="U1005" s="1">
        <v>41000</v>
      </c>
      <c r="V1005" s="1">
        <v>41029</v>
      </c>
      <c r="W1005" s="1">
        <v>40999</v>
      </c>
      <c r="X1005" t="s">
        <v>427</v>
      </c>
      <c r="Y1005" t="s">
        <v>933</v>
      </c>
      <c r="Z1005" t="s">
        <v>382</v>
      </c>
      <c r="AA1005" t="s">
        <v>930</v>
      </c>
      <c r="AB1005" t="s">
        <v>420</v>
      </c>
      <c r="AC1005" t="s">
        <v>46</v>
      </c>
      <c r="AE1005" s="37" t="str">
        <f t="shared" si="120"/>
        <v>ok</v>
      </c>
      <c r="AF1005" s="37">
        <f t="shared" si="121"/>
        <v>0</v>
      </c>
      <c r="AG1005" s="37" t="str">
        <f t="shared" si="122"/>
        <v>ok</v>
      </c>
      <c r="AH1005" s="37" t="str">
        <f t="shared" si="123"/>
        <v>ERROR!</v>
      </c>
      <c r="AI1005" s="37" t="str">
        <f t="shared" si="124"/>
        <v>ok</v>
      </c>
      <c r="AJ1005" s="37" t="str">
        <f t="shared" si="125"/>
        <v>STATE REPRESENTATIVE432DEMOCRATLEG DISTRICT 43 - HOUSEKINGLegislative2012334.11DEBT410004102940999Operation and OverheadREIMB MTG EXP (SORRENTO, ANTHONYS, ACQUA VIA)CHOPP FRANK V1000  AURORA AVENUE N SUITE 100SEATTLEWA</v>
      </c>
      <c r="AK1005" s="37">
        <f t="shared" si="126"/>
        <v>0</v>
      </c>
      <c r="AL1005" s="37" t="str">
        <f t="shared" si="127"/>
        <v>MATCH</v>
      </c>
    </row>
    <row r="1006" spans="1:38" x14ac:dyDescent="0.25">
      <c r="A1006">
        <v>1002</v>
      </c>
      <c r="B1006">
        <v>100488615</v>
      </c>
      <c r="C1006" t="s">
        <v>28</v>
      </c>
      <c r="D1006" t="s">
        <v>381</v>
      </c>
      <c r="E1006" t="s">
        <v>30</v>
      </c>
      <c r="F1006" t="s">
        <v>382</v>
      </c>
      <c r="G1006" t="s">
        <v>383</v>
      </c>
      <c r="H1006" t="s">
        <v>91</v>
      </c>
      <c r="I1006" t="s">
        <v>384</v>
      </c>
      <c r="J1006" t="s">
        <v>35</v>
      </c>
      <c r="K1006" t="s">
        <v>35</v>
      </c>
      <c r="L1006">
        <v>43</v>
      </c>
      <c r="M1006">
        <v>2</v>
      </c>
      <c r="N1006" t="s">
        <v>168</v>
      </c>
      <c r="O1006" t="s">
        <v>521</v>
      </c>
      <c r="P1006" t="s">
        <v>39</v>
      </c>
      <c r="Q1006" t="s">
        <v>40</v>
      </c>
      <c r="R1006">
        <v>2012</v>
      </c>
      <c r="S1006">
        <v>285.72000000000003</v>
      </c>
      <c r="T1006" t="s">
        <v>41</v>
      </c>
      <c r="U1006" s="1">
        <v>41030</v>
      </c>
      <c r="V1006" s="1">
        <v>41060</v>
      </c>
      <c r="W1006" s="1">
        <v>40967</v>
      </c>
      <c r="X1006" t="s">
        <v>427</v>
      </c>
      <c r="Y1006" t="s">
        <v>934</v>
      </c>
      <c r="Z1006" t="s">
        <v>382</v>
      </c>
      <c r="AA1006" t="s">
        <v>930</v>
      </c>
      <c r="AB1006" t="s">
        <v>420</v>
      </c>
      <c r="AC1006" t="s">
        <v>46</v>
      </c>
      <c r="AE1006" s="37" t="str">
        <f t="shared" si="120"/>
        <v>ok</v>
      </c>
      <c r="AF1006" s="37">
        <f t="shared" si="121"/>
        <v>0</v>
      </c>
      <c r="AG1006" s="37" t="str">
        <f t="shared" si="122"/>
        <v>ok</v>
      </c>
      <c r="AH1006" s="37" t="str">
        <f t="shared" si="123"/>
        <v>ERROR!</v>
      </c>
      <c r="AI1006" s="37" t="str">
        <f t="shared" si="124"/>
        <v>ok</v>
      </c>
      <c r="AJ1006" s="37" t="str">
        <f t="shared" si="125"/>
        <v>STATE REPRESENTATIVE432DEMOCRATLEG DISTRICT 43 - HOUSEKINGLegislative2012285.72DEBT410304106040967Operation and OverheadREIMB. MILEAGE &amp; PARKINGCHOPP FRANK V1000  AURORA AVENUE N SUITE 100SEATTLEWA</v>
      </c>
      <c r="AK1006" s="37">
        <f t="shared" si="126"/>
        <v>0</v>
      </c>
      <c r="AL1006" s="37" t="str">
        <f t="shared" si="127"/>
        <v>MATCH</v>
      </c>
    </row>
    <row r="1007" spans="1:38" x14ac:dyDescent="0.25">
      <c r="A1007">
        <v>1003</v>
      </c>
      <c r="B1007">
        <v>100488620</v>
      </c>
      <c r="C1007" t="s">
        <v>28</v>
      </c>
      <c r="D1007" t="s">
        <v>381</v>
      </c>
      <c r="E1007" t="s">
        <v>30</v>
      </c>
      <c r="F1007" t="s">
        <v>382</v>
      </c>
      <c r="G1007" t="s">
        <v>383</v>
      </c>
      <c r="H1007" t="s">
        <v>91</v>
      </c>
      <c r="I1007" t="s">
        <v>384</v>
      </c>
      <c r="J1007" t="s">
        <v>35</v>
      </c>
      <c r="K1007" s="12" t="s">
        <v>69</v>
      </c>
      <c r="N1007" t="s">
        <v>168</v>
      </c>
      <c r="O1007" t="s">
        <v>169</v>
      </c>
      <c r="Q1007" t="s">
        <v>170</v>
      </c>
      <c r="R1007">
        <v>2012</v>
      </c>
      <c r="S1007">
        <v>5070.1400000000003</v>
      </c>
      <c r="T1007" t="s">
        <v>41</v>
      </c>
      <c r="U1007" s="1">
        <v>40940</v>
      </c>
      <c r="V1007" s="1">
        <v>40968</v>
      </c>
      <c r="W1007" s="1">
        <v>40968</v>
      </c>
      <c r="Y1007" t="s">
        <v>171</v>
      </c>
      <c r="Z1007" t="s">
        <v>172</v>
      </c>
      <c r="AA1007" t="s">
        <v>173</v>
      </c>
      <c r="AB1007" t="s">
        <v>174</v>
      </c>
      <c r="AC1007" t="s">
        <v>175</v>
      </c>
      <c r="AE1007" s="37" t="str">
        <f t="shared" si="120"/>
        <v>ok</v>
      </c>
      <c r="AF1007" s="37" t="e">
        <f t="shared" si="121"/>
        <v>#VALUE!</v>
      </c>
      <c r="AG1007" s="37" t="str">
        <f t="shared" si="122"/>
        <v>ok</v>
      </c>
      <c r="AH1007" s="37" t="str">
        <f t="shared" si="123"/>
        <v>OK</v>
      </c>
      <c r="AI1007" s="37" t="str">
        <f t="shared" si="124"/>
        <v>ok</v>
      </c>
      <c r="AJ1007" s="37" t="str">
        <f t="shared" si="125"/>
        <v>GOVERNORDEMOCRATGOVERNOR, OFFICE OFStatewide20125070.14DEBT409404096840968CONSULTING/TRAVELHIRSCHBERG STRATEGIES INC.1010 VERMONT AVE NW #814WASHINGTONDC</v>
      </c>
      <c r="AK1007" s="37">
        <f t="shared" si="126"/>
        <v>0</v>
      </c>
      <c r="AL1007" s="37" t="str">
        <f t="shared" si="127"/>
        <v>NO!</v>
      </c>
    </row>
    <row r="1008" spans="1:38" x14ac:dyDescent="0.25">
      <c r="A1008">
        <v>1004</v>
      </c>
      <c r="B1008">
        <v>100488910</v>
      </c>
      <c r="C1008" t="s">
        <v>28</v>
      </c>
      <c r="D1008" t="s">
        <v>876</v>
      </c>
      <c r="E1008" t="s">
        <v>30</v>
      </c>
      <c r="F1008" t="s">
        <v>877</v>
      </c>
      <c r="G1008" t="s">
        <v>878</v>
      </c>
      <c r="H1008" t="s">
        <v>101</v>
      </c>
      <c r="I1008" t="s">
        <v>879</v>
      </c>
      <c r="J1008" t="s">
        <v>123</v>
      </c>
      <c r="K1008" s="12" t="s">
        <v>69</v>
      </c>
      <c r="N1008" t="s">
        <v>168</v>
      </c>
      <c r="O1008" t="s">
        <v>169</v>
      </c>
      <c r="Q1008" t="s">
        <v>170</v>
      </c>
      <c r="R1008">
        <v>2012</v>
      </c>
      <c r="S1008">
        <v>5070.1400000000003</v>
      </c>
      <c r="T1008" t="s">
        <v>41</v>
      </c>
      <c r="U1008" s="1">
        <v>40940</v>
      </c>
      <c r="V1008" s="1">
        <v>40968</v>
      </c>
      <c r="W1008" s="1">
        <v>40968</v>
      </c>
      <c r="Y1008" t="s">
        <v>171</v>
      </c>
      <c r="Z1008" t="s">
        <v>172</v>
      </c>
      <c r="AA1008" t="s">
        <v>173</v>
      </c>
      <c r="AB1008" t="s">
        <v>174</v>
      </c>
      <c r="AC1008" t="s">
        <v>175</v>
      </c>
      <c r="AE1008" s="37" t="str">
        <f t="shared" si="120"/>
        <v>ok</v>
      </c>
      <c r="AF1008" s="37" t="e">
        <f t="shared" si="121"/>
        <v>#VALUE!</v>
      </c>
      <c r="AG1008" s="37" t="str">
        <f t="shared" si="122"/>
        <v>ok</v>
      </c>
      <c r="AH1008" s="37" t="str">
        <f t="shared" si="123"/>
        <v>OK</v>
      </c>
      <c r="AI1008" s="37" t="str">
        <f t="shared" si="124"/>
        <v>ok</v>
      </c>
      <c r="AJ1008" s="37" t="str">
        <f t="shared" si="125"/>
        <v>GOVERNORDEMOCRATGOVERNOR, OFFICE OFStatewide20125070.14DEBT409404096840968CONSULTING/TRAVELHIRSCHBERG STRATEGIES INC.1010 VERMONT AVE NW #814WASHINGTONDC</v>
      </c>
      <c r="AK1008" s="37">
        <f t="shared" si="126"/>
        <v>1</v>
      </c>
      <c r="AL1008" s="37" t="str">
        <f t="shared" si="127"/>
        <v>NO!</v>
      </c>
    </row>
    <row r="1009" spans="1:38" x14ac:dyDescent="0.25">
      <c r="A1009">
        <v>1005</v>
      </c>
      <c r="B1009">
        <v>100489157</v>
      </c>
      <c r="C1009" t="s">
        <v>28</v>
      </c>
      <c r="D1009" t="s">
        <v>660</v>
      </c>
      <c r="E1009" t="s">
        <v>30</v>
      </c>
      <c r="F1009" t="s">
        <v>661</v>
      </c>
      <c r="G1009" t="s">
        <v>662</v>
      </c>
      <c r="I1009" t="s">
        <v>663</v>
      </c>
      <c r="J1009" t="s">
        <v>35</v>
      </c>
      <c r="K1009" s="12" t="s">
        <v>69</v>
      </c>
      <c r="N1009" t="s">
        <v>168</v>
      </c>
      <c r="O1009" t="s">
        <v>169</v>
      </c>
      <c r="Q1009" t="s">
        <v>170</v>
      </c>
      <c r="R1009">
        <v>2012</v>
      </c>
      <c r="S1009">
        <v>5070.1400000000003</v>
      </c>
      <c r="T1009" t="s">
        <v>41</v>
      </c>
      <c r="U1009" s="1">
        <v>40940</v>
      </c>
      <c r="V1009" s="1">
        <v>40968</v>
      </c>
      <c r="W1009" s="1">
        <v>40968</v>
      </c>
      <c r="Y1009" t="s">
        <v>171</v>
      </c>
      <c r="Z1009" t="s">
        <v>172</v>
      </c>
      <c r="AA1009" t="s">
        <v>173</v>
      </c>
      <c r="AB1009" t="s">
        <v>174</v>
      </c>
      <c r="AC1009" t="s">
        <v>175</v>
      </c>
      <c r="AE1009" s="37" t="str">
        <f t="shared" si="120"/>
        <v>ok</v>
      </c>
      <c r="AF1009" s="37" t="e">
        <f t="shared" si="121"/>
        <v>#VALUE!</v>
      </c>
      <c r="AG1009" s="37" t="str">
        <f t="shared" si="122"/>
        <v>ok</v>
      </c>
      <c r="AH1009" s="37" t="str">
        <f t="shared" si="123"/>
        <v>OK</v>
      </c>
      <c r="AI1009" s="37" t="str">
        <f t="shared" si="124"/>
        <v>ok</v>
      </c>
      <c r="AJ1009" s="37" t="str">
        <f t="shared" si="125"/>
        <v>GOVERNORDEMOCRATGOVERNOR, OFFICE OFStatewide20125070.14DEBT409404096840968CONSULTING/TRAVELHIRSCHBERG STRATEGIES INC.1010 VERMONT AVE NW #814WASHINGTONDC</v>
      </c>
      <c r="AK1009" s="37">
        <f t="shared" si="126"/>
        <v>1</v>
      </c>
      <c r="AL1009" s="37" t="str">
        <f t="shared" si="127"/>
        <v>NO!</v>
      </c>
    </row>
    <row r="1010" spans="1:38" x14ac:dyDescent="0.25">
      <c r="A1010">
        <v>1006</v>
      </c>
      <c r="B1010">
        <v>100489158</v>
      </c>
      <c r="C1010" t="s">
        <v>28</v>
      </c>
      <c r="D1010" t="s">
        <v>64</v>
      </c>
      <c r="E1010" t="s">
        <v>30</v>
      </c>
      <c r="F1010" s="12" t="s">
        <v>65</v>
      </c>
      <c r="G1010" t="s">
        <v>66</v>
      </c>
      <c r="H1010" t="s">
        <v>67</v>
      </c>
      <c r="I1010" t="s">
        <v>68</v>
      </c>
      <c r="J1010" t="s">
        <v>69</v>
      </c>
      <c r="K1010" s="12" t="s">
        <v>69</v>
      </c>
      <c r="N1010" t="s">
        <v>168</v>
      </c>
      <c r="O1010" t="s">
        <v>169</v>
      </c>
      <c r="Q1010" t="s">
        <v>170</v>
      </c>
      <c r="R1010">
        <v>2012</v>
      </c>
      <c r="S1010">
        <v>5070.1400000000003</v>
      </c>
      <c r="T1010" t="s">
        <v>41</v>
      </c>
      <c r="U1010" s="1">
        <v>40940</v>
      </c>
      <c r="V1010" s="1">
        <v>40968</v>
      </c>
      <c r="W1010" s="1">
        <v>40968</v>
      </c>
      <c r="Y1010" t="s">
        <v>171</v>
      </c>
      <c r="Z1010" t="s">
        <v>172</v>
      </c>
      <c r="AA1010" t="s">
        <v>173</v>
      </c>
      <c r="AB1010" t="s">
        <v>174</v>
      </c>
      <c r="AC1010" t="s">
        <v>175</v>
      </c>
      <c r="AE1010" s="37" t="str">
        <f t="shared" si="120"/>
        <v>ok</v>
      </c>
      <c r="AF1010" s="37" t="e">
        <f t="shared" si="121"/>
        <v>#VALUE!</v>
      </c>
      <c r="AG1010" s="37" t="str">
        <f t="shared" si="122"/>
        <v>ok</v>
      </c>
      <c r="AH1010" s="37" t="str">
        <f t="shared" si="123"/>
        <v>OK</v>
      </c>
      <c r="AI1010" s="37" t="str">
        <f t="shared" si="124"/>
        <v>ok</v>
      </c>
      <c r="AJ1010" s="37" t="str">
        <f t="shared" si="125"/>
        <v>GOVERNORDEMOCRATGOVERNOR, OFFICE OFStatewide20125070.14DEBT409404096840968CONSULTING/TRAVELHIRSCHBERG STRATEGIES INC.1010 VERMONT AVE NW #814WASHINGTONDC</v>
      </c>
      <c r="AK1010" s="37">
        <f t="shared" si="126"/>
        <v>1</v>
      </c>
      <c r="AL1010" s="37" t="str">
        <f t="shared" si="127"/>
        <v>MATCH</v>
      </c>
    </row>
    <row r="1011" spans="1:38" x14ac:dyDescent="0.25">
      <c r="A1011">
        <v>1007</v>
      </c>
      <c r="B1011">
        <v>100490065</v>
      </c>
      <c r="C1011" t="s">
        <v>28</v>
      </c>
      <c r="D1011" t="s">
        <v>149</v>
      </c>
      <c r="E1011" t="s">
        <v>30</v>
      </c>
      <c r="F1011" t="s">
        <v>150</v>
      </c>
      <c r="G1011" t="s">
        <v>151</v>
      </c>
      <c r="H1011" t="s">
        <v>73</v>
      </c>
      <c r="I1011" t="s">
        <v>152</v>
      </c>
      <c r="J1011" t="s">
        <v>35</v>
      </c>
      <c r="K1011" s="12" t="s">
        <v>69</v>
      </c>
      <c r="N1011" t="s">
        <v>168</v>
      </c>
      <c r="O1011" t="s">
        <v>169</v>
      </c>
      <c r="Q1011" t="s">
        <v>170</v>
      </c>
      <c r="R1011">
        <v>2012</v>
      </c>
      <c r="S1011">
        <v>5070.1400000000003</v>
      </c>
      <c r="T1011" t="s">
        <v>41</v>
      </c>
      <c r="U1011" s="1">
        <v>40940</v>
      </c>
      <c r="V1011" s="1">
        <v>40968</v>
      </c>
      <c r="W1011" s="1">
        <v>40968</v>
      </c>
      <c r="Y1011" t="s">
        <v>171</v>
      </c>
      <c r="Z1011" t="s">
        <v>172</v>
      </c>
      <c r="AA1011" t="s">
        <v>173</v>
      </c>
      <c r="AB1011" t="s">
        <v>174</v>
      </c>
      <c r="AC1011" t="s">
        <v>175</v>
      </c>
      <c r="AE1011" s="37" t="str">
        <f t="shared" si="120"/>
        <v>ok</v>
      </c>
      <c r="AF1011" s="37" t="e">
        <f t="shared" si="121"/>
        <v>#VALUE!</v>
      </c>
      <c r="AG1011" s="37" t="str">
        <f t="shared" si="122"/>
        <v>ok</v>
      </c>
      <c r="AH1011" s="37" t="str">
        <f t="shared" si="123"/>
        <v>OK</v>
      </c>
      <c r="AI1011" s="37" t="str">
        <f t="shared" si="124"/>
        <v>ok</v>
      </c>
      <c r="AJ1011" s="37" t="str">
        <f t="shared" si="125"/>
        <v>GOVERNORDEMOCRATGOVERNOR, OFFICE OFStatewide20125070.14DEBT409404096840968CONSULTING/TRAVELHIRSCHBERG STRATEGIES INC.1010 VERMONT AVE NW #814WASHINGTONDC</v>
      </c>
      <c r="AK1011" s="37">
        <f t="shared" si="126"/>
        <v>1</v>
      </c>
      <c r="AL1011" s="37" t="str">
        <f t="shared" si="127"/>
        <v>NO!</v>
      </c>
    </row>
    <row r="1012" spans="1:38" x14ac:dyDescent="0.25">
      <c r="A1012">
        <v>1008</v>
      </c>
      <c r="B1012">
        <v>100488638</v>
      </c>
      <c r="C1012" t="s">
        <v>28</v>
      </c>
      <c r="D1012" t="s">
        <v>351</v>
      </c>
      <c r="E1012" t="s">
        <v>30</v>
      </c>
      <c r="F1012" t="s">
        <v>352</v>
      </c>
      <c r="G1012" t="s">
        <v>353</v>
      </c>
      <c r="I1012" t="s">
        <v>354</v>
      </c>
      <c r="J1012" t="s">
        <v>35</v>
      </c>
      <c r="K1012" t="s">
        <v>52</v>
      </c>
      <c r="M1012">
        <v>1</v>
      </c>
      <c r="N1012" t="s">
        <v>168</v>
      </c>
      <c r="O1012" t="s">
        <v>650</v>
      </c>
      <c r="P1012" t="s">
        <v>651</v>
      </c>
      <c r="Q1012" t="s">
        <v>550</v>
      </c>
      <c r="R1012">
        <v>2012</v>
      </c>
      <c r="S1012">
        <v>1000</v>
      </c>
      <c r="T1012" t="s">
        <v>41</v>
      </c>
      <c r="U1012" s="1">
        <v>41121</v>
      </c>
      <c r="V1012" s="1">
        <v>41152</v>
      </c>
      <c r="W1012" s="1">
        <v>40940</v>
      </c>
      <c r="Y1012" t="s">
        <v>652</v>
      </c>
      <c r="Z1012" t="s">
        <v>653</v>
      </c>
      <c r="AA1012" t="s">
        <v>654</v>
      </c>
      <c r="AB1012" t="s">
        <v>655</v>
      </c>
      <c r="AC1012" t="s">
        <v>46</v>
      </c>
      <c r="AE1012" s="37" t="str">
        <f t="shared" si="120"/>
        <v>ok</v>
      </c>
      <c r="AF1012" s="37" t="e">
        <f t="shared" si="121"/>
        <v>#VALUE!</v>
      </c>
      <c r="AG1012" s="37" t="str">
        <f t="shared" si="122"/>
        <v>ok</v>
      </c>
      <c r="AH1012" s="37" t="str">
        <f t="shared" si="123"/>
        <v>ERROR!</v>
      </c>
      <c r="AI1012" s="37" t="str">
        <f t="shared" si="124"/>
        <v>ok</v>
      </c>
      <c r="AJ1012" s="37" t="str">
        <f t="shared" si="125"/>
        <v>COUNTY COMMISSIONER1DEMOCRATMASON COMASONLocal20121000DEBT411214115240940JANUARY SERVICESTRAINING ASSOCIATES PACIFIC381 NE TIGER WAY EBELFAIRWA</v>
      </c>
      <c r="AK1012" s="37">
        <f t="shared" si="126"/>
        <v>0</v>
      </c>
      <c r="AL1012" s="37" t="str">
        <f t="shared" si="127"/>
        <v>NO!</v>
      </c>
    </row>
    <row r="1013" spans="1:38" x14ac:dyDescent="0.25">
      <c r="A1013">
        <v>1009</v>
      </c>
      <c r="B1013">
        <v>100454746</v>
      </c>
      <c r="C1013" t="s">
        <v>28</v>
      </c>
      <c r="D1013" t="s">
        <v>935</v>
      </c>
      <c r="E1013" t="s">
        <v>30</v>
      </c>
      <c r="F1013" t="s">
        <v>936</v>
      </c>
      <c r="G1013" t="s">
        <v>937</v>
      </c>
      <c r="I1013" t="s">
        <v>938</v>
      </c>
      <c r="J1013" t="s">
        <v>35</v>
      </c>
      <c r="K1013" t="s">
        <v>36</v>
      </c>
      <c r="L1013">
        <v>40</v>
      </c>
      <c r="N1013" t="s">
        <v>168</v>
      </c>
      <c r="O1013" t="s">
        <v>565</v>
      </c>
      <c r="P1013" t="s">
        <v>527</v>
      </c>
      <c r="Q1013" t="s">
        <v>40</v>
      </c>
      <c r="R1013">
        <v>2012</v>
      </c>
      <c r="S1013">
        <v>225</v>
      </c>
      <c r="T1013" t="s">
        <v>41</v>
      </c>
      <c r="U1013" s="1">
        <v>40909</v>
      </c>
      <c r="V1013" s="1">
        <v>40939</v>
      </c>
      <c r="W1013" s="1">
        <v>40939</v>
      </c>
      <c r="X1013" t="s">
        <v>573</v>
      </c>
      <c r="Y1013" t="s">
        <v>500</v>
      </c>
      <c r="Z1013" t="s">
        <v>429</v>
      </c>
      <c r="AA1013" t="s">
        <v>574</v>
      </c>
      <c r="AB1013" t="s">
        <v>420</v>
      </c>
      <c r="AC1013" t="s">
        <v>46</v>
      </c>
      <c r="AE1013" s="37" t="str">
        <f t="shared" si="120"/>
        <v>ok</v>
      </c>
      <c r="AF1013" s="37">
        <f t="shared" si="121"/>
        <v>0</v>
      </c>
      <c r="AG1013" s="37" t="str">
        <f t="shared" si="122"/>
        <v>ok</v>
      </c>
      <c r="AH1013" s="37" t="str">
        <f t="shared" si="123"/>
        <v>OK</v>
      </c>
      <c r="AI1013" s="37" t="str">
        <f t="shared" si="124"/>
        <v>ok</v>
      </c>
      <c r="AJ1013" s="37" t="str">
        <f t="shared" si="125"/>
        <v>STATE SENATOR40DEMOCRATLEG DISTRICT 40 - SENATESKAGITLegislative2012225DEBT409094093940939Management ServicesJANUARY TREASURYARGO STRATEGIESPO BOX 9100SEATTLEWA</v>
      </c>
      <c r="AK1013" s="37">
        <f t="shared" si="126"/>
        <v>0</v>
      </c>
      <c r="AL1013" s="37" t="str">
        <f t="shared" si="127"/>
        <v>NO!</v>
      </c>
    </row>
    <row r="1014" spans="1:38" x14ac:dyDescent="0.25">
      <c r="A1014">
        <v>1010</v>
      </c>
      <c r="B1014">
        <v>100455526</v>
      </c>
      <c r="C1014" t="s">
        <v>28</v>
      </c>
      <c r="D1014" t="s">
        <v>359</v>
      </c>
      <c r="E1014" t="s">
        <v>30</v>
      </c>
      <c r="F1014" t="s">
        <v>360</v>
      </c>
      <c r="G1014" t="s">
        <v>60</v>
      </c>
      <c r="H1014" t="s">
        <v>56</v>
      </c>
      <c r="I1014" t="s">
        <v>361</v>
      </c>
      <c r="J1014" t="s">
        <v>339</v>
      </c>
      <c r="K1014" t="s">
        <v>35</v>
      </c>
      <c r="L1014">
        <v>28</v>
      </c>
      <c r="M1014">
        <v>1</v>
      </c>
      <c r="N1014" t="s">
        <v>168</v>
      </c>
      <c r="O1014" t="s">
        <v>554</v>
      </c>
      <c r="P1014" t="s">
        <v>422</v>
      </c>
      <c r="Q1014" t="s">
        <v>40</v>
      </c>
      <c r="R1014">
        <v>2012</v>
      </c>
      <c r="S1014">
        <v>285.75</v>
      </c>
      <c r="T1014" t="s">
        <v>41</v>
      </c>
      <c r="U1014" s="1">
        <v>40848</v>
      </c>
      <c r="V1014" s="1">
        <v>40877</v>
      </c>
      <c r="W1014" s="1">
        <v>40877</v>
      </c>
      <c r="Y1014" t="s">
        <v>417</v>
      </c>
      <c r="Z1014" t="s">
        <v>418</v>
      </c>
      <c r="AA1014" t="s">
        <v>620</v>
      </c>
      <c r="AB1014" t="s">
        <v>420</v>
      </c>
      <c r="AC1014" t="s">
        <v>46</v>
      </c>
      <c r="AE1014" s="37" t="str">
        <f t="shared" si="120"/>
        <v>ok</v>
      </c>
      <c r="AF1014" s="37">
        <f t="shared" si="121"/>
        <v>0</v>
      </c>
      <c r="AG1014" s="37" t="str">
        <f t="shared" si="122"/>
        <v>ok</v>
      </c>
      <c r="AH1014" s="37" t="str">
        <f t="shared" si="123"/>
        <v>OK</v>
      </c>
      <c r="AI1014" s="37" t="str">
        <f t="shared" si="124"/>
        <v>ok</v>
      </c>
      <c r="AJ1014" s="37" t="str">
        <f t="shared" si="125"/>
        <v>STATE REPRESENTATIVE281DEMOCRATLEG DISTRICT 28 - HOUSEPIERCELegislative2012285.75DEBT408484087740877ACCOUNTING/COMPLIANCEPROJECT ACCOUNTING SERVICES603 STEWART ST #819SEATTLEWA</v>
      </c>
      <c r="AK1014" s="37">
        <f t="shared" si="126"/>
        <v>0</v>
      </c>
      <c r="AL1014" s="37" t="str">
        <f t="shared" si="127"/>
        <v>NO!</v>
      </c>
    </row>
    <row r="1015" spans="1:38" x14ac:dyDescent="0.25">
      <c r="A1015">
        <v>1011</v>
      </c>
      <c r="B1015">
        <v>100454676</v>
      </c>
      <c r="C1015" t="s">
        <v>28</v>
      </c>
      <c r="D1015" t="s">
        <v>437</v>
      </c>
      <c r="E1015" t="s">
        <v>30</v>
      </c>
      <c r="F1015" t="s">
        <v>438</v>
      </c>
      <c r="G1015" t="s">
        <v>439</v>
      </c>
      <c r="H1015" t="s">
        <v>78</v>
      </c>
      <c r="I1015" t="s">
        <v>440</v>
      </c>
      <c r="J1015" t="s">
        <v>36</v>
      </c>
      <c r="K1015" t="s">
        <v>36</v>
      </c>
      <c r="L1015">
        <v>5</v>
      </c>
      <c r="N1015" t="s">
        <v>168</v>
      </c>
      <c r="O1015" t="s">
        <v>645</v>
      </c>
      <c r="P1015" t="s">
        <v>39</v>
      </c>
      <c r="Q1015" t="s">
        <v>40</v>
      </c>
      <c r="R1015">
        <v>2012</v>
      </c>
      <c r="S1015">
        <v>3107.88</v>
      </c>
      <c r="T1015" t="s">
        <v>41</v>
      </c>
      <c r="U1015" s="1">
        <v>40940</v>
      </c>
      <c r="V1015" s="1">
        <v>40968</v>
      </c>
      <c r="W1015" s="1">
        <v>40968</v>
      </c>
      <c r="Y1015" t="s">
        <v>939</v>
      </c>
      <c r="Z1015" t="s">
        <v>595</v>
      </c>
      <c r="AA1015" t="s">
        <v>786</v>
      </c>
      <c r="AB1015" t="s">
        <v>420</v>
      </c>
      <c r="AC1015" t="s">
        <v>46</v>
      </c>
      <c r="AE1015" s="37" t="str">
        <f t="shared" si="120"/>
        <v>ok</v>
      </c>
      <c r="AF1015" s="37">
        <f t="shared" si="121"/>
        <v>0</v>
      </c>
      <c r="AG1015" s="37" t="str">
        <f t="shared" si="122"/>
        <v>ok</v>
      </c>
      <c r="AH1015" s="37" t="str">
        <f t="shared" si="123"/>
        <v>OK</v>
      </c>
      <c r="AI1015" s="37" t="str">
        <f t="shared" si="124"/>
        <v>ok</v>
      </c>
      <c r="AJ1015" s="37" t="str">
        <f t="shared" si="125"/>
        <v>STATE SENATOR5DEMOCRATLEG DISTRICT 05 - SENATEKINGLegislative20123107.88DEBT409404096840968CONSULTING/PRINTINGWINPOWER STRATEGIES1402 3RD AVE #505SEATTLEWA</v>
      </c>
      <c r="AK1015" s="37">
        <f t="shared" si="126"/>
        <v>0</v>
      </c>
      <c r="AL1015" s="37" t="str">
        <f t="shared" si="127"/>
        <v>MATCH</v>
      </c>
    </row>
    <row r="1016" spans="1:38" x14ac:dyDescent="0.25">
      <c r="A1016">
        <v>1012</v>
      </c>
      <c r="B1016">
        <v>100454725</v>
      </c>
      <c r="C1016" t="s">
        <v>28</v>
      </c>
      <c r="D1016" t="s">
        <v>149</v>
      </c>
      <c r="E1016" t="s">
        <v>30</v>
      </c>
      <c r="F1016" t="s">
        <v>150</v>
      </c>
      <c r="G1016" t="s">
        <v>151</v>
      </c>
      <c r="H1016" t="s">
        <v>73</v>
      </c>
      <c r="I1016" t="s">
        <v>152</v>
      </c>
      <c r="J1016" t="s">
        <v>35</v>
      </c>
      <c r="K1016" t="s">
        <v>36</v>
      </c>
      <c r="L1016">
        <v>40</v>
      </c>
      <c r="N1016" t="s">
        <v>168</v>
      </c>
      <c r="O1016" t="s">
        <v>565</v>
      </c>
      <c r="P1016" t="s">
        <v>527</v>
      </c>
      <c r="Q1016" t="s">
        <v>40</v>
      </c>
      <c r="R1016">
        <v>2012</v>
      </c>
      <c r="S1016">
        <v>225</v>
      </c>
      <c r="T1016" t="s">
        <v>41</v>
      </c>
      <c r="U1016" s="1">
        <v>40909</v>
      </c>
      <c r="V1016" s="1">
        <v>40939</v>
      </c>
      <c r="W1016" s="1">
        <v>40939</v>
      </c>
      <c r="X1016" t="s">
        <v>573</v>
      </c>
      <c r="Y1016" t="s">
        <v>500</v>
      </c>
      <c r="Z1016" t="s">
        <v>429</v>
      </c>
      <c r="AA1016" t="s">
        <v>574</v>
      </c>
      <c r="AB1016" t="s">
        <v>420</v>
      </c>
      <c r="AC1016" t="s">
        <v>46</v>
      </c>
      <c r="AE1016" s="37" t="str">
        <f t="shared" si="120"/>
        <v>ok</v>
      </c>
      <c r="AF1016" s="37">
        <f t="shared" si="121"/>
        <v>0</v>
      </c>
      <c r="AG1016" s="37" t="str">
        <f t="shared" si="122"/>
        <v>ok</v>
      </c>
      <c r="AH1016" s="37" t="str">
        <f t="shared" si="123"/>
        <v>OK</v>
      </c>
      <c r="AI1016" s="37" t="str">
        <f t="shared" si="124"/>
        <v>ok</v>
      </c>
      <c r="AJ1016" s="37" t="str">
        <f t="shared" si="125"/>
        <v>STATE SENATOR40DEMOCRATLEG DISTRICT 40 - SENATESKAGITLegislative2012225DEBT409094093940939Management ServicesJANUARY TREASURYARGO STRATEGIESPO BOX 9100SEATTLEWA</v>
      </c>
      <c r="AK1016" s="37">
        <f t="shared" si="126"/>
        <v>0</v>
      </c>
      <c r="AL1016" s="37" t="str">
        <f t="shared" si="127"/>
        <v>NO!</v>
      </c>
    </row>
    <row r="1017" spans="1:38" x14ac:dyDescent="0.25">
      <c r="A1017">
        <v>1013</v>
      </c>
      <c r="B1017">
        <v>100454964</v>
      </c>
      <c r="C1017" t="s">
        <v>28</v>
      </c>
      <c r="D1017" t="s">
        <v>153</v>
      </c>
      <c r="E1017" t="s">
        <v>30</v>
      </c>
      <c r="F1017" t="s">
        <v>154</v>
      </c>
      <c r="G1017" t="s">
        <v>155</v>
      </c>
      <c r="H1017" t="s">
        <v>33</v>
      </c>
      <c r="I1017" t="s">
        <v>156</v>
      </c>
      <c r="J1017" t="s">
        <v>35</v>
      </c>
      <c r="K1017" t="s">
        <v>35</v>
      </c>
      <c r="L1017">
        <v>34</v>
      </c>
      <c r="M1017">
        <v>1</v>
      </c>
      <c r="N1017" t="s">
        <v>168</v>
      </c>
      <c r="O1017" t="s">
        <v>560</v>
      </c>
      <c r="P1017" t="s">
        <v>39</v>
      </c>
      <c r="Q1017" t="s">
        <v>40</v>
      </c>
      <c r="R1017">
        <v>2012</v>
      </c>
      <c r="S1017">
        <v>300</v>
      </c>
      <c r="T1017" t="s">
        <v>41</v>
      </c>
      <c r="U1017" s="1">
        <v>40848</v>
      </c>
      <c r="V1017" s="1">
        <v>40877</v>
      </c>
      <c r="W1017" s="1">
        <v>40877</v>
      </c>
      <c r="X1017" t="s">
        <v>427</v>
      </c>
      <c r="Y1017" t="s">
        <v>443</v>
      </c>
      <c r="Z1017" t="s">
        <v>429</v>
      </c>
      <c r="AA1017" t="s">
        <v>430</v>
      </c>
      <c r="AB1017" t="s">
        <v>420</v>
      </c>
      <c r="AC1017" t="s">
        <v>46</v>
      </c>
      <c r="AE1017" s="37" t="str">
        <f t="shared" si="120"/>
        <v>ok</v>
      </c>
      <c r="AF1017" s="37">
        <f t="shared" si="121"/>
        <v>0</v>
      </c>
      <c r="AG1017" s="37" t="str">
        <f t="shared" si="122"/>
        <v>ok</v>
      </c>
      <c r="AH1017" s="37" t="str">
        <f t="shared" si="123"/>
        <v>OK</v>
      </c>
      <c r="AI1017" s="37" t="str">
        <f t="shared" si="124"/>
        <v>ok</v>
      </c>
      <c r="AJ1017" s="37" t="str">
        <f t="shared" si="125"/>
        <v>STATE REPRESENTATIVE341DEMOCRATLEG DISTRICT 34 - HOUSEKINGLegislative2012300DEBT408484087740877Operation and OverheadNOVEMBER TREASURYARGO STRATEGIESPO BOX 9100 SEATTLEWA</v>
      </c>
      <c r="AK1017" s="37">
        <f t="shared" si="126"/>
        <v>0</v>
      </c>
      <c r="AL1017" s="37" t="str">
        <f t="shared" si="127"/>
        <v>MATCH</v>
      </c>
    </row>
    <row r="1018" spans="1:38" x14ac:dyDescent="0.25">
      <c r="A1018">
        <v>1014</v>
      </c>
      <c r="B1018">
        <v>100455045</v>
      </c>
      <c r="C1018" t="s">
        <v>28</v>
      </c>
      <c r="D1018" t="s">
        <v>157</v>
      </c>
      <c r="E1018" t="s">
        <v>30</v>
      </c>
      <c r="F1018" t="s">
        <v>158</v>
      </c>
      <c r="G1018" t="s">
        <v>159</v>
      </c>
      <c r="I1018" t="s">
        <v>160</v>
      </c>
      <c r="J1018" t="s">
        <v>35</v>
      </c>
      <c r="K1018" t="s">
        <v>35</v>
      </c>
      <c r="L1018">
        <v>43</v>
      </c>
      <c r="M1018">
        <v>2</v>
      </c>
      <c r="N1018" t="s">
        <v>168</v>
      </c>
      <c r="O1018" t="s">
        <v>521</v>
      </c>
      <c r="P1018" t="s">
        <v>39</v>
      </c>
      <c r="Q1018" t="s">
        <v>40</v>
      </c>
      <c r="R1018">
        <v>2012</v>
      </c>
      <c r="S1018">
        <v>129.79</v>
      </c>
      <c r="T1018" t="s">
        <v>41</v>
      </c>
      <c r="U1018" s="1">
        <v>40787</v>
      </c>
      <c r="V1018" s="1">
        <v>40816</v>
      </c>
      <c r="W1018" s="1">
        <v>40665</v>
      </c>
      <c r="X1018" t="s">
        <v>427</v>
      </c>
      <c r="Y1018" t="s">
        <v>603</v>
      </c>
      <c r="Z1018" t="s">
        <v>382</v>
      </c>
      <c r="AA1018" t="s">
        <v>579</v>
      </c>
      <c r="AB1018" t="s">
        <v>420</v>
      </c>
      <c r="AC1018" t="s">
        <v>46</v>
      </c>
      <c r="AE1018" s="37" t="str">
        <f t="shared" si="120"/>
        <v>ok</v>
      </c>
      <c r="AF1018" s="37">
        <f t="shared" si="121"/>
        <v>0</v>
      </c>
      <c r="AG1018" s="37" t="str">
        <f t="shared" si="122"/>
        <v>ok</v>
      </c>
      <c r="AH1018" s="37" t="str">
        <f t="shared" si="123"/>
        <v>ERROR!</v>
      </c>
      <c r="AI1018" s="37" t="str">
        <f t="shared" si="124"/>
        <v>ok</v>
      </c>
      <c r="AJ1018" s="37" t="str">
        <f t="shared" si="125"/>
        <v>STATE REPRESENTATIVE432DEMOCRATLEG DISTRICT 43 - HOUSEKINGLegislative2012129.79DEBT407874081640665Operation and OverheadREIMB. MTG EXP (MERCATO)CHOPP FRANK V1414 DEXTER AVENUE N SUITE 210SEATTLEWA</v>
      </c>
      <c r="AK1018" s="37">
        <f t="shared" si="126"/>
        <v>0</v>
      </c>
      <c r="AL1018" s="37" t="str">
        <f t="shared" si="127"/>
        <v>MATCH</v>
      </c>
    </row>
    <row r="1019" spans="1:38" x14ac:dyDescent="0.25">
      <c r="A1019">
        <v>1015</v>
      </c>
      <c r="B1019">
        <v>100488640</v>
      </c>
      <c r="C1019" t="s">
        <v>28</v>
      </c>
      <c r="D1019" t="s">
        <v>202</v>
      </c>
      <c r="E1019" t="s">
        <v>30</v>
      </c>
      <c r="F1019" t="s">
        <v>203</v>
      </c>
      <c r="G1019" t="s">
        <v>204</v>
      </c>
      <c r="H1019" t="s">
        <v>56</v>
      </c>
      <c r="I1019" t="s">
        <v>205</v>
      </c>
      <c r="J1019" t="s">
        <v>35</v>
      </c>
      <c r="K1019" s="12" t="s">
        <v>69</v>
      </c>
      <c r="N1019" t="s">
        <v>168</v>
      </c>
      <c r="O1019" t="s">
        <v>169</v>
      </c>
      <c r="Q1019" t="s">
        <v>170</v>
      </c>
      <c r="R1019">
        <v>2012</v>
      </c>
      <c r="S1019">
        <v>5070.1400000000003</v>
      </c>
      <c r="T1019" t="s">
        <v>41</v>
      </c>
      <c r="U1019" s="1">
        <v>40940</v>
      </c>
      <c r="V1019" s="1">
        <v>40968</v>
      </c>
      <c r="W1019" s="1">
        <v>40968</v>
      </c>
      <c r="Y1019" t="s">
        <v>171</v>
      </c>
      <c r="Z1019" t="s">
        <v>172</v>
      </c>
      <c r="AA1019" t="s">
        <v>173</v>
      </c>
      <c r="AB1019" t="s">
        <v>174</v>
      </c>
      <c r="AC1019" t="s">
        <v>175</v>
      </c>
      <c r="AE1019" s="37" t="str">
        <f t="shared" si="120"/>
        <v>ok</v>
      </c>
      <c r="AF1019" s="37" t="e">
        <f t="shared" si="121"/>
        <v>#VALUE!</v>
      </c>
      <c r="AG1019" s="37" t="str">
        <f t="shared" si="122"/>
        <v>ok</v>
      </c>
      <c r="AH1019" s="37" t="str">
        <f t="shared" si="123"/>
        <v>OK</v>
      </c>
      <c r="AI1019" s="37" t="str">
        <f t="shared" si="124"/>
        <v>ok</v>
      </c>
      <c r="AJ1019" s="37" t="str">
        <f t="shared" si="125"/>
        <v>GOVERNORDEMOCRATGOVERNOR, OFFICE OFStatewide20125070.14DEBT409404096840968CONSULTING/TRAVELHIRSCHBERG STRATEGIES INC.1010 VERMONT AVE NW #814WASHINGTONDC</v>
      </c>
      <c r="AK1019" s="37">
        <f t="shared" si="126"/>
        <v>0</v>
      </c>
      <c r="AL1019" s="37" t="str">
        <f t="shared" si="127"/>
        <v>NO!</v>
      </c>
    </row>
    <row r="1020" spans="1:38" x14ac:dyDescent="0.25">
      <c r="A1020">
        <v>1016</v>
      </c>
      <c r="B1020">
        <v>100454591</v>
      </c>
      <c r="C1020" t="s">
        <v>28</v>
      </c>
      <c r="D1020" t="s">
        <v>669</v>
      </c>
      <c r="E1020" t="s">
        <v>30</v>
      </c>
      <c r="F1020" t="s">
        <v>670</v>
      </c>
      <c r="G1020" t="s">
        <v>671</v>
      </c>
      <c r="H1020" t="s">
        <v>130</v>
      </c>
      <c r="I1020" t="s">
        <v>672</v>
      </c>
      <c r="J1020" t="s">
        <v>123</v>
      </c>
      <c r="K1020" t="s">
        <v>35</v>
      </c>
      <c r="L1020">
        <v>45</v>
      </c>
      <c r="M1020">
        <v>2</v>
      </c>
      <c r="N1020" t="s">
        <v>168</v>
      </c>
      <c r="O1020" t="s">
        <v>507</v>
      </c>
      <c r="P1020" t="s">
        <v>39</v>
      </c>
      <c r="Q1020" t="s">
        <v>40</v>
      </c>
      <c r="R1020">
        <v>2012</v>
      </c>
      <c r="S1020">
        <v>300</v>
      </c>
      <c r="T1020" t="s">
        <v>41</v>
      </c>
      <c r="U1020" s="1">
        <v>40848</v>
      </c>
      <c r="V1020" s="1">
        <v>40877</v>
      </c>
      <c r="W1020" s="1">
        <v>40877</v>
      </c>
      <c r="X1020" t="s">
        <v>427</v>
      </c>
      <c r="Y1020" t="s">
        <v>443</v>
      </c>
      <c r="Z1020" t="s">
        <v>429</v>
      </c>
      <c r="AA1020" t="s">
        <v>430</v>
      </c>
      <c r="AB1020" t="s">
        <v>420</v>
      </c>
      <c r="AC1020" t="s">
        <v>46</v>
      </c>
      <c r="AE1020" s="37" t="str">
        <f t="shared" si="120"/>
        <v>ok</v>
      </c>
      <c r="AF1020" s="37">
        <f t="shared" si="121"/>
        <v>0</v>
      </c>
      <c r="AG1020" s="37" t="str">
        <f t="shared" si="122"/>
        <v>ok</v>
      </c>
      <c r="AH1020" s="37" t="str">
        <f t="shared" si="123"/>
        <v>OK</v>
      </c>
      <c r="AI1020" s="37" t="str">
        <f t="shared" si="124"/>
        <v>ok</v>
      </c>
      <c r="AJ1020" s="37" t="str">
        <f t="shared" si="125"/>
        <v>STATE REPRESENTATIVE452DEMOCRATLEG DISTRICT 45 - HOUSEKINGLegislative2012300DEBT408484087740877Operation and OverheadNOVEMBER TREASURYARGO STRATEGIESPO BOX 9100 SEATTLEWA</v>
      </c>
      <c r="AK1020" s="37">
        <f t="shared" si="126"/>
        <v>0</v>
      </c>
      <c r="AL1020" s="37" t="str">
        <f t="shared" si="127"/>
        <v>NO!</v>
      </c>
    </row>
    <row r="1021" spans="1:38" x14ac:dyDescent="0.25">
      <c r="A1021">
        <v>1017</v>
      </c>
      <c r="B1021">
        <v>100488935</v>
      </c>
      <c r="C1021" t="s">
        <v>28</v>
      </c>
      <c r="D1021" t="s">
        <v>504</v>
      </c>
      <c r="E1021" t="s">
        <v>30</v>
      </c>
      <c r="F1021" t="s">
        <v>505</v>
      </c>
      <c r="G1021" t="s">
        <v>222</v>
      </c>
      <c r="H1021" t="s">
        <v>96</v>
      </c>
      <c r="I1021" t="s">
        <v>506</v>
      </c>
      <c r="J1021" t="s">
        <v>35</v>
      </c>
      <c r="K1021" s="12" t="s">
        <v>69</v>
      </c>
      <c r="N1021" t="s">
        <v>168</v>
      </c>
      <c r="O1021" t="s">
        <v>169</v>
      </c>
      <c r="Q1021" t="s">
        <v>170</v>
      </c>
      <c r="R1021">
        <v>2012</v>
      </c>
      <c r="S1021">
        <v>5070.1400000000003</v>
      </c>
      <c r="T1021" t="s">
        <v>41</v>
      </c>
      <c r="U1021" s="1">
        <v>40940</v>
      </c>
      <c r="V1021" s="1">
        <v>40968</v>
      </c>
      <c r="W1021" s="1">
        <v>40968</v>
      </c>
      <c r="Y1021" t="s">
        <v>171</v>
      </c>
      <c r="Z1021" t="s">
        <v>172</v>
      </c>
      <c r="AA1021" t="s">
        <v>173</v>
      </c>
      <c r="AB1021" t="s">
        <v>174</v>
      </c>
      <c r="AC1021" t="s">
        <v>175</v>
      </c>
      <c r="AE1021" s="37" t="str">
        <f t="shared" si="120"/>
        <v>ok</v>
      </c>
      <c r="AF1021" s="37" t="e">
        <f t="shared" si="121"/>
        <v>#VALUE!</v>
      </c>
      <c r="AG1021" s="37" t="str">
        <f t="shared" si="122"/>
        <v>ok</v>
      </c>
      <c r="AH1021" s="37" t="str">
        <f t="shared" si="123"/>
        <v>OK</v>
      </c>
      <c r="AI1021" s="37" t="str">
        <f t="shared" si="124"/>
        <v>ok</v>
      </c>
      <c r="AJ1021" s="37" t="str">
        <f t="shared" si="125"/>
        <v>GOVERNORDEMOCRATGOVERNOR, OFFICE OFStatewide20125070.14DEBT409404096840968CONSULTING/TRAVELHIRSCHBERG STRATEGIES INC.1010 VERMONT AVE NW #814WASHINGTONDC</v>
      </c>
      <c r="AK1021" s="37">
        <f t="shared" si="126"/>
        <v>0</v>
      </c>
      <c r="AL1021" s="37" t="str">
        <f t="shared" si="127"/>
        <v>NO!</v>
      </c>
    </row>
    <row r="1022" spans="1:38" x14ac:dyDescent="0.25">
      <c r="A1022">
        <v>1018</v>
      </c>
      <c r="B1022">
        <v>100488687</v>
      </c>
      <c r="C1022" t="s">
        <v>28</v>
      </c>
      <c r="D1022" t="s">
        <v>231</v>
      </c>
      <c r="E1022" t="s">
        <v>30</v>
      </c>
      <c r="F1022" t="s">
        <v>232</v>
      </c>
      <c r="G1022" t="s">
        <v>233</v>
      </c>
      <c r="H1022" t="s">
        <v>78</v>
      </c>
      <c r="I1022" t="s">
        <v>234</v>
      </c>
      <c r="J1022" t="s">
        <v>235</v>
      </c>
      <c r="K1022" t="s">
        <v>35</v>
      </c>
      <c r="L1022">
        <v>48</v>
      </c>
      <c r="M1022">
        <v>2</v>
      </c>
      <c r="N1022" t="s">
        <v>168</v>
      </c>
      <c r="O1022" t="s">
        <v>594</v>
      </c>
      <c r="P1022" t="s">
        <v>39</v>
      </c>
      <c r="Q1022" t="s">
        <v>40</v>
      </c>
      <c r="R1022">
        <v>2012</v>
      </c>
      <c r="S1022">
        <v>3069.07</v>
      </c>
      <c r="T1022" t="s">
        <v>41</v>
      </c>
      <c r="U1022" s="1">
        <v>41107</v>
      </c>
      <c r="V1022" s="1">
        <v>41120</v>
      </c>
      <c r="W1022" s="1">
        <v>41120</v>
      </c>
      <c r="X1022" t="s">
        <v>427</v>
      </c>
      <c r="Y1022" t="s">
        <v>940</v>
      </c>
      <c r="Z1022" t="s">
        <v>424</v>
      </c>
      <c r="AA1022" t="s">
        <v>524</v>
      </c>
      <c r="AB1022" t="s">
        <v>420</v>
      </c>
      <c r="AC1022" t="s">
        <v>46</v>
      </c>
      <c r="AE1022" s="37" t="str">
        <f t="shared" si="120"/>
        <v>ok</v>
      </c>
      <c r="AF1022" s="37">
        <f t="shared" si="121"/>
        <v>0</v>
      </c>
      <c r="AG1022" s="37" t="str">
        <f t="shared" si="122"/>
        <v>ok</v>
      </c>
      <c r="AH1022" s="37" t="str">
        <f t="shared" si="123"/>
        <v>OK</v>
      </c>
      <c r="AI1022" s="37" t="str">
        <f t="shared" si="124"/>
        <v>ok</v>
      </c>
      <c r="AJ1022" s="37" t="str">
        <f t="shared" si="125"/>
        <v>STATE REPRESENTATIVE482DEMOCRATLEG DISTRICT 48 - HOUSEKINGLegislative20123069.07DEBT411074112041120Operation and OverheadEST. MAILER PRINT &amp; DESIGN(PUBLISHER-CAPCITY-JENNERGY)NORTHWEST PASSAGE CONSULTING146 N CANAL STREET SUITE 303SEATTLEWA</v>
      </c>
      <c r="AK1022" s="37">
        <f t="shared" si="126"/>
        <v>0</v>
      </c>
      <c r="AL1022" s="37" t="str">
        <f t="shared" si="127"/>
        <v>NO!</v>
      </c>
    </row>
    <row r="1023" spans="1:38" x14ac:dyDescent="0.25">
      <c r="A1023">
        <v>1019</v>
      </c>
      <c r="B1023">
        <v>100454592</v>
      </c>
      <c r="C1023" t="s">
        <v>28</v>
      </c>
      <c r="D1023" t="s">
        <v>625</v>
      </c>
      <c r="E1023" t="s">
        <v>30</v>
      </c>
      <c r="F1023" t="s">
        <v>626</v>
      </c>
      <c r="G1023" t="s">
        <v>627</v>
      </c>
      <c r="H1023" t="s">
        <v>107</v>
      </c>
      <c r="I1023" t="s">
        <v>628</v>
      </c>
      <c r="J1023" t="s">
        <v>123</v>
      </c>
      <c r="K1023" t="s">
        <v>35</v>
      </c>
      <c r="L1023">
        <v>43</v>
      </c>
      <c r="M1023">
        <v>2</v>
      </c>
      <c r="N1023" t="s">
        <v>168</v>
      </c>
      <c r="O1023" t="s">
        <v>521</v>
      </c>
      <c r="P1023" t="s">
        <v>39</v>
      </c>
      <c r="Q1023" t="s">
        <v>40</v>
      </c>
      <c r="R1023">
        <v>2012</v>
      </c>
      <c r="S1023">
        <v>129.79</v>
      </c>
      <c r="T1023" t="s">
        <v>41</v>
      </c>
      <c r="U1023" s="1">
        <v>40787</v>
      </c>
      <c r="V1023" s="1">
        <v>40816</v>
      </c>
      <c r="W1023" s="1">
        <v>40665</v>
      </c>
      <c r="X1023" t="s">
        <v>427</v>
      </c>
      <c r="Y1023" t="s">
        <v>603</v>
      </c>
      <c r="Z1023" t="s">
        <v>382</v>
      </c>
      <c r="AA1023" t="s">
        <v>579</v>
      </c>
      <c r="AB1023" t="s">
        <v>420</v>
      </c>
      <c r="AC1023" t="s">
        <v>46</v>
      </c>
      <c r="AE1023" s="37" t="str">
        <f t="shared" si="120"/>
        <v>ok</v>
      </c>
      <c r="AF1023" s="37">
        <f t="shared" si="121"/>
        <v>0</v>
      </c>
      <c r="AG1023" s="37" t="str">
        <f t="shared" si="122"/>
        <v>ok</v>
      </c>
      <c r="AH1023" s="37" t="str">
        <f t="shared" si="123"/>
        <v>ERROR!</v>
      </c>
      <c r="AI1023" s="37" t="str">
        <f t="shared" si="124"/>
        <v>ok</v>
      </c>
      <c r="AJ1023" s="37" t="str">
        <f t="shared" si="125"/>
        <v>STATE REPRESENTATIVE432DEMOCRATLEG DISTRICT 43 - HOUSEKINGLegislative2012129.79DEBT407874081640665Operation and OverheadREIMB. MTG EXP (MERCATO)CHOPP FRANK V1414 DEXTER AVENUE N SUITE 210SEATTLEWA</v>
      </c>
      <c r="AK1023" s="37">
        <f t="shared" si="126"/>
        <v>0</v>
      </c>
      <c r="AL1023" s="37" t="str">
        <f t="shared" si="127"/>
        <v>NO!</v>
      </c>
    </row>
    <row r="1024" spans="1:38" x14ac:dyDescent="0.25">
      <c r="A1024">
        <v>1020</v>
      </c>
      <c r="B1024">
        <v>100455452</v>
      </c>
      <c r="C1024" t="s">
        <v>28</v>
      </c>
      <c r="D1024" t="s">
        <v>88</v>
      </c>
      <c r="E1024" t="s">
        <v>30</v>
      </c>
      <c r="F1024" t="s">
        <v>89</v>
      </c>
      <c r="G1024" t="s">
        <v>90</v>
      </c>
      <c r="H1024" t="s">
        <v>91</v>
      </c>
      <c r="I1024" t="s">
        <v>92</v>
      </c>
      <c r="J1024" t="s">
        <v>35</v>
      </c>
      <c r="K1024" t="s">
        <v>35</v>
      </c>
      <c r="L1024">
        <v>43</v>
      </c>
      <c r="M1024">
        <v>2</v>
      </c>
      <c r="N1024" t="s">
        <v>168</v>
      </c>
      <c r="O1024" t="s">
        <v>521</v>
      </c>
      <c r="P1024" t="s">
        <v>39</v>
      </c>
      <c r="Q1024" t="s">
        <v>40</v>
      </c>
      <c r="R1024">
        <v>2012</v>
      </c>
      <c r="S1024">
        <v>129.79</v>
      </c>
      <c r="T1024" t="s">
        <v>41</v>
      </c>
      <c r="U1024" s="1">
        <v>40787</v>
      </c>
      <c r="V1024" s="1">
        <v>40816</v>
      </c>
      <c r="W1024" s="1">
        <v>40665</v>
      </c>
      <c r="X1024" t="s">
        <v>427</v>
      </c>
      <c r="Y1024" t="s">
        <v>603</v>
      </c>
      <c r="Z1024" t="s">
        <v>382</v>
      </c>
      <c r="AA1024" t="s">
        <v>579</v>
      </c>
      <c r="AB1024" t="s">
        <v>420</v>
      </c>
      <c r="AC1024" t="s">
        <v>46</v>
      </c>
      <c r="AE1024" s="37" t="str">
        <f t="shared" si="120"/>
        <v>ok</v>
      </c>
      <c r="AF1024" s="37">
        <f t="shared" si="121"/>
        <v>0</v>
      </c>
      <c r="AG1024" s="37" t="str">
        <f t="shared" si="122"/>
        <v>ok</v>
      </c>
      <c r="AH1024" s="37" t="str">
        <f t="shared" si="123"/>
        <v>ERROR!</v>
      </c>
      <c r="AI1024" s="37" t="str">
        <f t="shared" si="124"/>
        <v>ok</v>
      </c>
      <c r="AJ1024" s="37" t="str">
        <f t="shared" si="125"/>
        <v>STATE REPRESENTATIVE432DEMOCRATLEG DISTRICT 43 - HOUSEKINGLegislative2012129.79DEBT407874081640665Operation and OverheadREIMB. MTG EXP (MERCATO)CHOPP FRANK V1414 DEXTER AVENUE N SUITE 210SEATTLEWA</v>
      </c>
      <c r="AK1024" s="37">
        <f t="shared" si="126"/>
        <v>1</v>
      </c>
      <c r="AL1024" s="37" t="str">
        <f t="shared" si="127"/>
        <v>MATCH</v>
      </c>
    </row>
    <row r="1025" spans="1:38" x14ac:dyDescent="0.25">
      <c r="A1025">
        <v>1021</v>
      </c>
      <c r="B1025">
        <v>100488203</v>
      </c>
      <c r="C1025" t="s">
        <v>28</v>
      </c>
      <c r="D1025" t="s">
        <v>58</v>
      </c>
      <c r="E1025" t="s">
        <v>30</v>
      </c>
      <c r="F1025" t="s">
        <v>59</v>
      </c>
      <c r="G1025" t="s">
        <v>60</v>
      </c>
      <c r="H1025" t="s">
        <v>61</v>
      </c>
      <c r="I1025" t="s">
        <v>62</v>
      </c>
      <c r="J1025" t="s">
        <v>63</v>
      </c>
      <c r="K1025" t="s">
        <v>52</v>
      </c>
      <c r="M1025">
        <v>2</v>
      </c>
      <c r="N1025" t="s">
        <v>37</v>
      </c>
      <c r="O1025" t="s">
        <v>831</v>
      </c>
      <c r="P1025" t="s">
        <v>527</v>
      </c>
      <c r="Q1025" t="s">
        <v>550</v>
      </c>
      <c r="R1025">
        <v>2012</v>
      </c>
      <c r="S1025">
        <v>494.24</v>
      </c>
      <c r="T1025" t="s">
        <v>41</v>
      </c>
      <c r="U1025" s="1">
        <v>41121</v>
      </c>
      <c r="V1025" s="1">
        <v>41152</v>
      </c>
      <c r="W1025" s="1">
        <v>41152</v>
      </c>
      <c r="Z1025" t="s">
        <v>902</v>
      </c>
      <c r="AE1025" s="37" t="str">
        <f t="shared" si="120"/>
        <v>ok</v>
      </c>
      <c r="AF1025" s="37" t="e">
        <f t="shared" si="121"/>
        <v>#VALUE!</v>
      </c>
      <c r="AG1025" s="37" t="str">
        <f t="shared" si="122"/>
        <v>ok</v>
      </c>
      <c r="AH1025" s="37" t="str">
        <f t="shared" si="123"/>
        <v>OK</v>
      </c>
      <c r="AI1025" s="37" t="str">
        <f t="shared" si="124"/>
        <v>ok</v>
      </c>
      <c r="AJ1025" s="37" t="str">
        <f t="shared" si="125"/>
        <v>COUNTY COMMISSIONER2REPUBLICANSKAGIT COSKAGITLocal2012494.24DEBT411214115241152AMERICAN EXPRESS LOWES</v>
      </c>
      <c r="AK1025" s="37">
        <f t="shared" si="126"/>
        <v>0</v>
      </c>
      <c r="AL1025" s="37" t="str">
        <f t="shared" si="127"/>
        <v>NO!</v>
      </c>
    </row>
    <row r="1026" spans="1:38" x14ac:dyDescent="0.25">
      <c r="A1026">
        <v>1022</v>
      </c>
      <c r="B1026">
        <v>100488441</v>
      </c>
      <c r="C1026" t="s">
        <v>28</v>
      </c>
      <c r="D1026" t="s">
        <v>263</v>
      </c>
      <c r="E1026" t="s">
        <v>30</v>
      </c>
      <c r="F1026" t="s">
        <v>264</v>
      </c>
      <c r="G1026" t="s">
        <v>265</v>
      </c>
      <c r="H1026" t="s">
        <v>251</v>
      </c>
      <c r="I1026" t="s">
        <v>266</v>
      </c>
      <c r="J1026" t="s">
        <v>35</v>
      </c>
      <c r="K1026" t="s">
        <v>52</v>
      </c>
      <c r="M1026">
        <v>2</v>
      </c>
      <c r="N1026" t="s">
        <v>37</v>
      </c>
      <c r="O1026" t="s">
        <v>831</v>
      </c>
      <c r="P1026" t="s">
        <v>527</v>
      </c>
      <c r="Q1026" t="s">
        <v>550</v>
      </c>
      <c r="R1026">
        <v>2012</v>
      </c>
      <c r="S1026">
        <v>494.24</v>
      </c>
      <c r="T1026" t="s">
        <v>41</v>
      </c>
      <c r="U1026" s="1">
        <v>41121</v>
      </c>
      <c r="V1026" s="1">
        <v>41152</v>
      </c>
      <c r="W1026" s="1">
        <v>41152</v>
      </c>
      <c r="Z1026" t="s">
        <v>902</v>
      </c>
      <c r="AE1026" s="37" t="str">
        <f t="shared" si="120"/>
        <v>ok</v>
      </c>
      <c r="AF1026" s="37" t="e">
        <f t="shared" si="121"/>
        <v>#VALUE!</v>
      </c>
      <c r="AG1026" s="37" t="str">
        <f t="shared" si="122"/>
        <v>ok</v>
      </c>
      <c r="AH1026" s="37" t="str">
        <f t="shared" si="123"/>
        <v>OK</v>
      </c>
      <c r="AI1026" s="37" t="str">
        <f t="shared" si="124"/>
        <v>ok</v>
      </c>
      <c r="AJ1026" s="37" t="str">
        <f t="shared" si="125"/>
        <v>COUNTY COMMISSIONER2REPUBLICANSKAGIT COSKAGITLocal2012494.24DEBT411214115241152AMERICAN EXPRESS LOWES</v>
      </c>
      <c r="AK1026" s="37">
        <f t="shared" si="126"/>
        <v>1</v>
      </c>
      <c r="AL1026" s="37" t="str">
        <f t="shared" si="127"/>
        <v>NO!</v>
      </c>
    </row>
    <row r="1027" spans="1:38" x14ac:dyDescent="0.25">
      <c r="A1027">
        <v>1023</v>
      </c>
      <c r="B1027">
        <v>100488637</v>
      </c>
      <c r="C1027" t="s">
        <v>28</v>
      </c>
      <c r="D1027" t="s">
        <v>271</v>
      </c>
      <c r="E1027" t="s">
        <v>30</v>
      </c>
      <c r="F1027" t="s">
        <v>272</v>
      </c>
      <c r="G1027" t="s">
        <v>273</v>
      </c>
      <c r="H1027" t="s">
        <v>130</v>
      </c>
      <c r="I1027" t="s">
        <v>274</v>
      </c>
      <c r="J1027" t="s">
        <v>52</v>
      </c>
      <c r="K1027" s="12" t="s">
        <v>69</v>
      </c>
      <c r="N1027" t="s">
        <v>168</v>
      </c>
      <c r="O1027" t="s">
        <v>169</v>
      </c>
      <c r="Q1027" t="s">
        <v>170</v>
      </c>
      <c r="R1027">
        <v>2012</v>
      </c>
      <c r="S1027">
        <v>5070.1400000000003</v>
      </c>
      <c r="T1027" t="s">
        <v>41</v>
      </c>
      <c r="U1027" s="1">
        <v>40940</v>
      </c>
      <c r="V1027" s="1">
        <v>40968</v>
      </c>
      <c r="W1027" s="1">
        <v>40968</v>
      </c>
      <c r="Y1027" t="s">
        <v>171</v>
      </c>
      <c r="Z1027" t="s">
        <v>172</v>
      </c>
      <c r="AA1027" t="s">
        <v>173</v>
      </c>
      <c r="AB1027" t="s">
        <v>174</v>
      </c>
      <c r="AC1027" t="s">
        <v>175</v>
      </c>
      <c r="AE1027" s="37" t="str">
        <f t="shared" si="120"/>
        <v>NO!</v>
      </c>
      <c r="AF1027" s="37" t="e">
        <f t="shared" si="121"/>
        <v>#VALUE!</v>
      </c>
      <c r="AG1027" s="37" t="str">
        <f t="shared" si="122"/>
        <v>ok</v>
      </c>
      <c r="AH1027" s="37" t="str">
        <f t="shared" si="123"/>
        <v>OK</v>
      </c>
      <c r="AI1027" s="37" t="str">
        <f t="shared" si="124"/>
        <v>ok</v>
      </c>
      <c r="AJ1027" s="37" t="str">
        <f t="shared" si="125"/>
        <v>GOVERNORDEMOCRATGOVERNOR, OFFICE OFStatewide20125070.14DEBT409404096840968CONSULTING/TRAVELHIRSCHBERG STRATEGIES INC.1010 VERMONT AVE NW #814WASHINGTONDC</v>
      </c>
      <c r="AK1027" s="37">
        <f t="shared" si="126"/>
        <v>0</v>
      </c>
      <c r="AL1027" s="37" t="str">
        <f t="shared" si="127"/>
        <v>NO!</v>
      </c>
    </row>
    <row r="1028" spans="1:38" x14ac:dyDescent="0.25">
      <c r="A1028">
        <v>1024</v>
      </c>
      <c r="B1028">
        <v>100488506</v>
      </c>
      <c r="C1028" t="s">
        <v>28</v>
      </c>
      <c r="D1028" t="s">
        <v>181</v>
      </c>
      <c r="E1028" t="s">
        <v>30</v>
      </c>
      <c r="F1028" t="s">
        <v>182</v>
      </c>
      <c r="G1028" t="s">
        <v>183</v>
      </c>
      <c r="H1028" t="s">
        <v>61</v>
      </c>
      <c r="I1028" t="s">
        <v>184</v>
      </c>
      <c r="J1028" t="s">
        <v>36</v>
      </c>
      <c r="K1028" s="12" t="s">
        <v>69</v>
      </c>
      <c r="N1028" t="s">
        <v>168</v>
      </c>
      <c r="O1028" t="s">
        <v>169</v>
      </c>
      <c r="Q1028" t="s">
        <v>170</v>
      </c>
      <c r="R1028">
        <v>2012</v>
      </c>
      <c r="S1028">
        <v>5070.1400000000003</v>
      </c>
      <c r="T1028" t="s">
        <v>41</v>
      </c>
      <c r="U1028" s="1">
        <v>40940</v>
      </c>
      <c r="V1028" s="1">
        <v>40968</v>
      </c>
      <c r="W1028" s="1">
        <v>40968</v>
      </c>
      <c r="Y1028" t="s">
        <v>171</v>
      </c>
      <c r="Z1028" t="s">
        <v>172</v>
      </c>
      <c r="AA1028" t="s">
        <v>173</v>
      </c>
      <c r="AB1028" t="s">
        <v>174</v>
      </c>
      <c r="AC1028" t="s">
        <v>175</v>
      </c>
      <c r="AE1028" s="37" t="str">
        <f t="shared" si="120"/>
        <v>ok</v>
      </c>
      <c r="AF1028" s="37" t="e">
        <f t="shared" si="121"/>
        <v>#VALUE!</v>
      </c>
      <c r="AG1028" s="37" t="str">
        <f t="shared" si="122"/>
        <v>ok</v>
      </c>
      <c r="AH1028" s="37" t="str">
        <f t="shared" si="123"/>
        <v>OK</v>
      </c>
      <c r="AI1028" s="37" t="str">
        <f t="shared" si="124"/>
        <v>ok</v>
      </c>
      <c r="AJ1028" s="37" t="str">
        <f t="shared" si="125"/>
        <v>GOVERNORDEMOCRATGOVERNOR, OFFICE OFStatewide20125070.14DEBT409404096840968CONSULTING/TRAVELHIRSCHBERG STRATEGIES INC.1010 VERMONT AVE NW #814WASHINGTONDC</v>
      </c>
      <c r="AK1028" s="37">
        <f t="shared" si="126"/>
        <v>1</v>
      </c>
      <c r="AL1028" s="37" t="str">
        <f t="shared" si="127"/>
        <v>NO!</v>
      </c>
    </row>
    <row r="1029" spans="1:38" x14ac:dyDescent="0.25">
      <c r="A1029">
        <v>1025</v>
      </c>
      <c r="B1029">
        <v>100489763</v>
      </c>
      <c r="C1029" t="s">
        <v>28</v>
      </c>
      <c r="D1029" t="s">
        <v>295</v>
      </c>
      <c r="E1029" t="s">
        <v>30</v>
      </c>
      <c r="F1029" t="s">
        <v>296</v>
      </c>
      <c r="G1029" t="s">
        <v>297</v>
      </c>
      <c r="H1029" t="s">
        <v>61</v>
      </c>
      <c r="I1029" t="s">
        <v>298</v>
      </c>
      <c r="J1029" t="s">
        <v>52</v>
      </c>
      <c r="K1029" s="12" t="s">
        <v>69</v>
      </c>
      <c r="N1029" t="s">
        <v>168</v>
      </c>
      <c r="O1029" t="s">
        <v>169</v>
      </c>
      <c r="Q1029" t="s">
        <v>170</v>
      </c>
      <c r="R1029">
        <v>2012</v>
      </c>
      <c r="S1029">
        <v>5070.1400000000003</v>
      </c>
      <c r="T1029" t="s">
        <v>41</v>
      </c>
      <c r="U1029" s="1">
        <v>40940</v>
      </c>
      <c r="V1029" s="1">
        <v>40968</v>
      </c>
      <c r="W1029" s="1">
        <v>40968</v>
      </c>
      <c r="Y1029" t="s">
        <v>171</v>
      </c>
      <c r="Z1029" t="s">
        <v>172</v>
      </c>
      <c r="AA1029" t="s">
        <v>173</v>
      </c>
      <c r="AB1029" t="s">
        <v>174</v>
      </c>
      <c r="AC1029" t="s">
        <v>175</v>
      </c>
      <c r="AE1029" s="37" t="str">
        <f t="shared" ref="AE1029:AE1047" si="128">IF(LEFT(D1029,4)=LEFT(F1029,4),"ok","NO!")</f>
        <v>ok</v>
      </c>
      <c r="AF1029" s="37" t="e">
        <f t="shared" ref="AF1029:AF1047" si="129">VALUE(MID(O1029,SEARCH(" -",O1029)-2,2))-L1029</f>
        <v>#VALUE!</v>
      </c>
      <c r="AG1029" s="37" t="str">
        <f t="shared" ref="AG1029:AG1047" si="130">IF(V1029&gt;=U1029,"ok","ERROR!")</f>
        <v>ok</v>
      </c>
      <c r="AH1029" s="37" t="str">
        <f t="shared" ref="AH1029:AH1047" si="131">IF(AND(W1029&gt;=U1029,W1029&lt;=V1029),"OK","ERROR!")</f>
        <v>OK</v>
      </c>
      <c r="AI1029" s="37" t="str">
        <f t="shared" ref="AI1029:AI1047" si="132">IF(W1029&lt;=V1029,"ok","ERROR")</f>
        <v>ok</v>
      </c>
      <c r="AJ1029" s="37" t="str">
        <f t="shared" ref="AJ1029:AJ1047" si="133">CONCATENATE(K1029,L1029,M1029,N1029,O1029,P1029,Q1029,R1029,S1029,T1029,U1029,V1029,W1029,X1029,Y1029,Z1029,AA1029,AB1029,AC1029)</f>
        <v>GOVERNORDEMOCRATGOVERNOR, OFFICE OFStatewide20125070.14DEBT409404096840968CONSULTING/TRAVELHIRSCHBERG STRATEGIES INC.1010 VERMONT AVE NW #814WASHINGTONDC</v>
      </c>
      <c r="AK1029" s="37">
        <f t="shared" ref="AK1029:AK1047" si="134">IF(OR(ISNA(AJ1028),ISNA(AJ1029)),0,IF(AJ1029&lt;&gt;AJ1028,0,1))</f>
        <v>1</v>
      </c>
      <c r="AL1029" s="37" t="str">
        <f t="shared" ref="AL1029:AL1047" si="135">IF(J1029=K1029,"MATCH","NO!")</f>
        <v>NO!</v>
      </c>
    </row>
    <row r="1030" spans="1:38" x14ac:dyDescent="0.25">
      <c r="A1030">
        <v>1026</v>
      </c>
      <c r="B1030">
        <v>100455802</v>
      </c>
      <c r="C1030" t="s">
        <v>28</v>
      </c>
      <c r="D1030" t="s">
        <v>132</v>
      </c>
      <c r="E1030" t="s">
        <v>30</v>
      </c>
      <c r="F1030" t="s">
        <v>133</v>
      </c>
      <c r="G1030" t="s">
        <v>134</v>
      </c>
      <c r="H1030" t="s">
        <v>130</v>
      </c>
      <c r="I1030" t="s">
        <v>135</v>
      </c>
      <c r="J1030" t="s">
        <v>35</v>
      </c>
      <c r="K1030" t="s">
        <v>35</v>
      </c>
      <c r="L1030">
        <v>26</v>
      </c>
      <c r="M1030">
        <v>2</v>
      </c>
      <c r="N1030" t="s">
        <v>168</v>
      </c>
      <c r="O1030" t="s">
        <v>515</v>
      </c>
      <c r="P1030" t="s">
        <v>422</v>
      </c>
      <c r="Q1030" t="s">
        <v>40</v>
      </c>
      <c r="R1030">
        <v>2012</v>
      </c>
      <c r="S1030">
        <v>300</v>
      </c>
      <c r="T1030" t="s">
        <v>41</v>
      </c>
      <c r="U1030" s="1">
        <v>40848</v>
      </c>
      <c r="V1030" s="1">
        <v>40877</v>
      </c>
      <c r="W1030" s="1">
        <v>40877</v>
      </c>
      <c r="X1030" t="s">
        <v>427</v>
      </c>
      <c r="Y1030" t="s">
        <v>443</v>
      </c>
      <c r="Z1030" t="s">
        <v>429</v>
      </c>
      <c r="AA1030" t="s">
        <v>430</v>
      </c>
      <c r="AB1030" t="s">
        <v>420</v>
      </c>
      <c r="AC1030" t="s">
        <v>46</v>
      </c>
      <c r="AE1030" s="37" t="str">
        <f t="shared" si="128"/>
        <v>ok</v>
      </c>
      <c r="AF1030" s="37">
        <f t="shared" si="129"/>
        <v>0</v>
      </c>
      <c r="AG1030" s="37" t="str">
        <f t="shared" si="130"/>
        <v>ok</v>
      </c>
      <c r="AH1030" s="37" t="str">
        <f t="shared" si="131"/>
        <v>OK</v>
      </c>
      <c r="AI1030" s="37" t="str">
        <f t="shared" si="132"/>
        <v>ok</v>
      </c>
      <c r="AJ1030" s="37" t="str">
        <f t="shared" si="133"/>
        <v>STATE REPRESENTATIVE262DEMOCRATLEG DISTRICT 26 - HOUSEPIERCELegislative2012300DEBT408484087740877Operation and OverheadNOVEMBER TREASURYARGO STRATEGIESPO BOX 9100 SEATTLEWA</v>
      </c>
      <c r="AK1030" s="37">
        <f t="shared" si="134"/>
        <v>0</v>
      </c>
      <c r="AL1030" s="37" t="str">
        <f t="shared" si="135"/>
        <v>MATCH</v>
      </c>
    </row>
    <row r="1031" spans="1:38" x14ac:dyDescent="0.25">
      <c r="A1031">
        <v>1027</v>
      </c>
      <c r="B1031">
        <v>100454868</v>
      </c>
      <c r="C1031" t="s">
        <v>28</v>
      </c>
      <c r="D1031" t="s">
        <v>449</v>
      </c>
      <c r="E1031" t="s">
        <v>30</v>
      </c>
      <c r="F1031" t="s">
        <v>450</v>
      </c>
      <c r="G1031" t="s">
        <v>451</v>
      </c>
      <c r="H1031" t="s">
        <v>130</v>
      </c>
      <c r="I1031" t="s">
        <v>452</v>
      </c>
      <c r="J1031" t="s">
        <v>36</v>
      </c>
      <c r="K1031" t="s">
        <v>35</v>
      </c>
      <c r="L1031">
        <v>26</v>
      </c>
      <c r="M1031">
        <v>2</v>
      </c>
      <c r="N1031" t="s">
        <v>168</v>
      </c>
      <c r="O1031" t="s">
        <v>515</v>
      </c>
      <c r="P1031" t="s">
        <v>422</v>
      </c>
      <c r="Q1031" t="s">
        <v>40</v>
      </c>
      <c r="R1031">
        <v>2012</v>
      </c>
      <c r="S1031">
        <v>300</v>
      </c>
      <c r="T1031" t="s">
        <v>41</v>
      </c>
      <c r="U1031" s="1">
        <v>40848</v>
      </c>
      <c r="V1031" s="1">
        <v>40877</v>
      </c>
      <c r="W1031" s="1">
        <v>40877</v>
      </c>
      <c r="X1031" t="s">
        <v>427</v>
      </c>
      <c r="Y1031" t="s">
        <v>443</v>
      </c>
      <c r="Z1031" t="s">
        <v>429</v>
      </c>
      <c r="AA1031" t="s">
        <v>430</v>
      </c>
      <c r="AB1031" t="s">
        <v>420</v>
      </c>
      <c r="AC1031" t="s">
        <v>46</v>
      </c>
      <c r="AE1031" s="37" t="str">
        <f t="shared" si="128"/>
        <v>ok</v>
      </c>
      <c r="AF1031" s="37">
        <f t="shared" si="129"/>
        <v>0</v>
      </c>
      <c r="AG1031" s="37" t="str">
        <f t="shared" si="130"/>
        <v>ok</v>
      </c>
      <c r="AH1031" s="37" t="str">
        <f t="shared" si="131"/>
        <v>OK</v>
      </c>
      <c r="AI1031" s="37" t="str">
        <f t="shared" si="132"/>
        <v>ok</v>
      </c>
      <c r="AJ1031" s="37" t="str">
        <f t="shared" si="133"/>
        <v>STATE REPRESENTATIVE262DEMOCRATLEG DISTRICT 26 - HOUSEPIERCELegislative2012300DEBT408484087740877Operation and OverheadNOVEMBER TREASURYARGO STRATEGIESPO BOX 9100 SEATTLEWA</v>
      </c>
      <c r="AK1031" s="37">
        <f t="shared" si="134"/>
        <v>1</v>
      </c>
      <c r="AL1031" s="37" t="str">
        <f t="shared" si="135"/>
        <v>NO!</v>
      </c>
    </row>
    <row r="1032" spans="1:38" x14ac:dyDescent="0.25">
      <c r="A1032">
        <v>1028</v>
      </c>
      <c r="B1032">
        <v>100490105</v>
      </c>
      <c r="C1032" t="s">
        <v>28</v>
      </c>
      <c r="D1032" t="s">
        <v>216</v>
      </c>
      <c r="E1032" t="s">
        <v>30</v>
      </c>
      <c r="F1032" t="s">
        <v>217</v>
      </c>
      <c r="G1032" t="s">
        <v>218</v>
      </c>
      <c r="H1032" t="s">
        <v>78</v>
      </c>
      <c r="I1032" t="s">
        <v>219</v>
      </c>
      <c r="J1032" t="s">
        <v>193</v>
      </c>
      <c r="K1032" s="12" t="s">
        <v>69</v>
      </c>
      <c r="N1032" t="s">
        <v>168</v>
      </c>
      <c r="O1032" t="s">
        <v>169</v>
      </c>
      <c r="Q1032" t="s">
        <v>170</v>
      </c>
      <c r="R1032">
        <v>2012</v>
      </c>
      <c r="S1032">
        <v>5070.1400000000003</v>
      </c>
      <c r="T1032" t="s">
        <v>41</v>
      </c>
      <c r="U1032" s="1">
        <v>40940</v>
      </c>
      <c r="V1032" s="1">
        <v>40968</v>
      </c>
      <c r="W1032" s="1">
        <v>40968</v>
      </c>
      <c r="Y1032" t="s">
        <v>171</v>
      </c>
      <c r="Z1032" t="s">
        <v>172</v>
      </c>
      <c r="AA1032" t="s">
        <v>173</v>
      </c>
      <c r="AB1032" t="s">
        <v>174</v>
      </c>
      <c r="AC1032" t="s">
        <v>175</v>
      </c>
      <c r="AE1032" s="37" t="str">
        <f t="shared" si="128"/>
        <v>ok</v>
      </c>
      <c r="AF1032" s="37" t="e">
        <f t="shared" si="129"/>
        <v>#VALUE!</v>
      </c>
      <c r="AG1032" s="37" t="str">
        <f t="shared" si="130"/>
        <v>ok</v>
      </c>
      <c r="AH1032" s="37" t="str">
        <f t="shared" si="131"/>
        <v>OK</v>
      </c>
      <c r="AI1032" s="37" t="str">
        <f t="shared" si="132"/>
        <v>ok</v>
      </c>
      <c r="AJ1032" s="37" t="str">
        <f t="shared" si="133"/>
        <v>GOVERNORDEMOCRATGOVERNOR, OFFICE OFStatewide20125070.14DEBT409404096840968CONSULTING/TRAVELHIRSCHBERG STRATEGIES INC.1010 VERMONT AVE NW #814WASHINGTONDC</v>
      </c>
      <c r="AK1032" s="37">
        <f t="shared" si="134"/>
        <v>0</v>
      </c>
      <c r="AL1032" s="37" t="str">
        <f t="shared" si="135"/>
        <v>NO!</v>
      </c>
    </row>
    <row r="1033" spans="1:38" x14ac:dyDescent="0.25">
      <c r="A1033">
        <v>1029</v>
      </c>
      <c r="B1033">
        <v>100454959</v>
      </c>
      <c r="C1033" t="s">
        <v>28</v>
      </c>
      <c r="D1033" t="s">
        <v>29</v>
      </c>
      <c r="E1033" t="s">
        <v>30</v>
      </c>
      <c r="F1033" t="s">
        <v>31</v>
      </c>
      <c r="G1033" t="s">
        <v>32</v>
      </c>
      <c r="H1033" t="s">
        <v>33</v>
      </c>
      <c r="I1033" t="s">
        <v>34</v>
      </c>
      <c r="J1033" t="s">
        <v>35</v>
      </c>
      <c r="K1033" t="s">
        <v>35</v>
      </c>
      <c r="L1033">
        <v>43</v>
      </c>
      <c r="M1033">
        <v>2</v>
      </c>
      <c r="N1033" t="s">
        <v>168</v>
      </c>
      <c r="O1033" t="s">
        <v>521</v>
      </c>
      <c r="P1033" t="s">
        <v>39</v>
      </c>
      <c r="Q1033" t="s">
        <v>40</v>
      </c>
      <c r="R1033">
        <v>2012</v>
      </c>
      <c r="S1033">
        <v>300</v>
      </c>
      <c r="T1033" t="s">
        <v>41</v>
      </c>
      <c r="U1033" s="1">
        <v>40848</v>
      </c>
      <c r="V1033" s="1">
        <v>40877</v>
      </c>
      <c r="W1033" s="1">
        <v>40877</v>
      </c>
      <c r="X1033" t="s">
        <v>427</v>
      </c>
      <c r="Y1033" t="s">
        <v>443</v>
      </c>
      <c r="Z1033" t="s">
        <v>429</v>
      </c>
      <c r="AA1033" t="s">
        <v>430</v>
      </c>
      <c r="AB1033" t="s">
        <v>420</v>
      </c>
      <c r="AC1033" t="s">
        <v>46</v>
      </c>
      <c r="AE1033" s="37" t="str">
        <f t="shared" si="128"/>
        <v>ok</v>
      </c>
      <c r="AF1033" s="37">
        <f t="shared" si="129"/>
        <v>0</v>
      </c>
      <c r="AG1033" s="37" t="str">
        <f t="shared" si="130"/>
        <v>ok</v>
      </c>
      <c r="AH1033" s="37" t="str">
        <f t="shared" si="131"/>
        <v>OK</v>
      </c>
      <c r="AI1033" s="37" t="str">
        <f t="shared" si="132"/>
        <v>ok</v>
      </c>
      <c r="AJ1033" s="37" t="str">
        <f t="shared" si="133"/>
        <v>STATE REPRESENTATIVE432DEMOCRATLEG DISTRICT 43 - HOUSEKINGLegislative2012300DEBT408484087740877Operation and OverheadNOVEMBER TREASURYARGO STRATEGIESPO BOX 9100 SEATTLEWA</v>
      </c>
      <c r="AK1033" s="37">
        <f t="shared" si="134"/>
        <v>0</v>
      </c>
      <c r="AL1033" s="37" t="str">
        <f t="shared" si="135"/>
        <v>MATCH</v>
      </c>
    </row>
    <row r="1034" spans="1:38" x14ac:dyDescent="0.25">
      <c r="A1034">
        <v>1030</v>
      </c>
      <c r="B1034">
        <v>100455588</v>
      </c>
      <c r="C1034" t="s">
        <v>28</v>
      </c>
      <c r="D1034" t="s">
        <v>113</v>
      </c>
      <c r="E1034" t="s">
        <v>30</v>
      </c>
      <c r="F1034" t="s">
        <v>114</v>
      </c>
      <c r="G1034" t="s">
        <v>115</v>
      </c>
      <c r="H1034" t="s">
        <v>116</v>
      </c>
      <c r="I1034" t="s">
        <v>117</v>
      </c>
      <c r="J1034" t="s">
        <v>118</v>
      </c>
      <c r="K1034" t="s">
        <v>35</v>
      </c>
      <c r="L1034">
        <v>45</v>
      </c>
      <c r="M1034">
        <v>2</v>
      </c>
      <c r="N1034" t="s">
        <v>168</v>
      </c>
      <c r="O1034" t="s">
        <v>507</v>
      </c>
      <c r="P1034" t="s">
        <v>39</v>
      </c>
      <c r="Q1034" t="s">
        <v>40</v>
      </c>
      <c r="R1034">
        <v>2012</v>
      </c>
      <c r="S1034">
        <v>300</v>
      </c>
      <c r="T1034" t="s">
        <v>41</v>
      </c>
      <c r="U1034" s="1">
        <v>40848</v>
      </c>
      <c r="V1034" s="1">
        <v>40877</v>
      </c>
      <c r="W1034" s="1">
        <v>40877</v>
      </c>
      <c r="X1034" t="s">
        <v>427</v>
      </c>
      <c r="Y1034" t="s">
        <v>443</v>
      </c>
      <c r="Z1034" t="s">
        <v>429</v>
      </c>
      <c r="AA1034" t="s">
        <v>430</v>
      </c>
      <c r="AB1034" t="s">
        <v>420</v>
      </c>
      <c r="AC1034" t="s">
        <v>46</v>
      </c>
      <c r="AE1034" s="37" t="str">
        <f t="shared" si="128"/>
        <v>ok</v>
      </c>
      <c r="AF1034" s="37">
        <f t="shared" si="129"/>
        <v>0</v>
      </c>
      <c r="AG1034" s="37" t="str">
        <f t="shared" si="130"/>
        <v>ok</v>
      </c>
      <c r="AH1034" s="37" t="str">
        <f t="shared" si="131"/>
        <v>OK</v>
      </c>
      <c r="AI1034" s="37" t="str">
        <f t="shared" si="132"/>
        <v>ok</v>
      </c>
      <c r="AJ1034" s="37" t="str">
        <f t="shared" si="133"/>
        <v>STATE REPRESENTATIVE452DEMOCRATLEG DISTRICT 45 - HOUSEKINGLegislative2012300DEBT408484087740877Operation and OverheadNOVEMBER TREASURYARGO STRATEGIESPO BOX 9100 SEATTLEWA</v>
      </c>
      <c r="AK1034" s="37">
        <f t="shared" si="134"/>
        <v>0</v>
      </c>
      <c r="AL1034" s="37" t="str">
        <f t="shared" si="135"/>
        <v>NO!</v>
      </c>
    </row>
    <row r="1035" spans="1:38" x14ac:dyDescent="0.25">
      <c r="A1035">
        <v>1031</v>
      </c>
      <c r="B1035">
        <v>100455084</v>
      </c>
      <c r="C1035" t="s">
        <v>28</v>
      </c>
      <c r="D1035" t="s">
        <v>621</v>
      </c>
      <c r="E1035" t="s">
        <v>30</v>
      </c>
      <c r="F1035" t="s">
        <v>622</v>
      </c>
      <c r="G1035" t="s">
        <v>623</v>
      </c>
      <c r="H1035" t="s">
        <v>78</v>
      </c>
      <c r="I1035" t="s">
        <v>624</v>
      </c>
      <c r="J1035" t="s">
        <v>103</v>
      </c>
      <c r="K1035" t="s">
        <v>35</v>
      </c>
      <c r="L1035">
        <v>43</v>
      </c>
      <c r="M1035">
        <v>2</v>
      </c>
      <c r="N1035" t="s">
        <v>168</v>
      </c>
      <c r="O1035" t="s">
        <v>521</v>
      </c>
      <c r="P1035" t="s">
        <v>39</v>
      </c>
      <c r="Q1035" t="s">
        <v>40</v>
      </c>
      <c r="R1035">
        <v>2012</v>
      </c>
      <c r="S1035">
        <v>129.79</v>
      </c>
      <c r="T1035" t="s">
        <v>41</v>
      </c>
      <c r="U1035" s="1">
        <v>40787</v>
      </c>
      <c r="V1035" s="1">
        <v>40816</v>
      </c>
      <c r="W1035" s="1">
        <v>40665</v>
      </c>
      <c r="X1035" t="s">
        <v>427</v>
      </c>
      <c r="Y1035" t="s">
        <v>603</v>
      </c>
      <c r="Z1035" t="s">
        <v>382</v>
      </c>
      <c r="AA1035" t="s">
        <v>579</v>
      </c>
      <c r="AB1035" t="s">
        <v>420</v>
      </c>
      <c r="AC1035" t="s">
        <v>46</v>
      </c>
      <c r="AE1035" s="37" t="str">
        <f t="shared" si="128"/>
        <v>ok</v>
      </c>
      <c r="AF1035" s="37">
        <f t="shared" si="129"/>
        <v>0</v>
      </c>
      <c r="AG1035" s="37" t="str">
        <f t="shared" si="130"/>
        <v>ok</v>
      </c>
      <c r="AH1035" s="37" t="str">
        <f t="shared" si="131"/>
        <v>ERROR!</v>
      </c>
      <c r="AI1035" s="37" t="str">
        <f t="shared" si="132"/>
        <v>ok</v>
      </c>
      <c r="AJ1035" s="37" t="str">
        <f t="shared" si="133"/>
        <v>STATE REPRESENTATIVE432DEMOCRATLEG DISTRICT 43 - HOUSEKINGLegislative2012129.79DEBT407874081640665Operation and OverheadREIMB. MTG EXP (MERCATO)CHOPP FRANK V1414 DEXTER AVENUE N SUITE 210SEATTLEWA</v>
      </c>
      <c r="AK1035" s="37">
        <f t="shared" si="134"/>
        <v>0</v>
      </c>
      <c r="AL1035" s="37" t="str">
        <f t="shared" si="135"/>
        <v>NO!</v>
      </c>
    </row>
    <row r="1036" spans="1:38" x14ac:dyDescent="0.25">
      <c r="A1036">
        <v>1032</v>
      </c>
      <c r="B1036">
        <v>100460190</v>
      </c>
      <c r="C1036" t="s">
        <v>28</v>
      </c>
      <c r="D1036" t="s">
        <v>689</v>
      </c>
      <c r="E1036" t="s">
        <v>30</v>
      </c>
      <c r="F1036" t="s">
        <v>690</v>
      </c>
      <c r="G1036" t="s">
        <v>691</v>
      </c>
      <c r="H1036" t="s">
        <v>33</v>
      </c>
      <c r="I1036" t="s">
        <v>692</v>
      </c>
      <c r="J1036" t="s">
        <v>35</v>
      </c>
      <c r="K1036" t="s">
        <v>35</v>
      </c>
      <c r="L1036">
        <v>45</v>
      </c>
      <c r="M1036">
        <v>2</v>
      </c>
      <c r="N1036" t="s">
        <v>168</v>
      </c>
      <c r="O1036" t="s">
        <v>507</v>
      </c>
      <c r="P1036" t="s">
        <v>39</v>
      </c>
      <c r="Q1036" t="s">
        <v>40</v>
      </c>
      <c r="R1036">
        <v>2012</v>
      </c>
      <c r="S1036">
        <v>300</v>
      </c>
      <c r="T1036" t="s">
        <v>41</v>
      </c>
      <c r="U1036" s="1">
        <v>40848</v>
      </c>
      <c r="V1036" s="1">
        <v>40877</v>
      </c>
      <c r="W1036" s="1">
        <v>40877</v>
      </c>
      <c r="X1036" t="s">
        <v>427</v>
      </c>
      <c r="Y1036" t="s">
        <v>443</v>
      </c>
      <c r="Z1036" t="s">
        <v>429</v>
      </c>
      <c r="AA1036" t="s">
        <v>430</v>
      </c>
      <c r="AB1036" t="s">
        <v>420</v>
      </c>
      <c r="AC1036" t="s">
        <v>46</v>
      </c>
      <c r="AE1036" s="37" t="str">
        <f t="shared" si="128"/>
        <v>ok</v>
      </c>
      <c r="AF1036" s="37">
        <f t="shared" si="129"/>
        <v>0</v>
      </c>
      <c r="AG1036" s="37" t="str">
        <f t="shared" si="130"/>
        <v>ok</v>
      </c>
      <c r="AH1036" s="37" t="str">
        <f t="shared" si="131"/>
        <v>OK</v>
      </c>
      <c r="AI1036" s="37" t="str">
        <f t="shared" si="132"/>
        <v>ok</v>
      </c>
      <c r="AJ1036" s="37" t="str">
        <f t="shared" si="133"/>
        <v>STATE REPRESENTATIVE452DEMOCRATLEG DISTRICT 45 - HOUSEKINGLegislative2012300DEBT408484087740877Operation and OverheadNOVEMBER TREASURYARGO STRATEGIESPO BOX 9100 SEATTLEWA</v>
      </c>
      <c r="AK1036" s="37">
        <f t="shared" si="134"/>
        <v>0</v>
      </c>
      <c r="AL1036" s="37" t="str">
        <f t="shared" si="135"/>
        <v>MATCH</v>
      </c>
    </row>
    <row r="1037" spans="1:38" x14ac:dyDescent="0.25">
      <c r="A1037">
        <v>1033</v>
      </c>
      <c r="B1037">
        <v>100460191</v>
      </c>
      <c r="C1037" t="s">
        <v>28</v>
      </c>
      <c r="D1037" t="s">
        <v>689</v>
      </c>
      <c r="E1037" t="s">
        <v>30</v>
      </c>
      <c r="F1037" t="s">
        <v>690</v>
      </c>
      <c r="G1037" t="s">
        <v>691</v>
      </c>
      <c r="H1037" t="s">
        <v>33</v>
      </c>
      <c r="I1037" t="s">
        <v>692</v>
      </c>
      <c r="J1037" t="s">
        <v>35</v>
      </c>
      <c r="K1037" t="s">
        <v>35</v>
      </c>
      <c r="L1037">
        <v>45</v>
      </c>
      <c r="M1037">
        <v>2</v>
      </c>
      <c r="N1037" t="s">
        <v>168</v>
      </c>
      <c r="O1037" t="s">
        <v>507</v>
      </c>
      <c r="P1037" t="s">
        <v>39</v>
      </c>
      <c r="Q1037" t="s">
        <v>40</v>
      </c>
      <c r="R1037">
        <v>2012</v>
      </c>
      <c r="S1037">
        <v>300</v>
      </c>
      <c r="T1037" t="s">
        <v>41</v>
      </c>
      <c r="U1037" s="1">
        <v>40848</v>
      </c>
      <c r="V1037" s="1">
        <v>40877</v>
      </c>
      <c r="W1037" s="1">
        <v>40877</v>
      </c>
      <c r="X1037" t="s">
        <v>427</v>
      </c>
      <c r="Y1037" t="s">
        <v>443</v>
      </c>
      <c r="Z1037" t="s">
        <v>429</v>
      </c>
      <c r="AA1037" t="s">
        <v>430</v>
      </c>
      <c r="AB1037" t="s">
        <v>420</v>
      </c>
      <c r="AC1037" t="s">
        <v>46</v>
      </c>
      <c r="AE1037" s="37" t="str">
        <f t="shared" si="128"/>
        <v>ok</v>
      </c>
      <c r="AF1037" s="37">
        <f t="shared" si="129"/>
        <v>0</v>
      </c>
      <c r="AG1037" s="37" t="str">
        <f t="shared" si="130"/>
        <v>ok</v>
      </c>
      <c r="AH1037" s="37" t="str">
        <f t="shared" si="131"/>
        <v>OK</v>
      </c>
      <c r="AI1037" s="37" t="str">
        <f t="shared" si="132"/>
        <v>ok</v>
      </c>
      <c r="AJ1037" s="37" t="str">
        <f t="shared" si="133"/>
        <v>STATE REPRESENTATIVE452DEMOCRATLEG DISTRICT 45 - HOUSEKINGLegislative2012300DEBT408484087740877Operation and OverheadNOVEMBER TREASURYARGO STRATEGIESPO BOX 9100 SEATTLEWA</v>
      </c>
      <c r="AK1037" s="37">
        <f t="shared" si="134"/>
        <v>1</v>
      </c>
      <c r="AL1037" s="37" t="str">
        <f t="shared" si="135"/>
        <v>MATCH</v>
      </c>
    </row>
    <row r="1038" spans="1:38" x14ac:dyDescent="0.25">
      <c r="A1038">
        <v>1034</v>
      </c>
      <c r="B1038">
        <v>100460196</v>
      </c>
      <c r="C1038" t="s">
        <v>28</v>
      </c>
      <c r="D1038" t="s">
        <v>689</v>
      </c>
      <c r="E1038" t="s">
        <v>30</v>
      </c>
      <c r="F1038" t="s">
        <v>690</v>
      </c>
      <c r="G1038" t="s">
        <v>691</v>
      </c>
      <c r="H1038" t="s">
        <v>33</v>
      </c>
      <c r="I1038" t="s">
        <v>692</v>
      </c>
      <c r="J1038" t="s">
        <v>35</v>
      </c>
      <c r="K1038" t="s">
        <v>35</v>
      </c>
      <c r="L1038">
        <v>43</v>
      </c>
      <c r="M1038">
        <v>2</v>
      </c>
      <c r="N1038" t="s">
        <v>168</v>
      </c>
      <c r="O1038" t="s">
        <v>521</v>
      </c>
      <c r="P1038" t="s">
        <v>39</v>
      </c>
      <c r="Q1038" t="s">
        <v>40</v>
      </c>
      <c r="R1038">
        <v>2012</v>
      </c>
      <c r="S1038">
        <v>129.79</v>
      </c>
      <c r="T1038" t="s">
        <v>41</v>
      </c>
      <c r="U1038" s="1">
        <v>40787</v>
      </c>
      <c r="V1038" s="1">
        <v>40816</v>
      </c>
      <c r="W1038" s="1">
        <v>40665</v>
      </c>
      <c r="X1038" t="s">
        <v>427</v>
      </c>
      <c r="Y1038" t="s">
        <v>603</v>
      </c>
      <c r="Z1038" t="s">
        <v>382</v>
      </c>
      <c r="AA1038" t="s">
        <v>579</v>
      </c>
      <c r="AB1038" t="s">
        <v>420</v>
      </c>
      <c r="AC1038" t="s">
        <v>46</v>
      </c>
      <c r="AE1038" s="37" t="str">
        <f t="shared" si="128"/>
        <v>ok</v>
      </c>
      <c r="AF1038" s="37">
        <f t="shared" si="129"/>
        <v>0</v>
      </c>
      <c r="AG1038" s="37" t="str">
        <f t="shared" si="130"/>
        <v>ok</v>
      </c>
      <c r="AH1038" s="37" t="str">
        <f t="shared" si="131"/>
        <v>ERROR!</v>
      </c>
      <c r="AI1038" s="37" t="str">
        <f t="shared" si="132"/>
        <v>ok</v>
      </c>
      <c r="AJ1038" s="37" t="str">
        <f t="shared" si="133"/>
        <v>STATE REPRESENTATIVE432DEMOCRATLEG DISTRICT 43 - HOUSEKINGLegislative2012129.79DEBT407874081640665Operation and OverheadREIMB. MTG EXP (MERCATO)CHOPP FRANK V1414 DEXTER AVENUE N SUITE 210SEATTLEWA</v>
      </c>
      <c r="AK1038" s="37">
        <f t="shared" si="134"/>
        <v>0</v>
      </c>
      <c r="AL1038" s="37" t="str">
        <f t="shared" si="135"/>
        <v>MATCH</v>
      </c>
    </row>
    <row r="1039" spans="1:38" x14ac:dyDescent="0.25">
      <c r="A1039">
        <v>1035</v>
      </c>
      <c r="B1039">
        <v>100460222</v>
      </c>
      <c r="C1039" t="s">
        <v>28</v>
      </c>
      <c r="D1039" t="s">
        <v>689</v>
      </c>
      <c r="E1039" t="s">
        <v>30</v>
      </c>
      <c r="F1039" t="s">
        <v>690</v>
      </c>
      <c r="G1039" t="s">
        <v>691</v>
      </c>
      <c r="H1039" t="s">
        <v>33</v>
      </c>
      <c r="I1039" t="s">
        <v>692</v>
      </c>
      <c r="J1039" t="s">
        <v>35</v>
      </c>
      <c r="K1039" t="s">
        <v>35</v>
      </c>
      <c r="L1039">
        <v>45</v>
      </c>
      <c r="M1039">
        <v>2</v>
      </c>
      <c r="N1039" t="s">
        <v>168</v>
      </c>
      <c r="O1039" t="s">
        <v>507</v>
      </c>
      <c r="P1039" t="s">
        <v>39</v>
      </c>
      <c r="Q1039" t="s">
        <v>40</v>
      </c>
      <c r="R1039">
        <v>2012</v>
      </c>
      <c r="S1039">
        <v>300</v>
      </c>
      <c r="T1039" t="s">
        <v>41</v>
      </c>
      <c r="U1039" s="1">
        <v>40848</v>
      </c>
      <c r="V1039" s="1">
        <v>40877</v>
      </c>
      <c r="W1039" s="1">
        <v>40877</v>
      </c>
      <c r="X1039" t="s">
        <v>427</v>
      </c>
      <c r="Y1039" t="s">
        <v>443</v>
      </c>
      <c r="Z1039" t="s">
        <v>429</v>
      </c>
      <c r="AA1039" t="s">
        <v>430</v>
      </c>
      <c r="AB1039" t="s">
        <v>420</v>
      </c>
      <c r="AC1039" t="s">
        <v>46</v>
      </c>
      <c r="AE1039" s="37" t="str">
        <f t="shared" si="128"/>
        <v>ok</v>
      </c>
      <c r="AF1039" s="37">
        <f t="shared" si="129"/>
        <v>0</v>
      </c>
      <c r="AG1039" s="37" t="str">
        <f t="shared" si="130"/>
        <v>ok</v>
      </c>
      <c r="AH1039" s="37" t="str">
        <f t="shared" si="131"/>
        <v>OK</v>
      </c>
      <c r="AI1039" s="37" t="str">
        <f t="shared" si="132"/>
        <v>ok</v>
      </c>
      <c r="AJ1039" s="37" t="str">
        <f t="shared" si="133"/>
        <v>STATE REPRESENTATIVE452DEMOCRATLEG DISTRICT 45 - HOUSEKINGLegislative2012300DEBT408484087740877Operation and OverheadNOVEMBER TREASURYARGO STRATEGIESPO BOX 9100 SEATTLEWA</v>
      </c>
      <c r="AK1039" s="37">
        <f t="shared" si="134"/>
        <v>0</v>
      </c>
      <c r="AL1039" s="37" t="str">
        <f t="shared" si="135"/>
        <v>MATCH</v>
      </c>
    </row>
    <row r="1040" spans="1:38" x14ac:dyDescent="0.25">
      <c r="A1040">
        <v>1036</v>
      </c>
      <c r="B1040">
        <v>100460221</v>
      </c>
      <c r="C1040" t="s">
        <v>28</v>
      </c>
      <c r="D1040" t="s">
        <v>689</v>
      </c>
      <c r="E1040" t="s">
        <v>30</v>
      </c>
      <c r="F1040" t="s">
        <v>690</v>
      </c>
      <c r="G1040" t="s">
        <v>691</v>
      </c>
      <c r="H1040" t="s">
        <v>33</v>
      </c>
      <c r="I1040" t="s">
        <v>692</v>
      </c>
      <c r="J1040" t="s">
        <v>35</v>
      </c>
      <c r="K1040" t="s">
        <v>35</v>
      </c>
      <c r="L1040">
        <v>45</v>
      </c>
      <c r="M1040">
        <v>2</v>
      </c>
      <c r="N1040" t="s">
        <v>168</v>
      </c>
      <c r="O1040" t="s">
        <v>507</v>
      </c>
      <c r="P1040" t="s">
        <v>39</v>
      </c>
      <c r="Q1040" t="s">
        <v>40</v>
      </c>
      <c r="R1040">
        <v>2012</v>
      </c>
      <c r="S1040">
        <v>300</v>
      </c>
      <c r="T1040" t="s">
        <v>41</v>
      </c>
      <c r="U1040" s="1">
        <v>40848</v>
      </c>
      <c r="V1040" s="1">
        <v>40877</v>
      </c>
      <c r="W1040" s="1">
        <v>40877</v>
      </c>
      <c r="X1040" t="s">
        <v>427</v>
      </c>
      <c r="Y1040" t="s">
        <v>443</v>
      </c>
      <c r="Z1040" t="s">
        <v>429</v>
      </c>
      <c r="AA1040" t="s">
        <v>430</v>
      </c>
      <c r="AB1040" t="s">
        <v>420</v>
      </c>
      <c r="AC1040" t="s">
        <v>46</v>
      </c>
      <c r="AE1040" s="37" t="str">
        <f t="shared" si="128"/>
        <v>ok</v>
      </c>
      <c r="AF1040" s="37">
        <f t="shared" si="129"/>
        <v>0</v>
      </c>
      <c r="AG1040" s="37" t="str">
        <f t="shared" si="130"/>
        <v>ok</v>
      </c>
      <c r="AH1040" s="37" t="str">
        <f t="shared" si="131"/>
        <v>OK</v>
      </c>
      <c r="AI1040" s="37" t="str">
        <f t="shared" si="132"/>
        <v>ok</v>
      </c>
      <c r="AJ1040" s="37" t="str">
        <f t="shared" si="133"/>
        <v>STATE REPRESENTATIVE452DEMOCRATLEG DISTRICT 45 - HOUSEKINGLegislative2012300DEBT408484087740877Operation and OverheadNOVEMBER TREASURYARGO STRATEGIESPO BOX 9100 SEATTLEWA</v>
      </c>
      <c r="AK1040" s="37">
        <f t="shared" si="134"/>
        <v>1</v>
      </c>
      <c r="AL1040" s="37" t="str">
        <f t="shared" si="135"/>
        <v>MATCH</v>
      </c>
    </row>
    <row r="1041" spans="1:38" x14ac:dyDescent="0.25">
      <c r="A1041">
        <v>1037</v>
      </c>
      <c r="B1041">
        <v>100457262</v>
      </c>
      <c r="C1041" t="s">
        <v>28</v>
      </c>
      <c r="D1041" t="s">
        <v>504</v>
      </c>
      <c r="E1041" t="s">
        <v>30</v>
      </c>
      <c r="F1041" t="s">
        <v>505</v>
      </c>
      <c r="G1041" t="s">
        <v>222</v>
      </c>
      <c r="H1041" t="s">
        <v>96</v>
      </c>
      <c r="I1041" t="s">
        <v>506</v>
      </c>
      <c r="J1041" t="s">
        <v>35</v>
      </c>
      <c r="K1041" t="s">
        <v>35</v>
      </c>
      <c r="L1041">
        <v>45</v>
      </c>
      <c r="M1041">
        <v>2</v>
      </c>
      <c r="N1041" t="s">
        <v>168</v>
      </c>
      <c r="O1041" t="s">
        <v>507</v>
      </c>
      <c r="P1041" t="s">
        <v>39</v>
      </c>
      <c r="Q1041" t="s">
        <v>40</v>
      </c>
      <c r="R1041">
        <v>2012</v>
      </c>
      <c r="S1041">
        <v>300</v>
      </c>
      <c r="T1041" t="s">
        <v>41</v>
      </c>
      <c r="U1041" s="1">
        <v>40848</v>
      </c>
      <c r="V1041" s="1">
        <v>40877</v>
      </c>
      <c r="W1041" s="1">
        <v>40877</v>
      </c>
      <c r="X1041" t="s">
        <v>427</v>
      </c>
      <c r="Y1041" t="s">
        <v>443</v>
      </c>
      <c r="Z1041" t="s">
        <v>429</v>
      </c>
      <c r="AA1041" t="s">
        <v>430</v>
      </c>
      <c r="AB1041" t="s">
        <v>420</v>
      </c>
      <c r="AC1041" t="s">
        <v>46</v>
      </c>
      <c r="AE1041" s="37" t="str">
        <f t="shared" si="128"/>
        <v>ok</v>
      </c>
      <c r="AF1041" s="37">
        <f t="shared" si="129"/>
        <v>0</v>
      </c>
      <c r="AG1041" s="37" t="str">
        <f t="shared" si="130"/>
        <v>ok</v>
      </c>
      <c r="AH1041" s="37" t="str">
        <f t="shared" si="131"/>
        <v>OK</v>
      </c>
      <c r="AI1041" s="37" t="str">
        <f t="shared" si="132"/>
        <v>ok</v>
      </c>
      <c r="AJ1041" s="37" t="str">
        <f t="shared" si="133"/>
        <v>STATE REPRESENTATIVE452DEMOCRATLEG DISTRICT 45 - HOUSEKINGLegislative2012300DEBT408484087740877Operation and OverheadNOVEMBER TREASURYARGO STRATEGIESPO BOX 9100 SEATTLEWA</v>
      </c>
      <c r="AK1041" s="37">
        <f t="shared" si="134"/>
        <v>1</v>
      </c>
      <c r="AL1041" s="37" t="str">
        <f t="shared" si="135"/>
        <v>MATCH</v>
      </c>
    </row>
    <row r="1042" spans="1:38" x14ac:dyDescent="0.25">
      <c r="A1042">
        <v>1038</v>
      </c>
      <c r="B1042">
        <v>100456246</v>
      </c>
      <c r="C1042" t="s">
        <v>28</v>
      </c>
      <c r="D1042" t="s">
        <v>504</v>
      </c>
      <c r="E1042" t="s">
        <v>30</v>
      </c>
      <c r="F1042" t="s">
        <v>505</v>
      </c>
      <c r="G1042" t="s">
        <v>222</v>
      </c>
      <c r="H1042" t="s">
        <v>96</v>
      </c>
      <c r="I1042" t="s">
        <v>506</v>
      </c>
      <c r="J1042" t="s">
        <v>35</v>
      </c>
      <c r="K1042" t="s">
        <v>35</v>
      </c>
      <c r="L1042">
        <v>43</v>
      </c>
      <c r="M1042">
        <v>2</v>
      </c>
      <c r="N1042" t="s">
        <v>168</v>
      </c>
      <c r="O1042" t="s">
        <v>521</v>
      </c>
      <c r="P1042" t="s">
        <v>39</v>
      </c>
      <c r="Q1042" t="s">
        <v>40</v>
      </c>
      <c r="R1042">
        <v>2012</v>
      </c>
      <c r="S1042">
        <v>129.79</v>
      </c>
      <c r="T1042" t="s">
        <v>41</v>
      </c>
      <c r="U1042" s="1">
        <v>40787</v>
      </c>
      <c r="V1042" s="1">
        <v>40816</v>
      </c>
      <c r="W1042" s="1">
        <v>40665</v>
      </c>
      <c r="X1042" t="s">
        <v>427</v>
      </c>
      <c r="Y1042" t="s">
        <v>603</v>
      </c>
      <c r="Z1042" t="s">
        <v>382</v>
      </c>
      <c r="AA1042" t="s">
        <v>579</v>
      </c>
      <c r="AB1042" t="s">
        <v>420</v>
      </c>
      <c r="AC1042" t="s">
        <v>46</v>
      </c>
      <c r="AE1042" s="37" t="str">
        <f t="shared" si="128"/>
        <v>ok</v>
      </c>
      <c r="AF1042" s="37">
        <f t="shared" si="129"/>
        <v>0</v>
      </c>
      <c r="AG1042" s="37" t="str">
        <f t="shared" si="130"/>
        <v>ok</v>
      </c>
      <c r="AH1042" s="37" t="str">
        <f t="shared" si="131"/>
        <v>ERROR!</v>
      </c>
      <c r="AI1042" s="37" t="str">
        <f t="shared" si="132"/>
        <v>ok</v>
      </c>
      <c r="AJ1042" s="37" t="str">
        <f t="shared" si="133"/>
        <v>STATE REPRESENTATIVE432DEMOCRATLEG DISTRICT 43 - HOUSEKINGLegislative2012129.79DEBT407874081640665Operation and OverheadREIMB. MTG EXP (MERCATO)CHOPP FRANK V1414 DEXTER AVENUE N SUITE 210SEATTLEWA</v>
      </c>
      <c r="AK1042" s="37">
        <f t="shared" si="134"/>
        <v>0</v>
      </c>
      <c r="AL1042" s="37" t="str">
        <f t="shared" si="135"/>
        <v>MATCH</v>
      </c>
    </row>
    <row r="1043" spans="1:38" x14ac:dyDescent="0.25">
      <c r="A1043">
        <v>1039</v>
      </c>
      <c r="B1043">
        <v>100455550</v>
      </c>
      <c r="C1043" t="s">
        <v>28</v>
      </c>
      <c r="D1043" t="s">
        <v>700</v>
      </c>
      <c r="E1043" t="s">
        <v>30</v>
      </c>
      <c r="F1043" t="s">
        <v>701</v>
      </c>
      <c r="G1043" t="s">
        <v>702</v>
      </c>
      <c r="H1043" t="s">
        <v>116</v>
      </c>
      <c r="I1043" t="s">
        <v>703</v>
      </c>
      <c r="J1043" t="s">
        <v>123</v>
      </c>
      <c r="K1043" t="s">
        <v>35</v>
      </c>
      <c r="L1043">
        <v>43</v>
      </c>
      <c r="M1043">
        <v>2</v>
      </c>
      <c r="N1043" t="s">
        <v>168</v>
      </c>
      <c r="O1043" t="s">
        <v>521</v>
      </c>
      <c r="P1043" t="s">
        <v>39</v>
      </c>
      <c r="Q1043" t="s">
        <v>40</v>
      </c>
      <c r="R1043">
        <v>2012</v>
      </c>
      <c r="S1043">
        <v>129.79</v>
      </c>
      <c r="T1043" t="s">
        <v>41</v>
      </c>
      <c r="U1043" s="1">
        <v>40787</v>
      </c>
      <c r="V1043" s="1">
        <v>40816</v>
      </c>
      <c r="W1043" s="1">
        <v>40665</v>
      </c>
      <c r="X1043" t="s">
        <v>427</v>
      </c>
      <c r="Y1043" t="s">
        <v>603</v>
      </c>
      <c r="Z1043" t="s">
        <v>382</v>
      </c>
      <c r="AA1043" t="s">
        <v>579</v>
      </c>
      <c r="AB1043" t="s">
        <v>420</v>
      </c>
      <c r="AC1043" t="s">
        <v>46</v>
      </c>
      <c r="AE1043" s="37" t="str">
        <f t="shared" si="128"/>
        <v>ok</v>
      </c>
      <c r="AF1043" s="37">
        <f t="shared" si="129"/>
        <v>0</v>
      </c>
      <c r="AG1043" s="37" t="str">
        <f t="shared" si="130"/>
        <v>ok</v>
      </c>
      <c r="AH1043" s="37" t="str">
        <f t="shared" si="131"/>
        <v>ERROR!</v>
      </c>
      <c r="AI1043" s="37" t="str">
        <f t="shared" si="132"/>
        <v>ok</v>
      </c>
      <c r="AJ1043" s="37" t="str">
        <f t="shared" si="133"/>
        <v>STATE REPRESENTATIVE432DEMOCRATLEG DISTRICT 43 - HOUSEKINGLegislative2012129.79DEBT407874081640665Operation and OverheadREIMB. MTG EXP (MERCATO)CHOPP FRANK V1414 DEXTER AVENUE N SUITE 210SEATTLEWA</v>
      </c>
      <c r="AK1043" s="37">
        <f t="shared" si="134"/>
        <v>1</v>
      </c>
      <c r="AL1043" s="37" t="str">
        <f t="shared" si="135"/>
        <v>NO!</v>
      </c>
    </row>
    <row r="1044" spans="1:38" x14ac:dyDescent="0.25">
      <c r="A1044">
        <v>1040</v>
      </c>
      <c r="B1044">
        <v>100456327</v>
      </c>
      <c r="C1044" t="s">
        <v>28</v>
      </c>
      <c r="D1044" t="s">
        <v>53</v>
      </c>
      <c r="E1044" t="s">
        <v>30</v>
      </c>
      <c r="F1044" t="s">
        <v>54</v>
      </c>
      <c r="G1044" t="s">
        <v>55</v>
      </c>
      <c r="H1044" t="s">
        <v>56</v>
      </c>
      <c r="I1044" t="s">
        <v>57</v>
      </c>
      <c r="J1044" t="s">
        <v>35</v>
      </c>
      <c r="K1044" t="s">
        <v>35</v>
      </c>
      <c r="L1044">
        <v>43</v>
      </c>
      <c r="M1044">
        <v>2</v>
      </c>
      <c r="N1044" t="s">
        <v>168</v>
      </c>
      <c r="O1044" t="s">
        <v>521</v>
      </c>
      <c r="P1044" t="s">
        <v>39</v>
      </c>
      <c r="Q1044" t="s">
        <v>40</v>
      </c>
      <c r="R1044">
        <v>2012</v>
      </c>
      <c r="S1044">
        <v>129.79</v>
      </c>
      <c r="T1044" t="s">
        <v>41</v>
      </c>
      <c r="U1044" s="1">
        <v>40787</v>
      </c>
      <c r="V1044" s="1">
        <v>40816</v>
      </c>
      <c r="W1044" s="1">
        <v>40665</v>
      </c>
      <c r="X1044" t="s">
        <v>427</v>
      </c>
      <c r="Y1044" t="s">
        <v>603</v>
      </c>
      <c r="Z1044" t="s">
        <v>382</v>
      </c>
      <c r="AA1044" t="s">
        <v>579</v>
      </c>
      <c r="AB1044" t="s">
        <v>420</v>
      </c>
      <c r="AC1044" t="s">
        <v>46</v>
      </c>
      <c r="AE1044" s="37" t="str">
        <f t="shared" si="128"/>
        <v>ok</v>
      </c>
      <c r="AF1044" s="37">
        <f t="shared" si="129"/>
        <v>0</v>
      </c>
      <c r="AG1044" s="37" t="str">
        <f t="shared" si="130"/>
        <v>ok</v>
      </c>
      <c r="AH1044" s="37" t="str">
        <f t="shared" si="131"/>
        <v>ERROR!</v>
      </c>
      <c r="AI1044" s="37" t="str">
        <f t="shared" si="132"/>
        <v>ok</v>
      </c>
      <c r="AJ1044" s="37" t="str">
        <f t="shared" si="133"/>
        <v>STATE REPRESENTATIVE432DEMOCRATLEG DISTRICT 43 - HOUSEKINGLegislative2012129.79DEBT407874081640665Operation and OverheadREIMB. MTG EXP (MERCATO)CHOPP FRANK V1414 DEXTER AVENUE N SUITE 210SEATTLEWA</v>
      </c>
      <c r="AK1044" s="37">
        <f t="shared" si="134"/>
        <v>1</v>
      </c>
      <c r="AL1044" s="37" t="str">
        <f t="shared" si="135"/>
        <v>MATCH</v>
      </c>
    </row>
    <row r="1045" spans="1:38" x14ac:dyDescent="0.25">
      <c r="A1045">
        <v>1041</v>
      </c>
      <c r="B1045">
        <v>100457468</v>
      </c>
      <c r="C1045" t="s">
        <v>28</v>
      </c>
      <c r="D1045" t="s">
        <v>351</v>
      </c>
      <c r="E1045" t="s">
        <v>30</v>
      </c>
      <c r="F1045" t="s">
        <v>352</v>
      </c>
      <c r="G1045" t="s">
        <v>353</v>
      </c>
      <c r="I1045" t="s">
        <v>354</v>
      </c>
      <c r="J1045" t="s">
        <v>35</v>
      </c>
      <c r="K1045" t="s">
        <v>35</v>
      </c>
      <c r="L1045">
        <v>34</v>
      </c>
      <c r="M1045">
        <v>1</v>
      </c>
      <c r="N1045" t="s">
        <v>168</v>
      </c>
      <c r="O1045" t="s">
        <v>560</v>
      </c>
      <c r="P1045" t="s">
        <v>39</v>
      </c>
      <c r="Q1045" t="s">
        <v>40</v>
      </c>
      <c r="R1045">
        <v>2012</v>
      </c>
      <c r="S1045">
        <v>300</v>
      </c>
      <c r="T1045" t="s">
        <v>41</v>
      </c>
      <c r="U1045" s="1">
        <v>40848</v>
      </c>
      <c r="V1045" s="1">
        <v>40877</v>
      </c>
      <c r="W1045" s="1">
        <v>40877</v>
      </c>
      <c r="X1045" t="s">
        <v>427</v>
      </c>
      <c r="Y1045" t="s">
        <v>443</v>
      </c>
      <c r="Z1045" t="s">
        <v>429</v>
      </c>
      <c r="AA1045" t="s">
        <v>430</v>
      </c>
      <c r="AB1045" t="s">
        <v>420</v>
      </c>
      <c r="AC1045" t="s">
        <v>46</v>
      </c>
      <c r="AE1045" s="37" t="str">
        <f t="shared" si="128"/>
        <v>ok</v>
      </c>
      <c r="AF1045" s="37">
        <f t="shared" si="129"/>
        <v>0</v>
      </c>
      <c r="AG1045" s="37" t="str">
        <f t="shared" si="130"/>
        <v>ok</v>
      </c>
      <c r="AH1045" s="37" t="str">
        <f t="shared" si="131"/>
        <v>OK</v>
      </c>
      <c r="AI1045" s="37" t="str">
        <f t="shared" si="132"/>
        <v>ok</v>
      </c>
      <c r="AJ1045" s="37" t="str">
        <f t="shared" si="133"/>
        <v>STATE REPRESENTATIVE341DEMOCRATLEG DISTRICT 34 - HOUSEKINGLegislative2012300DEBT408484087740877Operation and OverheadNOVEMBER TREASURYARGO STRATEGIESPO BOX 9100 SEATTLEWA</v>
      </c>
      <c r="AK1045" s="37">
        <f t="shared" si="134"/>
        <v>0</v>
      </c>
      <c r="AL1045" s="37" t="str">
        <f t="shared" si="135"/>
        <v>MATCH</v>
      </c>
    </row>
    <row r="1046" spans="1:38" x14ac:dyDescent="0.25">
      <c r="A1046">
        <v>1042</v>
      </c>
      <c r="B1046">
        <v>100455654</v>
      </c>
      <c r="C1046" t="s">
        <v>28</v>
      </c>
      <c r="D1046" t="s">
        <v>64</v>
      </c>
      <c r="E1046" t="s">
        <v>30</v>
      </c>
      <c r="F1046" s="12" t="s">
        <v>65</v>
      </c>
      <c r="G1046" t="s">
        <v>66</v>
      </c>
      <c r="H1046" t="s">
        <v>67</v>
      </c>
      <c r="I1046" t="s">
        <v>68</v>
      </c>
      <c r="J1046" t="s">
        <v>69</v>
      </c>
      <c r="K1046" t="s">
        <v>35</v>
      </c>
      <c r="L1046">
        <v>48</v>
      </c>
      <c r="M1046">
        <v>1</v>
      </c>
      <c r="N1046" t="s">
        <v>168</v>
      </c>
      <c r="O1046" t="s">
        <v>594</v>
      </c>
      <c r="P1046" t="s">
        <v>39</v>
      </c>
      <c r="Q1046" t="s">
        <v>40</v>
      </c>
      <c r="R1046">
        <v>2012</v>
      </c>
      <c r="S1046">
        <v>373.5</v>
      </c>
      <c r="T1046" t="s">
        <v>41</v>
      </c>
      <c r="U1046" s="1">
        <v>40909</v>
      </c>
      <c r="V1046" s="1">
        <v>40939</v>
      </c>
      <c r="W1046" s="1">
        <v>40939</v>
      </c>
      <c r="Y1046" t="s">
        <v>417</v>
      </c>
      <c r="Z1046" t="s">
        <v>418</v>
      </c>
      <c r="AA1046" t="s">
        <v>419</v>
      </c>
      <c r="AB1046" t="s">
        <v>420</v>
      </c>
      <c r="AC1046" t="s">
        <v>46</v>
      </c>
      <c r="AE1046" s="37" t="str">
        <f t="shared" si="128"/>
        <v>ok</v>
      </c>
      <c r="AF1046" s="37">
        <f t="shared" si="129"/>
        <v>0</v>
      </c>
      <c r="AG1046" s="37" t="str">
        <f t="shared" si="130"/>
        <v>ok</v>
      </c>
      <c r="AH1046" s="37" t="str">
        <f t="shared" si="131"/>
        <v>OK</v>
      </c>
      <c r="AI1046" s="37" t="str">
        <f t="shared" si="132"/>
        <v>ok</v>
      </c>
      <c r="AJ1046" s="37" t="str">
        <f t="shared" si="133"/>
        <v>STATE REPRESENTATIVE481DEMOCRATLEG DISTRICT 48 - HOUSEKINGLegislative2012373.5DEBT409094093940939ACCOUNTING/COMPLIANCEPROJECT ACCOUNTING SERVICES603 STEWART ST STE 819SEATTLEWA</v>
      </c>
      <c r="AK1046" s="37">
        <f t="shared" si="134"/>
        <v>0</v>
      </c>
      <c r="AL1046" s="37" t="str">
        <f t="shared" si="135"/>
        <v>NO!</v>
      </c>
    </row>
    <row r="1047" spans="1:38" x14ac:dyDescent="0.25">
      <c r="A1047">
        <v>1043</v>
      </c>
      <c r="B1047">
        <v>100495508</v>
      </c>
      <c r="C1047" t="s">
        <v>28</v>
      </c>
      <c r="D1047" t="s">
        <v>750</v>
      </c>
      <c r="E1047" t="s">
        <v>30</v>
      </c>
      <c r="F1047" t="s">
        <v>751</v>
      </c>
      <c r="G1047" t="s">
        <v>752</v>
      </c>
      <c r="H1047" t="s">
        <v>73</v>
      </c>
      <c r="I1047" t="s">
        <v>753</v>
      </c>
      <c r="J1047" t="s">
        <v>36</v>
      </c>
      <c r="K1047" t="s">
        <v>36</v>
      </c>
      <c r="L1047">
        <v>1</v>
      </c>
      <c r="N1047" t="s">
        <v>37</v>
      </c>
      <c r="O1047" t="s">
        <v>38</v>
      </c>
      <c r="P1047" t="s">
        <v>39</v>
      </c>
      <c r="Q1047" t="s">
        <v>40</v>
      </c>
      <c r="R1047">
        <v>2012</v>
      </c>
      <c r="S1047">
        <v>283.25</v>
      </c>
      <c r="T1047" t="s">
        <v>41</v>
      </c>
      <c r="U1047" s="1">
        <v>41061</v>
      </c>
      <c r="V1047" s="1">
        <v>41106</v>
      </c>
      <c r="W1047" s="1">
        <v>41093</v>
      </c>
      <c r="Y1047" t="s">
        <v>42</v>
      </c>
      <c r="Z1047" t="s">
        <v>43</v>
      </c>
      <c r="AA1047" t="s">
        <v>44</v>
      </c>
      <c r="AB1047" t="s">
        <v>45</v>
      </c>
      <c r="AC1047" t="s">
        <v>46</v>
      </c>
      <c r="AE1047" s="37" t="str">
        <f t="shared" si="128"/>
        <v>ok</v>
      </c>
      <c r="AF1047" s="37">
        <f t="shared" si="129"/>
        <v>0</v>
      </c>
      <c r="AG1047" s="37" t="str">
        <f t="shared" si="130"/>
        <v>ok</v>
      </c>
      <c r="AH1047" s="37" t="str">
        <f t="shared" si="131"/>
        <v>OK</v>
      </c>
      <c r="AI1047" s="37" t="str">
        <f t="shared" si="132"/>
        <v>ok</v>
      </c>
      <c r="AJ1047" s="37" t="str">
        <f t="shared" si="133"/>
        <v>STATE SENATOR1REPUBLICANLEG DISTRICT 01 - SENATEKINGLegislative2012283.25DEBT410614110641093RE-ORDER TEE SHIRTSHICKEY GAYLEPO BOX 2749WOODINVILLE WA</v>
      </c>
      <c r="AK1047" s="37">
        <f t="shared" si="134"/>
        <v>0</v>
      </c>
      <c r="AL1047" s="37" t="str">
        <f t="shared" si="135"/>
        <v>MATCH</v>
      </c>
    </row>
  </sheetData>
  <autoFilter ref="A4:AL1047"/>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activeCell="A10" sqref="A10"/>
    </sheetView>
  </sheetViews>
  <sheetFormatPr defaultRowHeight="15" x14ac:dyDescent="0.25"/>
  <cols>
    <col min="1" max="1" width="61" customWidth="1"/>
    <col min="2" max="2" width="50.28515625" customWidth="1"/>
  </cols>
  <sheetData>
    <row r="1" spans="1:2" x14ac:dyDescent="0.25">
      <c r="A1" s="3" t="s">
        <v>942</v>
      </c>
      <c r="B1" s="3" t="s">
        <v>943</v>
      </c>
    </row>
    <row r="2" spans="1:2" ht="30" x14ac:dyDescent="0.25">
      <c r="A2" s="4" t="s">
        <v>944</v>
      </c>
      <c r="B2" s="4" t="s">
        <v>945</v>
      </c>
    </row>
    <row r="3" spans="1:2" x14ac:dyDescent="0.25">
      <c r="A3" s="4" t="s">
        <v>946</v>
      </c>
      <c r="B3" s="4"/>
    </row>
    <row r="4" spans="1:2" ht="30" x14ac:dyDescent="0.25">
      <c r="A4" s="4" t="s">
        <v>947</v>
      </c>
      <c r="B4" s="4"/>
    </row>
    <row r="5" spans="1:2" ht="30" x14ac:dyDescent="0.25">
      <c r="A5" s="4" t="s">
        <v>948</v>
      </c>
      <c r="B5" s="4"/>
    </row>
    <row r="6" spans="1:2" x14ac:dyDescent="0.25">
      <c r="A6" s="4" t="s">
        <v>1127</v>
      </c>
      <c r="B6" s="4"/>
    </row>
    <row r="7" spans="1:2" ht="30" x14ac:dyDescent="0.25">
      <c r="A7" s="4" t="s">
        <v>1128</v>
      </c>
      <c r="B7" s="4"/>
    </row>
    <row r="8" spans="1:2" ht="30" x14ac:dyDescent="0.25">
      <c r="A8" s="4" t="s">
        <v>1129</v>
      </c>
      <c r="B8" s="4" t="s">
        <v>1130</v>
      </c>
    </row>
    <row r="9" spans="1:2" x14ac:dyDescent="0.25">
      <c r="A9" s="4" t="s">
        <v>1131</v>
      </c>
      <c r="B9" s="4"/>
    </row>
    <row r="10" spans="1:2" x14ac:dyDescent="0.25">
      <c r="A10" s="4"/>
      <c r="B10" s="4"/>
    </row>
    <row r="11" spans="1:2" x14ac:dyDescent="0.25">
      <c r="A11" s="4"/>
      <c r="B11" s="4"/>
    </row>
    <row r="12" spans="1:2" x14ac:dyDescent="0.25">
      <c r="A12" s="4"/>
      <c r="B12" s="4"/>
    </row>
    <row r="13" spans="1:2" x14ac:dyDescent="0.25">
      <c r="A13" s="4"/>
      <c r="B13" s="4"/>
    </row>
    <row r="14" spans="1:2" x14ac:dyDescent="0.25">
      <c r="A14" s="4"/>
      <c r="B14" s="4"/>
    </row>
    <row r="15" spans="1:2" x14ac:dyDescent="0.25">
      <c r="A15" s="4"/>
      <c r="B15" s="4"/>
    </row>
    <row r="16" spans="1:2" x14ac:dyDescent="0.25">
      <c r="A16" s="4"/>
      <c r="B16" s="4"/>
    </row>
    <row r="17" spans="1:2" x14ac:dyDescent="0.25">
      <c r="A17" s="4"/>
      <c r="B17" s="4"/>
    </row>
    <row r="18" spans="1:2" x14ac:dyDescent="0.25">
      <c r="A18" s="4"/>
      <c r="B18" s="4"/>
    </row>
    <row r="19" spans="1:2" x14ac:dyDescent="0.25">
      <c r="A19" s="4"/>
      <c r="B19" s="4"/>
    </row>
    <row r="20" spans="1:2" x14ac:dyDescent="0.25">
      <c r="A20" s="4"/>
      <c r="B20" s="4"/>
    </row>
    <row r="21" spans="1:2" x14ac:dyDescent="0.25">
      <c r="A21" s="4"/>
      <c r="B21" s="4"/>
    </row>
    <row r="22" spans="1:2" x14ac:dyDescent="0.25">
      <c r="A22" s="4"/>
      <c r="B22" s="4"/>
    </row>
    <row r="23" spans="1:2" x14ac:dyDescent="0.25">
      <c r="A23" s="4"/>
      <c r="B23" s="4"/>
    </row>
    <row r="24" spans="1:2" x14ac:dyDescent="0.25">
      <c r="A24" s="4"/>
      <c r="B24" s="4"/>
    </row>
    <row r="25" spans="1:2" x14ac:dyDescent="0.25">
      <c r="A25" s="4"/>
      <c r="B25" s="4"/>
    </row>
    <row r="26" spans="1:2" x14ac:dyDescent="0.25">
      <c r="A26" s="4"/>
      <c r="B26" s="4"/>
    </row>
    <row r="27" spans="1:2" x14ac:dyDescent="0.25">
      <c r="A27" s="4"/>
      <c r="B27" s="4"/>
    </row>
    <row r="28" spans="1:2" x14ac:dyDescent="0.25">
      <c r="A28" s="4"/>
      <c r="B28" s="4"/>
    </row>
    <row r="29" spans="1:2" x14ac:dyDescent="0.25">
      <c r="A29" s="4"/>
      <c r="B29" s="4"/>
    </row>
    <row r="30" spans="1:2" x14ac:dyDescent="0.25">
      <c r="A30" s="4"/>
      <c r="B30" s="4"/>
    </row>
    <row r="31" spans="1:2" x14ac:dyDescent="0.25">
      <c r="A31" s="4"/>
      <c r="B31" s="4"/>
    </row>
    <row r="32" spans="1:2" x14ac:dyDescent="0.25">
      <c r="A32" s="4"/>
      <c r="B32" s="4"/>
    </row>
    <row r="33" spans="1:2" x14ac:dyDescent="0.25">
      <c r="A33" s="4"/>
      <c r="B33" s="4"/>
    </row>
    <row r="34" spans="1:2" x14ac:dyDescent="0.25">
      <c r="A34" s="4"/>
      <c r="B34" s="4"/>
    </row>
    <row r="35" spans="1:2" x14ac:dyDescent="0.25">
      <c r="A35" s="4"/>
      <c r="B35" s="4"/>
    </row>
    <row r="36" spans="1:2" x14ac:dyDescent="0.25">
      <c r="A36" s="4"/>
      <c r="B36" s="4"/>
    </row>
    <row r="37" spans="1:2" x14ac:dyDescent="0.25">
      <c r="A37" s="4"/>
      <c r="B37" s="4"/>
    </row>
    <row r="38" spans="1:2" x14ac:dyDescent="0.25">
      <c r="A38" s="4"/>
      <c r="B38" s="4"/>
    </row>
    <row r="39" spans="1:2" x14ac:dyDescent="0.25">
      <c r="A39" s="4"/>
      <c r="B39" s="4"/>
    </row>
    <row r="40" spans="1:2" x14ac:dyDescent="0.25">
      <c r="A40" s="4"/>
      <c r="B40" s="4"/>
    </row>
    <row r="41" spans="1:2" x14ac:dyDescent="0.25">
      <c r="A41" s="4"/>
      <c r="B41" s="4"/>
    </row>
    <row r="42" spans="1:2" x14ac:dyDescent="0.25">
      <c r="A42" s="4"/>
      <c r="B42" s="4"/>
    </row>
    <row r="43" spans="1:2" x14ac:dyDescent="0.25">
      <c r="A43" s="4"/>
      <c r="B43" s="4"/>
    </row>
    <row r="44" spans="1:2" x14ac:dyDescent="0.25">
      <c r="A44" s="4"/>
      <c r="B44" s="4"/>
    </row>
    <row r="45" spans="1:2" x14ac:dyDescent="0.25">
      <c r="A45" s="4"/>
      <c r="B45" s="4"/>
    </row>
    <row r="46" spans="1:2" x14ac:dyDescent="0.25">
      <c r="A46" s="4"/>
      <c r="B46" s="4"/>
    </row>
    <row r="47" spans="1:2" x14ac:dyDescent="0.25">
      <c r="A47" s="4"/>
      <c r="B47" s="4"/>
    </row>
    <row r="48" spans="1:2" x14ac:dyDescent="0.25">
      <c r="A48" s="4"/>
      <c r="B48" s="4"/>
    </row>
    <row r="49" spans="1:2" x14ac:dyDescent="0.25">
      <c r="A49" s="4"/>
      <c r="B49" s="4"/>
    </row>
    <row r="50" spans="1:2" x14ac:dyDescent="0.25">
      <c r="A50" s="4"/>
      <c r="B50" s="4"/>
    </row>
    <row r="51" spans="1:2" x14ac:dyDescent="0.25">
      <c r="A51" s="4"/>
      <c r="B51" s="4"/>
    </row>
    <row r="52" spans="1:2" x14ac:dyDescent="0.25">
      <c r="A52" s="4"/>
      <c r="B52" s="4"/>
    </row>
    <row r="53" spans="1:2" x14ac:dyDescent="0.25">
      <c r="A53" s="4"/>
      <c r="B53" s="4"/>
    </row>
    <row r="54" spans="1:2" x14ac:dyDescent="0.25">
      <c r="A54" s="4"/>
      <c r="B54" s="4"/>
    </row>
    <row r="55" spans="1:2" x14ac:dyDescent="0.25">
      <c r="A55" s="4"/>
      <c r="B55" s="4"/>
    </row>
    <row r="56" spans="1:2" x14ac:dyDescent="0.25">
      <c r="A56" s="4"/>
      <c r="B56" s="4"/>
    </row>
    <row r="57" spans="1:2" x14ac:dyDescent="0.25">
      <c r="A57" s="4"/>
      <c r="B57" s="4"/>
    </row>
    <row r="58" spans="1:2" x14ac:dyDescent="0.25">
      <c r="A58" s="4"/>
      <c r="B58" s="4"/>
    </row>
    <row r="59" spans="1:2" x14ac:dyDescent="0.25">
      <c r="A59" s="4"/>
      <c r="B59" s="4"/>
    </row>
    <row r="60" spans="1:2" x14ac:dyDescent="0.25">
      <c r="A60" s="4"/>
      <c r="B60" s="4"/>
    </row>
    <row r="61" spans="1:2" x14ac:dyDescent="0.25">
      <c r="A61" s="4"/>
      <c r="B61" s="4"/>
    </row>
    <row r="62" spans="1:2" x14ac:dyDescent="0.25">
      <c r="A62" s="4"/>
      <c r="B62" s="4"/>
    </row>
    <row r="63" spans="1:2" x14ac:dyDescent="0.25">
      <c r="A63" s="4"/>
      <c r="B63" s="4"/>
    </row>
    <row r="64" spans="1:2" x14ac:dyDescent="0.25">
      <c r="A64" s="4"/>
      <c r="B64" s="4"/>
    </row>
    <row r="65" spans="1:2" x14ac:dyDescent="0.25">
      <c r="A65" s="4"/>
      <c r="B65" s="4"/>
    </row>
    <row r="66" spans="1:2" x14ac:dyDescent="0.25">
      <c r="A66" s="4"/>
      <c r="B66" s="4"/>
    </row>
    <row r="67" spans="1:2" x14ac:dyDescent="0.25">
      <c r="A67" s="4"/>
      <c r="B67" s="4"/>
    </row>
    <row r="68" spans="1:2" x14ac:dyDescent="0.25">
      <c r="A68" s="4"/>
      <c r="B68" s="4"/>
    </row>
    <row r="69" spans="1:2" x14ac:dyDescent="0.25">
      <c r="A69" s="4"/>
      <c r="B69" s="4"/>
    </row>
    <row r="70" spans="1:2" x14ac:dyDescent="0.25">
      <c r="A70" s="4"/>
      <c r="B70" s="4"/>
    </row>
    <row r="71" spans="1:2" x14ac:dyDescent="0.25">
      <c r="A71" s="4"/>
      <c r="B71" s="4"/>
    </row>
    <row r="72" spans="1:2" x14ac:dyDescent="0.25">
      <c r="A72" s="4"/>
      <c r="B72" s="4"/>
    </row>
    <row r="73" spans="1:2" x14ac:dyDescent="0.25">
      <c r="A73" s="4"/>
      <c r="B73" s="4"/>
    </row>
    <row r="74" spans="1:2" x14ac:dyDescent="0.25">
      <c r="A74" s="4"/>
      <c r="B74" s="4"/>
    </row>
    <row r="75" spans="1:2" x14ac:dyDescent="0.25">
      <c r="A75" s="4"/>
      <c r="B75" s="4"/>
    </row>
    <row r="76" spans="1:2" x14ac:dyDescent="0.25">
      <c r="A76" s="4"/>
      <c r="B76" s="4"/>
    </row>
    <row r="77" spans="1:2" x14ac:dyDescent="0.25">
      <c r="A77" s="4"/>
      <c r="B77" s="4"/>
    </row>
    <row r="78" spans="1:2" x14ac:dyDescent="0.25">
      <c r="A78" s="4"/>
      <c r="B78" s="4"/>
    </row>
    <row r="79" spans="1:2" x14ac:dyDescent="0.25">
      <c r="A79" s="4"/>
      <c r="B79" s="4"/>
    </row>
    <row r="80" spans="1:2" x14ac:dyDescent="0.25">
      <c r="A80" s="4"/>
      <c r="B80" s="4"/>
    </row>
    <row r="81" spans="1:2" x14ac:dyDescent="0.25">
      <c r="A81" s="4"/>
      <c r="B81"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573"/>
  <sheetViews>
    <sheetView workbookViewId="0">
      <selection activeCell="Y2" sqref="Y2"/>
    </sheetView>
  </sheetViews>
  <sheetFormatPr defaultRowHeight="15" x14ac:dyDescent="0.25"/>
  <cols>
    <col min="2" max="2" width="42.28515625" customWidth="1"/>
    <col min="26" max="26" width="48.5703125" bestFit="1" customWidth="1"/>
  </cols>
  <sheetData>
    <row r="1" spans="1:31" x14ac:dyDescent="0.25">
      <c r="A1" s="36" t="s">
        <v>1054</v>
      </c>
      <c r="B1" s="2" t="s">
        <v>0</v>
      </c>
      <c r="C1" s="2" t="s">
        <v>1</v>
      </c>
      <c r="D1" s="24" t="s">
        <v>2</v>
      </c>
      <c r="E1" s="24" t="s">
        <v>3</v>
      </c>
      <c r="F1" s="24" t="s">
        <v>4</v>
      </c>
      <c r="G1" s="24" t="s">
        <v>5</v>
      </c>
      <c r="H1" s="24" t="s">
        <v>6</v>
      </c>
      <c r="I1" s="24" t="s">
        <v>7</v>
      </c>
      <c r="J1" s="24" t="s">
        <v>8</v>
      </c>
      <c r="K1" s="36" t="s">
        <v>1055</v>
      </c>
      <c r="L1" s="22" t="s">
        <v>941</v>
      </c>
      <c r="M1" s="22" t="s">
        <v>9</v>
      </c>
      <c r="N1" s="22" t="s">
        <v>10</v>
      </c>
      <c r="O1" s="2" t="s">
        <v>11</v>
      </c>
      <c r="P1" s="22" t="s">
        <v>12</v>
      </c>
      <c r="Q1" s="22" t="s">
        <v>13</v>
      </c>
      <c r="R1" s="22" t="s">
        <v>14</v>
      </c>
      <c r="S1" s="2" t="s">
        <v>15</v>
      </c>
      <c r="T1" s="2" t="s">
        <v>16</v>
      </c>
      <c r="U1" s="2" t="s">
        <v>17</v>
      </c>
      <c r="V1" s="2" t="s">
        <v>18</v>
      </c>
      <c r="W1" s="2" t="s">
        <v>19</v>
      </c>
      <c r="X1" s="2" t="s">
        <v>20</v>
      </c>
      <c r="Y1" s="2" t="s">
        <v>21</v>
      </c>
      <c r="Z1" s="2" t="s">
        <v>22</v>
      </c>
      <c r="AA1" s="2" t="s">
        <v>23</v>
      </c>
      <c r="AB1" s="2" t="s">
        <v>24</v>
      </c>
      <c r="AC1" s="2" t="s">
        <v>25</v>
      </c>
      <c r="AD1" s="2" t="s">
        <v>26</v>
      </c>
      <c r="AE1" s="2" t="s">
        <v>27</v>
      </c>
    </row>
    <row r="2" spans="1:31" x14ac:dyDescent="0.25">
      <c r="A2">
        <v>1026</v>
      </c>
      <c r="B2">
        <v>100455802</v>
      </c>
      <c r="C2" t="s">
        <v>28</v>
      </c>
      <c r="D2" t="s">
        <v>132</v>
      </c>
      <c r="E2" t="s">
        <v>30</v>
      </c>
      <c r="F2" t="s">
        <v>133</v>
      </c>
      <c r="G2" t="s">
        <v>134</v>
      </c>
      <c r="H2" t="s">
        <v>130</v>
      </c>
      <c r="I2" t="s">
        <v>135</v>
      </c>
      <c r="J2" t="s">
        <v>35</v>
      </c>
      <c r="K2">
        <v>851</v>
      </c>
      <c r="L2" t="s">
        <v>35</v>
      </c>
      <c r="M2">
        <v>26</v>
      </c>
      <c r="N2">
        <v>1</v>
      </c>
      <c r="O2" t="s">
        <v>168</v>
      </c>
      <c r="P2" t="s">
        <v>515</v>
      </c>
      <c r="Q2" t="s">
        <v>422</v>
      </c>
      <c r="R2" t="s">
        <v>40</v>
      </c>
      <c r="S2">
        <v>2012</v>
      </c>
      <c r="T2">
        <v>1000</v>
      </c>
      <c r="U2" t="s">
        <v>41</v>
      </c>
      <c r="V2">
        <v>41000</v>
      </c>
      <c r="W2">
        <v>41029</v>
      </c>
      <c r="X2">
        <v>41010</v>
      </c>
      <c r="Y2" t="s">
        <v>427</v>
      </c>
      <c r="Z2" t="s">
        <v>861</v>
      </c>
      <c r="AA2" t="s">
        <v>595</v>
      </c>
      <c r="AB2" t="s">
        <v>862</v>
      </c>
      <c r="AC2" t="s">
        <v>420</v>
      </c>
      <c r="AD2" t="s">
        <v>46</v>
      </c>
      <c r="AE2">
        <v>0</v>
      </c>
    </row>
    <row r="3" spans="1:31" x14ac:dyDescent="0.25">
      <c r="A3">
        <v>714</v>
      </c>
      <c r="B3">
        <v>100468956</v>
      </c>
      <c r="C3" t="s">
        <v>28</v>
      </c>
      <c r="D3" t="s">
        <v>132</v>
      </c>
      <c r="E3" t="s">
        <v>30</v>
      </c>
      <c r="F3" t="s">
        <v>133</v>
      </c>
      <c r="G3" t="s">
        <v>134</v>
      </c>
      <c r="H3" t="s">
        <v>130</v>
      </c>
      <c r="I3" t="s">
        <v>135</v>
      </c>
      <c r="J3" t="s">
        <v>35</v>
      </c>
      <c r="K3">
        <v>851</v>
      </c>
      <c r="L3" t="s">
        <v>35</v>
      </c>
      <c r="M3">
        <v>26</v>
      </c>
      <c r="N3">
        <v>1</v>
      </c>
      <c r="O3" t="s">
        <v>168</v>
      </c>
      <c r="P3" t="s">
        <v>515</v>
      </c>
      <c r="Q3" t="s">
        <v>422</v>
      </c>
      <c r="R3" t="s">
        <v>40</v>
      </c>
      <c r="S3">
        <v>2012</v>
      </c>
      <c r="T3">
        <v>1000</v>
      </c>
      <c r="U3" t="s">
        <v>41</v>
      </c>
      <c r="V3">
        <v>41000</v>
      </c>
      <c r="W3">
        <v>41029</v>
      </c>
      <c r="X3">
        <v>41010</v>
      </c>
      <c r="Y3" t="s">
        <v>427</v>
      </c>
      <c r="Z3" t="s">
        <v>861</v>
      </c>
      <c r="AA3" t="s">
        <v>595</v>
      </c>
      <c r="AB3" t="s">
        <v>862</v>
      </c>
      <c r="AC3" t="s">
        <v>420</v>
      </c>
      <c r="AD3" t="s">
        <v>46</v>
      </c>
      <c r="AE3">
        <v>0</v>
      </c>
    </row>
    <row r="4" spans="1:31" x14ac:dyDescent="0.25">
      <c r="A4">
        <v>815</v>
      </c>
      <c r="B4">
        <v>100468957</v>
      </c>
      <c r="C4" t="s">
        <v>28</v>
      </c>
      <c r="D4" t="s">
        <v>132</v>
      </c>
      <c r="E4" t="s">
        <v>30</v>
      </c>
      <c r="F4" t="s">
        <v>133</v>
      </c>
      <c r="G4" t="s">
        <v>134</v>
      </c>
      <c r="H4" t="s">
        <v>130</v>
      </c>
      <c r="I4" t="s">
        <v>135</v>
      </c>
      <c r="J4" t="s">
        <v>35</v>
      </c>
      <c r="K4">
        <v>851</v>
      </c>
      <c r="L4" t="s">
        <v>35</v>
      </c>
      <c r="M4">
        <v>26</v>
      </c>
      <c r="N4">
        <v>1</v>
      </c>
      <c r="O4" t="s">
        <v>168</v>
      </c>
      <c r="P4" t="s">
        <v>515</v>
      </c>
      <c r="Q4" t="s">
        <v>422</v>
      </c>
      <c r="R4" t="s">
        <v>40</v>
      </c>
      <c r="S4">
        <v>2012</v>
      </c>
      <c r="T4">
        <v>1000</v>
      </c>
      <c r="U4" t="s">
        <v>41</v>
      </c>
      <c r="V4">
        <v>41000</v>
      </c>
      <c r="W4">
        <v>41029</v>
      </c>
      <c r="X4">
        <v>41010</v>
      </c>
      <c r="Y4" t="s">
        <v>427</v>
      </c>
      <c r="Z4" t="s">
        <v>861</v>
      </c>
      <c r="AA4" t="s">
        <v>595</v>
      </c>
      <c r="AB4" t="s">
        <v>862</v>
      </c>
      <c r="AC4" t="s">
        <v>420</v>
      </c>
      <c r="AD4" t="s">
        <v>46</v>
      </c>
      <c r="AE4">
        <v>0</v>
      </c>
    </row>
    <row r="5" spans="1:31" x14ac:dyDescent="0.25">
      <c r="A5">
        <v>724</v>
      </c>
      <c r="B5">
        <v>100473673</v>
      </c>
      <c r="C5" t="s">
        <v>28</v>
      </c>
      <c r="D5" t="s">
        <v>132</v>
      </c>
      <c r="E5" t="s">
        <v>30</v>
      </c>
      <c r="F5" t="s">
        <v>133</v>
      </c>
      <c r="G5" t="s">
        <v>134</v>
      </c>
      <c r="H5" t="s">
        <v>130</v>
      </c>
      <c r="I5" t="s">
        <v>135</v>
      </c>
      <c r="J5" t="s">
        <v>35</v>
      </c>
      <c r="K5">
        <v>851</v>
      </c>
      <c r="L5" t="s">
        <v>35</v>
      </c>
      <c r="M5">
        <v>26</v>
      </c>
      <c r="N5">
        <v>1</v>
      </c>
      <c r="O5" t="s">
        <v>168</v>
      </c>
      <c r="P5" t="s">
        <v>515</v>
      </c>
      <c r="Q5" t="s">
        <v>422</v>
      </c>
      <c r="R5" t="s">
        <v>40</v>
      </c>
      <c r="S5">
        <v>2012</v>
      </c>
      <c r="T5">
        <v>1000</v>
      </c>
      <c r="U5" t="s">
        <v>41</v>
      </c>
      <c r="V5">
        <v>41000</v>
      </c>
      <c r="W5">
        <v>41029</v>
      </c>
      <c r="X5">
        <v>41010</v>
      </c>
      <c r="Y5" t="s">
        <v>427</v>
      </c>
      <c r="Z5" t="s">
        <v>861</v>
      </c>
      <c r="AA5" t="s">
        <v>595</v>
      </c>
      <c r="AB5" t="s">
        <v>862</v>
      </c>
      <c r="AC5" t="s">
        <v>420</v>
      </c>
      <c r="AD5" t="s">
        <v>46</v>
      </c>
      <c r="AE5">
        <v>0</v>
      </c>
    </row>
    <row r="6" spans="1:31" x14ac:dyDescent="0.25">
      <c r="A6">
        <v>819</v>
      </c>
      <c r="B6">
        <v>100482033</v>
      </c>
      <c r="C6" t="s">
        <v>28</v>
      </c>
      <c r="D6" t="s">
        <v>132</v>
      </c>
      <c r="E6" t="s">
        <v>30</v>
      </c>
      <c r="F6" t="s">
        <v>133</v>
      </c>
      <c r="G6" t="s">
        <v>134</v>
      </c>
      <c r="H6" t="s">
        <v>130</v>
      </c>
      <c r="I6" t="s">
        <v>135</v>
      </c>
      <c r="J6" t="s">
        <v>35</v>
      </c>
      <c r="K6">
        <v>851</v>
      </c>
      <c r="L6" t="s">
        <v>35</v>
      </c>
      <c r="M6">
        <v>26</v>
      </c>
      <c r="N6">
        <v>1</v>
      </c>
      <c r="O6" t="s">
        <v>168</v>
      </c>
      <c r="P6" t="s">
        <v>515</v>
      </c>
      <c r="Q6" t="s">
        <v>422</v>
      </c>
      <c r="R6" t="s">
        <v>40</v>
      </c>
      <c r="S6">
        <v>2012</v>
      </c>
      <c r="T6">
        <v>1000</v>
      </c>
      <c r="U6" t="s">
        <v>41</v>
      </c>
      <c r="V6">
        <v>41000</v>
      </c>
      <c r="W6">
        <v>41029</v>
      </c>
      <c r="X6">
        <v>41010</v>
      </c>
      <c r="Y6" t="s">
        <v>427</v>
      </c>
      <c r="Z6" t="s">
        <v>861</v>
      </c>
      <c r="AA6" t="s">
        <v>595</v>
      </c>
      <c r="AB6" t="s">
        <v>862</v>
      </c>
      <c r="AC6" t="s">
        <v>420</v>
      </c>
      <c r="AD6" t="s">
        <v>46</v>
      </c>
      <c r="AE6">
        <v>0</v>
      </c>
    </row>
    <row r="7" spans="1:31" x14ac:dyDescent="0.25">
      <c r="A7">
        <v>820</v>
      </c>
      <c r="B7">
        <v>100482039</v>
      </c>
      <c r="C7" t="s">
        <v>28</v>
      </c>
      <c r="D7" t="s">
        <v>132</v>
      </c>
      <c r="E7" t="s">
        <v>30</v>
      </c>
      <c r="F7" t="s">
        <v>133</v>
      </c>
      <c r="G7" t="s">
        <v>134</v>
      </c>
      <c r="H7" t="s">
        <v>130</v>
      </c>
      <c r="I7" t="s">
        <v>135</v>
      </c>
      <c r="J7" t="s">
        <v>35</v>
      </c>
      <c r="K7">
        <v>851</v>
      </c>
      <c r="L7" t="s">
        <v>35</v>
      </c>
      <c r="M7">
        <v>26</v>
      </c>
      <c r="N7">
        <v>1</v>
      </c>
      <c r="O7" t="s">
        <v>168</v>
      </c>
      <c r="P7" t="s">
        <v>515</v>
      </c>
      <c r="Q7" t="s">
        <v>422</v>
      </c>
      <c r="R7" t="s">
        <v>40</v>
      </c>
      <c r="S7">
        <v>2012</v>
      </c>
      <c r="T7">
        <v>1000</v>
      </c>
      <c r="U7" t="s">
        <v>41</v>
      </c>
      <c r="V7">
        <v>41000</v>
      </c>
      <c r="W7">
        <v>41029</v>
      </c>
      <c r="X7">
        <v>41010</v>
      </c>
      <c r="Y7" t="s">
        <v>427</v>
      </c>
      <c r="Z7" t="s">
        <v>861</v>
      </c>
      <c r="AA7" t="s">
        <v>595</v>
      </c>
      <c r="AB7" t="s">
        <v>862</v>
      </c>
      <c r="AC7" t="s">
        <v>420</v>
      </c>
      <c r="AD7" t="s">
        <v>46</v>
      </c>
      <c r="AE7">
        <v>0</v>
      </c>
    </row>
    <row r="8" spans="1:31" x14ac:dyDescent="0.25">
      <c r="A8">
        <v>981</v>
      </c>
      <c r="B8">
        <v>100487894</v>
      </c>
      <c r="C8" t="s">
        <v>28</v>
      </c>
      <c r="D8" t="s">
        <v>132</v>
      </c>
      <c r="E8" t="s">
        <v>30</v>
      </c>
      <c r="F8" t="s">
        <v>133</v>
      </c>
      <c r="G8" t="s">
        <v>134</v>
      </c>
      <c r="H8" t="s">
        <v>130</v>
      </c>
      <c r="I8" t="s">
        <v>135</v>
      </c>
      <c r="J8" t="s">
        <v>35</v>
      </c>
      <c r="K8">
        <v>851</v>
      </c>
      <c r="L8" t="s">
        <v>35</v>
      </c>
      <c r="M8">
        <v>26</v>
      </c>
      <c r="N8">
        <v>1</v>
      </c>
      <c r="O8" t="s">
        <v>168</v>
      </c>
      <c r="P8" t="s">
        <v>515</v>
      </c>
      <c r="Q8" t="s">
        <v>422</v>
      </c>
      <c r="R8" t="s">
        <v>40</v>
      </c>
      <c r="S8">
        <v>2012</v>
      </c>
      <c r="T8">
        <v>1000</v>
      </c>
      <c r="U8" t="s">
        <v>41</v>
      </c>
      <c r="V8">
        <v>41000</v>
      </c>
      <c r="W8">
        <v>41029</v>
      </c>
      <c r="X8">
        <v>41010</v>
      </c>
      <c r="Y8" t="s">
        <v>427</v>
      </c>
      <c r="Z8" t="s">
        <v>861</v>
      </c>
      <c r="AA8" t="s">
        <v>595</v>
      </c>
      <c r="AB8" t="s">
        <v>862</v>
      </c>
      <c r="AC8" t="s">
        <v>420</v>
      </c>
      <c r="AD8" t="s">
        <v>46</v>
      </c>
      <c r="AE8">
        <v>0</v>
      </c>
    </row>
    <row r="9" spans="1:31" x14ac:dyDescent="0.25">
      <c r="A9">
        <v>124</v>
      </c>
      <c r="B9">
        <v>100495624</v>
      </c>
      <c r="C9" t="s">
        <v>28</v>
      </c>
      <c r="D9" t="s">
        <v>132</v>
      </c>
      <c r="E9" t="s">
        <v>30</v>
      </c>
      <c r="F9" t="s">
        <v>133</v>
      </c>
      <c r="G9" t="s">
        <v>134</v>
      </c>
      <c r="H9" t="s">
        <v>130</v>
      </c>
      <c r="I9" t="s">
        <v>135</v>
      </c>
      <c r="J9" t="s">
        <v>35</v>
      </c>
      <c r="K9">
        <v>851</v>
      </c>
      <c r="L9" t="s">
        <v>35</v>
      </c>
      <c r="M9">
        <v>26</v>
      </c>
      <c r="N9">
        <v>1</v>
      </c>
      <c r="O9" t="s">
        <v>168</v>
      </c>
      <c r="P9" t="s">
        <v>515</v>
      </c>
      <c r="Q9" t="s">
        <v>422</v>
      </c>
      <c r="R9" t="s">
        <v>40</v>
      </c>
      <c r="S9">
        <v>2012</v>
      </c>
      <c r="T9">
        <v>1000</v>
      </c>
      <c r="U9" t="s">
        <v>41</v>
      </c>
      <c r="V9">
        <v>41000</v>
      </c>
      <c r="W9">
        <v>41029</v>
      </c>
      <c r="X9">
        <v>41010</v>
      </c>
      <c r="Y9" t="s">
        <v>427</v>
      </c>
      <c r="Z9" t="s">
        <v>861</v>
      </c>
      <c r="AA9" t="s">
        <v>595</v>
      </c>
      <c r="AB9" t="s">
        <v>862</v>
      </c>
      <c r="AC9" t="s">
        <v>420</v>
      </c>
      <c r="AD9" t="s">
        <v>46</v>
      </c>
      <c r="AE9">
        <v>0</v>
      </c>
    </row>
    <row r="10" spans="1:31" x14ac:dyDescent="0.25">
      <c r="A10">
        <v>19</v>
      </c>
      <c r="B10">
        <v>100499021</v>
      </c>
      <c r="C10" t="s">
        <v>28</v>
      </c>
      <c r="D10" t="s">
        <v>132</v>
      </c>
      <c r="E10" t="s">
        <v>30</v>
      </c>
      <c r="F10" t="s">
        <v>133</v>
      </c>
      <c r="G10" t="s">
        <v>134</v>
      </c>
      <c r="H10" t="s">
        <v>130</v>
      </c>
      <c r="I10" t="s">
        <v>135</v>
      </c>
      <c r="J10" t="s">
        <v>35</v>
      </c>
      <c r="K10">
        <v>851</v>
      </c>
      <c r="L10" t="s">
        <v>35</v>
      </c>
      <c r="M10">
        <v>26</v>
      </c>
      <c r="N10">
        <v>1</v>
      </c>
      <c r="O10" t="s">
        <v>168</v>
      </c>
      <c r="P10" t="s">
        <v>515</v>
      </c>
      <c r="Q10" t="s">
        <v>422</v>
      </c>
      <c r="R10" t="s">
        <v>40</v>
      </c>
      <c r="S10">
        <v>2012</v>
      </c>
      <c r="T10">
        <v>1000</v>
      </c>
      <c r="U10" t="s">
        <v>41</v>
      </c>
      <c r="V10">
        <v>41000</v>
      </c>
      <c r="W10">
        <v>41029</v>
      </c>
      <c r="X10">
        <v>41010</v>
      </c>
      <c r="Y10" t="s">
        <v>427</v>
      </c>
      <c r="Z10" t="s">
        <v>861</v>
      </c>
      <c r="AA10" t="s">
        <v>595</v>
      </c>
      <c r="AB10" t="s">
        <v>862</v>
      </c>
      <c r="AC10" t="s">
        <v>420</v>
      </c>
      <c r="AD10" t="s">
        <v>46</v>
      </c>
      <c r="AE10">
        <v>0</v>
      </c>
    </row>
    <row r="11" spans="1:31" x14ac:dyDescent="0.25">
      <c r="A11">
        <v>916</v>
      </c>
      <c r="B11">
        <v>100486693</v>
      </c>
      <c r="C11" t="s">
        <v>28</v>
      </c>
      <c r="D11" t="s">
        <v>109</v>
      </c>
      <c r="E11" t="s">
        <v>30</v>
      </c>
      <c r="F11" t="s">
        <v>110</v>
      </c>
      <c r="G11" t="s">
        <v>111</v>
      </c>
      <c r="H11" t="s">
        <v>33</v>
      </c>
      <c r="I11" t="s">
        <v>112</v>
      </c>
      <c r="J11" t="s">
        <v>36</v>
      </c>
      <c r="K11">
        <v>261</v>
      </c>
      <c r="L11" t="s">
        <v>36</v>
      </c>
      <c r="M11">
        <v>3</v>
      </c>
      <c r="N11">
        <v>0</v>
      </c>
      <c r="O11" t="s">
        <v>168</v>
      </c>
      <c r="P11" t="s">
        <v>441</v>
      </c>
      <c r="Q11" t="s">
        <v>442</v>
      </c>
      <c r="R11" t="s">
        <v>40</v>
      </c>
      <c r="S11">
        <v>2012</v>
      </c>
      <c r="T11">
        <v>300</v>
      </c>
      <c r="U11" t="s">
        <v>41</v>
      </c>
      <c r="V11">
        <v>40483</v>
      </c>
      <c r="W11">
        <v>40512</v>
      </c>
      <c r="X11">
        <v>40512</v>
      </c>
      <c r="Y11" t="s">
        <v>427</v>
      </c>
      <c r="Z11" t="s">
        <v>443</v>
      </c>
      <c r="AA11" t="s">
        <v>429</v>
      </c>
      <c r="AB11" t="s">
        <v>430</v>
      </c>
      <c r="AC11" t="s">
        <v>420</v>
      </c>
      <c r="AD11" t="s">
        <v>46</v>
      </c>
      <c r="AE11">
        <v>0</v>
      </c>
    </row>
    <row r="12" spans="1:31" x14ac:dyDescent="0.25">
      <c r="A12">
        <v>936</v>
      </c>
      <c r="B12">
        <v>100486696</v>
      </c>
      <c r="C12" t="s">
        <v>28</v>
      </c>
      <c r="D12" t="s">
        <v>109</v>
      </c>
      <c r="E12" t="s">
        <v>30</v>
      </c>
      <c r="F12" t="s">
        <v>110</v>
      </c>
      <c r="G12" t="s">
        <v>111</v>
      </c>
      <c r="H12" t="s">
        <v>33</v>
      </c>
      <c r="I12" t="s">
        <v>112</v>
      </c>
      <c r="J12" t="s">
        <v>36</v>
      </c>
      <c r="K12">
        <v>261</v>
      </c>
      <c r="L12" t="s">
        <v>36</v>
      </c>
      <c r="M12">
        <v>3</v>
      </c>
      <c r="N12">
        <v>0</v>
      </c>
      <c r="O12" t="s">
        <v>168</v>
      </c>
      <c r="P12" t="s">
        <v>441</v>
      </c>
      <c r="Q12" t="s">
        <v>442</v>
      </c>
      <c r="R12" t="s">
        <v>40</v>
      </c>
      <c r="S12">
        <v>2012</v>
      </c>
      <c r="T12">
        <v>300</v>
      </c>
      <c r="U12" t="s">
        <v>41</v>
      </c>
      <c r="V12">
        <v>40483</v>
      </c>
      <c r="W12">
        <v>40512</v>
      </c>
      <c r="X12">
        <v>40512</v>
      </c>
      <c r="Y12" t="s">
        <v>427</v>
      </c>
      <c r="Z12" t="s">
        <v>443</v>
      </c>
      <c r="AA12" t="s">
        <v>429</v>
      </c>
      <c r="AB12" t="s">
        <v>430</v>
      </c>
      <c r="AC12" t="s">
        <v>420</v>
      </c>
      <c r="AD12" t="s">
        <v>46</v>
      </c>
      <c r="AE12">
        <v>0</v>
      </c>
    </row>
    <row r="13" spans="1:31" x14ac:dyDescent="0.25">
      <c r="A13">
        <v>938</v>
      </c>
      <c r="B13">
        <v>100487853</v>
      </c>
      <c r="C13" t="s">
        <v>28</v>
      </c>
      <c r="D13" t="s">
        <v>109</v>
      </c>
      <c r="E13" t="s">
        <v>30</v>
      </c>
      <c r="F13" t="s">
        <v>110</v>
      </c>
      <c r="G13" t="s">
        <v>111</v>
      </c>
      <c r="H13" t="s">
        <v>33</v>
      </c>
      <c r="I13" t="s">
        <v>112</v>
      </c>
      <c r="J13" t="s">
        <v>36</v>
      </c>
      <c r="K13">
        <v>261</v>
      </c>
      <c r="L13" t="s">
        <v>36</v>
      </c>
      <c r="M13">
        <v>3</v>
      </c>
      <c r="N13">
        <v>0</v>
      </c>
      <c r="O13" t="s">
        <v>168</v>
      </c>
      <c r="P13" t="s">
        <v>441</v>
      </c>
      <c r="Q13" t="s">
        <v>442</v>
      </c>
      <c r="R13" t="s">
        <v>40</v>
      </c>
      <c r="S13">
        <v>2012</v>
      </c>
      <c r="T13">
        <v>300</v>
      </c>
      <c r="U13" t="s">
        <v>41</v>
      </c>
      <c r="V13">
        <v>40483</v>
      </c>
      <c r="W13">
        <v>40512</v>
      </c>
      <c r="X13">
        <v>40512</v>
      </c>
      <c r="Y13" t="s">
        <v>427</v>
      </c>
      <c r="Z13" t="s">
        <v>443</v>
      </c>
      <c r="AA13" t="s">
        <v>429</v>
      </c>
      <c r="AB13" t="s">
        <v>430</v>
      </c>
      <c r="AC13" t="s">
        <v>420</v>
      </c>
      <c r="AD13" t="s">
        <v>46</v>
      </c>
      <c r="AE13">
        <v>0</v>
      </c>
    </row>
    <row r="14" spans="1:31" x14ac:dyDescent="0.25">
      <c r="A14">
        <v>14</v>
      </c>
      <c r="B14">
        <v>100495982</v>
      </c>
      <c r="C14" t="s">
        <v>28</v>
      </c>
      <c r="D14" t="s">
        <v>109</v>
      </c>
      <c r="E14" t="s">
        <v>30</v>
      </c>
      <c r="F14" t="s">
        <v>110</v>
      </c>
      <c r="G14" t="s">
        <v>111</v>
      </c>
      <c r="H14" t="s">
        <v>33</v>
      </c>
      <c r="I14" t="s">
        <v>112</v>
      </c>
      <c r="J14" t="s">
        <v>36</v>
      </c>
      <c r="K14">
        <v>261</v>
      </c>
      <c r="L14" t="s">
        <v>36</v>
      </c>
      <c r="M14">
        <v>3</v>
      </c>
      <c r="N14">
        <v>0</v>
      </c>
      <c r="O14" t="s">
        <v>168</v>
      </c>
      <c r="P14" t="s">
        <v>441</v>
      </c>
      <c r="Q14" t="s">
        <v>442</v>
      </c>
      <c r="R14" t="s">
        <v>40</v>
      </c>
      <c r="S14">
        <v>2012</v>
      </c>
      <c r="T14">
        <v>300</v>
      </c>
      <c r="U14" t="s">
        <v>41</v>
      </c>
      <c r="V14">
        <v>40483</v>
      </c>
      <c r="W14">
        <v>40512</v>
      </c>
      <c r="X14">
        <v>40512</v>
      </c>
      <c r="Y14" t="s">
        <v>427</v>
      </c>
      <c r="Z14" t="s">
        <v>443</v>
      </c>
      <c r="AA14" t="s">
        <v>429</v>
      </c>
      <c r="AB14" t="s">
        <v>430</v>
      </c>
      <c r="AC14" t="s">
        <v>420</v>
      </c>
      <c r="AD14" t="s">
        <v>46</v>
      </c>
      <c r="AE14">
        <v>0</v>
      </c>
    </row>
    <row r="15" spans="1:31" x14ac:dyDescent="0.25">
      <c r="A15">
        <v>31</v>
      </c>
      <c r="B15">
        <v>100499542</v>
      </c>
      <c r="C15" t="s">
        <v>28</v>
      </c>
      <c r="D15" t="s">
        <v>109</v>
      </c>
      <c r="E15" t="s">
        <v>30</v>
      </c>
      <c r="F15" t="s">
        <v>110</v>
      </c>
      <c r="G15" t="s">
        <v>111</v>
      </c>
      <c r="H15" t="s">
        <v>33</v>
      </c>
      <c r="I15" t="s">
        <v>112</v>
      </c>
      <c r="J15" t="s">
        <v>36</v>
      </c>
      <c r="K15">
        <v>261</v>
      </c>
      <c r="L15" t="s">
        <v>36</v>
      </c>
      <c r="M15">
        <v>3</v>
      </c>
      <c r="N15">
        <v>0</v>
      </c>
      <c r="O15" t="s">
        <v>168</v>
      </c>
      <c r="P15" t="s">
        <v>441</v>
      </c>
      <c r="Q15" t="s">
        <v>442</v>
      </c>
      <c r="R15" t="s">
        <v>40</v>
      </c>
      <c r="S15">
        <v>2012</v>
      </c>
      <c r="T15">
        <v>300</v>
      </c>
      <c r="U15" t="s">
        <v>41</v>
      </c>
      <c r="V15">
        <v>40483</v>
      </c>
      <c r="W15">
        <v>40512</v>
      </c>
      <c r="X15">
        <v>40512</v>
      </c>
      <c r="Y15" t="s">
        <v>427</v>
      </c>
      <c r="Z15" t="s">
        <v>443</v>
      </c>
      <c r="AA15" t="s">
        <v>429</v>
      </c>
      <c r="AB15" t="s">
        <v>430</v>
      </c>
      <c r="AC15" t="s">
        <v>420</v>
      </c>
      <c r="AD15" t="s">
        <v>46</v>
      </c>
      <c r="AE15">
        <v>0</v>
      </c>
    </row>
    <row r="16" spans="1:31" x14ac:dyDescent="0.25">
      <c r="A16">
        <v>129</v>
      </c>
      <c r="B16">
        <v>100503331</v>
      </c>
      <c r="C16" t="s">
        <v>28</v>
      </c>
      <c r="D16" t="s">
        <v>109</v>
      </c>
      <c r="E16" t="s">
        <v>30</v>
      </c>
      <c r="F16" t="s">
        <v>110</v>
      </c>
      <c r="G16" t="s">
        <v>111</v>
      </c>
      <c r="H16" t="s">
        <v>33</v>
      </c>
      <c r="I16" t="s">
        <v>112</v>
      </c>
      <c r="J16" t="s">
        <v>36</v>
      </c>
      <c r="K16">
        <v>261</v>
      </c>
      <c r="L16" t="s">
        <v>36</v>
      </c>
      <c r="M16">
        <v>3</v>
      </c>
      <c r="N16">
        <v>0</v>
      </c>
      <c r="O16" t="s">
        <v>168</v>
      </c>
      <c r="P16" t="s">
        <v>441</v>
      </c>
      <c r="Q16" t="s">
        <v>442</v>
      </c>
      <c r="R16" t="s">
        <v>40</v>
      </c>
      <c r="S16">
        <v>2012</v>
      </c>
      <c r="T16">
        <v>300</v>
      </c>
      <c r="U16" t="s">
        <v>41</v>
      </c>
      <c r="V16">
        <v>40483</v>
      </c>
      <c r="W16">
        <v>40512</v>
      </c>
      <c r="X16">
        <v>40512</v>
      </c>
      <c r="Y16" t="s">
        <v>427</v>
      </c>
      <c r="Z16" t="s">
        <v>443</v>
      </c>
      <c r="AA16" t="s">
        <v>429</v>
      </c>
      <c r="AB16" t="s">
        <v>430</v>
      </c>
      <c r="AC16" t="s">
        <v>420</v>
      </c>
      <c r="AD16" t="s">
        <v>46</v>
      </c>
      <c r="AE16">
        <v>0</v>
      </c>
    </row>
    <row r="17" spans="1:31" x14ac:dyDescent="0.25">
      <c r="A17">
        <v>190</v>
      </c>
      <c r="B17">
        <v>100507570</v>
      </c>
      <c r="C17" t="s">
        <v>28</v>
      </c>
      <c r="D17" t="s">
        <v>109</v>
      </c>
      <c r="E17" t="s">
        <v>30</v>
      </c>
      <c r="F17" t="s">
        <v>110</v>
      </c>
      <c r="G17" t="s">
        <v>111</v>
      </c>
      <c r="H17" t="s">
        <v>33</v>
      </c>
      <c r="I17" t="s">
        <v>112</v>
      </c>
      <c r="J17" t="s">
        <v>36</v>
      </c>
      <c r="K17">
        <v>261</v>
      </c>
      <c r="L17" t="s">
        <v>36</v>
      </c>
      <c r="M17">
        <v>3</v>
      </c>
      <c r="N17">
        <v>0</v>
      </c>
      <c r="O17" t="s">
        <v>168</v>
      </c>
      <c r="P17" t="s">
        <v>441</v>
      </c>
      <c r="Q17" t="s">
        <v>442</v>
      </c>
      <c r="R17" t="s">
        <v>40</v>
      </c>
      <c r="S17">
        <v>2012</v>
      </c>
      <c r="T17">
        <v>300</v>
      </c>
      <c r="U17" t="s">
        <v>41</v>
      </c>
      <c r="V17">
        <v>40483</v>
      </c>
      <c r="W17">
        <v>40512</v>
      </c>
      <c r="X17">
        <v>40512</v>
      </c>
      <c r="Y17" t="s">
        <v>427</v>
      </c>
      <c r="Z17" t="s">
        <v>443</v>
      </c>
      <c r="AA17" t="s">
        <v>429</v>
      </c>
      <c r="AB17" t="s">
        <v>430</v>
      </c>
      <c r="AC17" t="s">
        <v>420</v>
      </c>
      <c r="AD17" t="s">
        <v>46</v>
      </c>
      <c r="AE17">
        <v>0</v>
      </c>
    </row>
    <row r="18" spans="1:31" x14ac:dyDescent="0.25">
      <c r="A18">
        <v>244</v>
      </c>
      <c r="B18">
        <v>100512427</v>
      </c>
      <c r="C18" t="s">
        <v>28</v>
      </c>
      <c r="D18" t="s">
        <v>109</v>
      </c>
      <c r="E18" t="s">
        <v>30</v>
      </c>
      <c r="F18" t="s">
        <v>110</v>
      </c>
      <c r="G18" t="s">
        <v>111</v>
      </c>
      <c r="H18" t="s">
        <v>33</v>
      </c>
      <c r="I18" t="s">
        <v>112</v>
      </c>
      <c r="J18" t="s">
        <v>36</v>
      </c>
      <c r="K18">
        <v>261</v>
      </c>
      <c r="L18" t="s">
        <v>36</v>
      </c>
      <c r="M18">
        <v>3</v>
      </c>
      <c r="N18">
        <v>0</v>
      </c>
      <c r="O18" t="s">
        <v>168</v>
      </c>
      <c r="P18" t="s">
        <v>441</v>
      </c>
      <c r="Q18" t="s">
        <v>442</v>
      </c>
      <c r="R18" t="s">
        <v>40</v>
      </c>
      <c r="S18">
        <v>2012</v>
      </c>
      <c r="T18">
        <v>300</v>
      </c>
      <c r="U18" t="s">
        <v>41</v>
      </c>
      <c r="V18">
        <v>40483</v>
      </c>
      <c r="W18">
        <v>40512</v>
      </c>
      <c r="X18">
        <v>40512</v>
      </c>
      <c r="Y18" t="s">
        <v>427</v>
      </c>
      <c r="Z18" t="s">
        <v>443</v>
      </c>
      <c r="AA18" t="s">
        <v>429</v>
      </c>
      <c r="AB18" t="s">
        <v>430</v>
      </c>
      <c r="AC18" t="s">
        <v>420</v>
      </c>
      <c r="AD18" t="s">
        <v>46</v>
      </c>
      <c r="AE18">
        <v>0</v>
      </c>
    </row>
    <row r="19" spans="1:31" x14ac:dyDescent="0.25">
      <c r="A19">
        <v>249</v>
      </c>
      <c r="B19">
        <v>100519191</v>
      </c>
      <c r="C19" t="s">
        <v>28</v>
      </c>
      <c r="D19" t="s">
        <v>109</v>
      </c>
      <c r="E19" t="s">
        <v>30</v>
      </c>
      <c r="F19" t="s">
        <v>110</v>
      </c>
      <c r="G19" t="s">
        <v>111</v>
      </c>
      <c r="H19" t="s">
        <v>33</v>
      </c>
      <c r="I19" t="s">
        <v>112</v>
      </c>
      <c r="J19" t="s">
        <v>36</v>
      </c>
      <c r="K19">
        <v>261</v>
      </c>
      <c r="L19" t="s">
        <v>36</v>
      </c>
      <c r="M19">
        <v>3</v>
      </c>
      <c r="N19">
        <v>0</v>
      </c>
      <c r="O19" t="s">
        <v>168</v>
      </c>
      <c r="P19" t="s">
        <v>441</v>
      </c>
      <c r="Q19" t="s">
        <v>442</v>
      </c>
      <c r="R19" t="s">
        <v>40</v>
      </c>
      <c r="S19">
        <v>2012</v>
      </c>
      <c r="T19">
        <v>300</v>
      </c>
      <c r="U19" t="s">
        <v>41</v>
      </c>
      <c r="V19">
        <v>40483</v>
      </c>
      <c r="W19">
        <v>40512</v>
      </c>
      <c r="X19">
        <v>40512</v>
      </c>
      <c r="Y19" t="s">
        <v>427</v>
      </c>
      <c r="Z19" t="s">
        <v>443</v>
      </c>
      <c r="AA19" t="s">
        <v>429</v>
      </c>
      <c r="AB19" t="s">
        <v>430</v>
      </c>
      <c r="AC19" t="s">
        <v>420</v>
      </c>
      <c r="AD19" t="s">
        <v>46</v>
      </c>
      <c r="AE19">
        <v>0</v>
      </c>
    </row>
    <row r="20" spans="1:31" x14ac:dyDescent="0.25">
      <c r="A20">
        <v>768</v>
      </c>
      <c r="B20">
        <v>100469394</v>
      </c>
      <c r="C20" t="s">
        <v>28</v>
      </c>
      <c r="D20" t="s">
        <v>789</v>
      </c>
      <c r="E20" t="s">
        <v>30</v>
      </c>
      <c r="F20" t="s">
        <v>790</v>
      </c>
      <c r="G20" t="s">
        <v>791</v>
      </c>
      <c r="H20" t="s">
        <v>56</v>
      </c>
      <c r="I20" t="s">
        <v>792</v>
      </c>
      <c r="J20" t="s">
        <v>35</v>
      </c>
      <c r="K20">
        <v>775</v>
      </c>
      <c r="L20" t="s">
        <v>35</v>
      </c>
      <c r="M20">
        <v>28</v>
      </c>
      <c r="N20">
        <v>1</v>
      </c>
      <c r="O20" t="s">
        <v>37</v>
      </c>
      <c r="P20" t="s">
        <v>554</v>
      </c>
      <c r="Q20" t="s">
        <v>422</v>
      </c>
      <c r="R20" t="s">
        <v>40</v>
      </c>
      <c r="S20">
        <v>2012</v>
      </c>
      <c r="T20">
        <v>439.06</v>
      </c>
      <c r="U20" t="s">
        <v>41</v>
      </c>
      <c r="V20">
        <v>41054</v>
      </c>
      <c r="W20">
        <v>41060</v>
      </c>
      <c r="X20">
        <v>41060</v>
      </c>
      <c r="Y20">
        <v>0</v>
      </c>
      <c r="Z20">
        <v>0</v>
      </c>
      <c r="AA20" t="s">
        <v>804</v>
      </c>
      <c r="AB20" t="s">
        <v>805</v>
      </c>
      <c r="AC20" t="s">
        <v>806</v>
      </c>
      <c r="AD20" t="s">
        <v>46</v>
      </c>
      <c r="AE20">
        <v>0</v>
      </c>
    </row>
    <row r="21" spans="1:31" x14ac:dyDescent="0.25">
      <c r="A21">
        <v>840</v>
      </c>
      <c r="B21">
        <v>100476467</v>
      </c>
      <c r="C21" t="s">
        <v>28</v>
      </c>
      <c r="D21" t="s">
        <v>789</v>
      </c>
      <c r="E21" t="s">
        <v>30</v>
      </c>
      <c r="F21" t="s">
        <v>790</v>
      </c>
      <c r="G21" t="s">
        <v>791</v>
      </c>
      <c r="H21" t="s">
        <v>56</v>
      </c>
      <c r="I21" t="s">
        <v>792</v>
      </c>
      <c r="J21" t="s">
        <v>35</v>
      </c>
      <c r="K21">
        <v>775</v>
      </c>
      <c r="L21" t="s">
        <v>35</v>
      </c>
      <c r="M21">
        <v>28</v>
      </c>
      <c r="N21">
        <v>1</v>
      </c>
      <c r="O21" t="s">
        <v>37</v>
      </c>
      <c r="P21" t="s">
        <v>554</v>
      </c>
      <c r="Q21" t="s">
        <v>422</v>
      </c>
      <c r="R21" t="s">
        <v>40</v>
      </c>
      <c r="S21">
        <v>2012</v>
      </c>
      <c r="T21">
        <v>439.06</v>
      </c>
      <c r="U21" t="s">
        <v>41</v>
      </c>
      <c r="V21">
        <v>41054</v>
      </c>
      <c r="W21">
        <v>41060</v>
      </c>
      <c r="X21">
        <v>41060</v>
      </c>
      <c r="Y21">
        <v>0</v>
      </c>
      <c r="Z21">
        <v>0</v>
      </c>
      <c r="AA21" t="s">
        <v>804</v>
      </c>
      <c r="AB21" t="s">
        <v>805</v>
      </c>
      <c r="AC21" t="s">
        <v>806</v>
      </c>
      <c r="AD21" t="s">
        <v>46</v>
      </c>
      <c r="AE21">
        <v>0</v>
      </c>
    </row>
    <row r="22" spans="1:31" x14ac:dyDescent="0.25">
      <c r="A22">
        <v>838</v>
      </c>
      <c r="B22">
        <v>100479856</v>
      </c>
      <c r="C22" t="s">
        <v>28</v>
      </c>
      <c r="D22" t="s">
        <v>789</v>
      </c>
      <c r="E22" t="s">
        <v>30</v>
      </c>
      <c r="F22" t="s">
        <v>790</v>
      </c>
      <c r="G22" t="s">
        <v>791</v>
      </c>
      <c r="H22" t="s">
        <v>56</v>
      </c>
      <c r="I22" t="s">
        <v>792</v>
      </c>
      <c r="J22" t="s">
        <v>35</v>
      </c>
      <c r="K22">
        <v>775</v>
      </c>
      <c r="L22" t="s">
        <v>35</v>
      </c>
      <c r="M22">
        <v>28</v>
      </c>
      <c r="N22">
        <v>1</v>
      </c>
      <c r="O22" t="s">
        <v>37</v>
      </c>
      <c r="P22" t="s">
        <v>554</v>
      </c>
      <c r="Q22" t="s">
        <v>422</v>
      </c>
      <c r="R22" t="s">
        <v>40</v>
      </c>
      <c r="S22">
        <v>2012</v>
      </c>
      <c r="T22">
        <v>439.06</v>
      </c>
      <c r="U22" t="s">
        <v>41</v>
      </c>
      <c r="V22">
        <v>41054</v>
      </c>
      <c r="W22">
        <v>41060</v>
      </c>
      <c r="X22">
        <v>41060</v>
      </c>
      <c r="Y22">
        <v>0</v>
      </c>
      <c r="Z22">
        <v>0</v>
      </c>
      <c r="AA22" t="s">
        <v>804</v>
      </c>
      <c r="AB22" t="s">
        <v>805</v>
      </c>
      <c r="AC22" t="s">
        <v>806</v>
      </c>
      <c r="AD22" t="s">
        <v>46</v>
      </c>
      <c r="AE22">
        <v>0</v>
      </c>
    </row>
    <row r="23" spans="1:31" x14ac:dyDescent="0.25">
      <c r="A23">
        <v>991</v>
      </c>
      <c r="B23">
        <v>100488165</v>
      </c>
      <c r="C23" t="s">
        <v>28</v>
      </c>
      <c r="D23" t="s">
        <v>789</v>
      </c>
      <c r="E23" t="s">
        <v>30</v>
      </c>
      <c r="F23" t="s">
        <v>790</v>
      </c>
      <c r="G23" t="s">
        <v>791</v>
      </c>
      <c r="H23" t="s">
        <v>56</v>
      </c>
      <c r="I23" t="s">
        <v>792</v>
      </c>
      <c r="J23" t="s">
        <v>35</v>
      </c>
      <c r="K23">
        <v>775</v>
      </c>
      <c r="L23" t="s">
        <v>35</v>
      </c>
      <c r="M23">
        <v>28</v>
      </c>
      <c r="N23">
        <v>1</v>
      </c>
      <c r="O23" t="s">
        <v>37</v>
      </c>
      <c r="P23" t="s">
        <v>554</v>
      </c>
      <c r="Q23" t="s">
        <v>422</v>
      </c>
      <c r="R23" t="s">
        <v>40</v>
      </c>
      <c r="S23">
        <v>2012</v>
      </c>
      <c r="T23">
        <v>439.06</v>
      </c>
      <c r="U23" t="s">
        <v>41</v>
      </c>
      <c r="V23">
        <v>41054</v>
      </c>
      <c r="W23">
        <v>41060</v>
      </c>
      <c r="X23">
        <v>41060</v>
      </c>
      <c r="Y23">
        <v>0</v>
      </c>
      <c r="Z23">
        <v>0</v>
      </c>
      <c r="AA23" t="s">
        <v>804</v>
      </c>
      <c r="AB23" t="s">
        <v>805</v>
      </c>
      <c r="AC23" t="s">
        <v>806</v>
      </c>
      <c r="AD23" t="s">
        <v>46</v>
      </c>
      <c r="AE23">
        <v>0</v>
      </c>
    </row>
    <row r="24" spans="1:31" x14ac:dyDescent="0.25">
      <c r="A24">
        <v>267</v>
      </c>
      <c r="B24">
        <v>100401121</v>
      </c>
      <c r="C24" t="s">
        <v>28</v>
      </c>
      <c r="D24" t="s">
        <v>275</v>
      </c>
      <c r="E24" t="s">
        <v>30</v>
      </c>
      <c r="F24" t="s">
        <v>276</v>
      </c>
      <c r="G24" t="s">
        <v>277</v>
      </c>
      <c r="H24" t="s">
        <v>73</v>
      </c>
      <c r="I24" t="s">
        <v>278</v>
      </c>
      <c r="J24" t="s">
        <v>35</v>
      </c>
      <c r="K24">
        <v>698</v>
      </c>
      <c r="L24" t="s">
        <v>35</v>
      </c>
      <c r="M24">
        <v>36</v>
      </c>
      <c r="N24">
        <v>1</v>
      </c>
      <c r="O24" t="s">
        <v>168</v>
      </c>
      <c r="P24" t="s">
        <v>712</v>
      </c>
      <c r="Q24" t="s">
        <v>39</v>
      </c>
      <c r="R24" t="s">
        <v>40</v>
      </c>
      <c r="S24">
        <v>2012</v>
      </c>
      <c r="T24">
        <v>150</v>
      </c>
      <c r="U24" t="s">
        <v>41</v>
      </c>
      <c r="V24">
        <v>41000</v>
      </c>
      <c r="W24">
        <v>41029</v>
      </c>
      <c r="X24">
        <v>41029</v>
      </c>
      <c r="Y24" t="s">
        <v>427</v>
      </c>
      <c r="Z24" t="s">
        <v>713</v>
      </c>
      <c r="AA24" t="s">
        <v>714</v>
      </c>
      <c r="AB24" t="s">
        <v>715</v>
      </c>
      <c r="AC24" t="s">
        <v>420</v>
      </c>
      <c r="AD24" t="s">
        <v>46</v>
      </c>
      <c r="AE24">
        <v>0</v>
      </c>
    </row>
    <row r="25" spans="1:31" x14ac:dyDescent="0.25">
      <c r="A25">
        <v>395</v>
      </c>
      <c r="B25">
        <v>100408035</v>
      </c>
      <c r="C25" t="s">
        <v>28</v>
      </c>
      <c r="D25" t="s">
        <v>275</v>
      </c>
      <c r="E25" t="s">
        <v>30</v>
      </c>
      <c r="F25" t="s">
        <v>276</v>
      </c>
      <c r="G25" t="s">
        <v>277</v>
      </c>
      <c r="H25" t="s">
        <v>73</v>
      </c>
      <c r="I25" t="s">
        <v>278</v>
      </c>
      <c r="J25" t="s">
        <v>35</v>
      </c>
      <c r="K25">
        <v>698</v>
      </c>
      <c r="L25" t="s">
        <v>35</v>
      </c>
      <c r="M25">
        <v>36</v>
      </c>
      <c r="N25">
        <v>1</v>
      </c>
      <c r="O25" t="s">
        <v>168</v>
      </c>
      <c r="P25" t="s">
        <v>712</v>
      </c>
      <c r="Q25" t="s">
        <v>39</v>
      </c>
      <c r="R25" t="s">
        <v>40</v>
      </c>
      <c r="S25">
        <v>2012</v>
      </c>
      <c r="T25">
        <v>150</v>
      </c>
      <c r="U25" t="s">
        <v>41</v>
      </c>
      <c r="V25">
        <v>41000</v>
      </c>
      <c r="W25">
        <v>41029</v>
      </c>
      <c r="X25">
        <v>41029</v>
      </c>
      <c r="Y25" t="s">
        <v>427</v>
      </c>
      <c r="Z25" t="s">
        <v>713</v>
      </c>
      <c r="AA25" t="s">
        <v>714</v>
      </c>
      <c r="AB25" t="s">
        <v>715</v>
      </c>
      <c r="AC25" t="s">
        <v>420</v>
      </c>
      <c r="AD25" t="s">
        <v>46</v>
      </c>
      <c r="AE25">
        <v>0</v>
      </c>
    </row>
    <row r="26" spans="1:31" x14ac:dyDescent="0.25">
      <c r="A26">
        <v>645</v>
      </c>
      <c r="B26">
        <v>100437850</v>
      </c>
      <c r="C26" t="s">
        <v>28</v>
      </c>
      <c r="D26" t="s">
        <v>275</v>
      </c>
      <c r="E26" t="s">
        <v>30</v>
      </c>
      <c r="F26" t="s">
        <v>276</v>
      </c>
      <c r="G26" t="s">
        <v>277</v>
      </c>
      <c r="H26" t="s">
        <v>73</v>
      </c>
      <c r="I26" t="s">
        <v>278</v>
      </c>
      <c r="J26" t="s">
        <v>35</v>
      </c>
      <c r="K26">
        <v>698</v>
      </c>
      <c r="L26" t="s">
        <v>35</v>
      </c>
      <c r="M26">
        <v>36</v>
      </c>
      <c r="N26">
        <v>1</v>
      </c>
      <c r="O26" t="s">
        <v>168</v>
      </c>
      <c r="P26" t="s">
        <v>712</v>
      </c>
      <c r="Q26" t="s">
        <v>39</v>
      </c>
      <c r="R26" t="s">
        <v>40</v>
      </c>
      <c r="S26">
        <v>2012</v>
      </c>
      <c r="T26">
        <v>150</v>
      </c>
      <c r="U26" t="s">
        <v>41</v>
      </c>
      <c r="V26">
        <v>41000</v>
      </c>
      <c r="W26">
        <v>41029</v>
      </c>
      <c r="X26">
        <v>41029</v>
      </c>
      <c r="Y26" t="s">
        <v>427</v>
      </c>
      <c r="Z26" t="s">
        <v>713</v>
      </c>
      <c r="AA26" t="s">
        <v>714</v>
      </c>
      <c r="AB26" t="s">
        <v>715</v>
      </c>
      <c r="AC26" t="s">
        <v>420</v>
      </c>
      <c r="AD26" t="s">
        <v>46</v>
      </c>
      <c r="AE26">
        <v>0</v>
      </c>
    </row>
    <row r="27" spans="1:31" x14ac:dyDescent="0.25">
      <c r="A27">
        <v>631</v>
      </c>
      <c r="B27">
        <v>100440305</v>
      </c>
      <c r="C27" t="s">
        <v>28</v>
      </c>
      <c r="D27" t="s">
        <v>275</v>
      </c>
      <c r="E27" t="s">
        <v>30</v>
      </c>
      <c r="F27" t="s">
        <v>276</v>
      </c>
      <c r="G27" t="s">
        <v>277</v>
      </c>
      <c r="H27" t="s">
        <v>73</v>
      </c>
      <c r="I27" t="s">
        <v>278</v>
      </c>
      <c r="J27" t="s">
        <v>35</v>
      </c>
      <c r="K27">
        <v>698</v>
      </c>
      <c r="L27" t="s">
        <v>35</v>
      </c>
      <c r="M27">
        <v>36</v>
      </c>
      <c r="N27">
        <v>1</v>
      </c>
      <c r="O27" t="s">
        <v>168</v>
      </c>
      <c r="P27" t="s">
        <v>712</v>
      </c>
      <c r="Q27" t="s">
        <v>39</v>
      </c>
      <c r="R27" t="s">
        <v>40</v>
      </c>
      <c r="S27">
        <v>2012</v>
      </c>
      <c r="T27">
        <v>150</v>
      </c>
      <c r="U27" t="s">
        <v>41</v>
      </c>
      <c r="V27">
        <v>41000</v>
      </c>
      <c r="W27">
        <v>41029</v>
      </c>
      <c r="X27">
        <v>41029</v>
      </c>
      <c r="Y27" t="s">
        <v>427</v>
      </c>
      <c r="Z27" t="s">
        <v>713</v>
      </c>
      <c r="AA27" t="s">
        <v>714</v>
      </c>
      <c r="AB27" t="s">
        <v>715</v>
      </c>
      <c r="AC27" t="s">
        <v>420</v>
      </c>
      <c r="AD27" t="s">
        <v>46</v>
      </c>
      <c r="AE27">
        <v>0</v>
      </c>
    </row>
    <row r="28" spans="1:31" x14ac:dyDescent="0.25">
      <c r="A28">
        <v>627</v>
      </c>
      <c r="B28">
        <v>100446149</v>
      </c>
      <c r="C28" t="s">
        <v>28</v>
      </c>
      <c r="D28" t="s">
        <v>275</v>
      </c>
      <c r="E28" t="s">
        <v>30</v>
      </c>
      <c r="F28" t="s">
        <v>276</v>
      </c>
      <c r="G28" t="s">
        <v>277</v>
      </c>
      <c r="H28" t="s">
        <v>73</v>
      </c>
      <c r="I28" t="s">
        <v>278</v>
      </c>
      <c r="J28" t="s">
        <v>35</v>
      </c>
      <c r="K28">
        <v>698</v>
      </c>
      <c r="L28" t="s">
        <v>35</v>
      </c>
      <c r="M28">
        <v>36</v>
      </c>
      <c r="N28">
        <v>1</v>
      </c>
      <c r="O28" t="s">
        <v>168</v>
      </c>
      <c r="P28" t="s">
        <v>712</v>
      </c>
      <c r="Q28" t="s">
        <v>39</v>
      </c>
      <c r="R28" t="s">
        <v>40</v>
      </c>
      <c r="S28">
        <v>2012</v>
      </c>
      <c r="T28">
        <v>150</v>
      </c>
      <c r="U28" t="s">
        <v>41</v>
      </c>
      <c r="V28">
        <v>41000</v>
      </c>
      <c r="W28">
        <v>41029</v>
      </c>
      <c r="X28">
        <v>41029</v>
      </c>
      <c r="Y28" t="s">
        <v>427</v>
      </c>
      <c r="Z28" t="s">
        <v>713</v>
      </c>
      <c r="AA28" t="s">
        <v>714</v>
      </c>
      <c r="AB28" t="s">
        <v>715</v>
      </c>
      <c r="AC28" t="s">
        <v>420</v>
      </c>
      <c r="AD28" t="s">
        <v>46</v>
      </c>
      <c r="AE28">
        <v>0</v>
      </c>
    </row>
    <row r="29" spans="1:31" x14ac:dyDescent="0.25">
      <c r="A29">
        <v>628</v>
      </c>
      <c r="B29">
        <v>100449538</v>
      </c>
      <c r="C29" t="s">
        <v>28</v>
      </c>
      <c r="D29" t="s">
        <v>275</v>
      </c>
      <c r="E29" t="s">
        <v>30</v>
      </c>
      <c r="F29" t="s">
        <v>276</v>
      </c>
      <c r="G29" t="s">
        <v>277</v>
      </c>
      <c r="H29" t="s">
        <v>73</v>
      </c>
      <c r="I29" t="s">
        <v>278</v>
      </c>
      <c r="J29" t="s">
        <v>35</v>
      </c>
      <c r="K29">
        <v>698</v>
      </c>
      <c r="L29" t="s">
        <v>35</v>
      </c>
      <c r="M29">
        <v>36</v>
      </c>
      <c r="N29">
        <v>1</v>
      </c>
      <c r="O29" t="s">
        <v>168</v>
      </c>
      <c r="P29" t="s">
        <v>712</v>
      </c>
      <c r="Q29" t="s">
        <v>39</v>
      </c>
      <c r="R29" t="s">
        <v>40</v>
      </c>
      <c r="S29">
        <v>2012</v>
      </c>
      <c r="T29">
        <v>150</v>
      </c>
      <c r="U29" t="s">
        <v>41</v>
      </c>
      <c r="V29">
        <v>41000</v>
      </c>
      <c r="W29">
        <v>41029</v>
      </c>
      <c r="X29">
        <v>41029</v>
      </c>
      <c r="Y29" t="s">
        <v>427</v>
      </c>
      <c r="Z29" t="s">
        <v>713</v>
      </c>
      <c r="AA29" t="s">
        <v>714</v>
      </c>
      <c r="AB29" t="s">
        <v>715</v>
      </c>
      <c r="AC29" t="s">
        <v>420</v>
      </c>
      <c r="AD29" t="s">
        <v>46</v>
      </c>
      <c r="AE29">
        <v>0</v>
      </c>
    </row>
    <row r="30" spans="1:31" x14ac:dyDescent="0.25">
      <c r="A30">
        <v>794</v>
      </c>
      <c r="B30">
        <v>100470983</v>
      </c>
      <c r="C30" t="s">
        <v>28</v>
      </c>
      <c r="D30" t="s">
        <v>275</v>
      </c>
      <c r="E30" t="s">
        <v>30</v>
      </c>
      <c r="F30" t="s">
        <v>276</v>
      </c>
      <c r="G30" t="s">
        <v>277</v>
      </c>
      <c r="H30" t="s">
        <v>73</v>
      </c>
      <c r="I30" t="s">
        <v>278</v>
      </c>
      <c r="J30" t="s">
        <v>35</v>
      </c>
      <c r="K30">
        <v>698</v>
      </c>
      <c r="L30" t="s">
        <v>35</v>
      </c>
      <c r="M30">
        <v>36</v>
      </c>
      <c r="N30">
        <v>1</v>
      </c>
      <c r="O30" t="s">
        <v>168</v>
      </c>
      <c r="P30" t="s">
        <v>712</v>
      </c>
      <c r="Q30" t="s">
        <v>39</v>
      </c>
      <c r="R30" t="s">
        <v>40</v>
      </c>
      <c r="S30">
        <v>2012</v>
      </c>
      <c r="T30">
        <v>150</v>
      </c>
      <c r="U30" t="s">
        <v>41</v>
      </c>
      <c r="V30">
        <v>41000</v>
      </c>
      <c r="W30">
        <v>41029</v>
      </c>
      <c r="X30">
        <v>41029</v>
      </c>
      <c r="Y30" t="s">
        <v>427</v>
      </c>
      <c r="Z30" t="s">
        <v>713</v>
      </c>
      <c r="AA30" t="s">
        <v>714</v>
      </c>
      <c r="AB30" t="s">
        <v>715</v>
      </c>
      <c r="AC30" t="s">
        <v>420</v>
      </c>
      <c r="AD30" t="s">
        <v>46</v>
      </c>
      <c r="AE30">
        <v>0</v>
      </c>
    </row>
    <row r="31" spans="1:31" x14ac:dyDescent="0.25">
      <c r="A31">
        <v>745</v>
      </c>
      <c r="B31">
        <v>100470987</v>
      </c>
      <c r="C31" t="s">
        <v>28</v>
      </c>
      <c r="D31" t="s">
        <v>275</v>
      </c>
      <c r="E31" t="s">
        <v>30</v>
      </c>
      <c r="F31" t="s">
        <v>276</v>
      </c>
      <c r="G31" t="s">
        <v>277</v>
      </c>
      <c r="H31" t="s">
        <v>73</v>
      </c>
      <c r="I31" t="s">
        <v>278</v>
      </c>
      <c r="J31" t="s">
        <v>35</v>
      </c>
      <c r="K31">
        <v>698</v>
      </c>
      <c r="L31" t="s">
        <v>35</v>
      </c>
      <c r="M31">
        <v>36</v>
      </c>
      <c r="N31">
        <v>1</v>
      </c>
      <c r="O31" t="s">
        <v>168</v>
      </c>
      <c r="P31" t="s">
        <v>712</v>
      </c>
      <c r="Q31" t="s">
        <v>39</v>
      </c>
      <c r="R31" t="s">
        <v>40</v>
      </c>
      <c r="S31">
        <v>2012</v>
      </c>
      <c r="T31">
        <v>150</v>
      </c>
      <c r="U31" t="s">
        <v>41</v>
      </c>
      <c r="V31">
        <v>41000</v>
      </c>
      <c r="W31">
        <v>41029</v>
      </c>
      <c r="X31">
        <v>41029</v>
      </c>
      <c r="Y31" t="s">
        <v>427</v>
      </c>
      <c r="Z31" t="s">
        <v>713</v>
      </c>
      <c r="AA31" t="s">
        <v>714</v>
      </c>
      <c r="AB31" t="s">
        <v>715</v>
      </c>
      <c r="AC31" t="s">
        <v>420</v>
      </c>
      <c r="AD31" t="s">
        <v>46</v>
      </c>
      <c r="AE31">
        <v>0</v>
      </c>
    </row>
    <row r="32" spans="1:31" x14ac:dyDescent="0.25">
      <c r="A32">
        <v>746</v>
      </c>
      <c r="B32">
        <v>100475517</v>
      </c>
      <c r="C32" t="s">
        <v>28</v>
      </c>
      <c r="D32" t="s">
        <v>275</v>
      </c>
      <c r="E32" t="s">
        <v>30</v>
      </c>
      <c r="F32" t="s">
        <v>276</v>
      </c>
      <c r="G32" t="s">
        <v>277</v>
      </c>
      <c r="H32" t="s">
        <v>73</v>
      </c>
      <c r="I32" t="s">
        <v>278</v>
      </c>
      <c r="J32" t="s">
        <v>35</v>
      </c>
      <c r="K32">
        <v>698</v>
      </c>
      <c r="L32" t="s">
        <v>35</v>
      </c>
      <c r="M32">
        <v>36</v>
      </c>
      <c r="N32">
        <v>1</v>
      </c>
      <c r="O32" t="s">
        <v>168</v>
      </c>
      <c r="P32" t="s">
        <v>712</v>
      </c>
      <c r="Q32" t="s">
        <v>39</v>
      </c>
      <c r="R32" t="s">
        <v>40</v>
      </c>
      <c r="S32">
        <v>2012</v>
      </c>
      <c r="T32">
        <v>150</v>
      </c>
      <c r="U32" t="s">
        <v>41</v>
      </c>
      <c r="V32">
        <v>41000</v>
      </c>
      <c r="W32">
        <v>41029</v>
      </c>
      <c r="X32">
        <v>41029</v>
      </c>
      <c r="Y32" t="s">
        <v>427</v>
      </c>
      <c r="Z32" t="s">
        <v>713</v>
      </c>
      <c r="AA32" t="s">
        <v>714</v>
      </c>
      <c r="AB32" t="s">
        <v>715</v>
      </c>
      <c r="AC32" t="s">
        <v>420</v>
      </c>
      <c r="AD32" t="s">
        <v>46</v>
      </c>
      <c r="AE32">
        <v>0</v>
      </c>
    </row>
    <row r="33" spans="1:31" x14ac:dyDescent="0.25">
      <c r="A33">
        <v>892</v>
      </c>
      <c r="B33">
        <v>100487199</v>
      </c>
      <c r="C33" t="s">
        <v>28</v>
      </c>
      <c r="D33" t="s">
        <v>275</v>
      </c>
      <c r="E33" t="s">
        <v>30</v>
      </c>
      <c r="F33" t="s">
        <v>276</v>
      </c>
      <c r="G33" t="s">
        <v>277</v>
      </c>
      <c r="H33" t="s">
        <v>73</v>
      </c>
      <c r="I33" t="s">
        <v>278</v>
      </c>
      <c r="J33" t="s">
        <v>35</v>
      </c>
      <c r="K33">
        <v>698</v>
      </c>
      <c r="L33" t="s">
        <v>35</v>
      </c>
      <c r="M33">
        <v>36</v>
      </c>
      <c r="N33">
        <v>1</v>
      </c>
      <c r="O33" t="s">
        <v>168</v>
      </c>
      <c r="P33" t="s">
        <v>712</v>
      </c>
      <c r="Q33" t="s">
        <v>39</v>
      </c>
      <c r="R33" t="s">
        <v>40</v>
      </c>
      <c r="S33">
        <v>2012</v>
      </c>
      <c r="T33">
        <v>150</v>
      </c>
      <c r="U33" t="s">
        <v>41</v>
      </c>
      <c r="V33">
        <v>41000</v>
      </c>
      <c r="W33">
        <v>41029</v>
      </c>
      <c r="X33">
        <v>41029</v>
      </c>
      <c r="Y33" t="s">
        <v>427</v>
      </c>
      <c r="Z33" t="s">
        <v>713</v>
      </c>
      <c r="AA33" t="s">
        <v>714</v>
      </c>
      <c r="AB33" t="s">
        <v>715</v>
      </c>
      <c r="AC33" t="s">
        <v>420</v>
      </c>
      <c r="AD33" t="s">
        <v>46</v>
      </c>
      <c r="AE33">
        <v>0</v>
      </c>
    </row>
    <row r="34" spans="1:31" x14ac:dyDescent="0.25">
      <c r="A34">
        <v>893</v>
      </c>
      <c r="B34">
        <v>100487200</v>
      </c>
      <c r="C34" t="s">
        <v>28</v>
      </c>
      <c r="D34" t="s">
        <v>275</v>
      </c>
      <c r="E34" t="s">
        <v>30</v>
      </c>
      <c r="F34" t="s">
        <v>276</v>
      </c>
      <c r="G34" t="s">
        <v>277</v>
      </c>
      <c r="H34" t="s">
        <v>73</v>
      </c>
      <c r="I34" t="s">
        <v>278</v>
      </c>
      <c r="J34" t="s">
        <v>35</v>
      </c>
      <c r="K34">
        <v>698</v>
      </c>
      <c r="L34" t="s">
        <v>35</v>
      </c>
      <c r="M34">
        <v>36</v>
      </c>
      <c r="N34">
        <v>1</v>
      </c>
      <c r="O34" t="s">
        <v>168</v>
      </c>
      <c r="P34" t="s">
        <v>712</v>
      </c>
      <c r="Q34" t="s">
        <v>39</v>
      </c>
      <c r="R34" t="s">
        <v>40</v>
      </c>
      <c r="S34">
        <v>2012</v>
      </c>
      <c r="T34">
        <v>150</v>
      </c>
      <c r="U34" t="s">
        <v>41</v>
      </c>
      <c r="V34">
        <v>41000</v>
      </c>
      <c r="W34">
        <v>41029</v>
      </c>
      <c r="X34">
        <v>41029</v>
      </c>
      <c r="Y34" t="s">
        <v>427</v>
      </c>
      <c r="Z34" t="s">
        <v>713</v>
      </c>
      <c r="AA34" t="s">
        <v>714</v>
      </c>
      <c r="AB34" t="s">
        <v>715</v>
      </c>
      <c r="AC34" t="s">
        <v>420</v>
      </c>
      <c r="AD34" t="s">
        <v>46</v>
      </c>
      <c r="AE34">
        <v>0</v>
      </c>
    </row>
    <row r="35" spans="1:31" x14ac:dyDescent="0.25">
      <c r="A35">
        <v>60</v>
      </c>
      <c r="B35">
        <v>100495619</v>
      </c>
      <c r="C35" t="s">
        <v>28</v>
      </c>
      <c r="D35" t="s">
        <v>275</v>
      </c>
      <c r="E35" t="s">
        <v>30</v>
      </c>
      <c r="F35" t="s">
        <v>276</v>
      </c>
      <c r="G35" t="s">
        <v>277</v>
      </c>
      <c r="H35" t="s">
        <v>73</v>
      </c>
      <c r="I35" t="s">
        <v>278</v>
      </c>
      <c r="J35" t="s">
        <v>35</v>
      </c>
      <c r="K35">
        <v>698</v>
      </c>
      <c r="L35" t="s">
        <v>35</v>
      </c>
      <c r="M35">
        <v>36</v>
      </c>
      <c r="N35">
        <v>1</v>
      </c>
      <c r="O35" t="s">
        <v>168</v>
      </c>
      <c r="P35" t="s">
        <v>712</v>
      </c>
      <c r="Q35" t="s">
        <v>39</v>
      </c>
      <c r="R35" t="s">
        <v>40</v>
      </c>
      <c r="S35">
        <v>2012</v>
      </c>
      <c r="T35">
        <v>150</v>
      </c>
      <c r="U35" t="s">
        <v>41</v>
      </c>
      <c r="V35">
        <v>41000</v>
      </c>
      <c r="W35">
        <v>41029</v>
      </c>
      <c r="X35">
        <v>41029</v>
      </c>
      <c r="Y35" t="s">
        <v>427</v>
      </c>
      <c r="Z35" t="s">
        <v>713</v>
      </c>
      <c r="AA35" t="s">
        <v>714</v>
      </c>
      <c r="AB35" t="s">
        <v>715</v>
      </c>
      <c r="AC35" t="s">
        <v>420</v>
      </c>
      <c r="AD35" t="s">
        <v>46</v>
      </c>
      <c r="AE35">
        <v>0</v>
      </c>
    </row>
    <row r="36" spans="1:31" x14ac:dyDescent="0.25">
      <c r="A36">
        <v>146</v>
      </c>
      <c r="B36">
        <v>100499029</v>
      </c>
      <c r="C36" t="s">
        <v>28</v>
      </c>
      <c r="D36" t="s">
        <v>275</v>
      </c>
      <c r="E36" t="s">
        <v>30</v>
      </c>
      <c r="F36" t="s">
        <v>276</v>
      </c>
      <c r="G36" t="s">
        <v>277</v>
      </c>
      <c r="H36" t="s">
        <v>73</v>
      </c>
      <c r="I36" t="s">
        <v>278</v>
      </c>
      <c r="J36" t="s">
        <v>35</v>
      </c>
      <c r="K36">
        <v>698</v>
      </c>
      <c r="L36" t="s">
        <v>35</v>
      </c>
      <c r="M36">
        <v>36</v>
      </c>
      <c r="N36">
        <v>1</v>
      </c>
      <c r="O36" t="s">
        <v>168</v>
      </c>
      <c r="P36" t="s">
        <v>712</v>
      </c>
      <c r="Q36" t="s">
        <v>39</v>
      </c>
      <c r="R36" t="s">
        <v>40</v>
      </c>
      <c r="S36">
        <v>2012</v>
      </c>
      <c r="T36">
        <v>150</v>
      </c>
      <c r="U36" t="s">
        <v>41</v>
      </c>
      <c r="V36">
        <v>41000</v>
      </c>
      <c r="W36">
        <v>41029</v>
      </c>
      <c r="X36">
        <v>41029</v>
      </c>
      <c r="Y36" t="s">
        <v>427</v>
      </c>
      <c r="Z36" t="s">
        <v>713</v>
      </c>
      <c r="AA36" t="s">
        <v>714</v>
      </c>
      <c r="AB36" t="s">
        <v>715</v>
      </c>
      <c r="AC36" t="s">
        <v>420</v>
      </c>
      <c r="AD36" t="s">
        <v>46</v>
      </c>
      <c r="AE36">
        <v>0</v>
      </c>
    </row>
    <row r="37" spans="1:31" x14ac:dyDescent="0.25">
      <c r="A37">
        <v>143</v>
      </c>
      <c r="B37">
        <v>100503399</v>
      </c>
      <c r="C37" t="s">
        <v>28</v>
      </c>
      <c r="D37" t="s">
        <v>275</v>
      </c>
      <c r="E37" t="s">
        <v>30</v>
      </c>
      <c r="F37" t="s">
        <v>276</v>
      </c>
      <c r="G37" t="s">
        <v>277</v>
      </c>
      <c r="H37" t="s">
        <v>73</v>
      </c>
      <c r="I37" t="s">
        <v>278</v>
      </c>
      <c r="J37" t="s">
        <v>35</v>
      </c>
      <c r="K37">
        <v>698</v>
      </c>
      <c r="L37" t="s">
        <v>35</v>
      </c>
      <c r="M37">
        <v>36</v>
      </c>
      <c r="N37">
        <v>1</v>
      </c>
      <c r="O37" t="s">
        <v>168</v>
      </c>
      <c r="P37" t="s">
        <v>712</v>
      </c>
      <c r="Q37" t="s">
        <v>39</v>
      </c>
      <c r="R37" t="s">
        <v>40</v>
      </c>
      <c r="S37">
        <v>2012</v>
      </c>
      <c r="T37">
        <v>150</v>
      </c>
      <c r="U37" t="s">
        <v>41</v>
      </c>
      <c r="V37">
        <v>41000</v>
      </c>
      <c r="W37">
        <v>41029</v>
      </c>
      <c r="X37">
        <v>41029</v>
      </c>
      <c r="Y37" t="s">
        <v>427</v>
      </c>
      <c r="Z37" t="s">
        <v>713</v>
      </c>
      <c r="AA37" t="s">
        <v>714</v>
      </c>
      <c r="AB37" t="s">
        <v>715</v>
      </c>
      <c r="AC37" t="s">
        <v>420</v>
      </c>
      <c r="AD37" t="s">
        <v>46</v>
      </c>
      <c r="AE37">
        <v>0</v>
      </c>
    </row>
    <row r="38" spans="1:31" x14ac:dyDescent="0.25">
      <c r="A38">
        <v>232</v>
      </c>
      <c r="B38">
        <v>100509172</v>
      </c>
      <c r="C38" t="s">
        <v>28</v>
      </c>
      <c r="D38" t="s">
        <v>275</v>
      </c>
      <c r="E38" t="s">
        <v>30</v>
      </c>
      <c r="F38" t="s">
        <v>276</v>
      </c>
      <c r="G38" t="s">
        <v>277</v>
      </c>
      <c r="H38" t="s">
        <v>73</v>
      </c>
      <c r="I38" t="s">
        <v>278</v>
      </c>
      <c r="J38" t="s">
        <v>35</v>
      </c>
      <c r="K38">
        <v>698</v>
      </c>
      <c r="L38" t="s">
        <v>35</v>
      </c>
      <c r="M38">
        <v>36</v>
      </c>
      <c r="N38">
        <v>1</v>
      </c>
      <c r="O38" t="s">
        <v>168</v>
      </c>
      <c r="P38" t="s">
        <v>712</v>
      </c>
      <c r="Q38" t="s">
        <v>39</v>
      </c>
      <c r="R38" t="s">
        <v>40</v>
      </c>
      <c r="S38">
        <v>2012</v>
      </c>
      <c r="T38">
        <v>150</v>
      </c>
      <c r="U38" t="s">
        <v>41</v>
      </c>
      <c r="V38">
        <v>41000</v>
      </c>
      <c r="W38">
        <v>41029</v>
      </c>
      <c r="X38">
        <v>41029</v>
      </c>
      <c r="Y38" t="s">
        <v>427</v>
      </c>
      <c r="Z38" t="s">
        <v>713</v>
      </c>
      <c r="AA38" t="s">
        <v>714</v>
      </c>
      <c r="AB38" t="s">
        <v>715</v>
      </c>
      <c r="AC38" t="s">
        <v>420</v>
      </c>
      <c r="AD38" t="s">
        <v>46</v>
      </c>
      <c r="AE38">
        <v>0</v>
      </c>
    </row>
    <row r="39" spans="1:31" x14ac:dyDescent="0.25">
      <c r="A39">
        <v>477</v>
      </c>
      <c r="B39">
        <v>100419024</v>
      </c>
      <c r="C39" t="s">
        <v>28</v>
      </c>
      <c r="D39" t="s">
        <v>381</v>
      </c>
      <c r="E39" t="s">
        <v>30</v>
      </c>
      <c r="F39" t="s">
        <v>382</v>
      </c>
      <c r="G39" t="s">
        <v>383</v>
      </c>
      <c r="H39" t="s">
        <v>91</v>
      </c>
      <c r="I39" t="s">
        <v>384</v>
      </c>
      <c r="J39" t="s">
        <v>35</v>
      </c>
      <c r="K39">
        <v>405</v>
      </c>
      <c r="L39" t="s">
        <v>35</v>
      </c>
      <c r="M39">
        <v>43</v>
      </c>
      <c r="N39">
        <v>2</v>
      </c>
      <c r="O39" t="s">
        <v>168</v>
      </c>
      <c r="P39" t="s">
        <v>521</v>
      </c>
      <c r="Q39" t="s">
        <v>39</v>
      </c>
      <c r="R39" t="s">
        <v>40</v>
      </c>
      <c r="S39">
        <v>2012</v>
      </c>
      <c r="T39">
        <v>600</v>
      </c>
      <c r="U39" t="s">
        <v>41</v>
      </c>
      <c r="V39">
        <v>40544</v>
      </c>
      <c r="W39">
        <v>40574</v>
      </c>
      <c r="X39">
        <v>40571</v>
      </c>
      <c r="Y39" t="s">
        <v>427</v>
      </c>
      <c r="Z39" t="s">
        <v>522</v>
      </c>
      <c r="AA39" t="s">
        <v>523</v>
      </c>
      <c r="AB39" t="s">
        <v>524</v>
      </c>
      <c r="AC39" t="s">
        <v>420</v>
      </c>
      <c r="AD39" t="s">
        <v>46</v>
      </c>
      <c r="AE39">
        <v>0</v>
      </c>
    </row>
    <row r="40" spans="1:31" x14ac:dyDescent="0.25">
      <c r="A40">
        <v>514</v>
      </c>
      <c r="B40">
        <v>100421974</v>
      </c>
      <c r="C40" t="s">
        <v>28</v>
      </c>
      <c r="D40" t="s">
        <v>381</v>
      </c>
      <c r="E40" t="s">
        <v>30</v>
      </c>
      <c r="F40" t="s">
        <v>382</v>
      </c>
      <c r="G40" t="s">
        <v>383</v>
      </c>
      <c r="H40" t="s">
        <v>91</v>
      </c>
      <c r="I40" t="s">
        <v>384</v>
      </c>
      <c r="J40" t="s">
        <v>35</v>
      </c>
      <c r="K40">
        <v>405</v>
      </c>
      <c r="L40" t="s">
        <v>35</v>
      </c>
      <c r="M40">
        <v>43</v>
      </c>
      <c r="N40">
        <v>2</v>
      </c>
      <c r="O40" t="s">
        <v>168</v>
      </c>
      <c r="P40" t="s">
        <v>521</v>
      </c>
      <c r="Q40" t="s">
        <v>39</v>
      </c>
      <c r="R40" t="s">
        <v>40</v>
      </c>
      <c r="S40">
        <v>2012</v>
      </c>
      <c r="T40">
        <v>600</v>
      </c>
      <c r="U40" t="s">
        <v>41</v>
      </c>
      <c r="V40">
        <v>40544</v>
      </c>
      <c r="W40">
        <v>40574</v>
      </c>
      <c r="X40">
        <v>40571</v>
      </c>
      <c r="Y40" t="s">
        <v>427</v>
      </c>
      <c r="Z40" t="s">
        <v>522</v>
      </c>
      <c r="AA40" t="s">
        <v>523</v>
      </c>
      <c r="AB40" t="s">
        <v>524</v>
      </c>
      <c r="AC40" t="s">
        <v>420</v>
      </c>
      <c r="AD40" t="s">
        <v>46</v>
      </c>
      <c r="AE40">
        <v>0</v>
      </c>
    </row>
    <row r="41" spans="1:31" x14ac:dyDescent="0.25">
      <c r="A41">
        <v>681</v>
      </c>
      <c r="B41">
        <v>100441796</v>
      </c>
      <c r="C41" t="s">
        <v>28</v>
      </c>
      <c r="D41" t="s">
        <v>381</v>
      </c>
      <c r="E41" t="s">
        <v>30</v>
      </c>
      <c r="F41" t="s">
        <v>382</v>
      </c>
      <c r="G41" t="s">
        <v>383</v>
      </c>
      <c r="H41" t="s">
        <v>91</v>
      </c>
      <c r="I41" t="s">
        <v>384</v>
      </c>
      <c r="J41" t="s">
        <v>35</v>
      </c>
      <c r="K41">
        <v>405</v>
      </c>
      <c r="L41" t="s">
        <v>35</v>
      </c>
      <c r="M41">
        <v>43</v>
      </c>
      <c r="N41">
        <v>2</v>
      </c>
      <c r="O41" t="s">
        <v>168</v>
      </c>
      <c r="P41" t="s">
        <v>521</v>
      </c>
      <c r="Q41" t="s">
        <v>39</v>
      </c>
      <c r="R41" t="s">
        <v>40</v>
      </c>
      <c r="S41">
        <v>2012</v>
      </c>
      <c r="T41">
        <v>600</v>
      </c>
      <c r="U41" t="s">
        <v>41</v>
      </c>
      <c r="V41">
        <v>40544</v>
      </c>
      <c r="W41">
        <v>40574</v>
      </c>
      <c r="X41">
        <v>40571</v>
      </c>
      <c r="Y41" t="s">
        <v>427</v>
      </c>
      <c r="Z41" t="s">
        <v>522</v>
      </c>
      <c r="AA41" t="s">
        <v>523</v>
      </c>
      <c r="AB41" t="s">
        <v>524</v>
      </c>
      <c r="AC41" t="s">
        <v>420</v>
      </c>
      <c r="AD41" t="s">
        <v>46</v>
      </c>
      <c r="AE41">
        <v>0</v>
      </c>
    </row>
    <row r="42" spans="1:31" x14ac:dyDescent="0.25">
      <c r="A42">
        <v>662</v>
      </c>
      <c r="B42">
        <v>100441797</v>
      </c>
      <c r="C42" t="s">
        <v>28</v>
      </c>
      <c r="D42" t="s">
        <v>381</v>
      </c>
      <c r="E42" t="s">
        <v>30</v>
      </c>
      <c r="F42" t="s">
        <v>382</v>
      </c>
      <c r="G42" t="s">
        <v>383</v>
      </c>
      <c r="H42" t="s">
        <v>91</v>
      </c>
      <c r="I42" t="s">
        <v>384</v>
      </c>
      <c r="J42" t="s">
        <v>35</v>
      </c>
      <c r="K42">
        <v>405</v>
      </c>
      <c r="L42" t="s">
        <v>35</v>
      </c>
      <c r="M42">
        <v>43</v>
      </c>
      <c r="N42">
        <v>2</v>
      </c>
      <c r="O42" t="s">
        <v>168</v>
      </c>
      <c r="P42" t="s">
        <v>521</v>
      </c>
      <c r="Q42" t="s">
        <v>39</v>
      </c>
      <c r="R42" t="s">
        <v>40</v>
      </c>
      <c r="S42">
        <v>2012</v>
      </c>
      <c r="T42">
        <v>600</v>
      </c>
      <c r="U42" t="s">
        <v>41</v>
      </c>
      <c r="V42">
        <v>40544</v>
      </c>
      <c r="W42">
        <v>40574</v>
      </c>
      <c r="X42">
        <v>40571</v>
      </c>
      <c r="Y42" t="s">
        <v>427</v>
      </c>
      <c r="Z42" t="s">
        <v>522</v>
      </c>
      <c r="AA42" t="s">
        <v>523</v>
      </c>
      <c r="AB42" t="s">
        <v>524</v>
      </c>
      <c r="AC42" t="s">
        <v>420</v>
      </c>
      <c r="AD42" t="s">
        <v>46</v>
      </c>
      <c r="AE42">
        <v>0</v>
      </c>
    </row>
    <row r="43" spans="1:31" x14ac:dyDescent="0.25">
      <c r="A43">
        <v>544</v>
      </c>
      <c r="B43">
        <v>100441798</v>
      </c>
      <c r="C43" t="s">
        <v>28</v>
      </c>
      <c r="D43" t="s">
        <v>381</v>
      </c>
      <c r="E43" t="s">
        <v>30</v>
      </c>
      <c r="F43" t="s">
        <v>382</v>
      </c>
      <c r="G43" t="s">
        <v>383</v>
      </c>
      <c r="H43" t="s">
        <v>91</v>
      </c>
      <c r="I43" t="s">
        <v>384</v>
      </c>
      <c r="J43" t="s">
        <v>35</v>
      </c>
      <c r="K43">
        <v>405</v>
      </c>
      <c r="L43" t="s">
        <v>35</v>
      </c>
      <c r="M43">
        <v>43</v>
      </c>
      <c r="N43">
        <v>2</v>
      </c>
      <c r="O43" t="s">
        <v>168</v>
      </c>
      <c r="P43" t="s">
        <v>521</v>
      </c>
      <c r="Q43" t="s">
        <v>39</v>
      </c>
      <c r="R43" t="s">
        <v>40</v>
      </c>
      <c r="S43">
        <v>2012</v>
      </c>
      <c r="T43">
        <v>600</v>
      </c>
      <c r="U43" t="s">
        <v>41</v>
      </c>
      <c r="V43">
        <v>40544</v>
      </c>
      <c r="W43">
        <v>40574</v>
      </c>
      <c r="X43">
        <v>40571</v>
      </c>
      <c r="Y43" t="s">
        <v>427</v>
      </c>
      <c r="Z43" t="s">
        <v>522</v>
      </c>
      <c r="AA43" t="s">
        <v>523</v>
      </c>
      <c r="AB43" t="s">
        <v>524</v>
      </c>
      <c r="AC43" t="s">
        <v>420</v>
      </c>
      <c r="AD43" t="s">
        <v>46</v>
      </c>
      <c r="AE43">
        <v>0</v>
      </c>
    </row>
    <row r="44" spans="1:31" x14ac:dyDescent="0.25">
      <c r="A44">
        <v>667</v>
      </c>
      <c r="B44">
        <v>100441801</v>
      </c>
      <c r="C44" t="s">
        <v>28</v>
      </c>
      <c r="D44" t="s">
        <v>381</v>
      </c>
      <c r="E44" t="s">
        <v>30</v>
      </c>
      <c r="F44" t="s">
        <v>382</v>
      </c>
      <c r="G44" t="s">
        <v>383</v>
      </c>
      <c r="H44" t="s">
        <v>91</v>
      </c>
      <c r="I44" t="s">
        <v>384</v>
      </c>
      <c r="J44" t="s">
        <v>35</v>
      </c>
      <c r="K44">
        <v>405</v>
      </c>
      <c r="L44" t="s">
        <v>35</v>
      </c>
      <c r="M44">
        <v>43</v>
      </c>
      <c r="N44">
        <v>2</v>
      </c>
      <c r="O44" t="s">
        <v>168</v>
      </c>
      <c r="P44" t="s">
        <v>521</v>
      </c>
      <c r="Q44" t="s">
        <v>39</v>
      </c>
      <c r="R44" t="s">
        <v>40</v>
      </c>
      <c r="S44">
        <v>2012</v>
      </c>
      <c r="T44">
        <v>600</v>
      </c>
      <c r="U44" t="s">
        <v>41</v>
      </c>
      <c r="V44">
        <v>40544</v>
      </c>
      <c r="W44">
        <v>40574</v>
      </c>
      <c r="X44">
        <v>40571</v>
      </c>
      <c r="Y44" t="s">
        <v>427</v>
      </c>
      <c r="Z44" t="s">
        <v>522</v>
      </c>
      <c r="AA44" t="s">
        <v>523</v>
      </c>
      <c r="AB44" t="s">
        <v>524</v>
      </c>
      <c r="AC44" t="s">
        <v>420</v>
      </c>
      <c r="AD44" t="s">
        <v>46</v>
      </c>
      <c r="AE44">
        <v>0</v>
      </c>
    </row>
    <row r="45" spans="1:31" x14ac:dyDescent="0.25">
      <c r="A45">
        <v>668</v>
      </c>
      <c r="B45">
        <v>100441802</v>
      </c>
      <c r="C45" t="s">
        <v>28</v>
      </c>
      <c r="D45" t="s">
        <v>381</v>
      </c>
      <c r="E45" t="s">
        <v>30</v>
      </c>
      <c r="F45" t="s">
        <v>382</v>
      </c>
      <c r="G45" t="s">
        <v>383</v>
      </c>
      <c r="H45" t="s">
        <v>91</v>
      </c>
      <c r="I45" t="s">
        <v>384</v>
      </c>
      <c r="J45" t="s">
        <v>35</v>
      </c>
      <c r="K45">
        <v>405</v>
      </c>
      <c r="L45" t="s">
        <v>35</v>
      </c>
      <c r="M45">
        <v>43</v>
      </c>
      <c r="N45">
        <v>2</v>
      </c>
      <c r="O45" t="s">
        <v>168</v>
      </c>
      <c r="P45" t="s">
        <v>521</v>
      </c>
      <c r="Q45" t="s">
        <v>39</v>
      </c>
      <c r="R45" t="s">
        <v>40</v>
      </c>
      <c r="S45">
        <v>2012</v>
      </c>
      <c r="T45">
        <v>600</v>
      </c>
      <c r="U45" t="s">
        <v>41</v>
      </c>
      <c r="V45">
        <v>40544</v>
      </c>
      <c r="W45">
        <v>40574</v>
      </c>
      <c r="X45">
        <v>40571</v>
      </c>
      <c r="Y45" t="s">
        <v>427</v>
      </c>
      <c r="Z45" t="s">
        <v>522</v>
      </c>
      <c r="AA45" t="s">
        <v>523</v>
      </c>
      <c r="AB45" t="s">
        <v>524</v>
      </c>
      <c r="AC45" t="s">
        <v>420</v>
      </c>
      <c r="AD45" t="s">
        <v>46</v>
      </c>
      <c r="AE45">
        <v>0</v>
      </c>
    </row>
    <row r="46" spans="1:31" x14ac:dyDescent="0.25">
      <c r="A46">
        <v>545</v>
      </c>
      <c r="B46">
        <v>100441803</v>
      </c>
      <c r="C46" t="s">
        <v>28</v>
      </c>
      <c r="D46" t="s">
        <v>381</v>
      </c>
      <c r="E46" t="s">
        <v>30</v>
      </c>
      <c r="F46" t="s">
        <v>382</v>
      </c>
      <c r="G46" t="s">
        <v>383</v>
      </c>
      <c r="H46" t="s">
        <v>91</v>
      </c>
      <c r="I46" t="s">
        <v>384</v>
      </c>
      <c r="J46" t="s">
        <v>35</v>
      </c>
      <c r="K46">
        <v>405</v>
      </c>
      <c r="L46" t="s">
        <v>35</v>
      </c>
      <c r="M46">
        <v>43</v>
      </c>
      <c r="N46">
        <v>2</v>
      </c>
      <c r="O46" t="s">
        <v>168</v>
      </c>
      <c r="P46" t="s">
        <v>521</v>
      </c>
      <c r="Q46" t="s">
        <v>39</v>
      </c>
      <c r="R46" t="s">
        <v>40</v>
      </c>
      <c r="S46">
        <v>2012</v>
      </c>
      <c r="T46">
        <v>600</v>
      </c>
      <c r="U46" t="s">
        <v>41</v>
      </c>
      <c r="V46">
        <v>40544</v>
      </c>
      <c r="W46">
        <v>40574</v>
      </c>
      <c r="X46">
        <v>40571</v>
      </c>
      <c r="Y46" t="s">
        <v>427</v>
      </c>
      <c r="Z46" t="s">
        <v>522</v>
      </c>
      <c r="AA46" t="s">
        <v>523</v>
      </c>
      <c r="AB46" t="s">
        <v>524</v>
      </c>
      <c r="AC46" t="s">
        <v>420</v>
      </c>
      <c r="AD46" t="s">
        <v>46</v>
      </c>
      <c r="AE46">
        <v>0</v>
      </c>
    </row>
    <row r="47" spans="1:31" x14ac:dyDescent="0.25">
      <c r="A47">
        <v>682</v>
      </c>
      <c r="B47">
        <v>100441805</v>
      </c>
      <c r="C47" t="s">
        <v>28</v>
      </c>
      <c r="D47" t="s">
        <v>381</v>
      </c>
      <c r="E47" t="s">
        <v>30</v>
      </c>
      <c r="F47" t="s">
        <v>382</v>
      </c>
      <c r="G47" t="s">
        <v>383</v>
      </c>
      <c r="H47" t="s">
        <v>91</v>
      </c>
      <c r="I47" t="s">
        <v>384</v>
      </c>
      <c r="J47" t="s">
        <v>35</v>
      </c>
      <c r="K47">
        <v>405</v>
      </c>
      <c r="L47" t="s">
        <v>35</v>
      </c>
      <c r="M47">
        <v>43</v>
      </c>
      <c r="N47">
        <v>2</v>
      </c>
      <c r="O47" t="s">
        <v>168</v>
      </c>
      <c r="P47" t="s">
        <v>521</v>
      </c>
      <c r="Q47" t="s">
        <v>39</v>
      </c>
      <c r="R47" t="s">
        <v>40</v>
      </c>
      <c r="S47">
        <v>2012</v>
      </c>
      <c r="T47">
        <v>600</v>
      </c>
      <c r="U47" t="s">
        <v>41</v>
      </c>
      <c r="V47">
        <v>40544</v>
      </c>
      <c r="W47">
        <v>40574</v>
      </c>
      <c r="X47">
        <v>40571</v>
      </c>
      <c r="Y47" t="s">
        <v>427</v>
      </c>
      <c r="Z47" t="s">
        <v>522</v>
      </c>
      <c r="AA47" t="s">
        <v>523</v>
      </c>
      <c r="AB47" t="s">
        <v>524</v>
      </c>
      <c r="AC47" t="s">
        <v>420</v>
      </c>
      <c r="AD47" t="s">
        <v>46</v>
      </c>
      <c r="AE47">
        <v>0</v>
      </c>
    </row>
    <row r="48" spans="1:31" x14ac:dyDescent="0.25">
      <c r="A48">
        <v>697</v>
      </c>
      <c r="B48">
        <v>100441811</v>
      </c>
      <c r="C48" t="s">
        <v>28</v>
      </c>
      <c r="D48" t="s">
        <v>381</v>
      </c>
      <c r="E48" t="s">
        <v>30</v>
      </c>
      <c r="F48" t="s">
        <v>382</v>
      </c>
      <c r="G48" t="s">
        <v>383</v>
      </c>
      <c r="H48" t="s">
        <v>91</v>
      </c>
      <c r="I48" t="s">
        <v>384</v>
      </c>
      <c r="J48" t="s">
        <v>35</v>
      </c>
      <c r="K48">
        <v>405</v>
      </c>
      <c r="L48" t="s">
        <v>35</v>
      </c>
      <c r="M48">
        <v>43</v>
      </c>
      <c r="N48">
        <v>2</v>
      </c>
      <c r="O48" t="s">
        <v>168</v>
      </c>
      <c r="P48" t="s">
        <v>521</v>
      </c>
      <c r="Q48" t="s">
        <v>39</v>
      </c>
      <c r="R48" t="s">
        <v>40</v>
      </c>
      <c r="S48">
        <v>2012</v>
      </c>
      <c r="T48">
        <v>600</v>
      </c>
      <c r="U48" t="s">
        <v>41</v>
      </c>
      <c r="V48">
        <v>40544</v>
      </c>
      <c r="W48">
        <v>40574</v>
      </c>
      <c r="X48">
        <v>40571</v>
      </c>
      <c r="Y48" t="s">
        <v>427</v>
      </c>
      <c r="Z48" t="s">
        <v>522</v>
      </c>
      <c r="AA48" t="s">
        <v>523</v>
      </c>
      <c r="AB48" t="s">
        <v>524</v>
      </c>
      <c r="AC48" t="s">
        <v>420</v>
      </c>
      <c r="AD48" t="s">
        <v>46</v>
      </c>
      <c r="AE48">
        <v>0</v>
      </c>
    </row>
    <row r="49" spans="1:31" x14ac:dyDescent="0.25">
      <c r="A49">
        <v>669</v>
      </c>
      <c r="B49">
        <v>100441812</v>
      </c>
      <c r="C49" t="s">
        <v>28</v>
      </c>
      <c r="D49" t="s">
        <v>381</v>
      </c>
      <c r="E49" t="s">
        <v>30</v>
      </c>
      <c r="F49" t="s">
        <v>382</v>
      </c>
      <c r="G49" t="s">
        <v>383</v>
      </c>
      <c r="H49" t="s">
        <v>91</v>
      </c>
      <c r="I49" t="s">
        <v>384</v>
      </c>
      <c r="J49" t="s">
        <v>35</v>
      </c>
      <c r="K49">
        <v>405</v>
      </c>
      <c r="L49" t="s">
        <v>35</v>
      </c>
      <c r="M49">
        <v>43</v>
      </c>
      <c r="N49">
        <v>2</v>
      </c>
      <c r="O49" t="s">
        <v>168</v>
      </c>
      <c r="P49" t="s">
        <v>521</v>
      </c>
      <c r="Q49" t="s">
        <v>39</v>
      </c>
      <c r="R49" t="s">
        <v>40</v>
      </c>
      <c r="S49">
        <v>2012</v>
      </c>
      <c r="T49">
        <v>600</v>
      </c>
      <c r="U49" t="s">
        <v>41</v>
      </c>
      <c r="V49">
        <v>40544</v>
      </c>
      <c r="W49">
        <v>40574</v>
      </c>
      <c r="X49">
        <v>40571</v>
      </c>
      <c r="Y49" t="s">
        <v>427</v>
      </c>
      <c r="Z49" t="s">
        <v>522</v>
      </c>
      <c r="AA49" t="s">
        <v>523</v>
      </c>
      <c r="AB49" t="s">
        <v>524</v>
      </c>
      <c r="AC49" t="s">
        <v>420</v>
      </c>
      <c r="AD49" t="s">
        <v>46</v>
      </c>
      <c r="AE49">
        <v>0</v>
      </c>
    </row>
    <row r="50" spans="1:31" x14ac:dyDescent="0.25">
      <c r="A50">
        <v>497</v>
      </c>
      <c r="B50">
        <v>100446162</v>
      </c>
      <c r="C50" t="s">
        <v>28</v>
      </c>
      <c r="D50" t="s">
        <v>381</v>
      </c>
      <c r="E50" t="s">
        <v>30</v>
      </c>
      <c r="F50" t="s">
        <v>382</v>
      </c>
      <c r="G50" t="s">
        <v>383</v>
      </c>
      <c r="H50" t="s">
        <v>91</v>
      </c>
      <c r="I50" t="s">
        <v>384</v>
      </c>
      <c r="J50" t="s">
        <v>35</v>
      </c>
      <c r="K50">
        <v>405</v>
      </c>
      <c r="L50" t="s">
        <v>35</v>
      </c>
      <c r="M50">
        <v>43</v>
      </c>
      <c r="N50">
        <v>2</v>
      </c>
      <c r="O50" t="s">
        <v>168</v>
      </c>
      <c r="P50" t="s">
        <v>521</v>
      </c>
      <c r="Q50" t="s">
        <v>39</v>
      </c>
      <c r="R50" t="s">
        <v>40</v>
      </c>
      <c r="S50">
        <v>2012</v>
      </c>
      <c r="T50">
        <v>600</v>
      </c>
      <c r="U50" t="s">
        <v>41</v>
      </c>
      <c r="V50">
        <v>40544</v>
      </c>
      <c r="W50">
        <v>40574</v>
      </c>
      <c r="X50">
        <v>40571</v>
      </c>
      <c r="Y50" t="s">
        <v>427</v>
      </c>
      <c r="Z50" t="s">
        <v>522</v>
      </c>
      <c r="AA50" t="s">
        <v>523</v>
      </c>
      <c r="AB50" t="s">
        <v>524</v>
      </c>
      <c r="AC50" t="s">
        <v>420</v>
      </c>
      <c r="AD50" t="s">
        <v>46</v>
      </c>
      <c r="AE50">
        <v>0</v>
      </c>
    </row>
    <row r="51" spans="1:31" x14ac:dyDescent="0.25">
      <c r="A51">
        <v>532</v>
      </c>
      <c r="B51">
        <v>100449540</v>
      </c>
      <c r="C51" t="s">
        <v>28</v>
      </c>
      <c r="D51" t="s">
        <v>381</v>
      </c>
      <c r="E51" t="s">
        <v>30</v>
      </c>
      <c r="F51" t="s">
        <v>382</v>
      </c>
      <c r="G51" t="s">
        <v>383</v>
      </c>
      <c r="H51" t="s">
        <v>91</v>
      </c>
      <c r="I51" t="s">
        <v>384</v>
      </c>
      <c r="J51" t="s">
        <v>35</v>
      </c>
      <c r="K51">
        <v>405</v>
      </c>
      <c r="L51" t="s">
        <v>35</v>
      </c>
      <c r="M51">
        <v>43</v>
      </c>
      <c r="N51">
        <v>2</v>
      </c>
      <c r="O51" t="s">
        <v>168</v>
      </c>
      <c r="P51" t="s">
        <v>521</v>
      </c>
      <c r="Q51" t="s">
        <v>39</v>
      </c>
      <c r="R51" t="s">
        <v>40</v>
      </c>
      <c r="S51">
        <v>2012</v>
      </c>
      <c r="T51">
        <v>600</v>
      </c>
      <c r="U51" t="s">
        <v>41</v>
      </c>
      <c r="V51">
        <v>40544</v>
      </c>
      <c r="W51">
        <v>40574</v>
      </c>
      <c r="X51">
        <v>40571</v>
      </c>
      <c r="Y51" t="s">
        <v>427</v>
      </c>
      <c r="Z51" t="s">
        <v>522</v>
      </c>
      <c r="AA51" t="s">
        <v>523</v>
      </c>
      <c r="AB51" t="s">
        <v>524</v>
      </c>
      <c r="AC51" t="s">
        <v>420</v>
      </c>
      <c r="AD51" t="s">
        <v>46</v>
      </c>
      <c r="AE51">
        <v>0</v>
      </c>
    </row>
    <row r="52" spans="1:31" x14ac:dyDescent="0.25">
      <c r="A52">
        <v>985</v>
      </c>
      <c r="B52">
        <v>100488602</v>
      </c>
      <c r="C52" t="s">
        <v>28</v>
      </c>
      <c r="D52" t="s">
        <v>381</v>
      </c>
      <c r="E52" t="s">
        <v>30</v>
      </c>
      <c r="F52" t="s">
        <v>382</v>
      </c>
      <c r="G52" t="s">
        <v>383</v>
      </c>
      <c r="H52" t="s">
        <v>91</v>
      </c>
      <c r="I52" t="s">
        <v>384</v>
      </c>
      <c r="J52" t="s">
        <v>35</v>
      </c>
      <c r="K52">
        <v>405</v>
      </c>
      <c r="L52" t="s">
        <v>35</v>
      </c>
      <c r="M52">
        <v>43</v>
      </c>
      <c r="N52">
        <v>2</v>
      </c>
      <c r="O52" t="s">
        <v>168</v>
      </c>
      <c r="P52" t="s">
        <v>521</v>
      </c>
      <c r="Q52" t="s">
        <v>39</v>
      </c>
      <c r="R52" t="s">
        <v>40</v>
      </c>
      <c r="S52">
        <v>2012</v>
      </c>
      <c r="T52">
        <v>600</v>
      </c>
      <c r="U52" t="s">
        <v>41</v>
      </c>
      <c r="V52">
        <v>40544</v>
      </c>
      <c r="W52">
        <v>40574</v>
      </c>
      <c r="X52">
        <v>40571</v>
      </c>
      <c r="Y52" t="s">
        <v>427</v>
      </c>
      <c r="Z52" t="s">
        <v>522</v>
      </c>
      <c r="AA52" t="s">
        <v>523</v>
      </c>
      <c r="AB52" t="s">
        <v>524</v>
      </c>
      <c r="AC52" t="s">
        <v>420</v>
      </c>
      <c r="AD52" t="s">
        <v>46</v>
      </c>
      <c r="AE52">
        <v>0</v>
      </c>
    </row>
    <row r="53" spans="1:31" x14ac:dyDescent="0.25">
      <c r="A53">
        <v>986</v>
      </c>
      <c r="B53">
        <v>100488607</v>
      </c>
      <c r="C53" t="s">
        <v>28</v>
      </c>
      <c r="D53" t="s">
        <v>381</v>
      </c>
      <c r="E53" t="s">
        <v>30</v>
      </c>
      <c r="F53" t="s">
        <v>382</v>
      </c>
      <c r="G53" t="s">
        <v>383</v>
      </c>
      <c r="H53" t="s">
        <v>91</v>
      </c>
      <c r="I53" t="s">
        <v>384</v>
      </c>
      <c r="J53" t="s">
        <v>35</v>
      </c>
      <c r="K53">
        <v>405</v>
      </c>
      <c r="L53" t="s">
        <v>35</v>
      </c>
      <c r="M53">
        <v>43</v>
      </c>
      <c r="N53">
        <v>2</v>
      </c>
      <c r="O53" t="s">
        <v>168</v>
      </c>
      <c r="P53" t="s">
        <v>521</v>
      </c>
      <c r="Q53" t="s">
        <v>39</v>
      </c>
      <c r="R53" t="s">
        <v>40</v>
      </c>
      <c r="S53">
        <v>2012</v>
      </c>
      <c r="T53">
        <v>600</v>
      </c>
      <c r="U53" t="s">
        <v>41</v>
      </c>
      <c r="V53">
        <v>40544</v>
      </c>
      <c r="W53">
        <v>40574</v>
      </c>
      <c r="X53">
        <v>40571</v>
      </c>
      <c r="Y53" t="s">
        <v>427</v>
      </c>
      <c r="Z53" t="s">
        <v>522</v>
      </c>
      <c r="AA53" t="s">
        <v>523</v>
      </c>
      <c r="AB53" t="s">
        <v>524</v>
      </c>
      <c r="AC53" t="s">
        <v>420</v>
      </c>
      <c r="AD53" t="s">
        <v>46</v>
      </c>
      <c r="AE53">
        <v>0</v>
      </c>
    </row>
    <row r="54" spans="1:31" x14ac:dyDescent="0.25">
      <c r="A54">
        <v>1001</v>
      </c>
      <c r="B54">
        <v>100488611</v>
      </c>
      <c r="C54" t="s">
        <v>28</v>
      </c>
      <c r="D54" t="s">
        <v>381</v>
      </c>
      <c r="E54" t="s">
        <v>30</v>
      </c>
      <c r="F54" t="s">
        <v>382</v>
      </c>
      <c r="G54" t="s">
        <v>383</v>
      </c>
      <c r="H54" t="s">
        <v>91</v>
      </c>
      <c r="I54" t="s">
        <v>384</v>
      </c>
      <c r="J54" t="s">
        <v>35</v>
      </c>
      <c r="K54">
        <v>405</v>
      </c>
      <c r="L54" t="s">
        <v>35</v>
      </c>
      <c r="M54">
        <v>43</v>
      </c>
      <c r="N54">
        <v>2</v>
      </c>
      <c r="O54" t="s">
        <v>168</v>
      </c>
      <c r="P54" t="s">
        <v>521</v>
      </c>
      <c r="Q54" t="s">
        <v>39</v>
      </c>
      <c r="R54" t="s">
        <v>40</v>
      </c>
      <c r="S54">
        <v>2012</v>
      </c>
      <c r="T54">
        <v>600</v>
      </c>
      <c r="U54" t="s">
        <v>41</v>
      </c>
      <c r="V54">
        <v>40544</v>
      </c>
      <c r="W54">
        <v>40574</v>
      </c>
      <c r="X54">
        <v>40571</v>
      </c>
      <c r="Y54" t="s">
        <v>427</v>
      </c>
      <c r="Z54" t="s">
        <v>522</v>
      </c>
      <c r="AA54" t="s">
        <v>523</v>
      </c>
      <c r="AB54" t="s">
        <v>524</v>
      </c>
      <c r="AC54" t="s">
        <v>420</v>
      </c>
      <c r="AD54" t="s">
        <v>46</v>
      </c>
      <c r="AE54">
        <v>0</v>
      </c>
    </row>
    <row r="55" spans="1:31" x14ac:dyDescent="0.25">
      <c r="A55">
        <v>1002</v>
      </c>
      <c r="B55">
        <v>100488615</v>
      </c>
      <c r="C55" t="s">
        <v>28</v>
      </c>
      <c r="D55" t="s">
        <v>381</v>
      </c>
      <c r="E55" t="s">
        <v>30</v>
      </c>
      <c r="F55" t="s">
        <v>382</v>
      </c>
      <c r="G55" t="s">
        <v>383</v>
      </c>
      <c r="H55" t="s">
        <v>91</v>
      </c>
      <c r="I55" t="s">
        <v>384</v>
      </c>
      <c r="J55" t="s">
        <v>35</v>
      </c>
      <c r="K55">
        <v>405</v>
      </c>
      <c r="L55" t="s">
        <v>35</v>
      </c>
      <c r="M55">
        <v>43</v>
      </c>
      <c r="N55">
        <v>2</v>
      </c>
      <c r="O55" t="s">
        <v>168</v>
      </c>
      <c r="P55" t="s">
        <v>521</v>
      </c>
      <c r="Q55" t="s">
        <v>39</v>
      </c>
      <c r="R55" t="s">
        <v>40</v>
      </c>
      <c r="S55">
        <v>2012</v>
      </c>
      <c r="T55">
        <v>600</v>
      </c>
      <c r="U55" t="s">
        <v>41</v>
      </c>
      <c r="V55">
        <v>40544</v>
      </c>
      <c r="W55">
        <v>40574</v>
      </c>
      <c r="X55">
        <v>40571</v>
      </c>
      <c r="Y55" t="s">
        <v>427</v>
      </c>
      <c r="Z55" t="s">
        <v>522</v>
      </c>
      <c r="AA55" t="s">
        <v>523</v>
      </c>
      <c r="AB55" t="s">
        <v>524</v>
      </c>
      <c r="AC55" t="s">
        <v>420</v>
      </c>
      <c r="AD55" t="s">
        <v>46</v>
      </c>
      <c r="AE55">
        <v>0</v>
      </c>
    </row>
    <row r="56" spans="1:31" x14ac:dyDescent="0.25">
      <c r="A56">
        <v>1003</v>
      </c>
      <c r="B56">
        <v>100488620</v>
      </c>
      <c r="C56" t="s">
        <v>28</v>
      </c>
      <c r="D56" t="s">
        <v>381</v>
      </c>
      <c r="E56" t="s">
        <v>30</v>
      </c>
      <c r="F56" t="s">
        <v>382</v>
      </c>
      <c r="G56" t="s">
        <v>383</v>
      </c>
      <c r="H56" t="s">
        <v>91</v>
      </c>
      <c r="I56" t="s">
        <v>384</v>
      </c>
      <c r="J56" t="s">
        <v>35</v>
      </c>
      <c r="K56">
        <v>405</v>
      </c>
      <c r="L56" t="s">
        <v>35</v>
      </c>
      <c r="M56">
        <v>43</v>
      </c>
      <c r="N56">
        <v>2</v>
      </c>
      <c r="O56" t="s">
        <v>168</v>
      </c>
      <c r="P56" t="s">
        <v>521</v>
      </c>
      <c r="Q56" t="s">
        <v>39</v>
      </c>
      <c r="R56" t="s">
        <v>40</v>
      </c>
      <c r="S56">
        <v>2012</v>
      </c>
      <c r="T56">
        <v>600</v>
      </c>
      <c r="U56" t="s">
        <v>41</v>
      </c>
      <c r="V56">
        <v>40544</v>
      </c>
      <c r="W56">
        <v>40574</v>
      </c>
      <c r="X56">
        <v>40571</v>
      </c>
      <c r="Y56" t="s">
        <v>427</v>
      </c>
      <c r="Z56" t="s">
        <v>522</v>
      </c>
      <c r="AA56" t="s">
        <v>523</v>
      </c>
      <c r="AB56" t="s">
        <v>524</v>
      </c>
      <c r="AC56" t="s">
        <v>420</v>
      </c>
      <c r="AD56" t="s">
        <v>46</v>
      </c>
      <c r="AE56">
        <v>0</v>
      </c>
    </row>
    <row r="57" spans="1:31" x14ac:dyDescent="0.25">
      <c r="A57">
        <v>987</v>
      </c>
      <c r="B57">
        <v>100488624</v>
      </c>
      <c r="C57" t="s">
        <v>28</v>
      </c>
      <c r="D57" t="s">
        <v>381</v>
      </c>
      <c r="E57" t="s">
        <v>30</v>
      </c>
      <c r="F57" t="s">
        <v>382</v>
      </c>
      <c r="G57" t="s">
        <v>383</v>
      </c>
      <c r="H57" t="s">
        <v>91</v>
      </c>
      <c r="I57" t="s">
        <v>384</v>
      </c>
      <c r="J57" t="s">
        <v>35</v>
      </c>
      <c r="K57">
        <v>405</v>
      </c>
      <c r="L57" t="s">
        <v>35</v>
      </c>
      <c r="M57">
        <v>43</v>
      </c>
      <c r="N57">
        <v>2</v>
      </c>
      <c r="O57" t="s">
        <v>168</v>
      </c>
      <c r="P57" t="s">
        <v>521</v>
      </c>
      <c r="Q57" t="s">
        <v>39</v>
      </c>
      <c r="R57" t="s">
        <v>40</v>
      </c>
      <c r="S57">
        <v>2012</v>
      </c>
      <c r="T57">
        <v>600</v>
      </c>
      <c r="U57" t="s">
        <v>41</v>
      </c>
      <c r="V57">
        <v>40544</v>
      </c>
      <c r="W57">
        <v>40574</v>
      </c>
      <c r="X57">
        <v>40571</v>
      </c>
      <c r="Y57" t="s">
        <v>427</v>
      </c>
      <c r="Z57" t="s">
        <v>522</v>
      </c>
      <c r="AA57" t="s">
        <v>523</v>
      </c>
      <c r="AB57" t="s">
        <v>524</v>
      </c>
      <c r="AC57" t="s">
        <v>420</v>
      </c>
      <c r="AD57" t="s">
        <v>46</v>
      </c>
      <c r="AE57">
        <v>0</v>
      </c>
    </row>
    <row r="58" spans="1:31" x14ac:dyDescent="0.25">
      <c r="A58">
        <v>236</v>
      </c>
      <c r="B58">
        <v>100504676</v>
      </c>
      <c r="C58" t="s">
        <v>28</v>
      </c>
      <c r="D58" t="s">
        <v>381</v>
      </c>
      <c r="E58" t="s">
        <v>30</v>
      </c>
      <c r="F58" t="s">
        <v>382</v>
      </c>
      <c r="G58" t="s">
        <v>383</v>
      </c>
      <c r="H58" t="s">
        <v>91</v>
      </c>
      <c r="I58" t="s">
        <v>384</v>
      </c>
      <c r="J58" t="s">
        <v>35</v>
      </c>
      <c r="K58">
        <v>405</v>
      </c>
      <c r="L58" t="s">
        <v>35</v>
      </c>
      <c r="M58">
        <v>43</v>
      </c>
      <c r="N58">
        <v>2</v>
      </c>
      <c r="O58" t="s">
        <v>168</v>
      </c>
      <c r="P58" t="s">
        <v>521</v>
      </c>
      <c r="Q58" t="s">
        <v>39</v>
      </c>
      <c r="R58" t="s">
        <v>40</v>
      </c>
      <c r="S58">
        <v>2012</v>
      </c>
      <c r="T58">
        <v>600</v>
      </c>
      <c r="U58" t="s">
        <v>41</v>
      </c>
      <c r="V58">
        <v>40544</v>
      </c>
      <c r="W58">
        <v>40574</v>
      </c>
      <c r="X58">
        <v>40571</v>
      </c>
      <c r="Y58" t="s">
        <v>427</v>
      </c>
      <c r="Z58" t="s">
        <v>522</v>
      </c>
      <c r="AA58" t="s">
        <v>523</v>
      </c>
      <c r="AB58" t="s">
        <v>524</v>
      </c>
      <c r="AC58" t="s">
        <v>420</v>
      </c>
      <c r="AD58" t="s">
        <v>46</v>
      </c>
      <c r="AE58">
        <v>0</v>
      </c>
    </row>
    <row r="59" spans="1:31" x14ac:dyDescent="0.25">
      <c r="A59">
        <v>177</v>
      </c>
      <c r="B59">
        <v>100504677</v>
      </c>
      <c r="C59" t="s">
        <v>28</v>
      </c>
      <c r="D59" t="s">
        <v>381</v>
      </c>
      <c r="E59" t="s">
        <v>30</v>
      </c>
      <c r="F59" t="s">
        <v>382</v>
      </c>
      <c r="G59" t="s">
        <v>383</v>
      </c>
      <c r="H59" t="s">
        <v>91</v>
      </c>
      <c r="I59" t="s">
        <v>384</v>
      </c>
      <c r="J59" t="s">
        <v>35</v>
      </c>
      <c r="K59">
        <v>405</v>
      </c>
      <c r="L59" t="s">
        <v>35</v>
      </c>
      <c r="M59">
        <v>43</v>
      </c>
      <c r="N59">
        <v>2</v>
      </c>
      <c r="O59" t="s">
        <v>168</v>
      </c>
      <c r="P59" t="s">
        <v>521</v>
      </c>
      <c r="Q59" t="s">
        <v>39</v>
      </c>
      <c r="R59" t="s">
        <v>40</v>
      </c>
      <c r="S59">
        <v>2012</v>
      </c>
      <c r="T59">
        <v>600</v>
      </c>
      <c r="U59" t="s">
        <v>41</v>
      </c>
      <c r="V59">
        <v>40544</v>
      </c>
      <c r="W59">
        <v>40574</v>
      </c>
      <c r="X59">
        <v>40571</v>
      </c>
      <c r="Y59" t="s">
        <v>427</v>
      </c>
      <c r="Z59" t="s">
        <v>522</v>
      </c>
      <c r="AA59" t="s">
        <v>523</v>
      </c>
      <c r="AB59" t="s">
        <v>524</v>
      </c>
      <c r="AC59" t="s">
        <v>420</v>
      </c>
      <c r="AD59" t="s">
        <v>46</v>
      </c>
      <c r="AE59">
        <v>0</v>
      </c>
    </row>
    <row r="60" spans="1:31" x14ac:dyDescent="0.25">
      <c r="A60">
        <v>178</v>
      </c>
      <c r="B60">
        <v>100504678</v>
      </c>
      <c r="C60" t="s">
        <v>28</v>
      </c>
      <c r="D60" t="s">
        <v>381</v>
      </c>
      <c r="E60" t="s">
        <v>30</v>
      </c>
      <c r="F60" t="s">
        <v>382</v>
      </c>
      <c r="G60" t="s">
        <v>383</v>
      </c>
      <c r="H60" t="s">
        <v>91</v>
      </c>
      <c r="I60" t="s">
        <v>384</v>
      </c>
      <c r="J60" t="s">
        <v>35</v>
      </c>
      <c r="K60">
        <v>405</v>
      </c>
      <c r="L60" t="s">
        <v>35</v>
      </c>
      <c r="M60">
        <v>43</v>
      </c>
      <c r="N60">
        <v>2</v>
      </c>
      <c r="O60" t="s">
        <v>168</v>
      </c>
      <c r="P60" t="s">
        <v>521</v>
      </c>
      <c r="Q60" t="s">
        <v>39</v>
      </c>
      <c r="R60" t="s">
        <v>40</v>
      </c>
      <c r="S60">
        <v>2012</v>
      </c>
      <c r="T60">
        <v>600</v>
      </c>
      <c r="U60" t="s">
        <v>41</v>
      </c>
      <c r="V60">
        <v>40544</v>
      </c>
      <c r="W60">
        <v>40574</v>
      </c>
      <c r="X60">
        <v>40571</v>
      </c>
      <c r="Y60" t="s">
        <v>427</v>
      </c>
      <c r="Z60" t="s">
        <v>522</v>
      </c>
      <c r="AA60" t="s">
        <v>523</v>
      </c>
      <c r="AB60" t="s">
        <v>524</v>
      </c>
      <c r="AC60" t="s">
        <v>420</v>
      </c>
      <c r="AD60" t="s">
        <v>46</v>
      </c>
      <c r="AE60">
        <v>0</v>
      </c>
    </row>
    <row r="61" spans="1:31" x14ac:dyDescent="0.25">
      <c r="A61">
        <v>179</v>
      </c>
      <c r="B61">
        <v>100504679</v>
      </c>
      <c r="C61" t="s">
        <v>28</v>
      </c>
      <c r="D61" t="s">
        <v>381</v>
      </c>
      <c r="E61" t="s">
        <v>30</v>
      </c>
      <c r="F61" t="s">
        <v>382</v>
      </c>
      <c r="G61" t="s">
        <v>383</v>
      </c>
      <c r="H61" t="s">
        <v>91</v>
      </c>
      <c r="I61" t="s">
        <v>384</v>
      </c>
      <c r="J61" t="s">
        <v>35</v>
      </c>
      <c r="K61">
        <v>405</v>
      </c>
      <c r="L61" t="s">
        <v>35</v>
      </c>
      <c r="M61">
        <v>43</v>
      </c>
      <c r="N61">
        <v>2</v>
      </c>
      <c r="O61" t="s">
        <v>168</v>
      </c>
      <c r="P61" t="s">
        <v>521</v>
      </c>
      <c r="Q61" t="s">
        <v>39</v>
      </c>
      <c r="R61" t="s">
        <v>40</v>
      </c>
      <c r="S61">
        <v>2012</v>
      </c>
      <c r="T61">
        <v>600</v>
      </c>
      <c r="U61" t="s">
        <v>41</v>
      </c>
      <c r="V61">
        <v>40544</v>
      </c>
      <c r="W61">
        <v>40574</v>
      </c>
      <c r="X61">
        <v>40571</v>
      </c>
      <c r="Y61" t="s">
        <v>427</v>
      </c>
      <c r="Z61" t="s">
        <v>522</v>
      </c>
      <c r="AA61" t="s">
        <v>523</v>
      </c>
      <c r="AB61" t="s">
        <v>524</v>
      </c>
      <c r="AC61" t="s">
        <v>420</v>
      </c>
      <c r="AD61" t="s">
        <v>46</v>
      </c>
      <c r="AE61">
        <v>0</v>
      </c>
    </row>
    <row r="62" spans="1:31" x14ac:dyDescent="0.25">
      <c r="A62">
        <v>264</v>
      </c>
      <c r="B62">
        <v>100401136</v>
      </c>
      <c r="C62" t="s">
        <v>28</v>
      </c>
      <c r="D62" t="s">
        <v>240</v>
      </c>
      <c r="E62" t="s">
        <v>30</v>
      </c>
      <c r="F62" t="s">
        <v>241</v>
      </c>
      <c r="G62" t="s">
        <v>242</v>
      </c>
      <c r="H62" t="s">
        <v>67</v>
      </c>
      <c r="I62" t="s">
        <v>243</v>
      </c>
      <c r="J62" t="s">
        <v>35</v>
      </c>
      <c r="K62">
        <v>482</v>
      </c>
      <c r="L62" t="s">
        <v>35</v>
      </c>
      <c r="M62">
        <v>41</v>
      </c>
      <c r="N62">
        <v>2</v>
      </c>
      <c r="O62" t="s">
        <v>168</v>
      </c>
      <c r="P62" t="s">
        <v>580</v>
      </c>
      <c r="Q62" t="s">
        <v>39</v>
      </c>
      <c r="R62" t="s">
        <v>40</v>
      </c>
      <c r="S62">
        <v>2012</v>
      </c>
      <c r="T62">
        <v>287.89</v>
      </c>
      <c r="U62" t="s">
        <v>41</v>
      </c>
      <c r="V62">
        <v>40695</v>
      </c>
      <c r="W62">
        <v>40724</v>
      </c>
      <c r="X62">
        <v>40724</v>
      </c>
      <c r="Y62" t="s">
        <v>427</v>
      </c>
      <c r="Z62" t="s">
        <v>581</v>
      </c>
      <c r="AA62" t="s">
        <v>582</v>
      </c>
      <c r="AB62" t="s">
        <v>583</v>
      </c>
      <c r="AC62" t="s">
        <v>584</v>
      </c>
      <c r="AD62" t="s">
        <v>46</v>
      </c>
      <c r="AE62">
        <v>0</v>
      </c>
    </row>
    <row r="63" spans="1:31" x14ac:dyDescent="0.25">
      <c r="A63">
        <v>411</v>
      </c>
      <c r="B63">
        <v>100408041</v>
      </c>
      <c r="C63" t="s">
        <v>28</v>
      </c>
      <c r="D63" t="s">
        <v>240</v>
      </c>
      <c r="E63" t="s">
        <v>30</v>
      </c>
      <c r="F63" t="s">
        <v>241</v>
      </c>
      <c r="G63" t="s">
        <v>242</v>
      </c>
      <c r="H63" t="s">
        <v>67</v>
      </c>
      <c r="I63" t="s">
        <v>243</v>
      </c>
      <c r="J63" t="s">
        <v>35</v>
      </c>
      <c r="K63">
        <v>482</v>
      </c>
      <c r="L63" t="s">
        <v>35</v>
      </c>
      <c r="M63">
        <v>41</v>
      </c>
      <c r="N63">
        <v>2</v>
      </c>
      <c r="O63" t="s">
        <v>168</v>
      </c>
      <c r="P63" t="s">
        <v>580</v>
      </c>
      <c r="Q63" t="s">
        <v>39</v>
      </c>
      <c r="R63" t="s">
        <v>40</v>
      </c>
      <c r="S63">
        <v>2012</v>
      </c>
      <c r="T63">
        <v>287.89</v>
      </c>
      <c r="U63" t="s">
        <v>41</v>
      </c>
      <c r="V63">
        <v>40695</v>
      </c>
      <c r="W63">
        <v>40724</v>
      </c>
      <c r="X63">
        <v>40724</v>
      </c>
      <c r="Y63" t="s">
        <v>427</v>
      </c>
      <c r="Z63" t="s">
        <v>581</v>
      </c>
      <c r="AA63" t="s">
        <v>582</v>
      </c>
      <c r="AB63" t="s">
        <v>583</v>
      </c>
      <c r="AC63" t="s">
        <v>584</v>
      </c>
      <c r="AD63" t="s">
        <v>46</v>
      </c>
      <c r="AE63">
        <v>0</v>
      </c>
    </row>
    <row r="64" spans="1:31" x14ac:dyDescent="0.25">
      <c r="A64">
        <v>504</v>
      </c>
      <c r="B64">
        <v>100419000</v>
      </c>
      <c r="C64" t="s">
        <v>28</v>
      </c>
      <c r="D64" t="s">
        <v>240</v>
      </c>
      <c r="E64" t="s">
        <v>30</v>
      </c>
      <c r="F64" t="s">
        <v>241</v>
      </c>
      <c r="G64" t="s">
        <v>242</v>
      </c>
      <c r="H64" t="s">
        <v>67</v>
      </c>
      <c r="I64" t="s">
        <v>243</v>
      </c>
      <c r="J64" t="s">
        <v>35</v>
      </c>
      <c r="K64">
        <v>482</v>
      </c>
      <c r="L64" t="s">
        <v>35</v>
      </c>
      <c r="M64">
        <v>41</v>
      </c>
      <c r="N64">
        <v>2</v>
      </c>
      <c r="O64" t="s">
        <v>168</v>
      </c>
      <c r="P64" t="s">
        <v>580</v>
      </c>
      <c r="Q64" t="s">
        <v>39</v>
      </c>
      <c r="R64" t="s">
        <v>40</v>
      </c>
      <c r="S64">
        <v>2012</v>
      </c>
      <c r="T64">
        <v>287.89</v>
      </c>
      <c r="U64" t="s">
        <v>41</v>
      </c>
      <c r="V64">
        <v>40695</v>
      </c>
      <c r="W64">
        <v>40724</v>
      </c>
      <c r="X64">
        <v>40724</v>
      </c>
      <c r="Y64" t="s">
        <v>427</v>
      </c>
      <c r="Z64" t="s">
        <v>581</v>
      </c>
      <c r="AA64" t="s">
        <v>582</v>
      </c>
      <c r="AB64" t="s">
        <v>583</v>
      </c>
      <c r="AC64" t="s">
        <v>584</v>
      </c>
      <c r="AD64" t="s">
        <v>46</v>
      </c>
      <c r="AE64">
        <v>0</v>
      </c>
    </row>
    <row r="65" spans="1:31" x14ac:dyDescent="0.25">
      <c r="A65">
        <v>415</v>
      </c>
      <c r="B65">
        <v>100428205</v>
      </c>
      <c r="C65" t="s">
        <v>28</v>
      </c>
      <c r="D65" t="s">
        <v>240</v>
      </c>
      <c r="E65" t="s">
        <v>30</v>
      </c>
      <c r="F65" t="s">
        <v>241</v>
      </c>
      <c r="G65" t="s">
        <v>242</v>
      </c>
      <c r="H65" t="s">
        <v>67</v>
      </c>
      <c r="I65" t="s">
        <v>243</v>
      </c>
      <c r="J65" t="s">
        <v>35</v>
      </c>
      <c r="K65">
        <v>482</v>
      </c>
      <c r="L65" t="s">
        <v>35</v>
      </c>
      <c r="M65">
        <v>41</v>
      </c>
      <c r="N65">
        <v>2</v>
      </c>
      <c r="O65" t="s">
        <v>168</v>
      </c>
      <c r="P65" t="s">
        <v>580</v>
      </c>
      <c r="Q65" t="s">
        <v>39</v>
      </c>
      <c r="R65" t="s">
        <v>40</v>
      </c>
      <c r="S65">
        <v>2012</v>
      </c>
      <c r="T65">
        <v>287.89</v>
      </c>
      <c r="U65" t="s">
        <v>41</v>
      </c>
      <c r="V65">
        <v>40695</v>
      </c>
      <c r="W65">
        <v>40724</v>
      </c>
      <c r="X65">
        <v>40724</v>
      </c>
      <c r="Y65" t="s">
        <v>427</v>
      </c>
      <c r="Z65" t="s">
        <v>581</v>
      </c>
      <c r="AA65" t="s">
        <v>582</v>
      </c>
      <c r="AB65" t="s">
        <v>583</v>
      </c>
      <c r="AC65" t="s">
        <v>584</v>
      </c>
      <c r="AD65" t="s">
        <v>46</v>
      </c>
      <c r="AE65">
        <v>0</v>
      </c>
    </row>
    <row r="66" spans="1:31" x14ac:dyDescent="0.25">
      <c r="A66">
        <v>487</v>
      </c>
      <c r="B66">
        <v>100437889</v>
      </c>
      <c r="C66" t="s">
        <v>28</v>
      </c>
      <c r="D66" t="s">
        <v>240</v>
      </c>
      <c r="E66" t="s">
        <v>30</v>
      </c>
      <c r="F66" t="s">
        <v>241</v>
      </c>
      <c r="G66" t="s">
        <v>242</v>
      </c>
      <c r="H66" t="s">
        <v>67</v>
      </c>
      <c r="I66" t="s">
        <v>243</v>
      </c>
      <c r="J66" t="s">
        <v>35</v>
      </c>
      <c r="K66">
        <v>482</v>
      </c>
      <c r="L66" t="s">
        <v>35</v>
      </c>
      <c r="M66">
        <v>41</v>
      </c>
      <c r="N66">
        <v>2</v>
      </c>
      <c r="O66" t="s">
        <v>168</v>
      </c>
      <c r="P66" t="s">
        <v>580</v>
      </c>
      <c r="Q66" t="s">
        <v>39</v>
      </c>
      <c r="R66" t="s">
        <v>40</v>
      </c>
      <c r="S66">
        <v>2012</v>
      </c>
      <c r="T66">
        <v>287.89</v>
      </c>
      <c r="U66" t="s">
        <v>41</v>
      </c>
      <c r="V66">
        <v>40695</v>
      </c>
      <c r="W66">
        <v>40724</v>
      </c>
      <c r="X66">
        <v>40724</v>
      </c>
      <c r="Y66" t="s">
        <v>427</v>
      </c>
      <c r="Z66" t="s">
        <v>581</v>
      </c>
      <c r="AA66" t="s">
        <v>582</v>
      </c>
      <c r="AB66" t="s">
        <v>583</v>
      </c>
      <c r="AC66" t="s">
        <v>584</v>
      </c>
      <c r="AD66" t="s">
        <v>46</v>
      </c>
      <c r="AE66">
        <v>0</v>
      </c>
    </row>
    <row r="67" spans="1:31" x14ac:dyDescent="0.25">
      <c r="A67">
        <v>589</v>
      </c>
      <c r="B67">
        <v>100440319</v>
      </c>
      <c r="C67" t="s">
        <v>28</v>
      </c>
      <c r="D67" t="s">
        <v>240</v>
      </c>
      <c r="E67" t="s">
        <v>30</v>
      </c>
      <c r="F67" t="s">
        <v>241</v>
      </c>
      <c r="G67" t="s">
        <v>242</v>
      </c>
      <c r="H67" t="s">
        <v>67</v>
      </c>
      <c r="I67" t="s">
        <v>243</v>
      </c>
      <c r="J67" t="s">
        <v>35</v>
      </c>
      <c r="K67">
        <v>482</v>
      </c>
      <c r="L67" t="s">
        <v>35</v>
      </c>
      <c r="M67">
        <v>41</v>
      </c>
      <c r="N67">
        <v>2</v>
      </c>
      <c r="O67" t="s">
        <v>168</v>
      </c>
      <c r="P67" t="s">
        <v>580</v>
      </c>
      <c r="Q67" t="s">
        <v>39</v>
      </c>
      <c r="R67" t="s">
        <v>40</v>
      </c>
      <c r="S67">
        <v>2012</v>
      </c>
      <c r="T67">
        <v>287.89</v>
      </c>
      <c r="U67" t="s">
        <v>41</v>
      </c>
      <c r="V67">
        <v>40695</v>
      </c>
      <c r="W67">
        <v>40724</v>
      </c>
      <c r="X67">
        <v>40724</v>
      </c>
      <c r="Y67" t="s">
        <v>427</v>
      </c>
      <c r="Z67" t="s">
        <v>581</v>
      </c>
      <c r="AA67" t="s">
        <v>582</v>
      </c>
      <c r="AB67" t="s">
        <v>583</v>
      </c>
      <c r="AC67" t="s">
        <v>584</v>
      </c>
      <c r="AD67" t="s">
        <v>46</v>
      </c>
      <c r="AE67">
        <v>0</v>
      </c>
    </row>
    <row r="68" spans="1:31" x14ac:dyDescent="0.25">
      <c r="A68">
        <v>582</v>
      </c>
      <c r="B68">
        <v>100446156</v>
      </c>
      <c r="C68" t="s">
        <v>28</v>
      </c>
      <c r="D68" t="s">
        <v>240</v>
      </c>
      <c r="E68" t="s">
        <v>30</v>
      </c>
      <c r="F68" t="s">
        <v>241</v>
      </c>
      <c r="G68" t="s">
        <v>242</v>
      </c>
      <c r="H68" t="s">
        <v>67</v>
      </c>
      <c r="I68" t="s">
        <v>243</v>
      </c>
      <c r="J68" t="s">
        <v>35</v>
      </c>
      <c r="K68">
        <v>482</v>
      </c>
      <c r="L68" t="s">
        <v>35</v>
      </c>
      <c r="M68">
        <v>41</v>
      </c>
      <c r="N68">
        <v>2</v>
      </c>
      <c r="O68" t="s">
        <v>168</v>
      </c>
      <c r="P68" t="s">
        <v>580</v>
      </c>
      <c r="Q68" t="s">
        <v>39</v>
      </c>
      <c r="R68" t="s">
        <v>40</v>
      </c>
      <c r="S68">
        <v>2012</v>
      </c>
      <c r="T68">
        <v>287.89</v>
      </c>
      <c r="U68" t="s">
        <v>41</v>
      </c>
      <c r="V68">
        <v>40695</v>
      </c>
      <c r="W68">
        <v>40724</v>
      </c>
      <c r="X68">
        <v>40724</v>
      </c>
      <c r="Y68" t="s">
        <v>427</v>
      </c>
      <c r="Z68" t="s">
        <v>581</v>
      </c>
      <c r="AA68" t="s">
        <v>582</v>
      </c>
      <c r="AB68" t="s">
        <v>583</v>
      </c>
      <c r="AC68" t="s">
        <v>584</v>
      </c>
      <c r="AD68" t="s">
        <v>46</v>
      </c>
      <c r="AE68">
        <v>0</v>
      </c>
    </row>
    <row r="69" spans="1:31" x14ac:dyDescent="0.25">
      <c r="A69">
        <v>590</v>
      </c>
      <c r="B69">
        <v>100449544</v>
      </c>
      <c r="C69" t="s">
        <v>28</v>
      </c>
      <c r="D69" t="s">
        <v>240</v>
      </c>
      <c r="E69" t="s">
        <v>30</v>
      </c>
      <c r="F69" t="s">
        <v>241</v>
      </c>
      <c r="G69" t="s">
        <v>242</v>
      </c>
      <c r="H69" t="s">
        <v>67</v>
      </c>
      <c r="I69" t="s">
        <v>243</v>
      </c>
      <c r="J69" t="s">
        <v>35</v>
      </c>
      <c r="K69">
        <v>482</v>
      </c>
      <c r="L69" t="s">
        <v>35</v>
      </c>
      <c r="M69">
        <v>41</v>
      </c>
      <c r="N69">
        <v>2</v>
      </c>
      <c r="O69" t="s">
        <v>168</v>
      </c>
      <c r="P69" t="s">
        <v>580</v>
      </c>
      <c r="Q69" t="s">
        <v>39</v>
      </c>
      <c r="R69" t="s">
        <v>40</v>
      </c>
      <c r="S69">
        <v>2012</v>
      </c>
      <c r="T69">
        <v>287.89</v>
      </c>
      <c r="U69" t="s">
        <v>41</v>
      </c>
      <c r="V69">
        <v>40695</v>
      </c>
      <c r="W69">
        <v>40724</v>
      </c>
      <c r="X69">
        <v>40724</v>
      </c>
      <c r="Y69" t="s">
        <v>427</v>
      </c>
      <c r="Z69" t="s">
        <v>581</v>
      </c>
      <c r="AA69" t="s">
        <v>582</v>
      </c>
      <c r="AB69" t="s">
        <v>583</v>
      </c>
      <c r="AC69" t="s">
        <v>584</v>
      </c>
      <c r="AD69" t="s">
        <v>46</v>
      </c>
      <c r="AE69">
        <v>0</v>
      </c>
    </row>
    <row r="70" spans="1:31" x14ac:dyDescent="0.25">
      <c r="A70">
        <v>581</v>
      </c>
      <c r="B70">
        <v>100454720</v>
      </c>
      <c r="C70" t="s">
        <v>28</v>
      </c>
      <c r="D70" t="s">
        <v>240</v>
      </c>
      <c r="E70" t="s">
        <v>30</v>
      </c>
      <c r="F70" t="s">
        <v>241</v>
      </c>
      <c r="G70" t="s">
        <v>242</v>
      </c>
      <c r="H70" t="s">
        <v>67</v>
      </c>
      <c r="I70" t="s">
        <v>243</v>
      </c>
      <c r="J70" t="s">
        <v>35</v>
      </c>
      <c r="K70">
        <v>482</v>
      </c>
      <c r="L70" t="s">
        <v>35</v>
      </c>
      <c r="M70">
        <v>41</v>
      </c>
      <c r="N70">
        <v>2</v>
      </c>
      <c r="O70" t="s">
        <v>168</v>
      </c>
      <c r="P70" t="s">
        <v>580</v>
      </c>
      <c r="Q70" t="s">
        <v>39</v>
      </c>
      <c r="R70" t="s">
        <v>40</v>
      </c>
      <c r="S70">
        <v>2012</v>
      </c>
      <c r="T70">
        <v>287.89</v>
      </c>
      <c r="U70" t="s">
        <v>41</v>
      </c>
      <c r="V70">
        <v>40695</v>
      </c>
      <c r="W70">
        <v>40724</v>
      </c>
      <c r="X70">
        <v>40724</v>
      </c>
      <c r="Y70" t="s">
        <v>427</v>
      </c>
      <c r="Z70" t="s">
        <v>581</v>
      </c>
      <c r="AA70" t="s">
        <v>582</v>
      </c>
      <c r="AB70" t="s">
        <v>583</v>
      </c>
      <c r="AC70" t="s">
        <v>584</v>
      </c>
      <c r="AD70" t="s">
        <v>46</v>
      </c>
      <c r="AE70">
        <v>0</v>
      </c>
    </row>
    <row r="71" spans="1:31" x14ac:dyDescent="0.25">
      <c r="A71">
        <v>591</v>
      </c>
      <c r="B71">
        <v>100457716</v>
      </c>
      <c r="C71" t="s">
        <v>28</v>
      </c>
      <c r="D71" t="s">
        <v>240</v>
      </c>
      <c r="E71" t="s">
        <v>30</v>
      </c>
      <c r="F71" t="s">
        <v>241</v>
      </c>
      <c r="G71" t="s">
        <v>242</v>
      </c>
      <c r="H71" t="s">
        <v>67</v>
      </c>
      <c r="I71" t="s">
        <v>243</v>
      </c>
      <c r="J71" t="s">
        <v>35</v>
      </c>
      <c r="K71">
        <v>482</v>
      </c>
      <c r="L71" t="s">
        <v>35</v>
      </c>
      <c r="M71">
        <v>41</v>
      </c>
      <c r="N71">
        <v>2</v>
      </c>
      <c r="O71" t="s">
        <v>168</v>
      </c>
      <c r="P71" t="s">
        <v>580</v>
      </c>
      <c r="Q71" t="s">
        <v>39</v>
      </c>
      <c r="R71" t="s">
        <v>40</v>
      </c>
      <c r="S71">
        <v>2012</v>
      </c>
      <c r="T71">
        <v>287.89</v>
      </c>
      <c r="U71" t="s">
        <v>41</v>
      </c>
      <c r="V71">
        <v>40695</v>
      </c>
      <c r="W71">
        <v>40724</v>
      </c>
      <c r="X71">
        <v>40724</v>
      </c>
      <c r="Y71" t="s">
        <v>427</v>
      </c>
      <c r="Z71" t="s">
        <v>581</v>
      </c>
      <c r="AA71" t="s">
        <v>582</v>
      </c>
      <c r="AB71" t="s">
        <v>583</v>
      </c>
      <c r="AC71" t="s">
        <v>584</v>
      </c>
      <c r="AD71" t="s">
        <v>46</v>
      </c>
      <c r="AE71">
        <v>0</v>
      </c>
    </row>
    <row r="72" spans="1:31" x14ac:dyDescent="0.25">
      <c r="A72">
        <v>653</v>
      </c>
      <c r="B72">
        <v>100462213</v>
      </c>
      <c r="C72" t="s">
        <v>28</v>
      </c>
      <c r="D72" t="s">
        <v>240</v>
      </c>
      <c r="E72" t="s">
        <v>30</v>
      </c>
      <c r="F72" t="s">
        <v>241</v>
      </c>
      <c r="G72" t="s">
        <v>242</v>
      </c>
      <c r="H72" t="s">
        <v>67</v>
      </c>
      <c r="I72" t="s">
        <v>243</v>
      </c>
      <c r="J72" t="s">
        <v>35</v>
      </c>
      <c r="K72">
        <v>482</v>
      </c>
      <c r="L72" t="s">
        <v>35</v>
      </c>
      <c r="M72">
        <v>41</v>
      </c>
      <c r="N72">
        <v>2</v>
      </c>
      <c r="O72" t="s">
        <v>168</v>
      </c>
      <c r="P72" t="s">
        <v>580</v>
      </c>
      <c r="Q72" t="s">
        <v>39</v>
      </c>
      <c r="R72" t="s">
        <v>40</v>
      </c>
      <c r="S72">
        <v>2012</v>
      </c>
      <c r="T72">
        <v>287.89</v>
      </c>
      <c r="U72" t="s">
        <v>41</v>
      </c>
      <c r="V72">
        <v>40695</v>
      </c>
      <c r="W72">
        <v>40724</v>
      </c>
      <c r="X72">
        <v>40724</v>
      </c>
      <c r="Y72" t="s">
        <v>427</v>
      </c>
      <c r="Z72" t="s">
        <v>581</v>
      </c>
      <c r="AA72" t="s">
        <v>582</v>
      </c>
      <c r="AB72" t="s">
        <v>583</v>
      </c>
      <c r="AC72" t="s">
        <v>584</v>
      </c>
      <c r="AD72" t="s">
        <v>46</v>
      </c>
      <c r="AE72">
        <v>0</v>
      </c>
    </row>
    <row r="73" spans="1:31" x14ac:dyDescent="0.25">
      <c r="A73">
        <v>778</v>
      </c>
      <c r="B73">
        <v>100468142</v>
      </c>
      <c r="C73" t="s">
        <v>28</v>
      </c>
      <c r="D73" t="s">
        <v>240</v>
      </c>
      <c r="E73" t="s">
        <v>30</v>
      </c>
      <c r="F73" t="s">
        <v>241</v>
      </c>
      <c r="G73" t="s">
        <v>242</v>
      </c>
      <c r="H73" t="s">
        <v>67</v>
      </c>
      <c r="I73" t="s">
        <v>243</v>
      </c>
      <c r="J73" t="s">
        <v>35</v>
      </c>
      <c r="K73">
        <v>482</v>
      </c>
      <c r="L73" t="s">
        <v>35</v>
      </c>
      <c r="M73">
        <v>41</v>
      </c>
      <c r="N73">
        <v>2</v>
      </c>
      <c r="O73" t="s">
        <v>168</v>
      </c>
      <c r="P73" t="s">
        <v>580</v>
      </c>
      <c r="Q73" t="s">
        <v>39</v>
      </c>
      <c r="R73" t="s">
        <v>40</v>
      </c>
      <c r="S73">
        <v>2012</v>
      </c>
      <c r="T73">
        <v>287.89</v>
      </c>
      <c r="U73" t="s">
        <v>41</v>
      </c>
      <c r="V73">
        <v>40695</v>
      </c>
      <c r="W73">
        <v>40724</v>
      </c>
      <c r="X73">
        <v>40724</v>
      </c>
      <c r="Y73" t="s">
        <v>427</v>
      </c>
      <c r="Z73" t="s">
        <v>581</v>
      </c>
      <c r="AA73" t="s">
        <v>582</v>
      </c>
      <c r="AB73" t="s">
        <v>583</v>
      </c>
      <c r="AC73" t="s">
        <v>584</v>
      </c>
      <c r="AD73" t="s">
        <v>46</v>
      </c>
      <c r="AE73">
        <v>0</v>
      </c>
    </row>
    <row r="74" spans="1:31" x14ac:dyDescent="0.25">
      <c r="A74">
        <v>830</v>
      </c>
      <c r="B74">
        <v>100477024</v>
      </c>
      <c r="C74" t="s">
        <v>28</v>
      </c>
      <c r="D74" t="s">
        <v>240</v>
      </c>
      <c r="E74" t="s">
        <v>30</v>
      </c>
      <c r="F74" t="s">
        <v>241</v>
      </c>
      <c r="G74" t="s">
        <v>242</v>
      </c>
      <c r="H74" t="s">
        <v>67</v>
      </c>
      <c r="I74" t="s">
        <v>243</v>
      </c>
      <c r="J74" t="s">
        <v>35</v>
      </c>
      <c r="K74">
        <v>482</v>
      </c>
      <c r="L74" t="s">
        <v>35</v>
      </c>
      <c r="M74">
        <v>41</v>
      </c>
      <c r="N74">
        <v>2</v>
      </c>
      <c r="O74" t="s">
        <v>168</v>
      </c>
      <c r="P74" t="s">
        <v>580</v>
      </c>
      <c r="Q74" t="s">
        <v>39</v>
      </c>
      <c r="R74" t="s">
        <v>40</v>
      </c>
      <c r="S74">
        <v>2012</v>
      </c>
      <c r="T74">
        <v>287.89</v>
      </c>
      <c r="U74" t="s">
        <v>41</v>
      </c>
      <c r="V74">
        <v>40695</v>
      </c>
      <c r="W74">
        <v>40724</v>
      </c>
      <c r="X74">
        <v>40724</v>
      </c>
      <c r="Y74" t="s">
        <v>427</v>
      </c>
      <c r="Z74" t="s">
        <v>581</v>
      </c>
      <c r="AA74" t="s">
        <v>582</v>
      </c>
      <c r="AB74" t="s">
        <v>583</v>
      </c>
      <c r="AC74" t="s">
        <v>584</v>
      </c>
      <c r="AD74" t="s">
        <v>46</v>
      </c>
      <c r="AE74">
        <v>0</v>
      </c>
    </row>
    <row r="75" spans="1:31" x14ac:dyDescent="0.25">
      <c r="A75">
        <v>904</v>
      </c>
      <c r="B75">
        <v>100484504</v>
      </c>
      <c r="C75" t="s">
        <v>28</v>
      </c>
      <c r="D75" t="s">
        <v>240</v>
      </c>
      <c r="E75" t="s">
        <v>30</v>
      </c>
      <c r="F75" t="s">
        <v>241</v>
      </c>
      <c r="G75" t="s">
        <v>242</v>
      </c>
      <c r="H75" t="s">
        <v>67</v>
      </c>
      <c r="I75" t="s">
        <v>243</v>
      </c>
      <c r="J75" t="s">
        <v>35</v>
      </c>
      <c r="K75">
        <v>482</v>
      </c>
      <c r="L75" t="s">
        <v>35</v>
      </c>
      <c r="M75">
        <v>41</v>
      </c>
      <c r="N75">
        <v>2</v>
      </c>
      <c r="O75" t="s">
        <v>168</v>
      </c>
      <c r="P75" t="s">
        <v>580</v>
      </c>
      <c r="Q75" t="s">
        <v>39</v>
      </c>
      <c r="R75" t="s">
        <v>40</v>
      </c>
      <c r="S75">
        <v>2012</v>
      </c>
      <c r="T75">
        <v>287.89</v>
      </c>
      <c r="U75" t="s">
        <v>41</v>
      </c>
      <c r="V75">
        <v>40695</v>
      </c>
      <c r="W75">
        <v>40724</v>
      </c>
      <c r="X75">
        <v>40724</v>
      </c>
      <c r="Y75" t="s">
        <v>427</v>
      </c>
      <c r="Z75" t="s">
        <v>581</v>
      </c>
      <c r="AA75" t="s">
        <v>582</v>
      </c>
      <c r="AB75" t="s">
        <v>583</v>
      </c>
      <c r="AC75" t="s">
        <v>584</v>
      </c>
      <c r="AD75" t="s">
        <v>46</v>
      </c>
      <c r="AE75">
        <v>0</v>
      </c>
    </row>
    <row r="76" spans="1:31" x14ac:dyDescent="0.25">
      <c r="A76">
        <v>947</v>
      </c>
      <c r="B76">
        <v>100487209</v>
      </c>
      <c r="C76" t="s">
        <v>28</v>
      </c>
      <c r="D76" t="s">
        <v>240</v>
      </c>
      <c r="E76" t="s">
        <v>30</v>
      </c>
      <c r="F76" t="s">
        <v>241</v>
      </c>
      <c r="G76" t="s">
        <v>242</v>
      </c>
      <c r="H76" t="s">
        <v>67</v>
      </c>
      <c r="I76" t="s">
        <v>243</v>
      </c>
      <c r="J76" t="s">
        <v>35</v>
      </c>
      <c r="K76">
        <v>482</v>
      </c>
      <c r="L76" t="s">
        <v>35</v>
      </c>
      <c r="M76">
        <v>41</v>
      </c>
      <c r="N76">
        <v>2</v>
      </c>
      <c r="O76" t="s">
        <v>168</v>
      </c>
      <c r="P76" t="s">
        <v>580</v>
      </c>
      <c r="Q76" t="s">
        <v>39</v>
      </c>
      <c r="R76" t="s">
        <v>40</v>
      </c>
      <c r="S76">
        <v>2012</v>
      </c>
      <c r="T76">
        <v>287.89</v>
      </c>
      <c r="U76" t="s">
        <v>41</v>
      </c>
      <c r="V76">
        <v>40695</v>
      </c>
      <c r="W76">
        <v>40724</v>
      </c>
      <c r="X76">
        <v>40724</v>
      </c>
      <c r="Y76" t="s">
        <v>427</v>
      </c>
      <c r="Z76" t="s">
        <v>581</v>
      </c>
      <c r="AA76" t="s">
        <v>582</v>
      </c>
      <c r="AB76" t="s">
        <v>583</v>
      </c>
      <c r="AC76" t="s">
        <v>584</v>
      </c>
      <c r="AD76" t="s">
        <v>46</v>
      </c>
      <c r="AE76">
        <v>0</v>
      </c>
    </row>
    <row r="77" spans="1:31" x14ac:dyDescent="0.25">
      <c r="A77">
        <v>51</v>
      </c>
      <c r="B77">
        <v>100496847</v>
      </c>
      <c r="C77" t="s">
        <v>28</v>
      </c>
      <c r="D77" t="s">
        <v>240</v>
      </c>
      <c r="E77" t="s">
        <v>30</v>
      </c>
      <c r="F77" t="s">
        <v>241</v>
      </c>
      <c r="G77" t="s">
        <v>242</v>
      </c>
      <c r="H77" t="s">
        <v>67</v>
      </c>
      <c r="I77" t="s">
        <v>243</v>
      </c>
      <c r="J77" t="s">
        <v>35</v>
      </c>
      <c r="K77">
        <v>482</v>
      </c>
      <c r="L77" t="s">
        <v>35</v>
      </c>
      <c r="M77">
        <v>41</v>
      </c>
      <c r="N77">
        <v>2</v>
      </c>
      <c r="O77" t="s">
        <v>168</v>
      </c>
      <c r="P77" t="s">
        <v>580</v>
      </c>
      <c r="Q77" t="s">
        <v>39</v>
      </c>
      <c r="R77" t="s">
        <v>40</v>
      </c>
      <c r="S77">
        <v>2012</v>
      </c>
      <c r="T77">
        <v>287.89</v>
      </c>
      <c r="U77" t="s">
        <v>41</v>
      </c>
      <c r="V77">
        <v>40695</v>
      </c>
      <c r="W77">
        <v>40724</v>
      </c>
      <c r="X77">
        <v>40724</v>
      </c>
      <c r="Y77" t="s">
        <v>427</v>
      </c>
      <c r="Z77" t="s">
        <v>581</v>
      </c>
      <c r="AA77" t="s">
        <v>582</v>
      </c>
      <c r="AB77" t="s">
        <v>583</v>
      </c>
      <c r="AC77" t="s">
        <v>584</v>
      </c>
      <c r="AD77" t="s">
        <v>46</v>
      </c>
      <c r="AE77">
        <v>0</v>
      </c>
    </row>
    <row r="78" spans="1:31" x14ac:dyDescent="0.25">
      <c r="A78">
        <v>163</v>
      </c>
      <c r="B78">
        <v>100503376</v>
      </c>
      <c r="C78" t="s">
        <v>28</v>
      </c>
      <c r="D78" t="s">
        <v>240</v>
      </c>
      <c r="E78" t="s">
        <v>30</v>
      </c>
      <c r="F78" t="s">
        <v>241</v>
      </c>
      <c r="G78" t="s">
        <v>242</v>
      </c>
      <c r="H78" t="s">
        <v>67</v>
      </c>
      <c r="I78" t="s">
        <v>243</v>
      </c>
      <c r="J78" t="s">
        <v>35</v>
      </c>
      <c r="K78">
        <v>482</v>
      </c>
      <c r="L78" t="s">
        <v>35</v>
      </c>
      <c r="M78">
        <v>41</v>
      </c>
      <c r="N78">
        <v>2</v>
      </c>
      <c r="O78" t="s">
        <v>168</v>
      </c>
      <c r="P78" t="s">
        <v>580</v>
      </c>
      <c r="Q78" t="s">
        <v>39</v>
      </c>
      <c r="R78" t="s">
        <v>40</v>
      </c>
      <c r="S78">
        <v>2012</v>
      </c>
      <c r="T78">
        <v>287.89</v>
      </c>
      <c r="U78" t="s">
        <v>41</v>
      </c>
      <c r="V78">
        <v>40695</v>
      </c>
      <c r="W78">
        <v>40724</v>
      </c>
      <c r="X78">
        <v>40724</v>
      </c>
      <c r="Y78" t="s">
        <v>427</v>
      </c>
      <c r="Z78" t="s">
        <v>581</v>
      </c>
      <c r="AA78" t="s">
        <v>582</v>
      </c>
      <c r="AB78" t="s">
        <v>583</v>
      </c>
      <c r="AC78" t="s">
        <v>584</v>
      </c>
      <c r="AD78" t="s">
        <v>46</v>
      </c>
      <c r="AE78">
        <v>0</v>
      </c>
    </row>
    <row r="79" spans="1:31" x14ac:dyDescent="0.25">
      <c r="A79">
        <v>1020</v>
      </c>
      <c r="B79">
        <v>100455452</v>
      </c>
      <c r="C79" t="s">
        <v>28</v>
      </c>
      <c r="D79" t="s">
        <v>88</v>
      </c>
      <c r="E79" t="s">
        <v>30</v>
      </c>
      <c r="F79" t="s">
        <v>89</v>
      </c>
      <c r="G79" t="s">
        <v>90</v>
      </c>
      <c r="H79" t="s">
        <v>91</v>
      </c>
      <c r="I79" t="s">
        <v>92</v>
      </c>
      <c r="J79" t="s">
        <v>35</v>
      </c>
      <c r="K79">
        <v>771</v>
      </c>
      <c r="L79" t="s">
        <v>35</v>
      </c>
      <c r="M79">
        <v>8</v>
      </c>
      <c r="N79">
        <v>1</v>
      </c>
      <c r="O79" t="s">
        <v>168</v>
      </c>
      <c r="P79" t="s">
        <v>796</v>
      </c>
      <c r="Q79" t="s">
        <v>797</v>
      </c>
      <c r="R79" t="s">
        <v>40</v>
      </c>
      <c r="S79">
        <v>2012</v>
      </c>
      <c r="T79">
        <v>2000</v>
      </c>
      <c r="U79" t="s">
        <v>41</v>
      </c>
      <c r="V79">
        <v>41061</v>
      </c>
      <c r="W79">
        <v>41106</v>
      </c>
      <c r="X79">
        <v>41106</v>
      </c>
      <c r="Y79">
        <v>0</v>
      </c>
      <c r="Z79" t="s">
        <v>798</v>
      </c>
      <c r="AA79" t="s">
        <v>799</v>
      </c>
      <c r="AB79" t="s">
        <v>786</v>
      </c>
      <c r="AC79" t="s">
        <v>420</v>
      </c>
      <c r="AD79" t="s">
        <v>46</v>
      </c>
      <c r="AE79">
        <v>0</v>
      </c>
    </row>
    <row r="80" spans="1:31" x14ac:dyDescent="0.25">
      <c r="A80">
        <v>638</v>
      </c>
      <c r="B80">
        <v>100458772</v>
      </c>
      <c r="C80" t="s">
        <v>28</v>
      </c>
      <c r="D80" t="s">
        <v>88</v>
      </c>
      <c r="E80" t="s">
        <v>30</v>
      </c>
      <c r="F80" t="s">
        <v>89</v>
      </c>
      <c r="G80" t="s">
        <v>90</v>
      </c>
      <c r="H80" t="s">
        <v>91</v>
      </c>
      <c r="I80" t="s">
        <v>92</v>
      </c>
      <c r="J80" t="s">
        <v>35</v>
      </c>
      <c r="K80">
        <v>771</v>
      </c>
      <c r="L80" t="s">
        <v>35</v>
      </c>
      <c r="M80">
        <v>8</v>
      </c>
      <c r="N80">
        <v>1</v>
      </c>
      <c r="O80" t="s">
        <v>168</v>
      </c>
      <c r="P80" t="s">
        <v>796</v>
      </c>
      <c r="Q80" t="s">
        <v>797</v>
      </c>
      <c r="R80" t="s">
        <v>40</v>
      </c>
      <c r="S80">
        <v>2012</v>
      </c>
      <c r="T80">
        <v>2000</v>
      </c>
      <c r="U80" t="s">
        <v>41</v>
      </c>
      <c r="V80">
        <v>41061</v>
      </c>
      <c r="W80">
        <v>41106</v>
      </c>
      <c r="X80">
        <v>41106</v>
      </c>
      <c r="Y80">
        <v>0</v>
      </c>
      <c r="Z80" t="s">
        <v>798</v>
      </c>
      <c r="AA80" t="s">
        <v>799</v>
      </c>
      <c r="AB80" t="s">
        <v>786</v>
      </c>
      <c r="AC80" t="s">
        <v>420</v>
      </c>
      <c r="AD80" t="s">
        <v>46</v>
      </c>
      <c r="AE80">
        <v>0</v>
      </c>
    </row>
    <row r="81" spans="1:31" x14ac:dyDescent="0.25">
      <c r="A81">
        <v>741</v>
      </c>
      <c r="B81">
        <v>100463426</v>
      </c>
      <c r="C81" t="s">
        <v>28</v>
      </c>
      <c r="D81" t="s">
        <v>88</v>
      </c>
      <c r="E81" t="s">
        <v>30</v>
      </c>
      <c r="F81" t="s">
        <v>89</v>
      </c>
      <c r="G81" t="s">
        <v>90</v>
      </c>
      <c r="H81" t="s">
        <v>91</v>
      </c>
      <c r="I81" t="s">
        <v>92</v>
      </c>
      <c r="J81" t="s">
        <v>35</v>
      </c>
      <c r="K81">
        <v>771</v>
      </c>
      <c r="L81" t="s">
        <v>35</v>
      </c>
      <c r="M81">
        <v>8</v>
      </c>
      <c r="N81">
        <v>1</v>
      </c>
      <c r="O81" t="s">
        <v>168</v>
      </c>
      <c r="P81" t="s">
        <v>796</v>
      </c>
      <c r="Q81" t="s">
        <v>797</v>
      </c>
      <c r="R81" t="s">
        <v>40</v>
      </c>
      <c r="S81">
        <v>2012</v>
      </c>
      <c r="T81">
        <v>2000</v>
      </c>
      <c r="U81" t="s">
        <v>41</v>
      </c>
      <c r="V81">
        <v>41061</v>
      </c>
      <c r="W81">
        <v>41106</v>
      </c>
      <c r="X81">
        <v>41106</v>
      </c>
      <c r="Y81">
        <v>0</v>
      </c>
      <c r="Z81" t="s">
        <v>798</v>
      </c>
      <c r="AA81" t="s">
        <v>799</v>
      </c>
      <c r="AB81" t="s">
        <v>786</v>
      </c>
      <c r="AC81" t="s">
        <v>420</v>
      </c>
      <c r="AD81" t="s">
        <v>46</v>
      </c>
      <c r="AE81">
        <v>0</v>
      </c>
    </row>
    <row r="82" spans="1:31" x14ac:dyDescent="0.25">
      <c r="A82">
        <v>848</v>
      </c>
      <c r="B82">
        <v>100469890</v>
      </c>
      <c r="C82" t="s">
        <v>28</v>
      </c>
      <c r="D82" t="s">
        <v>88</v>
      </c>
      <c r="E82" t="s">
        <v>30</v>
      </c>
      <c r="F82" t="s">
        <v>89</v>
      </c>
      <c r="G82" t="s">
        <v>90</v>
      </c>
      <c r="H82" t="s">
        <v>91</v>
      </c>
      <c r="I82" t="s">
        <v>92</v>
      </c>
      <c r="J82" t="s">
        <v>35</v>
      </c>
      <c r="K82">
        <v>771</v>
      </c>
      <c r="L82" t="s">
        <v>35</v>
      </c>
      <c r="M82">
        <v>8</v>
      </c>
      <c r="N82">
        <v>1</v>
      </c>
      <c r="O82" t="s">
        <v>168</v>
      </c>
      <c r="P82" t="s">
        <v>796</v>
      </c>
      <c r="Q82" t="s">
        <v>797</v>
      </c>
      <c r="R82" t="s">
        <v>40</v>
      </c>
      <c r="S82">
        <v>2012</v>
      </c>
      <c r="T82">
        <v>2000</v>
      </c>
      <c r="U82" t="s">
        <v>41</v>
      </c>
      <c r="V82">
        <v>41061</v>
      </c>
      <c r="W82">
        <v>41106</v>
      </c>
      <c r="X82">
        <v>41106</v>
      </c>
      <c r="Y82">
        <v>0</v>
      </c>
      <c r="Z82" t="s">
        <v>798</v>
      </c>
      <c r="AA82" t="s">
        <v>799</v>
      </c>
      <c r="AB82" t="s">
        <v>786</v>
      </c>
      <c r="AC82" t="s">
        <v>420</v>
      </c>
      <c r="AD82" t="s">
        <v>46</v>
      </c>
      <c r="AE82">
        <v>0</v>
      </c>
    </row>
    <row r="83" spans="1:31" x14ac:dyDescent="0.25">
      <c r="A83">
        <v>910</v>
      </c>
      <c r="B83">
        <v>100477281</v>
      </c>
      <c r="C83" t="s">
        <v>28</v>
      </c>
      <c r="D83" t="s">
        <v>88</v>
      </c>
      <c r="E83" t="s">
        <v>30</v>
      </c>
      <c r="F83" t="s">
        <v>89</v>
      </c>
      <c r="G83" t="s">
        <v>90</v>
      </c>
      <c r="H83" t="s">
        <v>91</v>
      </c>
      <c r="I83" t="s">
        <v>92</v>
      </c>
      <c r="J83" t="s">
        <v>35</v>
      </c>
      <c r="K83">
        <v>771</v>
      </c>
      <c r="L83" t="s">
        <v>35</v>
      </c>
      <c r="M83">
        <v>8</v>
      </c>
      <c r="N83">
        <v>1</v>
      </c>
      <c r="O83" t="s">
        <v>168</v>
      </c>
      <c r="P83" t="s">
        <v>796</v>
      </c>
      <c r="Q83" t="s">
        <v>797</v>
      </c>
      <c r="R83" t="s">
        <v>40</v>
      </c>
      <c r="S83">
        <v>2012</v>
      </c>
      <c r="T83">
        <v>2000</v>
      </c>
      <c r="U83" t="s">
        <v>41</v>
      </c>
      <c r="V83">
        <v>41061</v>
      </c>
      <c r="W83">
        <v>41106</v>
      </c>
      <c r="X83">
        <v>41106</v>
      </c>
      <c r="Y83">
        <v>0</v>
      </c>
      <c r="Z83" t="s">
        <v>798</v>
      </c>
      <c r="AA83" t="s">
        <v>799</v>
      </c>
      <c r="AB83" t="s">
        <v>786</v>
      </c>
      <c r="AC83" t="s">
        <v>420</v>
      </c>
      <c r="AD83" t="s">
        <v>46</v>
      </c>
      <c r="AE83">
        <v>0</v>
      </c>
    </row>
    <row r="84" spans="1:31" x14ac:dyDescent="0.25">
      <c r="A84">
        <v>870</v>
      </c>
      <c r="B84">
        <v>100480944</v>
      </c>
      <c r="C84" t="s">
        <v>28</v>
      </c>
      <c r="D84" t="s">
        <v>88</v>
      </c>
      <c r="E84" t="s">
        <v>30</v>
      </c>
      <c r="F84" t="s">
        <v>89</v>
      </c>
      <c r="G84" t="s">
        <v>90</v>
      </c>
      <c r="H84" t="s">
        <v>91</v>
      </c>
      <c r="I84" t="s">
        <v>92</v>
      </c>
      <c r="J84" t="s">
        <v>35</v>
      </c>
      <c r="K84">
        <v>771</v>
      </c>
      <c r="L84" t="s">
        <v>35</v>
      </c>
      <c r="M84">
        <v>8</v>
      </c>
      <c r="N84">
        <v>1</v>
      </c>
      <c r="O84" t="s">
        <v>168</v>
      </c>
      <c r="P84" t="s">
        <v>796</v>
      </c>
      <c r="Q84" t="s">
        <v>797</v>
      </c>
      <c r="R84" t="s">
        <v>40</v>
      </c>
      <c r="S84">
        <v>2012</v>
      </c>
      <c r="T84">
        <v>2000</v>
      </c>
      <c r="U84" t="s">
        <v>41</v>
      </c>
      <c r="V84">
        <v>41061</v>
      </c>
      <c r="W84">
        <v>41106</v>
      </c>
      <c r="X84">
        <v>41106</v>
      </c>
      <c r="Y84">
        <v>0</v>
      </c>
      <c r="Z84" t="s">
        <v>798</v>
      </c>
      <c r="AA84" t="s">
        <v>799</v>
      </c>
      <c r="AB84" t="s">
        <v>786</v>
      </c>
      <c r="AC84" t="s">
        <v>420</v>
      </c>
      <c r="AD84" t="s">
        <v>46</v>
      </c>
      <c r="AE84">
        <v>0</v>
      </c>
    </row>
    <row r="85" spans="1:31" x14ac:dyDescent="0.25">
      <c r="A85">
        <v>942</v>
      </c>
      <c r="B85">
        <v>100488911</v>
      </c>
      <c r="C85" t="s">
        <v>28</v>
      </c>
      <c r="D85" t="s">
        <v>88</v>
      </c>
      <c r="E85" t="s">
        <v>30</v>
      </c>
      <c r="F85" t="s">
        <v>89</v>
      </c>
      <c r="G85" t="s">
        <v>90</v>
      </c>
      <c r="H85" t="s">
        <v>91</v>
      </c>
      <c r="I85" t="s">
        <v>92</v>
      </c>
      <c r="J85" t="s">
        <v>35</v>
      </c>
      <c r="K85">
        <v>771</v>
      </c>
      <c r="L85" t="s">
        <v>35</v>
      </c>
      <c r="M85">
        <v>8</v>
      </c>
      <c r="N85">
        <v>1</v>
      </c>
      <c r="O85" t="s">
        <v>168</v>
      </c>
      <c r="P85" t="s">
        <v>796</v>
      </c>
      <c r="Q85" t="s">
        <v>797</v>
      </c>
      <c r="R85" t="s">
        <v>40</v>
      </c>
      <c r="S85">
        <v>2012</v>
      </c>
      <c r="T85">
        <v>2000</v>
      </c>
      <c r="U85" t="s">
        <v>41</v>
      </c>
      <c r="V85">
        <v>41061</v>
      </c>
      <c r="W85">
        <v>41106</v>
      </c>
      <c r="X85">
        <v>41106</v>
      </c>
      <c r="Y85">
        <v>0</v>
      </c>
      <c r="Z85" t="s">
        <v>798</v>
      </c>
      <c r="AA85" t="s">
        <v>799</v>
      </c>
      <c r="AB85" t="s">
        <v>786</v>
      </c>
      <c r="AC85" t="s">
        <v>420</v>
      </c>
      <c r="AD85" t="s">
        <v>46</v>
      </c>
      <c r="AE85">
        <v>0</v>
      </c>
    </row>
    <row r="86" spans="1:31" x14ac:dyDescent="0.25">
      <c r="A86">
        <v>10</v>
      </c>
      <c r="B86">
        <v>100496281</v>
      </c>
      <c r="C86" t="s">
        <v>28</v>
      </c>
      <c r="D86" t="s">
        <v>88</v>
      </c>
      <c r="E86" t="s">
        <v>30</v>
      </c>
      <c r="F86" t="s">
        <v>89</v>
      </c>
      <c r="G86" t="s">
        <v>90</v>
      </c>
      <c r="H86" t="s">
        <v>91</v>
      </c>
      <c r="I86" t="s">
        <v>92</v>
      </c>
      <c r="J86" t="s">
        <v>35</v>
      </c>
      <c r="K86">
        <v>771</v>
      </c>
      <c r="L86" t="s">
        <v>35</v>
      </c>
      <c r="M86">
        <v>8</v>
      </c>
      <c r="N86">
        <v>1</v>
      </c>
      <c r="O86" t="s">
        <v>168</v>
      </c>
      <c r="P86" t="s">
        <v>796</v>
      </c>
      <c r="Q86" t="s">
        <v>797</v>
      </c>
      <c r="R86" t="s">
        <v>40</v>
      </c>
      <c r="S86">
        <v>2012</v>
      </c>
      <c r="T86">
        <v>2000</v>
      </c>
      <c r="U86" t="s">
        <v>41</v>
      </c>
      <c r="V86">
        <v>41061</v>
      </c>
      <c r="W86">
        <v>41106</v>
      </c>
      <c r="X86">
        <v>41106</v>
      </c>
      <c r="Y86">
        <v>0</v>
      </c>
      <c r="Z86" t="s">
        <v>798</v>
      </c>
      <c r="AA86" t="s">
        <v>799</v>
      </c>
      <c r="AB86" t="s">
        <v>786</v>
      </c>
      <c r="AC86" t="s">
        <v>420</v>
      </c>
      <c r="AD86" t="s">
        <v>46</v>
      </c>
      <c r="AE86">
        <v>0</v>
      </c>
    </row>
    <row r="87" spans="1:31" x14ac:dyDescent="0.25">
      <c r="A87">
        <v>28</v>
      </c>
      <c r="B87">
        <v>100499533</v>
      </c>
      <c r="C87" t="s">
        <v>28</v>
      </c>
      <c r="D87" t="s">
        <v>88</v>
      </c>
      <c r="E87" t="s">
        <v>30</v>
      </c>
      <c r="F87" t="s">
        <v>89</v>
      </c>
      <c r="G87" t="s">
        <v>90</v>
      </c>
      <c r="H87" t="s">
        <v>91</v>
      </c>
      <c r="I87" t="s">
        <v>92</v>
      </c>
      <c r="J87" t="s">
        <v>35</v>
      </c>
      <c r="K87">
        <v>771</v>
      </c>
      <c r="L87" t="s">
        <v>35</v>
      </c>
      <c r="M87">
        <v>8</v>
      </c>
      <c r="N87">
        <v>1</v>
      </c>
      <c r="O87" t="s">
        <v>168</v>
      </c>
      <c r="P87" t="s">
        <v>796</v>
      </c>
      <c r="Q87" t="s">
        <v>797</v>
      </c>
      <c r="R87" t="s">
        <v>40</v>
      </c>
      <c r="S87">
        <v>2012</v>
      </c>
      <c r="T87">
        <v>2000</v>
      </c>
      <c r="U87" t="s">
        <v>41</v>
      </c>
      <c r="V87">
        <v>41061</v>
      </c>
      <c r="W87">
        <v>41106</v>
      </c>
      <c r="X87">
        <v>41106</v>
      </c>
      <c r="Y87">
        <v>0</v>
      </c>
      <c r="Z87" t="s">
        <v>798</v>
      </c>
      <c r="AA87" t="s">
        <v>799</v>
      </c>
      <c r="AB87" t="s">
        <v>786</v>
      </c>
      <c r="AC87" t="s">
        <v>420</v>
      </c>
      <c r="AD87" t="s">
        <v>46</v>
      </c>
      <c r="AE87">
        <v>0</v>
      </c>
    </row>
    <row r="88" spans="1:31" x14ac:dyDescent="0.25">
      <c r="A88">
        <v>377</v>
      </c>
      <c r="B88">
        <v>100408044</v>
      </c>
      <c r="C88" t="s">
        <v>28</v>
      </c>
      <c r="D88" t="s">
        <v>141</v>
      </c>
      <c r="E88" t="s">
        <v>30</v>
      </c>
      <c r="F88" t="s">
        <v>142</v>
      </c>
      <c r="G88" t="s">
        <v>143</v>
      </c>
      <c r="H88" t="s">
        <v>130</v>
      </c>
      <c r="I88" t="s">
        <v>144</v>
      </c>
      <c r="J88" t="s">
        <v>35</v>
      </c>
      <c r="K88">
        <v>454</v>
      </c>
      <c r="L88" t="s">
        <v>35</v>
      </c>
      <c r="M88">
        <v>34</v>
      </c>
      <c r="N88">
        <v>1</v>
      </c>
      <c r="O88" t="s">
        <v>168</v>
      </c>
      <c r="P88" t="s">
        <v>560</v>
      </c>
      <c r="Q88" t="s">
        <v>39</v>
      </c>
      <c r="R88" t="s">
        <v>40</v>
      </c>
      <c r="S88">
        <v>2012</v>
      </c>
      <c r="T88">
        <v>150</v>
      </c>
      <c r="U88" t="s">
        <v>41</v>
      </c>
      <c r="V88">
        <v>40756</v>
      </c>
      <c r="W88">
        <v>40786</v>
      </c>
      <c r="X88">
        <v>40780</v>
      </c>
      <c r="Y88" t="s">
        <v>427</v>
      </c>
      <c r="Z88" t="s">
        <v>561</v>
      </c>
      <c r="AA88" t="s">
        <v>429</v>
      </c>
      <c r="AB88" t="s">
        <v>430</v>
      </c>
      <c r="AC88" t="s">
        <v>420</v>
      </c>
      <c r="AD88" t="s">
        <v>46</v>
      </c>
      <c r="AE88">
        <v>0</v>
      </c>
    </row>
    <row r="89" spans="1:31" x14ac:dyDescent="0.25">
      <c r="A89">
        <v>254</v>
      </c>
      <c r="B89">
        <v>100423770</v>
      </c>
      <c r="C89" t="s">
        <v>28</v>
      </c>
      <c r="D89" t="s">
        <v>141</v>
      </c>
      <c r="E89" t="s">
        <v>30</v>
      </c>
      <c r="F89" t="s">
        <v>142</v>
      </c>
      <c r="G89" t="s">
        <v>143</v>
      </c>
      <c r="H89" t="s">
        <v>130</v>
      </c>
      <c r="I89" t="s">
        <v>144</v>
      </c>
      <c r="J89" t="s">
        <v>35</v>
      </c>
      <c r="K89">
        <v>454</v>
      </c>
      <c r="L89" t="s">
        <v>35</v>
      </c>
      <c r="M89">
        <v>34</v>
      </c>
      <c r="N89">
        <v>1</v>
      </c>
      <c r="O89" t="s">
        <v>168</v>
      </c>
      <c r="P89" t="s">
        <v>560</v>
      </c>
      <c r="Q89" t="s">
        <v>39</v>
      </c>
      <c r="R89" t="s">
        <v>40</v>
      </c>
      <c r="S89">
        <v>2012</v>
      </c>
      <c r="T89">
        <v>150</v>
      </c>
      <c r="U89" t="s">
        <v>41</v>
      </c>
      <c r="V89">
        <v>40756</v>
      </c>
      <c r="W89">
        <v>40786</v>
      </c>
      <c r="X89">
        <v>40780</v>
      </c>
      <c r="Y89" t="s">
        <v>427</v>
      </c>
      <c r="Z89" t="s">
        <v>561</v>
      </c>
      <c r="AA89" t="s">
        <v>429</v>
      </c>
      <c r="AB89" t="s">
        <v>430</v>
      </c>
      <c r="AC89" t="s">
        <v>420</v>
      </c>
      <c r="AD89" t="s">
        <v>46</v>
      </c>
      <c r="AE89">
        <v>0</v>
      </c>
    </row>
    <row r="90" spans="1:31" x14ac:dyDescent="0.25">
      <c r="A90">
        <v>428</v>
      </c>
      <c r="B90">
        <v>100428210</v>
      </c>
      <c r="C90" t="s">
        <v>28</v>
      </c>
      <c r="D90" t="s">
        <v>141</v>
      </c>
      <c r="E90" t="s">
        <v>30</v>
      </c>
      <c r="F90" t="s">
        <v>142</v>
      </c>
      <c r="G90" t="s">
        <v>143</v>
      </c>
      <c r="H90" t="s">
        <v>130</v>
      </c>
      <c r="I90" t="s">
        <v>144</v>
      </c>
      <c r="J90" t="s">
        <v>35</v>
      </c>
      <c r="K90">
        <v>454</v>
      </c>
      <c r="L90" t="s">
        <v>35</v>
      </c>
      <c r="M90">
        <v>34</v>
      </c>
      <c r="N90">
        <v>1</v>
      </c>
      <c r="O90" t="s">
        <v>168</v>
      </c>
      <c r="P90" t="s">
        <v>560</v>
      </c>
      <c r="Q90" t="s">
        <v>39</v>
      </c>
      <c r="R90" t="s">
        <v>40</v>
      </c>
      <c r="S90">
        <v>2012</v>
      </c>
      <c r="T90">
        <v>150</v>
      </c>
      <c r="U90" t="s">
        <v>41</v>
      </c>
      <c r="V90">
        <v>40756</v>
      </c>
      <c r="W90">
        <v>40786</v>
      </c>
      <c r="X90">
        <v>40780</v>
      </c>
      <c r="Y90" t="s">
        <v>427</v>
      </c>
      <c r="Z90" t="s">
        <v>561</v>
      </c>
      <c r="AA90" t="s">
        <v>429</v>
      </c>
      <c r="AB90" t="s">
        <v>430</v>
      </c>
      <c r="AC90" t="s">
        <v>420</v>
      </c>
      <c r="AD90" t="s">
        <v>46</v>
      </c>
      <c r="AE90">
        <v>0</v>
      </c>
    </row>
    <row r="91" spans="1:31" x14ac:dyDescent="0.25">
      <c r="A91">
        <v>429</v>
      </c>
      <c r="B91">
        <v>100431127</v>
      </c>
      <c r="C91" t="s">
        <v>28</v>
      </c>
      <c r="D91" t="s">
        <v>141</v>
      </c>
      <c r="E91" t="s">
        <v>30</v>
      </c>
      <c r="F91" t="s">
        <v>142</v>
      </c>
      <c r="G91" t="s">
        <v>143</v>
      </c>
      <c r="H91" t="s">
        <v>130</v>
      </c>
      <c r="I91" t="s">
        <v>144</v>
      </c>
      <c r="J91" t="s">
        <v>35</v>
      </c>
      <c r="K91">
        <v>454</v>
      </c>
      <c r="L91" t="s">
        <v>35</v>
      </c>
      <c r="M91">
        <v>34</v>
      </c>
      <c r="N91">
        <v>1</v>
      </c>
      <c r="O91" t="s">
        <v>168</v>
      </c>
      <c r="P91" t="s">
        <v>560</v>
      </c>
      <c r="Q91" t="s">
        <v>39</v>
      </c>
      <c r="R91" t="s">
        <v>40</v>
      </c>
      <c r="S91">
        <v>2012</v>
      </c>
      <c r="T91">
        <v>150</v>
      </c>
      <c r="U91" t="s">
        <v>41</v>
      </c>
      <c r="V91">
        <v>40756</v>
      </c>
      <c r="W91">
        <v>40786</v>
      </c>
      <c r="X91">
        <v>40780</v>
      </c>
      <c r="Y91" t="s">
        <v>427</v>
      </c>
      <c r="Z91" t="s">
        <v>561</v>
      </c>
      <c r="AA91" t="s">
        <v>429</v>
      </c>
      <c r="AB91" t="s">
        <v>430</v>
      </c>
      <c r="AC91" t="s">
        <v>420</v>
      </c>
      <c r="AD91" t="s">
        <v>46</v>
      </c>
      <c r="AE91">
        <v>0</v>
      </c>
    </row>
    <row r="92" spans="1:31" x14ac:dyDescent="0.25">
      <c r="A92">
        <v>469</v>
      </c>
      <c r="B92">
        <v>100437896</v>
      </c>
      <c r="C92" t="s">
        <v>28</v>
      </c>
      <c r="D92" t="s">
        <v>141</v>
      </c>
      <c r="E92" t="s">
        <v>30</v>
      </c>
      <c r="F92" t="s">
        <v>142</v>
      </c>
      <c r="G92" t="s">
        <v>143</v>
      </c>
      <c r="H92" t="s">
        <v>130</v>
      </c>
      <c r="I92" t="s">
        <v>144</v>
      </c>
      <c r="J92" t="s">
        <v>35</v>
      </c>
      <c r="K92">
        <v>454</v>
      </c>
      <c r="L92" t="s">
        <v>35</v>
      </c>
      <c r="M92">
        <v>34</v>
      </c>
      <c r="N92">
        <v>1</v>
      </c>
      <c r="O92" t="s">
        <v>168</v>
      </c>
      <c r="P92" t="s">
        <v>560</v>
      </c>
      <c r="Q92" t="s">
        <v>39</v>
      </c>
      <c r="R92" t="s">
        <v>40</v>
      </c>
      <c r="S92">
        <v>2012</v>
      </c>
      <c r="T92">
        <v>150</v>
      </c>
      <c r="U92" t="s">
        <v>41</v>
      </c>
      <c r="V92">
        <v>40756</v>
      </c>
      <c r="W92">
        <v>40786</v>
      </c>
      <c r="X92">
        <v>40780</v>
      </c>
      <c r="Y92" t="s">
        <v>427</v>
      </c>
      <c r="Z92" t="s">
        <v>561</v>
      </c>
      <c r="AA92" t="s">
        <v>429</v>
      </c>
      <c r="AB92" t="s">
        <v>430</v>
      </c>
      <c r="AC92" t="s">
        <v>420</v>
      </c>
      <c r="AD92" t="s">
        <v>46</v>
      </c>
      <c r="AE92">
        <v>0</v>
      </c>
    </row>
    <row r="93" spans="1:31" x14ac:dyDescent="0.25">
      <c r="A93">
        <v>568</v>
      </c>
      <c r="B93">
        <v>100440400</v>
      </c>
      <c r="C93" t="s">
        <v>28</v>
      </c>
      <c r="D93" t="s">
        <v>141</v>
      </c>
      <c r="E93" t="s">
        <v>30</v>
      </c>
      <c r="F93" t="s">
        <v>142</v>
      </c>
      <c r="G93" t="s">
        <v>143</v>
      </c>
      <c r="H93" t="s">
        <v>130</v>
      </c>
      <c r="I93" t="s">
        <v>144</v>
      </c>
      <c r="J93" t="s">
        <v>35</v>
      </c>
      <c r="K93">
        <v>454</v>
      </c>
      <c r="L93" t="s">
        <v>35</v>
      </c>
      <c r="M93">
        <v>34</v>
      </c>
      <c r="N93">
        <v>1</v>
      </c>
      <c r="O93" t="s">
        <v>168</v>
      </c>
      <c r="P93" t="s">
        <v>560</v>
      </c>
      <c r="Q93" t="s">
        <v>39</v>
      </c>
      <c r="R93" t="s">
        <v>40</v>
      </c>
      <c r="S93">
        <v>2012</v>
      </c>
      <c r="T93">
        <v>150</v>
      </c>
      <c r="U93" t="s">
        <v>41</v>
      </c>
      <c r="V93">
        <v>40756</v>
      </c>
      <c r="W93">
        <v>40786</v>
      </c>
      <c r="X93">
        <v>40780</v>
      </c>
      <c r="Y93" t="s">
        <v>427</v>
      </c>
      <c r="Z93" t="s">
        <v>561</v>
      </c>
      <c r="AA93" t="s">
        <v>429</v>
      </c>
      <c r="AB93" t="s">
        <v>430</v>
      </c>
      <c r="AC93" t="s">
        <v>420</v>
      </c>
      <c r="AD93" t="s">
        <v>46</v>
      </c>
      <c r="AE93">
        <v>0</v>
      </c>
    </row>
    <row r="94" spans="1:31" x14ac:dyDescent="0.25">
      <c r="A94">
        <v>561</v>
      </c>
      <c r="B94">
        <v>100446166</v>
      </c>
      <c r="C94" t="s">
        <v>28</v>
      </c>
      <c r="D94" t="s">
        <v>141</v>
      </c>
      <c r="E94" t="s">
        <v>30</v>
      </c>
      <c r="F94" t="s">
        <v>142</v>
      </c>
      <c r="G94" t="s">
        <v>143</v>
      </c>
      <c r="H94" t="s">
        <v>130</v>
      </c>
      <c r="I94" t="s">
        <v>144</v>
      </c>
      <c r="J94" t="s">
        <v>35</v>
      </c>
      <c r="K94">
        <v>454</v>
      </c>
      <c r="L94" t="s">
        <v>35</v>
      </c>
      <c r="M94">
        <v>34</v>
      </c>
      <c r="N94">
        <v>1</v>
      </c>
      <c r="O94" t="s">
        <v>168</v>
      </c>
      <c r="P94" t="s">
        <v>560</v>
      </c>
      <c r="Q94" t="s">
        <v>39</v>
      </c>
      <c r="R94" t="s">
        <v>40</v>
      </c>
      <c r="S94">
        <v>2012</v>
      </c>
      <c r="T94">
        <v>150</v>
      </c>
      <c r="U94" t="s">
        <v>41</v>
      </c>
      <c r="V94">
        <v>40756</v>
      </c>
      <c r="W94">
        <v>40786</v>
      </c>
      <c r="X94">
        <v>40780</v>
      </c>
      <c r="Y94" t="s">
        <v>427</v>
      </c>
      <c r="Z94" t="s">
        <v>561</v>
      </c>
      <c r="AA94" t="s">
        <v>429</v>
      </c>
      <c r="AB94" t="s">
        <v>430</v>
      </c>
      <c r="AC94" t="s">
        <v>420</v>
      </c>
      <c r="AD94" t="s">
        <v>46</v>
      </c>
      <c r="AE94">
        <v>0</v>
      </c>
    </row>
    <row r="95" spans="1:31" x14ac:dyDescent="0.25">
      <c r="A95">
        <v>562</v>
      </c>
      <c r="B95">
        <v>100449576</v>
      </c>
      <c r="C95" t="s">
        <v>28</v>
      </c>
      <c r="D95" t="s">
        <v>141</v>
      </c>
      <c r="E95" t="s">
        <v>30</v>
      </c>
      <c r="F95" t="s">
        <v>142</v>
      </c>
      <c r="G95" t="s">
        <v>143</v>
      </c>
      <c r="H95" t="s">
        <v>130</v>
      </c>
      <c r="I95" t="s">
        <v>144</v>
      </c>
      <c r="J95" t="s">
        <v>35</v>
      </c>
      <c r="K95">
        <v>454</v>
      </c>
      <c r="L95" t="s">
        <v>35</v>
      </c>
      <c r="M95">
        <v>34</v>
      </c>
      <c r="N95">
        <v>1</v>
      </c>
      <c r="O95" t="s">
        <v>168</v>
      </c>
      <c r="P95" t="s">
        <v>560</v>
      </c>
      <c r="Q95" t="s">
        <v>39</v>
      </c>
      <c r="R95" t="s">
        <v>40</v>
      </c>
      <c r="S95">
        <v>2012</v>
      </c>
      <c r="T95">
        <v>150</v>
      </c>
      <c r="U95" t="s">
        <v>41</v>
      </c>
      <c r="V95">
        <v>40756</v>
      </c>
      <c r="W95">
        <v>40786</v>
      </c>
      <c r="X95">
        <v>40780</v>
      </c>
      <c r="Y95" t="s">
        <v>427</v>
      </c>
      <c r="Z95" t="s">
        <v>561</v>
      </c>
      <c r="AA95" t="s">
        <v>429</v>
      </c>
      <c r="AB95" t="s">
        <v>430</v>
      </c>
      <c r="AC95" t="s">
        <v>420</v>
      </c>
      <c r="AD95" t="s">
        <v>46</v>
      </c>
      <c r="AE95">
        <v>0</v>
      </c>
    </row>
    <row r="96" spans="1:31" x14ac:dyDescent="0.25">
      <c r="A96">
        <v>569</v>
      </c>
      <c r="B96">
        <v>100457722</v>
      </c>
      <c r="C96" t="s">
        <v>28</v>
      </c>
      <c r="D96" t="s">
        <v>141</v>
      </c>
      <c r="E96" t="s">
        <v>30</v>
      </c>
      <c r="F96" t="s">
        <v>142</v>
      </c>
      <c r="G96" t="s">
        <v>143</v>
      </c>
      <c r="H96" t="s">
        <v>130</v>
      </c>
      <c r="I96" t="s">
        <v>144</v>
      </c>
      <c r="J96" t="s">
        <v>35</v>
      </c>
      <c r="K96">
        <v>454</v>
      </c>
      <c r="L96" t="s">
        <v>35</v>
      </c>
      <c r="M96">
        <v>34</v>
      </c>
      <c r="N96">
        <v>1</v>
      </c>
      <c r="O96" t="s">
        <v>168</v>
      </c>
      <c r="P96" t="s">
        <v>560</v>
      </c>
      <c r="Q96" t="s">
        <v>39</v>
      </c>
      <c r="R96" t="s">
        <v>40</v>
      </c>
      <c r="S96">
        <v>2012</v>
      </c>
      <c r="T96">
        <v>150</v>
      </c>
      <c r="U96" t="s">
        <v>41</v>
      </c>
      <c r="V96">
        <v>40756</v>
      </c>
      <c r="W96">
        <v>40786</v>
      </c>
      <c r="X96">
        <v>40780</v>
      </c>
      <c r="Y96" t="s">
        <v>427</v>
      </c>
      <c r="Z96" t="s">
        <v>561</v>
      </c>
      <c r="AA96" t="s">
        <v>429</v>
      </c>
      <c r="AB96" t="s">
        <v>430</v>
      </c>
      <c r="AC96" t="s">
        <v>420</v>
      </c>
      <c r="AD96" t="s">
        <v>46</v>
      </c>
      <c r="AE96">
        <v>0</v>
      </c>
    </row>
    <row r="97" spans="1:31" x14ac:dyDescent="0.25">
      <c r="A97">
        <v>672</v>
      </c>
      <c r="B97">
        <v>100462215</v>
      </c>
      <c r="C97" t="s">
        <v>28</v>
      </c>
      <c r="D97" t="s">
        <v>141</v>
      </c>
      <c r="E97" t="s">
        <v>30</v>
      </c>
      <c r="F97" t="s">
        <v>142</v>
      </c>
      <c r="G97" t="s">
        <v>143</v>
      </c>
      <c r="H97" t="s">
        <v>130</v>
      </c>
      <c r="I97" t="s">
        <v>144</v>
      </c>
      <c r="J97" t="s">
        <v>35</v>
      </c>
      <c r="K97">
        <v>454</v>
      </c>
      <c r="L97" t="s">
        <v>35</v>
      </c>
      <c r="M97">
        <v>34</v>
      </c>
      <c r="N97">
        <v>1</v>
      </c>
      <c r="O97" t="s">
        <v>168</v>
      </c>
      <c r="P97" t="s">
        <v>560</v>
      </c>
      <c r="Q97" t="s">
        <v>39</v>
      </c>
      <c r="R97" t="s">
        <v>40</v>
      </c>
      <c r="S97">
        <v>2012</v>
      </c>
      <c r="T97">
        <v>150</v>
      </c>
      <c r="U97" t="s">
        <v>41</v>
      </c>
      <c r="V97">
        <v>40756</v>
      </c>
      <c r="W97">
        <v>40786</v>
      </c>
      <c r="X97">
        <v>40780</v>
      </c>
      <c r="Y97" t="s">
        <v>427</v>
      </c>
      <c r="Z97" t="s">
        <v>561</v>
      </c>
      <c r="AA97" t="s">
        <v>429</v>
      </c>
      <c r="AB97" t="s">
        <v>430</v>
      </c>
      <c r="AC97" t="s">
        <v>420</v>
      </c>
      <c r="AD97" t="s">
        <v>46</v>
      </c>
      <c r="AE97">
        <v>0</v>
      </c>
    </row>
    <row r="98" spans="1:31" x14ac:dyDescent="0.25">
      <c r="A98">
        <v>775</v>
      </c>
      <c r="B98">
        <v>100470225</v>
      </c>
      <c r="C98" t="s">
        <v>28</v>
      </c>
      <c r="D98" t="s">
        <v>141</v>
      </c>
      <c r="E98" t="s">
        <v>30</v>
      </c>
      <c r="F98" t="s">
        <v>142</v>
      </c>
      <c r="G98" t="s">
        <v>143</v>
      </c>
      <c r="H98" t="s">
        <v>130</v>
      </c>
      <c r="I98" t="s">
        <v>144</v>
      </c>
      <c r="J98" t="s">
        <v>35</v>
      </c>
      <c r="K98">
        <v>454</v>
      </c>
      <c r="L98" t="s">
        <v>35</v>
      </c>
      <c r="M98">
        <v>34</v>
      </c>
      <c r="N98">
        <v>1</v>
      </c>
      <c r="O98" t="s">
        <v>168</v>
      </c>
      <c r="P98" t="s">
        <v>560</v>
      </c>
      <c r="Q98" t="s">
        <v>39</v>
      </c>
      <c r="R98" t="s">
        <v>40</v>
      </c>
      <c r="S98">
        <v>2012</v>
      </c>
      <c r="T98">
        <v>150</v>
      </c>
      <c r="U98" t="s">
        <v>41</v>
      </c>
      <c r="V98">
        <v>40756</v>
      </c>
      <c r="W98">
        <v>40786</v>
      </c>
      <c r="X98">
        <v>40780</v>
      </c>
      <c r="Y98" t="s">
        <v>427</v>
      </c>
      <c r="Z98" t="s">
        <v>561</v>
      </c>
      <c r="AA98" t="s">
        <v>429</v>
      </c>
      <c r="AB98" t="s">
        <v>430</v>
      </c>
      <c r="AC98" t="s">
        <v>420</v>
      </c>
      <c r="AD98" t="s">
        <v>46</v>
      </c>
      <c r="AE98">
        <v>0</v>
      </c>
    </row>
    <row r="99" spans="1:31" x14ac:dyDescent="0.25">
      <c r="A99">
        <v>956</v>
      </c>
      <c r="B99">
        <v>100487219</v>
      </c>
      <c r="C99" t="s">
        <v>28</v>
      </c>
      <c r="D99" t="s">
        <v>141</v>
      </c>
      <c r="E99" t="s">
        <v>30</v>
      </c>
      <c r="F99" t="s">
        <v>142</v>
      </c>
      <c r="G99" t="s">
        <v>143</v>
      </c>
      <c r="H99" t="s">
        <v>130</v>
      </c>
      <c r="I99" t="s">
        <v>144</v>
      </c>
      <c r="J99" t="s">
        <v>35</v>
      </c>
      <c r="K99">
        <v>454</v>
      </c>
      <c r="L99" t="s">
        <v>35</v>
      </c>
      <c r="M99">
        <v>34</v>
      </c>
      <c r="N99">
        <v>1</v>
      </c>
      <c r="O99" t="s">
        <v>168</v>
      </c>
      <c r="P99" t="s">
        <v>560</v>
      </c>
      <c r="Q99" t="s">
        <v>39</v>
      </c>
      <c r="R99" t="s">
        <v>40</v>
      </c>
      <c r="S99">
        <v>2012</v>
      </c>
      <c r="T99">
        <v>150</v>
      </c>
      <c r="U99" t="s">
        <v>41</v>
      </c>
      <c r="V99">
        <v>40756</v>
      </c>
      <c r="W99">
        <v>40786</v>
      </c>
      <c r="X99">
        <v>40780</v>
      </c>
      <c r="Y99" t="s">
        <v>427</v>
      </c>
      <c r="Z99" t="s">
        <v>561</v>
      </c>
      <c r="AA99" t="s">
        <v>429</v>
      </c>
      <c r="AB99" t="s">
        <v>430</v>
      </c>
      <c r="AC99" t="s">
        <v>420</v>
      </c>
      <c r="AD99" t="s">
        <v>46</v>
      </c>
      <c r="AE99">
        <v>0</v>
      </c>
    </row>
    <row r="100" spans="1:31" x14ac:dyDescent="0.25">
      <c r="A100">
        <v>21</v>
      </c>
      <c r="B100">
        <v>100495633</v>
      </c>
      <c r="C100" t="s">
        <v>28</v>
      </c>
      <c r="D100" t="s">
        <v>141</v>
      </c>
      <c r="E100" t="s">
        <v>30</v>
      </c>
      <c r="F100" t="s">
        <v>142</v>
      </c>
      <c r="G100" t="s">
        <v>143</v>
      </c>
      <c r="H100" t="s">
        <v>130</v>
      </c>
      <c r="I100" t="s">
        <v>144</v>
      </c>
      <c r="J100" t="s">
        <v>35</v>
      </c>
      <c r="K100">
        <v>454</v>
      </c>
      <c r="L100" t="s">
        <v>35</v>
      </c>
      <c r="M100">
        <v>34</v>
      </c>
      <c r="N100">
        <v>1</v>
      </c>
      <c r="O100" t="s">
        <v>168</v>
      </c>
      <c r="P100" t="s">
        <v>560</v>
      </c>
      <c r="Q100" t="s">
        <v>39</v>
      </c>
      <c r="R100" t="s">
        <v>40</v>
      </c>
      <c r="S100">
        <v>2012</v>
      </c>
      <c r="T100">
        <v>150</v>
      </c>
      <c r="U100" t="s">
        <v>41</v>
      </c>
      <c r="V100">
        <v>40756</v>
      </c>
      <c r="W100">
        <v>40786</v>
      </c>
      <c r="X100">
        <v>40780</v>
      </c>
      <c r="Y100" t="s">
        <v>427</v>
      </c>
      <c r="Z100" t="s">
        <v>561</v>
      </c>
      <c r="AA100" t="s">
        <v>429</v>
      </c>
      <c r="AB100" t="s">
        <v>430</v>
      </c>
      <c r="AC100" t="s">
        <v>420</v>
      </c>
      <c r="AD100" t="s">
        <v>46</v>
      </c>
      <c r="AE100">
        <v>0</v>
      </c>
    </row>
    <row r="101" spans="1:31" x14ac:dyDescent="0.25">
      <c r="A101">
        <v>99</v>
      </c>
      <c r="B101">
        <v>100503456</v>
      </c>
      <c r="C101" t="s">
        <v>28</v>
      </c>
      <c r="D101" t="s">
        <v>141</v>
      </c>
      <c r="E101" t="s">
        <v>30</v>
      </c>
      <c r="F101" t="s">
        <v>142</v>
      </c>
      <c r="G101" t="s">
        <v>143</v>
      </c>
      <c r="H101" t="s">
        <v>130</v>
      </c>
      <c r="I101" t="s">
        <v>144</v>
      </c>
      <c r="J101" t="s">
        <v>35</v>
      </c>
      <c r="K101">
        <v>454</v>
      </c>
      <c r="L101" t="s">
        <v>35</v>
      </c>
      <c r="M101">
        <v>34</v>
      </c>
      <c r="N101">
        <v>1</v>
      </c>
      <c r="O101" t="s">
        <v>168</v>
      </c>
      <c r="P101" t="s">
        <v>560</v>
      </c>
      <c r="Q101" t="s">
        <v>39</v>
      </c>
      <c r="R101" t="s">
        <v>40</v>
      </c>
      <c r="S101">
        <v>2012</v>
      </c>
      <c r="T101">
        <v>150</v>
      </c>
      <c r="U101" t="s">
        <v>41</v>
      </c>
      <c r="V101">
        <v>40756</v>
      </c>
      <c r="W101">
        <v>40786</v>
      </c>
      <c r="X101">
        <v>40780</v>
      </c>
      <c r="Y101" t="s">
        <v>427</v>
      </c>
      <c r="Z101" t="s">
        <v>561</v>
      </c>
      <c r="AA101" t="s">
        <v>429</v>
      </c>
      <c r="AB101" t="s">
        <v>430</v>
      </c>
      <c r="AC101" t="s">
        <v>420</v>
      </c>
      <c r="AD101" t="s">
        <v>46</v>
      </c>
      <c r="AE101">
        <v>0</v>
      </c>
    </row>
    <row r="102" spans="1:31" x14ac:dyDescent="0.25">
      <c r="A102">
        <v>195</v>
      </c>
      <c r="B102">
        <v>100509160</v>
      </c>
      <c r="C102" t="s">
        <v>28</v>
      </c>
      <c r="D102" t="s">
        <v>141</v>
      </c>
      <c r="E102" t="s">
        <v>30</v>
      </c>
      <c r="F102" t="s">
        <v>142</v>
      </c>
      <c r="G102" t="s">
        <v>143</v>
      </c>
      <c r="H102" t="s">
        <v>130</v>
      </c>
      <c r="I102" t="s">
        <v>144</v>
      </c>
      <c r="J102" t="s">
        <v>35</v>
      </c>
      <c r="K102">
        <v>454</v>
      </c>
      <c r="L102" t="s">
        <v>35</v>
      </c>
      <c r="M102">
        <v>34</v>
      </c>
      <c r="N102">
        <v>1</v>
      </c>
      <c r="O102" t="s">
        <v>168</v>
      </c>
      <c r="P102" t="s">
        <v>560</v>
      </c>
      <c r="Q102" t="s">
        <v>39</v>
      </c>
      <c r="R102" t="s">
        <v>40</v>
      </c>
      <c r="S102">
        <v>2012</v>
      </c>
      <c r="T102">
        <v>150</v>
      </c>
      <c r="U102" t="s">
        <v>41</v>
      </c>
      <c r="V102">
        <v>40756</v>
      </c>
      <c r="W102">
        <v>40786</v>
      </c>
      <c r="X102">
        <v>40780</v>
      </c>
      <c r="Y102" t="s">
        <v>427</v>
      </c>
      <c r="Z102" t="s">
        <v>561</v>
      </c>
      <c r="AA102" t="s">
        <v>429</v>
      </c>
      <c r="AB102" t="s">
        <v>430</v>
      </c>
      <c r="AC102" t="s">
        <v>420</v>
      </c>
      <c r="AD102" t="s">
        <v>46</v>
      </c>
      <c r="AE102">
        <v>0</v>
      </c>
    </row>
    <row r="103" spans="1:31" x14ac:dyDescent="0.25">
      <c r="A103">
        <v>749</v>
      </c>
      <c r="B103">
        <v>100469682</v>
      </c>
      <c r="C103" t="s">
        <v>28</v>
      </c>
      <c r="D103" t="s">
        <v>299</v>
      </c>
      <c r="E103" t="s">
        <v>30</v>
      </c>
      <c r="F103" t="s">
        <v>300</v>
      </c>
      <c r="G103" t="s">
        <v>301</v>
      </c>
      <c r="H103" t="s">
        <v>302</v>
      </c>
      <c r="I103" t="s">
        <v>303</v>
      </c>
      <c r="J103" t="s">
        <v>118</v>
      </c>
      <c r="K103">
        <v>760</v>
      </c>
      <c r="L103" t="s">
        <v>118</v>
      </c>
      <c r="M103">
        <v>0</v>
      </c>
      <c r="N103">
        <v>0</v>
      </c>
      <c r="O103" t="s">
        <v>37</v>
      </c>
      <c r="P103" t="s">
        <v>490</v>
      </c>
      <c r="Q103">
        <v>0</v>
      </c>
      <c r="R103" t="s">
        <v>170</v>
      </c>
      <c r="S103">
        <v>2012</v>
      </c>
      <c r="T103">
        <v>1256.7</v>
      </c>
      <c r="U103" t="s">
        <v>41</v>
      </c>
      <c r="V103">
        <v>41030</v>
      </c>
      <c r="W103">
        <v>41060</v>
      </c>
      <c r="X103">
        <v>41060</v>
      </c>
      <c r="Y103" t="s">
        <v>427</v>
      </c>
      <c r="Z103" t="s">
        <v>767</v>
      </c>
      <c r="AA103" t="s">
        <v>768</v>
      </c>
      <c r="AB103" t="s">
        <v>769</v>
      </c>
      <c r="AC103" t="s">
        <v>770</v>
      </c>
      <c r="AD103" t="s">
        <v>547</v>
      </c>
      <c r="AE103">
        <v>0</v>
      </c>
    </row>
    <row r="104" spans="1:31" x14ac:dyDescent="0.25">
      <c r="A104">
        <v>862</v>
      </c>
      <c r="B104">
        <v>100477403</v>
      </c>
      <c r="C104" t="s">
        <v>28</v>
      </c>
      <c r="D104" t="s">
        <v>299</v>
      </c>
      <c r="E104" t="s">
        <v>30</v>
      </c>
      <c r="F104" t="s">
        <v>300</v>
      </c>
      <c r="G104" t="s">
        <v>301</v>
      </c>
      <c r="H104" t="s">
        <v>302</v>
      </c>
      <c r="I104" t="s">
        <v>303</v>
      </c>
      <c r="J104" t="s">
        <v>118</v>
      </c>
      <c r="K104">
        <v>760</v>
      </c>
      <c r="L104" t="s">
        <v>118</v>
      </c>
      <c r="M104">
        <v>0</v>
      </c>
      <c r="N104">
        <v>0</v>
      </c>
      <c r="O104" t="s">
        <v>37</v>
      </c>
      <c r="P104" t="s">
        <v>490</v>
      </c>
      <c r="Q104">
        <v>0</v>
      </c>
      <c r="R104" t="s">
        <v>170</v>
      </c>
      <c r="S104">
        <v>2012</v>
      </c>
      <c r="T104">
        <v>1256.7</v>
      </c>
      <c r="U104" t="s">
        <v>41</v>
      </c>
      <c r="V104">
        <v>41030</v>
      </c>
      <c r="W104">
        <v>41060</v>
      </c>
      <c r="X104">
        <v>41060</v>
      </c>
      <c r="Y104" t="s">
        <v>427</v>
      </c>
      <c r="Z104" t="s">
        <v>767</v>
      </c>
      <c r="AA104" t="s">
        <v>768</v>
      </c>
      <c r="AB104" t="s">
        <v>769</v>
      </c>
      <c r="AC104" t="s">
        <v>770</v>
      </c>
      <c r="AD104" t="s">
        <v>547</v>
      </c>
      <c r="AE104">
        <v>0</v>
      </c>
    </row>
    <row r="105" spans="1:31" x14ac:dyDescent="0.25">
      <c r="A105">
        <v>784</v>
      </c>
      <c r="B105">
        <v>100480749</v>
      </c>
      <c r="C105" t="s">
        <v>28</v>
      </c>
      <c r="D105" t="s">
        <v>299</v>
      </c>
      <c r="E105" t="s">
        <v>30</v>
      </c>
      <c r="F105" t="s">
        <v>300</v>
      </c>
      <c r="G105" t="s">
        <v>301</v>
      </c>
      <c r="H105" t="s">
        <v>302</v>
      </c>
      <c r="I105" t="s">
        <v>303</v>
      </c>
      <c r="J105" t="s">
        <v>118</v>
      </c>
      <c r="K105">
        <v>760</v>
      </c>
      <c r="L105" t="s">
        <v>118</v>
      </c>
      <c r="M105">
        <v>0</v>
      </c>
      <c r="N105">
        <v>0</v>
      </c>
      <c r="O105" t="s">
        <v>37</v>
      </c>
      <c r="P105" t="s">
        <v>490</v>
      </c>
      <c r="Q105">
        <v>0</v>
      </c>
      <c r="R105" t="s">
        <v>170</v>
      </c>
      <c r="S105">
        <v>2012</v>
      </c>
      <c r="T105">
        <v>1256.7</v>
      </c>
      <c r="U105" t="s">
        <v>41</v>
      </c>
      <c r="V105">
        <v>41030</v>
      </c>
      <c r="W105">
        <v>41060</v>
      </c>
      <c r="X105">
        <v>41060</v>
      </c>
      <c r="Y105" t="s">
        <v>427</v>
      </c>
      <c r="Z105" t="s">
        <v>767</v>
      </c>
      <c r="AA105" t="s">
        <v>768</v>
      </c>
      <c r="AB105" t="s">
        <v>769</v>
      </c>
      <c r="AC105" t="s">
        <v>770</v>
      </c>
      <c r="AD105" t="s">
        <v>547</v>
      </c>
      <c r="AE105">
        <v>0</v>
      </c>
    </row>
    <row r="106" spans="1:31" x14ac:dyDescent="0.25">
      <c r="A106">
        <v>998</v>
      </c>
      <c r="B106">
        <v>100488679</v>
      </c>
      <c r="C106" t="s">
        <v>28</v>
      </c>
      <c r="D106" t="s">
        <v>299</v>
      </c>
      <c r="E106" t="s">
        <v>30</v>
      </c>
      <c r="F106" t="s">
        <v>300</v>
      </c>
      <c r="G106" t="s">
        <v>301</v>
      </c>
      <c r="H106" t="s">
        <v>302</v>
      </c>
      <c r="I106" t="s">
        <v>303</v>
      </c>
      <c r="J106" t="s">
        <v>118</v>
      </c>
      <c r="K106">
        <v>760</v>
      </c>
      <c r="L106" t="s">
        <v>118</v>
      </c>
      <c r="M106">
        <v>0</v>
      </c>
      <c r="N106">
        <v>0</v>
      </c>
      <c r="O106" t="s">
        <v>37</v>
      </c>
      <c r="P106" t="s">
        <v>490</v>
      </c>
      <c r="Q106">
        <v>0</v>
      </c>
      <c r="R106" t="s">
        <v>170</v>
      </c>
      <c r="S106">
        <v>2012</v>
      </c>
      <c r="T106">
        <v>1256.7</v>
      </c>
      <c r="U106" t="s">
        <v>41</v>
      </c>
      <c r="V106">
        <v>41030</v>
      </c>
      <c r="W106">
        <v>41060</v>
      </c>
      <c r="X106">
        <v>41060</v>
      </c>
      <c r="Y106" t="s">
        <v>427</v>
      </c>
      <c r="Z106" t="s">
        <v>767</v>
      </c>
      <c r="AA106" t="s">
        <v>768</v>
      </c>
      <c r="AB106" t="s">
        <v>769</v>
      </c>
      <c r="AC106" t="s">
        <v>770</v>
      </c>
      <c r="AD106" t="s">
        <v>547</v>
      </c>
      <c r="AE106">
        <v>0</v>
      </c>
    </row>
    <row r="107" spans="1:31" x14ac:dyDescent="0.25">
      <c r="A107">
        <v>74</v>
      </c>
      <c r="B107">
        <v>100499000</v>
      </c>
      <c r="C107" t="s">
        <v>28</v>
      </c>
      <c r="D107" t="s">
        <v>299</v>
      </c>
      <c r="E107" t="s">
        <v>30</v>
      </c>
      <c r="F107" t="s">
        <v>300</v>
      </c>
      <c r="G107" t="s">
        <v>301</v>
      </c>
      <c r="H107" t="s">
        <v>302</v>
      </c>
      <c r="I107" t="s">
        <v>303</v>
      </c>
      <c r="J107" t="s">
        <v>118</v>
      </c>
      <c r="K107">
        <v>760</v>
      </c>
      <c r="L107" t="s">
        <v>118</v>
      </c>
      <c r="M107">
        <v>0</v>
      </c>
      <c r="N107">
        <v>0</v>
      </c>
      <c r="O107" t="s">
        <v>37</v>
      </c>
      <c r="P107" t="s">
        <v>490</v>
      </c>
      <c r="Q107">
        <v>0</v>
      </c>
      <c r="R107" t="s">
        <v>170</v>
      </c>
      <c r="S107">
        <v>2012</v>
      </c>
      <c r="T107">
        <v>1256.7</v>
      </c>
      <c r="U107" t="s">
        <v>41</v>
      </c>
      <c r="V107">
        <v>41030</v>
      </c>
      <c r="W107">
        <v>41060</v>
      </c>
      <c r="X107">
        <v>41060</v>
      </c>
      <c r="Y107" t="s">
        <v>427</v>
      </c>
      <c r="Z107" t="s">
        <v>767</v>
      </c>
      <c r="AA107" t="s">
        <v>768</v>
      </c>
      <c r="AB107" t="s">
        <v>769</v>
      </c>
      <c r="AC107" t="s">
        <v>770</v>
      </c>
      <c r="AD107" t="s">
        <v>547</v>
      </c>
      <c r="AE107">
        <v>0</v>
      </c>
    </row>
    <row r="108" spans="1:31" x14ac:dyDescent="0.25">
      <c r="A108">
        <v>73</v>
      </c>
      <c r="B108">
        <v>100501613</v>
      </c>
      <c r="C108" t="s">
        <v>28</v>
      </c>
      <c r="D108" t="s">
        <v>299</v>
      </c>
      <c r="E108" t="s">
        <v>30</v>
      </c>
      <c r="F108" t="s">
        <v>300</v>
      </c>
      <c r="G108" t="s">
        <v>301</v>
      </c>
      <c r="H108" t="s">
        <v>302</v>
      </c>
      <c r="I108" t="s">
        <v>303</v>
      </c>
      <c r="J108" t="s">
        <v>118</v>
      </c>
      <c r="K108">
        <v>760</v>
      </c>
      <c r="L108" t="s">
        <v>118</v>
      </c>
      <c r="M108">
        <v>0</v>
      </c>
      <c r="N108">
        <v>0</v>
      </c>
      <c r="O108" t="s">
        <v>37</v>
      </c>
      <c r="P108" t="s">
        <v>490</v>
      </c>
      <c r="Q108">
        <v>0</v>
      </c>
      <c r="R108" t="s">
        <v>170</v>
      </c>
      <c r="S108">
        <v>2012</v>
      </c>
      <c r="T108">
        <v>1256.7</v>
      </c>
      <c r="U108" t="s">
        <v>41</v>
      </c>
      <c r="V108">
        <v>41030</v>
      </c>
      <c r="W108">
        <v>41060</v>
      </c>
      <c r="X108">
        <v>41060</v>
      </c>
      <c r="Y108" t="s">
        <v>427</v>
      </c>
      <c r="Z108" t="s">
        <v>767</v>
      </c>
      <c r="AA108" t="s">
        <v>768</v>
      </c>
      <c r="AB108" t="s">
        <v>769</v>
      </c>
      <c r="AC108" t="s">
        <v>770</v>
      </c>
      <c r="AD108" t="s">
        <v>547</v>
      </c>
      <c r="AE108">
        <v>0</v>
      </c>
    </row>
    <row r="109" spans="1:31" x14ac:dyDescent="0.25">
      <c r="A109">
        <v>217</v>
      </c>
      <c r="B109">
        <v>100503998</v>
      </c>
      <c r="C109" t="s">
        <v>28</v>
      </c>
      <c r="D109" t="s">
        <v>299</v>
      </c>
      <c r="E109" t="s">
        <v>30</v>
      </c>
      <c r="F109" t="s">
        <v>300</v>
      </c>
      <c r="G109" t="s">
        <v>301</v>
      </c>
      <c r="H109" t="s">
        <v>302</v>
      </c>
      <c r="I109" t="s">
        <v>303</v>
      </c>
      <c r="J109" t="s">
        <v>118</v>
      </c>
      <c r="K109">
        <v>760</v>
      </c>
      <c r="L109" t="s">
        <v>118</v>
      </c>
      <c r="M109">
        <v>0</v>
      </c>
      <c r="N109">
        <v>0</v>
      </c>
      <c r="O109" t="s">
        <v>37</v>
      </c>
      <c r="P109" t="s">
        <v>490</v>
      </c>
      <c r="Q109">
        <v>0</v>
      </c>
      <c r="R109" t="s">
        <v>170</v>
      </c>
      <c r="S109">
        <v>2012</v>
      </c>
      <c r="T109">
        <v>1256.7</v>
      </c>
      <c r="U109" t="s">
        <v>41</v>
      </c>
      <c r="V109">
        <v>41030</v>
      </c>
      <c r="W109">
        <v>41060</v>
      </c>
      <c r="X109">
        <v>41060</v>
      </c>
      <c r="Y109" t="s">
        <v>427</v>
      </c>
      <c r="Z109" t="s">
        <v>767</v>
      </c>
      <c r="AA109" t="s">
        <v>768</v>
      </c>
      <c r="AB109" t="s">
        <v>769</v>
      </c>
      <c r="AC109" t="s">
        <v>770</v>
      </c>
      <c r="AD109" t="s">
        <v>547</v>
      </c>
      <c r="AE109">
        <v>0</v>
      </c>
    </row>
    <row r="110" spans="1:31" x14ac:dyDescent="0.25">
      <c r="A110">
        <v>142</v>
      </c>
      <c r="B110">
        <v>100510140</v>
      </c>
      <c r="C110" t="s">
        <v>28</v>
      </c>
      <c r="D110" t="s">
        <v>299</v>
      </c>
      <c r="E110" t="s">
        <v>30</v>
      </c>
      <c r="F110" t="s">
        <v>300</v>
      </c>
      <c r="G110" t="s">
        <v>301</v>
      </c>
      <c r="H110" t="s">
        <v>302</v>
      </c>
      <c r="I110" t="s">
        <v>303</v>
      </c>
      <c r="J110" t="s">
        <v>118</v>
      </c>
      <c r="K110">
        <v>760</v>
      </c>
      <c r="L110" t="s">
        <v>118</v>
      </c>
      <c r="M110">
        <v>0</v>
      </c>
      <c r="N110">
        <v>0</v>
      </c>
      <c r="O110" t="s">
        <v>37</v>
      </c>
      <c r="P110" t="s">
        <v>490</v>
      </c>
      <c r="Q110">
        <v>0</v>
      </c>
      <c r="R110" t="s">
        <v>170</v>
      </c>
      <c r="S110">
        <v>2012</v>
      </c>
      <c r="T110">
        <v>1256.7</v>
      </c>
      <c r="U110" t="s">
        <v>41</v>
      </c>
      <c r="V110">
        <v>41030</v>
      </c>
      <c r="W110">
        <v>41060</v>
      </c>
      <c r="X110">
        <v>41060</v>
      </c>
      <c r="Y110" t="s">
        <v>427</v>
      </c>
      <c r="Z110" t="s">
        <v>767</v>
      </c>
      <c r="AA110" t="s">
        <v>768</v>
      </c>
      <c r="AB110" t="s">
        <v>769</v>
      </c>
      <c r="AC110" t="s">
        <v>770</v>
      </c>
      <c r="AD110" t="s">
        <v>547</v>
      </c>
      <c r="AE110">
        <v>0</v>
      </c>
    </row>
    <row r="111" spans="1:31" x14ac:dyDescent="0.25">
      <c r="A111">
        <v>263</v>
      </c>
      <c r="B111">
        <v>100401146</v>
      </c>
      <c r="C111" t="s">
        <v>28</v>
      </c>
      <c r="D111" t="s">
        <v>149</v>
      </c>
      <c r="E111" t="s">
        <v>30</v>
      </c>
      <c r="F111" t="s">
        <v>150</v>
      </c>
      <c r="G111" t="s">
        <v>151</v>
      </c>
      <c r="H111" t="s">
        <v>73</v>
      </c>
      <c r="I111" t="s">
        <v>152</v>
      </c>
      <c r="J111" t="s">
        <v>35</v>
      </c>
      <c r="K111">
        <v>644</v>
      </c>
      <c r="L111" t="s">
        <v>35</v>
      </c>
      <c r="M111">
        <v>44</v>
      </c>
      <c r="N111">
        <v>1</v>
      </c>
      <c r="O111" t="s">
        <v>168</v>
      </c>
      <c r="P111" t="s">
        <v>684</v>
      </c>
      <c r="Q111" t="s">
        <v>39</v>
      </c>
      <c r="R111" t="s">
        <v>40</v>
      </c>
      <c r="S111">
        <v>2012</v>
      </c>
      <c r="T111">
        <v>300</v>
      </c>
      <c r="U111" t="s">
        <v>41</v>
      </c>
      <c r="V111">
        <v>40848</v>
      </c>
      <c r="W111">
        <v>40877</v>
      </c>
      <c r="X111">
        <v>40877</v>
      </c>
      <c r="Y111" t="s">
        <v>427</v>
      </c>
      <c r="Z111" t="s">
        <v>443</v>
      </c>
      <c r="AA111" t="s">
        <v>429</v>
      </c>
      <c r="AB111" t="s">
        <v>430</v>
      </c>
      <c r="AC111" t="s">
        <v>420</v>
      </c>
      <c r="AD111" t="s">
        <v>46</v>
      </c>
      <c r="AE111">
        <v>0</v>
      </c>
    </row>
    <row r="112" spans="1:31" x14ac:dyDescent="0.25">
      <c r="A112">
        <v>404</v>
      </c>
      <c r="B112">
        <v>100410169</v>
      </c>
      <c r="C112" t="s">
        <v>28</v>
      </c>
      <c r="D112" t="s">
        <v>149</v>
      </c>
      <c r="E112" t="s">
        <v>30</v>
      </c>
      <c r="F112" t="s">
        <v>150</v>
      </c>
      <c r="G112" t="s">
        <v>151</v>
      </c>
      <c r="H112" t="s">
        <v>73</v>
      </c>
      <c r="I112" t="s">
        <v>152</v>
      </c>
      <c r="J112" t="s">
        <v>35</v>
      </c>
      <c r="K112">
        <v>644</v>
      </c>
      <c r="L112" t="s">
        <v>35</v>
      </c>
      <c r="M112">
        <v>44</v>
      </c>
      <c r="N112">
        <v>1</v>
      </c>
      <c r="O112" t="s">
        <v>168</v>
      </c>
      <c r="P112" t="s">
        <v>684</v>
      </c>
      <c r="Q112" t="s">
        <v>39</v>
      </c>
      <c r="R112" t="s">
        <v>40</v>
      </c>
      <c r="S112">
        <v>2012</v>
      </c>
      <c r="T112">
        <v>300</v>
      </c>
      <c r="U112" t="s">
        <v>41</v>
      </c>
      <c r="V112">
        <v>40848</v>
      </c>
      <c r="W112">
        <v>40877</v>
      </c>
      <c r="X112">
        <v>40877</v>
      </c>
      <c r="Y112" t="s">
        <v>427</v>
      </c>
      <c r="Z112" t="s">
        <v>443</v>
      </c>
      <c r="AA112" t="s">
        <v>429</v>
      </c>
      <c r="AB112" t="s">
        <v>430</v>
      </c>
      <c r="AC112" t="s">
        <v>420</v>
      </c>
      <c r="AD112" t="s">
        <v>46</v>
      </c>
      <c r="AE112">
        <v>0</v>
      </c>
    </row>
    <row r="113" spans="1:31" x14ac:dyDescent="0.25">
      <c r="A113">
        <v>418</v>
      </c>
      <c r="B113">
        <v>100423778</v>
      </c>
      <c r="C113" t="s">
        <v>28</v>
      </c>
      <c r="D113" t="s">
        <v>149</v>
      </c>
      <c r="E113" t="s">
        <v>30</v>
      </c>
      <c r="F113" t="s">
        <v>150</v>
      </c>
      <c r="G113" t="s">
        <v>151</v>
      </c>
      <c r="H113" t="s">
        <v>73</v>
      </c>
      <c r="I113" t="s">
        <v>152</v>
      </c>
      <c r="J113" t="s">
        <v>35</v>
      </c>
      <c r="K113">
        <v>644</v>
      </c>
      <c r="L113" t="s">
        <v>35</v>
      </c>
      <c r="M113">
        <v>44</v>
      </c>
      <c r="N113">
        <v>1</v>
      </c>
      <c r="O113" t="s">
        <v>168</v>
      </c>
      <c r="P113" t="s">
        <v>684</v>
      </c>
      <c r="Q113" t="s">
        <v>39</v>
      </c>
      <c r="R113" t="s">
        <v>40</v>
      </c>
      <c r="S113">
        <v>2012</v>
      </c>
      <c r="T113">
        <v>300</v>
      </c>
      <c r="U113" t="s">
        <v>41</v>
      </c>
      <c r="V113">
        <v>40848</v>
      </c>
      <c r="W113">
        <v>40877</v>
      </c>
      <c r="X113">
        <v>40877</v>
      </c>
      <c r="Y113" t="s">
        <v>427</v>
      </c>
      <c r="Z113" t="s">
        <v>443</v>
      </c>
      <c r="AA113" t="s">
        <v>429</v>
      </c>
      <c r="AB113" t="s">
        <v>430</v>
      </c>
      <c r="AC113" t="s">
        <v>420</v>
      </c>
      <c r="AD113" t="s">
        <v>46</v>
      </c>
      <c r="AE113">
        <v>0</v>
      </c>
    </row>
    <row r="114" spans="1:31" x14ac:dyDescent="0.25">
      <c r="A114">
        <v>440</v>
      </c>
      <c r="B114">
        <v>100431135</v>
      </c>
      <c r="C114" t="s">
        <v>28</v>
      </c>
      <c r="D114" t="s">
        <v>149</v>
      </c>
      <c r="E114" t="s">
        <v>30</v>
      </c>
      <c r="F114" t="s">
        <v>150</v>
      </c>
      <c r="G114" t="s">
        <v>151</v>
      </c>
      <c r="H114" t="s">
        <v>73</v>
      </c>
      <c r="I114" t="s">
        <v>152</v>
      </c>
      <c r="J114" t="s">
        <v>35</v>
      </c>
      <c r="K114">
        <v>644</v>
      </c>
      <c r="L114" t="s">
        <v>35</v>
      </c>
      <c r="M114">
        <v>44</v>
      </c>
      <c r="N114">
        <v>1</v>
      </c>
      <c r="O114" t="s">
        <v>168</v>
      </c>
      <c r="P114" t="s">
        <v>684</v>
      </c>
      <c r="Q114" t="s">
        <v>39</v>
      </c>
      <c r="R114" t="s">
        <v>40</v>
      </c>
      <c r="S114">
        <v>2012</v>
      </c>
      <c r="T114">
        <v>300</v>
      </c>
      <c r="U114" t="s">
        <v>41</v>
      </c>
      <c r="V114">
        <v>40848</v>
      </c>
      <c r="W114">
        <v>40877</v>
      </c>
      <c r="X114">
        <v>40877</v>
      </c>
      <c r="Y114" t="s">
        <v>427</v>
      </c>
      <c r="Z114" t="s">
        <v>443</v>
      </c>
      <c r="AA114" t="s">
        <v>429</v>
      </c>
      <c r="AB114" t="s">
        <v>430</v>
      </c>
      <c r="AC114" t="s">
        <v>420</v>
      </c>
      <c r="AD114" t="s">
        <v>46</v>
      </c>
      <c r="AE114">
        <v>0</v>
      </c>
    </row>
    <row r="115" spans="1:31" x14ac:dyDescent="0.25">
      <c r="A115">
        <v>538</v>
      </c>
      <c r="B115">
        <v>100437902</v>
      </c>
      <c r="C115" t="s">
        <v>28</v>
      </c>
      <c r="D115" t="s">
        <v>149</v>
      </c>
      <c r="E115" t="s">
        <v>30</v>
      </c>
      <c r="F115" t="s">
        <v>150</v>
      </c>
      <c r="G115" t="s">
        <v>151</v>
      </c>
      <c r="H115" t="s">
        <v>73</v>
      </c>
      <c r="I115" t="s">
        <v>152</v>
      </c>
      <c r="J115" t="s">
        <v>35</v>
      </c>
      <c r="K115">
        <v>644</v>
      </c>
      <c r="L115" t="s">
        <v>35</v>
      </c>
      <c r="M115">
        <v>44</v>
      </c>
      <c r="N115">
        <v>1</v>
      </c>
      <c r="O115" t="s">
        <v>168</v>
      </c>
      <c r="P115" t="s">
        <v>684</v>
      </c>
      <c r="Q115" t="s">
        <v>39</v>
      </c>
      <c r="R115" t="s">
        <v>40</v>
      </c>
      <c r="S115">
        <v>2012</v>
      </c>
      <c r="T115">
        <v>300</v>
      </c>
      <c r="U115" t="s">
        <v>41</v>
      </c>
      <c r="V115">
        <v>40848</v>
      </c>
      <c r="W115">
        <v>40877</v>
      </c>
      <c r="X115">
        <v>40877</v>
      </c>
      <c r="Y115" t="s">
        <v>427</v>
      </c>
      <c r="Z115" t="s">
        <v>443</v>
      </c>
      <c r="AA115" t="s">
        <v>429</v>
      </c>
      <c r="AB115" t="s">
        <v>430</v>
      </c>
      <c r="AC115" t="s">
        <v>420</v>
      </c>
      <c r="AD115" t="s">
        <v>46</v>
      </c>
      <c r="AE115">
        <v>0</v>
      </c>
    </row>
    <row r="116" spans="1:31" x14ac:dyDescent="0.25">
      <c r="A116">
        <v>560</v>
      </c>
      <c r="B116">
        <v>100440334</v>
      </c>
      <c r="C116" t="s">
        <v>28</v>
      </c>
      <c r="D116" t="s">
        <v>149</v>
      </c>
      <c r="E116" t="s">
        <v>30</v>
      </c>
      <c r="F116" t="s">
        <v>150</v>
      </c>
      <c r="G116" t="s">
        <v>151</v>
      </c>
      <c r="H116" t="s">
        <v>73</v>
      </c>
      <c r="I116" t="s">
        <v>152</v>
      </c>
      <c r="J116" t="s">
        <v>35</v>
      </c>
      <c r="K116">
        <v>644</v>
      </c>
      <c r="L116" t="s">
        <v>35</v>
      </c>
      <c r="M116">
        <v>44</v>
      </c>
      <c r="N116">
        <v>1</v>
      </c>
      <c r="O116" t="s">
        <v>168</v>
      </c>
      <c r="P116" t="s">
        <v>684</v>
      </c>
      <c r="Q116" t="s">
        <v>39</v>
      </c>
      <c r="R116" t="s">
        <v>40</v>
      </c>
      <c r="S116">
        <v>2012</v>
      </c>
      <c r="T116">
        <v>300</v>
      </c>
      <c r="U116" t="s">
        <v>41</v>
      </c>
      <c r="V116">
        <v>40848</v>
      </c>
      <c r="W116">
        <v>40877</v>
      </c>
      <c r="X116">
        <v>40877</v>
      </c>
      <c r="Y116" t="s">
        <v>427</v>
      </c>
      <c r="Z116" t="s">
        <v>443</v>
      </c>
      <c r="AA116" t="s">
        <v>429</v>
      </c>
      <c r="AB116" t="s">
        <v>430</v>
      </c>
      <c r="AC116" t="s">
        <v>420</v>
      </c>
      <c r="AD116" t="s">
        <v>46</v>
      </c>
      <c r="AE116">
        <v>0</v>
      </c>
    </row>
    <row r="117" spans="1:31" x14ac:dyDescent="0.25">
      <c r="A117">
        <v>533</v>
      </c>
      <c r="B117">
        <v>100446170</v>
      </c>
      <c r="C117" t="s">
        <v>28</v>
      </c>
      <c r="D117" t="s">
        <v>149</v>
      </c>
      <c r="E117" t="s">
        <v>30</v>
      </c>
      <c r="F117" t="s">
        <v>150</v>
      </c>
      <c r="G117" t="s">
        <v>151</v>
      </c>
      <c r="H117" t="s">
        <v>73</v>
      </c>
      <c r="I117" t="s">
        <v>152</v>
      </c>
      <c r="J117" t="s">
        <v>35</v>
      </c>
      <c r="K117">
        <v>644</v>
      </c>
      <c r="L117" t="s">
        <v>35</v>
      </c>
      <c r="M117">
        <v>44</v>
      </c>
      <c r="N117">
        <v>1</v>
      </c>
      <c r="O117" t="s">
        <v>168</v>
      </c>
      <c r="P117" t="s">
        <v>684</v>
      </c>
      <c r="Q117" t="s">
        <v>39</v>
      </c>
      <c r="R117" t="s">
        <v>40</v>
      </c>
      <c r="S117">
        <v>2012</v>
      </c>
      <c r="T117">
        <v>300</v>
      </c>
      <c r="U117" t="s">
        <v>41</v>
      </c>
      <c r="V117">
        <v>40848</v>
      </c>
      <c r="W117">
        <v>40877</v>
      </c>
      <c r="X117">
        <v>40877</v>
      </c>
      <c r="Y117" t="s">
        <v>427</v>
      </c>
      <c r="Z117" t="s">
        <v>443</v>
      </c>
      <c r="AA117" t="s">
        <v>429</v>
      </c>
      <c r="AB117" t="s">
        <v>430</v>
      </c>
      <c r="AC117" t="s">
        <v>420</v>
      </c>
      <c r="AD117" t="s">
        <v>46</v>
      </c>
      <c r="AE117">
        <v>0</v>
      </c>
    </row>
    <row r="118" spans="1:31" x14ac:dyDescent="0.25">
      <c r="A118">
        <v>558</v>
      </c>
      <c r="B118">
        <v>100449580</v>
      </c>
      <c r="C118" t="s">
        <v>28</v>
      </c>
      <c r="D118" t="s">
        <v>149</v>
      </c>
      <c r="E118" t="s">
        <v>30</v>
      </c>
      <c r="F118" t="s">
        <v>150</v>
      </c>
      <c r="G118" t="s">
        <v>151</v>
      </c>
      <c r="H118" t="s">
        <v>73</v>
      </c>
      <c r="I118" t="s">
        <v>152</v>
      </c>
      <c r="J118" t="s">
        <v>35</v>
      </c>
      <c r="K118">
        <v>644</v>
      </c>
      <c r="L118" t="s">
        <v>35</v>
      </c>
      <c r="M118">
        <v>44</v>
      </c>
      <c r="N118">
        <v>1</v>
      </c>
      <c r="O118" t="s">
        <v>168</v>
      </c>
      <c r="P118" t="s">
        <v>684</v>
      </c>
      <c r="Q118" t="s">
        <v>39</v>
      </c>
      <c r="R118" t="s">
        <v>40</v>
      </c>
      <c r="S118">
        <v>2012</v>
      </c>
      <c r="T118">
        <v>300</v>
      </c>
      <c r="U118" t="s">
        <v>41</v>
      </c>
      <c r="V118">
        <v>40848</v>
      </c>
      <c r="W118">
        <v>40877</v>
      </c>
      <c r="X118">
        <v>40877</v>
      </c>
      <c r="Y118" t="s">
        <v>427</v>
      </c>
      <c r="Z118" t="s">
        <v>443</v>
      </c>
      <c r="AA118" t="s">
        <v>429</v>
      </c>
      <c r="AB118" t="s">
        <v>430</v>
      </c>
      <c r="AC118" t="s">
        <v>420</v>
      </c>
      <c r="AD118" t="s">
        <v>46</v>
      </c>
      <c r="AE118">
        <v>0</v>
      </c>
    </row>
    <row r="119" spans="1:31" x14ac:dyDescent="0.25">
      <c r="A119">
        <v>1012</v>
      </c>
      <c r="B119">
        <v>100454725</v>
      </c>
      <c r="C119" t="s">
        <v>28</v>
      </c>
      <c r="D119" t="s">
        <v>149</v>
      </c>
      <c r="E119" t="s">
        <v>30</v>
      </c>
      <c r="F119" t="s">
        <v>150</v>
      </c>
      <c r="G119" t="s">
        <v>151</v>
      </c>
      <c r="H119" t="s">
        <v>73</v>
      </c>
      <c r="I119" t="s">
        <v>152</v>
      </c>
      <c r="J119" t="s">
        <v>35</v>
      </c>
      <c r="K119">
        <v>644</v>
      </c>
      <c r="L119" t="s">
        <v>35</v>
      </c>
      <c r="M119">
        <v>44</v>
      </c>
      <c r="N119">
        <v>1</v>
      </c>
      <c r="O119" t="s">
        <v>168</v>
      </c>
      <c r="P119" t="s">
        <v>684</v>
      </c>
      <c r="Q119" t="s">
        <v>39</v>
      </c>
      <c r="R119" t="s">
        <v>40</v>
      </c>
      <c r="S119">
        <v>2012</v>
      </c>
      <c r="T119">
        <v>300</v>
      </c>
      <c r="U119" t="s">
        <v>41</v>
      </c>
      <c r="V119">
        <v>40848</v>
      </c>
      <c r="W119">
        <v>40877</v>
      </c>
      <c r="X119">
        <v>40877</v>
      </c>
      <c r="Y119" t="s">
        <v>427</v>
      </c>
      <c r="Z119" t="s">
        <v>443</v>
      </c>
      <c r="AA119" t="s">
        <v>429</v>
      </c>
      <c r="AB119" t="s">
        <v>430</v>
      </c>
      <c r="AC119" t="s">
        <v>420</v>
      </c>
      <c r="AD119" t="s">
        <v>46</v>
      </c>
      <c r="AE119">
        <v>0</v>
      </c>
    </row>
    <row r="120" spans="1:31" x14ac:dyDescent="0.25">
      <c r="A120">
        <v>592</v>
      </c>
      <c r="B120">
        <v>100457727</v>
      </c>
      <c r="C120" t="s">
        <v>28</v>
      </c>
      <c r="D120" t="s">
        <v>149</v>
      </c>
      <c r="E120" t="s">
        <v>30</v>
      </c>
      <c r="F120" t="s">
        <v>150</v>
      </c>
      <c r="G120" t="s">
        <v>151</v>
      </c>
      <c r="H120" t="s">
        <v>73</v>
      </c>
      <c r="I120" t="s">
        <v>152</v>
      </c>
      <c r="J120" t="s">
        <v>35</v>
      </c>
      <c r="K120">
        <v>644</v>
      </c>
      <c r="L120" t="s">
        <v>35</v>
      </c>
      <c r="M120">
        <v>44</v>
      </c>
      <c r="N120">
        <v>1</v>
      </c>
      <c r="O120" t="s">
        <v>168</v>
      </c>
      <c r="P120" t="s">
        <v>684</v>
      </c>
      <c r="Q120" t="s">
        <v>39</v>
      </c>
      <c r="R120" t="s">
        <v>40</v>
      </c>
      <c r="S120">
        <v>2012</v>
      </c>
      <c r="T120">
        <v>300</v>
      </c>
      <c r="U120" t="s">
        <v>41</v>
      </c>
      <c r="V120">
        <v>40848</v>
      </c>
      <c r="W120">
        <v>40877</v>
      </c>
      <c r="X120">
        <v>40877</v>
      </c>
      <c r="Y120" t="s">
        <v>427</v>
      </c>
      <c r="Z120" t="s">
        <v>443</v>
      </c>
      <c r="AA120" t="s">
        <v>429</v>
      </c>
      <c r="AB120" t="s">
        <v>430</v>
      </c>
      <c r="AC120" t="s">
        <v>420</v>
      </c>
      <c r="AD120" t="s">
        <v>46</v>
      </c>
      <c r="AE120">
        <v>0</v>
      </c>
    </row>
    <row r="121" spans="1:31" x14ac:dyDescent="0.25">
      <c r="A121">
        <v>647</v>
      </c>
      <c r="B121">
        <v>100462221</v>
      </c>
      <c r="C121" t="s">
        <v>28</v>
      </c>
      <c r="D121" t="s">
        <v>149</v>
      </c>
      <c r="E121" t="s">
        <v>30</v>
      </c>
      <c r="F121" t="s">
        <v>150</v>
      </c>
      <c r="G121" t="s">
        <v>151</v>
      </c>
      <c r="H121" t="s">
        <v>73</v>
      </c>
      <c r="I121" t="s">
        <v>152</v>
      </c>
      <c r="J121" t="s">
        <v>35</v>
      </c>
      <c r="K121">
        <v>644</v>
      </c>
      <c r="L121" t="s">
        <v>35</v>
      </c>
      <c r="M121">
        <v>44</v>
      </c>
      <c r="N121">
        <v>1</v>
      </c>
      <c r="O121" t="s">
        <v>168</v>
      </c>
      <c r="P121" t="s">
        <v>684</v>
      </c>
      <c r="Q121" t="s">
        <v>39</v>
      </c>
      <c r="R121" t="s">
        <v>40</v>
      </c>
      <c r="S121">
        <v>2012</v>
      </c>
      <c r="T121">
        <v>300</v>
      </c>
      <c r="U121" t="s">
        <v>41</v>
      </c>
      <c r="V121">
        <v>40848</v>
      </c>
      <c r="W121">
        <v>40877</v>
      </c>
      <c r="X121">
        <v>40877</v>
      </c>
      <c r="Y121" t="s">
        <v>427</v>
      </c>
      <c r="Z121" t="s">
        <v>443</v>
      </c>
      <c r="AA121" t="s">
        <v>429</v>
      </c>
      <c r="AB121" t="s">
        <v>430</v>
      </c>
      <c r="AC121" t="s">
        <v>420</v>
      </c>
      <c r="AD121" t="s">
        <v>46</v>
      </c>
      <c r="AE121">
        <v>0</v>
      </c>
    </row>
    <row r="122" spans="1:31" x14ac:dyDescent="0.25">
      <c r="A122">
        <v>695</v>
      </c>
      <c r="B122">
        <v>100471781</v>
      </c>
      <c r="C122" t="s">
        <v>28</v>
      </c>
      <c r="D122" t="s">
        <v>149</v>
      </c>
      <c r="E122" t="s">
        <v>30</v>
      </c>
      <c r="F122" t="s">
        <v>150</v>
      </c>
      <c r="G122" t="s">
        <v>151</v>
      </c>
      <c r="H122" t="s">
        <v>73</v>
      </c>
      <c r="I122" t="s">
        <v>152</v>
      </c>
      <c r="J122" t="s">
        <v>35</v>
      </c>
      <c r="K122">
        <v>644</v>
      </c>
      <c r="L122" t="s">
        <v>35</v>
      </c>
      <c r="M122">
        <v>44</v>
      </c>
      <c r="N122">
        <v>1</v>
      </c>
      <c r="O122" t="s">
        <v>168</v>
      </c>
      <c r="P122" t="s">
        <v>684</v>
      </c>
      <c r="Q122" t="s">
        <v>39</v>
      </c>
      <c r="R122" t="s">
        <v>40</v>
      </c>
      <c r="S122">
        <v>2012</v>
      </c>
      <c r="T122">
        <v>300</v>
      </c>
      <c r="U122" t="s">
        <v>41</v>
      </c>
      <c r="V122">
        <v>40848</v>
      </c>
      <c r="W122">
        <v>40877</v>
      </c>
      <c r="X122">
        <v>40877</v>
      </c>
      <c r="Y122" t="s">
        <v>427</v>
      </c>
      <c r="Z122" t="s">
        <v>443</v>
      </c>
      <c r="AA122" t="s">
        <v>429</v>
      </c>
      <c r="AB122" t="s">
        <v>430</v>
      </c>
      <c r="AC122" t="s">
        <v>420</v>
      </c>
      <c r="AD122" t="s">
        <v>46</v>
      </c>
      <c r="AE122">
        <v>0</v>
      </c>
    </row>
    <row r="123" spans="1:31" x14ac:dyDescent="0.25">
      <c r="A123">
        <v>850</v>
      </c>
      <c r="B123">
        <v>100480422</v>
      </c>
      <c r="C123" t="s">
        <v>28</v>
      </c>
      <c r="D123" t="s">
        <v>149</v>
      </c>
      <c r="E123" t="s">
        <v>30</v>
      </c>
      <c r="F123" t="s">
        <v>150</v>
      </c>
      <c r="G123" t="s">
        <v>151</v>
      </c>
      <c r="H123" t="s">
        <v>73</v>
      </c>
      <c r="I123" t="s">
        <v>152</v>
      </c>
      <c r="J123" t="s">
        <v>35</v>
      </c>
      <c r="K123">
        <v>644</v>
      </c>
      <c r="L123" t="s">
        <v>35</v>
      </c>
      <c r="M123">
        <v>44</v>
      </c>
      <c r="N123">
        <v>1</v>
      </c>
      <c r="O123" t="s">
        <v>168</v>
      </c>
      <c r="P123" t="s">
        <v>684</v>
      </c>
      <c r="Q123" t="s">
        <v>39</v>
      </c>
      <c r="R123" t="s">
        <v>40</v>
      </c>
      <c r="S123">
        <v>2012</v>
      </c>
      <c r="T123">
        <v>300</v>
      </c>
      <c r="U123" t="s">
        <v>41</v>
      </c>
      <c r="V123">
        <v>40848</v>
      </c>
      <c r="W123">
        <v>40877</v>
      </c>
      <c r="X123">
        <v>40877</v>
      </c>
      <c r="Y123" t="s">
        <v>427</v>
      </c>
      <c r="Z123" t="s">
        <v>443</v>
      </c>
      <c r="AA123" t="s">
        <v>429</v>
      </c>
      <c r="AB123" t="s">
        <v>430</v>
      </c>
      <c r="AC123" t="s">
        <v>420</v>
      </c>
      <c r="AD123" t="s">
        <v>46</v>
      </c>
      <c r="AE123">
        <v>0</v>
      </c>
    </row>
    <row r="124" spans="1:31" x14ac:dyDescent="0.25">
      <c r="A124">
        <v>866</v>
      </c>
      <c r="B124">
        <v>100483271</v>
      </c>
      <c r="C124" t="s">
        <v>28</v>
      </c>
      <c r="D124" t="s">
        <v>149</v>
      </c>
      <c r="E124" t="s">
        <v>30</v>
      </c>
      <c r="F124" t="s">
        <v>150</v>
      </c>
      <c r="G124" t="s">
        <v>151</v>
      </c>
      <c r="H124" t="s">
        <v>73</v>
      </c>
      <c r="I124" t="s">
        <v>152</v>
      </c>
      <c r="J124" t="s">
        <v>35</v>
      </c>
      <c r="K124">
        <v>644</v>
      </c>
      <c r="L124" t="s">
        <v>35</v>
      </c>
      <c r="M124">
        <v>44</v>
      </c>
      <c r="N124">
        <v>1</v>
      </c>
      <c r="O124" t="s">
        <v>168</v>
      </c>
      <c r="P124" t="s">
        <v>684</v>
      </c>
      <c r="Q124" t="s">
        <v>39</v>
      </c>
      <c r="R124" t="s">
        <v>40</v>
      </c>
      <c r="S124">
        <v>2012</v>
      </c>
      <c r="T124">
        <v>300</v>
      </c>
      <c r="U124" t="s">
        <v>41</v>
      </c>
      <c r="V124">
        <v>40848</v>
      </c>
      <c r="W124">
        <v>40877</v>
      </c>
      <c r="X124">
        <v>40877</v>
      </c>
      <c r="Y124" t="s">
        <v>427</v>
      </c>
      <c r="Z124" t="s">
        <v>443</v>
      </c>
      <c r="AA124" t="s">
        <v>429</v>
      </c>
      <c r="AB124" t="s">
        <v>430</v>
      </c>
      <c r="AC124" t="s">
        <v>420</v>
      </c>
      <c r="AD124" t="s">
        <v>46</v>
      </c>
      <c r="AE124">
        <v>0</v>
      </c>
    </row>
    <row r="125" spans="1:31" x14ac:dyDescent="0.25">
      <c r="A125">
        <v>1007</v>
      </c>
      <c r="B125">
        <v>100490065</v>
      </c>
      <c r="C125" t="s">
        <v>28</v>
      </c>
      <c r="D125" t="s">
        <v>149</v>
      </c>
      <c r="E125" t="s">
        <v>30</v>
      </c>
      <c r="F125" t="s">
        <v>150</v>
      </c>
      <c r="G125" t="s">
        <v>151</v>
      </c>
      <c r="H125" t="s">
        <v>73</v>
      </c>
      <c r="I125" t="s">
        <v>152</v>
      </c>
      <c r="J125" t="s">
        <v>35</v>
      </c>
      <c r="K125">
        <v>644</v>
      </c>
      <c r="L125" t="s">
        <v>35</v>
      </c>
      <c r="M125">
        <v>44</v>
      </c>
      <c r="N125">
        <v>1</v>
      </c>
      <c r="O125" t="s">
        <v>168</v>
      </c>
      <c r="P125" t="s">
        <v>684</v>
      </c>
      <c r="Q125" t="s">
        <v>39</v>
      </c>
      <c r="R125" t="s">
        <v>40</v>
      </c>
      <c r="S125">
        <v>2012</v>
      </c>
      <c r="T125">
        <v>300</v>
      </c>
      <c r="U125" t="s">
        <v>41</v>
      </c>
      <c r="V125">
        <v>40848</v>
      </c>
      <c r="W125">
        <v>40877</v>
      </c>
      <c r="X125">
        <v>40877</v>
      </c>
      <c r="Y125" t="s">
        <v>427</v>
      </c>
      <c r="Z125" t="s">
        <v>443</v>
      </c>
      <c r="AA125" t="s">
        <v>429</v>
      </c>
      <c r="AB125" t="s">
        <v>430</v>
      </c>
      <c r="AC125" t="s">
        <v>420</v>
      </c>
      <c r="AD125" t="s">
        <v>46</v>
      </c>
      <c r="AE125">
        <v>0</v>
      </c>
    </row>
    <row r="126" spans="1:31" x14ac:dyDescent="0.25">
      <c r="A126">
        <v>23</v>
      </c>
      <c r="B126">
        <v>100496719</v>
      </c>
      <c r="C126" t="s">
        <v>28</v>
      </c>
      <c r="D126" t="s">
        <v>149</v>
      </c>
      <c r="E126" t="s">
        <v>30</v>
      </c>
      <c r="F126" t="s">
        <v>150</v>
      </c>
      <c r="G126" t="s">
        <v>151</v>
      </c>
      <c r="H126" t="s">
        <v>73</v>
      </c>
      <c r="I126" t="s">
        <v>152</v>
      </c>
      <c r="J126" t="s">
        <v>35</v>
      </c>
      <c r="K126">
        <v>644</v>
      </c>
      <c r="L126" t="s">
        <v>35</v>
      </c>
      <c r="M126">
        <v>44</v>
      </c>
      <c r="N126">
        <v>1</v>
      </c>
      <c r="O126" t="s">
        <v>168</v>
      </c>
      <c r="P126" t="s">
        <v>684</v>
      </c>
      <c r="Q126" t="s">
        <v>39</v>
      </c>
      <c r="R126" t="s">
        <v>40</v>
      </c>
      <c r="S126">
        <v>2012</v>
      </c>
      <c r="T126">
        <v>300</v>
      </c>
      <c r="U126" t="s">
        <v>41</v>
      </c>
      <c r="V126">
        <v>40848</v>
      </c>
      <c r="W126">
        <v>40877</v>
      </c>
      <c r="X126">
        <v>40877</v>
      </c>
      <c r="Y126" t="s">
        <v>427</v>
      </c>
      <c r="Z126" t="s">
        <v>443</v>
      </c>
      <c r="AA126" t="s">
        <v>429</v>
      </c>
      <c r="AB126" t="s">
        <v>430</v>
      </c>
      <c r="AC126" t="s">
        <v>420</v>
      </c>
      <c r="AD126" t="s">
        <v>46</v>
      </c>
      <c r="AE126">
        <v>0</v>
      </c>
    </row>
    <row r="127" spans="1:31" x14ac:dyDescent="0.25">
      <c r="A127">
        <v>72</v>
      </c>
      <c r="B127">
        <v>100500207</v>
      </c>
      <c r="C127" t="s">
        <v>28</v>
      </c>
      <c r="D127" t="s">
        <v>149</v>
      </c>
      <c r="E127" t="s">
        <v>30</v>
      </c>
      <c r="F127" t="s">
        <v>150</v>
      </c>
      <c r="G127" t="s">
        <v>151</v>
      </c>
      <c r="H127" t="s">
        <v>73</v>
      </c>
      <c r="I127" t="s">
        <v>152</v>
      </c>
      <c r="J127" t="s">
        <v>35</v>
      </c>
      <c r="K127">
        <v>644</v>
      </c>
      <c r="L127" t="s">
        <v>35</v>
      </c>
      <c r="M127">
        <v>44</v>
      </c>
      <c r="N127">
        <v>1</v>
      </c>
      <c r="O127" t="s">
        <v>168</v>
      </c>
      <c r="P127" t="s">
        <v>684</v>
      </c>
      <c r="Q127" t="s">
        <v>39</v>
      </c>
      <c r="R127" t="s">
        <v>40</v>
      </c>
      <c r="S127">
        <v>2012</v>
      </c>
      <c r="T127">
        <v>300</v>
      </c>
      <c r="U127" t="s">
        <v>41</v>
      </c>
      <c r="V127">
        <v>40848</v>
      </c>
      <c r="W127">
        <v>40877</v>
      </c>
      <c r="X127">
        <v>40877</v>
      </c>
      <c r="Y127" t="s">
        <v>427</v>
      </c>
      <c r="Z127" t="s">
        <v>443</v>
      </c>
      <c r="AA127" t="s">
        <v>429</v>
      </c>
      <c r="AB127" t="s">
        <v>430</v>
      </c>
      <c r="AC127" t="s">
        <v>420</v>
      </c>
      <c r="AD127" t="s">
        <v>46</v>
      </c>
      <c r="AE127">
        <v>0</v>
      </c>
    </row>
    <row r="128" spans="1:31" x14ac:dyDescent="0.25">
      <c r="A128">
        <v>183</v>
      </c>
      <c r="B128">
        <v>100503381</v>
      </c>
      <c r="C128" t="s">
        <v>28</v>
      </c>
      <c r="D128" t="s">
        <v>149</v>
      </c>
      <c r="E128" t="s">
        <v>30</v>
      </c>
      <c r="F128" t="s">
        <v>150</v>
      </c>
      <c r="G128" t="s">
        <v>151</v>
      </c>
      <c r="H128" t="s">
        <v>73</v>
      </c>
      <c r="I128" t="s">
        <v>152</v>
      </c>
      <c r="J128" t="s">
        <v>35</v>
      </c>
      <c r="K128">
        <v>644</v>
      </c>
      <c r="L128" t="s">
        <v>35</v>
      </c>
      <c r="M128">
        <v>44</v>
      </c>
      <c r="N128">
        <v>1</v>
      </c>
      <c r="O128" t="s">
        <v>168</v>
      </c>
      <c r="P128" t="s">
        <v>684</v>
      </c>
      <c r="Q128" t="s">
        <v>39</v>
      </c>
      <c r="R128" t="s">
        <v>40</v>
      </c>
      <c r="S128">
        <v>2012</v>
      </c>
      <c r="T128">
        <v>300</v>
      </c>
      <c r="U128" t="s">
        <v>41</v>
      </c>
      <c r="V128">
        <v>40848</v>
      </c>
      <c r="W128">
        <v>40877</v>
      </c>
      <c r="X128">
        <v>40877</v>
      </c>
      <c r="Y128" t="s">
        <v>427</v>
      </c>
      <c r="Z128" t="s">
        <v>443</v>
      </c>
      <c r="AA128" t="s">
        <v>429</v>
      </c>
      <c r="AB128" t="s">
        <v>430</v>
      </c>
      <c r="AC128" t="s">
        <v>420</v>
      </c>
      <c r="AD128" t="s">
        <v>46</v>
      </c>
      <c r="AE128">
        <v>0</v>
      </c>
    </row>
    <row r="129" spans="1:31" x14ac:dyDescent="0.25">
      <c r="A129">
        <v>363</v>
      </c>
      <c r="B129">
        <v>100404154</v>
      </c>
      <c r="C129" t="s">
        <v>28</v>
      </c>
      <c r="D129" t="s">
        <v>113</v>
      </c>
      <c r="E129" t="s">
        <v>30</v>
      </c>
      <c r="F129" t="s">
        <v>114</v>
      </c>
      <c r="G129" t="s">
        <v>115</v>
      </c>
      <c r="H129" t="s">
        <v>116</v>
      </c>
      <c r="I129" t="s">
        <v>117</v>
      </c>
      <c r="J129" t="s">
        <v>118</v>
      </c>
      <c r="K129">
        <v>363</v>
      </c>
      <c r="L129" t="s">
        <v>118</v>
      </c>
      <c r="M129">
        <v>0</v>
      </c>
      <c r="N129">
        <v>0</v>
      </c>
      <c r="O129" t="s">
        <v>168</v>
      </c>
      <c r="P129" t="s">
        <v>490</v>
      </c>
      <c r="Q129">
        <v>0</v>
      </c>
      <c r="R129" t="s">
        <v>170</v>
      </c>
      <c r="S129">
        <v>2012</v>
      </c>
      <c r="T129">
        <v>431.25</v>
      </c>
      <c r="U129" t="s">
        <v>41</v>
      </c>
      <c r="V129">
        <v>40575</v>
      </c>
      <c r="W129">
        <v>40602</v>
      </c>
      <c r="X129">
        <v>40602</v>
      </c>
      <c r="Y129">
        <v>0</v>
      </c>
      <c r="Z129" t="s">
        <v>423</v>
      </c>
      <c r="AA129" t="s">
        <v>491</v>
      </c>
      <c r="AB129" t="s">
        <v>492</v>
      </c>
      <c r="AC129" t="s">
        <v>420</v>
      </c>
      <c r="AD129" t="s">
        <v>46</v>
      </c>
      <c r="AE129">
        <v>0</v>
      </c>
    </row>
    <row r="130" spans="1:31" x14ac:dyDescent="0.25">
      <c r="A130">
        <v>433</v>
      </c>
      <c r="B130">
        <v>100410201</v>
      </c>
      <c r="C130" t="s">
        <v>28</v>
      </c>
      <c r="D130" t="s">
        <v>113</v>
      </c>
      <c r="E130" t="s">
        <v>30</v>
      </c>
      <c r="F130" t="s">
        <v>114</v>
      </c>
      <c r="G130" t="s">
        <v>115</v>
      </c>
      <c r="H130" t="s">
        <v>116</v>
      </c>
      <c r="I130" t="s">
        <v>117</v>
      </c>
      <c r="J130" t="s">
        <v>118</v>
      </c>
      <c r="K130">
        <v>363</v>
      </c>
      <c r="L130" t="s">
        <v>118</v>
      </c>
      <c r="M130">
        <v>0</v>
      </c>
      <c r="N130">
        <v>0</v>
      </c>
      <c r="O130" t="s">
        <v>168</v>
      </c>
      <c r="P130" t="s">
        <v>490</v>
      </c>
      <c r="Q130">
        <v>0</v>
      </c>
      <c r="R130" t="s">
        <v>170</v>
      </c>
      <c r="S130">
        <v>2012</v>
      </c>
      <c r="T130">
        <v>431.25</v>
      </c>
      <c r="U130" t="s">
        <v>41</v>
      </c>
      <c r="V130">
        <v>40575</v>
      </c>
      <c r="W130">
        <v>40602</v>
      </c>
      <c r="X130">
        <v>40602</v>
      </c>
      <c r="Y130">
        <v>0</v>
      </c>
      <c r="Z130" t="s">
        <v>423</v>
      </c>
      <c r="AA130" t="s">
        <v>491</v>
      </c>
      <c r="AB130" t="s">
        <v>492</v>
      </c>
      <c r="AC130" t="s">
        <v>420</v>
      </c>
      <c r="AD130" t="s">
        <v>46</v>
      </c>
      <c r="AE130">
        <v>0</v>
      </c>
    </row>
    <row r="131" spans="1:31" x14ac:dyDescent="0.25">
      <c r="A131">
        <v>434</v>
      </c>
      <c r="B131">
        <v>100410341</v>
      </c>
      <c r="C131" t="s">
        <v>28</v>
      </c>
      <c r="D131" t="s">
        <v>113</v>
      </c>
      <c r="E131" t="s">
        <v>30</v>
      </c>
      <c r="F131" t="s">
        <v>114</v>
      </c>
      <c r="G131" t="s">
        <v>115</v>
      </c>
      <c r="H131" t="s">
        <v>116</v>
      </c>
      <c r="I131" t="s">
        <v>117</v>
      </c>
      <c r="J131" t="s">
        <v>118</v>
      </c>
      <c r="K131">
        <v>363</v>
      </c>
      <c r="L131" t="s">
        <v>118</v>
      </c>
      <c r="M131">
        <v>0</v>
      </c>
      <c r="N131">
        <v>0</v>
      </c>
      <c r="O131" t="s">
        <v>168</v>
      </c>
      <c r="P131" t="s">
        <v>490</v>
      </c>
      <c r="Q131">
        <v>0</v>
      </c>
      <c r="R131" t="s">
        <v>170</v>
      </c>
      <c r="S131">
        <v>2012</v>
      </c>
      <c r="T131">
        <v>431.25</v>
      </c>
      <c r="U131" t="s">
        <v>41</v>
      </c>
      <c r="V131">
        <v>40575</v>
      </c>
      <c r="W131">
        <v>40602</v>
      </c>
      <c r="X131">
        <v>40602</v>
      </c>
      <c r="Y131">
        <v>0</v>
      </c>
      <c r="Z131" t="s">
        <v>423</v>
      </c>
      <c r="AA131" t="s">
        <v>491</v>
      </c>
      <c r="AB131" t="s">
        <v>492</v>
      </c>
      <c r="AC131" t="s">
        <v>420</v>
      </c>
      <c r="AD131" t="s">
        <v>46</v>
      </c>
      <c r="AE131">
        <v>0</v>
      </c>
    </row>
    <row r="132" spans="1:31" x14ac:dyDescent="0.25">
      <c r="A132">
        <v>453</v>
      </c>
      <c r="B132">
        <v>100413436</v>
      </c>
      <c r="C132" t="s">
        <v>28</v>
      </c>
      <c r="D132" t="s">
        <v>113</v>
      </c>
      <c r="E132" t="s">
        <v>30</v>
      </c>
      <c r="F132" t="s">
        <v>114</v>
      </c>
      <c r="G132" t="s">
        <v>115</v>
      </c>
      <c r="H132" t="s">
        <v>116</v>
      </c>
      <c r="I132" t="s">
        <v>117</v>
      </c>
      <c r="J132" t="s">
        <v>118</v>
      </c>
      <c r="K132">
        <v>363</v>
      </c>
      <c r="L132" t="s">
        <v>118</v>
      </c>
      <c r="M132">
        <v>0</v>
      </c>
      <c r="N132">
        <v>0</v>
      </c>
      <c r="O132" t="s">
        <v>168</v>
      </c>
      <c r="P132" t="s">
        <v>490</v>
      </c>
      <c r="Q132">
        <v>0</v>
      </c>
      <c r="R132" t="s">
        <v>170</v>
      </c>
      <c r="S132">
        <v>2012</v>
      </c>
      <c r="T132">
        <v>431.25</v>
      </c>
      <c r="U132" t="s">
        <v>41</v>
      </c>
      <c r="V132">
        <v>40575</v>
      </c>
      <c r="W132">
        <v>40602</v>
      </c>
      <c r="X132">
        <v>40602</v>
      </c>
      <c r="Y132">
        <v>0</v>
      </c>
      <c r="Z132" t="s">
        <v>423</v>
      </c>
      <c r="AA132" t="s">
        <v>491</v>
      </c>
      <c r="AB132" t="s">
        <v>492</v>
      </c>
      <c r="AC132" t="s">
        <v>420</v>
      </c>
      <c r="AD132" t="s">
        <v>46</v>
      </c>
      <c r="AE132">
        <v>0</v>
      </c>
    </row>
    <row r="133" spans="1:31" x14ac:dyDescent="0.25">
      <c r="A133">
        <v>475</v>
      </c>
      <c r="B133">
        <v>100419660</v>
      </c>
      <c r="C133" t="s">
        <v>28</v>
      </c>
      <c r="D133" t="s">
        <v>113</v>
      </c>
      <c r="E133" t="s">
        <v>30</v>
      </c>
      <c r="F133" t="s">
        <v>114</v>
      </c>
      <c r="G133" t="s">
        <v>115</v>
      </c>
      <c r="H133" t="s">
        <v>116</v>
      </c>
      <c r="I133" t="s">
        <v>117</v>
      </c>
      <c r="J133" t="s">
        <v>118</v>
      </c>
      <c r="K133">
        <v>363</v>
      </c>
      <c r="L133" t="s">
        <v>118</v>
      </c>
      <c r="M133">
        <v>0</v>
      </c>
      <c r="N133">
        <v>0</v>
      </c>
      <c r="O133" t="s">
        <v>168</v>
      </c>
      <c r="P133" t="s">
        <v>490</v>
      </c>
      <c r="Q133">
        <v>0</v>
      </c>
      <c r="R133" t="s">
        <v>170</v>
      </c>
      <c r="S133">
        <v>2012</v>
      </c>
      <c r="T133">
        <v>431.25</v>
      </c>
      <c r="U133" t="s">
        <v>41</v>
      </c>
      <c r="V133">
        <v>40575</v>
      </c>
      <c r="W133">
        <v>40602</v>
      </c>
      <c r="X133">
        <v>40602</v>
      </c>
      <c r="Y133">
        <v>0</v>
      </c>
      <c r="Z133" t="s">
        <v>423</v>
      </c>
      <c r="AA133" t="s">
        <v>491</v>
      </c>
      <c r="AB133" t="s">
        <v>492</v>
      </c>
      <c r="AC133" t="s">
        <v>420</v>
      </c>
      <c r="AD133" t="s">
        <v>46</v>
      </c>
      <c r="AE133">
        <v>0</v>
      </c>
    </row>
    <row r="134" spans="1:31" x14ac:dyDescent="0.25">
      <c r="A134">
        <v>401</v>
      </c>
      <c r="B134">
        <v>100424327</v>
      </c>
      <c r="C134" t="s">
        <v>28</v>
      </c>
      <c r="D134" t="s">
        <v>113</v>
      </c>
      <c r="E134" t="s">
        <v>30</v>
      </c>
      <c r="F134" t="s">
        <v>114</v>
      </c>
      <c r="G134" t="s">
        <v>115</v>
      </c>
      <c r="H134" t="s">
        <v>116</v>
      </c>
      <c r="I134" t="s">
        <v>117</v>
      </c>
      <c r="J134" t="s">
        <v>118</v>
      </c>
      <c r="K134">
        <v>363</v>
      </c>
      <c r="L134" t="s">
        <v>118</v>
      </c>
      <c r="M134">
        <v>0</v>
      </c>
      <c r="N134">
        <v>0</v>
      </c>
      <c r="O134" t="s">
        <v>168</v>
      </c>
      <c r="P134" t="s">
        <v>490</v>
      </c>
      <c r="Q134">
        <v>0</v>
      </c>
      <c r="R134" t="s">
        <v>170</v>
      </c>
      <c r="S134">
        <v>2012</v>
      </c>
      <c r="T134">
        <v>431.25</v>
      </c>
      <c r="U134" t="s">
        <v>41</v>
      </c>
      <c r="V134">
        <v>40575</v>
      </c>
      <c r="W134">
        <v>40602</v>
      </c>
      <c r="X134">
        <v>40602</v>
      </c>
      <c r="Y134">
        <v>0</v>
      </c>
      <c r="Z134" t="s">
        <v>423</v>
      </c>
      <c r="AA134" t="s">
        <v>491</v>
      </c>
      <c r="AB134" t="s">
        <v>492</v>
      </c>
      <c r="AC134" t="s">
        <v>420</v>
      </c>
      <c r="AD134" t="s">
        <v>46</v>
      </c>
      <c r="AE134">
        <v>0</v>
      </c>
    </row>
    <row r="135" spans="1:31" x14ac:dyDescent="0.25">
      <c r="A135">
        <v>402</v>
      </c>
      <c r="B135">
        <v>100428130</v>
      </c>
      <c r="C135" t="s">
        <v>28</v>
      </c>
      <c r="D135" t="s">
        <v>113</v>
      </c>
      <c r="E135" t="s">
        <v>30</v>
      </c>
      <c r="F135" t="s">
        <v>114</v>
      </c>
      <c r="G135" t="s">
        <v>115</v>
      </c>
      <c r="H135" t="s">
        <v>116</v>
      </c>
      <c r="I135" t="s">
        <v>117</v>
      </c>
      <c r="J135" t="s">
        <v>118</v>
      </c>
      <c r="K135">
        <v>363</v>
      </c>
      <c r="L135" t="s">
        <v>118</v>
      </c>
      <c r="M135">
        <v>0</v>
      </c>
      <c r="N135">
        <v>0</v>
      </c>
      <c r="O135" t="s">
        <v>168</v>
      </c>
      <c r="P135" t="s">
        <v>490</v>
      </c>
      <c r="Q135">
        <v>0</v>
      </c>
      <c r="R135" t="s">
        <v>170</v>
      </c>
      <c r="S135">
        <v>2012</v>
      </c>
      <c r="T135">
        <v>431.25</v>
      </c>
      <c r="U135" t="s">
        <v>41</v>
      </c>
      <c r="V135">
        <v>40575</v>
      </c>
      <c r="W135">
        <v>40602</v>
      </c>
      <c r="X135">
        <v>40602</v>
      </c>
      <c r="Y135">
        <v>0</v>
      </c>
      <c r="Z135" t="s">
        <v>423</v>
      </c>
      <c r="AA135" t="s">
        <v>491</v>
      </c>
      <c r="AB135" t="s">
        <v>492</v>
      </c>
      <c r="AC135" t="s">
        <v>420</v>
      </c>
      <c r="AD135" t="s">
        <v>46</v>
      </c>
      <c r="AE135">
        <v>0</v>
      </c>
    </row>
    <row r="136" spans="1:31" x14ac:dyDescent="0.25">
      <c r="A136">
        <v>445</v>
      </c>
      <c r="B136">
        <v>100431851</v>
      </c>
      <c r="C136" t="s">
        <v>28</v>
      </c>
      <c r="D136" t="s">
        <v>113</v>
      </c>
      <c r="E136" t="s">
        <v>30</v>
      </c>
      <c r="F136" t="s">
        <v>114</v>
      </c>
      <c r="G136" t="s">
        <v>115</v>
      </c>
      <c r="H136" t="s">
        <v>116</v>
      </c>
      <c r="I136" t="s">
        <v>117</v>
      </c>
      <c r="J136" t="s">
        <v>118</v>
      </c>
      <c r="K136">
        <v>363</v>
      </c>
      <c r="L136" t="s">
        <v>118</v>
      </c>
      <c r="M136">
        <v>0</v>
      </c>
      <c r="N136">
        <v>0</v>
      </c>
      <c r="O136" t="s">
        <v>168</v>
      </c>
      <c r="P136" t="s">
        <v>490</v>
      </c>
      <c r="Q136">
        <v>0</v>
      </c>
      <c r="R136" t="s">
        <v>170</v>
      </c>
      <c r="S136">
        <v>2012</v>
      </c>
      <c r="T136">
        <v>431.25</v>
      </c>
      <c r="U136" t="s">
        <v>41</v>
      </c>
      <c r="V136">
        <v>40575</v>
      </c>
      <c r="W136">
        <v>40602</v>
      </c>
      <c r="X136">
        <v>40602</v>
      </c>
      <c r="Y136">
        <v>0</v>
      </c>
      <c r="Z136" t="s">
        <v>423</v>
      </c>
      <c r="AA136" t="s">
        <v>491</v>
      </c>
      <c r="AB136" t="s">
        <v>492</v>
      </c>
      <c r="AC136" t="s">
        <v>420</v>
      </c>
      <c r="AD136" t="s">
        <v>46</v>
      </c>
      <c r="AE136">
        <v>0</v>
      </c>
    </row>
    <row r="137" spans="1:31" x14ac:dyDescent="0.25">
      <c r="A137">
        <v>470</v>
      </c>
      <c r="B137">
        <v>100437840</v>
      </c>
      <c r="C137" t="s">
        <v>28</v>
      </c>
      <c r="D137" t="s">
        <v>113</v>
      </c>
      <c r="E137" t="s">
        <v>30</v>
      </c>
      <c r="F137" t="s">
        <v>114</v>
      </c>
      <c r="G137" t="s">
        <v>115</v>
      </c>
      <c r="H137" t="s">
        <v>116</v>
      </c>
      <c r="I137" t="s">
        <v>117</v>
      </c>
      <c r="J137" t="s">
        <v>118</v>
      </c>
      <c r="K137">
        <v>363</v>
      </c>
      <c r="L137" t="s">
        <v>118</v>
      </c>
      <c r="M137">
        <v>0</v>
      </c>
      <c r="N137">
        <v>0</v>
      </c>
      <c r="O137" t="s">
        <v>168</v>
      </c>
      <c r="P137" t="s">
        <v>490</v>
      </c>
      <c r="Q137">
        <v>0</v>
      </c>
      <c r="R137" t="s">
        <v>170</v>
      </c>
      <c r="S137">
        <v>2012</v>
      </c>
      <c r="T137">
        <v>431.25</v>
      </c>
      <c r="U137" t="s">
        <v>41</v>
      </c>
      <c r="V137">
        <v>40575</v>
      </c>
      <c r="W137">
        <v>40602</v>
      </c>
      <c r="X137">
        <v>40602</v>
      </c>
      <c r="Y137">
        <v>0</v>
      </c>
      <c r="Z137" t="s">
        <v>423</v>
      </c>
      <c r="AA137" t="s">
        <v>491</v>
      </c>
      <c r="AB137" t="s">
        <v>492</v>
      </c>
      <c r="AC137" t="s">
        <v>420</v>
      </c>
      <c r="AD137" t="s">
        <v>46</v>
      </c>
      <c r="AE137">
        <v>0</v>
      </c>
    </row>
    <row r="138" spans="1:31" x14ac:dyDescent="0.25">
      <c r="A138">
        <v>554</v>
      </c>
      <c r="B138">
        <v>100441074</v>
      </c>
      <c r="C138" t="s">
        <v>28</v>
      </c>
      <c r="D138" t="s">
        <v>113</v>
      </c>
      <c r="E138" t="s">
        <v>30</v>
      </c>
      <c r="F138" t="s">
        <v>114</v>
      </c>
      <c r="G138" t="s">
        <v>115</v>
      </c>
      <c r="H138" t="s">
        <v>116</v>
      </c>
      <c r="I138" t="s">
        <v>117</v>
      </c>
      <c r="J138" t="s">
        <v>118</v>
      </c>
      <c r="K138">
        <v>363</v>
      </c>
      <c r="L138" t="s">
        <v>118</v>
      </c>
      <c r="M138">
        <v>0</v>
      </c>
      <c r="N138">
        <v>0</v>
      </c>
      <c r="O138" t="s">
        <v>168</v>
      </c>
      <c r="P138" t="s">
        <v>490</v>
      </c>
      <c r="Q138">
        <v>0</v>
      </c>
      <c r="R138" t="s">
        <v>170</v>
      </c>
      <c r="S138">
        <v>2012</v>
      </c>
      <c r="T138">
        <v>431.25</v>
      </c>
      <c r="U138" t="s">
        <v>41</v>
      </c>
      <c r="V138">
        <v>40575</v>
      </c>
      <c r="W138">
        <v>40602</v>
      </c>
      <c r="X138">
        <v>40602</v>
      </c>
      <c r="Y138">
        <v>0</v>
      </c>
      <c r="Z138" t="s">
        <v>423</v>
      </c>
      <c r="AA138" t="s">
        <v>491</v>
      </c>
      <c r="AB138" t="s">
        <v>492</v>
      </c>
      <c r="AC138" t="s">
        <v>420</v>
      </c>
      <c r="AD138" t="s">
        <v>46</v>
      </c>
      <c r="AE138">
        <v>0</v>
      </c>
    </row>
    <row r="139" spans="1:31" x14ac:dyDescent="0.25">
      <c r="A139">
        <v>486</v>
      </c>
      <c r="B139">
        <v>100446208</v>
      </c>
      <c r="C139" t="s">
        <v>28</v>
      </c>
      <c r="D139" t="s">
        <v>113</v>
      </c>
      <c r="E139" t="s">
        <v>30</v>
      </c>
      <c r="F139" t="s">
        <v>114</v>
      </c>
      <c r="G139" t="s">
        <v>115</v>
      </c>
      <c r="H139" t="s">
        <v>116</v>
      </c>
      <c r="I139" t="s">
        <v>117</v>
      </c>
      <c r="J139" t="s">
        <v>118</v>
      </c>
      <c r="K139">
        <v>363</v>
      </c>
      <c r="L139" t="s">
        <v>118</v>
      </c>
      <c r="M139">
        <v>0</v>
      </c>
      <c r="N139">
        <v>0</v>
      </c>
      <c r="O139" t="s">
        <v>168</v>
      </c>
      <c r="P139" t="s">
        <v>490</v>
      </c>
      <c r="Q139">
        <v>0</v>
      </c>
      <c r="R139" t="s">
        <v>170</v>
      </c>
      <c r="S139">
        <v>2012</v>
      </c>
      <c r="T139">
        <v>431.25</v>
      </c>
      <c r="U139" t="s">
        <v>41</v>
      </c>
      <c r="V139">
        <v>40575</v>
      </c>
      <c r="W139">
        <v>40602</v>
      </c>
      <c r="X139">
        <v>40602</v>
      </c>
      <c r="Y139">
        <v>0</v>
      </c>
      <c r="Z139" t="s">
        <v>423</v>
      </c>
      <c r="AA139" t="s">
        <v>491</v>
      </c>
      <c r="AB139" t="s">
        <v>492</v>
      </c>
      <c r="AC139" t="s">
        <v>420</v>
      </c>
      <c r="AD139" t="s">
        <v>46</v>
      </c>
      <c r="AE139">
        <v>0</v>
      </c>
    </row>
    <row r="140" spans="1:31" x14ac:dyDescent="0.25">
      <c r="A140">
        <v>972</v>
      </c>
      <c r="B140">
        <v>100451374</v>
      </c>
      <c r="C140" t="s">
        <v>28</v>
      </c>
      <c r="D140" t="s">
        <v>113</v>
      </c>
      <c r="E140" t="s">
        <v>30</v>
      </c>
      <c r="F140" t="s">
        <v>114</v>
      </c>
      <c r="G140" t="s">
        <v>115</v>
      </c>
      <c r="H140" t="s">
        <v>116</v>
      </c>
      <c r="I140" t="s">
        <v>117</v>
      </c>
      <c r="J140" t="s">
        <v>118</v>
      </c>
      <c r="K140">
        <v>363</v>
      </c>
      <c r="L140" t="s">
        <v>118</v>
      </c>
      <c r="M140">
        <v>0</v>
      </c>
      <c r="N140">
        <v>0</v>
      </c>
      <c r="O140" t="s">
        <v>168</v>
      </c>
      <c r="P140" t="s">
        <v>490</v>
      </c>
      <c r="Q140">
        <v>0</v>
      </c>
      <c r="R140" t="s">
        <v>170</v>
      </c>
      <c r="S140">
        <v>2012</v>
      </c>
      <c r="T140">
        <v>431.25</v>
      </c>
      <c r="U140" t="s">
        <v>41</v>
      </c>
      <c r="V140">
        <v>40575</v>
      </c>
      <c r="W140">
        <v>40602</v>
      </c>
      <c r="X140">
        <v>40602</v>
      </c>
      <c r="Y140">
        <v>0</v>
      </c>
      <c r="Z140" t="s">
        <v>423</v>
      </c>
      <c r="AA140" t="s">
        <v>491</v>
      </c>
      <c r="AB140" t="s">
        <v>492</v>
      </c>
      <c r="AC140" t="s">
        <v>420</v>
      </c>
      <c r="AD140" t="s">
        <v>46</v>
      </c>
      <c r="AE140">
        <v>0</v>
      </c>
    </row>
    <row r="141" spans="1:31" x14ac:dyDescent="0.25">
      <c r="A141">
        <v>1030</v>
      </c>
      <c r="B141">
        <v>100455588</v>
      </c>
      <c r="C141" t="s">
        <v>28</v>
      </c>
      <c r="D141" t="s">
        <v>113</v>
      </c>
      <c r="E141" t="s">
        <v>30</v>
      </c>
      <c r="F141" t="s">
        <v>114</v>
      </c>
      <c r="G141" t="s">
        <v>115</v>
      </c>
      <c r="H141" t="s">
        <v>116</v>
      </c>
      <c r="I141" t="s">
        <v>117</v>
      </c>
      <c r="J141" t="s">
        <v>118</v>
      </c>
      <c r="K141">
        <v>363</v>
      </c>
      <c r="L141" t="s">
        <v>118</v>
      </c>
      <c r="M141">
        <v>0</v>
      </c>
      <c r="N141">
        <v>0</v>
      </c>
      <c r="O141" t="s">
        <v>168</v>
      </c>
      <c r="P141" t="s">
        <v>490</v>
      </c>
      <c r="Q141">
        <v>0</v>
      </c>
      <c r="R141" t="s">
        <v>170</v>
      </c>
      <c r="S141">
        <v>2012</v>
      </c>
      <c r="T141">
        <v>431.25</v>
      </c>
      <c r="U141" t="s">
        <v>41</v>
      </c>
      <c r="V141">
        <v>40575</v>
      </c>
      <c r="W141">
        <v>40602</v>
      </c>
      <c r="X141">
        <v>40602</v>
      </c>
      <c r="Y141">
        <v>0</v>
      </c>
      <c r="Z141" t="s">
        <v>423</v>
      </c>
      <c r="AA141" t="s">
        <v>491</v>
      </c>
      <c r="AB141" t="s">
        <v>492</v>
      </c>
      <c r="AC141" t="s">
        <v>420</v>
      </c>
      <c r="AD141" t="s">
        <v>46</v>
      </c>
      <c r="AE141">
        <v>0</v>
      </c>
    </row>
    <row r="142" spans="1:31" x14ac:dyDescent="0.25">
      <c r="A142">
        <v>567</v>
      </c>
      <c r="B142">
        <v>100459086</v>
      </c>
      <c r="C142" t="s">
        <v>28</v>
      </c>
      <c r="D142" t="s">
        <v>113</v>
      </c>
      <c r="E142" t="s">
        <v>30</v>
      </c>
      <c r="F142" t="s">
        <v>114</v>
      </c>
      <c r="G142" t="s">
        <v>115</v>
      </c>
      <c r="H142" t="s">
        <v>116</v>
      </c>
      <c r="I142" t="s">
        <v>117</v>
      </c>
      <c r="J142" t="s">
        <v>118</v>
      </c>
      <c r="K142">
        <v>363</v>
      </c>
      <c r="L142" t="s">
        <v>118</v>
      </c>
      <c r="M142">
        <v>0</v>
      </c>
      <c r="N142">
        <v>0</v>
      </c>
      <c r="O142" t="s">
        <v>168</v>
      </c>
      <c r="P142" t="s">
        <v>490</v>
      </c>
      <c r="Q142">
        <v>0</v>
      </c>
      <c r="R142" t="s">
        <v>170</v>
      </c>
      <c r="S142">
        <v>2012</v>
      </c>
      <c r="T142">
        <v>431.25</v>
      </c>
      <c r="U142" t="s">
        <v>41</v>
      </c>
      <c r="V142">
        <v>40575</v>
      </c>
      <c r="W142">
        <v>40602</v>
      </c>
      <c r="X142">
        <v>40602</v>
      </c>
      <c r="Y142">
        <v>0</v>
      </c>
      <c r="Z142" t="s">
        <v>423</v>
      </c>
      <c r="AA142" t="s">
        <v>491</v>
      </c>
      <c r="AB142" t="s">
        <v>492</v>
      </c>
      <c r="AC142" t="s">
        <v>420</v>
      </c>
      <c r="AD142" t="s">
        <v>46</v>
      </c>
      <c r="AE142">
        <v>0</v>
      </c>
    </row>
    <row r="143" spans="1:31" x14ac:dyDescent="0.25">
      <c r="A143">
        <v>719</v>
      </c>
      <c r="B143">
        <v>100463464</v>
      </c>
      <c r="C143" t="s">
        <v>28</v>
      </c>
      <c r="D143" t="s">
        <v>113</v>
      </c>
      <c r="E143" t="s">
        <v>30</v>
      </c>
      <c r="F143" t="s">
        <v>114</v>
      </c>
      <c r="G143" t="s">
        <v>115</v>
      </c>
      <c r="H143" t="s">
        <v>116</v>
      </c>
      <c r="I143" t="s">
        <v>117</v>
      </c>
      <c r="J143" t="s">
        <v>118</v>
      </c>
      <c r="K143">
        <v>363</v>
      </c>
      <c r="L143" t="s">
        <v>118</v>
      </c>
      <c r="M143">
        <v>0</v>
      </c>
      <c r="N143">
        <v>0</v>
      </c>
      <c r="O143" t="s">
        <v>168</v>
      </c>
      <c r="P143" t="s">
        <v>490</v>
      </c>
      <c r="Q143">
        <v>0</v>
      </c>
      <c r="R143" t="s">
        <v>170</v>
      </c>
      <c r="S143">
        <v>2012</v>
      </c>
      <c r="T143">
        <v>431.25</v>
      </c>
      <c r="U143" t="s">
        <v>41</v>
      </c>
      <c r="V143">
        <v>40575</v>
      </c>
      <c r="W143">
        <v>40602</v>
      </c>
      <c r="X143">
        <v>40602</v>
      </c>
      <c r="Y143">
        <v>0</v>
      </c>
      <c r="Z143" t="s">
        <v>423</v>
      </c>
      <c r="AA143" t="s">
        <v>491</v>
      </c>
      <c r="AB143" t="s">
        <v>492</v>
      </c>
      <c r="AC143" t="s">
        <v>420</v>
      </c>
      <c r="AD143" t="s">
        <v>46</v>
      </c>
      <c r="AE143">
        <v>0</v>
      </c>
    </row>
    <row r="144" spans="1:31" x14ac:dyDescent="0.25">
      <c r="A144">
        <v>734</v>
      </c>
      <c r="B144">
        <v>100469987</v>
      </c>
      <c r="C144" t="s">
        <v>28</v>
      </c>
      <c r="D144" t="s">
        <v>113</v>
      </c>
      <c r="E144" t="s">
        <v>30</v>
      </c>
      <c r="F144" t="s">
        <v>114</v>
      </c>
      <c r="G144" t="s">
        <v>115</v>
      </c>
      <c r="H144" t="s">
        <v>116</v>
      </c>
      <c r="I144" t="s">
        <v>117</v>
      </c>
      <c r="J144" t="s">
        <v>118</v>
      </c>
      <c r="K144">
        <v>363</v>
      </c>
      <c r="L144" t="s">
        <v>118</v>
      </c>
      <c r="M144">
        <v>0</v>
      </c>
      <c r="N144">
        <v>0</v>
      </c>
      <c r="O144" t="s">
        <v>168</v>
      </c>
      <c r="P144" t="s">
        <v>490</v>
      </c>
      <c r="Q144">
        <v>0</v>
      </c>
      <c r="R144" t="s">
        <v>170</v>
      </c>
      <c r="S144">
        <v>2012</v>
      </c>
      <c r="T144">
        <v>431.25</v>
      </c>
      <c r="U144" t="s">
        <v>41</v>
      </c>
      <c r="V144">
        <v>40575</v>
      </c>
      <c r="W144">
        <v>40602</v>
      </c>
      <c r="X144">
        <v>40602</v>
      </c>
      <c r="Y144">
        <v>0</v>
      </c>
      <c r="Z144" t="s">
        <v>423</v>
      </c>
      <c r="AA144" t="s">
        <v>491</v>
      </c>
      <c r="AB144" t="s">
        <v>492</v>
      </c>
      <c r="AC144" t="s">
        <v>420</v>
      </c>
      <c r="AD144" t="s">
        <v>46</v>
      </c>
      <c r="AE144">
        <v>0</v>
      </c>
    </row>
    <row r="145" spans="1:31" x14ac:dyDescent="0.25">
      <c r="A145">
        <v>758</v>
      </c>
      <c r="B145">
        <v>100480939</v>
      </c>
      <c r="C145" t="s">
        <v>28</v>
      </c>
      <c r="D145" t="s">
        <v>113</v>
      </c>
      <c r="E145" t="s">
        <v>30</v>
      </c>
      <c r="F145" t="s">
        <v>114</v>
      </c>
      <c r="G145" t="s">
        <v>115</v>
      </c>
      <c r="H145" t="s">
        <v>116</v>
      </c>
      <c r="I145" t="s">
        <v>117</v>
      </c>
      <c r="J145" t="s">
        <v>118</v>
      </c>
      <c r="K145">
        <v>363</v>
      </c>
      <c r="L145" t="s">
        <v>118</v>
      </c>
      <c r="M145">
        <v>0</v>
      </c>
      <c r="N145">
        <v>0</v>
      </c>
      <c r="O145" t="s">
        <v>168</v>
      </c>
      <c r="P145" t="s">
        <v>490</v>
      </c>
      <c r="Q145">
        <v>0</v>
      </c>
      <c r="R145" t="s">
        <v>170</v>
      </c>
      <c r="S145">
        <v>2012</v>
      </c>
      <c r="T145">
        <v>431.25</v>
      </c>
      <c r="U145" t="s">
        <v>41</v>
      </c>
      <c r="V145">
        <v>40575</v>
      </c>
      <c r="W145">
        <v>40602</v>
      </c>
      <c r="X145">
        <v>40602</v>
      </c>
      <c r="Y145">
        <v>0</v>
      </c>
      <c r="Z145" t="s">
        <v>423</v>
      </c>
      <c r="AA145" t="s">
        <v>491</v>
      </c>
      <c r="AB145" t="s">
        <v>492</v>
      </c>
      <c r="AC145" t="s">
        <v>420</v>
      </c>
      <c r="AD145" t="s">
        <v>46</v>
      </c>
      <c r="AE145">
        <v>0</v>
      </c>
    </row>
    <row r="146" spans="1:31" x14ac:dyDescent="0.25">
      <c r="A146">
        <v>940</v>
      </c>
      <c r="B146">
        <v>100488574</v>
      </c>
      <c r="C146" t="s">
        <v>28</v>
      </c>
      <c r="D146" t="s">
        <v>113</v>
      </c>
      <c r="E146" t="s">
        <v>30</v>
      </c>
      <c r="F146" t="s">
        <v>114</v>
      </c>
      <c r="G146" t="s">
        <v>115</v>
      </c>
      <c r="H146" t="s">
        <v>116</v>
      </c>
      <c r="I146" t="s">
        <v>117</v>
      </c>
      <c r="J146" t="s">
        <v>118</v>
      </c>
      <c r="K146">
        <v>363</v>
      </c>
      <c r="L146" t="s">
        <v>118</v>
      </c>
      <c r="M146">
        <v>0</v>
      </c>
      <c r="N146">
        <v>0</v>
      </c>
      <c r="O146" t="s">
        <v>168</v>
      </c>
      <c r="P146" t="s">
        <v>490</v>
      </c>
      <c r="Q146">
        <v>0</v>
      </c>
      <c r="R146" t="s">
        <v>170</v>
      </c>
      <c r="S146">
        <v>2012</v>
      </c>
      <c r="T146">
        <v>431.25</v>
      </c>
      <c r="U146" t="s">
        <v>41</v>
      </c>
      <c r="V146">
        <v>40575</v>
      </c>
      <c r="W146">
        <v>40602</v>
      </c>
      <c r="X146">
        <v>40602</v>
      </c>
      <c r="Y146">
        <v>0</v>
      </c>
      <c r="Z146" t="s">
        <v>423</v>
      </c>
      <c r="AA146" t="s">
        <v>491</v>
      </c>
      <c r="AB146" t="s">
        <v>492</v>
      </c>
      <c r="AC146" t="s">
        <v>420</v>
      </c>
      <c r="AD146" t="s">
        <v>46</v>
      </c>
      <c r="AE146">
        <v>0</v>
      </c>
    </row>
    <row r="147" spans="1:31" x14ac:dyDescent="0.25">
      <c r="A147">
        <v>15</v>
      </c>
      <c r="B147">
        <v>100496270</v>
      </c>
      <c r="C147" t="s">
        <v>28</v>
      </c>
      <c r="D147" t="s">
        <v>113</v>
      </c>
      <c r="E147" t="s">
        <v>30</v>
      </c>
      <c r="F147" t="s">
        <v>114</v>
      </c>
      <c r="G147" t="s">
        <v>115</v>
      </c>
      <c r="H147" t="s">
        <v>116</v>
      </c>
      <c r="I147" t="s">
        <v>117</v>
      </c>
      <c r="J147" t="s">
        <v>118</v>
      </c>
      <c r="K147">
        <v>363</v>
      </c>
      <c r="L147" t="s">
        <v>118</v>
      </c>
      <c r="M147">
        <v>0</v>
      </c>
      <c r="N147">
        <v>0</v>
      </c>
      <c r="O147" t="s">
        <v>168</v>
      </c>
      <c r="P147" t="s">
        <v>490</v>
      </c>
      <c r="Q147">
        <v>0</v>
      </c>
      <c r="R147" t="s">
        <v>170</v>
      </c>
      <c r="S147">
        <v>2012</v>
      </c>
      <c r="T147">
        <v>431.25</v>
      </c>
      <c r="U147" t="s">
        <v>41</v>
      </c>
      <c r="V147">
        <v>40575</v>
      </c>
      <c r="W147">
        <v>40602</v>
      </c>
      <c r="X147">
        <v>40602</v>
      </c>
      <c r="Y147">
        <v>0</v>
      </c>
      <c r="Z147" t="s">
        <v>423</v>
      </c>
      <c r="AA147" t="s">
        <v>491</v>
      </c>
      <c r="AB147" t="s">
        <v>492</v>
      </c>
      <c r="AC147" t="s">
        <v>420</v>
      </c>
      <c r="AD147" t="s">
        <v>46</v>
      </c>
      <c r="AE147">
        <v>0</v>
      </c>
    </row>
    <row r="148" spans="1:31" x14ac:dyDescent="0.25">
      <c r="A148">
        <v>106</v>
      </c>
      <c r="B148">
        <v>100499616</v>
      </c>
      <c r="C148" t="s">
        <v>28</v>
      </c>
      <c r="D148" t="s">
        <v>113</v>
      </c>
      <c r="E148" t="s">
        <v>30</v>
      </c>
      <c r="F148" t="s">
        <v>114</v>
      </c>
      <c r="G148" t="s">
        <v>115</v>
      </c>
      <c r="H148" t="s">
        <v>116</v>
      </c>
      <c r="I148" t="s">
        <v>117</v>
      </c>
      <c r="J148" t="s">
        <v>118</v>
      </c>
      <c r="K148">
        <v>363</v>
      </c>
      <c r="L148" t="s">
        <v>118</v>
      </c>
      <c r="M148">
        <v>0</v>
      </c>
      <c r="N148">
        <v>0</v>
      </c>
      <c r="O148" t="s">
        <v>168</v>
      </c>
      <c r="P148" t="s">
        <v>490</v>
      </c>
      <c r="Q148">
        <v>0</v>
      </c>
      <c r="R148" t="s">
        <v>170</v>
      </c>
      <c r="S148">
        <v>2012</v>
      </c>
      <c r="T148">
        <v>431.25</v>
      </c>
      <c r="U148" t="s">
        <v>41</v>
      </c>
      <c r="V148">
        <v>40575</v>
      </c>
      <c r="W148">
        <v>40602</v>
      </c>
      <c r="X148">
        <v>40602</v>
      </c>
      <c r="Y148">
        <v>0</v>
      </c>
      <c r="Z148" t="s">
        <v>423</v>
      </c>
      <c r="AA148" t="s">
        <v>491</v>
      </c>
      <c r="AB148" t="s">
        <v>492</v>
      </c>
      <c r="AC148" t="s">
        <v>420</v>
      </c>
      <c r="AD148" t="s">
        <v>46</v>
      </c>
      <c r="AE148">
        <v>0</v>
      </c>
    </row>
    <row r="149" spans="1:31" x14ac:dyDescent="0.25">
      <c r="A149">
        <v>176</v>
      </c>
      <c r="B149">
        <v>100503796</v>
      </c>
      <c r="C149" t="s">
        <v>28</v>
      </c>
      <c r="D149" t="s">
        <v>113</v>
      </c>
      <c r="E149" t="s">
        <v>30</v>
      </c>
      <c r="F149" t="s">
        <v>114</v>
      </c>
      <c r="G149" t="s">
        <v>115</v>
      </c>
      <c r="H149" t="s">
        <v>116</v>
      </c>
      <c r="I149" t="s">
        <v>117</v>
      </c>
      <c r="J149" t="s">
        <v>118</v>
      </c>
      <c r="K149">
        <v>363</v>
      </c>
      <c r="L149" t="s">
        <v>118</v>
      </c>
      <c r="M149">
        <v>0</v>
      </c>
      <c r="N149">
        <v>0</v>
      </c>
      <c r="O149" t="s">
        <v>168</v>
      </c>
      <c r="P149" t="s">
        <v>490</v>
      </c>
      <c r="Q149">
        <v>0</v>
      </c>
      <c r="R149" t="s">
        <v>170</v>
      </c>
      <c r="S149">
        <v>2012</v>
      </c>
      <c r="T149">
        <v>431.25</v>
      </c>
      <c r="U149" t="s">
        <v>41</v>
      </c>
      <c r="V149">
        <v>40575</v>
      </c>
      <c r="W149">
        <v>40602</v>
      </c>
      <c r="X149">
        <v>40602</v>
      </c>
      <c r="Y149">
        <v>0</v>
      </c>
      <c r="Z149" t="s">
        <v>423</v>
      </c>
      <c r="AA149" t="s">
        <v>491</v>
      </c>
      <c r="AB149" t="s">
        <v>492</v>
      </c>
      <c r="AC149" t="s">
        <v>420</v>
      </c>
      <c r="AD149" t="s">
        <v>46</v>
      </c>
      <c r="AE149">
        <v>0</v>
      </c>
    </row>
    <row r="150" spans="1:31" x14ac:dyDescent="0.25">
      <c r="A150">
        <v>242</v>
      </c>
      <c r="B150">
        <v>100518831</v>
      </c>
      <c r="C150" t="s">
        <v>28</v>
      </c>
      <c r="D150" t="s">
        <v>113</v>
      </c>
      <c r="E150" t="s">
        <v>30</v>
      </c>
      <c r="F150" t="s">
        <v>114</v>
      </c>
      <c r="G150" t="s">
        <v>115</v>
      </c>
      <c r="H150" t="s">
        <v>116</v>
      </c>
      <c r="I150" t="s">
        <v>117</v>
      </c>
      <c r="J150" t="s">
        <v>118</v>
      </c>
      <c r="K150">
        <v>363</v>
      </c>
      <c r="L150" t="s">
        <v>118</v>
      </c>
      <c r="M150">
        <v>0</v>
      </c>
      <c r="N150">
        <v>0</v>
      </c>
      <c r="O150" t="s">
        <v>168</v>
      </c>
      <c r="P150" t="s">
        <v>490</v>
      </c>
      <c r="Q150">
        <v>0</v>
      </c>
      <c r="R150" t="s">
        <v>170</v>
      </c>
      <c r="S150">
        <v>2012</v>
      </c>
      <c r="T150">
        <v>431.25</v>
      </c>
      <c r="U150" t="s">
        <v>41</v>
      </c>
      <c r="V150">
        <v>40575</v>
      </c>
      <c r="W150">
        <v>40602</v>
      </c>
      <c r="X150">
        <v>40602</v>
      </c>
      <c r="Y150">
        <v>0</v>
      </c>
      <c r="Z150" t="s">
        <v>423</v>
      </c>
      <c r="AA150" t="s">
        <v>491</v>
      </c>
      <c r="AB150" t="s">
        <v>492</v>
      </c>
      <c r="AC150" t="s">
        <v>420</v>
      </c>
      <c r="AD150" t="s">
        <v>46</v>
      </c>
      <c r="AE150">
        <v>0</v>
      </c>
    </row>
    <row r="151" spans="1:31" x14ac:dyDescent="0.25">
      <c r="A151">
        <v>243</v>
      </c>
      <c r="B151">
        <v>100599472</v>
      </c>
      <c r="C151" t="s">
        <v>28</v>
      </c>
      <c r="D151" t="s">
        <v>113</v>
      </c>
      <c r="E151" t="s">
        <v>30</v>
      </c>
      <c r="F151" t="s">
        <v>114</v>
      </c>
      <c r="G151" t="s">
        <v>115</v>
      </c>
      <c r="H151" t="s">
        <v>116</v>
      </c>
      <c r="I151" t="s">
        <v>117</v>
      </c>
      <c r="J151" t="s">
        <v>118</v>
      </c>
      <c r="K151">
        <v>363</v>
      </c>
      <c r="L151" t="s">
        <v>118</v>
      </c>
      <c r="M151">
        <v>0</v>
      </c>
      <c r="N151">
        <v>0</v>
      </c>
      <c r="O151" t="s">
        <v>168</v>
      </c>
      <c r="P151" t="s">
        <v>490</v>
      </c>
      <c r="Q151">
        <v>0</v>
      </c>
      <c r="R151" t="s">
        <v>170</v>
      </c>
      <c r="S151">
        <v>2012</v>
      </c>
      <c r="T151">
        <v>431.25</v>
      </c>
      <c r="U151" t="s">
        <v>41</v>
      </c>
      <c r="V151">
        <v>40575</v>
      </c>
      <c r="W151">
        <v>40602</v>
      </c>
      <c r="X151">
        <v>40602</v>
      </c>
      <c r="Y151">
        <v>0</v>
      </c>
      <c r="Z151" t="s">
        <v>423</v>
      </c>
      <c r="AA151" t="s">
        <v>491</v>
      </c>
      <c r="AB151" t="s">
        <v>492</v>
      </c>
      <c r="AC151" t="s">
        <v>420</v>
      </c>
      <c r="AD151" t="s">
        <v>46</v>
      </c>
      <c r="AE151">
        <v>0</v>
      </c>
    </row>
    <row r="152" spans="1:31" x14ac:dyDescent="0.25">
      <c r="A152">
        <v>661</v>
      </c>
      <c r="B152">
        <v>100441518</v>
      </c>
      <c r="C152" t="s">
        <v>28</v>
      </c>
      <c r="D152" t="s">
        <v>53</v>
      </c>
      <c r="E152" t="s">
        <v>30</v>
      </c>
      <c r="F152" t="s">
        <v>54</v>
      </c>
      <c r="G152" t="s">
        <v>55</v>
      </c>
      <c r="H152" t="s">
        <v>56</v>
      </c>
      <c r="I152" t="s">
        <v>57</v>
      </c>
      <c r="J152" t="s">
        <v>35</v>
      </c>
      <c r="K152">
        <v>980</v>
      </c>
      <c r="L152" t="s">
        <v>35</v>
      </c>
      <c r="M152">
        <v>27</v>
      </c>
      <c r="N152">
        <v>2</v>
      </c>
      <c r="O152" t="s">
        <v>168</v>
      </c>
      <c r="P152" t="s">
        <v>421</v>
      </c>
      <c r="Q152" t="s">
        <v>422</v>
      </c>
      <c r="R152" t="s">
        <v>40</v>
      </c>
      <c r="S152">
        <v>2012</v>
      </c>
      <c r="T152">
        <v>400</v>
      </c>
      <c r="U152" t="s">
        <v>41</v>
      </c>
      <c r="V152">
        <v>41121</v>
      </c>
      <c r="W152">
        <v>41152</v>
      </c>
      <c r="X152">
        <v>41152</v>
      </c>
      <c r="Y152" t="s">
        <v>427</v>
      </c>
      <c r="Z152" t="s">
        <v>922</v>
      </c>
      <c r="AA152" t="s">
        <v>923</v>
      </c>
      <c r="AB152" t="s">
        <v>924</v>
      </c>
      <c r="AC152" t="s">
        <v>590</v>
      </c>
      <c r="AD152" t="s">
        <v>46</v>
      </c>
      <c r="AE152">
        <v>0</v>
      </c>
    </row>
    <row r="153" spans="1:31" x14ac:dyDescent="0.25">
      <c r="A153">
        <v>478</v>
      </c>
      <c r="B153">
        <v>100453785</v>
      </c>
      <c r="C153" t="s">
        <v>28</v>
      </c>
      <c r="D153" t="s">
        <v>53</v>
      </c>
      <c r="E153" t="s">
        <v>30</v>
      </c>
      <c r="F153" t="s">
        <v>54</v>
      </c>
      <c r="G153" t="s">
        <v>55</v>
      </c>
      <c r="H153" t="s">
        <v>56</v>
      </c>
      <c r="I153" t="s">
        <v>57</v>
      </c>
      <c r="J153" t="s">
        <v>35</v>
      </c>
      <c r="K153">
        <v>980</v>
      </c>
      <c r="L153" t="s">
        <v>35</v>
      </c>
      <c r="M153">
        <v>27</v>
      </c>
      <c r="N153">
        <v>2</v>
      </c>
      <c r="O153" t="s">
        <v>168</v>
      </c>
      <c r="P153" t="s">
        <v>421</v>
      </c>
      <c r="Q153" t="s">
        <v>422</v>
      </c>
      <c r="R153" t="s">
        <v>40</v>
      </c>
      <c r="S153">
        <v>2012</v>
      </c>
      <c r="T153">
        <v>400</v>
      </c>
      <c r="U153" t="s">
        <v>41</v>
      </c>
      <c r="V153">
        <v>41121</v>
      </c>
      <c r="W153">
        <v>41152</v>
      </c>
      <c r="X153">
        <v>41152</v>
      </c>
      <c r="Y153" t="s">
        <v>427</v>
      </c>
      <c r="Z153" t="s">
        <v>922</v>
      </c>
      <c r="AA153" t="s">
        <v>923</v>
      </c>
      <c r="AB153" t="s">
        <v>924</v>
      </c>
      <c r="AC153" t="s">
        <v>590</v>
      </c>
      <c r="AD153" t="s">
        <v>46</v>
      </c>
      <c r="AE153">
        <v>0</v>
      </c>
    </row>
    <row r="154" spans="1:31" x14ac:dyDescent="0.25">
      <c r="A154">
        <v>479</v>
      </c>
      <c r="B154">
        <v>100453787</v>
      </c>
      <c r="C154" t="s">
        <v>28</v>
      </c>
      <c r="D154" t="s">
        <v>53</v>
      </c>
      <c r="E154" t="s">
        <v>30</v>
      </c>
      <c r="F154" t="s">
        <v>54</v>
      </c>
      <c r="G154" t="s">
        <v>55</v>
      </c>
      <c r="H154" t="s">
        <v>56</v>
      </c>
      <c r="I154" t="s">
        <v>57</v>
      </c>
      <c r="J154" t="s">
        <v>35</v>
      </c>
      <c r="K154">
        <v>980</v>
      </c>
      <c r="L154" t="s">
        <v>35</v>
      </c>
      <c r="M154">
        <v>27</v>
      </c>
      <c r="N154">
        <v>2</v>
      </c>
      <c r="O154" t="s">
        <v>168</v>
      </c>
      <c r="P154" t="s">
        <v>421</v>
      </c>
      <c r="Q154" t="s">
        <v>422</v>
      </c>
      <c r="R154" t="s">
        <v>40</v>
      </c>
      <c r="S154">
        <v>2012</v>
      </c>
      <c r="T154">
        <v>400</v>
      </c>
      <c r="U154" t="s">
        <v>41</v>
      </c>
      <c r="V154">
        <v>41121</v>
      </c>
      <c r="W154">
        <v>41152</v>
      </c>
      <c r="X154">
        <v>41152</v>
      </c>
      <c r="Y154" t="s">
        <v>427</v>
      </c>
      <c r="Z154" t="s">
        <v>922</v>
      </c>
      <c r="AA154" t="s">
        <v>923</v>
      </c>
      <c r="AB154" t="s">
        <v>924</v>
      </c>
      <c r="AC154" t="s">
        <v>590</v>
      </c>
      <c r="AD154" t="s">
        <v>46</v>
      </c>
      <c r="AE154">
        <v>0</v>
      </c>
    </row>
    <row r="155" spans="1:31" x14ac:dyDescent="0.25">
      <c r="A155">
        <v>1040</v>
      </c>
      <c r="B155">
        <v>100456327</v>
      </c>
      <c r="C155" t="s">
        <v>28</v>
      </c>
      <c r="D155" t="s">
        <v>53</v>
      </c>
      <c r="E155" t="s">
        <v>30</v>
      </c>
      <c r="F155" t="s">
        <v>54</v>
      </c>
      <c r="G155" t="s">
        <v>55</v>
      </c>
      <c r="H155" t="s">
        <v>56</v>
      </c>
      <c r="I155" t="s">
        <v>57</v>
      </c>
      <c r="J155" t="s">
        <v>35</v>
      </c>
      <c r="K155">
        <v>980</v>
      </c>
      <c r="L155" t="s">
        <v>35</v>
      </c>
      <c r="M155">
        <v>27</v>
      </c>
      <c r="N155">
        <v>2</v>
      </c>
      <c r="O155" t="s">
        <v>168</v>
      </c>
      <c r="P155" t="s">
        <v>421</v>
      </c>
      <c r="Q155" t="s">
        <v>422</v>
      </c>
      <c r="R155" t="s">
        <v>40</v>
      </c>
      <c r="S155">
        <v>2012</v>
      </c>
      <c r="T155">
        <v>400</v>
      </c>
      <c r="U155" t="s">
        <v>41</v>
      </c>
      <c r="V155">
        <v>41121</v>
      </c>
      <c r="W155">
        <v>41152</v>
      </c>
      <c r="X155">
        <v>41152</v>
      </c>
      <c r="Y155" t="s">
        <v>427</v>
      </c>
      <c r="Z155" t="s">
        <v>922</v>
      </c>
      <c r="AA155" t="s">
        <v>923</v>
      </c>
      <c r="AB155" t="s">
        <v>924</v>
      </c>
      <c r="AC155" t="s">
        <v>590</v>
      </c>
      <c r="AD155" t="s">
        <v>46</v>
      </c>
      <c r="AE155">
        <v>0</v>
      </c>
    </row>
    <row r="156" spans="1:31" x14ac:dyDescent="0.25">
      <c r="A156">
        <v>537</v>
      </c>
      <c r="B156">
        <v>100458481</v>
      </c>
      <c r="C156" t="s">
        <v>28</v>
      </c>
      <c r="D156" t="s">
        <v>53</v>
      </c>
      <c r="E156" t="s">
        <v>30</v>
      </c>
      <c r="F156" t="s">
        <v>54</v>
      </c>
      <c r="G156" t="s">
        <v>55</v>
      </c>
      <c r="H156" t="s">
        <v>56</v>
      </c>
      <c r="I156" t="s">
        <v>57</v>
      </c>
      <c r="J156" t="s">
        <v>35</v>
      </c>
      <c r="K156">
        <v>980</v>
      </c>
      <c r="L156" t="s">
        <v>35</v>
      </c>
      <c r="M156">
        <v>27</v>
      </c>
      <c r="N156">
        <v>2</v>
      </c>
      <c r="O156" t="s">
        <v>168</v>
      </c>
      <c r="P156" t="s">
        <v>421</v>
      </c>
      <c r="Q156" t="s">
        <v>422</v>
      </c>
      <c r="R156" t="s">
        <v>40</v>
      </c>
      <c r="S156">
        <v>2012</v>
      </c>
      <c r="T156">
        <v>400</v>
      </c>
      <c r="U156" t="s">
        <v>41</v>
      </c>
      <c r="V156">
        <v>41121</v>
      </c>
      <c r="W156">
        <v>41152</v>
      </c>
      <c r="X156">
        <v>41152</v>
      </c>
      <c r="Y156" t="s">
        <v>427</v>
      </c>
      <c r="Z156" t="s">
        <v>922</v>
      </c>
      <c r="AA156" t="s">
        <v>923</v>
      </c>
      <c r="AB156" t="s">
        <v>924</v>
      </c>
      <c r="AC156" t="s">
        <v>590</v>
      </c>
      <c r="AD156" t="s">
        <v>46</v>
      </c>
      <c r="AE156">
        <v>0</v>
      </c>
    </row>
    <row r="157" spans="1:31" x14ac:dyDescent="0.25">
      <c r="A157">
        <v>712</v>
      </c>
      <c r="B157">
        <v>100468892</v>
      </c>
      <c r="C157" t="s">
        <v>28</v>
      </c>
      <c r="D157" t="s">
        <v>53</v>
      </c>
      <c r="E157" t="s">
        <v>30</v>
      </c>
      <c r="F157" t="s">
        <v>54</v>
      </c>
      <c r="G157" t="s">
        <v>55</v>
      </c>
      <c r="H157" t="s">
        <v>56</v>
      </c>
      <c r="I157" t="s">
        <v>57</v>
      </c>
      <c r="J157" t="s">
        <v>35</v>
      </c>
      <c r="K157">
        <v>980</v>
      </c>
      <c r="L157" t="s">
        <v>35</v>
      </c>
      <c r="M157">
        <v>27</v>
      </c>
      <c r="N157">
        <v>2</v>
      </c>
      <c r="O157" t="s">
        <v>168</v>
      </c>
      <c r="P157" t="s">
        <v>421</v>
      </c>
      <c r="Q157" t="s">
        <v>422</v>
      </c>
      <c r="R157" t="s">
        <v>40</v>
      </c>
      <c r="S157">
        <v>2012</v>
      </c>
      <c r="T157">
        <v>400</v>
      </c>
      <c r="U157" t="s">
        <v>41</v>
      </c>
      <c r="V157">
        <v>41121</v>
      </c>
      <c r="W157">
        <v>41152</v>
      </c>
      <c r="X157">
        <v>41152</v>
      </c>
      <c r="Y157" t="s">
        <v>427</v>
      </c>
      <c r="Z157" t="s">
        <v>922</v>
      </c>
      <c r="AA157" t="s">
        <v>923</v>
      </c>
      <c r="AB157" t="s">
        <v>924</v>
      </c>
      <c r="AC157" t="s">
        <v>590</v>
      </c>
      <c r="AD157" t="s">
        <v>46</v>
      </c>
      <c r="AE157">
        <v>0</v>
      </c>
    </row>
    <row r="158" spans="1:31" x14ac:dyDescent="0.25">
      <c r="A158">
        <v>713</v>
      </c>
      <c r="B158">
        <v>100468895</v>
      </c>
      <c r="C158" t="s">
        <v>28</v>
      </c>
      <c r="D158" t="s">
        <v>53</v>
      </c>
      <c r="E158" t="s">
        <v>30</v>
      </c>
      <c r="F158" t="s">
        <v>54</v>
      </c>
      <c r="G158" t="s">
        <v>55</v>
      </c>
      <c r="H158" t="s">
        <v>56</v>
      </c>
      <c r="I158" t="s">
        <v>57</v>
      </c>
      <c r="J158" t="s">
        <v>35</v>
      </c>
      <c r="K158">
        <v>980</v>
      </c>
      <c r="L158" t="s">
        <v>35</v>
      </c>
      <c r="M158">
        <v>27</v>
      </c>
      <c r="N158">
        <v>2</v>
      </c>
      <c r="O158" t="s">
        <v>168</v>
      </c>
      <c r="P158" t="s">
        <v>421</v>
      </c>
      <c r="Q158" t="s">
        <v>422</v>
      </c>
      <c r="R158" t="s">
        <v>40</v>
      </c>
      <c r="S158">
        <v>2012</v>
      </c>
      <c r="T158">
        <v>400</v>
      </c>
      <c r="U158" t="s">
        <v>41</v>
      </c>
      <c r="V158">
        <v>41121</v>
      </c>
      <c r="W158">
        <v>41152</v>
      </c>
      <c r="X158">
        <v>41152</v>
      </c>
      <c r="Y158" t="s">
        <v>427</v>
      </c>
      <c r="Z158" t="s">
        <v>922</v>
      </c>
      <c r="AA158" t="s">
        <v>923</v>
      </c>
      <c r="AB158" t="s">
        <v>924</v>
      </c>
      <c r="AC158" t="s">
        <v>590</v>
      </c>
      <c r="AD158" t="s">
        <v>46</v>
      </c>
      <c r="AE158">
        <v>0</v>
      </c>
    </row>
    <row r="159" spans="1:31" x14ac:dyDescent="0.25">
      <c r="A159">
        <v>823</v>
      </c>
      <c r="B159">
        <v>100477283</v>
      </c>
      <c r="C159" t="s">
        <v>28</v>
      </c>
      <c r="D159" t="s">
        <v>53</v>
      </c>
      <c r="E159" t="s">
        <v>30</v>
      </c>
      <c r="F159" t="s">
        <v>54</v>
      </c>
      <c r="G159" t="s">
        <v>55</v>
      </c>
      <c r="H159" t="s">
        <v>56</v>
      </c>
      <c r="I159" t="s">
        <v>57</v>
      </c>
      <c r="J159" t="s">
        <v>35</v>
      </c>
      <c r="K159">
        <v>980</v>
      </c>
      <c r="L159" t="s">
        <v>35</v>
      </c>
      <c r="M159">
        <v>27</v>
      </c>
      <c r="N159">
        <v>2</v>
      </c>
      <c r="O159" t="s">
        <v>168</v>
      </c>
      <c r="P159" t="s">
        <v>421</v>
      </c>
      <c r="Q159" t="s">
        <v>422</v>
      </c>
      <c r="R159" t="s">
        <v>40</v>
      </c>
      <c r="S159">
        <v>2012</v>
      </c>
      <c r="T159">
        <v>400</v>
      </c>
      <c r="U159" t="s">
        <v>41</v>
      </c>
      <c r="V159">
        <v>41121</v>
      </c>
      <c r="W159">
        <v>41152</v>
      </c>
      <c r="X159">
        <v>41152</v>
      </c>
      <c r="Y159" t="s">
        <v>427</v>
      </c>
      <c r="Z159" t="s">
        <v>922</v>
      </c>
      <c r="AA159" t="s">
        <v>923</v>
      </c>
      <c r="AB159" t="s">
        <v>924</v>
      </c>
      <c r="AC159" t="s">
        <v>590</v>
      </c>
      <c r="AD159" t="s">
        <v>46</v>
      </c>
      <c r="AE159">
        <v>0</v>
      </c>
    </row>
    <row r="160" spans="1:31" x14ac:dyDescent="0.25">
      <c r="A160">
        <v>813</v>
      </c>
      <c r="B160">
        <v>100483277</v>
      </c>
      <c r="C160" t="s">
        <v>28</v>
      </c>
      <c r="D160" t="s">
        <v>53</v>
      </c>
      <c r="E160" t="s">
        <v>30</v>
      </c>
      <c r="F160" t="s">
        <v>54</v>
      </c>
      <c r="G160" t="s">
        <v>55</v>
      </c>
      <c r="H160" t="s">
        <v>56</v>
      </c>
      <c r="I160" t="s">
        <v>57</v>
      </c>
      <c r="J160" t="s">
        <v>35</v>
      </c>
      <c r="K160">
        <v>980</v>
      </c>
      <c r="L160" t="s">
        <v>35</v>
      </c>
      <c r="M160">
        <v>27</v>
      </c>
      <c r="N160">
        <v>2</v>
      </c>
      <c r="O160" t="s">
        <v>168</v>
      </c>
      <c r="P160" t="s">
        <v>421</v>
      </c>
      <c r="Q160" t="s">
        <v>422</v>
      </c>
      <c r="R160" t="s">
        <v>40</v>
      </c>
      <c r="S160">
        <v>2012</v>
      </c>
      <c r="T160">
        <v>400</v>
      </c>
      <c r="U160" t="s">
        <v>41</v>
      </c>
      <c r="V160">
        <v>41121</v>
      </c>
      <c r="W160">
        <v>41152</v>
      </c>
      <c r="X160">
        <v>41152</v>
      </c>
      <c r="Y160" t="s">
        <v>427</v>
      </c>
      <c r="Z160" t="s">
        <v>922</v>
      </c>
      <c r="AA160" t="s">
        <v>923</v>
      </c>
      <c r="AB160" t="s">
        <v>924</v>
      </c>
      <c r="AC160" t="s">
        <v>590</v>
      </c>
      <c r="AD160" t="s">
        <v>46</v>
      </c>
      <c r="AE160">
        <v>0</v>
      </c>
    </row>
    <row r="161" spans="1:31" x14ac:dyDescent="0.25">
      <c r="A161">
        <v>982</v>
      </c>
      <c r="B161">
        <v>100487908</v>
      </c>
      <c r="C161" t="s">
        <v>28</v>
      </c>
      <c r="D161" t="s">
        <v>53</v>
      </c>
      <c r="E161" t="s">
        <v>30</v>
      </c>
      <c r="F161" t="s">
        <v>54</v>
      </c>
      <c r="G161" t="s">
        <v>55</v>
      </c>
      <c r="H161" t="s">
        <v>56</v>
      </c>
      <c r="I161" t="s">
        <v>57</v>
      </c>
      <c r="J161" t="s">
        <v>35</v>
      </c>
      <c r="K161">
        <v>980</v>
      </c>
      <c r="L161" t="s">
        <v>35</v>
      </c>
      <c r="M161">
        <v>27</v>
      </c>
      <c r="N161">
        <v>2</v>
      </c>
      <c r="O161" t="s">
        <v>168</v>
      </c>
      <c r="P161" t="s">
        <v>421</v>
      </c>
      <c r="Q161" t="s">
        <v>422</v>
      </c>
      <c r="R161" t="s">
        <v>40</v>
      </c>
      <c r="S161">
        <v>2012</v>
      </c>
      <c r="T161">
        <v>400</v>
      </c>
      <c r="U161" t="s">
        <v>41</v>
      </c>
      <c r="V161">
        <v>41121</v>
      </c>
      <c r="W161">
        <v>41152</v>
      </c>
      <c r="X161">
        <v>41152</v>
      </c>
      <c r="Y161" t="s">
        <v>427</v>
      </c>
      <c r="Z161" t="s">
        <v>922</v>
      </c>
      <c r="AA161" t="s">
        <v>923</v>
      </c>
      <c r="AB161" t="s">
        <v>924</v>
      </c>
      <c r="AC161" t="s">
        <v>590</v>
      </c>
      <c r="AD161" t="s">
        <v>46</v>
      </c>
      <c r="AE161">
        <v>0</v>
      </c>
    </row>
    <row r="162" spans="1:31" x14ac:dyDescent="0.25">
      <c r="A162">
        <v>3</v>
      </c>
      <c r="B162">
        <v>100498383</v>
      </c>
      <c r="C162" t="s">
        <v>28</v>
      </c>
      <c r="D162" t="s">
        <v>53</v>
      </c>
      <c r="E162" t="s">
        <v>30</v>
      </c>
      <c r="F162" t="s">
        <v>54</v>
      </c>
      <c r="G162" t="s">
        <v>55</v>
      </c>
      <c r="H162" t="s">
        <v>56</v>
      </c>
      <c r="I162" t="s">
        <v>57</v>
      </c>
      <c r="J162" t="s">
        <v>35</v>
      </c>
      <c r="K162">
        <v>980</v>
      </c>
      <c r="L162" t="s">
        <v>35</v>
      </c>
      <c r="M162">
        <v>27</v>
      </c>
      <c r="N162">
        <v>2</v>
      </c>
      <c r="O162" t="s">
        <v>168</v>
      </c>
      <c r="P162" t="s">
        <v>421</v>
      </c>
      <c r="Q162" t="s">
        <v>422</v>
      </c>
      <c r="R162" t="s">
        <v>40</v>
      </c>
      <c r="S162">
        <v>2012</v>
      </c>
      <c r="T162">
        <v>400</v>
      </c>
      <c r="U162" t="s">
        <v>41</v>
      </c>
      <c r="V162">
        <v>41121</v>
      </c>
      <c r="W162">
        <v>41152</v>
      </c>
      <c r="X162">
        <v>41152</v>
      </c>
      <c r="Y162" t="s">
        <v>427</v>
      </c>
      <c r="Z162" t="s">
        <v>922</v>
      </c>
      <c r="AA162" t="s">
        <v>923</v>
      </c>
      <c r="AB162" t="s">
        <v>924</v>
      </c>
      <c r="AC162" t="s">
        <v>590</v>
      </c>
      <c r="AD162" t="s">
        <v>46</v>
      </c>
      <c r="AE162">
        <v>0</v>
      </c>
    </row>
    <row r="163" spans="1:31" x14ac:dyDescent="0.25">
      <c r="A163">
        <v>76</v>
      </c>
      <c r="B163">
        <v>100499891</v>
      </c>
      <c r="C163" t="s">
        <v>28</v>
      </c>
      <c r="D163" t="s">
        <v>53</v>
      </c>
      <c r="E163" t="s">
        <v>30</v>
      </c>
      <c r="F163" t="s">
        <v>54</v>
      </c>
      <c r="G163" t="s">
        <v>55</v>
      </c>
      <c r="H163" t="s">
        <v>56</v>
      </c>
      <c r="I163" t="s">
        <v>57</v>
      </c>
      <c r="J163" t="s">
        <v>35</v>
      </c>
      <c r="K163">
        <v>980</v>
      </c>
      <c r="L163" t="s">
        <v>35</v>
      </c>
      <c r="M163">
        <v>27</v>
      </c>
      <c r="N163">
        <v>2</v>
      </c>
      <c r="O163" t="s">
        <v>168</v>
      </c>
      <c r="P163" t="s">
        <v>421</v>
      </c>
      <c r="Q163" t="s">
        <v>422</v>
      </c>
      <c r="R163" t="s">
        <v>40</v>
      </c>
      <c r="S163">
        <v>2012</v>
      </c>
      <c r="T163">
        <v>400</v>
      </c>
      <c r="U163" t="s">
        <v>41</v>
      </c>
      <c r="V163">
        <v>41121</v>
      </c>
      <c r="W163">
        <v>41152</v>
      </c>
      <c r="X163">
        <v>41152</v>
      </c>
      <c r="Y163" t="s">
        <v>427</v>
      </c>
      <c r="Z163" t="s">
        <v>922</v>
      </c>
      <c r="AA163" t="s">
        <v>923</v>
      </c>
      <c r="AB163" t="s">
        <v>924</v>
      </c>
      <c r="AC163" t="s">
        <v>590</v>
      </c>
      <c r="AD163" t="s">
        <v>46</v>
      </c>
      <c r="AE163">
        <v>0</v>
      </c>
    </row>
    <row r="164" spans="1:31" x14ac:dyDescent="0.25">
      <c r="A164">
        <v>166</v>
      </c>
      <c r="B164">
        <v>100503378</v>
      </c>
      <c r="C164" t="s">
        <v>28</v>
      </c>
      <c r="D164" t="s">
        <v>53</v>
      </c>
      <c r="E164" t="s">
        <v>30</v>
      </c>
      <c r="F164" t="s">
        <v>54</v>
      </c>
      <c r="G164" t="s">
        <v>55</v>
      </c>
      <c r="H164" t="s">
        <v>56</v>
      </c>
      <c r="I164" t="s">
        <v>57</v>
      </c>
      <c r="J164" t="s">
        <v>35</v>
      </c>
      <c r="K164">
        <v>980</v>
      </c>
      <c r="L164" t="s">
        <v>35</v>
      </c>
      <c r="M164">
        <v>27</v>
      </c>
      <c r="N164">
        <v>2</v>
      </c>
      <c r="O164" t="s">
        <v>168</v>
      </c>
      <c r="P164" t="s">
        <v>421</v>
      </c>
      <c r="Q164" t="s">
        <v>422</v>
      </c>
      <c r="R164" t="s">
        <v>40</v>
      </c>
      <c r="S164">
        <v>2012</v>
      </c>
      <c r="T164">
        <v>400</v>
      </c>
      <c r="U164" t="s">
        <v>41</v>
      </c>
      <c r="V164">
        <v>41121</v>
      </c>
      <c r="W164">
        <v>41152</v>
      </c>
      <c r="X164">
        <v>41152</v>
      </c>
      <c r="Y164" t="s">
        <v>427</v>
      </c>
      <c r="Z164" t="s">
        <v>922</v>
      </c>
      <c r="AA164" t="s">
        <v>923</v>
      </c>
      <c r="AB164" t="s">
        <v>924</v>
      </c>
      <c r="AC164" t="s">
        <v>590</v>
      </c>
      <c r="AD164" t="s">
        <v>46</v>
      </c>
      <c r="AE164">
        <v>0</v>
      </c>
    </row>
    <row r="165" spans="1:31" x14ac:dyDescent="0.25">
      <c r="A165">
        <v>95</v>
      </c>
      <c r="B165">
        <v>100510829</v>
      </c>
      <c r="C165" t="s">
        <v>28</v>
      </c>
      <c r="D165" t="s">
        <v>53</v>
      </c>
      <c r="E165" t="s">
        <v>30</v>
      </c>
      <c r="F165" t="s">
        <v>54</v>
      </c>
      <c r="G165" t="s">
        <v>55</v>
      </c>
      <c r="H165" t="s">
        <v>56</v>
      </c>
      <c r="I165" t="s">
        <v>57</v>
      </c>
      <c r="J165" t="s">
        <v>35</v>
      </c>
      <c r="K165">
        <v>980</v>
      </c>
      <c r="L165" t="s">
        <v>35</v>
      </c>
      <c r="M165">
        <v>27</v>
      </c>
      <c r="N165">
        <v>2</v>
      </c>
      <c r="O165" t="s">
        <v>168</v>
      </c>
      <c r="P165" t="s">
        <v>421</v>
      </c>
      <c r="Q165" t="s">
        <v>422</v>
      </c>
      <c r="R165" t="s">
        <v>40</v>
      </c>
      <c r="S165">
        <v>2012</v>
      </c>
      <c r="T165">
        <v>400</v>
      </c>
      <c r="U165" t="s">
        <v>41</v>
      </c>
      <c r="V165">
        <v>41121</v>
      </c>
      <c r="W165">
        <v>41152</v>
      </c>
      <c r="X165">
        <v>41152</v>
      </c>
      <c r="Y165" t="s">
        <v>427</v>
      </c>
      <c r="Z165" t="s">
        <v>922</v>
      </c>
      <c r="AA165" t="s">
        <v>923</v>
      </c>
      <c r="AB165" t="s">
        <v>924</v>
      </c>
      <c r="AC165" t="s">
        <v>590</v>
      </c>
      <c r="AD165" t="s">
        <v>46</v>
      </c>
      <c r="AE165">
        <v>0</v>
      </c>
    </row>
    <row r="166" spans="1:31" x14ac:dyDescent="0.25">
      <c r="A166">
        <v>597</v>
      </c>
      <c r="B166">
        <v>100450976</v>
      </c>
      <c r="C166" t="s">
        <v>28</v>
      </c>
      <c r="D166" t="s">
        <v>206</v>
      </c>
      <c r="E166" t="s">
        <v>30</v>
      </c>
      <c r="F166" t="s">
        <v>207</v>
      </c>
      <c r="G166" t="s">
        <v>138</v>
      </c>
      <c r="H166" t="s">
        <v>78</v>
      </c>
      <c r="I166" t="s">
        <v>208</v>
      </c>
      <c r="J166" t="s">
        <v>35</v>
      </c>
      <c r="K166">
        <v>717</v>
      </c>
      <c r="L166" t="s">
        <v>35</v>
      </c>
      <c r="M166">
        <v>11</v>
      </c>
      <c r="N166">
        <v>1</v>
      </c>
      <c r="O166" t="s">
        <v>168</v>
      </c>
      <c r="P166" t="s">
        <v>668</v>
      </c>
      <c r="Q166" t="s">
        <v>39</v>
      </c>
      <c r="R166" t="s">
        <v>40</v>
      </c>
      <c r="S166">
        <v>2012</v>
      </c>
      <c r="T166">
        <v>270.75</v>
      </c>
      <c r="U166" t="s">
        <v>41</v>
      </c>
      <c r="V166">
        <v>41030</v>
      </c>
      <c r="W166">
        <v>41060</v>
      </c>
      <c r="X166">
        <v>41060</v>
      </c>
      <c r="Y166">
        <v>0</v>
      </c>
      <c r="Z166" t="s">
        <v>417</v>
      </c>
      <c r="AA166" t="s">
        <v>418</v>
      </c>
      <c r="AB166" t="s">
        <v>620</v>
      </c>
      <c r="AC166" t="s">
        <v>420</v>
      </c>
      <c r="AD166" t="s">
        <v>46</v>
      </c>
      <c r="AE166">
        <v>0</v>
      </c>
    </row>
    <row r="167" spans="1:31" x14ac:dyDescent="0.25">
      <c r="A167">
        <v>626</v>
      </c>
      <c r="B167">
        <v>100458424</v>
      </c>
      <c r="C167" t="s">
        <v>28</v>
      </c>
      <c r="D167" t="s">
        <v>206</v>
      </c>
      <c r="E167" t="s">
        <v>30</v>
      </c>
      <c r="F167" t="s">
        <v>207</v>
      </c>
      <c r="G167" t="s">
        <v>138</v>
      </c>
      <c r="H167" t="s">
        <v>78</v>
      </c>
      <c r="I167" t="s">
        <v>208</v>
      </c>
      <c r="J167" t="s">
        <v>35</v>
      </c>
      <c r="K167">
        <v>717</v>
      </c>
      <c r="L167" t="s">
        <v>35</v>
      </c>
      <c r="M167">
        <v>11</v>
      </c>
      <c r="N167">
        <v>1</v>
      </c>
      <c r="O167" t="s">
        <v>168</v>
      </c>
      <c r="P167" t="s">
        <v>668</v>
      </c>
      <c r="Q167" t="s">
        <v>39</v>
      </c>
      <c r="R167" t="s">
        <v>40</v>
      </c>
      <c r="S167">
        <v>2012</v>
      </c>
      <c r="T167">
        <v>270.75</v>
      </c>
      <c r="U167" t="s">
        <v>41</v>
      </c>
      <c r="V167">
        <v>41030</v>
      </c>
      <c r="W167">
        <v>41060</v>
      </c>
      <c r="X167">
        <v>41060</v>
      </c>
      <c r="Y167">
        <v>0</v>
      </c>
      <c r="Z167" t="s">
        <v>417</v>
      </c>
      <c r="AA167" t="s">
        <v>418</v>
      </c>
      <c r="AB167" t="s">
        <v>620</v>
      </c>
      <c r="AC167" t="s">
        <v>420</v>
      </c>
      <c r="AD167" t="s">
        <v>46</v>
      </c>
      <c r="AE167">
        <v>0</v>
      </c>
    </row>
    <row r="168" spans="1:31" x14ac:dyDescent="0.25">
      <c r="A168">
        <v>720</v>
      </c>
      <c r="B168">
        <v>100467366</v>
      </c>
      <c r="C168" t="s">
        <v>28</v>
      </c>
      <c r="D168" t="s">
        <v>206</v>
      </c>
      <c r="E168" t="s">
        <v>30</v>
      </c>
      <c r="F168" t="s">
        <v>207</v>
      </c>
      <c r="G168" t="s">
        <v>138</v>
      </c>
      <c r="H168" t="s">
        <v>78</v>
      </c>
      <c r="I168" t="s">
        <v>208</v>
      </c>
      <c r="J168" t="s">
        <v>35</v>
      </c>
      <c r="K168">
        <v>717</v>
      </c>
      <c r="L168" t="s">
        <v>35</v>
      </c>
      <c r="M168">
        <v>11</v>
      </c>
      <c r="N168">
        <v>1</v>
      </c>
      <c r="O168" t="s">
        <v>168</v>
      </c>
      <c r="P168" t="s">
        <v>668</v>
      </c>
      <c r="Q168" t="s">
        <v>39</v>
      </c>
      <c r="R168" t="s">
        <v>40</v>
      </c>
      <c r="S168">
        <v>2012</v>
      </c>
      <c r="T168">
        <v>270.75</v>
      </c>
      <c r="U168" t="s">
        <v>41</v>
      </c>
      <c r="V168">
        <v>41030</v>
      </c>
      <c r="W168">
        <v>41060</v>
      </c>
      <c r="X168">
        <v>41060</v>
      </c>
      <c r="Y168">
        <v>0</v>
      </c>
      <c r="Z168" t="s">
        <v>417</v>
      </c>
      <c r="AA168" t="s">
        <v>418</v>
      </c>
      <c r="AB168" t="s">
        <v>620</v>
      </c>
      <c r="AC168" t="s">
        <v>420</v>
      </c>
      <c r="AD168" t="s">
        <v>46</v>
      </c>
      <c r="AE168">
        <v>0</v>
      </c>
    </row>
    <row r="169" spans="1:31" x14ac:dyDescent="0.25">
      <c r="A169">
        <v>915</v>
      </c>
      <c r="B169">
        <v>100476748</v>
      </c>
      <c r="C169" t="s">
        <v>28</v>
      </c>
      <c r="D169" t="s">
        <v>206</v>
      </c>
      <c r="E169" t="s">
        <v>30</v>
      </c>
      <c r="F169" t="s">
        <v>207</v>
      </c>
      <c r="G169" t="s">
        <v>138</v>
      </c>
      <c r="H169" t="s">
        <v>78</v>
      </c>
      <c r="I169" t="s">
        <v>208</v>
      </c>
      <c r="J169" t="s">
        <v>35</v>
      </c>
      <c r="K169">
        <v>717</v>
      </c>
      <c r="L169" t="s">
        <v>35</v>
      </c>
      <c r="M169">
        <v>11</v>
      </c>
      <c r="N169">
        <v>1</v>
      </c>
      <c r="O169" t="s">
        <v>168</v>
      </c>
      <c r="P169" t="s">
        <v>668</v>
      </c>
      <c r="Q169" t="s">
        <v>39</v>
      </c>
      <c r="R169" t="s">
        <v>40</v>
      </c>
      <c r="S169">
        <v>2012</v>
      </c>
      <c r="T169">
        <v>270.75</v>
      </c>
      <c r="U169" t="s">
        <v>41</v>
      </c>
      <c r="V169">
        <v>41030</v>
      </c>
      <c r="W169">
        <v>41060</v>
      </c>
      <c r="X169">
        <v>41060</v>
      </c>
      <c r="Y169">
        <v>0</v>
      </c>
      <c r="Z169" t="s">
        <v>417</v>
      </c>
      <c r="AA169" t="s">
        <v>418</v>
      </c>
      <c r="AB169" t="s">
        <v>620</v>
      </c>
      <c r="AC169" t="s">
        <v>420</v>
      </c>
      <c r="AD169" t="s">
        <v>46</v>
      </c>
      <c r="AE169">
        <v>0</v>
      </c>
    </row>
    <row r="170" spans="1:31" x14ac:dyDescent="0.25">
      <c r="A170">
        <v>913</v>
      </c>
      <c r="B170">
        <v>100480746</v>
      </c>
      <c r="C170" t="s">
        <v>28</v>
      </c>
      <c r="D170" t="s">
        <v>206</v>
      </c>
      <c r="E170" t="s">
        <v>30</v>
      </c>
      <c r="F170" t="s">
        <v>207</v>
      </c>
      <c r="G170" t="s">
        <v>138</v>
      </c>
      <c r="H170" t="s">
        <v>78</v>
      </c>
      <c r="I170" t="s">
        <v>208</v>
      </c>
      <c r="J170" t="s">
        <v>35</v>
      </c>
      <c r="K170">
        <v>717</v>
      </c>
      <c r="L170" t="s">
        <v>35</v>
      </c>
      <c r="M170">
        <v>11</v>
      </c>
      <c r="N170">
        <v>1</v>
      </c>
      <c r="O170" t="s">
        <v>168</v>
      </c>
      <c r="P170" t="s">
        <v>668</v>
      </c>
      <c r="Q170" t="s">
        <v>39</v>
      </c>
      <c r="R170" t="s">
        <v>40</v>
      </c>
      <c r="S170">
        <v>2012</v>
      </c>
      <c r="T170">
        <v>270.75</v>
      </c>
      <c r="U170" t="s">
        <v>41</v>
      </c>
      <c r="V170">
        <v>41030</v>
      </c>
      <c r="W170">
        <v>41060</v>
      </c>
      <c r="X170">
        <v>41060</v>
      </c>
      <c r="Y170">
        <v>0</v>
      </c>
      <c r="Z170" t="s">
        <v>417</v>
      </c>
      <c r="AA170" t="s">
        <v>418</v>
      </c>
      <c r="AB170" t="s">
        <v>620</v>
      </c>
      <c r="AC170" t="s">
        <v>420</v>
      </c>
      <c r="AD170" t="s">
        <v>46</v>
      </c>
      <c r="AE170">
        <v>0</v>
      </c>
    </row>
    <row r="171" spans="1:31" x14ac:dyDescent="0.25">
      <c r="A171">
        <v>957</v>
      </c>
      <c r="B171">
        <v>100487604</v>
      </c>
      <c r="C171" t="s">
        <v>28</v>
      </c>
      <c r="D171" t="s">
        <v>206</v>
      </c>
      <c r="E171" t="s">
        <v>30</v>
      </c>
      <c r="F171" t="s">
        <v>207</v>
      </c>
      <c r="G171" t="s">
        <v>138</v>
      </c>
      <c r="H171" t="s">
        <v>78</v>
      </c>
      <c r="I171" t="s">
        <v>208</v>
      </c>
      <c r="J171" t="s">
        <v>35</v>
      </c>
      <c r="K171">
        <v>717</v>
      </c>
      <c r="L171" t="s">
        <v>35</v>
      </c>
      <c r="M171">
        <v>11</v>
      </c>
      <c r="N171">
        <v>1</v>
      </c>
      <c r="O171" t="s">
        <v>168</v>
      </c>
      <c r="P171" t="s">
        <v>668</v>
      </c>
      <c r="Q171" t="s">
        <v>39</v>
      </c>
      <c r="R171" t="s">
        <v>40</v>
      </c>
      <c r="S171">
        <v>2012</v>
      </c>
      <c r="T171">
        <v>270.75</v>
      </c>
      <c r="U171" t="s">
        <v>41</v>
      </c>
      <c r="V171">
        <v>41030</v>
      </c>
      <c r="W171">
        <v>41060</v>
      </c>
      <c r="X171">
        <v>41060</v>
      </c>
      <c r="Y171">
        <v>0</v>
      </c>
      <c r="Z171" t="s">
        <v>417</v>
      </c>
      <c r="AA171" t="s">
        <v>418</v>
      </c>
      <c r="AB171" t="s">
        <v>620</v>
      </c>
      <c r="AC171" t="s">
        <v>420</v>
      </c>
      <c r="AD171" t="s">
        <v>46</v>
      </c>
      <c r="AE171">
        <v>0</v>
      </c>
    </row>
    <row r="172" spans="1:31" x14ac:dyDescent="0.25">
      <c r="A172">
        <v>40</v>
      </c>
      <c r="B172">
        <v>100497802</v>
      </c>
      <c r="C172" t="s">
        <v>28</v>
      </c>
      <c r="D172" t="s">
        <v>206</v>
      </c>
      <c r="E172" t="s">
        <v>30</v>
      </c>
      <c r="F172" t="s">
        <v>207</v>
      </c>
      <c r="G172" t="s">
        <v>138</v>
      </c>
      <c r="H172" t="s">
        <v>78</v>
      </c>
      <c r="I172" t="s">
        <v>208</v>
      </c>
      <c r="J172" t="s">
        <v>35</v>
      </c>
      <c r="K172">
        <v>717</v>
      </c>
      <c r="L172" t="s">
        <v>35</v>
      </c>
      <c r="M172">
        <v>11</v>
      </c>
      <c r="N172">
        <v>1</v>
      </c>
      <c r="O172" t="s">
        <v>168</v>
      </c>
      <c r="P172" t="s">
        <v>668</v>
      </c>
      <c r="Q172" t="s">
        <v>39</v>
      </c>
      <c r="R172" t="s">
        <v>40</v>
      </c>
      <c r="S172">
        <v>2012</v>
      </c>
      <c r="T172">
        <v>270.75</v>
      </c>
      <c r="U172" t="s">
        <v>41</v>
      </c>
      <c r="V172">
        <v>41030</v>
      </c>
      <c r="W172">
        <v>41060</v>
      </c>
      <c r="X172">
        <v>41060</v>
      </c>
      <c r="Y172">
        <v>0</v>
      </c>
      <c r="Z172" t="s">
        <v>417</v>
      </c>
      <c r="AA172" t="s">
        <v>418</v>
      </c>
      <c r="AB172" t="s">
        <v>620</v>
      </c>
      <c r="AC172" t="s">
        <v>420</v>
      </c>
      <c r="AD172" t="s">
        <v>46</v>
      </c>
      <c r="AE172">
        <v>0</v>
      </c>
    </row>
    <row r="173" spans="1:31" x14ac:dyDescent="0.25">
      <c r="A173">
        <v>41</v>
      </c>
      <c r="B173">
        <v>100499430</v>
      </c>
      <c r="C173" t="s">
        <v>28</v>
      </c>
      <c r="D173" t="s">
        <v>206</v>
      </c>
      <c r="E173" t="s">
        <v>30</v>
      </c>
      <c r="F173" t="s">
        <v>207</v>
      </c>
      <c r="G173" t="s">
        <v>138</v>
      </c>
      <c r="H173" t="s">
        <v>78</v>
      </c>
      <c r="I173" t="s">
        <v>208</v>
      </c>
      <c r="J173" t="s">
        <v>35</v>
      </c>
      <c r="K173">
        <v>717</v>
      </c>
      <c r="L173" t="s">
        <v>35</v>
      </c>
      <c r="M173">
        <v>11</v>
      </c>
      <c r="N173">
        <v>1</v>
      </c>
      <c r="O173" t="s">
        <v>168</v>
      </c>
      <c r="P173" t="s">
        <v>668</v>
      </c>
      <c r="Q173" t="s">
        <v>39</v>
      </c>
      <c r="R173" t="s">
        <v>40</v>
      </c>
      <c r="S173">
        <v>2012</v>
      </c>
      <c r="T173">
        <v>270.75</v>
      </c>
      <c r="U173" t="s">
        <v>41</v>
      </c>
      <c r="V173">
        <v>41030</v>
      </c>
      <c r="W173">
        <v>41060</v>
      </c>
      <c r="X173">
        <v>41060</v>
      </c>
      <c r="Y173">
        <v>0</v>
      </c>
      <c r="Z173" t="s">
        <v>417</v>
      </c>
      <c r="AA173" t="s">
        <v>418</v>
      </c>
      <c r="AB173" t="s">
        <v>620</v>
      </c>
      <c r="AC173" t="s">
        <v>420</v>
      </c>
      <c r="AD173" t="s">
        <v>46</v>
      </c>
      <c r="AE173">
        <v>0</v>
      </c>
    </row>
    <row r="174" spans="1:31" x14ac:dyDescent="0.25">
      <c r="A174">
        <v>360</v>
      </c>
      <c r="B174">
        <v>100403160</v>
      </c>
      <c r="C174" t="s">
        <v>28</v>
      </c>
      <c r="D174" t="s">
        <v>482</v>
      </c>
      <c r="E174" t="s">
        <v>30</v>
      </c>
      <c r="F174" t="s">
        <v>316</v>
      </c>
      <c r="G174" t="s">
        <v>317</v>
      </c>
      <c r="H174" t="s">
        <v>33</v>
      </c>
      <c r="I174" t="s">
        <v>318</v>
      </c>
      <c r="J174" t="s">
        <v>35</v>
      </c>
      <c r="K174">
        <v>666</v>
      </c>
      <c r="L174" t="s">
        <v>36</v>
      </c>
      <c r="M174">
        <v>46</v>
      </c>
      <c r="N174">
        <v>0</v>
      </c>
      <c r="O174" t="s">
        <v>168</v>
      </c>
      <c r="P174" t="s">
        <v>704</v>
      </c>
      <c r="Q174" t="s">
        <v>39</v>
      </c>
      <c r="R174" t="s">
        <v>40</v>
      </c>
      <c r="S174">
        <v>2012</v>
      </c>
      <c r="T174">
        <v>897.75</v>
      </c>
      <c r="U174" t="s">
        <v>41</v>
      </c>
      <c r="V174">
        <v>41000</v>
      </c>
      <c r="W174">
        <v>41029</v>
      </c>
      <c r="X174">
        <v>41029</v>
      </c>
      <c r="Y174">
        <v>0</v>
      </c>
      <c r="Z174" t="s">
        <v>417</v>
      </c>
      <c r="AA174" t="s">
        <v>418</v>
      </c>
      <c r="AB174" t="s">
        <v>620</v>
      </c>
      <c r="AC174" t="s">
        <v>420</v>
      </c>
      <c r="AD174" t="s">
        <v>46</v>
      </c>
      <c r="AE174">
        <v>0</v>
      </c>
    </row>
    <row r="175" spans="1:31" x14ac:dyDescent="0.25">
      <c r="A175">
        <v>355</v>
      </c>
      <c r="B175">
        <v>100407146</v>
      </c>
      <c r="C175" t="s">
        <v>28</v>
      </c>
      <c r="D175" t="s">
        <v>482</v>
      </c>
      <c r="E175" t="s">
        <v>30</v>
      </c>
      <c r="F175" t="s">
        <v>316</v>
      </c>
      <c r="G175" t="s">
        <v>317</v>
      </c>
      <c r="H175" t="s">
        <v>33</v>
      </c>
      <c r="I175" t="s">
        <v>318</v>
      </c>
      <c r="J175" t="s">
        <v>35</v>
      </c>
      <c r="K175">
        <v>666</v>
      </c>
      <c r="L175" t="s">
        <v>36</v>
      </c>
      <c r="M175">
        <v>46</v>
      </c>
      <c r="N175">
        <v>0</v>
      </c>
      <c r="O175" t="s">
        <v>168</v>
      </c>
      <c r="P175" t="s">
        <v>704</v>
      </c>
      <c r="Q175" t="s">
        <v>39</v>
      </c>
      <c r="R175" t="s">
        <v>40</v>
      </c>
      <c r="S175">
        <v>2012</v>
      </c>
      <c r="T175">
        <v>897.75</v>
      </c>
      <c r="U175" t="s">
        <v>41</v>
      </c>
      <c r="V175">
        <v>41000</v>
      </c>
      <c r="W175">
        <v>41029</v>
      </c>
      <c r="X175">
        <v>41029</v>
      </c>
      <c r="Y175">
        <v>0</v>
      </c>
      <c r="Z175" t="s">
        <v>417</v>
      </c>
      <c r="AA175" t="s">
        <v>418</v>
      </c>
      <c r="AB175" t="s">
        <v>620</v>
      </c>
      <c r="AC175" t="s">
        <v>420</v>
      </c>
      <c r="AD175" t="s">
        <v>46</v>
      </c>
      <c r="AE175">
        <v>0</v>
      </c>
    </row>
    <row r="176" spans="1:31" x14ac:dyDescent="0.25">
      <c r="A176">
        <v>598</v>
      </c>
      <c r="B176">
        <v>100439839</v>
      </c>
      <c r="C176" t="s">
        <v>28</v>
      </c>
      <c r="D176" t="s">
        <v>482</v>
      </c>
      <c r="E176" t="s">
        <v>30</v>
      </c>
      <c r="F176" t="s">
        <v>316</v>
      </c>
      <c r="G176" t="s">
        <v>317</v>
      </c>
      <c r="H176" t="s">
        <v>33</v>
      </c>
      <c r="I176" t="s">
        <v>318</v>
      </c>
      <c r="J176" t="s">
        <v>35</v>
      </c>
      <c r="K176">
        <v>666</v>
      </c>
      <c r="L176" t="s">
        <v>36</v>
      </c>
      <c r="M176">
        <v>46</v>
      </c>
      <c r="N176">
        <v>0</v>
      </c>
      <c r="O176" t="s">
        <v>168</v>
      </c>
      <c r="P176" t="s">
        <v>704</v>
      </c>
      <c r="Q176" t="s">
        <v>39</v>
      </c>
      <c r="R176" t="s">
        <v>40</v>
      </c>
      <c r="S176">
        <v>2012</v>
      </c>
      <c r="T176">
        <v>897.75</v>
      </c>
      <c r="U176" t="s">
        <v>41</v>
      </c>
      <c r="V176">
        <v>41000</v>
      </c>
      <c r="W176">
        <v>41029</v>
      </c>
      <c r="X176">
        <v>41029</v>
      </c>
      <c r="Y176">
        <v>0</v>
      </c>
      <c r="Z176" t="s">
        <v>417</v>
      </c>
      <c r="AA176" t="s">
        <v>418</v>
      </c>
      <c r="AB176" t="s">
        <v>620</v>
      </c>
      <c r="AC176" t="s">
        <v>420</v>
      </c>
      <c r="AD176" t="s">
        <v>46</v>
      </c>
      <c r="AE176">
        <v>0</v>
      </c>
    </row>
    <row r="177" spans="1:31" x14ac:dyDescent="0.25">
      <c r="A177">
        <v>467</v>
      </c>
      <c r="B177">
        <v>100444773</v>
      </c>
      <c r="C177" t="s">
        <v>28</v>
      </c>
      <c r="D177" t="s">
        <v>315</v>
      </c>
      <c r="E177" t="s">
        <v>30</v>
      </c>
      <c r="F177" t="s">
        <v>316</v>
      </c>
      <c r="G177" t="s">
        <v>317</v>
      </c>
      <c r="H177" t="s">
        <v>33</v>
      </c>
      <c r="I177" t="s">
        <v>318</v>
      </c>
      <c r="J177" t="s">
        <v>36</v>
      </c>
      <c r="K177">
        <v>666</v>
      </c>
      <c r="L177" t="s">
        <v>36</v>
      </c>
      <c r="M177">
        <v>46</v>
      </c>
      <c r="N177">
        <v>0</v>
      </c>
      <c r="O177" t="s">
        <v>168</v>
      </c>
      <c r="P177" t="s">
        <v>704</v>
      </c>
      <c r="Q177" t="s">
        <v>39</v>
      </c>
      <c r="R177" t="s">
        <v>40</v>
      </c>
      <c r="S177">
        <v>2012</v>
      </c>
      <c r="T177">
        <v>897.75</v>
      </c>
      <c r="U177" t="s">
        <v>41</v>
      </c>
      <c r="V177">
        <v>41000</v>
      </c>
      <c r="W177">
        <v>41029</v>
      </c>
      <c r="X177">
        <v>41029</v>
      </c>
      <c r="Y177">
        <v>0</v>
      </c>
      <c r="Z177" t="s">
        <v>417</v>
      </c>
      <c r="AA177" t="s">
        <v>418</v>
      </c>
      <c r="AB177" t="s">
        <v>620</v>
      </c>
      <c r="AC177" t="s">
        <v>420</v>
      </c>
      <c r="AD177" t="s">
        <v>46</v>
      </c>
      <c r="AE177">
        <v>0</v>
      </c>
    </row>
    <row r="178" spans="1:31" x14ac:dyDescent="0.25">
      <c r="A178">
        <v>676</v>
      </c>
      <c r="B178">
        <v>100462239</v>
      </c>
      <c r="C178" t="s">
        <v>28</v>
      </c>
      <c r="D178" t="s">
        <v>315</v>
      </c>
      <c r="E178" t="s">
        <v>30</v>
      </c>
      <c r="F178" t="s">
        <v>316</v>
      </c>
      <c r="G178" t="s">
        <v>317</v>
      </c>
      <c r="H178" t="s">
        <v>33</v>
      </c>
      <c r="I178" t="s">
        <v>318</v>
      </c>
      <c r="J178" t="s">
        <v>36</v>
      </c>
      <c r="K178">
        <v>666</v>
      </c>
      <c r="L178" t="s">
        <v>36</v>
      </c>
      <c r="M178">
        <v>46</v>
      </c>
      <c r="N178">
        <v>0</v>
      </c>
      <c r="O178" t="s">
        <v>168</v>
      </c>
      <c r="P178" t="s">
        <v>704</v>
      </c>
      <c r="Q178" t="s">
        <v>39</v>
      </c>
      <c r="R178" t="s">
        <v>40</v>
      </c>
      <c r="S178">
        <v>2012</v>
      </c>
      <c r="T178">
        <v>897.75</v>
      </c>
      <c r="U178" t="s">
        <v>41</v>
      </c>
      <c r="V178">
        <v>41000</v>
      </c>
      <c r="W178">
        <v>41029</v>
      </c>
      <c r="X178">
        <v>41029</v>
      </c>
      <c r="Y178">
        <v>0</v>
      </c>
      <c r="Z178" t="s">
        <v>417</v>
      </c>
      <c r="AA178" t="s">
        <v>418</v>
      </c>
      <c r="AB178" t="s">
        <v>620</v>
      </c>
      <c r="AC178" t="s">
        <v>420</v>
      </c>
      <c r="AD178" t="s">
        <v>46</v>
      </c>
      <c r="AE178">
        <v>0</v>
      </c>
    </row>
    <row r="179" spans="1:31" x14ac:dyDescent="0.25">
      <c r="A179">
        <v>764</v>
      </c>
      <c r="B179">
        <v>100469372</v>
      </c>
      <c r="C179" t="s">
        <v>28</v>
      </c>
      <c r="D179" t="s">
        <v>315</v>
      </c>
      <c r="E179" t="s">
        <v>30</v>
      </c>
      <c r="F179" t="s">
        <v>316</v>
      </c>
      <c r="G179" t="s">
        <v>317</v>
      </c>
      <c r="H179" t="s">
        <v>33</v>
      </c>
      <c r="I179" t="s">
        <v>318</v>
      </c>
      <c r="J179" t="s">
        <v>36</v>
      </c>
      <c r="K179">
        <v>666</v>
      </c>
      <c r="L179" t="s">
        <v>36</v>
      </c>
      <c r="M179">
        <v>46</v>
      </c>
      <c r="N179">
        <v>0</v>
      </c>
      <c r="O179" t="s">
        <v>168</v>
      </c>
      <c r="P179" t="s">
        <v>704</v>
      </c>
      <c r="Q179" t="s">
        <v>39</v>
      </c>
      <c r="R179" t="s">
        <v>40</v>
      </c>
      <c r="S179">
        <v>2012</v>
      </c>
      <c r="T179">
        <v>897.75</v>
      </c>
      <c r="U179" t="s">
        <v>41</v>
      </c>
      <c r="V179">
        <v>41000</v>
      </c>
      <c r="W179">
        <v>41029</v>
      </c>
      <c r="X179">
        <v>41029</v>
      </c>
      <c r="Y179">
        <v>0</v>
      </c>
      <c r="Z179" t="s">
        <v>417</v>
      </c>
      <c r="AA179" t="s">
        <v>418</v>
      </c>
      <c r="AB179" t="s">
        <v>620</v>
      </c>
      <c r="AC179" t="s">
        <v>420</v>
      </c>
      <c r="AD179" t="s">
        <v>46</v>
      </c>
      <c r="AE179">
        <v>0</v>
      </c>
    </row>
    <row r="180" spans="1:31" x14ac:dyDescent="0.25">
      <c r="A180">
        <v>841</v>
      </c>
      <c r="B180">
        <v>100477084</v>
      </c>
      <c r="C180" t="s">
        <v>28</v>
      </c>
      <c r="D180" t="s">
        <v>315</v>
      </c>
      <c r="E180" t="s">
        <v>30</v>
      </c>
      <c r="F180" t="s">
        <v>316</v>
      </c>
      <c r="G180" t="s">
        <v>317</v>
      </c>
      <c r="H180" t="s">
        <v>33</v>
      </c>
      <c r="I180" t="s">
        <v>318</v>
      </c>
      <c r="J180" t="s">
        <v>36</v>
      </c>
      <c r="K180">
        <v>666</v>
      </c>
      <c r="L180" t="s">
        <v>36</v>
      </c>
      <c r="M180">
        <v>46</v>
      </c>
      <c r="N180">
        <v>0</v>
      </c>
      <c r="O180" t="s">
        <v>168</v>
      </c>
      <c r="P180" t="s">
        <v>704</v>
      </c>
      <c r="Q180" t="s">
        <v>39</v>
      </c>
      <c r="R180" t="s">
        <v>40</v>
      </c>
      <c r="S180">
        <v>2012</v>
      </c>
      <c r="T180">
        <v>897.75</v>
      </c>
      <c r="U180" t="s">
        <v>41</v>
      </c>
      <c r="V180">
        <v>41000</v>
      </c>
      <c r="W180">
        <v>41029</v>
      </c>
      <c r="X180">
        <v>41029</v>
      </c>
      <c r="Y180">
        <v>0</v>
      </c>
      <c r="Z180" t="s">
        <v>417</v>
      </c>
      <c r="AA180" t="s">
        <v>418</v>
      </c>
      <c r="AB180" t="s">
        <v>620</v>
      </c>
      <c r="AC180" t="s">
        <v>420</v>
      </c>
      <c r="AD180" t="s">
        <v>46</v>
      </c>
      <c r="AE180">
        <v>0</v>
      </c>
    </row>
    <row r="181" spans="1:31" x14ac:dyDescent="0.25">
      <c r="A181">
        <v>842</v>
      </c>
      <c r="B181">
        <v>100480782</v>
      </c>
      <c r="C181" t="s">
        <v>28</v>
      </c>
      <c r="D181" t="s">
        <v>315</v>
      </c>
      <c r="E181" t="s">
        <v>30</v>
      </c>
      <c r="F181" t="s">
        <v>316</v>
      </c>
      <c r="G181" t="s">
        <v>317</v>
      </c>
      <c r="H181" t="s">
        <v>33</v>
      </c>
      <c r="I181" t="s">
        <v>318</v>
      </c>
      <c r="J181" t="s">
        <v>36</v>
      </c>
      <c r="K181">
        <v>666</v>
      </c>
      <c r="L181" t="s">
        <v>36</v>
      </c>
      <c r="M181">
        <v>46</v>
      </c>
      <c r="N181">
        <v>0</v>
      </c>
      <c r="O181" t="s">
        <v>168</v>
      </c>
      <c r="P181" t="s">
        <v>704</v>
      </c>
      <c r="Q181" t="s">
        <v>39</v>
      </c>
      <c r="R181" t="s">
        <v>40</v>
      </c>
      <c r="S181">
        <v>2012</v>
      </c>
      <c r="T181">
        <v>897.75</v>
      </c>
      <c r="U181" t="s">
        <v>41</v>
      </c>
      <c r="V181">
        <v>41000</v>
      </c>
      <c r="W181">
        <v>41029</v>
      </c>
      <c r="X181">
        <v>41029</v>
      </c>
      <c r="Y181">
        <v>0</v>
      </c>
      <c r="Z181" t="s">
        <v>417</v>
      </c>
      <c r="AA181" t="s">
        <v>418</v>
      </c>
      <c r="AB181" t="s">
        <v>620</v>
      </c>
      <c r="AC181" t="s">
        <v>420</v>
      </c>
      <c r="AD181" t="s">
        <v>46</v>
      </c>
      <c r="AE181">
        <v>0</v>
      </c>
    </row>
    <row r="182" spans="1:31" x14ac:dyDescent="0.25">
      <c r="A182">
        <v>965</v>
      </c>
      <c r="B182">
        <v>100488159</v>
      </c>
      <c r="C182" t="s">
        <v>28</v>
      </c>
      <c r="D182" t="s">
        <v>315</v>
      </c>
      <c r="E182" t="s">
        <v>30</v>
      </c>
      <c r="F182" t="s">
        <v>316</v>
      </c>
      <c r="G182" t="s">
        <v>317</v>
      </c>
      <c r="H182" t="s">
        <v>33</v>
      </c>
      <c r="I182" t="s">
        <v>318</v>
      </c>
      <c r="J182" t="s">
        <v>36</v>
      </c>
      <c r="K182">
        <v>666</v>
      </c>
      <c r="L182" t="s">
        <v>36</v>
      </c>
      <c r="M182">
        <v>46</v>
      </c>
      <c r="N182">
        <v>0</v>
      </c>
      <c r="O182" t="s">
        <v>168</v>
      </c>
      <c r="P182" t="s">
        <v>704</v>
      </c>
      <c r="Q182" t="s">
        <v>39</v>
      </c>
      <c r="R182" t="s">
        <v>40</v>
      </c>
      <c r="S182">
        <v>2012</v>
      </c>
      <c r="T182">
        <v>897.75</v>
      </c>
      <c r="U182" t="s">
        <v>41</v>
      </c>
      <c r="V182">
        <v>41000</v>
      </c>
      <c r="W182">
        <v>41029</v>
      </c>
      <c r="X182">
        <v>41029</v>
      </c>
      <c r="Y182">
        <v>0</v>
      </c>
      <c r="Z182" t="s">
        <v>417</v>
      </c>
      <c r="AA182" t="s">
        <v>418</v>
      </c>
      <c r="AB182" t="s">
        <v>620</v>
      </c>
      <c r="AC182" t="s">
        <v>420</v>
      </c>
      <c r="AD182" t="s">
        <v>46</v>
      </c>
      <c r="AE182">
        <v>0</v>
      </c>
    </row>
    <row r="183" spans="1:31" x14ac:dyDescent="0.25">
      <c r="A183">
        <v>81</v>
      </c>
      <c r="B183">
        <v>100499378</v>
      </c>
      <c r="C183" t="s">
        <v>28</v>
      </c>
      <c r="D183" t="s">
        <v>315</v>
      </c>
      <c r="E183" t="s">
        <v>30</v>
      </c>
      <c r="F183" t="s">
        <v>316</v>
      </c>
      <c r="G183" t="s">
        <v>317</v>
      </c>
      <c r="H183" t="s">
        <v>33</v>
      </c>
      <c r="I183" t="s">
        <v>318</v>
      </c>
      <c r="J183" t="s">
        <v>36</v>
      </c>
      <c r="K183">
        <v>666</v>
      </c>
      <c r="L183" t="s">
        <v>36</v>
      </c>
      <c r="M183">
        <v>46</v>
      </c>
      <c r="N183">
        <v>0</v>
      </c>
      <c r="O183" t="s">
        <v>168</v>
      </c>
      <c r="P183" t="s">
        <v>704</v>
      </c>
      <c r="Q183" t="s">
        <v>39</v>
      </c>
      <c r="R183" t="s">
        <v>40</v>
      </c>
      <c r="S183">
        <v>2012</v>
      </c>
      <c r="T183">
        <v>897.75</v>
      </c>
      <c r="U183" t="s">
        <v>41</v>
      </c>
      <c r="V183">
        <v>41000</v>
      </c>
      <c r="W183">
        <v>41029</v>
      </c>
      <c r="X183">
        <v>41029</v>
      </c>
      <c r="Y183">
        <v>0</v>
      </c>
      <c r="Z183" t="s">
        <v>417</v>
      </c>
      <c r="AA183" t="s">
        <v>418</v>
      </c>
      <c r="AB183" t="s">
        <v>620</v>
      </c>
      <c r="AC183" t="s">
        <v>420</v>
      </c>
      <c r="AD183" t="s">
        <v>46</v>
      </c>
      <c r="AE183">
        <v>0</v>
      </c>
    </row>
    <row r="184" spans="1:31" x14ac:dyDescent="0.25">
      <c r="A184">
        <v>82</v>
      </c>
      <c r="B184">
        <v>100499385</v>
      </c>
      <c r="C184" t="s">
        <v>28</v>
      </c>
      <c r="D184" t="s">
        <v>315</v>
      </c>
      <c r="E184" t="s">
        <v>30</v>
      </c>
      <c r="F184" t="s">
        <v>316</v>
      </c>
      <c r="G184" t="s">
        <v>317</v>
      </c>
      <c r="H184" t="s">
        <v>33</v>
      </c>
      <c r="I184" t="s">
        <v>318</v>
      </c>
      <c r="J184" t="s">
        <v>36</v>
      </c>
      <c r="K184">
        <v>666</v>
      </c>
      <c r="L184" t="s">
        <v>36</v>
      </c>
      <c r="M184">
        <v>46</v>
      </c>
      <c r="N184">
        <v>0</v>
      </c>
      <c r="O184" t="s">
        <v>168</v>
      </c>
      <c r="P184" t="s">
        <v>704</v>
      </c>
      <c r="Q184" t="s">
        <v>39</v>
      </c>
      <c r="R184" t="s">
        <v>40</v>
      </c>
      <c r="S184">
        <v>2012</v>
      </c>
      <c r="T184">
        <v>897.75</v>
      </c>
      <c r="U184" t="s">
        <v>41</v>
      </c>
      <c r="V184">
        <v>41000</v>
      </c>
      <c r="W184">
        <v>41029</v>
      </c>
      <c r="X184">
        <v>41029</v>
      </c>
      <c r="Y184">
        <v>0</v>
      </c>
      <c r="Z184" t="s">
        <v>417</v>
      </c>
      <c r="AA184" t="s">
        <v>418</v>
      </c>
      <c r="AB184" t="s">
        <v>620</v>
      </c>
      <c r="AC184" t="s">
        <v>420</v>
      </c>
      <c r="AD184" t="s">
        <v>46</v>
      </c>
      <c r="AE184">
        <v>0</v>
      </c>
    </row>
    <row r="185" spans="1:31" x14ac:dyDescent="0.25">
      <c r="A185">
        <v>188</v>
      </c>
      <c r="B185">
        <v>100503854</v>
      </c>
      <c r="C185" t="s">
        <v>28</v>
      </c>
      <c r="D185" t="s">
        <v>315</v>
      </c>
      <c r="E185" t="s">
        <v>30</v>
      </c>
      <c r="F185" t="s">
        <v>316</v>
      </c>
      <c r="G185" t="s">
        <v>317</v>
      </c>
      <c r="H185" t="s">
        <v>33</v>
      </c>
      <c r="I185" t="s">
        <v>318</v>
      </c>
      <c r="J185" t="s">
        <v>36</v>
      </c>
      <c r="K185">
        <v>666</v>
      </c>
      <c r="L185" t="s">
        <v>36</v>
      </c>
      <c r="M185">
        <v>46</v>
      </c>
      <c r="N185">
        <v>0</v>
      </c>
      <c r="O185" t="s">
        <v>168</v>
      </c>
      <c r="P185" t="s">
        <v>704</v>
      </c>
      <c r="Q185" t="s">
        <v>39</v>
      </c>
      <c r="R185" t="s">
        <v>40</v>
      </c>
      <c r="S185">
        <v>2012</v>
      </c>
      <c r="T185">
        <v>897.75</v>
      </c>
      <c r="U185" t="s">
        <v>41</v>
      </c>
      <c r="V185">
        <v>41000</v>
      </c>
      <c r="W185">
        <v>41029</v>
      </c>
      <c r="X185">
        <v>41029</v>
      </c>
      <c r="Y185">
        <v>0</v>
      </c>
      <c r="Z185" t="s">
        <v>417</v>
      </c>
      <c r="AA185" t="s">
        <v>418</v>
      </c>
      <c r="AB185" t="s">
        <v>620</v>
      </c>
      <c r="AC185" t="s">
        <v>420</v>
      </c>
      <c r="AD185" t="s">
        <v>46</v>
      </c>
      <c r="AE185">
        <v>0</v>
      </c>
    </row>
    <row r="186" spans="1:31" x14ac:dyDescent="0.25">
      <c r="A186">
        <v>287</v>
      </c>
      <c r="B186">
        <v>100298995</v>
      </c>
      <c r="C186" t="s">
        <v>28</v>
      </c>
      <c r="D186" t="s">
        <v>231</v>
      </c>
      <c r="E186" t="s">
        <v>30</v>
      </c>
      <c r="F186" t="s">
        <v>232</v>
      </c>
      <c r="G186" t="s">
        <v>233</v>
      </c>
      <c r="H186" t="s">
        <v>78</v>
      </c>
      <c r="I186" t="s">
        <v>234</v>
      </c>
      <c r="J186" t="s">
        <v>235</v>
      </c>
      <c r="K186">
        <v>258</v>
      </c>
      <c r="L186" t="s">
        <v>235</v>
      </c>
      <c r="M186">
        <v>0</v>
      </c>
      <c r="N186">
        <v>0</v>
      </c>
      <c r="O186" t="s">
        <v>168</v>
      </c>
      <c r="P186" t="s">
        <v>431</v>
      </c>
      <c r="Q186">
        <v>0</v>
      </c>
      <c r="R186" t="s">
        <v>170</v>
      </c>
      <c r="S186">
        <v>2012</v>
      </c>
      <c r="T186">
        <v>225</v>
      </c>
      <c r="U186" t="s">
        <v>41</v>
      </c>
      <c r="V186">
        <v>40483</v>
      </c>
      <c r="W186">
        <v>40512</v>
      </c>
      <c r="X186">
        <v>40512</v>
      </c>
      <c r="Y186" t="s">
        <v>427</v>
      </c>
      <c r="Z186" t="s">
        <v>432</v>
      </c>
      <c r="AA186" t="s">
        <v>429</v>
      </c>
      <c r="AB186" t="s">
        <v>430</v>
      </c>
      <c r="AC186" t="s">
        <v>420</v>
      </c>
      <c r="AD186" t="s">
        <v>46</v>
      </c>
      <c r="AE186">
        <v>0</v>
      </c>
    </row>
    <row r="187" spans="1:31" x14ac:dyDescent="0.25">
      <c r="A187">
        <v>295</v>
      </c>
      <c r="B187">
        <v>100301295</v>
      </c>
      <c r="C187" t="s">
        <v>28</v>
      </c>
      <c r="D187" t="s">
        <v>231</v>
      </c>
      <c r="E187" t="s">
        <v>30</v>
      </c>
      <c r="F187" t="s">
        <v>232</v>
      </c>
      <c r="G187" t="s">
        <v>233</v>
      </c>
      <c r="H187" t="s">
        <v>78</v>
      </c>
      <c r="I187" t="s">
        <v>234</v>
      </c>
      <c r="J187" t="s">
        <v>235</v>
      </c>
      <c r="K187">
        <v>258</v>
      </c>
      <c r="L187" t="s">
        <v>235</v>
      </c>
      <c r="M187">
        <v>0</v>
      </c>
      <c r="N187">
        <v>0</v>
      </c>
      <c r="O187" t="s">
        <v>168</v>
      </c>
      <c r="P187" t="s">
        <v>431</v>
      </c>
      <c r="Q187">
        <v>0</v>
      </c>
      <c r="R187" t="s">
        <v>170</v>
      </c>
      <c r="S187">
        <v>2012</v>
      </c>
      <c r="T187">
        <v>225</v>
      </c>
      <c r="U187" t="s">
        <v>41</v>
      </c>
      <c r="V187">
        <v>40483</v>
      </c>
      <c r="W187">
        <v>40512</v>
      </c>
      <c r="X187">
        <v>40512</v>
      </c>
      <c r="Y187" t="s">
        <v>427</v>
      </c>
      <c r="Z187" t="s">
        <v>432</v>
      </c>
      <c r="AA187" t="s">
        <v>429</v>
      </c>
      <c r="AB187" t="s">
        <v>430</v>
      </c>
      <c r="AC187" t="s">
        <v>420</v>
      </c>
      <c r="AD187" t="s">
        <v>46</v>
      </c>
      <c r="AE187">
        <v>0</v>
      </c>
    </row>
    <row r="188" spans="1:31" x14ac:dyDescent="0.25">
      <c r="A188">
        <v>278</v>
      </c>
      <c r="B188">
        <v>100314807</v>
      </c>
      <c r="C188" t="s">
        <v>28</v>
      </c>
      <c r="D188" t="s">
        <v>231</v>
      </c>
      <c r="E188" t="s">
        <v>30</v>
      </c>
      <c r="F188" t="s">
        <v>232</v>
      </c>
      <c r="G188" t="s">
        <v>233</v>
      </c>
      <c r="H188" t="s">
        <v>78</v>
      </c>
      <c r="I188" t="s">
        <v>234</v>
      </c>
      <c r="J188" t="s">
        <v>235</v>
      </c>
      <c r="K188">
        <v>258</v>
      </c>
      <c r="L188" t="s">
        <v>235</v>
      </c>
      <c r="M188">
        <v>0</v>
      </c>
      <c r="N188">
        <v>0</v>
      </c>
      <c r="O188" t="s">
        <v>168</v>
      </c>
      <c r="P188" t="s">
        <v>431</v>
      </c>
      <c r="Q188">
        <v>0</v>
      </c>
      <c r="R188" t="s">
        <v>170</v>
      </c>
      <c r="S188">
        <v>2012</v>
      </c>
      <c r="T188">
        <v>225</v>
      </c>
      <c r="U188" t="s">
        <v>41</v>
      </c>
      <c r="V188">
        <v>40483</v>
      </c>
      <c r="W188">
        <v>40512</v>
      </c>
      <c r="X188">
        <v>40512</v>
      </c>
      <c r="Y188" t="s">
        <v>427</v>
      </c>
      <c r="Z188" t="s">
        <v>432</v>
      </c>
      <c r="AA188" t="s">
        <v>429</v>
      </c>
      <c r="AB188" t="s">
        <v>430</v>
      </c>
      <c r="AC188" t="s">
        <v>420</v>
      </c>
      <c r="AD188" t="s">
        <v>46</v>
      </c>
      <c r="AE188">
        <v>0</v>
      </c>
    </row>
    <row r="189" spans="1:31" x14ac:dyDescent="0.25">
      <c r="A189">
        <v>279</v>
      </c>
      <c r="B189">
        <v>100314808</v>
      </c>
      <c r="C189" t="s">
        <v>28</v>
      </c>
      <c r="D189" t="s">
        <v>231</v>
      </c>
      <c r="E189" t="s">
        <v>30</v>
      </c>
      <c r="F189" t="s">
        <v>232</v>
      </c>
      <c r="G189" t="s">
        <v>233</v>
      </c>
      <c r="H189" t="s">
        <v>78</v>
      </c>
      <c r="I189" t="s">
        <v>234</v>
      </c>
      <c r="J189" t="s">
        <v>235</v>
      </c>
      <c r="K189">
        <v>258</v>
      </c>
      <c r="L189" t="s">
        <v>235</v>
      </c>
      <c r="M189">
        <v>0</v>
      </c>
      <c r="N189">
        <v>0</v>
      </c>
      <c r="O189" t="s">
        <v>168</v>
      </c>
      <c r="P189" t="s">
        <v>431</v>
      </c>
      <c r="Q189">
        <v>0</v>
      </c>
      <c r="R189" t="s">
        <v>170</v>
      </c>
      <c r="S189">
        <v>2012</v>
      </c>
      <c r="T189">
        <v>225</v>
      </c>
      <c r="U189" t="s">
        <v>41</v>
      </c>
      <c r="V189">
        <v>40483</v>
      </c>
      <c r="W189">
        <v>40512</v>
      </c>
      <c r="X189">
        <v>40512</v>
      </c>
      <c r="Y189" t="s">
        <v>427</v>
      </c>
      <c r="Z189" t="s">
        <v>432</v>
      </c>
      <c r="AA189" t="s">
        <v>429</v>
      </c>
      <c r="AB189" t="s">
        <v>430</v>
      </c>
      <c r="AC189" t="s">
        <v>420</v>
      </c>
      <c r="AD189" t="s">
        <v>46</v>
      </c>
      <c r="AE189">
        <v>0</v>
      </c>
    </row>
    <row r="190" spans="1:31" x14ac:dyDescent="0.25">
      <c r="A190">
        <v>276</v>
      </c>
      <c r="B190">
        <v>100314998</v>
      </c>
      <c r="C190" t="s">
        <v>28</v>
      </c>
      <c r="D190" t="s">
        <v>231</v>
      </c>
      <c r="E190" t="s">
        <v>30</v>
      </c>
      <c r="F190" t="s">
        <v>232</v>
      </c>
      <c r="G190" t="s">
        <v>233</v>
      </c>
      <c r="H190" t="s">
        <v>78</v>
      </c>
      <c r="I190" t="s">
        <v>234</v>
      </c>
      <c r="J190" t="s">
        <v>235</v>
      </c>
      <c r="K190">
        <v>258</v>
      </c>
      <c r="L190" t="s">
        <v>235</v>
      </c>
      <c r="M190">
        <v>0</v>
      </c>
      <c r="N190">
        <v>0</v>
      </c>
      <c r="O190" t="s">
        <v>168</v>
      </c>
      <c r="P190" t="s">
        <v>431</v>
      </c>
      <c r="Q190">
        <v>0</v>
      </c>
      <c r="R190" t="s">
        <v>170</v>
      </c>
      <c r="S190">
        <v>2012</v>
      </c>
      <c r="T190">
        <v>225</v>
      </c>
      <c r="U190" t="s">
        <v>41</v>
      </c>
      <c r="V190">
        <v>40483</v>
      </c>
      <c r="W190">
        <v>40512</v>
      </c>
      <c r="X190">
        <v>40512</v>
      </c>
      <c r="Y190" t="s">
        <v>427</v>
      </c>
      <c r="Z190" t="s">
        <v>432</v>
      </c>
      <c r="AA190" t="s">
        <v>429</v>
      </c>
      <c r="AB190" t="s">
        <v>430</v>
      </c>
      <c r="AC190" t="s">
        <v>420</v>
      </c>
      <c r="AD190" t="s">
        <v>46</v>
      </c>
      <c r="AE190">
        <v>0</v>
      </c>
    </row>
    <row r="191" spans="1:31" x14ac:dyDescent="0.25">
      <c r="A191">
        <v>292</v>
      </c>
      <c r="B191">
        <v>100323688</v>
      </c>
      <c r="C191" t="s">
        <v>28</v>
      </c>
      <c r="D191" t="s">
        <v>231</v>
      </c>
      <c r="E191" t="s">
        <v>30</v>
      </c>
      <c r="F191" t="s">
        <v>232</v>
      </c>
      <c r="G191" t="s">
        <v>233</v>
      </c>
      <c r="H191" t="s">
        <v>78</v>
      </c>
      <c r="I191" t="s">
        <v>234</v>
      </c>
      <c r="J191" t="s">
        <v>235</v>
      </c>
      <c r="K191">
        <v>258</v>
      </c>
      <c r="L191" t="s">
        <v>235</v>
      </c>
      <c r="M191">
        <v>0</v>
      </c>
      <c r="N191">
        <v>0</v>
      </c>
      <c r="O191" t="s">
        <v>168</v>
      </c>
      <c r="P191" t="s">
        <v>431</v>
      </c>
      <c r="Q191">
        <v>0</v>
      </c>
      <c r="R191" t="s">
        <v>170</v>
      </c>
      <c r="S191">
        <v>2012</v>
      </c>
      <c r="T191">
        <v>225</v>
      </c>
      <c r="U191" t="s">
        <v>41</v>
      </c>
      <c r="V191">
        <v>40483</v>
      </c>
      <c r="W191">
        <v>40512</v>
      </c>
      <c r="X191">
        <v>40512</v>
      </c>
      <c r="Y191" t="s">
        <v>427</v>
      </c>
      <c r="Z191" t="s">
        <v>432</v>
      </c>
      <c r="AA191" t="s">
        <v>429</v>
      </c>
      <c r="AB191" t="s">
        <v>430</v>
      </c>
      <c r="AC191" t="s">
        <v>420</v>
      </c>
      <c r="AD191" t="s">
        <v>46</v>
      </c>
      <c r="AE191">
        <v>0</v>
      </c>
    </row>
    <row r="192" spans="1:31" x14ac:dyDescent="0.25">
      <c r="A192">
        <v>286</v>
      </c>
      <c r="B192">
        <v>100328515</v>
      </c>
      <c r="C192" t="s">
        <v>28</v>
      </c>
      <c r="D192" t="s">
        <v>231</v>
      </c>
      <c r="E192" t="s">
        <v>30</v>
      </c>
      <c r="F192" t="s">
        <v>232</v>
      </c>
      <c r="G192" t="s">
        <v>233</v>
      </c>
      <c r="H192" t="s">
        <v>78</v>
      </c>
      <c r="I192" t="s">
        <v>234</v>
      </c>
      <c r="J192" t="s">
        <v>235</v>
      </c>
      <c r="K192">
        <v>258</v>
      </c>
      <c r="L192" t="s">
        <v>235</v>
      </c>
      <c r="M192">
        <v>0</v>
      </c>
      <c r="N192">
        <v>0</v>
      </c>
      <c r="O192" t="s">
        <v>168</v>
      </c>
      <c r="P192" t="s">
        <v>431</v>
      </c>
      <c r="Q192">
        <v>0</v>
      </c>
      <c r="R192" t="s">
        <v>170</v>
      </c>
      <c r="S192">
        <v>2012</v>
      </c>
      <c r="T192">
        <v>225</v>
      </c>
      <c r="U192" t="s">
        <v>41</v>
      </c>
      <c r="V192">
        <v>40483</v>
      </c>
      <c r="W192">
        <v>40512</v>
      </c>
      <c r="X192">
        <v>40512</v>
      </c>
      <c r="Y192" t="s">
        <v>427</v>
      </c>
      <c r="Z192" t="s">
        <v>432</v>
      </c>
      <c r="AA192" t="s">
        <v>429</v>
      </c>
      <c r="AB192" t="s">
        <v>430</v>
      </c>
      <c r="AC192" t="s">
        <v>420</v>
      </c>
      <c r="AD192" t="s">
        <v>46</v>
      </c>
      <c r="AE192">
        <v>0</v>
      </c>
    </row>
    <row r="193" spans="1:31" x14ac:dyDescent="0.25">
      <c r="A193">
        <v>299</v>
      </c>
      <c r="B193">
        <v>100332463</v>
      </c>
      <c r="C193" t="s">
        <v>28</v>
      </c>
      <c r="D193" t="s">
        <v>231</v>
      </c>
      <c r="E193" t="s">
        <v>30</v>
      </c>
      <c r="F193" t="s">
        <v>232</v>
      </c>
      <c r="G193" t="s">
        <v>233</v>
      </c>
      <c r="H193" t="s">
        <v>78</v>
      </c>
      <c r="I193" t="s">
        <v>234</v>
      </c>
      <c r="J193" t="s">
        <v>235</v>
      </c>
      <c r="K193">
        <v>258</v>
      </c>
      <c r="L193" t="s">
        <v>235</v>
      </c>
      <c r="M193">
        <v>0</v>
      </c>
      <c r="N193">
        <v>0</v>
      </c>
      <c r="O193" t="s">
        <v>168</v>
      </c>
      <c r="P193" t="s">
        <v>431</v>
      </c>
      <c r="Q193">
        <v>0</v>
      </c>
      <c r="R193" t="s">
        <v>170</v>
      </c>
      <c r="S193">
        <v>2012</v>
      </c>
      <c r="T193">
        <v>225</v>
      </c>
      <c r="U193" t="s">
        <v>41</v>
      </c>
      <c r="V193">
        <v>40483</v>
      </c>
      <c r="W193">
        <v>40512</v>
      </c>
      <c r="X193">
        <v>40512</v>
      </c>
      <c r="Y193" t="s">
        <v>427</v>
      </c>
      <c r="Z193" t="s">
        <v>432</v>
      </c>
      <c r="AA193" t="s">
        <v>429</v>
      </c>
      <c r="AB193" t="s">
        <v>430</v>
      </c>
      <c r="AC193" t="s">
        <v>420</v>
      </c>
      <c r="AD193" t="s">
        <v>46</v>
      </c>
      <c r="AE193">
        <v>0</v>
      </c>
    </row>
    <row r="194" spans="1:31" x14ac:dyDescent="0.25">
      <c r="A194">
        <v>330</v>
      </c>
      <c r="B194">
        <v>100335629</v>
      </c>
      <c r="C194" t="s">
        <v>28</v>
      </c>
      <c r="D194" t="s">
        <v>231</v>
      </c>
      <c r="E194" t="s">
        <v>30</v>
      </c>
      <c r="F194" t="s">
        <v>232</v>
      </c>
      <c r="G194" t="s">
        <v>233</v>
      </c>
      <c r="H194" t="s">
        <v>78</v>
      </c>
      <c r="I194" t="s">
        <v>234</v>
      </c>
      <c r="J194" t="s">
        <v>235</v>
      </c>
      <c r="K194">
        <v>258</v>
      </c>
      <c r="L194" t="s">
        <v>235</v>
      </c>
      <c r="M194">
        <v>0</v>
      </c>
      <c r="N194">
        <v>0</v>
      </c>
      <c r="O194" t="s">
        <v>168</v>
      </c>
      <c r="P194" t="s">
        <v>431</v>
      </c>
      <c r="Q194">
        <v>0</v>
      </c>
      <c r="R194" t="s">
        <v>170</v>
      </c>
      <c r="S194">
        <v>2012</v>
      </c>
      <c r="T194">
        <v>225</v>
      </c>
      <c r="U194" t="s">
        <v>41</v>
      </c>
      <c r="V194">
        <v>40483</v>
      </c>
      <c r="W194">
        <v>40512</v>
      </c>
      <c r="X194">
        <v>40512</v>
      </c>
      <c r="Y194" t="s">
        <v>427</v>
      </c>
      <c r="Z194" t="s">
        <v>432</v>
      </c>
      <c r="AA194" t="s">
        <v>429</v>
      </c>
      <c r="AB194" t="s">
        <v>430</v>
      </c>
      <c r="AC194" t="s">
        <v>420</v>
      </c>
      <c r="AD194" t="s">
        <v>46</v>
      </c>
      <c r="AE194">
        <v>0</v>
      </c>
    </row>
    <row r="195" spans="1:31" x14ac:dyDescent="0.25">
      <c r="A195">
        <v>302</v>
      </c>
      <c r="B195">
        <v>100340881</v>
      </c>
      <c r="C195" t="s">
        <v>28</v>
      </c>
      <c r="D195" t="s">
        <v>231</v>
      </c>
      <c r="E195" t="s">
        <v>30</v>
      </c>
      <c r="F195" t="s">
        <v>232</v>
      </c>
      <c r="G195" t="s">
        <v>233</v>
      </c>
      <c r="H195" t="s">
        <v>78</v>
      </c>
      <c r="I195" t="s">
        <v>234</v>
      </c>
      <c r="J195" t="s">
        <v>235</v>
      </c>
      <c r="K195">
        <v>258</v>
      </c>
      <c r="L195" t="s">
        <v>235</v>
      </c>
      <c r="M195">
        <v>0</v>
      </c>
      <c r="N195">
        <v>0</v>
      </c>
      <c r="O195" t="s">
        <v>168</v>
      </c>
      <c r="P195" t="s">
        <v>431</v>
      </c>
      <c r="Q195">
        <v>0</v>
      </c>
      <c r="R195" t="s">
        <v>170</v>
      </c>
      <c r="S195">
        <v>2012</v>
      </c>
      <c r="T195">
        <v>225</v>
      </c>
      <c r="U195" t="s">
        <v>41</v>
      </c>
      <c r="V195">
        <v>40483</v>
      </c>
      <c r="W195">
        <v>40512</v>
      </c>
      <c r="X195">
        <v>40512</v>
      </c>
      <c r="Y195" t="s">
        <v>427</v>
      </c>
      <c r="Z195" t="s">
        <v>432</v>
      </c>
      <c r="AA195" t="s">
        <v>429</v>
      </c>
      <c r="AB195" t="s">
        <v>430</v>
      </c>
      <c r="AC195" t="s">
        <v>420</v>
      </c>
      <c r="AD195" t="s">
        <v>46</v>
      </c>
      <c r="AE195">
        <v>0</v>
      </c>
    </row>
    <row r="196" spans="1:31" x14ac:dyDescent="0.25">
      <c r="A196">
        <v>313</v>
      </c>
      <c r="B196">
        <v>100345807</v>
      </c>
      <c r="C196" t="s">
        <v>28</v>
      </c>
      <c r="D196" t="s">
        <v>231</v>
      </c>
      <c r="E196" t="s">
        <v>30</v>
      </c>
      <c r="F196" t="s">
        <v>232</v>
      </c>
      <c r="G196" t="s">
        <v>233</v>
      </c>
      <c r="H196" t="s">
        <v>78</v>
      </c>
      <c r="I196" t="s">
        <v>234</v>
      </c>
      <c r="J196" t="s">
        <v>235</v>
      </c>
      <c r="K196">
        <v>258</v>
      </c>
      <c r="L196" t="s">
        <v>235</v>
      </c>
      <c r="M196">
        <v>0</v>
      </c>
      <c r="N196">
        <v>0</v>
      </c>
      <c r="O196" t="s">
        <v>168</v>
      </c>
      <c r="P196" t="s">
        <v>431</v>
      </c>
      <c r="Q196">
        <v>0</v>
      </c>
      <c r="R196" t="s">
        <v>170</v>
      </c>
      <c r="S196">
        <v>2012</v>
      </c>
      <c r="T196">
        <v>225</v>
      </c>
      <c r="U196" t="s">
        <v>41</v>
      </c>
      <c r="V196">
        <v>40483</v>
      </c>
      <c r="W196">
        <v>40512</v>
      </c>
      <c r="X196">
        <v>40512</v>
      </c>
      <c r="Y196" t="s">
        <v>427</v>
      </c>
      <c r="Z196" t="s">
        <v>432</v>
      </c>
      <c r="AA196" t="s">
        <v>429</v>
      </c>
      <c r="AB196" t="s">
        <v>430</v>
      </c>
      <c r="AC196" t="s">
        <v>420</v>
      </c>
      <c r="AD196" t="s">
        <v>46</v>
      </c>
      <c r="AE196">
        <v>0</v>
      </c>
    </row>
    <row r="197" spans="1:31" x14ac:dyDescent="0.25">
      <c r="A197">
        <v>328</v>
      </c>
      <c r="B197">
        <v>100366438</v>
      </c>
      <c r="C197" t="s">
        <v>28</v>
      </c>
      <c r="D197" t="s">
        <v>231</v>
      </c>
      <c r="E197" t="s">
        <v>30</v>
      </c>
      <c r="F197" t="s">
        <v>232</v>
      </c>
      <c r="G197" t="s">
        <v>233</v>
      </c>
      <c r="H197" t="s">
        <v>78</v>
      </c>
      <c r="I197" t="s">
        <v>234</v>
      </c>
      <c r="J197" t="s">
        <v>235</v>
      </c>
      <c r="K197">
        <v>258</v>
      </c>
      <c r="L197" t="s">
        <v>235</v>
      </c>
      <c r="M197">
        <v>0</v>
      </c>
      <c r="N197">
        <v>0</v>
      </c>
      <c r="O197" t="s">
        <v>168</v>
      </c>
      <c r="P197" t="s">
        <v>431</v>
      </c>
      <c r="Q197">
        <v>0</v>
      </c>
      <c r="R197" t="s">
        <v>170</v>
      </c>
      <c r="S197">
        <v>2012</v>
      </c>
      <c r="T197">
        <v>225</v>
      </c>
      <c r="U197" t="s">
        <v>41</v>
      </c>
      <c r="V197">
        <v>40483</v>
      </c>
      <c r="W197">
        <v>40512</v>
      </c>
      <c r="X197">
        <v>40512</v>
      </c>
      <c r="Y197" t="s">
        <v>427</v>
      </c>
      <c r="Z197" t="s">
        <v>432</v>
      </c>
      <c r="AA197" t="s">
        <v>429</v>
      </c>
      <c r="AB197" t="s">
        <v>430</v>
      </c>
      <c r="AC197" t="s">
        <v>420</v>
      </c>
      <c r="AD197" t="s">
        <v>46</v>
      </c>
      <c r="AE197">
        <v>0</v>
      </c>
    </row>
    <row r="198" spans="1:31" x14ac:dyDescent="0.25">
      <c r="A198">
        <v>322</v>
      </c>
      <c r="B198">
        <v>100366453</v>
      </c>
      <c r="C198" t="s">
        <v>28</v>
      </c>
      <c r="D198" t="s">
        <v>231</v>
      </c>
      <c r="E198" t="s">
        <v>30</v>
      </c>
      <c r="F198" t="s">
        <v>232</v>
      </c>
      <c r="G198" t="s">
        <v>233</v>
      </c>
      <c r="H198" t="s">
        <v>78</v>
      </c>
      <c r="I198" t="s">
        <v>234</v>
      </c>
      <c r="J198" t="s">
        <v>235</v>
      </c>
      <c r="K198">
        <v>258</v>
      </c>
      <c r="L198" t="s">
        <v>235</v>
      </c>
      <c r="M198">
        <v>0</v>
      </c>
      <c r="N198">
        <v>0</v>
      </c>
      <c r="O198" t="s">
        <v>168</v>
      </c>
      <c r="P198" t="s">
        <v>431</v>
      </c>
      <c r="Q198">
        <v>0</v>
      </c>
      <c r="R198" t="s">
        <v>170</v>
      </c>
      <c r="S198">
        <v>2012</v>
      </c>
      <c r="T198">
        <v>225</v>
      </c>
      <c r="U198" t="s">
        <v>41</v>
      </c>
      <c r="V198">
        <v>40483</v>
      </c>
      <c r="W198">
        <v>40512</v>
      </c>
      <c r="X198">
        <v>40512</v>
      </c>
      <c r="Y198" t="s">
        <v>427</v>
      </c>
      <c r="Z198" t="s">
        <v>432</v>
      </c>
      <c r="AA198" t="s">
        <v>429</v>
      </c>
      <c r="AB198" t="s">
        <v>430</v>
      </c>
      <c r="AC198" t="s">
        <v>420</v>
      </c>
      <c r="AD198" t="s">
        <v>46</v>
      </c>
      <c r="AE198">
        <v>0</v>
      </c>
    </row>
    <row r="199" spans="1:31" x14ac:dyDescent="0.25">
      <c r="A199">
        <v>323</v>
      </c>
      <c r="B199">
        <v>100366454</v>
      </c>
      <c r="C199" t="s">
        <v>28</v>
      </c>
      <c r="D199" t="s">
        <v>231</v>
      </c>
      <c r="E199" t="s">
        <v>30</v>
      </c>
      <c r="F199" t="s">
        <v>232</v>
      </c>
      <c r="G199" t="s">
        <v>233</v>
      </c>
      <c r="H199" t="s">
        <v>78</v>
      </c>
      <c r="I199" t="s">
        <v>234</v>
      </c>
      <c r="J199" t="s">
        <v>235</v>
      </c>
      <c r="K199">
        <v>258</v>
      </c>
      <c r="L199" t="s">
        <v>235</v>
      </c>
      <c r="M199">
        <v>0</v>
      </c>
      <c r="N199">
        <v>0</v>
      </c>
      <c r="O199" t="s">
        <v>168</v>
      </c>
      <c r="P199" t="s">
        <v>431</v>
      </c>
      <c r="Q199">
        <v>0</v>
      </c>
      <c r="R199" t="s">
        <v>170</v>
      </c>
      <c r="S199">
        <v>2012</v>
      </c>
      <c r="T199">
        <v>225</v>
      </c>
      <c r="U199" t="s">
        <v>41</v>
      </c>
      <c r="V199">
        <v>40483</v>
      </c>
      <c r="W199">
        <v>40512</v>
      </c>
      <c r="X199">
        <v>40512</v>
      </c>
      <c r="Y199" t="s">
        <v>427</v>
      </c>
      <c r="Z199" t="s">
        <v>432</v>
      </c>
      <c r="AA199" t="s">
        <v>429</v>
      </c>
      <c r="AB199" t="s">
        <v>430</v>
      </c>
      <c r="AC199" t="s">
        <v>420</v>
      </c>
      <c r="AD199" t="s">
        <v>46</v>
      </c>
      <c r="AE199">
        <v>0</v>
      </c>
    </row>
    <row r="200" spans="1:31" x14ac:dyDescent="0.25">
      <c r="A200">
        <v>329</v>
      </c>
      <c r="B200">
        <v>100371214</v>
      </c>
      <c r="C200" t="s">
        <v>28</v>
      </c>
      <c r="D200" t="s">
        <v>231</v>
      </c>
      <c r="E200" t="s">
        <v>30</v>
      </c>
      <c r="F200" t="s">
        <v>232</v>
      </c>
      <c r="G200" t="s">
        <v>233</v>
      </c>
      <c r="H200" t="s">
        <v>78</v>
      </c>
      <c r="I200" t="s">
        <v>234</v>
      </c>
      <c r="J200" t="s">
        <v>235</v>
      </c>
      <c r="K200">
        <v>258</v>
      </c>
      <c r="L200" t="s">
        <v>235</v>
      </c>
      <c r="M200">
        <v>0</v>
      </c>
      <c r="N200">
        <v>0</v>
      </c>
      <c r="O200" t="s">
        <v>168</v>
      </c>
      <c r="P200" t="s">
        <v>431</v>
      </c>
      <c r="Q200">
        <v>0</v>
      </c>
      <c r="R200" t="s">
        <v>170</v>
      </c>
      <c r="S200">
        <v>2012</v>
      </c>
      <c r="T200">
        <v>225</v>
      </c>
      <c r="U200" t="s">
        <v>41</v>
      </c>
      <c r="V200">
        <v>40483</v>
      </c>
      <c r="W200">
        <v>40512</v>
      </c>
      <c r="X200">
        <v>40512</v>
      </c>
      <c r="Y200" t="s">
        <v>427</v>
      </c>
      <c r="Z200" t="s">
        <v>432</v>
      </c>
      <c r="AA200" t="s">
        <v>429</v>
      </c>
      <c r="AB200" t="s">
        <v>430</v>
      </c>
      <c r="AC200" t="s">
        <v>420</v>
      </c>
      <c r="AD200" t="s">
        <v>46</v>
      </c>
      <c r="AE200">
        <v>0</v>
      </c>
    </row>
    <row r="201" spans="1:31" x14ac:dyDescent="0.25">
      <c r="A201">
        <v>338</v>
      </c>
      <c r="B201">
        <v>100383436</v>
      </c>
      <c r="C201" t="s">
        <v>28</v>
      </c>
      <c r="D201" t="s">
        <v>231</v>
      </c>
      <c r="E201" t="s">
        <v>30</v>
      </c>
      <c r="F201" t="s">
        <v>232</v>
      </c>
      <c r="G201" t="s">
        <v>233</v>
      </c>
      <c r="H201" t="s">
        <v>78</v>
      </c>
      <c r="I201" t="s">
        <v>234</v>
      </c>
      <c r="J201" t="s">
        <v>235</v>
      </c>
      <c r="K201">
        <v>258</v>
      </c>
      <c r="L201" t="s">
        <v>235</v>
      </c>
      <c r="M201">
        <v>0</v>
      </c>
      <c r="N201">
        <v>0</v>
      </c>
      <c r="O201" t="s">
        <v>168</v>
      </c>
      <c r="P201" t="s">
        <v>431</v>
      </c>
      <c r="Q201">
        <v>0</v>
      </c>
      <c r="R201" t="s">
        <v>170</v>
      </c>
      <c r="S201">
        <v>2012</v>
      </c>
      <c r="T201">
        <v>225</v>
      </c>
      <c r="U201" t="s">
        <v>41</v>
      </c>
      <c r="V201">
        <v>40483</v>
      </c>
      <c r="W201">
        <v>40512</v>
      </c>
      <c r="X201">
        <v>40512</v>
      </c>
      <c r="Y201" t="s">
        <v>427</v>
      </c>
      <c r="Z201" t="s">
        <v>432</v>
      </c>
      <c r="AA201" t="s">
        <v>429</v>
      </c>
      <c r="AB201" t="s">
        <v>430</v>
      </c>
      <c r="AC201" t="s">
        <v>420</v>
      </c>
      <c r="AD201" t="s">
        <v>46</v>
      </c>
      <c r="AE201">
        <v>0</v>
      </c>
    </row>
    <row r="202" spans="1:31" x14ac:dyDescent="0.25">
      <c r="A202">
        <v>339</v>
      </c>
      <c r="B202">
        <v>100391472</v>
      </c>
      <c r="C202" t="s">
        <v>28</v>
      </c>
      <c r="D202" t="s">
        <v>231</v>
      </c>
      <c r="E202" t="s">
        <v>30</v>
      </c>
      <c r="F202" t="s">
        <v>232</v>
      </c>
      <c r="G202" t="s">
        <v>233</v>
      </c>
      <c r="H202" t="s">
        <v>78</v>
      </c>
      <c r="I202" t="s">
        <v>234</v>
      </c>
      <c r="J202" t="s">
        <v>235</v>
      </c>
      <c r="K202">
        <v>258</v>
      </c>
      <c r="L202" t="s">
        <v>235</v>
      </c>
      <c r="M202">
        <v>0</v>
      </c>
      <c r="N202">
        <v>0</v>
      </c>
      <c r="O202" t="s">
        <v>168</v>
      </c>
      <c r="P202" t="s">
        <v>431</v>
      </c>
      <c r="Q202">
        <v>0</v>
      </c>
      <c r="R202" t="s">
        <v>170</v>
      </c>
      <c r="S202">
        <v>2012</v>
      </c>
      <c r="T202">
        <v>225</v>
      </c>
      <c r="U202" t="s">
        <v>41</v>
      </c>
      <c r="V202">
        <v>40483</v>
      </c>
      <c r="W202">
        <v>40512</v>
      </c>
      <c r="X202">
        <v>40512</v>
      </c>
      <c r="Y202" t="s">
        <v>427</v>
      </c>
      <c r="Z202" t="s">
        <v>432</v>
      </c>
      <c r="AA202" t="s">
        <v>429</v>
      </c>
      <c r="AB202" t="s">
        <v>430</v>
      </c>
      <c r="AC202" t="s">
        <v>420</v>
      </c>
      <c r="AD202" t="s">
        <v>46</v>
      </c>
      <c r="AE202">
        <v>0</v>
      </c>
    </row>
    <row r="203" spans="1:31" x14ac:dyDescent="0.25">
      <c r="A203">
        <v>349</v>
      </c>
      <c r="B203">
        <v>100392633</v>
      </c>
      <c r="C203" t="s">
        <v>28</v>
      </c>
      <c r="D203" t="s">
        <v>231</v>
      </c>
      <c r="E203" t="s">
        <v>30</v>
      </c>
      <c r="F203" t="s">
        <v>232</v>
      </c>
      <c r="G203" t="s">
        <v>233</v>
      </c>
      <c r="H203" t="s">
        <v>78</v>
      </c>
      <c r="I203" t="s">
        <v>234</v>
      </c>
      <c r="J203" t="s">
        <v>235</v>
      </c>
      <c r="K203">
        <v>258</v>
      </c>
      <c r="L203" t="s">
        <v>235</v>
      </c>
      <c r="M203">
        <v>0</v>
      </c>
      <c r="N203">
        <v>0</v>
      </c>
      <c r="O203" t="s">
        <v>168</v>
      </c>
      <c r="P203" t="s">
        <v>431</v>
      </c>
      <c r="Q203">
        <v>0</v>
      </c>
      <c r="R203" t="s">
        <v>170</v>
      </c>
      <c r="S203">
        <v>2012</v>
      </c>
      <c r="T203">
        <v>225</v>
      </c>
      <c r="U203" t="s">
        <v>41</v>
      </c>
      <c r="V203">
        <v>40483</v>
      </c>
      <c r="W203">
        <v>40512</v>
      </c>
      <c r="X203">
        <v>40512</v>
      </c>
      <c r="Y203" t="s">
        <v>427</v>
      </c>
      <c r="Z203" t="s">
        <v>432</v>
      </c>
      <c r="AA203" t="s">
        <v>429</v>
      </c>
      <c r="AB203" t="s">
        <v>430</v>
      </c>
      <c r="AC203" t="s">
        <v>420</v>
      </c>
      <c r="AD203" t="s">
        <v>46</v>
      </c>
      <c r="AE203">
        <v>0</v>
      </c>
    </row>
    <row r="204" spans="1:31" x14ac:dyDescent="0.25">
      <c r="A204">
        <v>345</v>
      </c>
      <c r="B204">
        <v>100396781</v>
      </c>
      <c r="C204" t="s">
        <v>28</v>
      </c>
      <c r="D204" t="s">
        <v>231</v>
      </c>
      <c r="E204" t="s">
        <v>30</v>
      </c>
      <c r="F204" t="s">
        <v>232</v>
      </c>
      <c r="G204" t="s">
        <v>233</v>
      </c>
      <c r="H204" t="s">
        <v>78</v>
      </c>
      <c r="I204" t="s">
        <v>234</v>
      </c>
      <c r="J204" t="s">
        <v>235</v>
      </c>
      <c r="K204">
        <v>258</v>
      </c>
      <c r="L204" t="s">
        <v>235</v>
      </c>
      <c r="M204">
        <v>0</v>
      </c>
      <c r="N204">
        <v>0</v>
      </c>
      <c r="O204" t="s">
        <v>168</v>
      </c>
      <c r="P204" t="s">
        <v>431</v>
      </c>
      <c r="Q204">
        <v>0</v>
      </c>
      <c r="R204" t="s">
        <v>170</v>
      </c>
      <c r="S204">
        <v>2012</v>
      </c>
      <c r="T204">
        <v>225</v>
      </c>
      <c r="U204" t="s">
        <v>41</v>
      </c>
      <c r="V204">
        <v>40483</v>
      </c>
      <c r="W204">
        <v>40512</v>
      </c>
      <c r="X204">
        <v>40512</v>
      </c>
      <c r="Y204" t="s">
        <v>427</v>
      </c>
      <c r="Z204" t="s">
        <v>432</v>
      </c>
      <c r="AA204" t="s">
        <v>429</v>
      </c>
      <c r="AB204" t="s">
        <v>430</v>
      </c>
      <c r="AC204" t="s">
        <v>420</v>
      </c>
      <c r="AD204" t="s">
        <v>46</v>
      </c>
      <c r="AE204">
        <v>0</v>
      </c>
    </row>
    <row r="205" spans="1:31" x14ac:dyDescent="0.25">
      <c r="A205">
        <v>258</v>
      </c>
      <c r="B205">
        <v>100401172</v>
      </c>
      <c r="C205" t="s">
        <v>28</v>
      </c>
      <c r="D205" t="s">
        <v>231</v>
      </c>
      <c r="E205" t="s">
        <v>30</v>
      </c>
      <c r="F205" t="s">
        <v>232</v>
      </c>
      <c r="G205" t="s">
        <v>233</v>
      </c>
      <c r="H205" t="s">
        <v>78</v>
      </c>
      <c r="I205" t="s">
        <v>234</v>
      </c>
      <c r="J205" t="s">
        <v>235</v>
      </c>
      <c r="K205">
        <v>258</v>
      </c>
      <c r="L205" t="s">
        <v>235</v>
      </c>
      <c r="M205">
        <v>0</v>
      </c>
      <c r="N205">
        <v>0</v>
      </c>
      <c r="O205" t="s">
        <v>168</v>
      </c>
      <c r="P205" t="s">
        <v>431</v>
      </c>
      <c r="Q205">
        <v>0</v>
      </c>
      <c r="R205" t="s">
        <v>170</v>
      </c>
      <c r="S205">
        <v>2012</v>
      </c>
      <c r="T205">
        <v>225</v>
      </c>
      <c r="U205" t="s">
        <v>41</v>
      </c>
      <c r="V205">
        <v>40483</v>
      </c>
      <c r="W205">
        <v>40512</v>
      </c>
      <c r="X205">
        <v>40512</v>
      </c>
      <c r="Y205" t="s">
        <v>427</v>
      </c>
      <c r="Z205" t="s">
        <v>432</v>
      </c>
      <c r="AA205" t="s">
        <v>429</v>
      </c>
      <c r="AB205" t="s">
        <v>430</v>
      </c>
      <c r="AC205" t="s">
        <v>420</v>
      </c>
      <c r="AD205" t="s">
        <v>46</v>
      </c>
      <c r="AE205">
        <v>0</v>
      </c>
    </row>
    <row r="206" spans="1:31" x14ac:dyDescent="0.25">
      <c r="A206">
        <v>396</v>
      </c>
      <c r="B206">
        <v>100408052</v>
      </c>
      <c r="C206" t="s">
        <v>28</v>
      </c>
      <c r="D206" t="s">
        <v>231</v>
      </c>
      <c r="E206" t="s">
        <v>30</v>
      </c>
      <c r="F206" t="s">
        <v>232</v>
      </c>
      <c r="G206" t="s">
        <v>233</v>
      </c>
      <c r="H206" t="s">
        <v>78</v>
      </c>
      <c r="I206" t="s">
        <v>234</v>
      </c>
      <c r="J206" t="s">
        <v>235</v>
      </c>
      <c r="K206">
        <v>258</v>
      </c>
      <c r="L206" t="s">
        <v>235</v>
      </c>
      <c r="M206">
        <v>0</v>
      </c>
      <c r="N206">
        <v>0</v>
      </c>
      <c r="O206" t="s">
        <v>168</v>
      </c>
      <c r="P206" t="s">
        <v>431</v>
      </c>
      <c r="Q206">
        <v>0</v>
      </c>
      <c r="R206" t="s">
        <v>170</v>
      </c>
      <c r="S206">
        <v>2012</v>
      </c>
      <c r="T206">
        <v>225</v>
      </c>
      <c r="U206" t="s">
        <v>41</v>
      </c>
      <c r="V206">
        <v>40483</v>
      </c>
      <c r="W206">
        <v>40512</v>
      </c>
      <c r="X206">
        <v>40512</v>
      </c>
      <c r="Y206" t="s">
        <v>427</v>
      </c>
      <c r="Z206" t="s">
        <v>432</v>
      </c>
      <c r="AA206" t="s">
        <v>429</v>
      </c>
      <c r="AB206" t="s">
        <v>430</v>
      </c>
      <c r="AC206" t="s">
        <v>420</v>
      </c>
      <c r="AD206" t="s">
        <v>46</v>
      </c>
      <c r="AE206">
        <v>0</v>
      </c>
    </row>
    <row r="207" spans="1:31" x14ac:dyDescent="0.25">
      <c r="A207">
        <v>376</v>
      </c>
      <c r="B207">
        <v>100419694</v>
      </c>
      <c r="C207" t="s">
        <v>28</v>
      </c>
      <c r="D207" t="s">
        <v>231</v>
      </c>
      <c r="E207" t="s">
        <v>30</v>
      </c>
      <c r="F207" t="s">
        <v>232</v>
      </c>
      <c r="G207" t="s">
        <v>233</v>
      </c>
      <c r="H207" t="s">
        <v>78</v>
      </c>
      <c r="I207" t="s">
        <v>234</v>
      </c>
      <c r="J207" t="s">
        <v>235</v>
      </c>
      <c r="K207">
        <v>258</v>
      </c>
      <c r="L207" t="s">
        <v>235</v>
      </c>
      <c r="M207">
        <v>0</v>
      </c>
      <c r="N207">
        <v>0</v>
      </c>
      <c r="O207" t="s">
        <v>168</v>
      </c>
      <c r="P207" t="s">
        <v>431</v>
      </c>
      <c r="Q207">
        <v>0</v>
      </c>
      <c r="R207" t="s">
        <v>170</v>
      </c>
      <c r="S207">
        <v>2012</v>
      </c>
      <c r="T207">
        <v>225</v>
      </c>
      <c r="U207" t="s">
        <v>41</v>
      </c>
      <c r="V207">
        <v>40483</v>
      </c>
      <c r="W207">
        <v>40512</v>
      </c>
      <c r="X207">
        <v>40512</v>
      </c>
      <c r="Y207" t="s">
        <v>427</v>
      </c>
      <c r="Z207" t="s">
        <v>432</v>
      </c>
      <c r="AA207" t="s">
        <v>429</v>
      </c>
      <c r="AB207" t="s">
        <v>430</v>
      </c>
      <c r="AC207" t="s">
        <v>420</v>
      </c>
      <c r="AD207" t="s">
        <v>46</v>
      </c>
      <c r="AE207">
        <v>0</v>
      </c>
    </row>
    <row r="208" spans="1:31" x14ac:dyDescent="0.25">
      <c r="A208">
        <v>397</v>
      </c>
      <c r="B208">
        <v>100423866</v>
      </c>
      <c r="C208" t="s">
        <v>28</v>
      </c>
      <c r="D208" t="s">
        <v>231</v>
      </c>
      <c r="E208" t="s">
        <v>30</v>
      </c>
      <c r="F208" t="s">
        <v>232</v>
      </c>
      <c r="G208" t="s">
        <v>233</v>
      </c>
      <c r="H208" t="s">
        <v>78</v>
      </c>
      <c r="I208" t="s">
        <v>234</v>
      </c>
      <c r="J208" t="s">
        <v>235</v>
      </c>
      <c r="K208">
        <v>258</v>
      </c>
      <c r="L208" t="s">
        <v>235</v>
      </c>
      <c r="M208">
        <v>0</v>
      </c>
      <c r="N208">
        <v>0</v>
      </c>
      <c r="O208" t="s">
        <v>168</v>
      </c>
      <c r="P208" t="s">
        <v>431</v>
      </c>
      <c r="Q208">
        <v>0</v>
      </c>
      <c r="R208" t="s">
        <v>170</v>
      </c>
      <c r="S208">
        <v>2012</v>
      </c>
      <c r="T208">
        <v>225</v>
      </c>
      <c r="U208" t="s">
        <v>41</v>
      </c>
      <c r="V208">
        <v>40483</v>
      </c>
      <c r="W208">
        <v>40512</v>
      </c>
      <c r="X208">
        <v>40512</v>
      </c>
      <c r="Y208" t="s">
        <v>427</v>
      </c>
      <c r="Z208" t="s">
        <v>432</v>
      </c>
      <c r="AA208" t="s">
        <v>429</v>
      </c>
      <c r="AB208" t="s">
        <v>430</v>
      </c>
      <c r="AC208" t="s">
        <v>420</v>
      </c>
      <c r="AD208" t="s">
        <v>46</v>
      </c>
      <c r="AE208">
        <v>0</v>
      </c>
    </row>
    <row r="209" spans="1:31" x14ac:dyDescent="0.25">
      <c r="A209">
        <v>410</v>
      </c>
      <c r="B209">
        <v>100428062</v>
      </c>
      <c r="C209" t="s">
        <v>28</v>
      </c>
      <c r="D209" t="s">
        <v>231</v>
      </c>
      <c r="E209" t="s">
        <v>30</v>
      </c>
      <c r="F209" t="s">
        <v>232</v>
      </c>
      <c r="G209" t="s">
        <v>233</v>
      </c>
      <c r="H209" t="s">
        <v>78</v>
      </c>
      <c r="I209" t="s">
        <v>234</v>
      </c>
      <c r="J209" t="s">
        <v>235</v>
      </c>
      <c r="K209">
        <v>258</v>
      </c>
      <c r="L209" t="s">
        <v>235</v>
      </c>
      <c r="M209">
        <v>0</v>
      </c>
      <c r="N209">
        <v>0</v>
      </c>
      <c r="O209" t="s">
        <v>168</v>
      </c>
      <c r="P209" t="s">
        <v>431</v>
      </c>
      <c r="Q209">
        <v>0</v>
      </c>
      <c r="R209" t="s">
        <v>170</v>
      </c>
      <c r="S209">
        <v>2012</v>
      </c>
      <c r="T209">
        <v>225</v>
      </c>
      <c r="U209" t="s">
        <v>41</v>
      </c>
      <c r="V209">
        <v>40483</v>
      </c>
      <c r="W209">
        <v>40512</v>
      </c>
      <c r="X209">
        <v>40512</v>
      </c>
      <c r="Y209" t="s">
        <v>427</v>
      </c>
      <c r="Z209" t="s">
        <v>432</v>
      </c>
      <c r="AA209" t="s">
        <v>429</v>
      </c>
      <c r="AB209" t="s">
        <v>430</v>
      </c>
      <c r="AC209" t="s">
        <v>420</v>
      </c>
      <c r="AD209" t="s">
        <v>46</v>
      </c>
      <c r="AE209">
        <v>0</v>
      </c>
    </row>
    <row r="210" spans="1:31" x14ac:dyDescent="0.25">
      <c r="A210">
        <v>437</v>
      </c>
      <c r="B210">
        <v>100431773</v>
      </c>
      <c r="C210" t="s">
        <v>28</v>
      </c>
      <c r="D210" t="s">
        <v>231</v>
      </c>
      <c r="E210" t="s">
        <v>30</v>
      </c>
      <c r="F210" t="s">
        <v>232</v>
      </c>
      <c r="G210" t="s">
        <v>233</v>
      </c>
      <c r="H210" t="s">
        <v>78</v>
      </c>
      <c r="I210" t="s">
        <v>234</v>
      </c>
      <c r="J210" t="s">
        <v>235</v>
      </c>
      <c r="K210">
        <v>258</v>
      </c>
      <c r="L210" t="s">
        <v>235</v>
      </c>
      <c r="M210">
        <v>0</v>
      </c>
      <c r="N210">
        <v>0</v>
      </c>
      <c r="O210" t="s">
        <v>168</v>
      </c>
      <c r="P210" t="s">
        <v>431</v>
      </c>
      <c r="Q210">
        <v>0</v>
      </c>
      <c r="R210" t="s">
        <v>170</v>
      </c>
      <c r="S210">
        <v>2012</v>
      </c>
      <c r="T210">
        <v>225</v>
      </c>
      <c r="U210" t="s">
        <v>41</v>
      </c>
      <c r="V210">
        <v>40483</v>
      </c>
      <c r="W210">
        <v>40512</v>
      </c>
      <c r="X210">
        <v>40512</v>
      </c>
      <c r="Y210" t="s">
        <v>427</v>
      </c>
      <c r="Z210" t="s">
        <v>432</v>
      </c>
      <c r="AA210" t="s">
        <v>429</v>
      </c>
      <c r="AB210" t="s">
        <v>430</v>
      </c>
      <c r="AC210" t="s">
        <v>420</v>
      </c>
      <c r="AD210" t="s">
        <v>46</v>
      </c>
      <c r="AE210">
        <v>0</v>
      </c>
    </row>
    <row r="211" spans="1:31" x14ac:dyDescent="0.25">
      <c r="A211">
        <v>498</v>
      </c>
      <c r="B211">
        <v>100437953</v>
      </c>
      <c r="C211" t="s">
        <v>28</v>
      </c>
      <c r="D211" t="s">
        <v>231</v>
      </c>
      <c r="E211" t="s">
        <v>30</v>
      </c>
      <c r="F211" t="s">
        <v>232</v>
      </c>
      <c r="G211" t="s">
        <v>233</v>
      </c>
      <c r="H211" t="s">
        <v>78</v>
      </c>
      <c r="I211" t="s">
        <v>234</v>
      </c>
      <c r="J211" t="s">
        <v>235</v>
      </c>
      <c r="K211">
        <v>258</v>
      </c>
      <c r="L211" t="s">
        <v>235</v>
      </c>
      <c r="M211">
        <v>0</v>
      </c>
      <c r="N211">
        <v>0</v>
      </c>
      <c r="O211" t="s">
        <v>168</v>
      </c>
      <c r="P211" t="s">
        <v>431</v>
      </c>
      <c r="Q211">
        <v>0</v>
      </c>
      <c r="R211" t="s">
        <v>170</v>
      </c>
      <c r="S211">
        <v>2012</v>
      </c>
      <c r="T211">
        <v>225</v>
      </c>
      <c r="U211" t="s">
        <v>41</v>
      </c>
      <c r="V211">
        <v>40483</v>
      </c>
      <c r="W211">
        <v>40512</v>
      </c>
      <c r="X211">
        <v>40512</v>
      </c>
      <c r="Y211" t="s">
        <v>427</v>
      </c>
      <c r="Z211" t="s">
        <v>432</v>
      </c>
      <c r="AA211" t="s">
        <v>429</v>
      </c>
      <c r="AB211" t="s">
        <v>430</v>
      </c>
      <c r="AC211" t="s">
        <v>420</v>
      </c>
      <c r="AD211" t="s">
        <v>46</v>
      </c>
      <c r="AE211">
        <v>0</v>
      </c>
    </row>
    <row r="212" spans="1:31" x14ac:dyDescent="0.25">
      <c r="A212">
        <v>629</v>
      </c>
      <c r="B212">
        <v>100440355</v>
      </c>
      <c r="C212" t="s">
        <v>28</v>
      </c>
      <c r="D212" t="s">
        <v>231</v>
      </c>
      <c r="E212" t="s">
        <v>30</v>
      </c>
      <c r="F212" t="s">
        <v>232</v>
      </c>
      <c r="G212" t="s">
        <v>233</v>
      </c>
      <c r="H212" t="s">
        <v>78</v>
      </c>
      <c r="I212" t="s">
        <v>234</v>
      </c>
      <c r="J212" t="s">
        <v>235</v>
      </c>
      <c r="K212">
        <v>258</v>
      </c>
      <c r="L212" t="s">
        <v>235</v>
      </c>
      <c r="M212">
        <v>0</v>
      </c>
      <c r="N212">
        <v>0</v>
      </c>
      <c r="O212" t="s">
        <v>168</v>
      </c>
      <c r="P212" t="s">
        <v>431</v>
      </c>
      <c r="Q212">
        <v>0</v>
      </c>
      <c r="R212" t="s">
        <v>170</v>
      </c>
      <c r="S212">
        <v>2012</v>
      </c>
      <c r="T212">
        <v>225</v>
      </c>
      <c r="U212" t="s">
        <v>41</v>
      </c>
      <c r="V212">
        <v>40483</v>
      </c>
      <c r="W212">
        <v>40512</v>
      </c>
      <c r="X212">
        <v>40512</v>
      </c>
      <c r="Y212" t="s">
        <v>427</v>
      </c>
      <c r="Z212" t="s">
        <v>432</v>
      </c>
      <c r="AA212" t="s">
        <v>429</v>
      </c>
      <c r="AB212" t="s">
        <v>430</v>
      </c>
      <c r="AC212" t="s">
        <v>420</v>
      </c>
      <c r="AD212" t="s">
        <v>46</v>
      </c>
      <c r="AE212">
        <v>0</v>
      </c>
    </row>
    <row r="213" spans="1:31" x14ac:dyDescent="0.25">
      <c r="A213">
        <v>643</v>
      </c>
      <c r="B213">
        <v>100445751</v>
      </c>
      <c r="C213" t="s">
        <v>28</v>
      </c>
      <c r="D213" t="s">
        <v>231</v>
      </c>
      <c r="E213" t="s">
        <v>30</v>
      </c>
      <c r="F213" t="s">
        <v>232</v>
      </c>
      <c r="G213" t="s">
        <v>233</v>
      </c>
      <c r="H213" t="s">
        <v>78</v>
      </c>
      <c r="I213" t="s">
        <v>234</v>
      </c>
      <c r="J213" t="s">
        <v>235</v>
      </c>
      <c r="K213">
        <v>258</v>
      </c>
      <c r="L213" t="s">
        <v>235</v>
      </c>
      <c r="M213">
        <v>0</v>
      </c>
      <c r="N213">
        <v>0</v>
      </c>
      <c r="O213" t="s">
        <v>168</v>
      </c>
      <c r="P213" t="s">
        <v>431</v>
      </c>
      <c r="Q213">
        <v>0</v>
      </c>
      <c r="R213" t="s">
        <v>170</v>
      </c>
      <c r="S213">
        <v>2012</v>
      </c>
      <c r="T213">
        <v>225</v>
      </c>
      <c r="U213" t="s">
        <v>41</v>
      </c>
      <c r="V213">
        <v>40483</v>
      </c>
      <c r="W213">
        <v>40512</v>
      </c>
      <c r="X213">
        <v>40512</v>
      </c>
      <c r="Y213" t="s">
        <v>427</v>
      </c>
      <c r="Z213" t="s">
        <v>432</v>
      </c>
      <c r="AA213" t="s">
        <v>429</v>
      </c>
      <c r="AB213" t="s">
        <v>430</v>
      </c>
      <c r="AC213" t="s">
        <v>420</v>
      </c>
      <c r="AD213" t="s">
        <v>46</v>
      </c>
      <c r="AE213">
        <v>0</v>
      </c>
    </row>
    <row r="214" spans="1:31" x14ac:dyDescent="0.25">
      <c r="A214">
        <v>623</v>
      </c>
      <c r="B214">
        <v>100454758</v>
      </c>
      <c r="C214" t="s">
        <v>28</v>
      </c>
      <c r="D214" t="s">
        <v>231</v>
      </c>
      <c r="E214" t="s">
        <v>30</v>
      </c>
      <c r="F214" t="s">
        <v>232</v>
      </c>
      <c r="G214" t="s">
        <v>233</v>
      </c>
      <c r="H214" t="s">
        <v>78</v>
      </c>
      <c r="I214" t="s">
        <v>234</v>
      </c>
      <c r="J214" t="s">
        <v>235</v>
      </c>
      <c r="K214">
        <v>258</v>
      </c>
      <c r="L214" t="s">
        <v>235</v>
      </c>
      <c r="M214">
        <v>0</v>
      </c>
      <c r="N214">
        <v>0</v>
      </c>
      <c r="O214" t="s">
        <v>168</v>
      </c>
      <c r="P214" t="s">
        <v>431</v>
      </c>
      <c r="Q214">
        <v>0</v>
      </c>
      <c r="R214" t="s">
        <v>170</v>
      </c>
      <c r="S214">
        <v>2012</v>
      </c>
      <c r="T214">
        <v>225</v>
      </c>
      <c r="U214" t="s">
        <v>41</v>
      </c>
      <c r="V214">
        <v>40483</v>
      </c>
      <c r="W214">
        <v>40512</v>
      </c>
      <c r="X214">
        <v>40512</v>
      </c>
      <c r="Y214" t="s">
        <v>427</v>
      </c>
      <c r="Z214" t="s">
        <v>432</v>
      </c>
      <c r="AA214" t="s">
        <v>429</v>
      </c>
      <c r="AB214" t="s">
        <v>430</v>
      </c>
      <c r="AC214" t="s">
        <v>420</v>
      </c>
      <c r="AD214" t="s">
        <v>46</v>
      </c>
      <c r="AE214">
        <v>0</v>
      </c>
    </row>
    <row r="215" spans="1:31" x14ac:dyDescent="0.25">
      <c r="A215">
        <v>630</v>
      </c>
      <c r="B215">
        <v>100458051</v>
      </c>
      <c r="C215" t="s">
        <v>28</v>
      </c>
      <c r="D215" t="s">
        <v>231</v>
      </c>
      <c r="E215" t="s">
        <v>30</v>
      </c>
      <c r="F215" t="s">
        <v>232</v>
      </c>
      <c r="G215" t="s">
        <v>233</v>
      </c>
      <c r="H215" t="s">
        <v>78</v>
      </c>
      <c r="I215" t="s">
        <v>234</v>
      </c>
      <c r="J215" t="s">
        <v>235</v>
      </c>
      <c r="K215">
        <v>258</v>
      </c>
      <c r="L215" t="s">
        <v>235</v>
      </c>
      <c r="M215">
        <v>0</v>
      </c>
      <c r="N215">
        <v>0</v>
      </c>
      <c r="O215" t="s">
        <v>168</v>
      </c>
      <c r="P215" t="s">
        <v>431</v>
      </c>
      <c r="Q215">
        <v>0</v>
      </c>
      <c r="R215" t="s">
        <v>170</v>
      </c>
      <c r="S215">
        <v>2012</v>
      </c>
      <c r="T215">
        <v>225</v>
      </c>
      <c r="U215" t="s">
        <v>41</v>
      </c>
      <c r="V215">
        <v>40483</v>
      </c>
      <c r="W215">
        <v>40512</v>
      </c>
      <c r="X215">
        <v>40512</v>
      </c>
      <c r="Y215" t="s">
        <v>427</v>
      </c>
      <c r="Z215" t="s">
        <v>432</v>
      </c>
      <c r="AA215" t="s">
        <v>429</v>
      </c>
      <c r="AB215" t="s">
        <v>430</v>
      </c>
      <c r="AC215" t="s">
        <v>420</v>
      </c>
      <c r="AD215" t="s">
        <v>46</v>
      </c>
      <c r="AE215">
        <v>0</v>
      </c>
    </row>
    <row r="216" spans="1:31" x14ac:dyDescent="0.25">
      <c r="A216">
        <v>737</v>
      </c>
      <c r="B216">
        <v>100462610</v>
      </c>
      <c r="C216" t="s">
        <v>28</v>
      </c>
      <c r="D216" t="s">
        <v>231</v>
      </c>
      <c r="E216" t="s">
        <v>30</v>
      </c>
      <c r="F216" t="s">
        <v>232</v>
      </c>
      <c r="G216" t="s">
        <v>233</v>
      </c>
      <c r="H216" t="s">
        <v>78</v>
      </c>
      <c r="I216" t="s">
        <v>234</v>
      </c>
      <c r="J216" t="s">
        <v>235</v>
      </c>
      <c r="K216">
        <v>258</v>
      </c>
      <c r="L216" t="s">
        <v>235</v>
      </c>
      <c r="M216">
        <v>0</v>
      </c>
      <c r="N216">
        <v>0</v>
      </c>
      <c r="O216" t="s">
        <v>168</v>
      </c>
      <c r="P216" t="s">
        <v>431</v>
      </c>
      <c r="Q216">
        <v>0</v>
      </c>
      <c r="R216" t="s">
        <v>170</v>
      </c>
      <c r="S216">
        <v>2012</v>
      </c>
      <c r="T216">
        <v>225</v>
      </c>
      <c r="U216" t="s">
        <v>41</v>
      </c>
      <c r="V216">
        <v>40483</v>
      </c>
      <c r="W216">
        <v>40512</v>
      </c>
      <c r="X216">
        <v>40512</v>
      </c>
      <c r="Y216" t="s">
        <v>427</v>
      </c>
      <c r="Z216" t="s">
        <v>432</v>
      </c>
      <c r="AA216" t="s">
        <v>429</v>
      </c>
      <c r="AB216" t="s">
        <v>430</v>
      </c>
      <c r="AC216" t="s">
        <v>420</v>
      </c>
      <c r="AD216" t="s">
        <v>46</v>
      </c>
      <c r="AE216">
        <v>0</v>
      </c>
    </row>
    <row r="217" spans="1:31" x14ac:dyDescent="0.25">
      <c r="A217">
        <v>884</v>
      </c>
      <c r="B217">
        <v>100469760</v>
      </c>
      <c r="C217" t="s">
        <v>28</v>
      </c>
      <c r="D217" t="s">
        <v>231</v>
      </c>
      <c r="E217" t="s">
        <v>30</v>
      </c>
      <c r="F217" t="s">
        <v>232</v>
      </c>
      <c r="G217" t="s">
        <v>233</v>
      </c>
      <c r="H217" t="s">
        <v>78</v>
      </c>
      <c r="I217" t="s">
        <v>234</v>
      </c>
      <c r="J217" t="s">
        <v>235</v>
      </c>
      <c r="K217">
        <v>258</v>
      </c>
      <c r="L217" t="s">
        <v>235</v>
      </c>
      <c r="M217">
        <v>0</v>
      </c>
      <c r="N217">
        <v>0</v>
      </c>
      <c r="O217" t="s">
        <v>168</v>
      </c>
      <c r="P217" t="s">
        <v>431</v>
      </c>
      <c r="Q217">
        <v>0</v>
      </c>
      <c r="R217" t="s">
        <v>170</v>
      </c>
      <c r="S217">
        <v>2012</v>
      </c>
      <c r="T217">
        <v>225</v>
      </c>
      <c r="U217" t="s">
        <v>41</v>
      </c>
      <c r="V217">
        <v>40483</v>
      </c>
      <c r="W217">
        <v>40512</v>
      </c>
      <c r="X217">
        <v>40512</v>
      </c>
      <c r="Y217" t="s">
        <v>427</v>
      </c>
      <c r="Z217" t="s">
        <v>432</v>
      </c>
      <c r="AA217" t="s">
        <v>429</v>
      </c>
      <c r="AB217" t="s">
        <v>430</v>
      </c>
      <c r="AC217" t="s">
        <v>420</v>
      </c>
      <c r="AD217" t="s">
        <v>46</v>
      </c>
      <c r="AE217">
        <v>0</v>
      </c>
    </row>
    <row r="218" spans="1:31" x14ac:dyDescent="0.25">
      <c r="A218">
        <v>880</v>
      </c>
      <c r="B218">
        <v>100477179</v>
      </c>
      <c r="C218" t="s">
        <v>28</v>
      </c>
      <c r="D218" t="s">
        <v>231</v>
      </c>
      <c r="E218" t="s">
        <v>30</v>
      </c>
      <c r="F218" t="s">
        <v>232</v>
      </c>
      <c r="G218" t="s">
        <v>233</v>
      </c>
      <c r="H218" t="s">
        <v>78</v>
      </c>
      <c r="I218" t="s">
        <v>234</v>
      </c>
      <c r="J218" t="s">
        <v>235</v>
      </c>
      <c r="K218">
        <v>258</v>
      </c>
      <c r="L218" t="s">
        <v>235</v>
      </c>
      <c r="M218">
        <v>0</v>
      </c>
      <c r="N218">
        <v>0</v>
      </c>
      <c r="O218" t="s">
        <v>168</v>
      </c>
      <c r="P218" t="s">
        <v>431</v>
      </c>
      <c r="Q218">
        <v>0</v>
      </c>
      <c r="R218" t="s">
        <v>170</v>
      </c>
      <c r="S218">
        <v>2012</v>
      </c>
      <c r="T218">
        <v>225</v>
      </c>
      <c r="U218" t="s">
        <v>41</v>
      </c>
      <c r="V218">
        <v>40483</v>
      </c>
      <c r="W218">
        <v>40512</v>
      </c>
      <c r="X218">
        <v>40512</v>
      </c>
      <c r="Y218" t="s">
        <v>427</v>
      </c>
      <c r="Z218" t="s">
        <v>432</v>
      </c>
      <c r="AA218" t="s">
        <v>429</v>
      </c>
      <c r="AB218" t="s">
        <v>430</v>
      </c>
      <c r="AC218" t="s">
        <v>420</v>
      </c>
      <c r="AD218" t="s">
        <v>46</v>
      </c>
      <c r="AE218">
        <v>0</v>
      </c>
    </row>
    <row r="219" spans="1:31" x14ac:dyDescent="0.25">
      <c r="A219">
        <v>919</v>
      </c>
      <c r="B219">
        <v>100486118</v>
      </c>
      <c r="C219" t="s">
        <v>28</v>
      </c>
      <c r="D219" t="s">
        <v>231</v>
      </c>
      <c r="E219" t="s">
        <v>30</v>
      </c>
      <c r="F219" t="s">
        <v>232</v>
      </c>
      <c r="G219" t="s">
        <v>233</v>
      </c>
      <c r="H219" t="s">
        <v>78</v>
      </c>
      <c r="I219" t="s">
        <v>234</v>
      </c>
      <c r="J219" t="s">
        <v>235</v>
      </c>
      <c r="K219">
        <v>258</v>
      </c>
      <c r="L219" t="s">
        <v>235</v>
      </c>
      <c r="M219">
        <v>0</v>
      </c>
      <c r="N219">
        <v>0</v>
      </c>
      <c r="O219" t="s">
        <v>168</v>
      </c>
      <c r="P219" t="s">
        <v>431</v>
      </c>
      <c r="Q219">
        <v>0</v>
      </c>
      <c r="R219" t="s">
        <v>170</v>
      </c>
      <c r="S219">
        <v>2012</v>
      </c>
      <c r="T219">
        <v>225</v>
      </c>
      <c r="U219" t="s">
        <v>41</v>
      </c>
      <c r="V219">
        <v>40483</v>
      </c>
      <c r="W219">
        <v>40512</v>
      </c>
      <c r="X219">
        <v>40512</v>
      </c>
      <c r="Y219" t="s">
        <v>427</v>
      </c>
      <c r="Z219" t="s">
        <v>432</v>
      </c>
      <c r="AA219" t="s">
        <v>429</v>
      </c>
      <c r="AB219" t="s">
        <v>430</v>
      </c>
      <c r="AC219" t="s">
        <v>420</v>
      </c>
      <c r="AD219" t="s">
        <v>46</v>
      </c>
      <c r="AE219">
        <v>0</v>
      </c>
    </row>
    <row r="220" spans="1:31" x14ac:dyDescent="0.25">
      <c r="A220">
        <v>1018</v>
      </c>
      <c r="B220">
        <v>100488687</v>
      </c>
      <c r="C220" t="s">
        <v>28</v>
      </c>
      <c r="D220" t="s">
        <v>231</v>
      </c>
      <c r="E220" t="s">
        <v>30</v>
      </c>
      <c r="F220" t="s">
        <v>232</v>
      </c>
      <c r="G220" t="s">
        <v>233</v>
      </c>
      <c r="H220" t="s">
        <v>78</v>
      </c>
      <c r="I220" t="s">
        <v>234</v>
      </c>
      <c r="J220" t="s">
        <v>235</v>
      </c>
      <c r="K220">
        <v>258</v>
      </c>
      <c r="L220" t="s">
        <v>235</v>
      </c>
      <c r="M220">
        <v>0</v>
      </c>
      <c r="N220">
        <v>0</v>
      </c>
      <c r="O220" t="s">
        <v>168</v>
      </c>
      <c r="P220" t="s">
        <v>431</v>
      </c>
      <c r="Q220">
        <v>0</v>
      </c>
      <c r="R220" t="s">
        <v>170</v>
      </c>
      <c r="S220">
        <v>2012</v>
      </c>
      <c r="T220">
        <v>225</v>
      </c>
      <c r="U220" t="s">
        <v>41</v>
      </c>
      <c r="V220">
        <v>40483</v>
      </c>
      <c r="W220">
        <v>40512</v>
      </c>
      <c r="X220">
        <v>40512</v>
      </c>
      <c r="Y220" t="s">
        <v>427</v>
      </c>
      <c r="Z220" t="s">
        <v>432</v>
      </c>
      <c r="AA220" t="s">
        <v>429</v>
      </c>
      <c r="AB220" t="s">
        <v>430</v>
      </c>
      <c r="AC220" t="s">
        <v>420</v>
      </c>
      <c r="AD220" t="s">
        <v>46</v>
      </c>
      <c r="AE220">
        <v>0</v>
      </c>
    </row>
    <row r="221" spans="1:31" x14ac:dyDescent="0.25">
      <c r="A221">
        <v>49</v>
      </c>
      <c r="B221">
        <v>100496209</v>
      </c>
      <c r="C221" t="s">
        <v>28</v>
      </c>
      <c r="D221" t="s">
        <v>231</v>
      </c>
      <c r="E221" t="s">
        <v>30</v>
      </c>
      <c r="F221" t="s">
        <v>232</v>
      </c>
      <c r="G221" t="s">
        <v>233</v>
      </c>
      <c r="H221" t="s">
        <v>78</v>
      </c>
      <c r="I221" t="s">
        <v>234</v>
      </c>
      <c r="J221" t="s">
        <v>235</v>
      </c>
      <c r="K221">
        <v>258</v>
      </c>
      <c r="L221" t="s">
        <v>235</v>
      </c>
      <c r="M221">
        <v>0</v>
      </c>
      <c r="N221">
        <v>0</v>
      </c>
      <c r="O221" t="s">
        <v>168</v>
      </c>
      <c r="P221" t="s">
        <v>431</v>
      </c>
      <c r="Q221">
        <v>0</v>
      </c>
      <c r="R221" t="s">
        <v>170</v>
      </c>
      <c r="S221">
        <v>2012</v>
      </c>
      <c r="T221">
        <v>225</v>
      </c>
      <c r="U221" t="s">
        <v>41</v>
      </c>
      <c r="V221">
        <v>40483</v>
      </c>
      <c r="W221">
        <v>40512</v>
      </c>
      <c r="X221">
        <v>40512</v>
      </c>
      <c r="Y221" t="s">
        <v>427</v>
      </c>
      <c r="Z221" t="s">
        <v>432</v>
      </c>
      <c r="AA221" t="s">
        <v>429</v>
      </c>
      <c r="AB221" t="s">
        <v>430</v>
      </c>
      <c r="AC221" t="s">
        <v>420</v>
      </c>
      <c r="AD221" t="s">
        <v>46</v>
      </c>
      <c r="AE221">
        <v>0</v>
      </c>
    </row>
    <row r="222" spans="1:31" x14ac:dyDescent="0.25">
      <c r="A222">
        <v>110</v>
      </c>
      <c r="B222">
        <v>100499460</v>
      </c>
      <c r="C222" t="s">
        <v>28</v>
      </c>
      <c r="D222" t="s">
        <v>231</v>
      </c>
      <c r="E222" t="s">
        <v>30</v>
      </c>
      <c r="F222" t="s">
        <v>232</v>
      </c>
      <c r="G222" t="s">
        <v>233</v>
      </c>
      <c r="H222" t="s">
        <v>78</v>
      </c>
      <c r="I222" t="s">
        <v>234</v>
      </c>
      <c r="J222" t="s">
        <v>235</v>
      </c>
      <c r="K222">
        <v>258</v>
      </c>
      <c r="L222" t="s">
        <v>235</v>
      </c>
      <c r="M222">
        <v>0</v>
      </c>
      <c r="N222">
        <v>0</v>
      </c>
      <c r="O222" t="s">
        <v>168</v>
      </c>
      <c r="P222" t="s">
        <v>431</v>
      </c>
      <c r="Q222">
        <v>0</v>
      </c>
      <c r="R222" t="s">
        <v>170</v>
      </c>
      <c r="S222">
        <v>2012</v>
      </c>
      <c r="T222">
        <v>225</v>
      </c>
      <c r="U222" t="s">
        <v>41</v>
      </c>
      <c r="V222">
        <v>40483</v>
      </c>
      <c r="W222">
        <v>40512</v>
      </c>
      <c r="X222">
        <v>40512</v>
      </c>
      <c r="Y222" t="s">
        <v>427</v>
      </c>
      <c r="Z222" t="s">
        <v>432</v>
      </c>
      <c r="AA222" t="s">
        <v>429</v>
      </c>
      <c r="AB222" t="s">
        <v>430</v>
      </c>
      <c r="AC222" t="s">
        <v>420</v>
      </c>
      <c r="AD222" t="s">
        <v>46</v>
      </c>
      <c r="AE222">
        <v>0</v>
      </c>
    </row>
    <row r="223" spans="1:31" x14ac:dyDescent="0.25">
      <c r="A223">
        <v>204</v>
      </c>
      <c r="B223">
        <v>100502940</v>
      </c>
      <c r="C223" t="s">
        <v>28</v>
      </c>
      <c r="D223" t="s">
        <v>231</v>
      </c>
      <c r="E223" t="s">
        <v>30</v>
      </c>
      <c r="F223" t="s">
        <v>232</v>
      </c>
      <c r="G223" t="s">
        <v>233</v>
      </c>
      <c r="H223" t="s">
        <v>78</v>
      </c>
      <c r="I223" t="s">
        <v>234</v>
      </c>
      <c r="J223" t="s">
        <v>235</v>
      </c>
      <c r="K223">
        <v>258</v>
      </c>
      <c r="L223" t="s">
        <v>235</v>
      </c>
      <c r="M223">
        <v>0</v>
      </c>
      <c r="N223">
        <v>0</v>
      </c>
      <c r="O223" t="s">
        <v>168</v>
      </c>
      <c r="P223" t="s">
        <v>431</v>
      </c>
      <c r="Q223">
        <v>0</v>
      </c>
      <c r="R223" t="s">
        <v>170</v>
      </c>
      <c r="S223">
        <v>2012</v>
      </c>
      <c r="T223">
        <v>225</v>
      </c>
      <c r="U223" t="s">
        <v>41</v>
      </c>
      <c r="V223">
        <v>40483</v>
      </c>
      <c r="W223">
        <v>40512</v>
      </c>
      <c r="X223">
        <v>40512</v>
      </c>
      <c r="Y223" t="s">
        <v>427</v>
      </c>
      <c r="Z223" t="s">
        <v>432</v>
      </c>
      <c r="AA223" t="s">
        <v>429</v>
      </c>
      <c r="AB223" t="s">
        <v>430</v>
      </c>
      <c r="AC223" t="s">
        <v>420</v>
      </c>
      <c r="AD223" t="s">
        <v>46</v>
      </c>
      <c r="AE223">
        <v>0</v>
      </c>
    </row>
    <row r="224" spans="1:31" x14ac:dyDescent="0.25">
      <c r="A224">
        <v>457</v>
      </c>
      <c r="B224">
        <v>100449239</v>
      </c>
      <c r="C224" t="s">
        <v>28</v>
      </c>
      <c r="D224" t="s">
        <v>359</v>
      </c>
      <c r="E224" t="s">
        <v>30</v>
      </c>
      <c r="F224" t="s">
        <v>360</v>
      </c>
      <c r="G224" t="s">
        <v>60</v>
      </c>
      <c r="H224" t="s">
        <v>56</v>
      </c>
      <c r="I224" t="s">
        <v>361</v>
      </c>
      <c r="J224" t="s">
        <v>339</v>
      </c>
      <c r="K224">
        <v>745</v>
      </c>
      <c r="L224" t="s">
        <v>339</v>
      </c>
      <c r="M224">
        <v>0</v>
      </c>
      <c r="N224">
        <v>8</v>
      </c>
      <c r="O224" t="s">
        <v>548</v>
      </c>
      <c r="P224" t="s">
        <v>585</v>
      </c>
      <c r="Q224">
        <v>0</v>
      </c>
      <c r="R224" t="s">
        <v>586</v>
      </c>
      <c r="S224">
        <v>2012</v>
      </c>
      <c r="T224">
        <v>3320.55</v>
      </c>
      <c r="U224" t="s">
        <v>41</v>
      </c>
      <c r="V224">
        <v>40969</v>
      </c>
      <c r="W224">
        <v>40999</v>
      </c>
      <c r="X224">
        <v>40999</v>
      </c>
      <c r="Y224">
        <v>0</v>
      </c>
      <c r="Z224" t="s">
        <v>758</v>
      </c>
      <c r="AA224" t="s">
        <v>424</v>
      </c>
      <c r="AB224" t="s">
        <v>425</v>
      </c>
      <c r="AC224" t="s">
        <v>420</v>
      </c>
      <c r="AD224" t="s">
        <v>46</v>
      </c>
      <c r="AE224">
        <v>0</v>
      </c>
    </row>
    <row r="225" spans="1:31" x14ac:dyDescent="0.25">
      <c r="A225">
        <v>547</v>
      </c>
      <c r="B225">
        <v>100454169</v>
      </c>
      <c r="C225" t="s">
        <v>28</v>
      </c>
      <c r="D225" t="s">
        <v>359</v>
      </c>
      <c r="E225" t="s">
        <v>30</v>
      </c>
      <c r="F225" t="s">
        <v>360</v>
      </c>
      <c r="G225" t="s">
        <v>60</v>
      </c>
      <c r="H225" t="s">
        <v>56</v>
      </c>
      <c r="I225" t="s">
        <v>361</v>
      </c>
      <c r="J225" t="s">
        <v>339</v>
      </c>
      <c r="K225">
        <v>745</v>
      </c>
      <c r="L225" t="s">
        <v>339</v>
      </c>
      <c r="M225">
        <v>0</v>
      </c>
      <c r="N225">
        <v>8</v>
      </c>
      <c r="O225" t="s">
        <v>548</v>
      </c>
      <c r="P225" t="s">
        <v>585</v>
      </c>
      <c r="Q225">
        <v>0</v>
      </c>
      <c r="R225" t="s">
        <v>586</v>
      </c>
      <c r="S225">
        <v>2012</v>
      </c>
      <c r="T225">
        <v>3320.55</v>
      </c>
      <c r="U225" t="s">
        <v>41</v>
      </c>
      <c r="V225">
        <v>40969</v>
      </c>
      <c r="W225">
        <v>40999</v>
      </c>
      <c r="X225">
        <v>40999</v>
      </c>
      <c r="Y225">
        <v>0</v>
      </c>
      <c r="Z225" t="s">
        <v>758</v>
      </c>
      <c r="AA225" t="s">
        <v>424</v>
      </c>
      <c r="AB225" t="s">
        <v>425</v>
      </c>
      <c r="AC225" t="s">
        <v>420</v>
      </c>
      <c r="AD225" t="s">
        <v>46</v>
      </c>
      <c r="AE225">
        <v>0</v>
      </c>
    </row>
    <row r="226" spans="1:31" x14ac:dyDescent="0.25">
      <c r="A226">
        <v>1010</v>
      </c>
      <c r="B226">
        <v>100455526</v>
      </c>
      <c r="C226" t="s">
        <v>28</v>
      </c>
      <c r="D226" t="s">
        <v>359</v>
      </c>
      <c r="E226" t="s">
        <v>30</v>
      </c>
      <c r="F226" t="s">
        <v>360</v>
      </c>
      <c r="G226" t="s">
        <v>60</v>
      </c>
      <c r="H226" t="s">
        <v>56</v>
      </c>
      <c r="I226" t="s">
        <v>361</v>
      </c>
      <c r="J226" t="s">
        <v>339</v>
      </c>
      <c r="K226">
        <v>745</v>
      </c>
      <c r="L226" t="s">
        <v>339</v>
      </c>
      <c r="M226">
        <v>0</v>
      </c>
      <c r="N226">
        <v>8</v>
      </c>
      <c r="O226" t="s">
        <v>548</v>
      </c>
      <c r="P226" t="s">
        <v>585</v>
      </c>
      <c r="Q226">
        <v>0</v>
      </c>
      <c r="R226" t="s">
        <v>586</v>
      </c>
      <c r="S226">
        <v>2012</v>
      </c>
      <c r="T226">
        <v>3320.55</v>
      </c>
      <c r="U226" t="s">
        <v>41</v>
      </c>
      <c r="V226">
        <v>40969</v>
      </c>
      <c r="W226">
        <v>40999</v>
      </c>
      <c r="X226">
        <v>40999</v>
      </c>
      <c r="Y226">
        <v>0</v>
      </c>
      <c r="Z226" t="s">
        <v>758</v>
      </c>
      <c r="AA226" t="s">
        <v>424</v>
      </c>
      <c r="AB226" t="s">
        <v>425</v>
      </c>
      <c r="AC226" t="s">
        <v>420</v>
      </c>
      <c r="AD226" t="s">
        <v>46</v>
      </c>
      <c r="AE226">
        <v>0</v>
      </c>
    </row>
    <row r="227" spans="1:31" x14ac:dyDescent="0.25">
      <c r="A227">
        <v>675</v>
      </c>
      <c r="B227">
        <v>100463241</v>
      </c>
      <c r="C227" t="s">
        <v>28</v>
      </c>
      <c r="D227" t="s">
        <v>359</v>
      </c>
      <c r="E227" t="s">
        <v>30</v>
      </c>
      <c r="F227" t="s">
        <v>360</v>
      </c>
      <c r="G227" t="s">
        <v>60</v>
      </c>
      <c r="H227" t="s">
        <v>56</v>
      </c>
      <c r="I227" t="s">
        <v>361</v>
      </c>
      <c r="J227" t="s">
        <v>339</v>
      </c>
      <c r="K227">
        <v>745</v>
      </c>
      <c r="L227" t="s">
        <v>339</v>
      </c>
      <c r="M227">
        <v>0</v>
      </c>
      <c r="N227">
        <v>8</v>
      </c>
      <c r="O227" t="s">
        <v>548</v>
      </c>
      <c r="P227" t="s">
        <v>585</v>
      </c>
      <c r="Q227">
        <v>0</v>
      </c>
      <c r="R227" t="s">
        <v>586</v>
      </c>
      <c r="S227">
        <v>2012</v>
      </c>
      <c r="T227">
        <v>3320.55</v>
      </c>
      <c r="U227" t="s">
        <v>41</v>
      </c>
      <c r="V227">
        <v>40969</v>
      </c>
      <c r="W227">
        <v>40999</v>
      </c>
      <c r="X227">
        <v>40999</v>
      </c>
      <c r="Y227">
        <v>0</v>
      </c>
      <c r="Z227" t="s">
        <v>758</v>
      </c>
      <c r="AA227" t="s">
        <v>424</v>
      </c>
      <c r="AB227" t="s">
        <v>425</v>
      </c>
      <c r="AC227" t="s">
        <v>420</v>
      </c>
      <c r="AD227" t="s">
        <v>46</v>
      </c>
      <c r="AE227">
        <v>0</v>
      </c>
    </row>
    <row r="228" spans="1:31" x14ac:dyDescent="0.25">
      <c r="A228">
        <v>765</v>
      </c>
      <c r="B228">
        <v>100469101</v>
      </c>
      <c r="C228" t="s">
        <v>28</v>
      </c>
      <c r="D228" t="s">
        <v>359</v>
      </c>
      <c r="E228" t="s">
        <v>30</v>
      </c>
      <c r="F228" t="s">
        <v>360</v>
      </c>
      <c r="G228" t="s">
        <v>60</v>
      </c>
      <c r="H228" t="s">
        <v>56</v>
      </c>
      <c r="I228" t="s">
        <v>361</v>
      </c>
      <c r="J228" t="s">
        <v>339</v>
      </c>
      <c r="K228">
        <v>745</v>
      </c>
      <c r="L228" t="s">
        <v>339</v>
      </c>
      <c r="M228">
        <v>0</v>
      </c>
      <c r="N228">
        <v>8</v>
      </c>
      <c r="O228" t="s">
        <v>548</v>
      </c>
      <c r="P228" t="s">
        <v>585</v>
      </c>
      <c r="Q228">
        <v>0</v>
      </c>
      <c r="R228" t="s">
        <v>586</v>
      </c>
      <c r="S228">
        <v>2012</v>
      </c>
      <c r="T228">
        <v>3320.55</v>
      </c>
      <c r="U228" t="s">
        <v>41</v>
      </c>
      <c r="V228">
        <v>40969</v>
      </c>
      <c r="W228">
        <v>40999</v>
      </c>
      <c r="X228">
        <v>40999</v>
      </c>
      <c r="Y228">
        <v>0</v>
      </c>
      <c r="Z228" t="s">
        <v>758</v>
      </c>
      <c r="AA228" t="s">
        <v>424</v>
      </c>
      <c r="AB228" t="s">
        <v>425</v>
      </c>
      <c r="AC228" t="s">
        <v>420</v>
      </c>
      <c r="AD228" t="s">
        <v>46</v>
      </c>
      <c r="AE228">
        <v>0</v>
      </c>
    </row>
    <row r="229" spans="1:31" x14ac:dyDescent="0.25">
      <c r="A229">
        <v>780</v>
      </c>
      <c r="B229">
        <v>100470677</v>
      </c>
      <c r="C229" t="s">
        <v>28</v>
      </c>
      <c r="D229" t="s">
        <v>359</v>
      </c>
      <c r="E229" t="s">
        <v>30</v>
      </c>
      <c r="F229" t="s">
        <v>360</v>
      </c>
      <c r="G229" t="s">
        <v>60</v>
      </c>
      <c r="H229" t="s">
        <v>56</v>
      </c>
      <c r="I229" t="s">
        <v>361</v>
      </c>
      <c r="J229" t="s">
        <v>339</v>
      </c>
      <c r="K229">
        <v>745</v>
      </c>
      <c r="L229" t="s">
        <v>339</v>
      </c>
      <c r="M229">
        <v>0</v>
      </c>
      <c r="N229">
        <v>8</v>
      </c>
      <c r="O229" t="s">
        <v>548</v>
      </c>
      <c r="P229" t="s">
        <v>585</v>
      </c>
      <c r="Q229">
        <v>0</v>
      </c>
      <c r="R229" t="s">
        <v>586</v>
      </c>
      <c r="S229">
        <v>2012</v>
      </c>
      <c r="T229">
        <v>3320.55</v>
      </c>
      <c r="U229" t="s">
        <v>41</v>
      </c>
      <c r="V229">
        <v>40969</v>
      </c>
      <c r="W229">
        <v>40999</v>
      </c>
      <c r="X229">
        <v>40999</v>
      </c>
      <c r="Y229">
        <v>0</v>
      </c>
      <c r="Z229" t="s">
        <v>758</v>
      </c>
      <c r="AA229" t="s">
        <v>424</v>
      </c>
      <c r="AB229" t="s">
        <v>425</v>
      </c>
      <c r="AC229" t="s">
        <v>420</v>
      </c>
      <c r="AD229" t="s">
        <v>46</v>
      </c>
      <c r="AE229">
        <v>0</v>
      </c>
    </row>
    <row r="230" spans="1:31" x14ac:dyDescent="0.25">
      <c r="A230">
        <v>773</v>
      </c>
      <c r="B230">
        <v>100477190</v>
      </c>
      <c r="C230" t="s">
        <v>28</v>
      </c>
      <c r="D230" t="s">
        <v>359</v>
      </c>
      <c r="E230" t="s">
        <v>30</v>
      </c>
      <c r="F230" t="s">
        <v>360</v>
      </c>
      <c r="G230" t="s">
        <v>60</v>
      </c>
      <c r="H230" t="s">
        <v>56</v>
      </c>
      <c r="I230" t="s">
        <v>361</v>
      </c>
      <c r="J230" t="s">
        <v>339</v>
      </c>
      <c r="K230">
        <v>745</v>
      </c>
      <c r="L230" t="s">
        <v>339</v>
      </c>
      <c r="M230">
        <v>0</v>
      </c>
      <c r="N230">
        <v>8</v>
      </c>
      <c r="O230" t="s">
        <v>548</v>
      </c>
      <c r="P230" t="s">
        <v>585</v>
      </c>
      <c r="Q230">
        <v>0</v>
      </c>
      <c r="R230" t="s">
        <v>586</v>
      </c>
      <c r="S230">
        <v>2012</v>
      </c>
      <c r="T230">
        <v>3320.55</v>
      </c>
      <c r="U230" t="s">
        <v>41</v>
      </c>
      <c r="V230">
        <v>40969</v>
      </c>
      <c r="W230">
        <v>40999</v>
      </c>
      <c r="X230">
        <v>40999</v>
      </c>
      <c r="Y230">
        <v>0</v>
      </c>
      <c r="Z230" t="s">
        <v>758</v>
      </c>
      <c r="AA230" t="s">
        <v>424</v>
      </c>
      <c r="AB230" t="s">
        <v>425</v>
      </c>
      <c r="AC230" t="s">
        <v>420</v>
      </c>
      <c r="AD230" t="s">
        <v>46</v>
      </c>
      <c r="AE230">
        <v>0</v>
      </c>
    </row>
    <row r="231" spans="1:31" x14ac:dyDescent="0.25">
      <c r="A231">
        <v>772</v>
      </c>
      <c r="B231">
        <v>100481604</v>
      </c>
      <c r="C231" t="s">
        <v>28</v>
      </c>
      <c r="D231" t="s">
        <v>359</v>
      </c>
      <c r="E231" t="s">
        <v>30</v>
      </c>
      <c r="F231" t="s">
        <v>360</v>
      </c>
      <c r="G231" t="s">
        <v>60</v>
      </c>
      <c r="H231" t="s">
        <v>56</v>
      </c>
      <c r="I231" t="s">
        <v>361</v>
      </c>
      <c r="J231" t="s">
        <v>339</v>
      </c>
      <c r="K231">
        <v>745</v>
      </c>
      <c r="L231" t="s">
        <v>339</v>
      </c>
      <c r="M231">
        <v>0</v>
      </c>
      <c r="N231">
        <v>8</v>
      </c>
      <c r="O231" t="s">
        <v>548</v>
      </c>
      <c r="P231" t="s">
        <v>585</v>
      </c>
      <c r="Q231">
        <v>0</v>
      </c>
      <c r="R231" t="s">
        <v>586</v>
      </c>
      <c r="S231">
        <v>2012</v>
      </c>
      <c r="T231">
        <v>3320.55</v>
      </c>
      <c r="U231" t="s">
        <v>41</v>
      </c>
      <c r="V231">
        <v>40969</v>
      </c>
      <c r="W231">
        <v>40999</v>
      </c>
      <c r="X231">
        <v>40999</v>
      </c>
      <c r="Y231">
        <v>0</v>
      </c>
      <c r="Z231" t="s">
        <v>758</v>
      </c>
      <c r="AA231" t="s">
        <v>424</v>
      </c>
      <c r="AB231" t="s">
        <v>425</v>
      </c>
      <c r="AC231" t="s">
        <v>420</v>
      </c>
      <c r="AD231" t="s">
        <v>46</v>
      </c>
      <c r="AE231">
        <v>0</v>
      </c>
    </row>
    <row r="232" spans="1:31" x14ac:dyDescent="0.25">
      <c r="A232">
        <v>964</v>
      </c>
      <c r="B232">
        <v>100488010</v>
      </c>
      <c r="C232" t="s">
        <v>28</v>
      </c>
      <c r="D232" t="s">
        <v>359</v>
      </c>
      <c r="E232" t="s">
        <v>30</v>
      </c>
      <c r="F232" t="s">
        <v>360</v>
      </c>
      <c r="G232" t="s">
        <v>60</v>
      </c>
      <c r="H232" t="s">
        <v>56</v>
      </c>
      <c r="I232" t="s">
        <v>361</v>
      </c>
      <c r="J232" t="s">
        <v>339</v>
      </c>
      <c r="K232">
        <v>745</v>
      </c>
      <c r="L232" t="s">
        <v>339</v>
      </c>
      <c r="M232">
        <v>0</v>
      </c>
      <c r="N232">
        <v>8</v>
      </c>
      <c r="O232" t="s">
        <v>548</v>
      </c>
      <c r="P232" t="s">
        <v>585</v>
      </c>
      <c r="Q232">
        <v>0</v>
      </c>
      <c r="R232" t="s">
        <v>586</v>
      </c>
      <c r="S232">
        <v>2012</v>
      </c>
      <c r="T232">
        <v>3320.55</v>
      </c>
      <c r="U232" t="s">
        <v>41</v>
      </c>
      <c r="V232">
        <v>40969</v>
      </c>
      <c r="W232">
        <v>40999</v>
      </c>
      <c r="X232">
        <v>40999</v>
      </c>
      <c r="Y232">
        <v>0</v>
      </c>
      <c r="Z232" t="s">
        <v>758</v>
      </c>
      <c r="AA232" t="s">
        <v>424</v>
      </c>
      <c r="AB232" t="s">
        <v>425</v>
      </c>
      <c r="AC232" t="s">
        <v>420</v>
      </c>
      <c r="AD232" t="s">
        <v>46</v>
      </c>
      <c r="AE232">
        <v>0</v>
      </c>
    </row>
    <row r="233" spans="1:31" x14ac:dyDescent="0.25">
      <c r="A233">
        <v>126</v>
      </c>
      <c r="B233">
        <v>100499261</v>
      </c>
      <c r="C233" t="s">
        <v>28</v>
      </c>
      <c r="D233" t="s">
        <v>359</v>
      </c>
      <c r="E233" t="s">
        <v>30</v>
      </c>
      <c r="F233" t="s">
        <v>360</v>
      </c>
      <c r="G233" t="s">
        <v>60</v>
      </c>
      <c r="H233" t="s">
        <v>56</v>
      </c>
      <c r="I233" t="s">
        <v>361</v>
      </c>
      <c r="J233" t="s">
        <v>339</v>
      </c>
      <c r="K233">
        <v>745</v>
      </c>
      <c r="L233" t="s">
        <v>339</v>
      </c>
      <c r="M233">
        <v>0</v>
      </c>
      <c r="N233">
        <v>8</v>
      </c>
      <c r="O233" t="s">
        <v>548</v>
      </c>
      <c r="P233" t="s">
        <v>585</v>
      </c>
      <c r="Q233">
        <v>0</v>
      </c>
      <c r="R233" t="s">
        <v>586</v>
      </c>
      <c r="S233">
        <v>2012</v>
      </c>
      <c r="T233">
        <v>3320.55</v>
      </c>
      <c r="U233" t="s">
        <v>41</v>
      </c>
      <c r="V233">
        <v>40969</v>
      </c>
      <c r="W233">
        <v>40999</v>
      </c>
      <c r="X233">
        <v>40999</v>
      </c>
      <c r="Y233">
        <v>0</v>
      </c>
      <c r="Z233" t="s">
        <v>758</v>
      </c>
      <c r="AA233" t="s">
        <v>424</v>
      </c>
      <c r="AB233" t="s">
        <v>425</v>
      </c>
      <c r="AC233" t="s">
        <v>420</v>
      </c>
      <c r="AD233" t="s">
        <v>46</v>
      </c>
      <c r="AE233">
        <v>0</v>
      </c>
    </row>
    <row r="234" spans="1:31" x14ac:dyDescent="0.25">
      <c r="A234">
        <v>608</v>
      </c>
      <c r="B234">
        <v>100454577</v>
      </c>
      <c r="C234" t="s">
        <v>28</v>
      </c>
      <c r="D234" t="s">
        <v>259</v>
      </c>
      <c r="E234" t="s">
        <v>30</v>
      </c>
      <c r="F234" t="s">
        <v>260</v>
      </c>
      <c r="G234" t="s">
        <v>261</v>
      </c>
      <c r="I234" t="s">
        <v>262</v>
      </c>
      <c r="J234" t="s">
        <v>35</v>
      </c>
      <c r="K234">
        <v>613</v>
      </c>
      <c r="L234" t="s">
        <v>35</v>
      </c>
      <c r="M234">
        <v>48</v>
      </c>
      <c r="N234">
        <v>2</v>
      </c>
      <c r="O234" t="s">
        <v>168</v>
      </c>
      <c r="P234" t="s">
        <v>594</v>
      </c>
      <c r="Q234" t="s">
        <v>39</v>
      </c>
      <c r="R234" t="s">
        <v>40</v>
      </c>
      <c r="S234">
        <v>2012</v>
      </c>
      <c r="T234">
        <v>99</v>
      </c>
      <c r="U234" t="s">
        <v>41</v>
      </c>
      <c r="V234">
        <v>40969</v>
      </c>
      <c r="W234">
        <v>40999</v>
      </c>
      <c r="X234">
        <v>40998</v>
      </c>
      <c r="Y234" t="s">
        <v>427</v>
      </c>
      <c r="Z234" t="s">
        <v>667</v>
      </c>
      <c r="AA234" t="s">
        <v>429</v>
      </c>
      <c r="AB234" t="s">
        <v>430</v>
      </c>
      <c r="AC234" t="s">
        <v>420</v>
      </c>
      <c r="AD234" t="s">
        <v>46</v>
      </c>
      <c r="AE234">
        <v>0</v>
      </c>
    </row>
    <row r="235" spans="1:31" x14ac:dyDescent="0.25">
      <c r="A235">
        <v>988</v>
      </c>
      <c r="B235">
        <v>100454578</v>
      </c>
      <c r="C235" t="s">
        <v>28</v>
      </c>
      <c r="D235" t="s">
        <v>259</v>
      </c>
      <c r="E235" t="s">
        <v>30</v>
      </c>
      <c r="F235" t="s">
        <v>260</v>
      </c>
      <c r="G235" t="s">
        <v>261</v>
      </c>
      <c r="I235" t="s">
        <v>262</v>
      </c>
      <c r="J235" t="s">
        <v>35</v>
      </c>
      <c r="K235">
        <v>613</v>
      </c>
      <c r="L235" t="s">
        <v>35</v>
      </c>
      <c r="M235">
        <v>48</v>
      </c>
      <c r="N235">
        <v>2</v>
      </c>
      <c r="O235" t="s">
        <v>168</v>
      </c>
      <c r="P235" t="s">
        <v>594</v>
      </c>
      <c r="Q235" t="s">
        <v>39</v>
      </c>
      <c r="R235" t="s">
        <v>40</v>
      </c>
      <c r="S235">
        <v>2012</v>
      </c>
      <c r="T235">
        <v>99</v>
      </c>
      <c r="U235" t="s">
        <v>41</v>
      </c>
      <c r="V235">
        <v>40969</v>
      </c>
      <c r="W235">
        <v>40999</v>
      </c>
      <c r="X235">
        <v>40998</v>
      </c>
      <c r="Y235" t="s">
        <v>427</v>
      </c>
      <c r="Z235" t="s">
        <v>667</v>
      </c>
      <c r="AA235" t="s">
        <v>429</v>
      </c>
      <c r="AB235" t="s">
        <v>430</v>
      </c>
      <c r="AC235" t="s">
        <v>420</v>
      </c>
      <c r="AD235" t="s">
        <v>46</v>
      </c>
      <c r="AE235">
        <v>0</v>
      </c>
    </row>
    <row r="236" spans="1:31" x14ac:dyDescent="0.25">
      <c r="A236">
        <v>613</v>
      </c>
      <c r="B236">
        <v>100458860</v>
      </c>
      <c r="C236" t="s">
        <v>28</v>
      </c>
      <c r="D236" t="s">
        <v>259</v>
      </c>
      <c r="E236" t="s">
        <v>30</v>
      </c>
      <c r="F236" t="s">
        <v>260</v>
      </c>
      <c r="G236" t="s">
        <v>261</v>
      </c>
      <c r="I236" t="s">
        <v>262</v>
      </c>
      <c r="J236" t="s">
        <v>35</v>
      </c>
      <c r="K236">
        <v>613</v>
      </c>
      <c r="L236" t="s">
        <v>35</v>
      </c>
      <c r="M236">
        <v>48</v>
      </c>
      <c r="N236">
        <v>2</v>
      </c>
      <c r="O236" t="s">
        <v>168</v>
      </c>
      <c r="P236" t="s">
        <v>594</v>
      </c>
      <c r="Q236" t="s">
        <v>39</v>
      </c>
      <c r="R236" t="s">
        <v>40</v>
      </c>
      <c r="S236">
        <v>2012</v>
      </c>
      <c r="T236">
        <v>99</v>
      </c>
      <c r="U236" t="s">
        <v>41</v>
      </c>
      <c r="V236">
        <v>40969</v>
      </c>
      <c r="W236">
        <v>40999</v>
      </c>
      <c r="X236">
        <v>40998</v>
      </c>
      <c r="Y236" t="s">
        <v>427</v>
      </c>
      <c r="Z236" t="s">
        <v>667</v>
      </c>
      <c r="AA236" t="s">
        <v>429</v>
      </c>
      <c r="AB236" t="s">
        <v>430</v>
      </c>
      <c r="AC236" t="s">
        <v>420</v>
      </c>
      <c r="AD236" t="s">
        <v>46</v>
      </c>
      <c r="AE236">
        <v>0</v>
      </c>
    </row>
    <row r="237" spans="1:31" x14ac:dyDescent="0.25">
      <c r="A237">
        <v>877</v>
      </c>
      <c r="B237">
        <v>100475233</v>
      </c>
      <c r="C237" t="s">
        <v>28</v>
      </c>
      <c r="D237" t="s">
        <v>259</v>
      </c>
      <c r="E237" t="s">
        <v>30</v>
      </c>
      <c r="F237" t="s">
        <v>260</v>
      </c>
      <c r="G237" t="s">
        <v>261</v>
      </c>
      <c r="I237" t="s">
        <v>262</v>
      </c>
      <c r="J237" t="s">
        <v>35</v>
      </c>
      <c r="K237">
        <v>613</v>
      </c>
      <c r="L237" t="s">
        <v>35</v>
      </c>
      <c r="M237">
        <v>48</v>
      </c>
      <c r="N237">
        <v>2</v>
      </c>
      <c r="O237" t="s">
        <v>168</v>
      </c>
      <c r="P237" t="s">
        <v>594</v>
      </c>
      <c r="Q237" t="s">
        <v>39</v>
      </c>
      <c r="R237" t="s">
        <v>40</v>
      </c>
      <c r="S237">
        <v>2012</v>
      </c>
      <c r="T237">
        <v>99</v>
      </c>
      <c r="U237" t="s">
        <v>41</v>
      </c>
      <c r="V237">
        <v>40969</v>
      </c>
      <c r="W237">
        <v>40999</v>
      </c>
      <c r="X237">
        <v>40998</v>
      </c>
      <c r="Y237" t="s">
        <v>427</v>
      </c>
      <c r="Z237" t="s">
        <v>667</v>
      </c>
      <c r="AA237" t="s">
        <v>429</v>
      </c>
      <c r="AB237" t="s">
        <v>430</v>
      </c>
      <c r="AC237" t="s">
        <v>420</v>
      </c>
      <c r="AD237" t="s">
        <v>46</v>
      </c>
      <c r="AE237">
        <v>0</v>
      </c>
    </row>
    <row r="238" spans="1:31" x14ac:dyDescent="0.25">
      <c r="A238">
        <v>878</v>
      </c>
      <c r="B238">
        <v>100475234</v>
      </c>
      <c r="C238" t="s">
        <v>28</v>
      </c>
      <c r="D238" t="s">
        <v>259</v>
      </c>
      <c r="E238" t="s">
        <v>30</v>
      </c>
      <c r="F238" t="s">
        <v>260</v>
      </c>
      <c r="G238" t="s">
        <v>261</v>
      </c>
      <c r="I238" t="s">
        <v>262</v>
      </c>
      <c r="J238" t="s">
        <v>35</v>
      </c>
      <c r="K238">
        <v>613</v>
      </c>
      <c r="L238" t="s">
        <v>35</v>
      </c>
      <c r="M238">
        <v>48</v>
      </c>
      <c r="N238">
        <v>2</v>
      </c>
      <c r="O238" t="s">
        <v>168</v>
      </c>
      <c r="P238" t="s">
        <v>594</v>
      </c>
      <c r="Q238" t="s">
        <v>39</v>
      </c>
      <c r="R238" t="s">
        <v>40</v>
      </c>
      <c r="S238">
        <v>2012</v>
      </c>
      <c r="T238">
        <v>99</v>
      </c>
      <c r="U238" t="s">
        <v>41</v>
      </c>
      <c r="V238">
        <v>40969</v>
      </c>
      <c r="W238">
        <v>40999</v>
      </c>
      <c r="X238">
        <v>40998</v>
      </c>
      <c r="Y238" t="s">
        <v>427</v>
      </c>
      <c r="Z238" t="s">
        <v>667</v>
      </c>
      <c r="AA238" t="s">
        <v>429</v>
      </c>
      <c r="AB238" t="s">
        <v>430</v>
      </c>
      <c r="AC238" t="s">
        <v>420</v>
      </c>
      <c r="AD238" t="s">
        <v>46</v>
      </c>
      <c r="AE238">
        <v>0</v>
      </c>
    </row>
    <row r="239" spans="1:31" x14ac:dyDescent="0.25">
      <c r="A239">
        <v>932</v>
      </c>
      <c r="B239">
        <v>100485385</v>
      </c>
      <c r="C239" t="s">
        <v>28</v>
      </c>
      <c r="D239" t="s">
        <v>259</v>
      </c>
      <c r="E239" t="s">
        <v>30</v>
      </c>
      <c r="F239" t="s">
        <v>260</v>
      </c>
      <c r="G239" t="s">
        <v>261</v>
      </c>
      <c r="I239" t="s">
        <v>262</v>
      </c>
      <c r="J239" t="s">
        <v>35</v>
      </c>
      <c r="K239">
        <v>613</v>
      </c>
      <c r="L239" t="s">
        <v>35</v>
      </c>
      <c r="M239">
        <v>48</v>
      </c>
      <c r="N239">
        <v>2</v>
      </c>
      <c r="O239" t="s">
        <v>168</v>
      </c>
      <c r="P239" t="s">
        <v>594</v>
      </c>
      <c r="Q239" t="s">
        <v>39</v>
      </c>
      <c r="R239" t="s">
        <v>40</v>
      </c>
      <c r="S239">
        <v>2012</v>
      </c>
      <c r="T239">
        <v>99</v>
      </c>
      <c r="U239" t="s">
        <v>41</v>
      </c>
      <c r="V239">
        <v>40969</v>
      </c>
      <c r="W239">
        <v>40999</v>
      </c>
      <c r="X239">
        <v>40998</v>
      </c>
      <c r="Y239" t="s">
        <v>427</v>
      </c>
      <c r="Z239" t="s">
        <v>667</v>
      </c>
      <c r="AA239" t="s">
        <v>429</v>
      </c>
      <c r="AB239" t="s">
        <v>430</v>
      </c>
      <c r="AC239" t="s">
        <v>420</v>
      </c>
      <c r="AD239" t="s">
        <v>46</v>
      </c>
      <c r="AE239">
        <v>0</v>
      </c>
    </row>
    <row r="240" spans="1:31" x14ac:dyDescent="0.25">
      <c r="A240">
        <v>930</v>
      </c>
      <c r="B240">
        <v>100485387</v>
      </c>
      <c r="C240" t="s">
        <v>28</v>
      </c>
      <c r="D240" t="s">
        <v>259</v>
      </c>
      <c r="E240" t="s">
        <v>30</v>
      </c>
      <c r="F240" t="s">
        <v>260</v>
      </c>
      <c r="G240" t="s">
        <v>261</v>
      </c>
      <c r="I240" t="s">
        <v>262</v>
      </c>
      <c r="J240" t="s">
        <v>35</v>
      </c>
      <c r="K240">
        <v>613</v>
      </c>
      <c r="L240" t="s">
        <v>35</v>
      </c>
      <c r="M240">
        <v>48</v>
      </c>
      <c r="N240">
        <v>2</v>
      </c>
      <c r="O240" t="s">
        <v>168</v>
      </c>
      <c r="P240" t="s">
        <v>594</v>
      </c>
      <c r="Q240" t="s">
        <v>39</v>
      </c>
      <c r="R240" t="s">
        <v>40</v>
      </c>
      <c r="S240">
        <v>2012</v>
      </c>
      <c r="T240">
        <v>99</v>
      </c>
      <c r="U240" t="s">
        <v>41</v>
      </c>
      <c r="V240">
        <v>40969</v>
      </c>
      <c r="W240">
        <v>40999</v>
      </c>
      <c r="X240">
        <v>40998</v>
      </c>
      <c r="Y240" t="s">
        <v>427</v>
      </c>
      <c r="Z240" t="s">
        <v>667</v>
      </c>
      <c r="AA240" t="s">
        <v>429</v>
      </c>
      <c r="AB240" t="s">
        <v>430</v>
      </c>
      <c r="AC240" t="s">
        <v>420</v>
      </c>
      <c r="AD240" t="s">
        <v>46</v>
      </c>
      <c r="AE240">
        <v>0</v>
      </c>
    </row>
    <row r="241" spans="1:31" x14ac:dyDescent="0.25">
      <c r="A241">
        <v>989</v>
      </c>
      <c r="B241">
        <v>100488324</v>
      </c>
      <c r="C241" t="s">
        <v>28</v>
      </c>
      <c r="D241" t="s">
        <v>259</v>
      </c>
      <c r="E241" t="s">
        <v>30</v>
      </c>
      <c r="F241" t="s">
        <v>260</v>
      </c>
      <c r="G241" t="s">
        <v>261</v>
      </c>
      <c r="I241" t="s">
        <v>262</v>
      </c>
      <c r="J241" t="s">
        <v>35</v>
      </c>
      <c r="K241">
        <v>613</v>
      </c>
      <c r="L241" t="s">
        <v>35</v>
      </c>
      <c r="M241">
        <v>48</v>
      </c>
      <c r="N241">
        <v>2</v>
      </c>
      <c r="O241" t="s">
        <v>168</v>
      </c>
      <c r="P241" t="s">
        <v>594</v>
      </c>
      <c r="Q241" t="s">
        <v>39</v>
      </c>
      <c r="R241" t="s">
        <v>40</v>
      </c>
      <c r="S241">
        <v>2012</v>
      </c>
      <c r="T241">
        <v>99</v>
      </c>
      <c r="U241" t="s">
        <v>41</v>
      </c>
      <c r="V241">
        <v>40969</v>
      </c>
      <c r="W241">
        <v>40999</v>
      </c>
      <c r="X241">
        <v>40998</v>
      </c>
      <c r="Y241" t="s">
        <v>427</v>
      </c>
      <c r="Z241" t="s">
        <v>667</v>
      </c>
      <c r="AA241" t="s">
        <v>429</v>
      </c>
      <c r="AB241" t="s">
        <v>430</v>
      </c>
      <c r="AC241" t="s">
        <v>420</v>
      </c>
      <c r="AD241" t="s">
        <v>46</v>
      </c>
      <c r="AE241">
        <v>0</v>
      </c>
    </row>
    <row r="242" spans="1:31" x14ac:dyDescent="0.25">
      <c r="A242">
        <v>55</v>
      </c>
      <c r="B242">
        <v>100499259</v>
      </c>
      <c r="C242" t="s">
        <v>28</v>
      </c>
      <c r="D242" t="s">
        <v>259</v>
      </c>
      <c r="E242" t="s">
        <v>30</v>
      </c>
      <c r="F242" t="s">
        <v>260</v>
      </c>
      <c r="G242" t="s">
        <v>261</v>
      </c>
      <c r="I242" t="s">
        <v>262</v>
      </c>
      <c r="J242" t="s">
        <v>35</v>
      </c>
      <c r="K242">
        <v>613</v>
      </c>
      <c r="L242" t="s">
        <v>35</v>
      </c>
      <c r="M242">
        <v>48</v>
      </c>
      <c r="N242">
        <v>2</v>
      </c>
      <c r="O242" t="s">
        <v>168</v>
      </c>
      <c r="P242" t="s">
        <v>594</v>
      </c>
      <c r="Q242" t="s">
        <v>39</v>
      </c>
      <c r="R242" t="s">
        <v>40</v>
      </c>
      <c r="S242">
        <v>2012</v>
      </c>
      <c r="T242">
        <v>99</v>
      </c>
      <c r="U242" t="s">
        <v>41</v>
      </c>
      <c r="V242">
        <v>40969</v>
      </c>
      <c r="W242">
        <v>40999</v>
      </c>
      <c r="X242">
        <v>40998</v>
      </c>
      <c r="Y242" t="s">
        <v>427</v>
      </c>
      <c r="Z242" t="s">
        <v>667</v>
      </c>
      <c r="AA242" t="s">
        <v>429</v>
      </c>
      <c r="AB242" t="s">
        <v>430</v>
      </c>
      <c r="AC242" t="s">
        <v>420</v>
      </c>
      <c r="AD242" t="s">
        <v>46</v>
      </c>
      <c r="AE242">
        <v>0</v>
      </c>
    </row>
    <row r="243" spans="1:31" x14ac:dyDescent="0.25">
      <c r="A243">
        <v>101</v>
      </c>
      <c r="B243">
        <v>100499262</v>
      </c>
      <c r="C243" t="s">
        <v>28</v>
      </c>
      <c r="D243" t="s">
        <v>259</v>
      </c>
      <c r="E243" t="s">
        <v>30</v>
      </c>
      <c r="F243" t="s">
        <v>260</v>
      </c>
      <c r="G243" t="s">
        <v>261</v>
      </c>
      <c r="I243" t="s">
        <v>262</v>
      </c>
      <c r="J243" t="s">
        <v>35</v>
      </c>
      <c r="K243">
        <v>613</v>
      </c>
      <c r="L243" t="s">
        <v>35</v>
      </c>
      <c r="M243">
        <v>48</v>
      </c>
      <c r="N243">
        <v>2</v>
      </c>
      <c r="O243" t="s">
        <v>168</v>
      </c>
      <c r="P243" t="s">
        <v>594</v>
      </c>
      <c r="Q243" t="s">
        <v>39</v>
      </c>
      <c r="R243" t="s">
        <v>40</v>
      </c>
      <c r="S243">
        <v>2012</v>
      </c>
      <c r="T243">
        <v>99</v>
      </c>
      <c r="U243" t="s">
        <v>41</v>
      </c>
      <c r="V243">
        <v>40969</v>
      </c>
      <c r="W243">
        <v>40999</v>
      </c>
      <c r="X243">
        <v>40998</v>
      </c>
      <c r="Y243" t="s">
        <v>427</v>
      </c>
      <c r="Z243" t="s">
        <v>667</v>
      </c>
      <c r="AA243" t="s">
        <v>429</v>
      </c>
      <c r="AB243" t="s">
        <v>430</v>
      </c>
      <c r="AC243" t="s">
        <v>420</v>
      </c>
      <c r="AD243" t="s">
        <v>46</v>
      </c>
      <c r="AE243">
        <v>0</v>
      </c>
    </row>
    <row r="244" spans="1:31" x14ac:dyDescent="0.25">
      <c r="A244">
        <v>165</v>
      </c>
      <c r="B244">
        <v>100511892</v>
      </c>
      <c r="C244" t="s">
        <v>28</v>
      </c>
      <c r="D244" t="s">
        <v>259</v>
      </c>
      <c r="E244" t="s">
        <v>30</v>
      </c>
      <c r="F244" t="s">
        <v>260</v>
      </c>
      <c r="G244" t="s">
        <v>261</v>
      </c>
      <c r="I244" t="s">
        <v>262</v>
      </c>
      <c r="J244" t="s">
        <v>35</v>
      </c>
      <c r="K244">
        <v>613</v>
      </c>
      <c r="L244" t="s">
        <v>35</v>
      </c>
      <c r="M244">
        <v>48</v>
      </c>
      <c r="N244">
        <v>2</v>
      </c>
      <c r="O244" t="s">
        <v>168</v>
      </c>
      <c r="P244" t="s">
        <v>594</v>
      </c>
      <c r="Q244" t="s">
        <v>39</v>
      </c>
      <c r="R244" t="s">
        <v>40</v>
      </c>
      <c r="S244">
        <v>2012</v>
      </c>
      <c r="T244">
        <v>99</v>
      </c>
      <c r="U244" t="s">
        <v>41</v>
      </c>
      <c r="V244">
        <v>40969</v>
      </c>
      <c r="W244">
        <v>40999</v>
      </c>
      <c r="X244">
        <v>40998</v>
      </c>
      <c r="Y244" t="s">
        <v>427</v>
      </c>
      <c r="Z244" t="s">
        <v>667</v>
      </c>
      <c r="AA244" t="s">
        <v>429</v>
      </c>
      <c r="AB244" t="s">
        <v>430</v>
      </c>
      <c r="AC244" t="s">
        <v>420</v>
      </c>
      <c r="AD244" t="s">
        <v>46</v>
      </c>
      <c r="AE244">
        <v>0</v>
      </c>
    </row>
    <row r="245" spans="1:31" x14ac:dyDescent="0.25">
      <c r="A245">
        <v>230</v>
      </c>
      <c r="B245">
        <v>100511893</v>
      </c>
      <c r="C245" t="s">
        <v>28</v>
      </c>
      <c r="D245" t="s">
        <v>259</v>
      </c>
      <c r="E245" t="s">
        <v>30</v>
      </c>
      <c r="F245" t="s">
        <v>260</v>
      </c>
      <c r="G245" t="s">
        <v>261</v>
      </c>
      <c r="I245" t="s">
        <v>262</v>
      </c>
      <c r="J245" t="s">
        <v>35</v>
      </c>
      <c r="K245">
        <v>613</v>
      </c>
      <c r="L245" t="s">
        <v>35</v>
      </c>
      <c r="M245">
        <v>48</v>
      </c>
      <c r="N245">
        <v>2</v>
      </c>
      <c r="O245" t="s">
        <v>168</v>
      </c>
      <c r="P245" t="s">
        <v>594</v>
      </c>
      <c r="Q245" t="s">
        <v>39</v>
      </c>
      <c r="R245" t="s">
        <v>40</v>
      </c>
      <c r="S245">
        <v>2012</v>
      </c>
      <c r="T245">
        <v>99</v>
      </c>
      <c r="U245" t="s">
        <v>41</v>
      </c>
      <c r="V245">
        <v>40969</v>
      </c>
      <c r="W245">
        <v>40999</v>
      </c>
      <c r="X245">
        <v>40998</v>
      </c>
      <c r="Y245" t="s">
        <v>427</v>
      </c>
      <c r="Z245" t="s">
        <v>667</v>
      </c>
      <c r="AA245" t="s">
        <v>429</v>
      </c>
      <c r="AB245" t="s">
        <v>430</v>
      </c>
      <c r="AC245" t="s">
        <v>420</v>
      </c>
      <c r="AD245" t="s">
        <v>46</v>
      </c>
      <c r="AE245">
        <v>0</v>
      </c>
    </row>
    <row r="246" spans="1:31" x14ac:dyDescent="0.25">
      <c r="A246">
        <v>424</v>
      </c>
      <c r="B246">
        <v>100409530</v>
      </c>
      <c r="C246" t="s">
        <v>28</v>
      </c>
      <c r="D246" t="s">
        <v>362</v>
      </c>
      <c r="E246" t="s">
        <v>30</v>
      </c>
      <c r="F246" t="s">
        <v>363</v>
      </c>
      <c r="G246" t="s">
        <v>364</v>
      </c>
      <c r="H246" t="s">
        <v>107</v>
      </c>
      <c r="I246" t="s">
        <v>365</v>
      </c>
      <c r="J246" t="s">
        <v>35</v>
      </c>
      <c r="K246">
        <v>487</v>
      </c>
      <c r="L246" t="s">
        <v>35</v>
      </c>
      <c r="M246">
        <v>48</v>
      </c>
      <c r="N246">
        <v>1</v>
      </c>
      <c r="O246" t="s">
        <v>168</v>
      </c>
      <c r="P246" t="s">
        <v>594</v>
      </c>
      <c r="Q246" t="s">
        <v>39</v>
      </c>
      <c r="R246" t="s">
        <v>40</v>
      </c>
      <c r="S246">
        <v>2012</v>
      </c>
      <c r="T246">
        <v>1250</v>
      </c>
      <c r="U246" t="s">
        <v>41</v>
      </c>
      <c r="V246">
        <v>40817</v>
      </c>
      <c r="W246">
        <v>40847</v>
      </c>
      <c r="X246">
        <v>40847</v>
      </c>
      <c r="Y246">
        <v>0</v>
      </c>
      <c r="Z246" t="s">
        <v>477</v>
      </c>
      <c r="AA246" t="s">
        <v>595</v>
      </c>
      <c r="AB246" t="s">
        <v>596</v>
      </c>
      <c r="AC246" t="s">
        <v>420</v>
      </c>
      <c r="AD246" t="s">
        <v>46</v>
      </c>
      <c r="AE246">
        <v>0</v>
      </c>
    </row>
    <row r="247" spans="1:31" x14ac:dyDescent="0.25">
      <c r="A247">
        <v>253</v>
      </c>
      <c r="B247">
        <v>100422683</v>
      </c>
      <c r="C247" t="s">
        <v>28</v>
      </c>
      <c r="D247" t="s">
        <v>362</v>
      </c>
      <c r="E247" t="s">
        <v>30</v>
      </c>
      <c r="F247" t="s">
        <v>363</v>
      </c>
      <c r="G247" t="s">
        <v>364</v>
      </c>
      <c r="H247" t="s">
        <v>107</v>
      </c>
      <c r="I247" t="s">
        <v>365</v>
      </c>
      <c r="J247" t="s">
        <v>35</v>
      </c>
      <c r="K247">
        <v>487</v>
      </c>
      <c r="L247" t="s">
        <v>35</v>
      </c>
      <c r="M247">
        <v>48</v>
      </c>
      <c r="N247">
        <v>1</v>
      </c>
      <c r="O247" t="s">
        <v>168</v>
      </c>
      <c r="P247" t="s">
        <v>594</v>
      </c>
      <c r="Q247" t="s">
        <v>39</v>
      </c>
      <c r="R247" t="s">
        <v>40</v>
      </c>
      <c r="S247">
        <v>2012</v>
      </c>
      <c r="T247">
        <v>1250</v>
      </c>
      <c r="U247" t="s">
        <v>41</v>
      </c>
      <c r="V247">
        <v>40817</v>
      </c>
      <c r="W247">
        <v>40847</v>
      </c>
      <c r="X247">
        <v>40847</v>
      </c>
      <c r="Y247">
        <v>0</v>
      </c>
      <c r="Z247" t="s">
        <v>477</v>
      </c>
      <c r="AA247" t="s">
        <v>595</v>
      </c>
      <c r="AB247" t="s">
        <v>596</v>
      </c>
      <c r="AC247" t="s">
        <v>420</v>
      </c>
      <c r="AD247" t="s">
        <v>46</v>
      </c>
      <c r="AE247">
        <v>0</v>
      </c>
    </row>
    <row r="248" spans="1:31" x14ac:dyDescent="0.25">
      <c r="A248">
        <v>510</v>
      </c>
      <c r="B248">
        <v>100437190</v>
      </c>
      <c r="C248" t="s">
        <v>28</v>
      </c>
      <c r="D248" t="s">
        <v>362</v>
      </c>
      <c r="E248" t="s">
        <v>30</v>
      </c>
      <c r="F248" t="s">
        <v>363</v>
      </c>
      <c r="G248" t="s">
        <v>364</v>
      </c>
      <c r="H248" t="s">
        <v>107</v>
      </c>
      <c r="I248" t="s">
        <v>365</v>
      </c>
      <c r="J248" t="s">
        <v>35</v>
      </c>
      <c r="K248">
        <v>487</v>
      </c>
      <c r="L248" t="s">
        <v>35</v>
      </c>
      <c r="M248">
        <v>48</v>
      </c>
      <c r="N248">
        <v>1</v>
      </c>
      <c r="O248" t="s">
        <v>168</v>
      </c>
      <c r="P248" t="s">
        <v>594</v>
      </c>
      <c r="Q248" t="s">
        <v>39</v>
      </c>
      <c r="R248" t="s">
        <v>40</v>
      </c>
      <c r="S248">
        <v>2012</v>
      </c>
      <c r="T248">
        <v>1250</v>
      </c>
      <c r="U248" t="s">
        <v>41</v>
      </c>
      <c r="V248">
        <v>40817</v>
      </c>
      <c r="W248">
        <v>40847</v>
      </c>
      <c r="X248">
        <v>40847</v>
      </c>
      <c r="Y248">
        <v>0</v>
      </c>
      <c r="Z248" t="s">
        <v>477</v>
      </c>
      <c r="AA248" t="s">
        <v>595</v>
      </c>
      <c r="AB248" t="s">
        <v>596</v>
      </c>
      <c r="AC248" t="s">
        <v>420</v>
      </c>
      <c r="AD248" t="s">
        <v>46</v>
      </c>
      <c r="AE248">
        <v>0</v>
      </c>
    </row>
    <row r="249" spans="1:31" x14ac:dyDescent="0.25">
      <c r="A249">
        <v>715</v>
      </c>
      <c r="B249">
        <v>100441873</v>
      </c>
      <c r="C249" t="s">
        <v>28</v>
      </c>
      <c r="D249" t="s">
        <v>362</v>
      </c>
      <c r="E249" t="s">
        <v>30</v>
      </c>
      <c r="F249" t="s">
        <v>363</v>
      </c>
      <c r="G249" t="s">
        <v>364</v>
      </c>
      <c r="H249" t="s">
        <v>107</v>
      </c>
      <c r="I249" t="s">
        <v>365</v>
      </c>
      <c r="J249" t="s">
        <v>35</v>
      </c>
      <c r="K249">
        <v>487</v>
      </c>
      <c r="L249" t="s">
        <v>35</v>
      </c>
      <c r="M249">
        <v>48</v>
      </c>
      <c r="N249">
        <v>1</v>
      </c>
      <c r="O249" t="s">
        <v>168</v>
      </c>
      <c r="P249" t="s">
        <v>594</v>
      </c>
      <c r="Q249" t="s">
        <v>39</v>
      </c>
      <c r="R249" t="s">
        <v>40</v>
      </c>
      <c r="S249">
        <v>2012</v>
      </c>
      <c r="T249">
        <v>1250</v>
      </c>
      <c r="U249" t="s">
        <v>41</v>
      </c>
      <c r="V249">
        <v>40817</v>
      </c>
      <c r="W249">
        <v>40847</v>
      </c>
      <c r="X249">
        <v>40847</v>
      </c>
      <c r="Y249">
        <v>0</v>
      </c>
      <c r="Z249" t="s">
        <v>477</v>
      </c>
      <c r="AA249" t="s">
        <v>595</v>
      </c>
      <c r="AB249" t="s">
        <v>596</v>
      </c>
      <c r="AC249" t="s">
        <v>420</v>
      </c>
      <c r="AD249" t="s">
        <v>46</v>
      </c>
      <c r="AE249">
        <v>0</v>
      </c>
    </row>
    <row r="250" spans="1:31" x14ac:dyDescent="0.25">
      <c r="A250">
        <v>566</v>
      </c>
      <c r="B250">
        <v>100450132</v>
      </c>
      <c r="C250" t="s">
        <v>28</v>
      </c>
      <c r="D250" t="s">
        <v>362</v>
      </c>
      <c r="E250" t="s">
        <v>30</v>
      </c>
      <c r="F250" t="s">
        <v>363</v>
      </c>
      <c r="G250" t="s">
        <v>364</v>
      </c>
      <c r="H250" t="s">
        <v>107</v>
      </c>
      <c r="I250" t="s">
        <v>365</v>
      </c>
      <c r="J250" t="s">
        <v>35</v>
      </c>
      <c r="K250">
        <v>487</v>
      </c>
      <c r="L250" t="s">
        <v>35</v>
      </c>
      <c r="M250">
        <v>48</v>
      </c>
      <c r="N250">
        <v>1</v>
      </c>
      <c r="O250" t="s">
        <v>168</v>
      </c>
      <c r="P250" t="s">
        <v>594</v>
      </c>
      <c r="Q250" t="s">
        <v>39</v>
      </c>
      <c r="R250" t="s">
        <v>40</v>
      </c>
      <c r="S250">
        <v>2012</v>
      </c>
      <c r="T250">
        <v>1250</v>
      </c>
      <c r="U250" t="s">
        <v>41</v>
      </c>
      <c r="V250">
        <v>40817</v>
      </c>
      <c r="W250">
        <v>40847</v>
      </c>
      <c r="X250">
        <v>40847</v>
      </c>
      <c r="Y250">
        <v>0</v>
      </c>
      <c r="Z250" t="s">
        <v>477</v>
      </c>
      <c r="AA250" t="s">
        <v>595</v>
      </c>
      <c r="AB250" t="s">
        <v>596</v>
      </c>
      <c r="AC250" t="s">
        <v>420</v>
      </c>
      <c r="AD250" t="s">
        <v>46</v>
      </c>
      <c r="AE250">
        <v>0</v>
      </c>
    </row>
    <row r="251" spans="1:31" x14ac:dyDescent="0.25">
      <c r="A251">
        <v>730</v>
      </c>
      <c r="B251">
        <v>100472699</v>
      </c>
      <c r="C251" t="s">
        <v>28</v>
      </c>
      <c r="D251" t="s">
        <v>362</v>
      </c>
      <c r="E251" t="s">
        <v>30</v>
      </c>
      <c r="F251" t="s">
        <v>363</v>
      </c>
      <c r="G251" t="s">
        <v>364</v>
      </c>
      <c r="H251" t="s">
        <v>107</v>
      </c>
      <c r="I251" t="s">
        <v>365</v>
      </c>
      <c r="J251" t="s">
        <v>35</v>
      </c>
      <c r="K251">
        <v>487</v>
      </c>
      <c r="L251" t="s">
        <v>35</v>
      </c>
      <c r="M251">
        <v>48</v>
      </c>
      <c r="N251">
        <v>1</v>
      </c>
      <c r="O251" t="s">
        <v>168</v>
      </c>
      <c r="P251" t="s">
        <v>594</v>
      </c>
      <c r="Q251" t="s">
        <v>39</v>
      </c>
      <c r="R251" t="s">
        <v>40</v>
      </c>
      <c r="S251">
        <v>2012</v>
      </c>
      <c r="T251">
        <v>1250</v>
      </c>
      <c r="U251" t="s">
        <v>41</v>
      </c>
      <c r="V251">
        <v>40817</v>
      </c>
      <c r="W251">
        <v>40847</v>
      </c>
      <c r="X251">
        <v>40847</v>
      </c>
      <c r="Y251">
        <v>0</v>
      </c>
      <c r="Z251" t="s">
        <v>477</v>
      </c>
      <c r="AA251" t="s">
        <v>595</v>
      </c>
      <c r="AB251" t="s">
        <v>596</v>
      </c>
      <c r="AC251" t="s">
        <v>420</v>
      </c>
      <c r="AD251" t="s">
        <v>46</v>
      </c>
      <c r="AE251">
        <v>0</v>
      </c>
    </row>
    <row r="252" spans="1:31" x14ac:dyDescent="0.25">
      <c r="A252">
        <v>973</v>
      </c>
      <c r="B252">
        <v>100487295</v>
      </c>
      <c r="C252" t="s">
        <v>28</v>
      </c>
      <c r="D252" t="s">
        <v>362</v>
      </c>
      <c r="E252" t="s">
        <v>30</v>
      </c>
      <c r="F252" t="s">
        <v>363</v>
      </c>
      <c r="G252" t="s">
        <v>364</v>
      </c>
      <c r="H252" t="s">
        <v>107</v>
      </c>
      <c r="I252" t="s">
        <v>365</v>
      </c>
      <c r="J252" t="s">
        <v>35</v>
      </c>
      <c r="K252">
        <v>487</v>
      </c>
      <c r="L252" t="s">
        <v>35</v>
      </c>
      <c r="M252">
        <v>48</v>
      </c>
      <c r="N252">
        <v>1</v>
      </c>
      <c r="O252" t="s">
        <v>168</v>
      </c>
      <c r="P252" t="s">
        <v>594</v>
      </c>
      <c r="Q252" t="s">
        <v>39</v>
      </c>
      <c r="R252" t="s">
        <v>40</v>
      </c>
      <c r="S252">
        <v>2012</v>
      </c>
      <c r="T252">
        <v>1250</v>
      </c>
      <c r="U252" t="s">
        <v>41</v>
      </c>
      <c r="V252">
        <v>40817</v>
      </c>
      <c r="W252">
        <v>40847</v>
      </c>
      <c r="X252">
        <v>40847</v>
      </c>
      <c r="Y252">
        <v>0</v>
      </c>
      <c r="Z252" t="s">
        <v>477</v>
      </c>
      <c r="AA252" t="s">
        <v>595</v>
      </c>
      <c r="AB252" t="s">
        <v>596</v>
      </c>
      <c r="AC252" t="s">
        <v>420</v>
      </c>
      <c r="AD252" t="s">
        <v>46</v>
      </c>
      <c r="AE252">
        <v>0</v>
      </c>
    </row>
    <row r="253" spans="1:31" x14ac:dyDescent="0.25">
      <c r="A253">
        <v>132</v>
      </c>
      <c r="B253">
        <v>100499372</v>
      </c>
      <c r="C253" t="s">
        <v>28</v>
      </c>
      <c r="D253" t="s">
        <v>362</v>
      </c>
      <c r="E253" t="s">
        <v>30</v>
      </c>
      <c r="F253" t="s">
        <v>363</v>
      </c>
      <c r="G253" t="s">
        <v>364</v>
      </c>
      <c r="H253" t="s">
        <v>107</v>
      </c>
      <c r="I253" t="s">
        <v>365</v>
      </c>
      <c r="J253" t="s">
        <v>35</v>
      </c>
      <c r="K253">
        <v>487</v>
      </c>
      <c r="L253" t="s">
        <v>35</v>
      </c>
      <c r="M253">
        <v>48</v>
      </c>
      <c r="N253">
        <v>1</v>
      </c>
      <c r="O253" t="s">
        <v>168</v>
      </c>
      <c r="P253" t="s">
        <v>594</v>
      </c>
      <c r="Q253" t="s">
        <v>39</v>
      </c>
      <c r="R253" t="s">
        <v>40</v>
      </c>
      <c r="S253">
        <v>2012</v>
      </c>
      <c r="T253">
        <v>1250</v>
      </c>
      <c r="U253" t="s">
        <v>41</v>
      </c>
      <c r="V253">
        <v>40817</v>
      </c>
      <c r="W253">
        <v>40847</v>
      </c>
      <c r="X253">
        <v>40847</v>
      </c>
      <c r="Y253">
        <v>0</v>
      </c>
      <c r="Z253" t="s">
        <v>477</v>
      </c>
      <c r="AA253" t="s">
        <v>595</v>
      </c>
      <c r="AB253" t="s">
        <v>596</v>
      </c>
      <c r="AC253" t="s">
        <v>420</v>
      </c>
      <c r="AD253" t="s">
        <v>46</v>
      </c>
      <c r="AE253">
        <v>0</v>
      </c>
    </row>
    <row r="254" spans="1:31" x14ac:dyDescent="0.25">
      <c r="A254">
        <v>354</v>
      </c>
      <c r="B254">
        <v>100417899</v>
      </c>
      <c r="C254" t="s">
        <v>28</v>
      </c>
      <c r="D254" t="s">
        <v>64</v>
      </c>
      <c r="E254" t="s">
        <v>30</v>
      </c>
      <c r="F254" s="12" t="s">
        <v>65</v>
      </c>
      <c r="G254" t="s">
        <v>66</v>
      </c>
      <c r="H254" t="s">
        <v>67</v>
      </c>
      <c r="I254" t="s">
        <v>68</v>
      </c>
      <c r="J254" t="s">
        <v>69</v>
      </c>
      <c r="K254">
        <v>27</v>
      </c>
      <c r="L254" t="s">
        <v>69</v>
      </c>
      <c r="M254">
        <v>0</v>
      </c>
      <c r="N254">
        <v>0</v>
      </c>
      <c r="O254" t="s">
        <v>168</v>
      </c>
      <c r="P254" t="s">
        <v>169</v>
      </c>
      <c r="Q254">
        <v>0</v>
      </c>
      <c r="R254" t="s">
        <v>170</v>
      </c>
      <c r="S254">
        <v>2012</v>
      </c>
      <c r="T254">
        <v>5070.1400000000003</v>
      </c>
      <c r="U254" t="s">
        <v>41</v>
      </c>
      <c r="V254">
        <v>40940</v>
      </c>
      <c r="W254">
        <v>40968</v>
      </c>
      <c r="X254">
        <v>40968</v>
      </c>
      <c r="Y254">
        <v>0</v>
      </c>
      <c r="Z254" t="s">
        <v>171</v>
      </c>
      <c r="AA254" t="s">
        <v>172</v>
      </c>
      <c r="AB254" t="s">
        <v>173</v>
      </c>
      <c r="AC254" t="s">
        <v>174</v>
      </c>
      <c r="AD254" t="s">
        <v>175</v>
      </c>
      <c r="AE254">
        <v>0</v>
      </c>
    </row>
    <row r="255" spans="1:31" x14ac:dyDescent="0.25">
      <c r="A255">
        <v>373</v>
      </c>
      <c r="B255">
        <v>100419706</v>
      </c>
      <c r="C255" t="s">
        <v>28</v>
      </c>
      <c r="D255" t="s">
        <v>64</v>
      </c>
      <c r="E255" t="s">
        <v>30</v>
      </c>
      <c r="F255" s="12" t="s">
        <v>65</v>
      </c>
      <c r="G255" t="s">
        <v>66</v>
      </c>
      <c r="H255" t="s">
        <v>67</v>
      </c>
      <c r="I255" t="s">
        <v>68</v>
      </c>
      <c r="J255" t="s">
        <v>69</v>
      </c>
      <c r="K255">
        <v>27</v>
      </c>
      <c r="L255" t="s">
        <v>69</v>
      </c>
      <c r="M255">
        <v>0</v>
      </c>
      <c r="N255">
        <v>0</v>
      </c>
      <c r="O255" t="s">
        <v>168</v>
      </c>
      <c r="P255" t="s">
        <v>169</v>
      </c>
      <c r="Q255">
        <v>0</v>
      </c>
      <c r="R255" t="s">
        <v>170</v>
      </c>
      <c r="S255">
        <v>2012</v>
      </c>
      <c r="T255">
        <v>5070.1400000000003</v>
      </c>
      <c r="U255" t="s">
        <v>41</v>
      </c>
      <c r="V255">
        <v>40940</v>
      </c>
      <c r="W255">
        <v>40968</v>
      </c>
      <c r="X255">
        <v>40968</v>
      </c>
      <c r="Y255">
        <v>0</v>
      </c>
      <c r="Z255" t="s">
        <v>171</v>
      </c>
      <c r="AA255" t="s">
        <v>172</v>
      </c>
      <c r="AB255" t="s">
        <v>173</v>
      </c>
      <c r="AC255" t="s">
        <v>174</v>
      </c>
      <c r="AD255" t="s">
        <v>175</v>
      </c>
      <c r="AE255">
        <v>0</v>
      </c>
    </row>
    <row r="256" spans="1:31" x14ac:dyDescent="0.25">
      <c r="A256">
        <v>421</v>
      </c>
      <c r="B256">
        <v>100424859</v>
      </c>
      <c r="C256" t="s">
        <v>28</v>
      </c>
      <c r="D256" t="s">
        <v>64</v>
      </c>
      <c r="E256" t="s">
        <v>30</v>
      </c>
      <c r="F256" s="12" t="s">
        <v>65</v>
      </c>
      <c r="G256" t="s">
        <v>66</v>
      </c>
      <c r="H256" t="s">
        <v>67</v>
      </c>
      <c r="I256" t="s">
        <v>68</v>
      </c>
      <c r="J256" t="s">
        <v>69</v>
      </c>
      <c r="K256">
        <v>27</v>
      </c>
      <c r="L256" t="s">
        <v>69</v>
      </c>
      <c r="M256">
        <v>0</v>
      </c>
      <c r="N256">
        <v>0</v>
      </c>
      <c r="O256" t="s">
        <v>168</v>
      </c>
      <c r="P256" t="s">
        <v>169</v>
      </c>
      <c r="Q256">
        <v>0</v>
      </c>
      <c r="R256" t="s">
        <v>170</v>
      </c>
      <c r="S256">
        <v>2012</v>
      </c>
      <c r="T256">
        <v>5070.1400000000003</v>
      </c>
      <c r="U256" t="s">
        <v>41</v>
      </c>
      <c r="V256">
        <v>40940</v>
      </c>
      <c r="W256">
        <v>40968</v>
      </c>
      <c r="X256">
        <v>40968</v>
      </c>
      <c r="Y256">
        <v>0</v>
      </c>
      <c r="Z256" t="s">
        <v>171</v>
      </c>
      <c r="AA256" t="s">
        <v>172</v>
      </c>
      <c r="AB256" t="s">
        <v>173</v>
      </c>
      <c r="AC256" t="s">
        <v>174</v>
      </c>
      <c r="AD256" t="s">
        <v>175</v>
      </c>
      <c r="AE256">
        <v>0</v>
      </c>
    </row>
    <row r="257" spans="1:31" x14ac:dyDescent="0.25">
      <c r="A257">
        <v>449</v>
      </c>
      <c r="B257">
        <v>100429351</v>
      </c>
      <c r="C257" t="s">
        <v>28</v>
      </c>
      <c r="D257" t="s">
        <v>64</v>
      </c>
      <c r="E257" t="s">
        <v>30</v>
      </c>
      <c r="F257" s="12" t="s">
        <v>65</v>
      </c>
      <c r="G257" t="s">
        <v>66</v>
      </c>
      <c r="H257" t="s">
        <v>67</v>
      </c>
      <c r="I257" t="s">
        <v>68</v>
      </c>
      <c r="J257" t="s">
        <v>69</v>
      </c>
      <c r="K257">
        <v>27</v>
      </c>
      <c r="L257" t="s">
        <v>69</v>
      </c>
      <c r="M257">
        <v>0</v>
      </c>
      <c r="N257">
        <v>0</v>
      </c>
      <c r="O257" t="s">
        <v>168</v>
      </c>
      <c r="P257" t="s">
        <v>169</v>
      </c>
      <c r="Q257">
        <v>0</v>
      </c>
      <c r="R257" t="s">
        <v>170</v>
      </c>
      <c r="S257">
        <v>2012</v>
      </c>
      <c r="T257">
        <v>5070.1400000000003</v>
      </c>
      <c r="U257" t="s">
        <v>41</v>
      </c>
      <c r="V257">
        <v>40940</v>
      </c>
      <c r="W257">
        <v>40968</v>
      </c>
      <c r="X257">
        <v>40968</v>
      </c>
      <c r="Y257">
        <v>0</v>
      </c>
      <c r="Z257" t="s">
        <v>171</v>
      </c>
      <c r="AA257" t="s">
        <v>172</v>
      </c>
      <c r="AB257" t="s">
        <v>173</v>
      </c>
      <c r="AC257" t="s">
        <v>174</v>
      </c>
      <c r="AD257" t="s">
        <v>175</v>
      </c>
      <c r="AE257">
        <v>0</v>
      </c>
    </row>
    <row r="258" spans="1:31" x14ac:dyDescent="0.25">
      <c r="A258">
        <v>442</v>
      </c>
      <c r="B258">
        <v>100431878</v>
      </c>
      <c r="C258" t="s">
        <v>28</v>
      </c>
      <c r="D258" t="s">
        <v>64</v>
      </c>
      <c r="E258" t="s">
        <v>30</v>
      </c>
      <c r="F258" s="12" t="s">
        <v>65</v>
      </c>
      <c r="G258" t="s">
        <v>66</v>
      </c>
      <c r="H258" t="s">
        <v>67</v>
      </c>
      <c r="I258" t="s">
        <v>68</v>
      </c>
      <c r="J258" t="s">
        <v>69</v>
      </c>
      <c r="K258">
        <v>27</v>
      </c>
      <c r="L258" t="s">
        <v>69</v>
      </c>
      <c r="M258">
        <v>0</v>
      </c>
      <c r="N258">
        <v>0</v>
      </c>
      <c r="O258" t="s">
        <v>168</v>
      </c>
      <c r="P258" t="s">
        <v>169</v>
      </c>
      <c r="Q258">
        <v>0</v>
      </c>
      <c r="R258" t="s">
        <v>170</v>
      </c>
      <c r="S258">
        <v>2012</v>
      </c>
      <c r="T258">
        <v>5070.1400000000003</v>
      </c>
      <c r="U258" t="s">
        <v>41</v>
      </c>
      <c r="V258">
        <v>40940</v>
      </c>
      <c r="W258">
        <v>40968</v>
      </c>
      <c r="X258">
        <v>40968</v>
      </c>
      <c r="Y258">
        <v>0</v>
      </c>
      <c r="Z258" t="s">
        <v>171</v>
      </c>
      <c r="AA258" t="s">
        <v>172</v>
      </c>
      <c r="AB258" t="s">
        <v>173</v>
      </c>
      <c r="AC258" t="s">
        <v>174</v>
      </c>
      <c r="AD258" t="s">
        <v>175</v>
      </c>
      <c r="AE258">
        <v>0</v>
      </c>
    </row>
    <row r="259" spans="1:31" x14ac:dyDescent="0.25">
      <c r="A259">
        <v>480</v>
      </c>
      <c r="B259">
        <v>100437868</v>
      </c>
      <c r="C259" t="s">
        <v>28</v>
      </c>
      <c r="D259" t="s">
        <v>64</v>
      </c>
      <c r="E259" t="s">
        <v>30</v>
      </c>
      <c r="F259" s="12" t="s">
        <v>65</v>
      </c>
      <c r="G259" t="s">
        <v>66</v>
      </c>
      <c r="H259" t="s">
        <v>67</v>
      </c>
      <c r="I259" t="s">
        <v>68</v>
      </c>
      <c r="J259" t="s">
        <v>69</v>
      </c>
      <c r="K259">
        <v>27</v>
      </c>
      <c r="L259" t="s">
        <v>69</v>
      </c>
      <c r="M259">
        <v>0</v>
      </c>
      <c r="N259">
        <v>0</v>
      </c>
      <c r="O259" t="s">
        <v>168</v>
      </c>
      <c r="P259" t="s">
        <v>169</v>
      </c>
      <c r="Q259">
        <v>0</v>
      </c>
      <c r="R259" t="s">
        <v>170</v>
      </c>
      <c r="S259">
        <v>2012</v>
      </c>
      <c r="T259">
        <v>5070.1400000000003</v>
      </c>
      <c r="U259" t="s">
        <v>41</v>
      </c>
      <c r="V259">
        <v>40940</v>
      </c>
      <c r="W259">
        <v>40968</v>
      </c>
      <c r="X259">
        <v>40968</v>
      </c>
      <c r="Y259">
        <v>0</v>
      </c>
      <c r="Z259" t="s">
        <v>171</v>
      </c>
      <c r="AA259" t="s">
        <v>172</v>
      </c>
      <c r="AB259" t="s">
        <v>173</v>
      </c>
      <c r="AC259" t="s">
        <v>174</v>
      </c>
      <c r="AD259" t="s">
        <v>175</v>
      </c>
      <c r="AE259">
        <v>0</v>
      </c>
    </row>
    <row r="260" spans="1:31" x14ac:dyDescent="0.25">
      <c r="A260">
        <v>552</v>
      </c>
      <c r="B260">
        <v>100440449</v>
      </c>
      <c r="C260" t="s">
        <v>28</v>
      </c>
      <c r="D260" t="s">
        <v>64</v>
      </c>
      <c r="E260" t="s">
        <v>30</v>
      </c>
      <c r="F260" s="12" t="s">
        <v>65</v>
      </c>
      <c r="G260" t="s">
        <v>66</v>
      </c>
      <c r="H260" t="s">
        <v>67</v>
      </c>
      <c r="I260" t="s">
        <v>68</v>
      </c>
      <c r="J260" t="s">
        <v>69</v>
      </c>
      <c r="K260">
        <v>27</v>
      </c>
      <c r="L260" t="s">
        <v>69</v>
      </c>
      <c r="M260">
        <v>0</v>
      </c>
      <c r="N260">
        <v>0</v>
      </c>
      <c r="O260" t="s">
        <v>168</v>
      </c>
      <c r="P260" t="s">
        <v>169</v>
      </c>
      <c r="Q260">
        <v>0</v>
      </c>
      <c r="R260" t="s">
        <v>170</v>
      </c>
      <c r="S260">
        <v>2012</v>
      </c>
      <c r="T260">
        <v>5070.1400000000003</v>
      </c>
      <c r="U260" t="s">
        <v>41</v>
      </c>
      <c r="V260">
        <v>40940</v>
      </c>
      <c r="W260">
        <v>40968</v>
      </c>
      <c r="X260">
        <v>40968</v>
      </c>
      <c r="Y260">
        <v>0</v>
      </c>
      <c r="Z260" t="s">
        <v>171</v>
      </c>
      <c r="AA260" t="s">
        <v>172</v>
      </c>
      <c r="AB260" t="s">
        <v>173</v>
      </c>
      <c r="AC260" t="s">
        <v>174</v>
      </c>
      <c r="AD260" t="s">
        <v>175</v>
      </c>
      <c r="AE260">
        <v>0</v>
      </c>
    </row>
    <row r="261" spans="1:31" x14ac:dyDescent="0.25">
      <c r="A261">
        <v>502</v>
      </c>
      <c r="B261">
        <v>100446303</v>
      </c>
      <c r="C261" t="s">
        <v>28</v>
      </c>
      <c r="D261" t="s">
        <v>64</v>
      </c>
      <c r="E261" t="s">
        <v>30</v>
      </c>
      <c r="F261" s="12" t="s">
        <v>65</v>
      </c>
      <c r="G261" t="s">
        <v>66</v>
      </c>
      <c r="H261" t="s">
        <v>67</v>
      </c>
      <c r="I261" t="s">
        <v>68</v>
      </c>
      <c r="J261" t="s">
        <v>69</v>
      </c>
      <c r="K261">
        <v>27</v>
      </c>
      <c r="L261" t="s">
        <v>69</v>
      </c>
      <c r="M261">
        <v>0</v>
      </c>
      <c r="N261">
        <v>0</v>
      </c>
      <c r="O261" t="s">
        <v>168</v>
      </c>
      <c r="P261" t="s">
        <v>169</v>
      </c>
      <c r="Q261">
        <v>0</v>
      </c>
      <c r="R261" t="s">
        <v>170</v>
      </c>
      <c r="S261">
        <v>2012</v>
      </c>
      <c r="T261">
        <v>5070.1400000000003</v>
      </c>
      <c r="U261" t="s">
        <v>41</v>
      </c>
      <c r="V261">
        <v>40940</v>
      </c>
      <c r="W261">
        <v>40968</v>
      </c>
      <c r="X261">
        <v>40968</v>
      </c>
      <c r="Y261">
        <v>0</v>
      </c>
      <c r="Z261" t="s">
        <v>171</v>
      </c>
      <c r="AA261" t="s">
        <v>172</v>
      </c>
      <c r="AB261" t="s">
        <v>173</v>
      </c>
      <c r="AC261" t="s">
        <v>174</v>
      </c>
      <c r="AD261" t="s">
        <v>175</v>
      </c>
      <c r="AE261">
        <v>0</v>
      </c>
    </row>
    <row r="262" spans="1:31" x14ac:dyDescent="0.25">
      <c r="A262">
        <v>489</v>
      </c>
      <c r="B262">
        <v>100451392</v>
      </c>
      <c r="C262" t="s">
        <v>28</v>
      </c>
      <c r="D262" t="s">
        <v>64</v>
      </c>
      <c r="E262" t="s">
        <v>30</v>
      </c>
      <c r="F262" s="12" t="s">
        <v>65</v>
      </c>
      <c r="G262" t="s">
        <v>66</v>
      </c>
      <c r="H262" t="s">
        <v>67</v>
      </c>
      <c r="I262" t="s">
        <v>68</v>
      </c>
      <c r="J262" t="s">
        <v>69</v>
      </c>
      <c r="K262">
        <v>27</v>
      </c>
      <c r="L262" t="s">
        <v>69</v>
      </c>
      <c r="M262">
        <v>0</v>
      </c>
      <c r="N262">
        <v>0</v>
      </c>
      <c r="O262" t="s">
        <v>168</v>
      </c>
      <c r="P262" t="s">
        <v>169</v>
      </c>
      <c r="Q262">
        <v>0</v>
      </c>
      <c r="R262" t="s">
        <v>170</v>
      </c>
      <c r="S262">
        <v>2012</v>
      </c>
      <c r="T262">
        <v>5070.1400000000003</v>
      </c>
      <c r="U262" t="s">
        <v>41</v>
      </c>
      <c r="V262">
        <v>40940</v>
      </c>
      <c r="W262">
        <v>40968</v>
      </c>
      <c r="X262">
        <v>40968</v>
      </c>
      <c r="Y262">
        <v>0</v>
      </c>
      <c r="Z262" t="s">
        <v>171</v>
      </c>
      <c r="AA262" t="s">
        <v>172</v>
      </c>
      <c r="AB262" t="s">
        <v>173</v>
      </c>
      <c r="AC262" t="s">
        <v>174</v>
      </c>
      <c r="AD262" t="s">
        <v>175</v>
      </c>
      <c r="AE262">
        <v>0</v>
      </c>
    </row>
    <row r="263" spans="1:31" x14ac:dyDescent="0.25">
      <c r="A263">
        <v>1042</v>
      </c>
      <c r="B263">
        <v>100455654</v>
      </c>
      <c r="C263" t="s">
        <v>28</v>
      </c>
      <c r="D263" t="s">
        <v>64</v>
      </c>
      <c r="E263" t="s">
        <v>30</v>
      </c>
      <c r="F263" s="12" t="s">
        <v>65</v>
      </c>
      <c r="G263" t="s">
        <v>66</v>
      </c>
      <c r="H263" t="s">
        <v>67</v>
      </c>
      <c r="I263" t="s">
        <v>68</v>
      </c>
      <c r="J263" t="s">
        <v>69</v>
      </c>
      <c r="K263">
        <v>27</v>
      </c>
      <c r="L263" t="s">
        <v>69</v>
      </c>
      <c r="M263">
        <v>0</v>
      </c>
      <c r="N263">
        <v>0</v>
      </c>
      <c r="O263" t="s">
        <v>168</v>
      </c>
      <c r="P263" t="s">
        <v>169</v>
      </c>
      <c r="Q263">
        <v>0</v>
      </c>
      <c r="R263" t="s">
        <v>170</v>
      </c>
      <c r="S263">
        <v>2012</v>
      </c>
      <c r="T263">
        <v>5070.1400000000003</v>
      </c>
      <c r="U263" t="s">
        <v>41</v>
      </c>
      <c r="V263">
        <v>40940</v>
      </c>
      <c r="W263">
        <v>40968</v>
      </c>
      <c r="X263">
        <v>40968</v>
      </c>
      <c r="Y263">
        <v>0</v>
      </c>
      <c r="Z263" t="s">
        <v>171</v>
      </c>
      <c r="AA263" t="s">
        <v>172</v>
      </c>
      <c r="AB263" t="s">
        <v>173</v>
      </c>
      <c r="AC263" t="s">
        <v>174</v>
      </c>
      <c r="AD263" t="s">
        <v>175</v>
      </c>
      <c r="AE263">
        <v>0</v>
      </c>
    </row>
    <row r="264" spans="1:31" x14ac:dyDescent="0.25">
      <c r="A264">
        <v>605</v>
      </c>
      <c r="B264">
        <v>100458952</v>
      </c>
      <c r="C264" t="s">
        <v>28</v>
      </c>
      <c r="D264" t="s">
        <v>64</v>
      </c>
      <c r="E264" t="s">
        <v>30</v>
      </c>
      <c r="F264" s="12" t="s">
        <v>65</v>
      </c>
      <c r="G264" t="s">
        <v>66</v>
      </c>
      <c r="H264" t="s">
        <v>67</v>
      </c>
      <c r="I264" t="s">
        <v>68</v>
      </c>
      <c r="J264" t="s">
        <v>69</v>
      </c>
      <c r="K264">
        <v>27</v>
      </c>
      <c r="L264" t="s">
        <v>69</v>
      </c>
      <c r="M264">
        <v>0</v>
      </c>
      <c r="N264">
        <v>0</v>
      </c>
      <c r="O264" t="s">
        <v>168</v>
      </c>
      <c r="P264" t="s">
        <v>169</v>
      </c>
      <c r="Q264">
        <v>0</v>
      </c>
      <c r="R264" t="s">
        <v>170</v>
      </c>
      <c r="S264">
        <v>2012</v>
      </c>
      <c r="T264">
        <v>5070.1400000000003</v>
      </c>
      <c r="U264" t="s">
        <v>41</v>
      </c>
      <c r="V264">
        <v>40940</v>
      </c>
      <c r="W264">
        <v>40968</v>
      </c>
      <c r="X264">
        <v>40968</v>
      </c>
      <c r="Y264">
        <v>0</v>
      </c>
      <c r="Z264" t="s">
        <v>171</v>
      </c>
      <c r="AA264" t="s">
        <v>172</v>
      </c>
      <c r="AB264" t="s">
        <v>173</v>
      </c>
      <c r="AC264" t="s">
        <v>174</v>
      </c>
      <c r="AD264" t="s">
        <v>175</v>
      </c>
      <c r="AE264">
        <v>0</v>
      </c>
    </row>
    <row r="265" spans="1:31" x14ac:dyDescent="0.25">
      <c r="A265">
        <v>693</v>
      </c>
      <c r="B265">
        <v>100463416</v>
      </c>
      <c r="C265" t="s">
        <v>28</v>
      </c>
      <c r="D265" t="s">
        <v>64</v>
      </c>
      <c r="E265" t="s">
        <v>30</v>
      </c>
      <c r="F265" s="12" t="s">
        <v>65</v>
      </c>
      <c r="G265" t="s">
        <v>66</v>
      </c>
      <c r="H265" t="s">
        <v>67</v>
      </c>
      <c r="I265" t="s">
        <v>68</v>
      </c>
      <c r="J265" t="s">
        <v>69</v>
      </c>
      <c r="K265">
        <v>27</v>
      </c>
      <c r="L265" t="s">
        <v>69</v>
      </c>
      <c r="M265">
        <v>0</v>
      </c>
      <c r="N265">
        <v>0</v>
      </c>
      <c r="O265" t="s">
        <v>168</v>
      </c>
      <c r="P265" t="s">
        <v>169</v>
      </c>
      <c r="Q265">
        <v>0</v>
      </c>
      <c r="R265" t="s">
        <v>170</v>
      </c>
      <c r="S265">
        <v>2012</v>
      </c>
      <c r="T265">
        <v>5070.1400000000003</v>
      </c>
      <c r="U265" t="s">
        <v>41</v>
      </c>
      <c r="V265">
        <v>40940</v>
      </c>
      <c r="W265">
        <v>40968</v>
      </c>
      <c r="X265">
        <v>40968</v>
      </c>
      <c r="Y265">
        <v>0</v>
      </c>
      <c r="Z265" t="s">
        <v>171</v>
      </c>
      <c r="AA265" t="s">
        <v>172</v>
      </c>
      <c r="AB265" t="s">
        <v>173</v>
      </c>
      <c r="AC265" t="s">
        <v>174</v>
      </c>
      <c r="AD265" t="s">
        <v>175</v>
      </c>
      <c r="AE265">
        <v>0</v>
      </c>
    </row>
    <row r="266" spans="1:31" x14ac:dyDescent="0.25">
      <c r="A266">
        <v>747</v>
      </c>
      <c r="B266">
        <v>100469262</v>
      </c>
      <c r="C266" t="s">
        <v>28</v>
      </c>
      <c r="D266" t="s">
        <v>64</v>
      </c>
      <c r="E266" t="s">
        <v>30</v>
      </c>
      <c r="F266" s="12" t="s">
        <v>65</v>
      </c>
      <c r="G266" t="s">
        <v>66</v>
      </c>
      <c r="H266" t="s">
        <v>67</v>
      </c>
      <c r="I266" t="s">
        <v>68</v>
      </c>
      <c r="J266" t="s">
        <v>69</v>
      </c>
      <c r="K266">
        <v>27</v>
      </c>
      <c r="L266" t="s">
        <v>69</v>
      </c>
      <c r="M266">
        <v>0</v>
      </c>
      <c r="N266">
        <v>0</v>
      </c>
      <c r="O266" t="s">
        <v>168</v>
      </c>
      <c r="P266" t="s">
        <v>169</v>
      </c>
      <c r="Q266">
        <v>0</v>
      </c>
      <c r="R266" t="s">
        <v>170</v>
      </c>
      <c r="S266">
        <v>2012</v>
      </c>
      <c r="T266">
        <v>5070.1400000000003</v>
      </c>
      <c r="U266" t="s">
        <v>41</v>
      </c>
      <c r="V266">
        <v>40940</v>
      </c>
      <c r="W266">
        <v>40968</v>
      </c>
      <c r="X266">
        <v>40968</v>
      </c>
      <c r="Y266">
        <v>0</v>
      </c>
      <c r="Z266" t="s">
        <v>171</v>
      </c>
      <c r="AA266" t="s">
        <v>172</v>
      </c>
      <c r="AB266" t="s">
        <v>173</v>
      </c>
      <c r="AC266" t="s">
        <v>174</v>
      </c>
      <c r="AD266" t="s">
        <v>175</v>
      </c>
      <c r="AE266">
        <v>0</v>
      </c>
    </row>
    <row r="267" spans="1:31" x14ac:dyDescent="0.25">
      <c r="A267">
        <v>837</v>
      </c>
      <c r="B267">
        <v>100477194</v>
      </c>
      <c r="C267" t="s">
        <v>28</v>
      </c>
      <c r="D267" t="s">
        <v>64</v>
      </c>
      <c r="E267" t="s">
        <v>30</v>
      </c>
      <c r="F267" s="12" t="s">
        <v>65</v>
      </c>
      <c r="G267" t="s">
        <v>66</v>
      </c>
      <c r="H267" t="s">
        <v>67</v>
      </c>
      <c r="I267" t="s">
        <v>68</v>
      </c>
      <c r="J267" t="s">
        <v>69</v>
      </c>
      <c r="K267">
        <v>27</v>
      </c>
      <c r="L267" t="s">
        <v>69</v>
      </c>
      <c r="M267">
        <v>0</v>
      </c>
      <c r="N267">
        <v>0</v>
      </c>
      <c r="O267" t="s">
        <v>168</v>
      </c>
      <c r="P267" t="s">
        <v>169</v>
      </c>
      <c r="Q267">
        <v>0</v>
      </c>
      <c r="R267" t="s">
        <v>170</v>
      </c>
      <c r="S267">
        <v>2012</v>
      </c>
      <c r="T267">
        <v>5070.1400000000003</v>
      </c>
      <c r="U267" t="s">
        <v>41</v>
      </c>
      <c r="V267">
        <v>40940</v>
      </c>
      <c r="W267">
        <v>40968</v>
      </c>
      <c r="X267">
        <v>40968</v>
      </c>
      <c r="Y267">
        <v>0</v>
      </c>
      <c r="Z267" t="s">
        <v>171</v>
      </c>
      <c r="AA267" t="s">
        <v>172</v>
      </c>
      <c r="AB267" t="s">
        <v>173</v>
      </c>
      <c r="AC267" t="s">
        <v>174</v>
      </c>
      <c r="AD267" t="s">
        <v>175</v>
      </c>
      <c r="AE267">
        <v>0</v>
      </c>
    </row>
    <row r="268" spans="1:31" x14ac:dyDescent="0.25">
      <c r="A268">
        <v>975</v>
      </c>
      <c r="B268">
        <v>100487307</v>
      </c>
      <c r="C268" t="s">
        <v>28</v>
      </c>
      <c r="D268" t="s">
        <v>64</v>
      </c>
      <c r="E268" t="s">
        <v>30</v>
      </c>
      <c r="F268" s="12" t="s">
        <v>65</v>
      </c>
      <c r="G268" t="s">
        <v>66</v>
      </c>
      <c r="H268" t="s">
        <v>67</v>
      </c>
      <c r="I268" t="s">
        <v>68</v>
      </c>
      <c r="J268" t="s">
        <v>69</v>
      </c>
      <c r="K268">
        <v>27</v>
      </c>
      <c r="L268" t="s">
        <v>69</v>
      </c>
      <c r="M268">
        <v>0</v>
      </c>
      <c r="N268">
        <v>0</v>
      </c>
      <c r="O268" t="s">
        <v>168</v>
      </c>
      <c r="P268" t="s">
        <v>169</v>
      </c>
      <c r="Q268">
        <v>0</v>
      </c>
      <c r="R268" t="s">
        <v>170</v>
      </c>
      <c r="S268">
        <v>2012</v>
      </c>
      <c r="T268">
        <v>5070.1400000000003</v>
      </c>
      <c r="U268" t="s">
        <v>41</v>
      </c>
      <c r="V268">
        <v>40940</v>
      </c>
      <c r="W268">
        <v>40968</v>
      </c>
      <c r="X268">
        <v>40968</v>
      </c>
      <c r="Y268">
        <v>0</v>
      </c>
      <c r="Z268" t="s">
        <v>171</v>
      </c>
      <c r="AA268" t="s">
        <v>172</v>
      </c>
      <c r="AB268" t="s">
        <v>173</v>
      </c>
      <c r="AC268" t="s">
        <v>174</v>
      </c>
      <c r="AD268" t="s">
        <v>175</v>
      </c>
      <c r="AE268">
        <v>0</v>
      </c>
    </row>
    <row r="269" spans="1:31" x14ac:dyDescent="0.25">
      <c r="A269">
        <v>1006</v>
      </c>
      <c r="B269">
        <v>100489158</v>
      </c>
      <c r="C269" t="s">
        <v>28</v>
      </c>
      <c r="D269" t="s">
        <v>64</v>
      </c>
      <c r="E269" t="s">
        <v>30</v>
      </c>
      <c r="F269" s="12" t="s">
        <v>65</v>
      </c>
      <c r="G269" t="s">
        <v>66</v>
      </c>
      <c r="H269" t="s">
        <v>67</v>
      </c>
      <c r="I269" t="s">
        <v>68</v>
      </c>
      <c r="J269" t="s">
        <v>69</v>
      </c>
      <c r="K269">
        <v>27</v>
      </c>
      <c r="L269" t="s">
        <v>69</v>
      </c>
      <c r="M269">
        <v>0</v>
      </c>
      <c r="N269">
        <v>0</v>
      </c>
      <c r="O269" t="s">
        <v>168</v>
      </c>
      <c r="P269" t="s">
        <v>169</v>
      </c>
      <c r="Q269">
        <v>0</v>
      </c>
      <c r="R269" t="s">
        <v>170</v>
      </c>
      <c r="S269">
        <v>2012</v>
      </c>
      <c r="T269">
        <v>5070.1400000000003</v>
      </c>
      <c r="U269" t="s">
        <v>41</v>
      </c>
      <c r="V269">
        <v>40940</v>
      </c>
      <c r="W269">
        <v>40968</v>
      </c>
      <c r="X269">
        <v>40968</v>
      </c>
      <c r="Y269">
        <v>0</v>
      </c>
      <c r="Z269" t="s">
        <v>171</v>
      </c>
      <c r="AA269" t="s">
        <v>172</v>
      </c>
      <c r="AB269" t="s">
        <v>173</v>
      </c>
      <c r="AC269" t="s">
        <v>174</v>
      </c>
      <c r="AD269" t="s">
        <v>175</v>
      </c>
      <c r="AE269">
        <v>0</v>
      </c>
    </row>
    <row r="270" spans="1:31" x14ac:dyDescent="0.25">
      <c r="A270">
        <v>5</v>
      </c>
      <c r="B270">
        <v>100496259</v>
      </c>
      <c r="C270" t="s">
        <v>28</v>
      </c>
      <c r="D270" t="s">
        <v>64</v>
      </c>
      <c r="E270" t="s">
        <v>30</v>
      </c>
      <c r="F270" s="12" t="s">
        <v>65</v>
      </c>
      <c r="G270" t="s">
        <v>66</v>
      </c>
      <c r="H270" t="s">
        <v>67</v>
      </c>
      <c r="I270" t="s">
        <v>68</v>
      </c>
      <c r="J270" t="s">
        <v>69</v>
      </c>
      <c r="K270">
        <v>27</v>
      </c>
      <c r="L270" t="s">
        <v>69</v>
      </c>
      <c r="M270">
        <v>0</v>
      </c>
      <c r="N270">
        <v>0</v>
      </c>
      <c r="O270" t="s">
        <v>168</v>
      </c>
      <c r="P270" t="s">
        <v>169</v>
      </c>
      <c r="Q270">
        <v>0</v>
      </c>
      <c r="R270" t="s">
        <v>170</v>
      </c>
      <c r="S270">
        <v>2012</v>
      </c>
      <c r="T270">
        <v>5070.1400000000003</v>
      </c>
      <c r="U270" t="s">
        <v>41</v>
      </c>
      <c r="V270">
        <v>40940</v>
      </c>
      <c r="W270">
        <v>40968</v>
      </c>
      <c r="X270">
        <v>40968</v>
      </c>
      <c r="Y270">
        <v>0</v>
      </c>
      <c r="Z270" t="s">
        <v>171</v>
      </c>
      <c r="AA270" t="s">
        <v>172</v>
      </c>
      <c r="AB270" t="s">
        <v>173</v>
      </c>
      <c r="AC270" t="s">
        <v>174</v>
      </c>
      <c r="AD270" t="s">
        <v>175</v>
      </c>
      <c r="AE270">
        <v>0</v>
      </c>
    </row>
    <row r="271" spans="1:31" x14ac:dyDescent="0.25">
      <c r="A271">
        <v>116</v>
      </c>
      <c r="B271">
        <v>100499624</v>
      </c>
      <c r="C271" t="s">
        <v>28</v>
      </c>
      <c r="D271" t="s">
        <v>64</v>
      </c>
      <c r="E271" t="s">
        <v>30</v>
      </c>
      <c r="F271" s="12" t="s">
        <v>65</v>
      </c>
      <c r="G271" t="s">
        <v>66</v>
      </c>
      <c r="H271" t="s">
        <v>67</v>
      </c>
      <c r="I271" t="s">
        <v>68</v>
      </c>
      <c r="J271" t="s">
        <v>69</v>
      </c>
      <c r="K271">
        <v>27</v>
      </c>
      <c r="L271" t="s">
        <v>69</v>
      </c>
      <c r="M271">
        <v>0</v>
      </c>
      <c r="N271">
        <v>0</v>
      </c>
      <c r="O271" t="s">
        <v>168</v>
      </c>
      <c r="P271" t="s">
        <v>169</v>
      </c>
      <c r="Q271">
        <v>0</v>
      </c>
      <c r="R271" t="s">
        <v>170</v>
      </c>
      <c r="S271">
        <v>2012</v>
      </c>
      <c r="T271">
        <v>5070.1400000000003</v>
      </c>
      <c r="U271" t="s">
        <v>41</v>
      </c>
      <c r="V271">
        <v>40940</v>
      </c>
      <c r="W271">
        <v>40968</v>
      </c>
      <c r="X271">
        <v>40968</v>
      </c>
      <c r="Y271">
        <v>0</v>
      </c>
      <c r="Z271" t="s">
        <v>171</v>
      </c>
      <c r="AA271" t="s">
        <v>172</v>
      </c>
      <c r="AB271" t="s">
        <v>173</v>
      </c>
      <c r="AC271" t="s">
        <v>174</v>
      </c>
      <c r="AD271" t="s">
        <v>175</v>
      </c>
      <c r="AE271">
        <v>0</v>
      </c>
    </row>
    <row r="272" spans="1:31" x14ac:dyDescent="0.25">
      <c r="A272">
        <v>216</v>
      </c>
      <c r="B272">
        <v>100503887</v>
      </c>
      <c r="C272" t="s">
        <v>28</v>
      </c>
      <c r="D272" t="s">
        <v>64</v>
      </c>
      <c r="E272" t="s">
        <v>30</v>
      </c>
      <c r="F272" s="12" t="s">
        <v>65</v>
      </c>
      <c r="G272" t="s">
        <v>66</v>
      </c>
      <c r="H272" t="s">
        <v>67</v>
      </c>
      <c r="I272" t="s">
        <v>68</v>
      </c>
      <c r="J272" t="s">
        <v>69</v>
      </c>
      <c r="K272">
        <v>27</v>
      </c>
      <c r="L272" t="s">
        <v>69</v>
      </c>
      <c r="M272">
        <v>0</v>
      </c>
      <c r="N272">
        <v>0</v>
      </c>
      <c r="O272" t="s">
        <v>168</v>
      </c>
      <c r="P272" t="s">
        <v>169</v>
      </c>
      <c r="Q272">
        <v>0</v>
      </c>
      <c r="R272" t="s">
        <v>170</v>
      </c>
      <c r="S272">
        <v>2012</v>
      </c>
      <c r="T272">
        <v>5070.1400000000003</v>
      </c>
      <c r="U272" t="s">
        <v>41</v>
      </c>
      <c r="V272">
        <v>40940</v>
      </c>
      <c r="W272">
        <v>40968</v>
      </c>
      <c r="X272">
        <v>40968</v>
      </c>
      <c r="Y272">
        <v>0</v>
      </c>
      <c r="Z272" t="s">
        <v>171</v>
      </c>
      <c r="AA272" t="s">
        <v>172</v>
      </c>
      <c r="AB272" t="s">
        <v>173</v>
      </c>
      <c r="AC272" t="s">
        <v>174</v>
      </c>
      <c r="AD272" t="s">
        <v>175</v>
      </c>
      <c r="AE272">
        <v>0</v>
      </c>
    </row>
    <row r="273" spans="1:31" x14ac:dyDescent="0.25">
      <c r="A273">
        <v>208</v>
      </c>
      <c r="B273">
        <v>100512554</v>
      </c>
      <c r="C273" t="s">
        <v>28</v>
      </c>
      <c r="D273" t="s">
        <v>64</v>
      </c>
      <c r="E273" t="s">
        <v>30</v>
      </c>
      <c r="F273" s="12" t="s">
        <v>65</v>
      </c>
      <c r="G273" t="s">
        <v>66</v>
      </c>
      <c r="H273" t="s">
        <v>67</v>
      </c>
      <c r="I273" t="s">
        <v>68</v>
      </c>
      <c r="J273" t="s">
        <v>69</v>
      </c>
      <c r="K273">
        <v>27</v>
      </c>
      <c r="L273" t="s">
        <v>69</v>
      </c>
      <c r="M273">
        <v>0</v>
      </c>
      <c r="N273">
        <v>0</v>
      </c>
      <c r="O273" t="s">
        <v>168</v>
      </c>
      <c r="P273" t="s">
        <v>169</v>
      </c>
      <c r="Q273">
        <v>0</v>
      </c>
      <c r="R273" t="s">
        <v>170</v>
      </c>
      <c r="S273">
        <v>2012</v>
      </c>
      <c r="T273">
        <v>5070.1400000000003</v>
      </c>
      <c r="U273" t="s">
        <v>41</v>
      </c>
      <c r="V273">
        <v>40940</v>
      </c>
      <c r="W273">
        <v>40968</v>
      </c>
      <c r="X273">
        <v>40968</v>
      </c>
      <c r="Y273">
        <v>0</v>
      </c>
      <c r="Z273" t="s">
        <v>171</v>
      </c>
      <c r="AA273" t="s">
        <v>172</v>
      </c>
      <c r="AB273" t="s">
        <v>173</v>
      </c>
      <c r="AC273" t="s">
        <v>174</v>
      </c>
      <c r="AD273" t="s">
        <v>175</v>
      </c>
      <c r="AE273">
        <v>0</v>
      </c>
    </row>
    <row r="274" spans="1:31" x14ac:dyDescent="0.25">
      <c r="A274">
        <v>362</v>
      </c>
      <c r="B274">
        <v>100403579</v>
      </c>
      <c r="C274" t="s">
        <v>28</v>
      </c>
      <c r="D274" t="s">
        <v>124</v>
      </c>
      <c r="E274" t="s">
        <v>30</v>
      </c>
      <c r="F274" t="s">
        <v>125</v>
      </c>
      <c r="G274" t="s">
        <v>126</v>
      </c>
      <c r="H274" t="s">
        <v>107</v>
      </c>
      <c r="I274" t="s">
        <v>127</v>
      </c>
      <c r="J274" t="s">
        <v>35</v>
      </c>
      <c r="K274">
        <v>256</v>
      </c>
      <c r="L274" t="s">
        <v>35</v>
      </c>
      <c r="M274">
        <v>27</v>
      </c>
      <c r="N274">
        <v>1</v>
      </c>
      <c r="O274" t="s">
        <v>168</v>
      </c>
      <c r="P274" t="s">
        <v>421</v>
      </c>
      <c r="Q274" t="s">
        <v>422</v>
      </c>
      <c r="R274" t="s">
        <v>40</v>
      </c>
      <c r="S274">
        <v>2012</v>
      </c>
      <c r="T274">
        <v>230</v>
      </c>
      <c r="U274" t="s">
        <v>41</v>
      </c>
      <c r="V274">
        <v>40756</v>
      </c>
      <c r="W274">
        <v>40786</v>
      </c>
      <c r="X274">
        <v>40786</v>
      </c>
      <c r="Y274">
        <v>0</v>
      </c>
      <c r="Z274" t="s">
        <v>423</v>
      </c>
      <c r="AA274" t="s">
        <v>424</v>
      </c>
      <c r="AB274" t="s">
        <v>425</v>
      </c>
      <c r="AC274" t="s">
        <v>420</v>
      </c>
      <c r="AD274" t="s">
        <v>46</v>
      </c>
      <c r="AE274">
        <v>0</v>
      </c>
    </row>
    <row r="275" spans="1:31" x14ac:dyDescent="0.25">
      <c r="A275">
        <v>435</v>
      </c>
      <c r="B275">
        <v>100428284</v>
      </c>
      <c r="C275" t="s">
        <v>28</v>
      </c>
      <c r="D275" t="s">
        <v>124</v>
      </c>
      <c r="E275" t="s">
        <v>30</v>
      </c>
      <c r="F275" t="s">
        <v>125</v>
      </c>
      <c r="G275" t="s">
        <v>126</v>
      </c>
      <c r="H275" t="s">
        <v>107</v>
      </c>
      <c r="I275" t="s">
        <v>127</v>
      </c>
      <c r="J275" t="s">
        <v>35</v>
      </c>
      <c r="K275">
        <v>256</v>
      </c>
      <c r="L275" t="s">
        <v>35</v>
      </c>
      <c r="M275">
        <v>27</v>
      </c>
      <c r="N275">
        <v>1</v>
      </c>
      <c r="O275" t="s">
        <v>168</v>
      </c>
      <c r="P275" t="s">
        <v>421</v>
      </c>
      <c r="Q275" t="s">
        <v>422</v>
      </c>
      <c r="R275" t="s">
        <v>40</v>
      </c>
      <c r="S275">
        <v>2012</v>
      </c>
      <c r="T275">
        <v>230</v>
      </c>
      <c r="U275" t="s">
        <v>41</v>
      </c>
      <c r="V275">
        <v>40756</v>
      </c>
      <c r="W275">
        <v>40786</v>
      </c>
      <c r="X275">
        <v>40786</v>
      </c>
      <c r="Y275">
        <v>0</v>
      </c>
      <c r="Z275" t="s">
        <v>423</v>
      </c>
      <c r="AA275" t="s">
        <v>424</v>
      </c>
      <c r="AB275" t="s">
        <v>425</v>
      </c>
      <c r="AC275" t="s">
        <v>420</v>
      </c>
      <c r="AD275" t="s">
        <v>46</v>
      </c>
      <c r="AE275">
        <v>0</v>
      </c>
    </row>
    <row r="276" spans="1:31" x14ac:dyDescent="0.25">
      <c r="A276">
        <v>444</v>
      </c>
      <c r="B276">
        <v>100431265</v>
      </c>
      <c r="C276" t="s">
        <v>28</v>
      </c>
      <c r="D276" t="s">
        <v>124</v>
      </c>
      <c r="E276" t="s">
        <v>30</v>
      </c>
      <c r="F276" t="s">
        <v>125</v>
      </c>
      <c r="G276" t="s">
        <v>126</v>
      </c>
      <c r="H276" t="s">
        <v>107</v>
      </c>
      <c r="I276" t="s">
        <v>127</v>
      </c>
      <c r="J276" t="s">
        <v>35</v>
      </c>
      <c r="K276">
        <v>256</v>
      </c>
      <c r="L276" t="s">
        <v>35</v>
      </c>
      <c r="M276">
        <v>27</v>
      </c>
      <c r="N276">
        <v>1</v>
      </c>
      <c r="O276" t="s">
        <v>168</v>
      </c>
      <c r="P276" t="s">
        <v>421</v>
      </c>
      <c r="Q276" t="s">
        <v>422</v>
      </c>
      <c r="R276" t="s">
        <v>40</v>
      </c>
      <c r="S276">
        <v>2012</v>
      </c>
      <c r="T276">
        <v>230</v>
      </c>
      <c r="U276" t="s">
        <v>41</v>
      </c>
      <c r="V276">
        <v>40756</v>
      </c>
      <c r="W276">
        <v>40786</v>
      </c>
      <c r="X276">
        <v>40786</v>
      </c>
      <c r="Y276">
        <v>0</v>
      </c>
      <c r="Z276" t="s">
        <v>423</v>
      </c>
      <c r="AA276" t="s">
        <v>424</v>
      </c>
      <c r="AB276" t="s">
        <v>425</v>
      </c>
      <c r="AC276" t="s">
        <v>420</v>
      </c>
      <c r="AD276" t="s">
        <v>46</v>
      </c>
      <c r="AE276">
        <v>0</v>
      </c>
    </row>
    <row r="277" spans="1:31" x14ac:dyDescent="0.25">
      <c r="A277">
        <v>519</v>
      </c>
      <c r="B277">
        <v>100444762</v>
      </c>
      <c r="C277" t="s">
        <v>28</v>
      </c>
      <c r="D277" t="s">
        <v>124</v>
      </c>
      <c r="E277" t="s">
        <v>30</v>
      </c>
      <c r="F277" t="s">
        <v>125</v>
      </c>
      <c r="G277" t="s">
        <v>126</v>
      </c>
      <c r="H277" t="s">
        <v>107</v>
      </c>
      <c r="I277" t="s">
        <v>127</v>
      </c>
      <c r="J277" t="s">
        <v>35</v>
      </c>
      <c r="K277">
        <v>256</v>
      </c>
      <c r="L277" t="s">
        <v>35</v>
      </c>
      <c r="M277">
        <v>27</v>
      </c>
      <c r="N277">
        <v>1</v>
      </c>
      <c r="O277" t="s">
        <v>168</v>
      </c>
      <c r="P277" t="s">
        <v>421</v>
      </c>
      <c r="Q277" t="s">
        <v>422</v>
      </c>
      <c r="R277" t="s">
        <v>40</v>
      </c>
      <c r="S277">
        <v>2012</v>
      </c>
      <c r="T277">
        <v>230</v>
      </c>
      <c r="U277" t="s">
        <v>41</v>
      </c>
      <c r="V277">
        <v>40756</v>
      </c>
      <c r="W277">
        <v>40786</v>
      </c>
      <c r="X277">
        <v>40786</v>
      </c>
      <c r="Y277">
        <v>0</v>
      </c>
      <c r="Z277" t="s">
        <v>423</v>
      </c>
      <c r="AA277" t="s">
        <v>424</v>
      </c>
      <c r="AB277" t="s">
        <v>425</v>
      </c>
      <c r="AC277" t="s">
        <v>420</v>
      </c>
      <c r="AD277" t="s">
        <v>46</v>
      </c>
      <c r="AE277">
        <v>0</v>
      </c>
    </row>
    <row r="278" spans="1:31" x14ac:dyDescent="0.25">
      <c r="A278">
        <v>707</v>
      </c>
      <c r="B278">
        <v>100462662</v>
      </c>
      <c r="C278" t="s">
        <v>28</v>
      </c>
      <c r="D278" t="s">
        <v>124</v>
      </c>
      <c r="E278" t="s">
        <v>30</v>
      </c>
      <c r="F278" t="s">
        <v>125</v>
      </c>
      <c r="G278" t="s">
        <v>126</v>
      </c>
      <c r="H278" t="s">
        <v>107</v>
      </c>
      <c r="I278" t="s">
        <v>127</v>
      </c>
      <c r="J278" t="s">
        <v>35</v>
      </c>
      <c r="K278">
        <v>256</v>
      </c>
      <c r="L278" t="s">
        <v>35</v>
      </c>
      <c r="M278">
        <v>27</v>
      </c>
      <c r="N278">
        <v>1</v>
      </c>
      <c r="O278" t="s">
        <v>168</v>
      </c>
      <c r="P278" t="s">
        <v>421</v>
      </c>
      <c r="Q278" t="s">
        <v>422</v>
      </c>
      <c r="R278" t="s">
        <v>40</v>
      </c>
      <c r="S278">
        <v>2012</v>
      </c>
      <c r="T278">
        <v>230</v>
      </c>
      <c r="U278" t="s">
        <v>41</v>
      </c>
      <c r="V278">
        <v>40756</v>
      </c>
      <c r="W278">
        <v>40786</v>
      </c>
      <c r="X278">
        <v>40786</v>
      </c>
      <c r="Y278">
        <v>0</v>
      </c>
      <c r="Z278" t="s">
        <v>423</v>
      </c>
      <c r="AA278" t="s">
        <v>424</v>
      </c>
      <c r="AB278" t="s">
        <v>425</v>
      </c>
      <c r="AC278" t="s">
        <v>420</v>
      </c>
      <c r="AD278" t="s">
        <v>46</v>
      </c>
      <c r="AE278">
        <v>0</v>
      </c>
    </row>
    <row r="279" spans="1:31" x14ac:dyDescent="0.25">
      <c r="A279">
        <v>827</v>
      </c>
      <c r="B279">
        <v>100469894</v>
      </c>
      <c r="C279" t="s">
        <v>28</v>
      </c>
      <c r="D279" t="s">
        <v>124</v>
      </c>
      <c r="E279" t="s">
        <v>30</v>
      </c>
      <c r="F279" t="s">
        <v>125</v>
      </c>
      <c r="G279" t="s">
        <v>126</v>
      </c>
      <c r="H279" t="s">
        <v>107</v>
      </c>
      <c r="I279" t="s">
        <v>127</v>
      </c>
      <c r="J279" t="s">
        <v>35</v>
      </c>
      <c r="K279">
        <v>256</v>
      </c>
      <c r="L279" t="s">
        <v>35</v>
      </c>
      <c r="M279">
        <v>27</v>
      </c>
      <c r="N279">
        <v>1</v>
      </c>
      <c r="O279" t="s">
        <v>168</v>
      </c>
      <c r="P279" t="s">
        <v>421</v>
      </c>
      <c r="Q279" t="s">
        <v>422</v>
      </c>
      <c r="R279" t="s">
        <v>40</v>
      </c>
      <c r="S279">
        <v>2012</v>
      </c>
      <c r="T279">
        <v>230</v>
      </c>
      <c r="U279" t="s">
        <v>41</v>
      </c>
      <c r="V279">
        <v>40756</v>
      </c>
      <c r="W279">
        <v>40786</v>
      </c>
      <c r="X279">
        <v>40786</v>
      </c>
      <c r="Y279">
        <v>0</v>
      </c>
      <c r="Z279" t="s">
        <v>423</v>
      </c>
      <c r="AA279" t="s">
        <v>424</v>
      </c>
      <c r="AB279" t="s">
        <v>425</v>
      </c>
      <c r="AC279" t="s">
        <v>420</v>
      </c>
      <c r="AD279" t="s">
        <v>46</v>
      </c>
      <c r="AE279">
        <v>0</v>
      </c>
    </row>
    <row r="280" spans="1:31" x14ac:dyDescent="0.25">
      <c r="A280">
        <v>825</v>
      </c>
      <c r="B280">
        <v>100477173</v>
      </c>
      <c r="C280" t="s">
        <v>28</v>
      </c>
      <c r="D280" t="s">
        <v>124</v>
      </c>
      <c r="E280" t="s">
        <v>30</v>
      </c>
      <c r="F280" t="s">
        <v>125</v>
      </c>
      <c r="G280" t="s">
        <v>126</v>
      </c>
      <c r="H280" t="s">
        <v>107</v>
      </c>
      <c r="I280" t="s">
        <v>127</v>
      </c>
      <c r="J280" t="s">
        <v>35</v>
      </c>
      <c r="K280">
        <v>256</v>
      </c>
      <c r="L280" t="s">
        <v>35</v>
      </c>
      <c r="M280">
        <v>27</v>
      </c>
      <c r="N280">
        <v>1</v>
      </c>
      <c r="O280" t="s">
        <v>168</v>
      </c>
      <c r="P280" t="s">
        <v>421</v>
      </c>
      <c r="Q280" t="s">
        <v>422</v>
      </c>
      <c r="R280" t="s">
        <v>40</v>
      </c>
      <c r="S280">
        <v>2012</v>
      </c>
      <c r="T280">
        <v>230</v>
      </c>
      <c r="U280" t="s">
        <v>41</v>
      </c>
      <c r="V280">
        <v>40756</v>
      </c>
      <c r="W280">
        <v>40786</v>
      </c>
      <c r="X280">
        <v>40786</v>
      </c>
      <c r="Y280">
        <v>0</v>
      </c>
      <c r="Z280" t="s">
        <v>423</v>
      </c>
      <c r="AA280" t="s">
        <v>424</v>
      </c>
      <c r="AB280" t="s">
        <v>425</v>
      </c>
      <c r="AC280" t="s">
        <v>420</v>
      </c>
      <c r="AD280" t="s">
        <v>46</v>
      </c>
      <c r="AE280">
        <v>0</v>
      </c>
    </row>
    <row r="281" spans="1:31" x14ac:dyDescent="0.25">
      <c r="A281">
        <v>787</v>
      </c>
      <c r="B281">
        <v>100480805</v>
      </c>
      <c r="C281" t="s">
        <v>28</v>
      </c>
      <c r="D281" t="s">
        <v>124</v>
      </c>
      <c r="E281" t="s">
        <v>30</v>
      </c>
      <c r="F281" t="s">
        <v>125</v>
      </c>
      <c r="G281" t="s">
        <v>126</v>
      </c>
      <c r="H281" t="s">
        <v>107</v>
      </c>
      <c r="I281" t="s">
        <v>127</v>
      </c>
      <c r="J281" t="s">
        <v>35</v>
      </c>
      <c r="K281">
        <v>256</v>
      </c>
      <c r="L281" t="s">
        <v>35</v>
      </c>
      <c r="M281">
        <v>27</v>
      </c>
      <c r="N281">
        <v>1</v>
      </c>
      <c r="O281" t="s">
        <v>168</v>
      </c>
      <c r="P281" t="s">
        <v>421</v>
      </c>
      <c r="Q281" t="s">
        <v>422</v>
      </c>
      <c r="R281" t="s">
        <v>40</v>
      </c>
      <c r="S281">
        <v>2012</v>
      </c>
      <c r="T281">
        <v>230</v>
      </c>
      <c r="U281" t="s">
        <v>41</v>
      </c>
      <c r="V281">
        <v>40756</v>
      </c>
      <c r="W281">
        <v>40786</v>
      </c>
      <c r="X281">
        <v>40786</v>
      </c>
      <c r="Y281">
        <v>0</v>
      </c>
      <c r="Z281" t="s">
        <v>423</v>
      </c>
      <c r="AA281" t="s">
        <v>424</v>
      </c>
      <c r="AB281" t="s">
        <v>425</v>
      </c>
      <c r="AC281" t="s">
        <v>420</v>
      </c>
      <c r="AD281" t="s">
        <v>46</v>
      </c>
      <c r="AE281">
        <v>0</v>
      </c>
    </row>
    <row r="282" spans="1:31" x14ac:dyDescent="0.25">
      <c r="A282">
        <v>939</v>
      </c>
      <c r="B282">
        <v>100488481</v>
      </c>
      <c r="C282" t="s">
        <v>28</v>
      </c>
      <c r="D282" t="s">
        <v>124</v>
      </c>
      <c r="E282" t="s">
        <v>30</v>
      </c>
      <c r="F282" t="s">
        <v>125</v>
      </c>
      <c r="G282" t="s">
        <v>126</v>
      </c>
      <c r="H282" t="s">
        <v>107</v>
      </c>
      <c r="I282" t="s">
        <v>127</v>
      </c>
      <c r="J282" t="s">
        <v>35</v>
      </c>
      <c r="K282">
        <v>256</v>
      </c>
      <c r="L282" t="s">
        <v>35</v>
      </c>
      <c r="M282">
        <v>27</v>
      </c>
      <c r="N282">
        <v>1</v>
      </c>
      <c r="O282" t="s">
        <v>168</v>
      </c>
      <c r="P282" t="s">
        <v>421</v>
      </c>
      <c r="Q282" t="s">
        <v>422</v>
      </c>
      <c r="R282" t="s">
        <v>40</v>
      </c>
      <c r="S282">
        <v>2012</v>
      </c>
      <c r="T282">
        <v>230</v>
      </c>
      <c r="U282" t="s">
        <v>41</v>
      </c>
      <c r="V282">
        <v>40756</v>
      </c>
      <c r="W282">
        <v>40786</v>
      </c>
      <c r="X282">
        <v>40786</v>
      </c>
      <c r="Y282">
        <v>0</v>
      </c>
      <c r="Z282" t="s">
        <v>423</v>
      </c>
      <c r="AA282" t="s">
        <v>424</v>
      </c>
      <c r="AB282" t="s">
        <v>425</v>
      </c>
      <c r="AC282" t="s">
        <v>420</v>
      </c>
      <c r="AD282" t="s">
        <v>46</v>
      </c>
      <c r="AE282">
        <v>0</v>
      </c>
    </row>
    <row r="283" spans="1:31" x14ac:dyDescent="0.25">
      <c r="A283">
        <v>17</v>
      </c>
      <c r="B283">
        <v>100496161</v>
      </c>
      <c r="C283" t="s">
        <v>28</v>
      </c>
      <c r="D283" t="s">
        <v>124</v>
      </c>
      <c r="E283" t="s">
        <v>30</v>
      </c>
      <c r="F283" t="s">
        <v>125</v>
      </c>
      <c r="G283" t="s">
        <v>126</v>
      </c>
      <c r="H283" t="s">
        <v>107</v>
      </c>
      <c r="I283" t="s">
        <v>127</v>
      </c>
      <c r="J283" t="s">
        <v>35</v>
      </c>
      <c r="K283">
        <v>256</v>
      </c>
      <c r="L283" t="s">
        <v>35</v>
      </c>
      <c r="M283">
        <v>27</v>
      </c>
      <c r="N283">
        <v>1</v>
      </c>
      <c r="O283" t="s">
        <v>168</v>
      </c>
      <c r="P283" t="s">
        <v>421</v>
      </c>
      <c r="Q283" t="s">
        <v>422</v>
      </c>
      <c r="R283" t="s">
        <v>40</v>
      </c>
      <c r="S283">
        <v>2012</v>
      </c>
      <c r="T283">
        <v>230</v>
      </c>
      <c r="U283" t="s">
        <v>41</v>
      </c>
      <c r="V283">
        <v>40756</v>
      </c>
      <c r="W283">
        <v>40786</v>
      </c>
      <c r="X283">
        <v>40786</v>
      </c>
      <c r="Y283">
        <v>0</v>
      </c>
      <c r="Z283" t="s">
        <v>423</v>
      </c>
      <c r="AA283" t="s">
        <v>424</v>
      </c>
      <c r="AB283" t="s">
        <v>425</v>
      </c>
      <c r="AC283" t="s">
        <v>420</v>
      </c>
      <c r="AD283" t="s">
        <v>46</v>
      </c>
      <c r="AE283">
        <v>0</v>
      </c>
    </row>
    <row r="284" spans="1:31" x14ac:dyDescent="0.25">
      <c r="A284">
        <v>134</v>
      </c>
      <c r="B284">
        <v>100499555</v>
      </c>
      <c r="C284" t="s">
        <v>28</v>
      </c>
      <c r="D284" t="s">
        <v>124</v>
      </c>
      <c r="E284" t="s">
        <v>30</v>
      </c>
      <c r="F284" t="s">
        <v>125</v>
      </c>
      <c r="G284" t="s">
        <v>126</v>
      </c>
      <c r="H284" t="s">
        <v>107</v>
      </c>
      <c r="I284" t="s">
        <v>127</v>
      </c>
      <c r="J284" t="s">
        <v>35</v>
      </c>
      <c r="K284">
        <v>256</v>
      </c>
      <c r="L284" t="s">
        <v>35</v>
      </c>
      <c r="M284">
        <v>27</v>
      </c>
      <c r="N284">
        <v>1</v>
      </c>
      <c r="O284" t="s">
        <v>168</v>
      </c>
      <c r="P284" t="s">
        <v>421</v>
      </c>
      <c r="Q284" t="s">
        <v>422</v>
      </c>
      <c r="R284" t="s">
        <v>40</v>
      </c>
      <c r="S284">
        <v>2012</v>
      </c>
      <c r="T284">
        <v>230</v>
      </c>
      <c r="U284" t="s">
        <v>41</v>
      </c>
      <c r="V284">
        <v>40756</v>
      </c>
      <c r="W284">
        <v>40786</v>
      </c>
      <c r="X284">
        <v>40786</v>
      </c>
      <c r="Y284">
        <v>0</v>
      </c>
      <c r="Z284" t="s">
        <v>423</v>
      </c>
      <c r="AA284" t="s">
        <v>424</v>
      </c>
      <c r="AB284" t="s">
        <v>425</v>
      </c>
      <c r="AC284" t="s">
        <v>420</v>
      </c>
      <c r="AD284" t="s">
        <v>46</v>
      </c>
      <c r="AE284">
        <v>0</v>
      </c>
    </row>
    <row r="285" spans="1:31" x14ac:dyDescent="0.25">
      <c r="A285">
        <v>131</v>
      </c>
      <c r="B285">
        <v>100503871</v>
      </c>
      <c r="C285" t="s">
        <v>28</v>
      </c>
      <c r="D285" t="s">
        <v>124</v>
      </c>
      <c r="E285" t="s">
        <v>30</v>
      </c>
      <c r="F285" t="s">
        <v>125</v>
      </c>
      <c r="G285" t="s">
        <v>126</v>
      </c>
      <c r="H285" t="s">
        <v>107</v>
      </c>
      <c r="I285" t="s">
        <v>127</v>
      </c>
      <c r="J285" t="s">
        <v>35</v>
      </c>
      <c r="K285">
        <v>256</v>
      </c>
      <c r="L285" t="s">
        <v>35</v>
      </c>
      <c r="M285">
        <v>27</v>
      </c>
      <c r="N285">
        <v>1</v>
      </c>
      <c r="O285" t="s">
        <v>168</v>
      </c>
      <c r="P285" t="s">
        <v>421</v>
      </c>
      <c r="Q285" t="s">
        <v>422</v>
      </c>
      <c r="R285" t="s">
        <v>40</v>
      </c>
      <c r="S285">
        <v>2012</v>
      </c>
      <c r="T285">
        <v>230</v>
      </c>
      <c r="U285" t="s">
        <v>41</v>
      </c>
      <c r="V285">
        <v>40756</v>
      </c>
      <c r="W285">
        <v>40786</v>
      </c>
      <c r="X285">
        <v>40786</v>
      </c>
      <c r="Y285">
        <v>0</v>
      </c>
      <c r="Z285" t="s">
        <v>423</v>
      </c>
      <c r="AA285" t="s">
        <v>424</v>
      </c>
      <c r="AB285" t="s">
        <v>425</v>
      </c>
      <c r="AC285" t="s">
        <v>420</v>
      </c>
      <c r="AD285" t="s">
        <v>46</v>
      </c>
      <c r="AE285">
        <v>0</v>
      </c>
    </row>
    <row r="286" spans="1:31" x14ac:dyDescent="0.25">
      <c r="A286">
        <v>90</v>
      </c>
      <c r="B286">
        <v>100510032</v>
      </c>
      <c r="C286" t="s">
        <v>28</v>
      </c>
      <c r="D286" t="s">
        <v>124</v>
      </c>
      <c r="E286" t="s">
        <v>30</v>
      </c>
      <c r="F286" t="s">
        <v>125</v>
      </c>
      <c r="G286" t="s">
        <v>126</v>
      </c>
      <c r="H286" t="s">
        <v>107</v>
      </c>
      <c r="I286" t="s">
        <v>127</v>
      </c>
      <c r="J286" t="s">
        <v>35</v>
      </c>
      <c r="K286">
        <v>256</v>
      </c>
      <c r="L286" t="s">
        <v>35</v>
      </c>
      <c r="M286">
        <v>27</v>
      </c>
      <c r="N286">
        <v>1</v>
      </c>
      <c r="O286" t="s">
        <v>168</v>
      </c>
      <c r="P286" t="s">
        <v>421</v>
      </c>
      <c r="Q286" t="s">
        <v>422</v>
      </c>
      <c r="R286" t="s">
        <v>40</v>
      </c>
      <c r="S286">
        <v>2012</v>
      </c>
      <c r="T286">
        <v>230</v>
      </c>
      <c r="U286" t="s">
        <v>41</v>
      </c>
      <c r="V286">
        <v>40756</v>
      </c>
      <c r="W286">
        <v>40786</v>
      </c>
      <c r="X286">
        <v>40786</v>
      </c>
      <c r="Y286">
        <v>0</v>
      </c>
      <c r="Z286" t="s">
        <v>423</v>
      </c>
      <c r="AA286" t="s">
        <v>424</v>
      </c>
      <c r="AB286" t="s">
        <v>425</v>
      </c>
      <c r="AC286" t="s">
        <v>420</v>
      </c>
      <c r="AD286" t="s">
        <v>46</v>
      </c>
      <c r="AE286">
        <v>0</v>
      </c>
    </row>
    <row r="287" spans="1:31" x14ac:dyDescent="0.25">
      <c r="A287">
        <v>677</v>
      </c>
      <c r="B287">
        <v>100463531</v>
      </c>
      <c r="C287" t="s">
        <v>28</v>
      </c>
      <c r="D287" t="s">
        <v>307</v>
      </c>
      <c r="E287" t="s">
        <v>30</v>
      </c>
      <c r="F287" t="s">
        <v>308</v>
      </c>
      <c r="G287" t="s">
        <v>309</v>
      </c>
      <c r="H287" t="s">
        <v>107</v>
      </c>
      <c r="I287" t="s">
        <v>310</v>
      </c>
      <c r="J287" t="s">
        <v>36</v>
      </c>
      <c r="K287">
        <v>938</v>
      </c>
      <c r="L287" t="s">
        <v>36</v>
      </c>
      <c r="M287">
        <v>41</v>
      </c>
      <c r="N287">
        <v>0</v>
      </c>
      <c r="O287" t="s">
        <v>168</v>
      </c>
      <c r="P287" t="s">
        <v>679</v>
      </c>
      <c r="Q287" t="s">
        <v>39</v>
      </c>
      <c r="R287" t="s">
        <v>40</v>
      </c>
      <c r="S287">
        <v>2012</v>
      </c>
      <c r="T287">
        <v>1340.13</v>
      </c>
      <c r="U287" t="s">
        <v>41</v>
      </c>
      <c r="V287">
        <v>41061</v>
      </c>
      <c r="W287">
        <v>41106</v>
      </c>
      <c r="X287">
        <v>41106</v>
      </c>
      <c r="Y287" t="s">
        <v>427</v>
      </c>
      <c r="Z287" t="s">
        <v>901</v>
      </c>
      <c r="AA287" t="s">
        <v>429</v>
      </c>
      <c r="AB287" t="s">
        <v>430</v>
      </c>
      <c r="AC287" t="s">
        <v>420</v>
      </c>
      <c r="AD287" t="s">
        <v>46</v>
      </c>
      <c r="AE287">
        <v>0</v>
      </c>
    </row>
    <row r="288" spans="1:31" x14ac:dyDescent="0.25">
      <c r="A288">
        <v>767</v>
      </c>
      <c r="B288">
        <v>100469294</v>
      </c>
      <c r="C288" t="s">
        <v>28</v>
      </c>
      <c r="D288" t="s">
        <v>307</v>
      </c>
      <c r="E288" t="s">
        <v>30</v>
      </c>
      <c r="F288" t="s">
        <v>308</v>
      </c>
      <c r="G288" t="s">
        <v>309</v>
      </c>
      <c r="H288" t="s">
        <v>107</v>
      </c>
      <c r="I288" t="s">
        <v>310</v>
      </c>
      <c r="J288" t="s">
        <v>36</v>
      </c>
      <c r="K288">
        <v>938</v>
      </c>
      <c r="L288" t="s">
        <v>36</v>
      </c>
      <c r="M288">
        <v>41</v>
      </c>
      <c r="N288">
        <v>0</v>
      </c>
      <c r="O288" t="s">
        <v>168</v>
      </c>
      <c r="P288" t="s">
        <v>679</v>
      </c>
      <c r="Q288" t="s">
        <v>39</v>
      </c>
      <c r="R288" t="s">
        <v>40</v>
      </c>
      <c r="S288">
        <v>2012</v>
      </c>
      <c r="T288">
        <v>1340.13</v>
      </c>
      <c r="U288" t="s">
        <v>41</v>
      </c>
      <c r="V288">
        <v>41061</v>
      </c>
      <c r="W288">
        <v>41106</v>
      </c>
      <c r="X288">
        <v>41106</v>
      </c>
      <c r="Y288" t="s">
        <v>427</v>
      </c>
      <c r="Z288" t="s">
        <v>901</v>
      </c>
      <c r="AA288" t="s">
        <v>429</v>
      </c>
      <c r="AB288" t="s">
        <v>430</v>
      </c>
      <c r="AC288" t="s">
        <v>420</v>
      </c>
      <c r="AD288" t="s">
        <v>46</v>
      </c>
      <c r="AE288">
        <v>0</v>
      </c>
    </row>
    <row r="289" spans="1:31" x14ac:dyDescent="0.25">
      <c r="A289">
        <v>963</v>
      </c>
      <c r="B289">
        <v>100478378</v>
      </c>
      <c r="C289" t="s">
        <v>28</v>
      </c>
      <c r="D289" t="s">
        <v>307</v>
      </c>
      <c r="E289" t="s">
        <v>30</v>
      </c>
      <c r="F289" t="s">
        <v>308</v>
      </c>
      <c r="G289" t="s">
        <v>309</v>
      </c>
      <c r="H289" t="s">
        <v>107</v>
      </c>
      <c r="I289" t="s">
        <v>310</v>
      </c>
      <c r="J289" t="s">
        <v>36</v>
      </c>
      <c r="K289">
        <v>938</v>
      </c>
      <c r="L289" t="s">
        <v>36</v>
      </c>
      <c r="M289">
        <v>41</v>
      </c>
      <c r="N289">
        <v>0</v>
      </c>
      <c r="O289" t="s">
        <v>168</v>
      </c>
      <c r="P289" t="s">
        <v>679</v>
      </c>
      <c r="Q289" t="s">
        <v>39</v>
      </c>
      <c r="R289" t="s">
        <v>40</v>
      </c>
      <c r="S289">
        <v>2012</v>
      </c>
      <c r="T289">
        <v>1340.13</v>
      </c>
      <c r="U289" t="s">
        <v>41</v>
      </c>
      <c r="V289">
        <v>41061</v>
      </c>
      <c r="W289">
        <v>41106</v>
      </c>
      <c r="X289">
        <v>41106</v>
      </c>
      <c r="Y289" t="s">
        <v>427</v>
      </c>
      <c r="Z289" t="s">
        <v>901</v>
      </c>
      <c r="AA289" t="s">
        <v>429</v>
      </c>
      <c r="AB289" t="s">
        <v>430</v>
      </c>
      <c r="AC289" t="s">
        <v>420</v>
      </c>
      <c r="AD289" t="s">
        <v>46</v>
      </c>
      <c r="AE289">
        <v>0</v>
      </c>
    </row>
    <row r="290" spans="1:31" x14ac:dyDescent="0.25">
      <c r="A290">
        <v>771</v>
      </c>
      <c r="B290">
        <v>100481480</v>
      </c>
      <c r="C290" t="s">
        <v>28</v>
      </c>
      <c r="D290" t="s">
        <v>307</v>
      </c>
      <c r="E290" t="s">
        <v>30</v>
      </c>
      <c r="F290" t="s">
        <v>308</v>
      </c>
      <c r="G290" t="s">
        <v>309</v>
      </c>
      <c r="H290" t="s">
        <v>107</v>
      </c>
      <c r="I290" t="s">
        <v>310</v>
      </c>
      <c r="J290" t="s">
        <v>36</v>
      </c>
      <c r="K290">
        <v>938</v>
      </c>
      <c r="L290" t="s">
        <v>36</v>
      </c>
      <c r="M290">
        <v>41</v>
      </c>
      <c r="N290">
        <v>0</v>
      </c>
      <c r="O290" t="s">
        <v>168</v>
      </c>
      <c r="P290" t="s">
        <v>679</v>
      </c>
      <c r="Q290" t="s">
        <v>39</v>
      </c>
      <c r="R290" t="s">
        <v>40</v>
      </c>
      <c r="S290">
        <v>2012</v>
      </c>
      <c r="T290">
        <v>1340.13</v>
      </c>
      <c r="U290" t="s">
        <v>41</v>
      </c>
      <c r="V290">
        <v>41061</v>
      </c>
      <c r="W290">
        <v>41106</v>
      </c>
      <c r="X290">
        <v>41106</v>
      </c>
      <c r="Y290" t="s">
        <v>427</v>
      </c>
      <c r="Z290" t="s">
        <v>901</v>
      </c>
      <c r="AA290" t="s">
        <v>429</v>
      </c>
      <c r="AB290" t="s">
        <v>430</v>
      </c>
      <c r="AC290" t="s">
        <v>420</v>
      </c>
      <c r="AD290" t="s">
        <v>46</v>
      </c>
      <c r="AE290">
        <v>0</v>
      </c>
    </row>
    <row r="291" spans="1:31" x14ac:dyDescent="0.25">
      <c r="A291">
        <v>78</v>
      </c>
      <c r="B291">
        <v>100496205</v>
      </c>
      <c r="C291" t="s">
        <v>28</v>
      </c>
      <c r="D291" t="s">
        <v>307</v>
      </c>
      <c r="E291" t="s">
        <v>30</v>
      </c>
      <c r="F291" t="s">
        <v>308</v>
      </c>
      <c r="G291" t="s">
        <v>309</v>
      </c>
      <c r="H291" t="s">
        <v>107</v>
      </c>
      <c r="I291" t="s">
        <v>310</v>
      </c>
      <c r="J291" t="s">
        <v>36</v>
      </c>
      <c r="K291">
        <v>938</v>
      </c>
      <c r="L291" t="s">
        <v>36</v>
      </c>
      <c r="M291">
        <v>41</v>
      </c>
      <c r="N291">
        <v>0</v>
      </c>
      <c r="O291" t="s">
        <v>168</v>
      </c>
      <c r="P291" t="s">
        <v>679</v>
      </c>
      <c r="Q291" t="s">
        <v>39</v>
      </c>
      <c r="R291" t="s">
        <v>40</v>
      </c>
      <c r="S291">
        <v>2012</v>
      </c>
      <c r="T291">
        <v>1340.13</v>
      </c>
      <c r="U291" t="s">
        <v>41</v>
      </c>
      <c r="V291">
        <v>41061</v>
      </c>
      <c r="W291">
        <v>41106</v>
      </c>
      <c r="X291">
        <v>41106</v>
      </c>
      <c r="Y291" t="s">
        <v>427</v>
      </c>
      <c r="Z291" t="s">
        <v>901</v>
      </c>
      <c r="AA291" t="s">
        <v>429</v>
      </c>
      <c r="AB291" t="s">
        <v>430</v>
      </c>
      <c r="AC291" t="s">
        <v>420</v>
      </c>
      <c r="AD291" t="s">
        <v>46</v>
      </c>
      <c r="AE291">
        <v>0</v>
      </c>
    </row>
    <row r="292" spans="1:31" x14ac:dyDescent="0.25">
      <c r="A292">
        <v>125</v>
      </c>
      <c r="B292">
        <v>100499249</v>
      </c>
      <c r="C292" t="s">
        <v>28</v>
      </c>
      <c r="D292" t="s">
        <v>307</v>
      </c>
      <c r="E292" t="s">
        <v>30</v>
      </c>
      <c r="F292" t="s">
        <v>308</v>
      </c>
      <c r="G292" t="s">
        <v>309</v>
      </c>
      <c r="H292" t="s">
        <v>107</v>
      </c>
      <c r="I292" t="s">
        <v>310</v>
      </c>
      <c r="J292" t="s">
        <v>36</v>
      </c>
      <c r="K292">
        <v>938</v>
      </c>
      <c r="L292" t="s">
        <v>36</v>
      </c>
      <c r="M292">
        <v>41</v>
      </c>
      <c r="N292">
        <v>0</v>
      </c>
      <c r="O292" t="s">
        <v>168</v>
      </c>
      <c r="P292" t="s">
        <v>679</v>
      </c>
      <c r="Q292" t="s">
        <v>39</v>
      </c>
      <c r="R292" t="s">
        <v>40</v>
      </c>
      <c r="S292">
        <v>2012</v>
      </c>
      <c r="T292">
        <v>1340.13</v>
      </c>
      <c r="U292" t="s">
        <v>41</v>
      </c>
      <c r="V292">
        <v>41061</v>
      </c>
      <c r="W292">
        <v>41106</v>
      </c>
      <c r="X292">
        <v>41106</v>
      </c>
      <c r="Y292" t="s">
        <v>427</v>
      </c>
      <c r="Z292" t="s">
        <v>901</v>
      </c>
      <c r="AA292" t="s">
        <v>429</v>
      </c>
      <c r="AB292" t="s">
        <v>430</v>
      </c>
      <c r="AC292" t="s">
        <v>420</v>
      </c>
      <c r="AD292" t="s">
        <v>46</v>
      </c>
      <c r="AE292">
        <v>0</v>
      </c>
    </row>
    <row r="293" spans="1:31" x14ac:dyDescent="0.25">
      <c r="A293">
        <v>923</v>
      </c>
      <c r="B293">
        <v>100463438</v>
      </c>
      <c r="C293" t="s">
        <v>28</v>
      </c>
      <c r="D293" t="s">
        <v>253</v>
      </c>
      <c r="E293" t="s">
        <v>30</v>
      </c>
      <c r="F293" t="s">
        <v>254</v>
      </c>
      <c r="G293" t="s">
        <v>255</v>
      </c>
      <c r="H293" t="s">
        <v>256</v>
      </c>
      <c r="I293" t="s">
        <v>257</v>
      </c>
      <c r="J293" t="s">
        <v>258</v>
      </c>
      <c r="K293">
        <v>751</v>
      </c>
      <c r="L293" t="s">
        <v>258</v>
      </c>
      <c r="M293">
        <v>0</v>
      </c>
      <c r="N293">
        <v>0</v>
      </c>
      <c r="O293" t="s">
        <v>168</v>
      </c>
      <c r="P293" t="s">
        <v>759</v>
      </c>
      <c r="Q293">
        <v>0</v>
      </c>
      <c r="R293" t="s">
        <v>170</v>
      </c>
      <c r="S293">
        <v>2012</v>
      </c>
      <c r="T293">
        <v>566</v>
      </c>
      <c r="U293" t="s">
        <v>41</v>
      </c>
      <c r="V293">
        <v>41012</v>
      </c>
      <c r="W293">
        <v>41029</v>
      </c>
      <c r="X293">
        <v>41029</v>
      </c>
      <c r="Y293">
        <v>0</v>
      </c>
      <c r="Z293" t="s">
        <v>417</v>
      </c>
      <c r="AA293" t="s">
        <v>418</v>
      </c>
      <c r="AB293" t="s">
        <v>419</v>
      </c>
      <c r="AC293" t="s">
        <v>420</v>
      </c>
      <c r="AD293" t="s">
        <v>46</v>
      </c>
      <c r="AE293">
        <v>0</v>
      </c>
    </row>
    <row r="294" spans="1:31" x14ac:dyDescent="0.25">
      <c r="A294">
        <v>876</v>
      </c>
      <c r="B294">
        <v>100470007</v>
      </c>
      <c r="C294" t="s">
        <v>28</v>
      </c>
      <c r="D294" t="s">
        <v>253</v>
      </c>
      <c r="E294" t="s">
        <v>30</v>
      </c>
      <c r="F294" t="s">
        <v>254</v>
      </c>
      <c r="G294" t="s">
        <v>255</v>
      </c>
      <c r="H294" t="s">
        <v>256</v>
      </c>
      <c r="I294" t="s">
        <v>257</v>
      </c>
      <c r="J294" t="s">
        <v>258</v>
      </c>
      <c r="K294">
        <v>751</v>
      </c>
      <c r="L294" t="s">
        <v>258</v>
      </c>
      <c r="M294">
        <v>0</v>
      </c>
      <c r="N294">
        <v>0</v>
      </c>
      <c r="O294" t="s">
        <v>168</v>
      </c>
      <c r="P294" t="s">
        <v>759</v>
      </c>
      <c r="Q294">
        <v>0</v>
      </c>
      <c r="R294" t="s">
        <v>170</v>
      </c>
      <c r="S294">
        <v>2012</v>
      </c>
      <c r="T294">
        <v>566</v>
      </c>
      <c r="U294" t="s">
        <v>41</v>
      </c>
      <c r="V294">
        <v>41012</v>
      </c>
      <c r="W294">
        <v>41029</v>
      </c>
      <c r="X294">
        <v>41029</v>
      </c>
      <c r="Y294">
        <v>0</v>
      </c>
      <c r="Z294" t="s">
        <v>417</v>
      </c>
      <c r="AA294" t="s">
        <v>418</v>
      </c>
      <c r="AB294" t="s">
        <v>419</v>
      </c>
      <c r="AC294" t="s">
        <v>420</v>
      </c>
      <c r="AD294" t="s">
        <v>46</v>
      </c>
      <c r="AE294">
        <v>0</v>
      </c>
    </row>
    <row r="295" spans="1:31" x14ac:dyDescent="0.25">
      <c r="A295">
        <v>931</v>
      </c>
      <c r="B295">
        <v>100477197</v>
      </c>
      <c r="C295" t="s">
        <v>28</v>
      </c>
      <c r="D295" t="s">
        <v>253</v>
      </c>
      <c r="E295" t="s">
        <v>30</v>
      </c>
      <c r="F295" t="s">
        <v>254</v>
      </c>
      <c r="G295" t="s">
        <v>255</v>
      </c>
      <c r="H295" t="s">
        <v>256</v>
      </c>
      <c r="I295" t="s">
        <v>257</v>
      </c>
      <c r="J295" t="s">
        <v>258</v>
      </c>
      <c r="K295">
        <v>751</v>
      </c>
      <c r="L295" t="s">
        <v>258</v>
      </c>
      <c r="M295">
        <v>0</v>
      </c>
      <c r="N295">
        <v>0</v>
      </c>
      <c r="O295" t="s">
        <v>168</v>
      </c>
      <c r="P295" t="s">
        <v>759</v>
      </c>
      <c r="Q295">
        <v>0</v>
      </c>
      <c r="R295" t="s">
        <v>170</v>
      </c>
      <c r="S295">
        <v>2012</v>
      </c>
      <c r="T295">
        <v>566</v>
      </c>
      <c r="U295" t="s">
        <v>41</v>
      </c>
      <c r="V295">
        <v>41012</v>
      </c>
      <c r="W295">
        <v>41029</v>
      </c>
      <c r="X295">
        <v>41029</v>
      </c>
      <c r="Y295">
        <v>0</v>
      </c>
      <c r="Z295" t="s">
        <v>417</v>
      </c>
      <c r="AA295" t="s">
        <v>418</v>
      </c>
      <c r="AB295" t="s">
        <v>419</v>
      </c>
      <c r="AC295" t="s">
        <v>420</v>
      </c>
      <c r="AD295" t="s">
        <v>46</v>
      </c>
      <c r="AE295">
        <v>0</v>
      </c>
    </row>
    <row r="296" spans="1:31" x14ac:dyDescent="0.25">
      <c r="A296">
        <v>928</v>
      </c>
      <c r="B296">
        <v>100482133</v>
      </c>
      <c r="C296" t="s">
        <v>28</v>
      </c>
      <c r="D296" t="s">
        <v>253</v>
      </c>
      <c r="E296" t="s">
        <v>30</v>
      </c>
      <c r="F296" t="s">
        <v>254</v>
      </c>
      <c r="G296" t="s">
        <v>255</v>
      </c>
      <c r="H296" t="s">
        <v>256</v>
      </c>
      <c r="I296" t="s">
        <v>257</v>
      </c>
      <c r="J296" t="s">
        <v>258</v>
      </c>
      <c r="K296">
        <v>751</v>
      </c>
      <c r="L296" t="s">
        <v>258</v>
      </c>
      <c r="M296">
        <v>0</v>
      </c>
      <c r="N296">
        <v>0</v>
      </c>
      <c r="O296" t="s">
        <v>168</v>
      </c>
      <c r="P296" t="s">
        <v>759</v>
      </c>
      <c r="Q296">
        <v>0</v>
      </c>
      <c r="R296" t="s">
        <v>170</v>
      </c>
      <c r="S296">
        <v>2012</v>
      </c>
      <c r="T296">
        <v>566</v>
      </c>
      <c r="U296" t="s">
        <v>41</v>
      </c>
      <c r="V296">
        <v>41012</v>
      </c>
      <c r="W296">
        <v>41029</v>
      </c>
      <c r="X296">
        <v>41029</v>
      </c>
      <c r="Y296">
        <v>0</v>
      </c>
      <c r="Z296" t="s">
        <v>417</v>
      </c>
      <c r="AA296" t="s">
        <v>418</v>
      </c>
      <c r="AB296" t="s">
        <v>419</v>
      </c>
      <c r="AC296" t="s">
        <v>420</v>
      </c>
      <c r="AD296" t="s">
        <v>46</v>
      </c>
      <c r="AE296">
        <v>0</v>
      </c>
    </row>
    <row r="297" spans="1:31" x14ac:dyDescent="0.25">
      <c r="A297">
        <v>990</v>
      </c>
      <c r="B297">
        <v>100488260</v>
      </c>
      <c r="C297" t="s">
        <v>28</v>
      </c>
      <c r="D297" t="s">
        <v>253</v>
      </c>
      <c r="E297" t="s">
        <v>30</v>
      </c>
      <c r="F297" t="s">
        <v>254</v>
      </c>
      <c r="G297" t="s">
        <v>255</v>
      </c>
      <c r="H297" t="s">
        <v>256</v>
      </c>
      <c r="I297" t="s">
        <v>257</v>
      </c>
      <c r="J297" t="s">
        <v>258</v>
      </c>
      <c r="K297">
        <v>751</v>
      </c>
      <c r="L297" t="s">
        <v>258</v>
      </c>
      <c r="M297">
        <v>0</v>
      </c>
      <c r="N297">
        <v>0</v>
      </c>
      <c r="O297" t="s">
        <v>168</v>
      </c>
      <c r="P297" t="s">
        <v>759</v>
      </c>
      <c r="Q297">
        <v>0</v>
      </c>
      <c r="R297" t="s">
        <v>170</v>
      </c>
      <c r="S297">
        <v>2012</v>
      </c>
      <c r="T297">
        <v>566</v>
      </c>
      <c r="U297" t="s">
        <v>41</v>
      </c>
      <c r="V297">
        <v>41012</v>
      </c>
      <c r="W297">
        <v>41029</v>
      </c>
      <c r="X297">
        <v>41029</v>
      </c>
      <c r="Y297">
        <v>0</v>
      </c>
      <c r="Z297" t="s">
        <v>417</v>
      </c>
      <c r="AA297" t="s">
        <v>418</v>
      </c>
      <c r="AB297" t="s">
        <v>419</v>
      </c>
      <c r="AC297" t="s">
        <v>420</v>
      </c>
      <c r="AD297" t="s">
        <v>46</v>
      </c>
      <c r="AE297">
        <v>0</v>
      </c>
    </row>
    <row r="298" spans="1:31" x14ac:dyDescent="0.25">
      <c r="A298">
        <v>54</v>
      </c>
      <c r="B298">
        <v>100497810</v>
      </c>
      <c r="C298" t="s">
        <v>28</v>
      </c>
      <c r="D298" t="s">
        <v>253</v>
      </c>
      <c r="E298" t="s">
        <v>30</v>
      </c>
      <c r="F298" t="s">
        <v>254</v>
      </c>
      <c r="G298" t="s">
        <v>255</v>
      </c>
      <c r="H298" t="s">
        <v>256</v>
      </c>
      <c r="I298" t="s">
        <v>257</v>
      </c>
      <c r="J298" t="s">
        <v>258</v>
      </c>
      <c r="K298">
        <v>751</v>
      </c>
      <c r="L298" t="s">
        <v>258</v>
      </c>
      <c r="M298">
        <v>0</v>
      </c>
      <c r="N298">
        <v>0</v>
      </c>
      <c r="O298" t="s">
        <v>168</v>
      </c>
      <c r="P298" t="s">
        <v>759</v>
      </c>
      <c r="Q298">
        <v>0</v>
      </c>
      <c r="R298" t="s">
        <v>170</v>
      </c>
      <c r="S298">
        <v>2012</v>
      </c>
      <c r="T298">
        <v>566</v>
      </c>
      <c r="U298" t="s">
        <v>41</v>
      </c>
      <c r="V298">
        <v>41012</v>
      </c>
      <c r="W298">
        <v>41029</v>
      </c>
      <c r="X298">
        <v>41029</v>
      </c>
      <c r="Y298">
        <v>0</v>
      </c>
      <c r="Z298" t="s">
        <v>417</v>
      </c>
      <c r="AA298" t="s">
        <v>418</v>
      </c>
      <c r="AB298" t="s">
        <v>419</v>
      </c>
      <c r="AC298" t="s">
        <v>420</v>
      </c>
      <c r="AD298" t="s">
        <v>46</v>
      </c>
      <c r="AE298">
        <v>0</v>
      </c>
    </row>
    <row r="299" spans="1:31" x14ac:dyDescent="0.25">
      <c r="A299">
        <v>103</v>
      </c>
      <c r="B299">
        <v>100499629</v>
      </c>
      <c r="C299" t="s">
        <v>28</v>
      </c>
      <c r="D299" t="s">
        <v>253</v>
      </c>
      <c r="E299" t="s">
        <v>30</v>
      </c>
      <c r="F299" t="s">
        <v>254</v>
      </c>
      <c r="G299" t="s">
        <v>255</v>
      </c>
      <c r="H299" t="s">
        <v>256</v>
      </c>
      <c r="I299" t="s">
        <v>257</v>
      </c>
      <c r="J299" t="s">
        <v>258</v>
      </c>
      <c r="K299">
        <v>751</v>
      </c>
      <c r="L299" t="s">
        <v>258</v>
      </c>
      <c r="M299">
        <v>0</v>
      </c>
      <c r="N299">
        <v>0</v>
      </c>
      <c r="O299" t="s">
        <v>168</v>
      </c>
      <c r="P299" t="s">
        <v>759</v>
      </c>
      <c r="Q299">
        <v>0</v>
      </c>
      <c r="R299" t="s">
        <v>170</v>
      </c>
      <c r="S299">
        <v>2012</v>
      </c>
      <c r="T299">
        <v>566</v>
      </c>
      <c r="U299" t="s">
        <v>41</v>
      </c>
      <c r="V299">
        <v>41012</v>
      </c>
      <c r="W299">
        <v>41029</v>
      </c>
      <c r="X299">
        <v>41029</v>
      </c>
      <c r="Y299">
        <v>0</v>
      </c>
      <c r="Z299" t="s">
        <v>417</v>
      </c>
      <c r="AA299" t="s">
        <v>418</v>
      </c>
      <c r="AB299" t="s">
        <v>419</v>
      </c>
      <c r="AC299" t="s">
        <v>420</v>
      </c>
      <c r="AD299" t="s">
        <v>46</v>
      </c>
      <c r="AE299">
        <v>0</v>
      </c>
    </row>
    <row r="300" spans="1:31" x14ac:dyDescent="0.25">
      <c r="A300">
        <v>346</v>
      </c>
      <c r="B300">
        <v>100396790</v>
      </c>
      <c r="C300" t="s">
        <v>28</v>
      </c>
      <c r="D300" t="s">
        <v>471</v>
      </c>
      <c r="E300" t="s">
        <v>30</v>
      </c>
      <c r="F300" t="s">
        <v>254</v>
      </c>
      <c r="G300" t="s">
        <v>255</v>
      </c>
      <c r="H300" t="s">
        <v>256</v>
      </c>
      <c r="I300" t="s">
        <v>257</v>
      </c>
      <c r="J300" t="s">
        <v>35</v>
      </c>
      <c r="K300">
        <v>751</v>
      </c>
      <c r="L300" t="s">
        <v>258</v>
      </c>
      <c r="M300">
        <v>0</v>
      </c>
      <c r="N300">
        <v>0</v>
      </c>
      <c r="O300" t="s">
        <v>168</v>
      </c>
      <c r="P300" t="s">
        <v>759</v>
      </c>
      <c r="Q300">
        <v>0</v>
      </c>
      <c r="R300" t="s">
        <v>170</v>
      </c>
      <c r="S300">
        <v>2012</v>
      </c>
      <c r="T300">
        <v>566</v>
      </c>
      <c r="U300" t="s">
        <v>41</v>
      </c>
      <c r="V300">
        <v>41012</v>
      </c>
      <c r="W300">
        <v>41029</v>
      </c>
      <c r="X300">
        <v>41029</v>
      </c>
      <c r="Y300">
        <v>0</v>
      </c>
      <c r="Z300" t="s">
        <v>417</v>
      </c>
      <c r="AA300" t="s">
        <v>418</v>
      </c>
      <c r="AB300" t="s">
        <v>419</v>
      </c>
      <c r="AC300" t="s">
        <v>420</v>
      </c>
      <c r="AD300" t="s">
        <v>46</v>
      </c>
      <c r="AE300">
        <v>0</v>
      </c>
    </row>
    <row r="301" spans="1:31" x14ac:dyDescent="0.25">
      <c r="A301">
        <v>468</v>
      </c>
      <c r="B301">
        <v>100437309</v>
      </c>
      <c r="C301" t="s">
        <v>28</v>
      </c>
      <c r="D301" t="s">
        <v>471</v>
      </c>
      <c r="E301" t="s">
        <v>30</v>
      </c>
      <c r="F301" t="s">
        <v>254</v>
      </c>
      <c r="G301" t="s">
        <v>255</v>
      </c>
      <c r="H301" t="s">
        <v>256</v>
      </c>
      <c r="I301" t="s">
        <v>257</v>
      </c>
      <c r="J301" t="s">
        <v>35</v>
      </c>
      <c r="K301">
        <v>751</v>
      </c>
      <c r="L301" t="s">
        <v>258</v>
      </c>
      <c r="M301">
        <v>0</v>
      </c>
      <c r="N301">
        <v>0</v>
      </c>
      <c r="O301" t="s">
        <v>168</v>
      </c>
      <c r="P301" t="s">
        <v>759</v>
      </c>
      <c r="Q301">
        <v>0</v>
      </c>
      <c r="R301" t="s">
        <v>170</v>
      </c>
      <c r="S301">
        <v>2012</v>
      </c>
      <c r="T301">
        <v>566</v>
      </c>
      <c r="U301" t="s">
        <v>41</v>
      </c>
      <c r="V301">
        <v>41012</v>
      </c>
      <c r="W301">
        <v>41029</v>
      </c>
      <c r="X301">
        <v>41029</v>
      </c>
      <c r="Y301">
        <v>0</v>
      </c>
      <c r="Z301" t="s">
        <v>417</v>
      </c>
      <c r="AA301" t="s">
        <v>418</v>
      </c>
      <c r="AB301" t="s">
        <v>419</v>
      </c>
      <c r="AC301" t="s">
        <v>420</v>
      </c>
      <c r="AD301" t="s">
        <v>46</v>
      </c>
      <c r="AE301">
        <v>0</v>
      </c>
    </row>
    <row r="302" spans="1:31" x14ac:dyDescent="0.25">
      <c r="A302">
        <v>564</v>
      </c>
      <c r="B302">
        <v>100439636</v>
      </c>
      <c r="C302" t="s">
        <v>28</v>
      </c>
      <c r="D302" t="s">
        <v>471</v>
      </c>
      <c r="E302" t="s">
        <v>30</v>
      </c>
      <c r="F302" t="s">
        <v>254</v>
      </c>
      <c r="G302" t="s">
        <v>255</v>
      </c>
      <c r="H302" t="s">
        <v>256</v>
      </c>
      <c r="I302" t="s">
        <v>257</v>
      </c>
      <c r="J302" t="s">
        <v>35</v>
      </c>
      <c r="K302">
        <v>751</v>
      </c>
      <c r="L302" t="s">
        <v>258</v>
      </c>
      <c r="M302">
        <v>0</v>
      </c>
      <c r="N302">
        <v>0</v>
      </c>
      <c r="O302" t="s">
        <v>168</v>
      </c>
      <c r="P302" t="s">
        <v>759</v>
      </c>
      <c r="Q302">
        <v>0</v>
      </c>
      <c r="R302" t="s">
        <v>170</v>
      </c>
      <c r="S302">
        <v>2012</v>
      </c>
      <c r="T302">
        <v>566</v>
      </c>
      <c r="U302" t="s">
        <v>41</v>
      </c>
      <c r="V302">
        <v>41012</v>
      </c>
      <c r="W302">
        <v>41029</v>
      </c>
      <c r="X302">
        <v>41029</v>
      </c>
      <c r="Y302">
        <v>0</v>
      </c>
      <c r="Z302" t="s">
        <v>417</v>
      </c>
      <c r="AA302" t="s">
        <v>418</v>
      </c>
      <c r="AB302" t="s">
        <v>419</v>
      </c>
      <c r="AC302" t="s">
        <v>420</v>
      </c>
      <c r="AD302" t="s">
        <v>46</v>
      </c>
      <c r="AE302">
        <v>0</v>
      </c>
    </row>
    <row r="303" spans="1:31" x14ac:dyDescent="0.25">
      <c r="A303">
        <v>888</v>
      </c>
      <c r="B303">
        <v>100481102</v>
      </c>
      <c r="C303" t="s">
        <v>28</v>
      </c>
      <c r="D303" t="s">
        <v>216</v>
      </c>
      <c r="E303" t="s">
        <v>30</v>
      </c>
      <c r="F303" t="s">
        <v>217</v>
      </c>
      <c r="G303" t="s">
        <v>218</v>
      </c>
      <c r="H303" t="s">
        <v>78</v>
      </c>
      <c r="I303" t="s">
        <v>219</v>
      </c>
      <c r="J303" t="s">
        <v>193</v>
      </c>
      <c r="K303">
        <v>812</v>
      </c>
      <c r="L303" t="s">
        <v>193</v>
      </c>
      <c r="M303">
        <v>0</v>
      </c>
      <c r="N303">
        <v>4</v>
      </c>
      <c r="O303" t="s">
        <v>168</v>
      </c>
      <c r="P303" t="s">
        <v>549</v>
      </c>
      <c r="Q303" t="s">
        <v>422</v>
      </c>
      <c r="R303" t="s">
        <v>550</v>
      </c>
      <c r="S303">
        <v>2012</v>
      </c>
      <c r="T303">
        <v>227.01</v>
      </c>
      <c r="U303" t="s">
        <v>41</v>
      </c>
      <c r="V303">
        <v>41107</v>
      </c>
      <c r="W303">
        <v>41120</v>
      </c>
      <c r="X303">
        <v>41084</v>
      </c>
      <c r="Y303">
        <v>0</v>
      </c>
      <c r="Z303" t="s">
        <v>837</v>
      </c>
      <c r="AA303" t="s">
        <v>838</v>
      </c>
      <c r="AB303" t="s">
        <v>839</v>
      </c>
      <c r="AC303" t="s">
        <v>590</v>
      </c>
      <c r="AD303" t="s">
        <v>46</v>
      </c>
      <c r="AE303">
        <v>0</v>
      </c>
    </row>
    <row r="304" spans="1:31" x14ac:dyDescent="0.25">
      <c r="A304">
        <v>811</v>
      </c>
      <c r="B304">
        <v>100481105</v>
      </c>
      <c r="C304" t="s">
        <v>28</v>
      </c>
      <c r="D304" t="s">
        <v>216</v>
      </c>
      <c r="E304" t="s">
        <v>30</v>
      </c>
      <c r="F304" t="s">
        <v>217</v>
      </c>
      <c r="G304" t="s">
        <v>218</v>
      </c>
      <c r="H304" t="s">
        <v>78</v>
      </c>
      <c r="I304" t="s">
        <v>219</v>
      </c>
      <c r="J304" t="s">
        <v>193</v>
      </c>
      <c r="K304">
        <v>812</v>
      </c>
      <c r="L304" t="s">
        <v>193</v>
      </c>
      <c r="M304">
        <v>0</v>
      </c>
      <c r="N304">
        <v>4</v>
      </c>
      <c r="O304" t="s">
        <v>168</v>
      </c>
      <c r="P304" t="s">
        <v>549</v>
      </c>
      <c r="Q304" t="s">
        <v>422</v>
      </c>
      <c r="R304" t="s">
        <v>550</v>
      </c>
      <c r="S304">
        <v>2012</v>
      </c>
      <c r="T304">
        <v>227.01</v>
      </c>
      <c r="U304" t="s">
        <v>41</v>
      </c>
      <c r="V304">
        <v>41107</v>
      </c>
      <c r="W304">
        <v>41120</v>
      </c>
      <c r="X304">
        <v>41084</v>
      </c>
      <c r="Y304">
        <v>0</v>
      </c>
      <c r="Z304" t="s">
        <v>837</v>
      </c>
      <c r="AA304" t="s">
        <v>838</v>
      </c>
      <c r="AB304" t="s">
        <v>839</v>
      </c>
      <c r="AC304" t="s">
        <v>590</v>
      </c>
      <c r="AD304" t="s">
        <v>46</v>
      </c>
      <c r="AE304">
        <v>0</v>
      </c>
    </row>
    <row r="305" spans="1:31" x14ac:dyDescent="0.25">
      <c r="A305">
        <v>1028</v>
      </c>
      <c r="B305">
        <v>100490105</v>
      </c>
      <c r="C305" t="s">
        <v>28</v>
      </c>
      <c r="D305" t="s">
        <v>216</v>
      </c>
      <c r="E305" t="s">
        <v>30</v>
      </c>
      <c r="F305" t="s">
        <v>217</v>
      </c>
      <c r="G305" t="s">
        <v>218</v>
      </c>
      <c r="H305" t="s">
        <v>78</v>
      </c>
      <c r="I305" t="s">
        <v>219</v>
      </c>
      <c r="J305" t="s">
        <v>193</v>
      </c>
      <c r="K305">
        <v>812</v>
      </c>
      <c r="L305" t="s">
        <v>193</v>
      </c>
      <c r="M305">
        <v>0</v>
      </c>
      <c r="N305">
        <v>4</v>
      </c>
      <c r="O305" t="s">
        <v>168</v>
      </c>
      <c r="P305" t="s">
        <v>549</v>
      </c>
      <c r="Q305" t="s">
        <v>422</v>
      </c>
      <c r="R305" t="s">
        <v>550</v>
      </c>
      <c r="S305">
        <v>2012</v>
      </c>
      <c r="T305">
        <v>227.01</v>
      </c>
      <c r="U305" t="s">
        <v>41</v>
      </c>
      <c r="V305">
        <v>41107</v>
      </c>
      <c r="W305">
        <v>41120</v>
      </c>
      <c r="X305">
        <v>41084</v>
      </c>
      <c r="Y305">
        <v>0</v>
      </c>
      <c r="Z305" t="s">
        <v>837</v>
      </c>
      <c r="AA305" t="s">
        <v>838</v>
      </c>
      <c r="AB305" t="s">
        <v>839</v>
      </c>
      <c r="AC305" t="s">
        <v>590</v>
      </c>
      <c r="AD305" t="s">
        <v>46</v>
      </c>
      <c r="AE305">
        <v>0</v>
      </c>
    </row>
    <row r="306" spans="1:31" x14ac:dyDescent="0.25">
      <c r="A306">
        <v>44</v>
      </c>
      <c r="B306">
        <v>100497101</v>
      </c>
      <c r="C306" t="s">
        <v>28</v>
      </c>
      <c r="D306" t="s">
        <v>216</v>
      </c>
      <c r="E306" t="s">
        <v>30</v>
      </c>
      <c r="F306" t="s">
        <v>217</v>
      </c>
      <c r="G306" t="s">
        <v>218</v>
      </c>
      <c r="H306" t="s">
        <v>78</v>
      </c>
      <c r="I306" t="s">
        <v>219</v>
      </c>
      <c r="J306" t="s">
        <v>193</v>
      </c>
      <c r="K306">
        <v>812</v>
      </c>
      <c r="L306" t="s">
        <v>193</v>
      </c>
      <c r="M306">
        <v>0</v>
      </c>
      <c r="N306">
        <v>4</v>
      </c>
      <c r="O306" t="s">
        <v>168</v>
      </c>
      <c r="P306" t="s">
        <v>549</v>
      </c>
      <c r="Q306" t="s">
        <v>422</v>
      </c>
      <c r="R306" t="s">
        <v>550</v>
      </c>
      <c r="S306">
        <v>2012</v>
      </c>
      <c r="T306">
        <v>227.01</v>
      </c>
      <c r="U306" t="s">
        <v>41</v>
      </c>
      <c r="V306">
        <v>41107</v>
      </c>
      <c r="W306">
        <v>41120</v>
      </c>
      <c r="X306">
        <v>41084</v>
      </c>
      <c r="Y306">
        <v>0</v>
      </c>
      <c r="Z306" t="s">
        <v>837</v>
      </c>
      <c r="AA306" t="s">
        <v>838</v>
      </c>
      <c r="AB306" t="s">
        <v>839</v>
      </c>
      <c r="AC306" t="s">
        <v>590</v>
      </c>
      <c r="AD306" t="s">
        <v>46</v>
      </c>
      <c r="AE306">
        <v>0</v>
      </c>
    </row>
    <row r="307" spans="1:31" x14ac:dyDescent="0.25">
      <c r="A307">
        <v>112</v>
      </c>
      <c r="B307">
        <v>100499853</v>
      </c>
      <c r="C307" t="s">
        <v>28</v>
      </c>
      <c r="D307" t="s">
        <v>216</v>
      </c>
      <c r="E307" t="s">
        <v>30</v>
      </c>
      <c r="F307" t="s">
        <v>217</v>
      </c>
      <c r="G307" t="s">
        <v>218</v>
      </c>
      <c r="H307" t="s">
        <v>78</v>
      </c>
      <c r="I307" t="s">
        <v>219</v>
      </c>
      <c r="J307" t="s">
        <v>193</v>
      </c>
      <c r="K307">
        <v>812</v>
      </c>
      <c r="L307" t="s">
        <v>193</v>
      </c>
      <c r="M307">
        <v>0</v>
      </c>
      <c r="N307">
        <v>4</v>
      </c>
      <c r="O307" t="s">
        <v>168</v>
      </c>
      <c r="P307" t="s">
        <v>549</v>
      </c>
      <c r="Q307" t="s">
        <v>422</v>
      </c>
      <c r="R307" t="s">
        <v>550</v>
      </c>
      <c r="S307">
        <v>2012</v>
      </c>
      <c r="T307">
        <v>227.01</v>
      </c>
      <c r="U307" t="s">
        <v>41</v>
      </c>
      <c r="V307">
        <v>41107</v>
      </c>
      <c r="W307">
        <v>41120</v>
      </c>
      <c r="X307">
        <v>41084</v>
      </c>
      <c r="Y307">
        <v>0</v>
      </c>
      <c r="Z307" t="s">
        <v>837</v>
      </c>
      <c r="AA307" t="s">
        <v>838</v>
      </c>
      <c r="AB307" t="s">
        <v>839</v>
      </c>
      <c r="AC307" t="s">
        <v>590</v>
      </c>
      <c r="AD307" t="s">
        <v>46</v>
      </c>
      <c r="AE307">
        <v>0</v>
      </c>
    </row>
    <row r="308" spans="1:31" x14ac:dyDescent="0.25">
      <c r="A308">
        <v>259</v>
      </c>
      <c r="B308">
        <v>100401203</v>
      </c>
      <c r="C308" t="s">
        <v>28</v>
      </c>
      <c r="D308" t="s">
        <v>433</v>
      </c>
      <c r="E308" t="s">
        <v>30</v>
      </c>
      <c r="F308" t="s">
        <v>434</v>
      </c>
      <c r="G308" t="s">
        <v>435</v>
      </c>
      <c r="H308" t="s">
        <v>33</v>
      </c>
      <c r="I308" t="s">
        <v>436</v>
      </c>
      <c r="J308" t="s">
        <v>35</v>
      </c>
      <c r="K308">
        <v>353</v>
      </c>
      <c r="L308" t="s">
        <v>35</v>
      </c>
      <c r="M308">
        <v>21</v>
      </c>
      <c r="N308">
        <v>2</v>
      </c>
      <c r="O308" t="s">
        <v>168</v>
      </c>
      <c r="P308" t="s">
        <v>480</v>
      </c>
      <c r="Q308" t="s">
        <v>481</v>
      </c>
      <c r="R308" t="s">
        <v>40</v>
      </c>
      <c r="S308">
        <v>2012</v>
      </c>
      <c r="T308">
        <v>225</v>
      </c>
      <c r="U308" t="s">
        <v>41</v>
      </c>
      <c r="V308">
        <v>40575</v>
      </c>
      <c r="W308">
        <v>40602</v>
      </c>
      <c r="X308">
        <v>40591</v>
      </c>
      <c r="Y308" t="s">
        <v>427</v>
      </c>
      <c r="Z308" t="s">
        <v>476</v>
      </c>
      <c r="AA308" t="s">
        <v>429</v>
      </c>
      <c r="AB308" t="s">
        <v>430</v>
      </c>
      <c r="AC308" t="s">
        <v>420</v>
      </c>
      <c r="AD308" t="s">
        <v>46</v>
      </c>
      <c r="AE308">
        <v>0</v>
      </c>
    </row>
    <row r="309" spans="1:31" x14ac:dyDescent="0.25">
      <c r="A309">
        <v>353</v>
      </c>
      <c r="B309">
        <v>100404069</v>
      </c>
      <c r="C309" t="s">
        <v>28</v>
      </c>
      <c r="D309" t="s">
        <v>433</v>
      </c>
      <c r="E309" t="s">
        <v>30</v>
      </c>
      <c r="F309" t="s">
        <v>434</v>
      </c>
      <c r="G309" t="s">
        <v>435</v>
      </c>
      <c r="H309" t="s">
        <v>33</v>
      </c>
      <c r="I309" t="s">
        <v>436</v>
      </c>
      <c r="J309" t="s">
        <v>35</v>
      </c>
      <c r="K309">
        <v>353</v>
      </c>
      <c r="L309" t="s">
        <v>35</v>
      </c>
      <c r="M309">
        <v>21</v>
      </c>
      <c r="N309">
        <v>2</v>
      </c>
      <c r="O309" t="s">
        <v>168</v>
      </c>
      <c r="P309" t="s">
        <v>480</v>
      </c>
      <c r="Q309" t="s">
        <v>481</v>
      </c>
      <c r="R309" t="s">
        <v>40</v>
      </c>
      <c r="S309">
        <v>2012</v>
      </c>
      <c r="T309">
        <v>225</v>
      </c>
      <c r="U309" t="s">
        <v>41</v>
      </c>
      <c r="V309">
        <v>40575</v>
      </c>
      <c r="W309">
        <v>40602</v>
      </c>
      <c r="X309">
        <v>40591</v>
      </c>
      <c r="Y309" t="s">
        <v>427</v>
      </c>
      <c r="Z309" t="s">
        <v>476</v>
      </c>
      <c r="AA309" t="s">
        <v>429</v>
      </c>
      <c r="AB309" t="s">
        <v>430</v>
      </c>
      <c r="AC309" t="s">
        <v>420</v>
      </c>
      <c r="AD309" t="s">
        <v>46</v>
      </c>
      <c r="AE309">
        <v>0</v>
      </c>
    </row>
    <row r="310" spans="1:31" x14ac:dyDescent="0.25">
      <c r="A310">
        <v>392</v>
      </c>
      <c r="B310">
        <v>100408057</v>
      </c>
      <c r="C310" t="s">
        <v>28</v>
      </c>
      <c r="D310" t="s">
        <v>433</v>
      </c>
      <c r="E310" t="s">
        <v>30</v>
      </c>
      <c r="F310" t="s">
        <v>434</v>
      </c>
      <c r="G310" t="s">
        <v>435</v>
      </c>
      <c r="H310" t="s">
        <v>33</v>
      </c>
      <c r="I310" t="s">
        <v>436</v>
      </c>
      <c r="J310" t="s">
        <v>35</v>
      </c>
      <c r="K310">
        <v>353</v>
      </c>
      <c r="L310" t="s">
        <v>35</v>
      </c>
      <c r="M310">
        <v>21</v>
      </c>
      <c r="N310">
        <v>2</v>
      </c>
      <c r="O310" t="s">
        <v>168</v>
      </c>
      <c r="P310" t="s">
        <v>480</v>
      </c>
      <c r="Q310" t="s">
        <v>481</v>
      </c>
      <c r="R310" t="s">
        <v>40</v>
      </c>
      <c r="S310">
        <v>2012</v>
      </c>
      <c r="T310">
        <v>225</v>
      </c>
      <c r="U310" t="s">
        <v>41</v>
      </c>
      <c r="V310">
        <v>40575</v>
      </c>
      <c r="W310">
        <v>40602</v>
      </c>
      <c r="X310">
        <v>40591</v>
      </c>
      <c r="Y310" t="s">
        <v>427</v>
      </c>
      <c r="Z310" t="s">
        <v>476</v>
      </c>
      <c r="AA310" t="s">
        <v>429</v>
      </c>
      <c r="AB310" t="s">
        <v>430</v>
      </c>
      <c r="AC310" t="s">
        <v>420</v>
      </c>
      <c r="AD310" t="s">
        <v>46</v>
      </c>
      <c r="AE310">
        <v>0</v>
      </c>
    </row>
    <row r="311" spans="1:31" x14ac:dyDescent="0.25">
      <c r="A311">
        <v>399</v>
      </c>
      <c r="B311">
        <v>100410509</v>
      </c>
      <c r="C311" t="s">
        <v>28</v>
      </c>
      <c r="D311" t="s">
        <v>433</v>
      </c>
      <c r="E311" t="s">
        <v>30</v>
      </c>
      <c r="F311" t="s">
        <v>434</v>
      </c>
      <c r="G311" t="s">
        <v>435</v>
      </c>
      <c r="H311" t="s">
        <v>33</v>
      </c>
      <c r="I311" t="s">
        <v>436</v>
      </c>
      <c r="J311" t="s">
        <v>35</v>
      </c>
      <c r="K311">
        <v>353</v>
      </c>
      <c r="L311" t="s">
        <v>35</v>
      </c>
      <c r="M311">
        <v>21</v>
      </c>
      <c r="N311">
        <v>2</v>
      </c>
      <c r="O311" t="s">
        <v>168</v>
      </c>
      <c r="P311" t="s">
        <v>480</v>
      </c>
      <c r="Q311" t="s">
        <v>481</v>
      </c>
      <c r="R311" t="s">
        <v>40</v>
      </c>
      <c r="S311">
        <v>2012</v>
      </c>
      <c r="T311">
        <v>225</v>
      </c>
      <c r="U311" t="s">
        <v>41</v>
      </c>
      <c r="V311">
        <v>40575</v>
      </c>
      <c r="W311">
        <v>40602</v>
      </c>
      <c r="X311">
        <v>40591</v>
      </c>
      <c r="Y311" t="s">
        <v>427</v>
      </c>
      <c r="Z311" t="s">
        <v>476</v>
      </c>
      <c r="AA311" t="s">
        <v>429</v>
      </c>
      <c r="AB311" t="s">
        <v>430</v>
      </c>
      <c r="AC311" t="s">
        <v>420</v>
      </c>
      <c r="AD311" t="s">
        <v>46</v>
      </c>
      <c r="AE311">
        <v>0</v>
      </c>
    </row>
    <row r="312" spans="1:31" x14ac:dyDescent="0.25">
      <c r="A312">
        <v>426</v>
      </c>
      <c r="B312">
        <v>100412581</v>
      </c>
      <c r="C312" t="s">
        <v>28</v>
      </c>
      <c r="D312" t="s">
        <v>433</v>
      </c>
      <c r="E312" t="s">
        <v>30</v>
      </c>
      <c r="F312" t="s">
        <v>434</v>
      </c>
      <c r="G312" t="s">
        <v>435</v>
      </c>
      <c r="H312" t="s">
        <v>33</v>
      </c>
      <c r="I312" t="s">
        <v>436</v>
      </c>
      <c r="J312" t="s">
        <v>35</v>
      </c>
      <c r="K312">
        <v>353</v>
      </c>
      <c r="L312" t="s">
        <v>35</v>
      </c>
      <c r="M312">
        <v>21</v>
      </c>
      <c r="N312">
        <v>2</v>
      </c>
      <c r="O312" t="s">
        <v>168</v>
      </c>
      <c r="P312" t="s">
        <v>480</v>
      </c>
      <c r="Q312" t="s">
        <v>481</v>
      </c>
      <c r="R312" t="s">
        <v>40</v>
      </c>
      <c r="S312">
        <v>2012</v>
      </c>
      <c r="T312">
        <v>225</v>
      </c>
      <c r="U312" t="s">
        <v>41</v>
      </c>
      <c r="V312">
        <v>40575</v>
      </c>
      <c r="W312">
        <v>40602</v>
      </c>
      <c r="X312">
        <v>40591</v>
      </c>
      <c r="Y312" t="s">
        <v>427</v>
      </c>
      <c r="Z312" t="s">
        <v>476</v>
      </c>
      <c r="AA312" t="s">
        <v>429</v>
      </c>
      <c r="AB312" t="s">
        <v>430</v>
      </c>
      <c r="AC312" t="s">
        <v>420</v>
      </c>
      <c r="AD312" t="s">
        <v>46</v>
      </c>
      <c r="AE312">
        <v>0</v>
      </c>
    </row>
    <row r="313" spans="1:31" x14ac:dyDescent="0.25">
      <c r="A313">
        <v>359</v>
      </c>
      <c r="B313">
        <v>100419011</v>
      </c>
      <c r="C313" t="s">
        <v>28</v>
      </c>
      <c r="D313" t="s">
        <v>433</v>
      </c>
      <c r="E313" t="s">
        <v>30</v>
      </c>
      <c r="F313" t="s">
        <v>434</v>
      </c>
      <c r="G313" t="s">
        <v>435</v>
      </c>
      <c r="H313" t="s">
        <v>33</v>
      </c>
      <c r="I313" t="s">
        <v>436</v>
      </c>
      <c r="J313" t="s">
        <v>35</v>
      </c>
      <c r="K313">
        <v>353</v>
      </c>
      <c r="L313" t="s">
        <v>35</v>
      </c>
      <c r="M313">
        <v>21</v>
      </c>
      <c r="N313">
        <v>2</v>
      </c>
      <c r="O313" t="s">
        <v>168</v>
      </c>
      <c r="P313" t="s">
        <v>480</v>
      </c>
      <c r="Q313" t="s">
        <v>481</v>
      </c>
      <c r="R313" t="s">
        <v>40</v>
      </c>
      <c r="S313">
        <v>2012</v>
      </c>
      <c r="T313">
        <v>225</v>
      </c>
      <c r="U313" t="s">
        <v>41</v>
      </c>
      <c r="V313">
        <v>40575</v>
      </c>
      <c r="W313">
        <v>40602</v>
      </c>
      <c r="X313">
        <v>40591</v>
      </c>
      <c r="Y313" t="s">
        <v>427</v>
      </c>
      <c r="Z313" t="s">
        <v>476</v>
      </c>
      <c r="AA313" t="s">
        <v>429</v>
      </c>
      <c r="AB313" t="s">
        <v>430</v>
      </c>
      <c r="AC313" t="s">
        <v>420</v>
      </c>
      <c r="AD313" t="s">
        <v>46</v>
      </c>
      <c r="AE313">
        <v>0</v>
      </c>
    </row>
    <row r="314" spans="1:31" x14ac:dyDescent="0.25">
      <c r="A314">
        <v>368</v>
      </c>
      <c r="B314">
        <v>100423831</v>
      </c>
      <c r="C314" t="s">
        <v>28</v>
      </c>
      <c r="D314" t="s">
        <v>433</v>
      </c>
      <c r="E314" t="s">
        <v>30</v>
      </c>
      <c r="F314" t="s">
        <v>434</v>
      </c>
      <c r="G314" t="s">
        <v>435</v>
      </c>
      <c r="H314" t="s">
        <v>33</v>
      </c>
      <c r="I314" t="s">
        <v>436</v>
      </c>
      <c r="J314" t="s">
        <v>35</v>
      </c>
      <c r="K314">
        <v>353</v>
      </c>
      <c r="L314" t="s">
        <v>35</v>
      </c>
      <c r="M314">
        <v>21</v>
      </c>
      <c r="N314">
        <v>2</v>
      </c>
      <c r="O314" t="s">
        <v>168</v>
      </c>
      <c r="P314" t="s">
        <v>480</v>
      </c>
      <c r="Q314" t="s">
        <v>481</v>
      </c>
      <c r="R314" t="s">
        <v>40</v>
      </c>
      <c r="S314">
        <v>2012</v>
      </c>
      <c r="T314">
        <v>225</v>
      </c>
      <c r="U314" t="s">
        <v>41</v>
      </c>
      <c r="V314">
        <v>40575</v>
      </c>
      <c r="W314">
        <v>40602</v>
      </c>
      <c r="X314">
        <v>40591</v>
      </c>
      <c r="Y314" t="s">
        <v>427</v>
      </c>
      <c r="Z314" t="s">
        <v>476</v>
      </c>
      <c r="AA314" t="s">
        <v>429</v>
      </c>
      <c r="AB314" t="s">
        <v>430</v>
      </c>
      <c r="AC314" t="s">
        <v>420</v>
      </c>
      <c r="AD314" t="s">
        <v>46</v>
      </c>
      <c r="AE314">
        <v>0</v>
      </c>
    </row>
    <row r="315" spans="1:31" x14ac:dyDescent="0.25">
      <c r="A315">
        <v>423</v>
      </c>
      <c r="B315">
        <v>100428254</v>
      </c>
      <c r="C315" t="s">
        <v>28</v>
      </c>
      <c r="D315" t="s">
        <v>433</v>
      </c>
      <c r="E315" t="s">
        <v>30</v>
      </c>
      <c r="F315" t="s">
        <v>434</v>
      </c>
      <c r="G315" t="s">
        <v>435</v>
      </c>
      <c r="H315" t="s">
        <v>33</v>
      </c>
      <c r="I315" t="s">
        <v>436</v>
      </c>
      <c r="J315" t="s">
        <v>35</v>
      </c>
      <c r="K315">
        <v>353</v>
      </c>
      <c r="L315" t="s">
        <v>35</v>
      </c>
      <c r="M315">
        <v>21</v>
      </c>
      <c r="N315">
        <v>2</v>
      </c>
      <c r="O315" t="s">
        <v>168</v>
      </c>
      <c r="P315" t="s">
        <v>480</v>
      </c>
      <c r="Q315" t="s">
        <v>481</v>
      </c>
      <c r="R315" t="s">
        <v>40</v>
      </c>
      <c r="S315">
        <v>2012</v>
      </c>
      <c r="T315">
        <v>225</v>
      </c>
      <c r="U315" t="s">
        <v>41</v>
      </c>
      <c r="V315">
        <v>40575</v>
      </c>
      <c r="W315">
        <v>40602</v>
      </c>
      <c r="X315">
        <v>40591</v>
      </c>
      <c r="Y315" t="s">
        <v>427</v>
      </c>
      <c r="Z315" t="s">
        <v>476</v>
      </c>
      <c r="AA315" t="s">
        <v>429</v>
      </c>
      <c r="AB315" t="s">
        <v>430</v>
      </c>
      <c r="AC315" t="s">
        <v>420</v>
      </c>
      <c r="AD315" t="s">
        <v>46</v>
      </c>
      <c r="AE315">
        <v>0</v>
      </c>
    </row>
    <row r="316" spans="1:31" x14ac:dyDescent="0.25">
      <c r="A316">
        <v>431</v>
      </c>
      <c r="B316">
        <v>100431143</v>
      </c>
      <c r="C316" t="s">
        <v>28</v>
      </c>
      <c r="D316" t="s">
        <v>433</v>
      </c>
      <c r="E316" t="s">
        <v>30</v>
      </c>
      <c r="F316" t="s">
        <v>434</v>
      </c>
      <c r="G316" t="s">
        <v>435</v>
      </c>
      <c r="H316" t="s">
        <v>33</v>
      </c>
      <c r="I316" t="s">
        <v>436</v>
      </c>
      <c r="J316" t="s">
        <v>35</v>
      </c>
      <c r="K316">
        <v>353</v>
      </c>
      <c r="L316" t="s">
        <v>35</v>
      </c>
      <c r="M316">
        <v>21</v>
      </c>
      <c r="N316">
        <v>2</v>
      </c>
      <c r="O316" t="s">
        <v>168</v>
      </c>
      <c r="P316" t="s">
        <v>480</v>
      </c>
      <c r="Q316" t="s">
        <v>481</v>
      </c>
      <c r="R316" t="s">
        <v>40</v>
      </c>
      <c r="S316">
        <v>2012</v>
      </c>
      <c r="T316">
        <v>225</v>
      </c>
      <c r="U316" t="s">
        <v>41</v>
      </c>
      <c r="V316">
        <v>40575</v>
      </c>
      <c r="W316">
        <v>40602</v>
      </c>
      <c r="X316">
        <v>40591</v>
      </c>
      <c r="Y316" t="s">
        <v>427</v>
      </c>
      <c r="Z316" t="s">
        <v>476</v>
      </c>
      <c r="AA316" t="s">
        <v>429</v>
      </c>
      <c r="AB316" t="s">
        <v>430</v>
      </c>
      <c r="AC316" t="s">
        <v>420</v>
      </c>
      <c r="AD316" t="s">
        <v>46</v>
      </c>
      <c r="AE316">
        <v>0</v>
      </c>
    </row>
    <row r="317" spans="1:31" x14ac:dyDescent="0.25">
      <c r="A317">
        <v>512</v>
      </c>
      <c r="B317">
        <v>100437939</v>
      </c>
      <c r="C317" t="s">
        <v>28</v>
      </c>
      <c r="D317" t="s">
        <v>433</v>
      </c>
      <c r="E317" t="s">
        <v>30</v>
      </c>
      <c r="F317" t="s">
        <v>434</v>
      </c>
      <c r="G317" t="s">
        <v>435</v>
      </c>
      <c r="H317" t="s">
        <v>33</v>
      </c>
      <c r="I317" t="s">
        <v>436</v>
      </c>
      <c r="J317" t="s">
        <v>35</v>
      </c>
      <c r="K317">
        <v>353</v>
      </c>
      <c r="L317" t="s">
        <v>35</v>
      </c>
      <c r="M317">
        <v>21</v>
      </c>
      <c r="N317">
        <v>2</v>
      </c>
      <c r="O317" t="s">
        <v>168</v>
      </c>
      <c r="P317" t="s">
        <v>480</v>
      </c>
      <c r="Q317" t="s">
        <v>481</v>
      </c>
      <c r="R317" t="s">
        <v>40</v>
      </c>
      <c r="S317">
        <v>2012</v>
      </c>
      <c r="T317">
        <v>225</v>
      </c>
      <c r="U317" t="s">
        <v>41</v>
      </c>
      <c r="V317">
        <v>40575</v>
      </c>
      <c r="W317">
        <v>40602</v>
      </c>
      <c r="X317">
        <v>40591</v>
      </c>
      <c r="Y317" t="s">
        <v>427</v>
      </c>
      <c r="Z317" t="s">
        <v>476</v>
      </c>
      <c r="AA317" t="s">
        <v>429</v>
      </c>
      <c r="AB317" t="s">
        <v>430</v>
      </c>
      <c r="AC317" t="s">
        <v>420</v>
      </c>
      <c r="AD317" t="s">
        <v>46</v>
      </c>
      <c r="AE317">
        <v>0</v>
      </c>
    </row>
    <row r="318" spans="1:31" x14ac:dyDescent="0.25">
      <c r="A318">
        <v>656</v>
      </c>
      <c r="B318">
        <v>100440827</v>
      </c>
      <c r="C318" t="s">
        <v>28</v>
      </c>
      <c r="D318" t="s">
        <v>433</v>
      </c>
      <c r="E318" t="s">
        <v>30</v>
      </c>
      <c r="F318" t="s">
        <v>434</v>
      </c>
      <c r="G318" t="s">
        <v>435</v>
      </c>
      <c r="H318" t="s">
        <v>33</v>
      </c>
      <c r="I318" t="s">
        <v>436</v>
      </c>
      <c r="J318" t="s">
        <v>35</v>
      </c>
      <c r="K318">
        <v>353</v>
      </c>
      <c r="L318" t="s">
        <v>35</v>
      </c>
      <c r="M318">
        <v>21</v>
      </c>
      <c r="N318">
        <v>2</v>
      </c>
      <c r="O318" t="s">
        <v>168</v>
      </c>
      <c r="P318" t="s">
        <v>480</v>
      </c>
      <c r="Q318" t="s">
        <v>481</v>
      </c>
      <c r="R318" t="s">
        <v>40</v>
      </c>
      <c r="S318">
        <v>2012</v>
      </c>
      <c r="T318">
        <v>225</v>
      </c>
      <c r="U318" t="s">
        <v>41</v>
      </c>
      <c r="V318">
        <v>40575</v>
      </c>
      <c r="W318">
        <v>40602</v>
      </c>
      <c r="X318">
        <v>40591</v>
      </c>
      <c r="Y318" t="s">
        <v>427</v>
      </c>
      <c r="Z318" t="s">
        <v>476</v>
      </c>
      <c r="AA318" t="s">
        <v>429</v>
      </c>
      <c r="AB318" t="s">
        <v>430</v>
      </c>
      <c r="AC318" t="s">
        <v>420</v>
      </c>
      <c r="AD318" t="s">
        <v>46</v>
      </c>
      <c r="AE318">
        <v>0</v>
      </c>
    </row>
    <row r="319" spans="1:31" x14ac:dyDescent="0.25">
      <c r="A319">
        <v>527</v>
      </c>
      <c r="B319">
        <v>100446273</v>
      </c>
      <c r="C319" t="s">
        <v>28</v>
      </c>
      <c r="D319" t="s">
        <v>433</v>
      </c>
      <c r="E319" t="s">
        <v>30</v>
      </c>
      <c r="F319" t="s">
        <v>434</v>
      </c>
      <c r="G319" t="s">
        <v>435</v>
      </c>
      <c r="H319" t="s">
        <v>33</v>
      </c>
      <c r="I319" t="s">
        <v>436</v>
      </c>
      <c r="J319" t="s">
        <v>35</v>
      </c>
      <c r="K319">
        <v>353</v>
      </c>
      <c r="L319" t="s">
        <v>35</v>
      </c>
      <c r="M319">
        <v>21</v>
      </c>
      <c r="N319">
        <v>2</v>
      </c>
      <c r="O319" t="s">
        <v>168</v>
      </c>
      <c r="P319" t="s">
        <v>480</v>
      </c>
      <c r="Q319" t="s">
        <v>481</v>
      </c>
      <c r="R319" t="s">
        <v>40</v>
      </c>
      <c r="S319">
        <v>2012</v>
      </c>
      <c r="T319">
        <v>225</v>
      </c>
      <c r="U319" t="s">
        <v>41</v>
      </c>
      <c r="V319">
        <v>40575</v>
      </c>
      <c r="W319">
        <v>40602</v>
      </c>
      <c r="X319">
        <v>40591</v>
      </c>
      <c r="Y319" t="s">
        <v>427</v>
      </c>
      <c r="Z319" t="s">
        <v>476</v>
      </c>
      <c r="AA319" t="s">
        <v>429</v>
      </c>
      <c r="AB319" t="s">
        <v>430</v>
      </c>
      <c r="AC319" t="s">
        <v>420</v>
      </c>
      <c r="AD319" t="s">
        <v>46</v>
      </c>
      <c r="AE319">
        <v>0</v>
      </c>
    </row>
    <row r="320" spans="1:31" x14ac:dyDescent="0.25">
      <c r="A320">
        <v>528</v>
      </c>
      <c r="B320">
        <v>100449603</v>
      </c>
      <c r="C320" t="s">
        <v>28</v>
      </c>
      <c r="D320" t="s">
        <v>433</v>
      </c>
      <c r="E320" t="s">
        <v>30</v>
      </c>
      <c r="F320" t="s">
        <v>434</v>
      </c>
      <c r="G320" t="s">
        <v>435</v>
      </c>
      <c r="H320" t="s">
        <v>33</v>
      </c>
      <c r="I320" t="s">
        <v>436</v>
      </c>
      <c r="J320" t="s">
        <v>35</v>
      </c>
      <c r="K320">
        <v>353</v>
      </c>
      <c r="L320" t="s">
        <v>35</v>
      </c>
      <c r="M320">
        <v>21</v>
      </c>
      <c r="N320">
        <v>2</v>
      </c>
      <c r="O320" t="s">
        <v>168</v>
      </c>
      <c r="P320" t="s">
        <v>480</v>
      </c>
      <c r="Q320" t="s">
        <v>481</v>
      </c>
      <c r="R320" t="s">
        <v>40</v>
      </c>
      <c r="S320">
        <v>2012</v>
      </c>
      <c r="T320">
        <v>225</v>
      </c>
      <c r="U320" t="s">
        <v>41</v>
      </c>
      <c r="V320">
        <v>40575</v>
      </c>
      <c r="W320">
        <v>40602</v>
      </c>
      <c r="X320">
        <v>40591</v>
      </c>
      <c r="Y320" t="s">
        <v>427</v>
      </c>
      <c r="Z320" t="s">
        <v>476</v>
      </c>
      <c r="AA320" t="s">
        <v>429</v>
      </c>
      <c r="AB320" t="s">
        <v>430</v>
      </c>
      <c r="AC320" t="s">
        <v>420</v>
      </c>
      <c r="AD320" t="s">
        <v>46</v>
      </c>
      <c r="AE320">
        <v>0</v>
      </c>
    </row>
    <row r="321" spans="1:31" x14ac:dyDescent="0.25">
      <c r="A321">
        <v>971</v>
      </c>
      <c r="B321">
        <v>100454858</v>
      </c>
      <c r="C321" t="s">
        <v>28</v>
      </c>
      <c r="D321" t="s">
        <v>433</v>
      </c>
      <c r="E321" t="s">
        <v>30</v>
      </c>
      <c r="F321" t="s">
        <v>434</v>
      </c>
      <c r="G321" t="s">
        <v>435</v>
      </c>
      <c r="H321" t="s">
        <v>33</v>
      </c>
      <c r="I321" t="s">
        <v>436</v>
      </c>
      <c r="J321" t="s">
        <v>35</v>
      </c>
      <c r="K321">
        <v>353</v>
      </c>
      <c r="L321" t="s">
        <v>35</v>
      </c>
      <c r="M321">
        <v>21</v>
      </c>
      <c r="N321">
        <v>2</v>
      </c>
      <c r="O321" t="s">
        <v>168</v>
      </c>
      <c r="P321" t="s">
        <v>480</v>
      </c>
      <c r="Q321" t="s">
        <v>481</v>
      </c>
      <c r="R321" t="s">
        <v>40</v>
      </c>
      <c r="S321">
        <v>2012</v>
      </c>
      <c r="T321">
        <v>225</v>
      </c>
      <c r="U321" t="s">
        <v>41</v>
      </c>
      <c r="V321">
        <v>40575</v>
      </c>
      <c r="W321">
        <v>40602</v>
      </c>
      <c r="X321">
        <v>40591</v>
      </c>
      <c r="Y321" t="s">
        <v>427</v>
      </c>
      <c r="Z321" t="s">
        <v>476</v>
      </c>
      <c r="AA321" t="s">
        <v>429</v>
      </c>
      <c r="AB321" t="s">
        <v>430</v>
      </c>
      <c r="AC321" t="s">
        <v>420</v>
      </c>
      <c r="AD321" t="s">
        <v>46</v>
      </c>
      <c r="AE321">
        <v>0</v>
      </c>
    </row>
    <row r="322" spans="1:31" x14ac:dyDescent="0.25">
      <c r="A322">
        <v>541</v>
      </c>
      <c r="B322">
        <v>100458484</v>
      </c>
      <c r="C322" t="s">
        <v>28</v>
      </c>
      <c r="D322" t="s">
        <v>433</v>
      </c>
      <c r="E322" t="s">
        <v>30</v>
      </c>
      <c r="F322" t="s">
        <v>434</v>
      </c>
      <c r="G322" t="s">
        <v>435</v>
      </c>
      <c r="H322" t="s">
        <v>33</v>
      </c>
      <c r="I322" t="s">
        <v>436</v>
      </c>
      <c r="J322" t="s">
        <v>35</v>
      </c>
      <c r="K322">
        <v>353</v>
      </c>
      <c r="L322" t="s">
        <v>35</v>
      </c>
      <c r="M322">
        <v>21</v>
      </c>
      <c r="N322">
        <v>2</v>
      </c>
      <c r="O322" t="s">
        <v>168</v>
      </c>
      <c r="P322" t="s">
        <v>480</v>
      </c>
      <c r="Q322" t="s">
        <v>481</v>
      </c>
      <c r="R322" t="s">
        <v>40</v>
      </c>
      <c r="S322">
        <v>2012</v>
      </c>
      <c r="T322">
        <v>225</v>
      </c>
      <c r="U322" t="s">
        <v>41</v>
      </c>
      <c r="V322">
        <v>40575</v>
      </c>
      <c r="W322">
        <v>40602</v>
      </c>
      <c r="X322">
        <v>40591</v>
      </c>
      <c r="Y322" t="s">
        <v>427</v>
      </c>
      <c r="Z322" t="s">
        <v>476</v>
      </c>
      <c r="AA322" t="s">
        <v>429</v>
      </c>
      <c r="AB322" t="s">
        <v>430</v>
      </c>
      <c r="AC322" t="s">
        <v>420</v>
      </c>
      <c r="AD322" t="s">
        <v>46</v>
      </c>
      <c r="AE322">
        <v>0</v>
      </c>
    </row>
    <row r="323" spans="1:31" x14ac:dyDescent="0.25">
      <c r="A323">
        <v>588</v>
      </c>
      <c r="B323">
        <v>100462294</v>
      </c>
      <c r="C323" t="s">
        <v>28</v>
      </c>
      <c r="D323" t="s">
        <v>433</v>
      </c>
      <c r="E323" t="s">
        <v>30</v>
      </c>
      <c r="F323" t="s">
        <v>434</v>
      </c>
      <c r="G323" t="s">
        <v>435</v>
      </c>
      <c r="H323" t="s">
        <v>33</v>
      </c>
      <c r="I323" t="s">
        <v>436</v>
      </c>
      <c r="J323" t="s">
        <v>35</v>
      </c>
      <c r="K323">
        <v>353</v>
      </c>
      <c r="L323" t="s">
        <v>35</v>
      </c>
      <c r="M323">
        <v>21</v>
      </c>
      <c r="N323">
        <v>2</v>
      </c>
      <c r="O323" t="s">
        <v>168</v>
      </c>
      <c r="P323" t="s">
        <v>480</v>
      </c>
      <c r="Q323" t="s">
        <v>481</v>
      </c>
      <c r="R323" t="s">
        <v>40</v>
      </c>
      <c r="S323">
        <v>2012</v>
      </c>
      <c r="T323">
        <v>225</v>
      </c>
      <c r="U323" t="s">
        <v>41</v>
      </c>
      <c r="V323">
        <v>40575</v>
      </c>
      <c r="W323">
        <v>40602</v>
      </c>
      <c r="X323">
        <v>40591</v>
      </c>
      <c r="Y323" t="s">
        <v>427</v>
      </c>
      <c r="Z323" t="s">
        <v>476</v>
      </c>
      <c r="AA323" t="s">
        <v>429</v>
      </c>
      <c r="AB323" t="s">
        <v>430</v>
      </c>
      <c r="AC323" t="s">
        <v>420</v>
      </c>
      <c r="AD323" t="s">
        <v>46</v>
      </c>
      <c r="AE323">
        <v>0</v>
      </c>
    </row>
    <row r="324" spans="1:31" x14ac:dyDescent="0.25">
      <c r="A324">
        <v>725</v>
      </c>
      <c r="B324">
        <v>100475516</v>
      </c>
      <c r="C324" t="s">
        <v>28</v>
      </c>
      <c r="D324" t="s">
        <v>433</v>
      </c>
      <c r="E324" t="s">
        <v>30</v>
      </c>
      <c r="F324" t="s">
        <v>434</v>
      </c>
      <c r="G324" t="s">
        <v>435</v>
      </c>
      <c r="H324" t="s">
        <v>33</v>
      </c>
      <c r="I324" t="s">
        <v>436</v>
      </c>
      <c r="J324" t="s">
        <v>35</v>
      </c>
      <c r="K324">
        <v>353</v>
      </c>
      <c r="L324" t="s">
        <v>35</v>
      </c>
      <c r="M324">
        <v>21</v>
      </c>
      <c r="N324">
        <v>2</v>
      </c>
      <c r="O324" t="s">
        <v>168</v>
      </c>
      <c r="P324" t="s">
        <v>480</v>
      </c>
      <c r="Q324" t="s">
        <v>481</v>
      </c>
      <c r="R324" t="s">
        <v>40</v>
      </c>
      <c r="S324">
        <v>2012</v>
      </c>
      <c r="T324">
        <v>225</v>
      </c>
      <c r="U324" t="s">
        <v>41</v>
      </c>
      <c r="V324">
        <v>40575</v>
      </c>
      <c r="W324">
        <v>40602</v>
      </c>
      <c r="X324">
        <v>40591</v>
      </c>
      <c r="Y324" t="s">
        <v>427</v>
      </c>
      <c r="Z324" t="s">
        <v>476</v>
      </c>
      <c r="AA324" t="s">
        <v>429</v>
      </c>
      <c r="AB324" t="s">
        <v>430</v>
      </c>
      <c r="AC324" t="s">
        <v>420</v>
      </c>
      <c r="AD324" t="s">
        <v>46</v>
      </c>
      <c r="AE324">
        <v>0</v>
      </c>
    </row>
    <row r="325" spans="1:31" x14ac:dyDescent="0.25">
      <c r="A325">
        <v>622</v>
      </c>
      <c r="B325">
        <v>100439674</v>
      </c>
      <c r="C325" t="s">
        <v>28</v>
      </c>
      <c r="D325" t="s">
        <v>400</v>
      </c>
      <c r="E325" t="s">
        <v>30</v>
      </c>
      <c r="F325" t="s">
        <v>401</v>
      </c>
      <c r="G325" t="s">
        <v>402</v>
      </c>
      <c r="H325" t="s">
        <v>67</v>
      </c>
      <c r="I325" t="s">
        <v>403</v>
      </c>
      <c r="J325" t="s">
        <v>36</v>
      </c>
      <c r="K325">
        <v>627</v>
      </c>
      <c r="L325" t="s">
        <v>36</v>
      </c>
      <c r="M325">
        <v>41</v>
      </c>
      <c r="N325">
        <v>0</v>
      </c>
      <c r="O325" t="s">
        <v>37</v>
      </c>
      <c r="P325" t="s">
        <v>679</v>
      </c>
      <c r="Q325" t="s">
        <v>39</v>
      </c>
      <c r="R325" t="s">
        <v>40</v>
      </c>
      <c r="S325">
        <v>2012</v>
      </c>
      <c r="T325">
        <v>1058.5</v>
      </c>
      <c r="U325" t="s">
        <v>41</v>
      </c>
      <c r="V325">
        <v>40848</v>
      </c>
      <c r="W325">
        <v>40877</v>
      </c>
      <c r="X325">
        <v>40849</v>
      </c>
      <c r="Y325">
        <v>0</v>
      </c>
      <c r="Z325" t="s">
        <v>680</v>
      </c>
      <c r="AA325" t="s">
        <v>681</v>
      </c>
      <c r="AB325" t="s">
        <v>682</v>
      </c>
      <c r="AC325" t="s">
        <v>683</v>
      </c>
      <c r="AD325" t="s">
        <v>547</v>
      </c>
      <c r="AE325">
        <v>0</v>
      </c>
    </row>
    <row r="326" spans="1:31" x14ac:dyDescent="0.25">
      <c r="A326">
        <v>742</v>
      </c>
      <c r="B326">
        <v>100466684</v>
      </c>
      <c r="C326" t="s">
        <v>28</v>
      </c>
      <c r="D326" t="s">
        <v>400</v>
      </c>
      <c r="E326" t="s">
        <v>30</v>
      </c>
      <c r="F326" t="s">
        <v>401</v>
      </c>
      <c r="G326" t="s">
        <v>402</v>
      </c>
      <c r="H326" t="s">
        <v>67</v>
      </c>
      <c r="I326" t="s">
        <v>403</v>
      </c>
      <c r="J326" t="s">
        <v>36</v>
      </c>
      <c r="K326">
        <v>627</v>
      </c>
      <c r="L326" t="s">
        <v>36</v>
      </c>
      <c r="M326">
        <v>41</v>
      </c>
      <c r="N326">
        <v>0</v>
      </c>
      <c r="O326" t="s">
        <v>37</v>
      </c>
      <c r="P326" t="s">
        <v>679</v>
      </c>
      <c r="Q326" t="s">
        <v>39</v>
      </c>
      <c r="R326" t="s">
        <v>40</v>
      </c>
      <c r="S326">
        <v>2012</v>
      </c>
      <c r="T326">
        <v>1058.5</v>
      </c>
      <c r="U326" t="s">
        <v>41</v>
      </c>
      <c r="V326">
        <v>40848</v>
      </c>
      <c r="W326">
        <v>40877</v>
      </c>
      <c r="X326">
        <v>40849</v>
      </c>
      <c r="Y326">
        <v>0</v>
      </c>
      <c r="Z326" t="s">
        <v>680</v>
      </c>
      <c r="AA326" t="s">
        <v>681</v>
      </c>
      <c r="AB326" t="s">
        <v>682</v>
      </c>
      <c r="AC326" t="s">
        <v>683</v>
      </c>
      <c r="AD326" t="s">
        <v>547</v>
      </c>
      <c r="AE326">
        <v>0</v>
      </c>
    </row>
    <row r="327" spans="1:31" x14ac:dyDescent="0.25">
      <c r="A327">
        <v>226</v>
      </c>
      <c r="B327">
        <v>100504694</v>
      </c>
      <c r="C327" t="s">
        <v>28</v>
      </c>
      <c r="D327" t="s">
        <v>400</v>
      </c>
      <c r="E327" t="s">
        <v>30</v>
      </c>
      <c r="F327" t="s">
        <v>401</v>
      </c>
      <c r="G327" t="s">
        <v>402</v>
      </c>
      <c r="H327" t="s">
        <v>67</v>
      </c>
      <c r="I327" t="s">
        <v>403</v>
      </c>
      <c r="J327" t="s">
        <v>36</v>
      </c>
      <c r="K327">
        <v>627</v>
      </c>
      <c r="L327" t="s">
        <v>36</v>
      </c>
      <c r="M327">
        <v>41</v>
      </c>
      <c r="N327">
        <v>0</v>
      </c>
      <c r="O327" t="s">
        <v>37</v>
      </c>
      <c r="P327" t="s">
        <v>679</v>
      </c>
      <c r="Q327" t="s">
        <v>39</v>
      </c>
      <c r="R327" t="s">
        <v>40</v>
      </c>
      <c r="S327">
        <v>2012</v>
      </c>
      <c r="T327">
        <v>1058.5</v>
      </c>
      <c r="U327" t="s">
        <v>41</v>
      </c>
      <c r="V327">
        <v>40848</v>
      </c>
      <c r="W327">
        <v>40877</v>
      </c>
      <c r="X327">
        <v>40849</v>
      </c>
      <c r="Y327">
        <v>0</v>
      </c>
      <c r="Z327" t="s">
        <v>680</v>
      </c>
      <c r="AA327" t="s">
        <v>681</v>
      </c>
      <c r="AB327" t="s">
        <v>682</v>
      </c>
      <c r="AC327" t="s">
        <v>683</v>
      </c>
      <c r="AD327" t="s">
        <v>547</v>
      </c>
      <c r="AE327">
        <v>0</v>
      </c>
    </row>
    <row r="328" spans="1:31" x14ac:dyDescent="0.25">
      <c r="A328">
        <v>233</v>
      </c>
      <c r="B328">
        <v>100504695</v>
      </c>
      <c r="C328" t="s">
        <v>28</v>
      </c>
      <c r="D328" t="s">
        <v>400</v>
      </c>
      <c r="E328" t="s">
        <v>30</v>
      </c>
      <c r="F328" t="s">
        <v>401</v>
      </c>
      <c r="G328" t="s">
        <v>402</v>
      </c>
      <c r="H328" t="s">
        <v>67</v>
      </c>
      <c r="I328" t="s">
        <v>403</v>
      </c>
      <c r="J328" t="s">
        <v>36</v>
      </c>
      <c r="K328">
        <v>627</v>
      </c>
      <c r="L328" t="s">
        <v>36</v>
      </c>
      <c r="M328">
        <v>41</v>
      </c>
      <c r="N328">
        <v>0</v>
      </c>
      <c r="O328" t="s">
        <v>37</v>
      </c>
      <c r="P328" t="s">
        <v>679</v>
      </c>
      <c r="Q328" t="s">
        <v>39</v>
      </c>
      <c r="R328" t="s">
        <v>40</v>
      </c>
      <c r="S328">
        <v>2012</v>
      </c>
      <c r="T328">
        <v>1058.5</v>
      </c>
      <c r="U328" t="s">
        <v>41</v>
      </c>
      <c r="V328">
        <v>40848</v>
      </c>
      <c r="W328">
        <v>40877</v>
      </c>
      <c r="X328">
        <v>40849</v>
      </c>
      <c r="Y328">
        <v>0</v>
      </c>
      <c r="Z328" t="s">
        <v>680</v>
      </c>
      <c r="AA328" t="s">
        <v>681</v>
      </c>
      <c r="AB328" t="s">
        <v>682</v>
      </c>
      <c r="AC328" t="s">
        <v>683</v>
      </c>
      <c r="AD328" t="s">
        <v>547</v>
      </c>
      <c r="AE328">
        <v>0</v>
      </c>
    </row>
    <row r="329" spans="1:31" x14ac:dyDescent="0.25">
      <c r="A329">
        <v>227</v>
      </c>
      <c r="B329">
        <v>100504696</v>
      </c>
      <c r="C329" t="s">
        <v>28</v>
      </c>
      <c r="D329" t="s">
        <v>400</v>
      </c>
      <c r="E329" t="s">
        <v>30</v>
      </c>
      <c r="F329" t="s">
        <v>401</v>
      </c>
      <c r="G329" t="s">
        <v>402</v>
      </c>
      <c r="H329" t="s">
        <v>67</v>
      </c>
      <c r="I329" t="s">
        <v>403</v>
      </c>
      <c r="J329" t="s">
        <v>36</v>
      </c>
      <c r="K329">
        <v>627</v>
      </c>
      <c r="L329" t="s">
        <v>36</v>
      </c>
      <c r="M329">
        <v>41</v>
      </c>
      <c r="N329">
        <v>0</v>
      </c>
      <c r="O329" t="s">
        <v>37</v>
      </c>
      <c r="P329" t="s">
        <v>679</v>
      </c>
      <c r="Q329" t="s">
        <v>39</v>
      </c>
      <c r="R329" t="s">
        <v>40</v>
      </c>
      <c r="S329">
        <v>2012</v>
      </c>
      <c r="T329">
        <v>1058.5</v>
      </c>
      <c r="U329" t="s">
        <v>41</v>
      </c>
      <c r="V329">
        <v>40848</v>
      </c>
      <c r="W329">
        <v>40877</v>
      </c>
      <c r="X329">
        <v>40849</v>
      </c>
      <c r="Y329">
        <v>0</v>
      </c>
      <c r="Z329" t="s">
        <v>680</v>
      </c>
      <c r="AA329" t="s">
        <v>681</v>
      </c>
      <c r="AB329" t="s">
        <v>682</v>
      </c>
      <c r="AC329" t="s">
        <v>683</v>
      </c>
      <c r="AD329" t="s">
        <v>547</v>
      </c>
      <c r="AE329">
        <v>0</v>
      </c>
    </row>
    <row r="330" spans="1:31" x14ac:dyDescent="0.25">
      <c r="A330">
        <v>228</v>
      </c>
      <c r="B330">
        <v>100504698</v>
      </c>
      <c r="C330" t="s">
        <v>28</v>
      </c>
      <c r="D330" t="s">
        <v>400</v>
      </c>
      <c r="E330" t="s">
        <v>30</v>
      </c>
      <c r="F330" t="s">
        <v>401</v>
      </c>
      <c r="G330" t="s">
        <v>402</v>
      </c>
      <c r="H330" t="s">
        <v>67</v>
      </c>
      <c r="I330" t="s">
        <v>403</v>
      </c>
      <c r="J330" t="s">
        <v>36</v>
      </c>
      <c r="K330">
        <v>627</v>
      </c>
      <c r="L330" t="s">
        <v>36</v>
      </c>
      <c r="M330">
        <v>41</v>
      </c>
      <c r="N330">
        <v>0</v>
      </c>
      <c r="O330" t="s">
        <v>37</v>
      </c>
      <c r="P330" t="s">
        <v>679</v>
      </c>
      <c r="Q330" t="s">
        <v>39</v>
      </c>
      <c r="R330" t="s">
        <v>40</v>
      </c>
      <c r="S330">
        <v>2012</v>
      </c>
      <c r="T330">
        <v>1058.5</v>
      </c>
      <c r="U330" t="s">
        <v>41</v>
      </c>
      <c r="V330">
        <v>40848</v>
      </c>
      <c r="W330">
        <v>40877</v>
      </c>
      <c r="X330">
        <v>40849</v>
      </c>
      <c r="Y330">
        <v>0</v>
      </c>
      <c r="Z330" t="s">
        <v>680</v>
      </c>
      <c r="AA330" t="s">
        <v>681</v>
      </c>
      <c r="AB330" t="s">
        <v>682</v>
      </c>
      <c r="AC330" t="s">
        <v>683</v>
      </c>
      <c r="AD330" t="s">
        <v>547</v>
      </c>
      <c r="AE330">
        <v>0</v>
      </c>
    </row>
    <row r="331" spans="1:31" x14ac:dyDescent="0.25">
      <c r="A331">
        <v>205</v>
      </c>
      <c r="B331">
        <v>100514799</v>
      </c>
      <c r="C331" t="s">
        <v>28</v>
      </c>
      <c r="D331" t="s">
        <v>400</v>
      </c>
      <c r="E331" t="s">
        <v>30</v>
      </c>
      <c r="F331" t="s">
        <v>401</v>
      </c>
      <c r="G331" t="s">
        <v>402</v>
      </c>
      <c r="H331" t="s">
        <v>67</v>
      </c>
      <c r="I331" t="s">
        <v>403</v>
      </c>
      <c r="J331" t="s">
        <v>36</v>
      </c>
      <c r="K331">
        <v>627</v>
      </c>
      <c r="L331" t="s">
        <v>36</v>
      </c>
      <c r="M331">
        <v>41</v>
      </c>
      <c r="N331">
        <v>0</v>
      </c>
      <c r="O331" t="s">
        <v>37</v>
      </c>
      <c r="P331" t="s">
        <v>679</v>
      </c>
      <c r="Q331" t="s">
        <v>39</v>
      </c>
      <c r="R331" t="s">
        <v>40</v>
      </c>
      <c r="S331">
        <v>2012</v>
      </c>
      <c r="T331">
        <v>1058.5</v>
      </c>
      <c r="U331" t="s">
        <v>41</v>
      </c>
      <c r="V331">
        <v>40848</v>
      </c>
      <c r="W331">
        <v>40877</v>
      </c>
      <c r="X331">
        <v>40849</v>
      </c>
      <c r="Y331">
        <v>0</v>
      </c>
      <c r="Z331" t="s">
        <v>680</v>
      </c>
      <c r="AA331" t="s">
        <v>681</v>
      </c>
      <c r="AB331" t="s">
        <v>682</v>
      </c>
      <c r="AC331" t="s">
        <v>683</v>
      </c>
      <c r="AD331" t="s">
        <v>547</v>
      </c>
      <c r="AE331">
        <v>0</v>
      </c>
    </row>
    <row r="332" spans="1:31" x14ac:dyDescent="0.25">
      <c r="A332">
        <v>206</v>
      </c>
      <c r="B332">
        <v>100514818</v>
      </c>
      <c r="C332" t="s">
        <v>28</v>
      </c>
      <c r="D332" t="s">
        <v>400</v>
      </c>
      <c r="E332" t="s">
        <v>30</v>
      </c>
      <c r="F332" t="s">
        <v>401</v>
      </c>
      <c r="G332" t="s">
        <v>402</v>
      </c>
      <c r="H332" t="s">
        <v>67</v>
      </c>
      <c r="I332" t="s">
        <v>403</v>
      </c>
      <c r="J332" t="s">
        <v>36</v>
      </c>
      <c r="K332">
        <v>627</v>
      </c>
      <c r="L332" t="s">
        <v>36</v>
      </c>
      <c r="M332">
        <v>41</v>
      </c>
      <c r="N332">
        <v>0</v>
      </c>
      <c r="O332" t="s">
        <v>37</v>
      </c>
      <c r="P332" t="s">
        <v>679</v>
      </c>
      <c r="Q332" t="s">
        <v>39</v>
      </c>
      <c r="R332" t="s">
        <v>40</v>
      </c>
      <c r="S332">
        <v>2012</v>
      </c>
      <c r="T332">
        <v>1058.5</v>
      </c>
      <c r="U332" t="s">
        <v>41</v>
      </c>
      <c r="V332">
        <v>40848</v>
      </c>
      <c r="W332">
        <v>40877</v>
      </c>
      <c r="X332">
        <v>40849</v>
      </c>
      <c r="Y332">
        <v>0</v>
      </c>
      <c r="Z332" t="s">
        <v>680</v>
      </c>
      <c r="AA332" t="s">
        <v>681</v>
      </c>
      <c r="AB332" t="s">
        <v>682</v>
      </c>
      <c r="AC332" t="s">
        <v>683</v>
      </c>
      <c r="AD332" t="s">
        <v>547</v>
      </c>
      <c r="AE332">
        <v>0</v>
      </c>
    </row>
    <row r="333" spans="1:31" x14ac:dyDescent="0.25">
      <c r="A333">
        <v>255</v>
      </c>
      <c r="B333">
        <v>100537702</v>
      </c>
      <c r="C333" t="s">
        <v>28</v>
      </c>
      <c r="D333" t="s">
        <v>400</v>
      </c>
      <c r="E333" t="s">
        <v>30</v>
      </c>
      <c r="F333" t="s">
        <v>401</v>
      </c>
      <c r="G333" t="s">
        <v>402</v>
      </c>
      <c r="H333" t="s">
        <v>67</v>
      </c>
      <c r="I333" t="s">
        <v>403</v>
      </c>
      <c r="J333" t="s">
        <v>36</v>
      </c>
      <c r="K333">
        <v>627</v>
      </c>
      <c r="L333" t="s">
        <v>36</v>
      </c>
      <c r="M333">
        <v>41</v>
      </c>
      <c r="N333">
        <v>0</v>
      </c>
      <c r="O333" t="s">
        <v>37</v>
      </c>
      <c r="P333" t="s">
        <v>679</v>
      </c>
      <c r="Q333" t="s">
        <v>39</v>
      </c>
      <c r="R333" t="s">
        <v>40</v>
      </c>
      <c r="S333">
        <v>2012</v>
      </c>
      <c r="T333">
        <v>1058.5</v>
      </c>
      <c r="U333" t="s">
        <v>41</v>
      </c>
      <c r="V333">
        <v>40848</v>
      </c>
      <c r="W333">
        <v>40877</v>
      </c>
      <c r="X333">
        <v>40849</v>
      </c>
      <c r="Y333">
        <v>0</v>
      </c>
      <c r="Z333" t="s">
        <v>680</v>
      </c>
      <c r="AA333" t="s">
        <v>681</v>
      </c>
      <c r="AB333" t="s">
        <v>682</v>
      </c>
      <c r="AC333" t="s">
        <v>683</v>
      </c>
      <c r="AD333" t="s">
        <v>547</v>
      </c>
      <c r="AE333">
        <v>0</v>
      </c>
    </row>
    <row r="334" spans="1:31" x14ac:dyDescent="0.25">
      <c r="A334">
        <v>740</v>
      </c>
      <c r="B334">
        <v>100462963</v>
      </c>
      <c r="C334" t="s">
        <v>28</v>
      </c>
      <c r="D334" t="s">
        <v>84</v>
      </c>
      <c r="E334" t="s">
        <v>30</v>
      </c>
      <c r="F334" t="s">
        <v>85</v>
      </c>
      <c r="G334" t="s">
        <v>86</v>
      </c>
      <c r="H334" t="s">
        <v>56</v>
      </c>
      <c r="I334" t="s">
        <v>87</v>
      </c>
      <c r="J334" t="s">
        <v>35</v>
      </c>
      <c r="K334">
        <v>655</v>
      </c>
      <c r="L334" t="s">
        <v>35</v>
      </c>
      <c r="M334">
        <v>40</v>
      </c>
      <c r="N334">
        <v>1</v>
      </c>
      <c r="O334" t="s">
        <v>168</v>
      </c>
      <c r="P334" t="s">
        <v>526</v>
      </c>
      <c r="Q334" t="s">
        <v>527</v>
      </c>
      <c r="R334" t="s">
        <v>40</v>
      </c>
      <c r="S334">
        <v>2012</v>
      </c>
      <c r="T334">
        <v>543.16</v>
      </c>
      <c r="U334" t="s">
        <v>41</v>
      </c>
      <c r="V334">
        <v>41000</v>
      </c>
      <c r="W334">
        <v>41029</v>
      </c>
      <c r="X334">
        <v>41029</v>
      </c>
      <c r="Y334">
        <v>0</v>
      </c>
      <c r="Z334" t="s">
        <v>587</v>
      </c>
      <c r="AA334" t="s">
        <v>693</v>
      </c>
      <c r="AB334" t="s">
        <v>694</v>
      </c>
      <c r="AC334" t="s">
        <v>420</v>
      </c>
      <c r="AD334" t="s">
        <v>46</v>
      </c>
      <c r="AE334">
        <v>0</v>
      </c>
    </row>
    <row r="335" spans="1:31" x14ac:dyDescent="0.25">
      <c r="A335">
        <v>844</v>
      </c>
      <c r="B335">
        <v>100469566</v>
      </c>
      <c r="C335" t="s">
        <v>28</v>
      </c>
      <c r="D335" t="s">
        <v>84</v>
      </c>
      <c r="E335" t="s">
        <v>30</v>
      </c>
      <c r="F335" t="s">
        <v>85</v>
      </c>
      <c r="G335" t="s">
        <v>86</v>
      </c>
      <c r="H335" t="s">
        <v>56</v>
      </c>
      <c r="I335" t="s">
        <v>87</v>
      </c>
      <c r="J335" t="s">
        <v>35</v>
      </c>
      <c r="K335">
        <v>655</v>
      </c>
      <c r="L335" t="s">
        <v>35</v>
      </c>
      <c r="M335">
        <v>40</v>
      </c>
      <c r="N335">
        <v>1</v>
      </c>
      <c r="O335" t="s">
        <v>168</v>
      </c>
      <c r="P335" t="s">
        <v>526</v>
      </c>
      <c r="Q335" t="s">
        <v>527</v>
      </c>
      <c r="R335" t="s">
        <v>40</v>
      </c>
      <c r="S335">
        <v>2012</v>
      </c>
      <c r="T335">
        <v>543.16</v>
      </c>
      <c r="U335" t="s">
        <v>41</v>
      </c>
      <c r="V335">
        <v>41000</v>
      </c>
      <c r="W335">
        <v>41029</v>
      </c>
      <c r="X335">
        <v>41029</v>
      </c>
      <c r="Y335">
        <v>0</v>
      </c>
      <c r="Z335" t="s">
        <v>587</v>
      </c>
      <c r="AA335" t="s">
        <v>693</v>
      </c>
      <c r="AB335" t="s">
        <v>694</v>
      </c>
      <c r="AC335" t="s">
        <v>420</v>
      </c>
      <c r="AD335" t="s">
        <v>46</v>
      </c>
      <c r="AE335">
        <v>0</v>
      </c>
    </row>
    <row r="336" spans="1:31" x14ac:dyDescent="0.25">
      <c r="A336">
        <v>869</v>
      </c>
      <c r="B336">
        <v>100480819</v>
      </c>
      <c r="C336" t="s">
        <v>28</v>
      </c>
      <c r="D336" t="s">
        <v>84</v>
      </c>
      <c r="E336" t="s">
        <v>30</v>
      </c>
      <c r="F336" t="s">
        <v>85</v>
      </c>
      <c r="G336" t="s">
        <v>86</v>
      </c>
      <c r="H336" t="s">
        <v>56</v>
      </c>
      <c r="I336" t="s">
        <v>87</v>
      </c>
      <c r="J336" t="s">
        <v>35</v>
      </c>
      <c r="K336">
        <v>655</v>
      </c>
      <c r="L336" t="s">
        <v>35</v>
      </c>
      <c r="M336">
        <v>40</v>
      </c>
      <c r="N336">
        <v>1</v>
      </c>
      <c r="O336" t="s">
        <v>168</v>
      </c>
      <c r="P336" t="s">
        <v>526</v>
      </c>
      <c r="Q336" t="s">
        <v>527</v>
      </c>
      <c r="R336" t="s">
        <v>40</v>
      </c>
      <c r="S336">
        <v>2012</v>
      </c>
      <c r="T336">
        <v>543.16</v>
      </c>
      <c r="U336" t="s">
        <v>41</v>
      </c>
      <c r="V336">
        <v>41000</v>
      </c>
      <c r="W336">
        <v>41029</v>
      </c>
      <c r="X336">
        <v>41029</v>
      </c>
      <c r="Y336">
        <v>0</v>
      </c>
      <c r="Z336" t="s">
        <v>587</v>
      </c>
      <c r="AA336" t="s">
        <v>693</v>
      </c>
      <c r="AB336" t="s">
        <v>694</v>
      </c>
      <c r="AC336" t="s">
        <v>420</v>
      </c>
      <c r="AD336" t="s">
        <v>46</v>
      </c>
      <c r="AE336">
        <v>0</v>
      </c>
    </row>
    <row r="337" spans="1:31" x14ac:dyDescent="0.25">
      <c r="A337">
        <v>9</v>
      </c>
      <c r="B337">
        <v>100496190</v>
      </c>
      <c r="C337" t="s">
        <v>28</v>
      </c>
      <c r="D337" t="s">
        <v>84</v>
      </c>
      <c r="E337" t="s">
        <v>30</v>
      </c>
      <c r="F337" t="s">
        <v>85</v>
      </c>
      <c r="G337" t="s">
        <v>86</v>
      </c>
      <c r="H337" t="s">
        <v>56</v>
      </c>
      <c r="I337" t="s">
        <v>87</v>
      </c>
      <c r="J337" t="s">
        <v>35</v>
      </c>
      <c r="K337">
        <v>655</v>
      </c>
      <c r="L337" t="s">
        <v>35</v>
      </c>
      <c r="M337">
        <v>40</v>
      </c>
      <c r="N337">
        <v>1</v>
      </c>
      <c r="O337" t="s">
        <v>168</v>
      </c>
      <c r="P337" t="s">
        <v>526</v>
      </c>
      <c r="Q337" t="s">
        <v>527</v>
      </c>
      <c r="R337" t="s">
        <v>40</v>
      </c>
      <c r="S337">
        <v>2012</v>
      </c>
      <c r="T337">
        <v>543.16</v>
      </c>
      <c r="U337" t="s">
        <v>41</v>
      </c>
      <c r="V337">
        <v>41000</v>
      </c>
      <c r="W337">
        <v>41029</v>
      </c>
      <c r="X337">
        <v>41029</v>
      </c>
      <c r="Y337">
        <v>0</v>
      </c>
      <c r="Z337" t="s">
        <v>587</v>
      </c>
      <c r="AA337" t="s">
        <v>693</v>
      </c>
      <c r="AB337" t="s">
        <v>694</v>
      </c>
      <c r="AC337" t="s">
        <v>420</v>
      </c>
      <c r="AD337" t="s">
        <v>46</v>
      </c>
      <c r="AE337">
        <v>0</v>
      </c>
    </row>
    <row r="338" spans="1:31" x14ac:dyDescent="0.25">
      <c r="A338">
        <v>87</v>
      </c>
      <c r="B338">
        <v>100499398</v>
      </c>
      <c r="C338" t="s">
        <v>28</v>
      </c>
      <c r="D338" t="s">
        <v>84</v>
      </c>
      <c r="E338" t="s">
        <v>30</v>
      </c>
      <c r="F338" t="s">
        <v>85</v>
      </c>
      <c r="G338" t="s">
        <v>86</v>
      </c>
      <c r="H338" t="s">
        <v>56</v>
      </c>
      <c r="I338" t="s">
        <v>87</v>
      </c>
      <c r="J338" t="s">
        <v>35</v>
      </c>
      <c r="K338">
        <v>655</v>
      </c>
      <c r="L338" t="s">
        <v>35</v>
      </c>
      <c r="M338">
        <v>40</v>
      </c>
      <c r="N338">
        <v>1</v>
      </c>
      <c r="O338" t="s">
        <v>168</v>
      </c>
      <c r="P338" t="s">
        <v>526</v>
      </c>
      <c r="Q338" t="s">
        <v>527</v>
      </c>
      <c r="R338" t="s">
        <v>40</v>
      </c>
      <c r="S338">
        <v>2012</v>
      </c>
      <c r="T338">
        <v>543.16</v>
      </c>
      <c r="U338" t="s">
        <v>41</v>
      </c>
      <c r="V338">
        <v>41000</v>
      </c>
      <c r="W338">
        <v>41029</v>
      </c>
      <c r="X338">
        <v>41029</v>
      </c>
      <c r="Y338">
        <v>0</v>
      </c>
      <c r="Z338" t="s">
        <v>587</v>
      </c>
      <c r="AA338" t="s">
        <v>693</v>
      </c>
      <c r="AB338" t="s">
        <v>694</v>
      </c>
      <c r="AC338" t="s">
        <v>420</v>
      </c>
      <c r="AD338" t="s">
        <v>46</v>
      </c>
      <c r="AE338">
        <v>0</v>
      </c>
    </row>
    <row r="339" spans="1:31" x14ac:dyDescent="0.25">
      <c r="A339">
        <v>430</v>
      </c>
      <c r="B339">
        <v>100427379</v>
      </c>
      <c r="C339" t="s">
        <v>28</v>
      </c>
      <c r="D339" t="s">
        <v>263</v>
      </c>
      <c r="E339" t="s">
        <v>30</v>
      </c>
      <c r="F339" t="s">
        <v>264</v>
      </c>
      <c r="G339" t="s">
        <v>265</v>
      </c>
      <c r="H339" t="s">
        <v>251</v>
      </c>
      <c r="I339" t="s">
        <v>266</v>
      </c>
      <c r="J339" t="s">
        <v>35</v>
      </c>
      <c r="K339">
        <v>772</v>
      </c>
      <c r="L339" t="s">
        <v>35</v>
      </c>
      <c r="M339">
        <v>41</v>
      </c>
      <c r="N339">
        <v>1</v>
      </c>
      <c r="O339" t="s">
        <v>168</v>
      </c>
      <c r="P339" t="s">
        <v>580</v>
      </c>
      <c r="Q339" t="s">
        <v>39</v>
      </c>
      <c r="R339" t="s">
        <v>40</v>
      </c>
      <c r="S339">
        <v>2012</v>
      </c>
      <c r="T339">
        <v>275.25</v>
      </c>
      <c r="U339" t="s">
        <v>41</v>
      </c>
      <c r="V339">
        <v>41061</v>
      </c>
      <c r="W339">
        <v>41106</v>
      </c>
      <c r="X339">
        <v>41106</v>
      </c>
      <c r="Y339">
        <v>0</v>
      </c>
      <c r="Z339" t="s">
        <v>417</v>
      </c>
      <c r="AA339" t="s">
        <v>418</v>
      </c>
      <c r="AB339" t="s">
        <v>620</v>
      </c>
      <c r="AC339" t="s">
        <v>420</v>
      </c>
      <c r="AD339" t="s">
        <v>46</v>
      </c>
      <c r="AE339">
        <v>0</v>
      </c>
    </row>
    <row r="340" spans="1:31" x14ac:dyDescent="0.25">
      <c r="A340">
        <v>464</v>
      </c>
      <c r="B340">
        <v>100431708</v>
      </c>
      <c r="C340" t="s">
        <v>28</v>
      </c>
      <c r="D340" t="s">
        <v>263</v>
      </c>
      <c r="E340" t="s">
        <v>30</v>
      </c>
      <c r="F340" t="s">
        <v>264</v>
      </c>
      <c r="G340" t="s">
        <v>265</v>
      </c>
      <c r="H340" t="s">
        <v>251</v>
      </c>
      <c r="I340" t="s">
        <v>266</v>
      </c>
      <c r="J340" t="s">
        <v>35</v>
      </c>
      <c r="K340">
        <v>772</v>
      </c>
      <c r="L340" t="s">
        <v>35</v>
      </c>
      <c r="M340">
        <v>41</v>
      </c>
      <c r="N340">
        <v>1</v>
      </c>
      <c r="O340" t="s">
        <v>168</v>
      </c>
      <c r="P340" t="s">
        <v>580</v>
      </c>
      <c r="Q340" t="s">
        <v>39</v>
      </c>
      <c r="R340" t="s">
        <v>40</v>
      </c>
      <c r="S340">
        <v>2012</v>
      </c>
      <c r="T340">
        <v>275.25</v>
      </c>
      <c r="U340" t="s">
        <v>41</v>
      </c>
      <c r="V340">
        <v>41061</v>
      </c>
      <c r="W340">
        <v>41106</v>
      </c>
      <c r="X340">
        <v>41106</v>
      </c>
      <c r="Y340">
        <v>0</v>
      </c>
      <c r="Z340" t="s">
        <v>417</v>
      </c>
      <c r="AA340" t="s">
        <v>418</v>
      </c>
      <c r="AB340" t="s">
        <v>620</v>
      </c>
      <c r="AC340" t="s">
        <v>420</v>
      </c>
      <c r="AD340" t="s">
        <v>46</v>
      </c>
      <c r="AE340">
        <v>0</v>
      </c>
    </row>
    <row r="341" spans="1:31" x14ac:dyDescent="0.25">
      <c r="A341">
        <v>609</v>
      </c>
      <c r="B341">
        <v>100439846</v>
      </c>
      <c r="C341" t="s">
        <v>28</v>
      </c>
      <c r="D341" t="s">
        <v>263</v>
      </c>
      <c r="E341" t="s">
        <v>30</v>
      </c>
      <c r="F341" t="s">
        <v>264</v>
      </c>
      <c r="G341" t="s">
        <v>265</v>
      </c>
      <c r="H341" t="s">
        <v>251</v>
      </c>
      <c r="I341" t="s">
        <v>266</v>
      </c>
      <c r="J341" t="s">
        <v>35</v>
      </c>
      <c r="K341">
        <v>772</v>
      </c>
      <c r="L341" t="s">
        <v>35</v>
      </c>
      <c r="M341">
        <v>41</v>
      </c>
      <c r="N341">
        <v>1</v>
      </c>
      <c r="O341" t="s">
        <v>168</v>
      </c>
      <c r="P341" t="s">
        <v>580</v>
      </c>
      <c r="Q341" t="s">
        <v>39</v>
      </c>
      <c r="R341" t="s">
        <v>40</v>
      </c>
      <c r="S341">
        <v>2012</v>
      </c>
      <c r="T341">
        <v>275.25</v>
      </c>
      <c r="U341" t="s">
        <v>41</v>
      </c>
      <c r="V341">
        <v>41061</v>
      </c>
      <c r="W341">
        <v>41106</v>
      </c>
      <c r="X341">
        <v>41106</v>
      </c>
      <c r="Y341">
        <v>0</v>
      </c>
      <c r="Z341" t="s">
        <v>417</v>
      </c>
      <c r="AA341" t="s">
        <v>418</v>
      </c>
      <c r="AB341" t="s">
        <v>620</v>
      </c>
      <c r="AC341" t="s">
        <v>420</v>
      </c>
      <c r="AD341" t="s">
        <v>46</v>
      </c>
      <c r="AE341">
        <v>0</v>
      </c>
    </row>
    <row r="342" spans="1:31" x14ac:dyDescent="0.25">
      <c r="A342">
        <v>659</v>
      </c>
      <c r="B342">
        <v>100462265</v>
      </c>
      <c r="C342" t="s">
        <v>28</v>
      </c>
      <c r="D342" t="s">
        <v>263</v>
      </c>
      <c r="E342" t="s">
        <v>30</v>
      </c>
      <c r="F342" t="s">
        <v>264</v>
      </c>
      <c r="G342" t="s">
        <v>265</v>
      </c>
      <c r="H342" t="s">
        <v>251</v>
      </c>
      <c r="I342" t="s">
        <v>266</v>
      </c>
      <c r="J342" t="s">
        <v>35</v>
      </c>
      <c r="K342">
        <v>772</v>
      </c>
      <c r="L342" t="s">
        <v>35</v>
      </c>
      <c r="M342">
        <v>41</v>
      </c>
      <c r="N342">
        <v>1</v>
      </c>
      <c r="O342" t="s">
        <v>168</v>
      </c>
      <c r="P342" t="s">
        <v>580</v>
      </c>
      <c r="Q342" t="s">
        <v>39</v>
      </c>
      <c r="R342" t="s">
        <v>40</v>
      </c>
      <c r="S342">
        <v>2012</v>
      </c>
      <c r="T342">
        <v>275.25</v>
      </c>
      <c r="U342" t="s">
        <v>41</v>
      </c>
      <c r="V342">
        <v>41061</v>
      </c>
      <c r="W342">
        <v>41106</v>
      </c>
      <c r="X342">
        <v>41106</v>
      </c>
      <c r="Y342">
        <v>0</v>
      </c>
      <c r="Z342" t="s">
        <v>417</v>
      </c>
      <c r="AA342" t="s">
        <v>418</v>
      </c>
      <c r="AB342" t="s">
        <v>620</v>
      </c>
      <c r="AC342" t="s">
        <v>420</v>
      </c>
      <c r="AD342" t="s">
        <v>46</v>
      </c>
      <c r="AE342">
        <v>0</v>
      </c>
    </row>
    <row r="343" spans="1:31" x14ac:dyDescent="0.25">
      <c r="A343">
        <v>760</v>
      </c>
      <c r="B343">
        <v>100469745</v>
      </c>
      <c r="C343" t="s">
        <v>28</v>
      </c>
      <c r="D343" t="s">
        <v>263</v>
      </c>
      <c r="E343" t="s">
        <v>30</v>
      </c>
      <c r="F343" t="s">
        <v>264</v>
      </c>
      <c r="G343" t="s">
        <v>265</v>
      </c>
      <c r="H343" t="s">
        <v>251</v>
      </c>
      <c r="I343" t="s">
        <v>266</v>
      </c>
      <c r="J343" t="s">
        <v>35</v>
      </c>
      <c r="K343">
        <v>772</v>
      </c>
      <c r="L343" t="s">
        <v>35</v>
      </c>
      <c r="M343">
        <v>41</v>
      </c>
      <c r="N343">
        <v>1</v>
      </c>
      <c r="O343" t="s">
        <v>168</v>
      </c>
      <c r="P343" t="s">
        <v>580</v>
      </c>
      <c r="Q343" t="s">
        <v>39</v>
      </c>
      <c r="R343" t="s">
        <v>40</v>
      </c>
      <c r="S343">
        <v>2012</v>
      </c>
      <c r="T343">
        <v>275.25</v>
      </c>
      <c r="U343" t="s">
        <v>41</v>
      </c>
      <c r="V343">
        <v>41061</v>
      </c>
      <c r="W343">
        <v>41106</v>
      </c>
      <c r="X343">
        <v>41106</v>
      </c>
      <c r="Y343">
        <v>0</v>
      </c>
      <c r="Z343" t="s">
        <v>417</v>
      </c>
      <c r="AA343" t="s">
        <v>418</v>
      </c>
      <c r="AB343" t="s">
        <v>620</v>
      </c>
      <c r="AC343" t="s">
        <v>420</v>
      </c>
      <c r="AD343" t="s">
        <v>46</v>
      </c>
      <c r="AE343">
        <v>0</v>
      </c>
    </row>
    <row r="344" spans="1:31" x14ac:dyDescent="0.25">
      <c r="A344">
        <v>927</v>
      </c>
      <c r="B344">
        <v>100481590</v>
      </c>
      <c r="C344" t="s">
        <v>28</v>
      </c>
      <c r="D344" t="s">
        <v>263</v>
      </c>
      <c r="E344" t="s">
        <v>30</v>
      </c>
      <c r="F344" t="s">
        <v>264</v>
      </c>
      <c r="G344" t="s">
        <v>265</v>
      </c>
      <c r="H344" t="s">
        <v>251</v>
      </c>
      <c r="I344" t="s">
        <v>266</v>
      </c>
      <c r="J344" t="s">
        <v>35</v>
      </c>
      <c r="K344">
        <v>772</v>
      </c>
      <c r="L344" t="s">
        <v>35</v>
      </c>
      <c r="M344">
        <v>41</v>
      </c>
      <c r="N344">
        <v>1</v>
      </c>
      <c r="O344" t="s">
        <v>168</v>
      </c>
      <c r="P344" t="s">
        <v>580</v>
      </c>
      <c r="Q344" t="s">
        <v>39</v>
      </c>
      <c r="R344" t="s">
        <v>40</v>
      </c>
      <c r="S344">
        <v>2012</v>
      </c>
      <c r="T344">
        <v>275.25</v>
      </c>
      <c r="U344" t="s">
        <v>41</v>
      </c>
      <c r="V344">
        <v>41061</v>
      </c>
      <c r="W344">
        <v>41106</v>
      </c>
      <c r="X344">
        <v>41106</v>
      </c>
      <c r="Y344">
        <v>0</v>
      </c>
      <c r="Z344" t="s">
        <v>417</v>
      </c>
      <c r="AA344" t="s">
        <v>418</v>
      </c>
      <c r="AB344" t="s">
        <v>620</v>
      </c>
      <c r="AC344" t="s">
        <v>420</v>
      </c>
      <c r="AD344" t="s">
        <v>46</v>
      </c>
      <c r="AE344">
        <v>0</v>
      </c>
    </row>
    <row r="345" spans="1:31" x14ac:dyDescent="0.25">
      <c r="A345">
        <v>924</v>
      </c>
      <c r="B345">
        <v>100481591</v>
      </c>
      <c r="C345" t="s">
        <v>28</v>
      </c>
      <c r="D345" t="s">
        <v>263</v>
      </c>
      <c r="E345" t="s">
        <v>30</v>
      </c>
      <c r="F345" t="s">
        <v>264</v>
      </c>
      <c r="G345" t="s">
        <v>265</v>
      </c>
      <c r="H345" t="s">
        <v>251</v>
      </c>
      <c r="I345" t="s">
        <v>266</v>
      </c>
      <c r="J345" t="s">
        <v>35</v>
      </c>
      <c r="K345">
        <v>772</v>
      </c>
      <c r="L345" t="s">
        <v>35</v>
      </c>
      <c r="M345">
        <v>41</v>
      </c>
      <c r="N345">
        <v>1</v>
      </c>
      <c r="O345" t="s">
        <v>168</v>
      </c>
      <c r="P345" t="s">
        <v>580</v>
      </c>
      <c r="Q345" t="s">
        <v>39</v>
      </c>
      <c r="R345" t="s">
        <v>40</v>
      </c>
      <c r="S345">
        <v>2012</v>
      </c>
      <c r="T345">
        <v>275.25</v>
      </c>
      <c r="U345" t="s">
        <v>41</v>
      </c>
      <c r="V345">
        <v>41061</v>
      </c>
      <c r="W345">
        <v>41106</v>
      </c>
      <c r="X345">
        <v>41106</v>
      </c>
      <c r="Y345">
        <v>0</v>
      </c>
      <c r="Z345" t="s">
        <v>417</v>
      </c>
      <c r="AA345" t="s">
        <v>418</v>
      </c>
      <c r="AB345" t="s">
        <v>620</v>
      </c>
      <c r="AC345" t="s">
        <v>420</v>
      </c>
      <c r="AD345" t="s">
        <v>46</v>
      </c>
      <c r="AE345">
        <v>0</v>
      </c>
    </row>
    <row r="346" spans="1:31" x14ac:dyDescent="0.25">
      <c r="A346">
        <v>1022</v>
      </c>
      <c r="B346">
        <v>100488441</v>
      </c>
      <c r="C346" t="s">
        <v>28</v>
      </c>
      <c r="D346" t="s">
        <v>263</v>
      </c>
      <c r="E346" t="s">
        <v>30</v>
      </c>
      <c r="F346" t="s">
        <v>264</v>
      </c>
      <c r="G346" t="s">
        <v>265</v>
      </c>
      <c r="H346" t="s">
        <v>251</v>
      </c>
      <c r="I346" t="s">
        <v>266</v>
      </c>
      <c r="J346" t="s">
        <v>35</v>
      </c>
      <c r="K346">
        <v>772</v>
      </c>
      <c r="L346" t="s">
        <v>35</v>
      </c>
      <c r="M346">
        <v>41</v>
      </c>
      <c r="N346">
        <v>1</v>
      </c>
      <c r="O346" t="s">
        <v>168</v>
      </c>
      <c r="P346" t="s">
        <v>580</v>
      </c>
      <c r="Q346" t="s">
        <v>39</v>
      </c>
      <c r="R346" t="s">
        <v>40</v>
      </c>
      <c r="S346">
        <v>2012</v>
      </c>
      <c r="T346">
        <v>275.25</v>
      </c>
      <c r="U346" t="s">
        <v>41</v>
      </c>
      <c r="V346">
        <v>41061</v>
      </c>
      <c r="W346">
        <v>41106</v>
      </c>
      <c r="X346">
        <v>41106</v>
      </c>
      <c r="Y346">
        <v>0</v>
      </c>
      <c r="Z346" t="s">
        <v>417</v>
      </c>
      <c r="AA346" t="s">
        <v>418</v>
      </c>
      <c r="AB346" t="s">
        <v>620</v>
      </c>
      <c r="AC346" t="s">
        <v>420</v>
      </c>
      <c r="AD346" t="s">
        <v>46</v>
      </c>
      <c r="AE346">
        <v>0</v>
      </c>
    </row>
    <row r="347" spans="1:31" x14ac:dyDescent="0.25">
      <c r="A347">
        <v>56</v>
      </c>
      <c r="B347">
        <v>100496096</v>
      </c>
      <c r="C347" t="s">
        <v>28</v>
      </c>
      <c r="D347" t="s">
        <v>263</v>
      </c>
      <c r="E347" t="s">
        <v>30</v>
      </c>
      <c r="F347" t="s">
        <v>264</v>
      </c>
      <c r="G347" t="s">
        <v>265</v>
      </c>
      <c r="H347" t="s">
        <v>251</v>
      </c>
      <c r="I347" t="s">
        <v>266</v>
      </c>
      <c r="J347" t="s">
        <v>35</v>
      </c>
      <c r="K347">
        <v>772</v>
      </c>
      <c r="L347" t="s">
        <v>35</v>
      </c>
      <c r="M347">
        <v>41</v>
      </c>
      <c r="N347">
        <v>1</v>
      </c>
      <c r="O347" t="s">
        <v>168</v>
      </c>
      <c r="P347" t="s">
        <v>580</v>
      </c>
      <c r="Q347" t="s">
        <v>39</v>
      </c>
      <c r="R347" t="s">
        <v>40</v>
      </c>
      <c r="S347">
        <v>2012</v>
      </c>
      <c r="T347">
        <v>275.25</v>
      </c>
      <c r="U347" t="s">
        <v>41</v>
      </c>
      <c r="V347">
        <v>41061</v>
      </c>
      <c r="W347">
        <v>41106</v>
      </c>
      <c r="X347">
        <v>41106</v>
      </c>
      <c r="Y347">
        <v>0</v>
      </c>
      <c r="Z347" t="s">
        <v>417</v>
      </c>
      <c r="AA347" t="s">
        <v>418</v>
      </c>
      <c r="AB347" t="s">
        <v>620</v>
      </c>
      <c r="AC347" t="s">
        <v>420</v>
      </c>
      <c r="AD347" t="s">
        <v>46</v>
      </c>
      <c r="AE347">
        <v>0</v>
      </c>
    </row>
    <row r="348" spans="1:31" x14ac:dyDescent="0.25">
      <c r="A348">
        <v>102</v>
      </c>
      <c r="B348">
        <v>100499535</v>
      </c>
      <c r="C348" t="s">
        <v>28</v>
      </c>
      <c r="D348" t="s">
        <v>263</v>
      </c>
      <c r="E348" t="s">
        <v>30</v>
      </c>
      <c r="F348" t="s">
        <v>264</v>
      </c>
      <c r="G348" t="s">
        <v>265</v>
      </c>
      <c r="H348" t="s">
        <v>251</v>
      </c>
      <c r="I348" t="s">
        <v>266</v>
      </c>
      <c r="J348" t="s">
        <v>35</v>
      </c>
      <c r="K348">
        <v>772</v>
      </c>
      <c r="L348" t="s">
        <v>35</v>
      </c>
      <c r="M348">
        <v>41</v>
      </c>
      <c r="N348">
        <v>1</v>
      </c>
      <c r="O348" t="s">
        <v>168</v>
      </c>
      <c r="P348" t="s">
        <v>580</v>
      </c>
      <c r="Q348" t="s">
        <v>39</v>
      </c>
      <c r="R348" t="s">
        <v>40</v>
      </c>
      <c r="S348">
        <v>2012</v>
      </c>
      <c r="T348">
        <v>275.25</v>
      </c>
      <c r="U348" t="s">
        <v>41</v>
      </c>
      <c r="V348">
        <v>41061</v>
      </c>
      <c r="W348">
        <v>41106</v>
      </c>
      <c r="X348">
        <v>41106</v>
      </c>
      <c r="Y348">
        <v>0</v>
      </c>
      <c r="Z348" t="s">
        <v>417</v>
      </c>
      <c r="AA348" t="s">
        <v>418</v>
      </c>
      <c r="AB348" t="s">
        <v>620</v>
      </c>
      <c r="AC348" t="s">
        <v>420</v>
      </c>
      <c r="AD348" t="s">
        <v>46</v>
      </c>
      <c r="AE348">
        <v>0</v>
      </c>
    </row>
    <row r="349" spans="1:31" x14ac:dyDescent="0.25">
      <c r="A349">
        <v>674</v>
      </c>
      <c r="B349">
        <v>100463060</v>
      </c>
      <c r="C349" t="s">
        <v>28</v>
      </c>
      <c r="D349" t="s">
        <v>366</v>
      </c>
      <c r="E349" t="s">
        <v>30</v>
      </c>
      <c r="F349" t="s">
        <v>367</v>
      </c>
      <c r="G349" t="s">
        <v>368</v>
      </c>
      <c r="H349" t="s">
        <v>107</v>
      </c>
      <c r="I349" t="s">
        <v>369</v>
      </c>
      <c r="J349" t="s">
        <v>36</v>
      </c>
      <c r="K349">
        <v>718</v>
      </c>
      <c r="L349" t="s">
        <v>36</v>
      </c>
      <c r="M349">
        <v>1</v>
      </c>
      <c r="N349">
        <v>0</v>
      </c>
      <c r="O349" t="s">
        <v>168</v>
      </c>
      <c r="P349" t="s">
        <v>38</v>
      </c>
      <c r="Q349" t="s">
        <v>39</v>
      </c>
      <c r="R349" t="s">
        <v>40</v>
      </c>
      <c r="S349">
        <v>2012</v>
      </c>
      <c r="T349">
        <v>1023.25</v>
      </c>
      <c r="U349" t="s">
        <v>41</v>
      </c>
      <c r="V349">
        <v>40878</v>
      </c>
      <c r="W349">
        <v>41029</v>
      </c>
      <c r="X349">
        <v>41029</v>
      </c>
      <c r="Y349">
        <v>0</v>
      </c>
      <c r="Z349" t="s">
        <v>587</v>
      </c>
      <c r="AA349" t="s">
        <v>724</v>
      </c>
      <c r="AB349" t="s">
        <v>725</v>
      </c>
      <c r="AC349" t="s">
        <v>420</v>
      </c>
      <c r="AD349" t="s">
        <v>46</v>
      </c>
      <c r="AE349">
        <v>0</v>
      </c>
    </row>
    <row r="350" spans="1:31" x14ac:dyDescent="0.25">
      <c r="A350">
        <v>678</v>
      </c>
      <c r="B350">
        <v>100471547</v>
      </c>
      <c r="C350" t="s">
        <v>28</v>
      </c>
      <c r="D350" t="s">
        <v>366</v>
      </c>
      <c r="E350" t="s">
        <v>30</v>
      </c>
      <c r="F350" t="s">
        <v>367</v>
      </c>
      <c r="G350" t="s">
        <v>368</v>
      </c>
      <c r="H350" t="s">
        <v>107</v>
      </c>
      <c r="I350" t="s">
        <v>369</v>
      </c>
      <c r="J350" t="s">
        <v>36</v>
      </c>
      <c r="K350">
        <v>718</v>
      </c>
      <c r="L350" t="s">
        <v>36</v>
      </c>
      <c r="M350">
        <v>1</v>
      </c>
      <c r="N350">
        <v>0</v>
      </c>
      <c r="O350" t="s">
        <v>168</v>
      </c>
      <c r="P350" t="s">
        <v>38</v>
      </c>
      <c r="Q350" t="s">
        <v>39</v>
      </c>
      <c r="R350" t="s">
        <v>40</v>
      </c>
      <c r="S350">
        <v>2012</v>
      </c>
      <c r="T350">
        <v>1023.25</v>
      </c>
      <c r="U350" t="s">
        <v>41</v>
      </c>
      <c r="V350">
        <v>40878</v>
      </c>
      <c r="W350">
        <v>41029</v>
      </c>
      <c r="X350">
        <v>41029</v>
      </c>
      <c r="Y350">
        <v>0</v>
      </c>
      <c r="Z350" t="s">
        <v>587</v>
      </c>
      <c r="AA350" t="s">
        <v>724</v>
      </c>
      <c r="AB350" t="s">
        <v>725</v>
      </c>
      <c r="AC350" t="s">
        <v>420</v>
      </c>
      <c r="AD350" t="s">
        <v>46</v>
      </c>
      <c r="AE350">
        <v>0</v>
      </c>
    </row>
    <row r="351" spans="1:31" x14ac:dyDescent="0.25">
      <c r="A351">
        <v>961</v>
      </c>
      <c r="B351">
        <v>100482704</v>
      </c>
      <c r="C351" t="s">
        <v>28</v>
      </c>
      <c r="D351" t="s">
        <v>366</v>
      </c>
      <c r="E351" t="s">
        <v>30</v>
      </c>
      <c r="F351" t="s">
        <v>367</v>
      </c>
      <c r="G351" t="s">
        <v>368</v>
      </c>
      <c r="H351" t="s">
        <v>107</v>
      </c>
      <c r="I351" t="s">
        <v>369</v>
      </c>
      <c r="J351" t="s">
        <v>36</v>
      </c>
      <c r="K351">
        <v>718</v>
      </c>
      <c r="L351" t="s">
        <v>36</v>
      </c>
      <c r="M351">
        <v>1</v>
      </c>
      <c r="N351">
        <v>0</v>
      </c>
      <c r="O351" t="s">
        <v>168</v>
      </c>
      <c r="P351" t="s">
        <v>38</v>
      </c>
      <c r="Q351" t="s">
        <v>39</v>
      </c>
      <c r="R351" t="s">
        <v>40</v>
      </c>
      <c r="S351">
        <v>2012</v>
      </c>
      <c r="T351">
        <v>1023.25</v>
      </c>
      <c r="U351" t="s">
        <v>41</v>
      </c>
      <c r="V351">
        <v>40878</v>
      </c>
      <c r="W351">
        <v>41029</v>
      </c>
      <c r="X351">
        <v>41029</v>
      </c>
      <c r="Y351">
        <v>0</v>
      </c>
      <c r="Z351" t="s">
        <v>587</v>
      </c>
      <c r="AA351" t="s">
        <v>724</v>
      </c>
      <c r="AB351" t="s">
        <v>725</v>
      </c>
      <c r="AC351" t="s">
        <v>420</v>
      </c>
      <c r="AD351" t="s">
        <v>46</v>
      </c>
      <c r="AE351">
        <v>0</v>
      </c>
    </row>
    <row r="352" spans="1:31" x14ac:dyDescent="0.25">
      <c r="A352">
        <v>855</v>
      </c>
      <c r="B352">
        <v>100482705</v>
      </c>
      <c r="C352" t="s">
        <v>28</v>
      </c>
      <c r="D352" t="s">
        <v>366</v>
      </c>
      <c r="E352" t="s">
        <v>30</v>
      </c>
      <c r="F352" t="s">
        <v>367</v>
      </c>
      <c r="G352" t="s">
        <v>368</v>
      </c>
      <c r="H352" t="s">
        <v>107</v>
      </c>
      <c r="I352" t="s">
        <v>369</v>
      </c>
      <c r="J352" t="s">
        <v>36</v>
      </c>
      <c r="K352">
        <v>718</v>
      </c>
      <c r="L352" t="s">
        <v>36</v>
      </c>
      <c r="M352">
        <v>1</v>
      </c>
      <c r="N352">
        <v>0</v>
      </c>
      <c r="O352" t="s">
        <v>168</v>
      </c>
      <c r="P352" t="s">
        <v>38</v>
      </c>
      <c r="Q352" t="s">
        <v>39</v>
      </c>
      <c r="R352" t="s">
        <v>40</v>
      </c>
      <c r="S352">
        <v>2012</v>
      </c>
      <c r="T352">
        <v>1023.25</v>
      </c>
      <c r="U352" t="s">
        <v>41</v>
      </c>
      <c r="V352">
        <v>40878</v>
      </c>
      <c r="W352">
        <v>41029</v>
      </c>
      <c r="X352">
        <v>41029</v>
      </c>
      <c r="Y352">
        <v>0</v>
      </c>
      <c r="Z352" t="s">
        <v>587</v>
      </c>
      <c r="AA352" t="s">
        <v>724</v>
      </c>
      <c r="AB352" t="s">
        <v>725</v>
      </c>
      <c r="AC352" t="s">
        <v>420</v>
      </c>
      <c r="AD352" t="s">
        <v>46</v>
      </c>
      <c r="AE352">
        <v>0</v>
      </c>
    </row>
    <row r="353" spans="1:31" x14ac:dyDescent="0.25">
      <c r="A353">
        <v>992</v>
      </c>
      <c r="B353">
        <v>100488667</v>
      </c>
      <c r="C353" t="s">
        <v>28</v>
      </c>
      <c r="D353" t="s">
        <v>366</v>
      </c>
      <c r="E353" t="s">
        <v>30</v>
      </c>
      <c r="F353" t="s">
        <v>367</v>
      </c>
      <c r="G353" t="s">
        <v>368</v>
      </c>
      <c r="H353" t="s">
        <v>107</v>
      </c>
      <c r="I353" t="s">
        <v>369</v>
      </c>
      <c r="J353" t="s">
        <v>36</v>
      </c>
      <c r="K353">
        <v>718</v>
      </c>
      <c r="L353" t="s">
        <v>36</v>
      </c>
      <c r="M353">
        <v>1</v>
      </c>
      <c r="N353">
        <v>0</v>
      </c>
      <c r="O353" t="s">
        <v>168</v>
      </c>
      <c r="P353" t="s">
        <v>38</v>
      </c>
      <c r="Q353" t="s">
        <v>39</v>
      </c>
      <c r="R353" t="s">
        <v>40</v>
      </c>
      <c r="S353">
        <v>2012</v>
      </c>
      <c r="T353">
        <v>1023.25</v>
      </c>
      <c r="U353" t="s">
        <v>41</v>
      </c>
      <c r="V353">
        <v>40878</v>
      </c>
      <c r="W353">
        <v>41029</v>
      </c>
      <c r="X353">
        <v>41029</v>
      </c>
      <c r="Y353">
        <v>0</v>
      </c>
      <c r="Z353" t="s">
        <v>587</v>
      </c>
      <c r="AA353" t="s">
        <v>724</v>
      </c>
      <c r="AB353" t="s">
        <v>725</v>
      </c>
      <c r="AC353" t="s">
        <v>420</v>
      </c>
      <c r="AD353" t="s">
        <v>46</v>
      </c>
      <c r="AE353">
        <v>0</v>
      </c>
    </row>
    <row r="354" spans="1:31" x14ac:dyDescent="0.25">
      <c r="A354">
        <v>145</v>
      </c>
      <c r="B354">
        <v>100499887</v>
      </c>
      <c r="C354" t="s">
        <v>28</v>
      </c>
      <c r="D354" t="s">
        <v>366</v>
      </c>
      <c r="E354" t="s">
        <v>30</v>
      </c>
      <c r="F354" t="s">
        <v>367</v>
      </c>
      <c r="G354" t="s">
        <v>368</v>
      </c>
      <c r="H354" t="s">
        <v>107</v>
      </c>
      <c r="I354" t="s">
        <v>369</v>
      </c>
      <c r="J354" t="s">
        <v>36</v>
      </c>
      <c r="K354">
        <v>718</v>
      </c>
      <c r="L354" t="s">
        <v>36</v>
      </c>
      <c r="M354">
        <v>1</v>
      </c>
      <c r="N354">
        <v>0</v>
      </c>
      <c r="O354" t="s">
        <v>168</v>
      </c>
      <c r="P354" t="s">
        <v>38</v>
      </c>
      <c r="Q354" t="s">
        <v>39</v>
      </c>
      <c r="R354" t="s">
        <v>40</v>
      </c>
      <c r="S354">
        <v>2012</v>
      </c>
      <c r="T354">
        <v>1023.25</v>
      </c>
      <c r="U354" t="s">
        <v>41</v>
      </c>
      <c r="V354">
        <v>40878</v>
      </c>
      <c r="W354">
        <v>41029</v>
      </c>
      <c r="X354">
        <v>41029</v>
      </c>
      <c r="Y354">
        <v>0</v>
      </c>
      <c r="Z354" t="s">
        <v>587</v>
      </c>
      <c r="AA354" t="s">
        <v>724</v>
      </c>
      <c r="AB354" t="s">
        <v>725</v>
      </c>
      <c r="AC354" t="s">
        <v>420</v>
      </c>
      <c r="AD354" t="s">
        <v>46</v>
      </c>
      <c r="AE354">
        <v>0</v>
      </c>
    </row>
    <row r="355" spans="1:31" x14ac:dyDescent="0.25">
      <c r="A355">
        <v>152</v>
      </c>
      <c r="B355">
        <v>100503830</v>
      </c>
      <c r="C355" t="s">
        <v>28</v>
      </c>
      <c r="D355" t="s">
        <v>366</v>
      </c>
      <c r="E355" t="s">
        <v>30</v>
      </c>
      <c r="F355" t="s">
        <v>367</v>
      </c>
      <c r="G355" t="s">
        <v>368</v>
      </c>
      <c r="H355" t="s">
        <v>107</v>
      </c>
      <c r="I355" t="s">
        <v>369</v>
      </c>
      <c r="J355" t="s">
        <v>36</v>
      </c>
      <c r="K355">
        <v>718</v>
      </c>
      <c r="L355" t="s">
        <v>36</v>
      </c>
      <c r="M355">
        <v>1</v>
      </c>
      <c r="N355">
        <v>0</v>
      </c>
      <c r="O355" t="s">
        <v>168</v>
      </c>
      <c r="P355" t="s">
        <v>38</v>
      </c>
      <c r="Q355" t="s">
        <v>39</v>
      </c>
      <c r="R355" t="s">
        <v>40</v>
      </c>
      <c r="S355">
        <v>2012</v>
      </c>
      <c r="T355">
        <v>1023.25</v>
      </c>
      <c r="U355" t="s">
        <v>41</v>
      </c>
      <c r="V355">
        <v>40878</v>
      </c>
      <c r="W355">
        <v>41029</v>
      </c>
      <c r="X355">
        <v>41029</v>
      </c>
      <c r="Y355">
        <v>0</v>
      </c>
      <c r="Z355" t="s">
        <v>587</v>
      </c>
      <c r="AA355" t="s">
        <v>724</v>
      </c>
      <c r="AB355" t="s">
        <v>725</v>
      </c>
      <c r="AC355" t="s">
        <v>420</v>
      </c>
      <c r="AD355" t="s">
        <v>46</v>
      </c>
      <c r="AE355">
        <v>0</v>
      </c>
    </row>
    <row r="356" spans="1:31" x14ac:dyDescent="0.25">
      <c r="A356">
        <v>189</v>
      </c>
      <c r="B356">
        <v>100513813</v>
      </c>
      <c r="C356" t="s">
        <v>28</v>
      </c>
      <c r="D356" t="s">
        <v>366</v>
      </c>
      <c r="E356" t="s">
        <v>30</v>
      </c>
      <c r="F356" t="s">
        <v>367</v>
      </c>
      <c r="G356" t="s">
        <v>368</v>
      </c>
      <c r="H356" t="s">
        <v>107</v>
      </c>
      <c r="I356" t="s">
        <v>369</v>
      </c>
      <c r="J356" t="s">
        <v>36</v>
      </c>
      <c r="K356">
        <v>718</v>
      </c>
      <c r="L356" t="s">
        <v>36</v>
      </c>
      <c r="M356">
        <v>1</v>
      </c>
      <c r="N356">
        <v>0</v>
      </c>
      <c r="O356" t="s">
        <v>168</v>
      </c>
      <c r="P356" t="s">
        <v>38</v>
      </c>
      <c r="Q356" t="s">
        <v>39</v>
      </c>
      <c r="R356" t="s">
        <v>40</v>
      </c>
      <c r="S356">
        <v>2012</v>
      </c>
      <c r="T356">
        <v>1023.25</v>
      </c>
      <c r="U356" t="s">
        <v>41</v>
      </c>
      <c r="V356">
        <v>40878</v>
      </c>
      <c r="W356">
        <v>41029</v>
      </c>
      <c r="X356">
        <v>41029</v>
      </c>
      <c r="Y356">
        <v>0</v>
      </c>
      <c r="Z356" t="s">
        <v>587</v>
      </c>
      <c r="AA356" t="s">
        <v>724</v>
      </c>
      <c r="AB356" t="s">
        <v>725</v>
      </c>
      <c r="AC356" t="s">
        <v>420</v>
      </c>
      <c r="AD356" t="s">
        <v>46</v>
      </c>
      <c r="AE356">
        <v>0</v>
      </c>
    </row>
    <row r="357" spans="1:31" x14ac:dyDescent="0.25">
      <c r="A357">
        <v>739</v>
      </c>
      <c r="B357">
        <v>100476697</v>
      </c>
      <c r="C357" t="s">
        <v>28</v>
      </c>
      <c r="D357" t="s">
        <v>750</v>
      </c>
      <c r="E357" t="s">
        <v>30</v>
      </c>
      <c r="F357" t="s">
        <v>751</v>
      </c>
      <c r="G357" t="s">
        <v>752</v>
      </c>
      <c r="H357" t="s">
        <v>73</v>
      </c>
      <c r="I357" t="s">
        <v>753</v>
      </c>
      <c r="J357" t="s">
        <v>36</v>
      </c>
      <c r="K357">
        <v>1</v>
      </c>
      <c r="L357" t="s">
        <v>36</v>
      </c>
      <c r="M357">
        <v>1</v>
      </c>
      <c r="N357">
        <v>0</v>
      </c>
      <c r="O357" t="s">
        <v>37</v>
      </c>
      <c r="P357" t="s">
        <v>38</v>
      </c>
      <c r="Q357" t="s">
        <v>39</v>
      </c>
      <c r="R357" t="s">
        <v>40</v>
      </c>
      <c r="S357">
        <v>2012</v>
      </c>
      <c r="T357">
        <v>283.25</v>
      </c>
      <c r="U357" t="s">
        <v>41</v>
      </c>
      <c r="V357">
        <v>41061</v>
      </c>
      <c r="W357">
        <v>41106</v>
      </c>
      <c r="X357">
        <v>41093</v>
      </c>
      <c r="Y357">
        <v>0</v>
      </c>
      <c r="Z357" t="s">
        <v>42</v>
      </c>
      <c r="AA357" t="s">
        <v>43</v>
      </c>
      <c r="AB357" t="s">
        <v>44</v>
      </c>
      <c r="AC357" t="s">
        <v>45</v>
      </c>
      <c r="AD357" t="s">
        <v>46</v>
      </c>
      <c r="AE357">
        <v>0</v>
      </c>
    </row>
    <row r="358" spans="1:31" x14ac:dyDescent="0.25">
      <c r="A358">
        <v>1043</v>
      </c>
      <c r="B358">
        <v>100495508</v>
      </c>
      <c r="C358" t="s">
        <v>28</v>
      </c>
      <c r="D358" t="s">
        <v>750</v>
      </c>
      <c r="E358" t="s">
        <v>30</v>
      </c>
      <c r="F358" t="s">
        <v>751</v>
      </c>
      <c r="G358" t="s">
        <v>752</v>
      </c>
      <c r="H358" t="s">
        <v>73</v>
      </c>
      <c r="I358" t="s">
        <v>753</v>
      </c>
      <c r="J358" t="s">
        <v>36</v>
      </c>
      <c r="K358">
        <v>1</v>
      </c>
      <c r="L358" t="s">
        <v>36</v>
      </c>
      <c r="M358">
        <v>1</v>
      </c>
      <c r="N358">
        <v>0</v>
      </c>
      <c r="O358" t="s">
        <v>37</v>
      </c>
      <c r="P358" t="s">
        <v>38</v>
      </c>
      <c r="Q358" t="s">
        <v>39</v>
      </c>
      <c r="R358" t="s">
        <v>40</v>
      </c>
      <c r="S358">
        <v>2012</v>
      </c>
      <c r="T358">
        <v>283.25</v>
      </c>
      <c r="U358" t="s">
        <v>41</v>
      </c>
      <c r="V358">
        <v>41061</v>
      </c>
      <c r="W358">
        <v>41106</v>
      </c>
      <c r="X358">
        <v>41093</v>
      </c>
      <c r="Y358">
        <v>0</v>
      </c>
      <c r="Z358" t="s">
        <v>42</v>
      </c>
      <c r="AA358" t="s">
        <v>43</v>
      </c>
      <c r="AB358" t="s">
        <v>44</v>
      </c>
      <c r="AC358" t="s">
        <v>45</v>
      </c>
      <c r="AD358" t="s">
        <v>46</v>
      </c>
      <c r="AE358">
        <v>0</v>
      </c>
    </row>
    <row r="359" spans="1:31" x14ac:dyDescent="0.25">
      <c r="A359">
        <v>285</v>
      </c>
      <c r="B359">
        <v>100321886</v>
      </c>
      <c r="C359" t="s">
        <v>28</v>
      </c>
      <c r="D359" t="s">
        <v>136</v>
      </c>
      <c r="E359" t="s">
        <v>30</v>
      </c>
      <c r="F359" t="s">
        <v>137</v>
      </c>
      <c r="G359" t="s">
        <v>138</v>
      </c>
      <c r="H359" t="s">
        <v>130</v>
      </c>
      <c r="I359" t="s">
        <v>139</v>
      </c>
      <c r="J359" t="s">
        <v>140</v>
      </c>
      <c r="K359">
        <v>253</v>
      </c>
      <c r="L359" t="s">
        <v>140</v>
      </c>
      <c r="M359">
        <v>0</v>
      </c>
      <c r="N359">
        <v>0</v>
      </c>
      <c r="O359" t="s">
        <v>168</v>
      </c>
      <c r="P359" t="s">
        <v>416</v>
      </c>
      <c r="Q359">
        <v>0</v>
      </c>
      <c r="R359" t="s">
        <v>170</v>
      </c>
      <c r="S359">
        <v>2012</v>
      </c>
      <c r="T359">
        <v>303.75</v>
      </c>
      <c r="U359" t="s">
        <v>41</v>
      </c>
      <c r="V359">
        <v>40695</v>
      </c>
      <c r="W359">
        <v>40724</v>
      </c>
      <c r="X359">
        <v>40724</v>
      </c>
      <c r="Y359">
        <v>0</v>
      </c>
      <c r="Z359" t="s">
        <v>417</v>
      </c>
      <c r="AA359" t="s">
        <v>418</v>
      </c>
      <c r="AB359" t="s">
        <v>419</v>
      </c>
      <c r="AC359" t="s">
        <v>420</v>
      </c>
      <c r="AD359" t="s">
        <v>46</v>
      </c>
      <c r="AE359">
        <v>0</v>
      </c>
    </row>
    <row r="360" spans="1:31" x14ac:dyDescent="0.25">
      <c r="A360">
        <v>303</v>
      </c>
      <c r="B360">
        <v>100333014</v>
      </c>
      <c r="C360" t="s">
        <v>28</v>
      </c>
      <c r="D360" t="s">
        <v>136</v>
      </c>
      <c r="E360" t="s">
        <v>30</v>
      </c>
      <c r="F360" t="s">
        <v>137</v>
      </c>
      <c r="G360" t="s">
        <v>138</v>
      </c>
      <c r="H360" t="s">
        <v>130</v>
      </c>
      <c r="I360" t="s">
        <v>139</v>
      </c>
      <c r="J360" t="s">
        <v>140</v>
      </c>
      <c r="K360">
        <v>253</v>
      </c>
      <c r="L360" t="s">
        <v>140</v>
      </c>
      <c r="M360">
        <v>0</v>
      </c>
      <c r="N360">
        <v>0</v>
      </c>
      <c r="O360" t="s">
        <v>168</v>
      </c>
      <c r="P360" t="s">
        <v>416</v>
      </c>
      <c r="Q360">
        <v>0</v>
      </c>
      <c r="R360" t="s">
        <v>170</v>
      </c>
      <c r="S360">
        <v>2012</v>
      </c>
      <c r="T360">
        <v>303.75</v>
      </c>
      <c r="U360" t="s">
        <v>41</v>
      </c>
      <c r="V360">
        <v>40695</v>
      </c>
      <c r="W360">
        <v>40724</v>
      </c>
      <c r="X360">
        <v>40724</v>
      </c>
      <c r="Y360">
        <v>0</v>
      </c>
      <c r="Z360" t="s">
        <v>417</v>
      </c>
      <c r="AA360" t="s">
        <v>418</v>
      </c>
      <c r="AB360" t="s">
        <v>419</v>
      </c>
      <c r="AC360" t="s">
        <v>420</v>
      </c>
      <c r="AD360" t="s">
        <v>46</v>
      </c>
      <c r="AE360">
        <v>0</v>
      </c>
    </row>
    <row r="361" spans="1:31" x14ac:dyDescent="0.25">
      <c r="A361">
        <v>327</v>
      </c>
      <c r="B361">
        <v>100335423</v>
      </c>
      <c r="C361" t="s">
        <v>28</v>
      </c>
      <c r="D361" t="s">
        <v>136</v>
      </c>
      <c r="E361" t="s">
        <v>30</v>
      </c>
      <c r="F361" t="s">
        <v>137</v>
      </c>
      <c r="G361" t="s">
        <v>138</v>
      </c>
      <c r="H361" t="s">
        <v>130</v>
      </c>
      <c r="I361" t="s">
        <v>139</v>
      </c>
      <c r="J361" t="s">
        <v>140</v>
      </c>
      <c r="K361">
        <v>253</v>
      </c>
      <c r="L361" t="s">
        <v>140</v>
      </c>
      <c r="M361">
        <v>0</v>
      </c>
      <c r="N361">
        <v>0</v>
      </c>
      <c r="O361" t="s">
        <v>168</v>
      </c>
      <c r="P361" t="s">
        <v>416</v>
      </c>
      <c r="Q361">
        <v>0</v>
      </c>
      <c r="R361" t="s">
        <v>170</v>
      </c>
      <c r="S361">
        <v>2012</v>
      </c>
      <c r="T361">
        <v>303.75</v>
      </c>
      <c r="U361" t="s">
        <v>41</v>
      </c>
      <c r="V361">
        <v>40695</v>
      </c>
      <c r="W361">
        <v>40724</v>
      </c>
      <c r="X361">
        <v>40724</v>
      </c>
      <c r="Y361">
        <v>0</v>
      </c>
      <c r="Z361" t="s">
        <v>417</v>
      </c>
      <c r="AA361" t="s">
        <v>418</v>
      </c>
      <c r="AB361" t="s">
        <v>419</v>
      </c>
      <c r="AC361" t="s">
        <v>420</v>
      </c>
      <c r="AD361" t="s">
        <v>46</v>
      </c>
      <c r="AE361">
        <v>0</v>
      </c>
    </row>
    <row r="362" spans="1:31" x14ac:dyDescent="0.25">
      <c r="A362">
        <v>304</v>
      </c>
      <c r="B362">
        <v>100340114</v>
      </c>
      <c r="C362" t="s">
        <v>28</v>
      </c>
      <c r="D362" t="s">
        <v>136</v>
      </c>
      <c r="E362" t="s">
        <v>30</v>
      </c>
      <c r="F362" t="s">
        <v>137</v>
      </c>
      <c r="G362" t="s">
        <v>138</v>
      </c>
      <c r="H362" t="s">
        <v>130</v>
      </c>
      <c r="I362" t="s">
        <v>139</v>
      </c>
      <c r="J362" t="s">
        <v>140</v>
      </c>
      <c r="K362">
        <v>253</v>
      </c>
      <c r="L362" t="s">
        <v>140</v>
      </c>
      <c r="M362">
        <v>0</v>
      </c>
      <c r="N362">
        <v>0</v>
      </c>
      <c r="O362" t="s">
        <v>168</v>
      </c>
      <c r="P362" t="s">
        <v>416</v>
      </c>
      <c r="Q362">
        <v>0</v>
      </c>
      <c r="R362" t="s">
        <v>170</v>
      </c>
      <c r="S362">
        <v>2012</v>
      </c>
      <c r="T362">
        <v>303.75</v>
      </c>
      <c r="U362" t="s">
        <v>41</v>
      </c>
      <c r="V362">
        <v>40695</v>
      </c>
      <c r="W362">
        <v>40724</v>
      </c>
      <c r="X362">
        <v>40724</v>
      </c>
      <c r="Y362">
        <v>0</v>
      </c>
      <c r="Z362" t="s">
        <v>417</v>
      </c>
      <c r="AA362" t="s">
        <v>418</v>
      </c>
      <c r="AB362" t="s">
        <v>419</v>
      </c>
      <c r="AC362" t="s">
        <v>420</v>
      </c>
      <c r="AD362" t="s">
        <v>46</v>
      </c>
      <c r="AE362">
        <v>0</v>
      </c>
    </row>
    <row r="363" spans="1:31" x14ac:dyDescent="0.25">
      <c r="A363">
        <v>305</v>
      </c>
      <c r="B363">
        <v>100346104</v>
      </c>
      <c r="C363" t="s">
        <v>28</v>
      </c>
      <c r="D363" t="s">
        <v>136</v>
      </c>
      <c r="E363" t="s">
        <v>30</v>
      </c>
      <c r="F363" t="s">
        <v>137</v>
      </c>
      <c r="G363" t="s">
        <v>138</v>
      </c>
      <c r="H363" t="s">
        <v>130</v>
      </c>
      <c r="I363" t="s">
        <v>139</v>
      </c>
      <c r="J363" t="s">
        <v>140</v>
      </c>
      <c r="K363">
        <v>253</v>
      </c>
      <c r="L363" t="s">
        <v>140</v>
      </c>
      <c r="M363">
        <v>0</v>
      </c>
      <c r="N363">
        <v>0</v>
      </c>
      <c r="O363" t="s">
        <v>168</v>
      </c>
      <c r="P363" t="s">
        <v>416</v>
      </c>
      <c r="Q363">
        <v>0</v>
      </c>
      <c r="R363" t="s">
        <v>170</v>
      </c>
      <c r="S363">
        <v>2012</v>
      </c>
      <c r="T363">
        <v>303.75</v>
      </c>
      <c r="U363" t="s">
        <v>41</v>
      </c>
      <c r="V363">
        <v>40695</v>
      </c>
      <c r="W363">
        <v>40724</v>
      </c>
      <c r="X363">
        <v>40724</v>
      </c>
      <c r="Y363">
        <v>0</v>
      </c>
      <c r="Z363" t="s">
        <v>417</v>
      </c>
      <c r="AA363" t="s">
        <v>418</v>
      </c>
      <c r="AB363" t="s">
        <v>419</v>
      </c>
      <c r="AC363" t="s">
        <v>420</v>
      </c>
      <c r="AD363" t="s">
        <v>46</v>
      </c>
      <c r="AE363">
        <v>0</v>
      </c>
    </row>
    <row r="364" spans="1:31" x14ac:dyDescent="0.25">
      <c r="A364">
        <v>306</v>
      </c>
      <c r="B364">
        <v>100351304</v>
      </c>
      <c r="C364" t="s">
        <v>28</v>
      </c>
      <c r="D364" t="s">
        <v>136</v>
      </c>
      <c r="E364" t="s">
        <v>30</v>
      </c>
      <c r="F364" t="s">
        <v>137</v>
      </c>
      <c r="G364" t="s">
        <v>138</v>
      </c>
      <c r="H364" t="s">
        <v>130</v>
      </c>
      <c r="I364" t="s">
        <v>139</v>
      </c>
      <c r="J364" t="s">
        <v>140</v>
      </c>
      <c r="K364">
        <v>253</v>
      </c>
      <c r="L364" t="s">
        <v>140</v>
      </c>
      <c r="M364">
        <v>0</v>
      </c>
      <c r="N364">
        <v>0</v>
      </c>
      <c r="O364" t="s">
        <v>168</v>
      </c>
      <c r="P364" t="s">
        <v>416</v>
      </c>
      <c r="Q364">
        <v>0</v>
      </c>
      <c r="R364" t="s">
        <v>170</v>
      </c>
      <c r="S364">
        <v>2012</v>
      </c>
      <c r="T364">
        <v>303.75</v>
      </c>
      <c r="U364" t="s">
        <v>41</v>
      </c>
      <c r="V364">
        <v>40695</v>
      </c>
      <c r="W364">
        <v>40724</v>
      </c>
      <c r="X364">
        <v>40724</v>
      </c>
      <c r="Y364">
        <v>0</v>
      </c>
      <c r="Z364" t="s">
        <v>417</v>
      </c>
      <c r="AA364" t="s">
        <v>418</v>
      </c>
      <c r="AB364" t="s">
        <v>419</v>
      </c>
      <c r="AC364" t="s">
        <v>420</v>
      </c>
      <c r="AD364" t="s">
        <v>46</v>
      </c>
      <c r="AE364">
        <v>0</v>
      </c>
    </row>
    <row r="365" spans="1:31" x14ac:dyDescent="0.25">
      <c r="A365">
        <v>321</v>
      </c>
      <c r="B365">
        <v>100360064</v>
      </c>
      <c r="C365" t="s">
        <v>28</v>
      </c>
      <c r="D365" t="s">
        <v>136</v>
      </c>
      <c r="E365" t="s">
        <v>30</v>
      </c>
      <c r="F365" t="s">
        <v>137</v>
      </c>
      <c r="G365" t="s">
        <v>138</v>
      </c>
      <c r="H365" t="s">
        <v>130</v>
      </c>
      <c r="I365" t="s">
        <v>139</v>
      </c>
      <c r="J365" t="s">
        <v>140</v>
      </c>
      <c r="K365">
        <v>253</v>
      </c>
      <c r="L365" t="s">
        <v>140</v>
      </c>
      <c r="M365">
        <v>0</v>
      </c>
      <c r="N365">
        <v>0</v>
      </c>
      <c r="O365" t="s">
        <v>168</v>
      </c>
      <c r="P365" t="s">
        <v>416</v>
      </c>
      <c r="Q365">
        <v>0</v>
      </c>
      <c r="R365" t="s">
        <v>170</v>
      </c>
      <c r="S365">
        <v>2012</v>
      </c>
      <c r="T365">
        <v>303.75</v>
      </c>
      <c r="U365" t="s">
        <v>41</v>
      </c>
      <c r="V365">
        <v>40695</v>
      </c>
      <c r="W365">
        <v>40724</v>
      </c>
      <c r="X365">
        <v>40724</v>
      </c>
      <c r="Y365">
        <v>0</v>
      </c>
      <c r="Z365" t="s">
        <v>417</v>
      </c>
      <c r="AA365" t="s">
        <v>418</v>
      </c>
      <c r="AB365" t="s">
        <v>419</v>
      </c>
      <c r="AC365" t="s">
        <v>420</v>
      </c>
      <c r="AD365" t="s">
        <v>46</v>
      </c>
      <c r="AE365">
        <v>0</v>
      </c>
    </row>
    <row r="366" spans="1:31" x14ac:dyDescent="0.25">
      <c r="A366">
        <v>257</v>
      </c>
      <c r="B366">
        <v>100376308</v>
      </c>
      <c r="C366" t="s">
        <v>28</v>
      </c>
      <c r="D366" t="s">
        <v>136</v>
      </c>
      <c r="E366" t="s">
        <v>30</v>
      </c>
      <c r="F366" t="s">
        <v>137</v>
      </c>
      <c r="G366" t="s">
        <v>138</v>
      </c>
      <c r="H366" t="s">
        <v>130</v>
      </c>
      <c r="I366" t="s">
        <v>139</v>
      </c>
      <c r="J366" t="s">
        <v>140</v>
      </c>
      <c r="K366">
        <v>253</v>
      </c>
      <c r="L366" t="s">
        <v>140</v>
      </c>
      <c r="M366">
        <v>0</v>
      </c>
      <c r="N366">
        <v>0</v>
      </c>
      <c r="O366" t="s">
        <v>168</v>
      </c>
      <c r="P366" t="s">
        <v>416</v>
      </c>
      <c r="Q366">
        <v>0</v>
      </c>
      <c r="R366" t="s">
        <v>170</v>
      </c>
      <c r="S366">
        <v>2012</v>
      </c>
      <c r="T366">
        <v>303.75</v>
      </c>
      <c r="U366" t="s">
        <v>41</v>
      </c>
      <c r="V366">
        <v>40695</v>
      </c>
      <c r="W366">
        <v>40724</v>
      </c>
      <c r="X366">
        <v>40724</v>
      </c>
      <c r="Y366">
        <v>0</v>
      </c>
      <c r="Z366" t="s">
        <v>417</v>
      </c>
      <c r="AA366" t="s">
        <v>418</v>
      </c>
      <c r="AB366" t="s">
        <v>419</v>
      </c>
      <c r="AC366" t="s">
        <v>420</v>
      </c>
      <c r="AD366" t="s">
        <v>46</v>
      </c>
      <c r="AE366">
        <v>0</v>
      </c>
    </row>
    <row r="367" spans="1:31" x14ac:dyDescent="0.25">
      <c r="A367">
        <v>341</v>
      </c>
      <c r="B367">
        <v>100382356</v>
      </c>
      <c r="C367" t="s">
        <v>28</v>
      </c>
      <c r="D367" t="s">
        <v>136</v>
      </c>
      <c r="E367" t="s">
        <v>30</v>
      </c>
      <c r="F367" t="s">
        <v>137</v>
      </c>
      <c r="G367" t="s">
        <v>138</v>
      </c>
      <c r="H367" t="s">
        <v>130</v>
      </c>
      <c r="I367" t="s">
        <v>139</v>
      </c>
      <c r="J367" t="s">
        <v>140</v>
      </c>
      <c r="K367">
        <v>253</v>
      </c>
      <c r="L367" t="s">
        <v>140</v>
      </c>
      <c r="M367">
        <v>0</v>
      </c>
      <c r="N367">
        <v>0</v>
      </c>
      <c r="O367" t="s">
        <v>168</v>
      </c>
      <c r="P367" t="s">
        <v>416</v>
      </c>
      <c r="Q367">
        <v>0</v>
      </c>
      <c r="R367" t="s">
        <v>170</v>
      </c>
      <c r="S367">
        <v>2012</v>
      </c>
      <c r="T367">
        <v>303.75</v>
      </c>
      <c r="U367" t="s">
        <v>41</v>
      </c>
      <c r="V367">
        <v>40695</v>
      </c>
      <c r="W367">
        <v>40724</v>
      </c>
      <c r="X367">
        <v>40724</v>
      </c>
      <c r="Y367">
        <v>0</v>
      </c>
      <c r="Z367" t="s">
        <v>417</v>
      </c>
      <c r="AA367" t="s">
        <v>418</v>
      </c>
      <c r="AB367" t="s">
        <v>419</v>
      </c>
      <c r="AC367" t="s">
        <v>420</v>
      </c>
      <c r="AD367" t="s">
        <v>46</v>
      </c>
      <c r="AE367">
        <v>0</v>
      </c>
    </row>
    <row r="368" spans="1:31" x14ac:dyDescent="0.25">
      <c r="A368">
        <v>342</v>
      </c>
      <c r="B368">
        <v>100389695</v>
      </c>
      <c r="C368" t="s">
        <v>28</v>
      </c>
      <c r="D368" t="s">
        <v>136</v>
      </c>
      <c r="E368" t="s">
        <v>30</v>
      </c>
      <c r="F368" t="s">
        <v>137</v>
      </c>
      <c r="G368" t="s">
        <v>138</v>
      </c>
      <c r="H368" t="s">
        <v>130</v>
      </c>
      <c r="I368" t="s">
        <v>139</v>
      </c>
      <c r="J368" t="s">
        <v>140</v>
      </c>
      <c r="K368">
        <v>253</v>
      </c>
      <c r="L368" t="s">
        <v>140</v>
      </c>
      <c r="M368">
        <v>0</v>
      </c>
      <c r="N368">
        <v>0</v>
      </c>
      <c r="O368" t="s">
        <v>168</v>
      </c>
      <c r="P368" t="s">
        <v>416</v>
      </c>
      <c r="Q368">
        <v>0</v>
      </c>
      <c r="R368" t="s">
        <v>170</v>
      </c>
      <c r="S368">
        <v>2012</v>
      </c>
      <c r="T368">
        <v>303.75</v>
      </c>
      <c r="U368" t="s">
        <v>41</v>
      </c>
      <c r="V368">
        <v>40695</v>
      </c>
      <c r="W368">
        <v>40724</v>
      </c>
      <c r="X368">
        <v>40724</v>
      </c>
      <c r="Y368">
        <v>0</v>
      </c>
      <c r="Z368" t="s">
        <v>417</v>
      </c>
      <c r="AA368" t="s">
        <v>418</v>
      </c>
      <c r="AB368" t="s">
        <v>419</v>
      </c>
      <c r="AC368" t="s">
        <v>420</v>
      </c>
      <c r="AD368" t="s">
        <v>46</v>
      </c>
      <c r="AE368">
        <v>0</v>
      </c>
    </row>
    <row r="369" spans="1:31" x14ac:dyDescent="0.25">
      <c r="A369">
        <v>370</v>
      </c>
      <c r="B369">
        <v>100396445</v>
      </c>
      <c r="C369" t="s">
        <v>28</v>
      </c>
      <c r="D369" t="s">
        <v>136</v>
      </c>
      <c r="E369" t="s">
        <v>30</v>
      </c>
      <c r="F369" t="s">
        <v>137</v>
      </c>
      <c r="G369" t="s">
        <v>138</v>
      </c>
      <c r="H369" t="s">
        <v>130</v>
      </c>
      <c r="I369" t="s">
        <v>139</v>
      </c>
      <c r="J369" t="s">
        <v>140</v>
      </c>
      <c r="K369">
        <v>253</v>
      </c>
      <c r="L369" t="s">
        <v>140</v>
      </c>
      <c r="M369">
        <v>0</v>
      </c>
      <c r="N369">
        <v>0</v>
      </c>
      <c r="O369" t="s">
        <v>168</v>
      </c>
      <c r="P369" t="s">
        <v>416</v>
      </c>
      <c r="Q369">
        <v>0</v>
      </c>
      <c r="R369" t="s">
        <v>170</v>
      </c>
      <c r="S369">
        <v>2012</v>
      </c>
      <c r="T369">
        <v>303.75</v>
      </c>
      <c r="U369" t="s">
        <v>41</v>
      </c>
      <c r="V369">
        <v>40695</v>
      </c>
      <c r="W369">
        <v>40724</v>
      </c>
      <c r="X369">
        <v>40724</v>
      </c>
      <c r="Y369">
        <v>0</v>
      </c>
      <c r="Z369" t="s">
        <v>417</v>
      </c>
      <c r="AA369" t="s">
        <v>418</v>
      </c>
      <c r="AB369" t="s">
        <v>419</v>
      </c>
      <c r="AC369" t="s">
        <v>420</v>
      </c>
      <c r="AD369" t="s">
        <v>46</v>
      </c>
      <c r="AE369">
        <v>0</v>
      </c>
    </row>
    <row r="370" spans="1:31" x14ac:dyDescent="0.25">
      <c r="A370">
        <v>350</v>
      </c>
      <c r="B370">
        <v>100403808</v>
      </c>
      <c r="C370" t="s">
        <v>28</v>
      </c>
      <c r="D370" t="s">
        <v>136</v>
      </c>
      <c r="E370" t="s">
        <v>30</v>
      </c>
      <c r="F370" t="s">
        <v>137</v>
      </c>
      <c r="G370" t="s">
        <v>138</v>
      </c>
      <c r="H370" t="s">
        <v>130</v>
      </c>
      <c r="I370" t="s">
        <v>139</v>
      </c>
      <c r="J370" t="s">
        <v>140</v>
      </c>
      <c r="K370">
        <v>253</v>
      </c>
      <c r="L370" t="s">
        <v>140</v>
      </c>
      <c r="M370">
        <v>0</v>
      </c>
      <c r="N370">
        <v>0</v>
      </c>
      <c r="O370" t="s">
        <v>168</v>
      </c>
      <c r="P370" t="s">
        <v>416</v>
      </c>
      <c r="Q370">
        <v>0</v>
      </c>
      <c r="R370" t="s">
        <v>170</v>
      </c>
      <c r="S370">
        <v>2012</v>
      </c>
      <c r="T370">
        <v>303.75</v>
      </c>
      <c r="U370" t="s">
        <v>41</v>
      </c>
      <c r="V370">
        <v>40695</v>
      </c>
      <c r="W370">
        <v>40724</v>
      </c>
      <c r="X370">
        <v>40724</v>
      </c>
      <c r="Y370">
        <v>0</v>
      </c>
      <c r="Z370" t="s">
        <v>417</v>
      </c>
      <c r="AA370" t="s">
        <v>418</v>
      </c>
      <c r="AB370" t="s">
        <v>419</v>
      </c>
      <c r="AC370" t="s">
        <v>420</v>
      </c>
      <c r="AD370" t="s">
        <v>46</v>
      </c>
      <c r="AE370">
        <v>0</v>
      </c>
    </row>
    <row r="371" spans="1:31" x14ac:dyDescent="0.25">
      <c r="A371">
        <v>357</v>
      </c>
      <c r="B371">
        <v>100407144</v>
      </c>
      <c r="C371" t="s">
        <v>28</v>
      </c>
      <c r="D371" t="s">
        <v>136</v>
      </c>
      <c r="E371" t="s">
        <v>30</v>
      </c>
      <c r="F371" t="s">
        <v>137</v>
      </c>
      <c r="G371" t="s">
        <v>138</v>
      </c>
      <c r="H371" t="s">
        <v>130</v>
      </c>
      <c r="I371" t="s">
        <v>139</v>
      </c>
      <c r="J371" t="s">
        <v>140</v>
      </c>
      <c r="K371">
        <v>253</v>
      </c>
      <c r="L371" t="s">
        <v>140</v>
      </c>
      <c r="M371">
        <v>0</v>
      </c>
      <c r="N371">
        <v>0</v>
      </c>
      <c r="O371" t="s">
        <v>168</v>
      </c>
      <c r="P371" t="s">
        <v>416</v>
      </c>
      <c r="Q371">
        <v>0</v>
      </c>
      <c r="R371" t="s">
        <v>170</v>
      </c>
      <c r="S371">
        <v>2012</v>
      </c>
      <c r="T371">
        <v>303.75</v>
      </c>
      <c r="U371" t="s">
        <v>41</v>
      </c>
      <c r="V371">
        <v>40695</v>
      </c>
      <c r="W371">
        <v>40724</v>
      </c>
      <c r="X371">
        <v>40724</v>
      </c>
      <c r="Y371">
        <v>0</v>
      </c>
      <c r="Z371" t="s">
        <v>417</v>
      </c>
      <c r="AA371" t="s">
        <v>418</v>
      </c>
      <c r="AB371" t="s">
        <v>419</v>
      </c>
      <c r="AC371" t="s">
        <v>420</v>
      </c>
      <c r="AD371" t="s">
        <v>46</v>
      </c>
      <c r="AE371">
        <v>0</v>
      </c>
    </row>
    <row r="372" spans="1:31" x14ac:dyDescent="0.25">
      <c r="A372">
        <v>455</v>
      </c>
      <c r="B372">
        <v>100413121</v>
      </c>
      <c r="C372" t="s">
        <v>28</v>
      </c>
      <c r="D372" t="s">
        <v>136</v>
      </c>
      <c r="E372" t="s">
        <v>30</v>
      </c>
      <c r="F372" t="s">
        <v>137</v>
      </c>
      <c r="G372" t="s">
        <v>138</v>
      </c>
      <c r="H372" t="s">
        <v>130</v>
      </c>
      <c r="I372" t="s">
        <v>139</v>
      </c>
      <c r="J372" t="s">
        <v>140</v>
      </c>
      <c r="K372">
        <v>253</v>
      </c>
      <c r="L372" t="s">
        <v>140</v>
      </c>
      <c r="M372">
        <v>0</v>
      </c>
      <c r="N372">
        <v>0</v>
      </c>
      <c r="O372" t="s">
        <v>168</v>
      </c>
      <c r="P372" t="s">
        <v>416</v>
      </c>
      <c r="Q372">
        <v>0</v>
      </c>
      <c r="R372" t="s">
        <v>170</v>
      </c>
      <c r="S372">
        <v>2012</v>
      </c>
      <c r="T372">
        <v>303.75</v>
      </c>
      <c r="U372" t="s">
        <v>41</v>
      </c>
      <c r="V372">
        <v>40695</v>
      </c>
      <c r="W372">
        <v>40724</v>
      </c>
      <c r="X372">
        <v>40724</v>
      </c>
      <c r="Y372">
        <v>0</v>
      </c>
      <c r="Z372" t="s">
        <v>417</v>
      </c>
      <c r="AA372" t="s">
        <v>418</v>
      </c>
      <c r="AB372" t="s">
        <v>419</v>
      </c>
      <c r="AC372" t="s">
        <v>420</v>
      </c>
      <c r="AD372" t="s">
        <v>46</v>
      </c>
      <c r="AE372">
        <v>0</v>
      </c>
    </row>
    <row r="373" spans="1:31" x14ac:dyDescent="0.25">
      <c r="A373">
        <v>367</v>
      </c>
      <c r="B373">
        <v>100418878</v>
      </c>
      <c r="C373" t="s">
        <v>28</v>
      </c>
      <c r="D373" t="s">
        <v>136</v>
      </c>
      <c r="E373" t="s">
        <v>30</v>
      </c>
      <c r="F373" t="s">
        <v>137</v>
      </c>
      <c r="G373" t="s">
        <v>138</v>
      </c>
      <c r="H373" t="s">
        <v>130</v>
      </c>
      <c r="I373" t="s">
        <v>139</v>
      </c>
      <c r="J373" t="s">
        <v>140</v>
      </c>
      <c r="K373">
        <v>253</v>
      </c>
      <c r="L373" t="s">
        <v>140</v>
      </c>
      <c r="M373">
        <v>0</v>
      </c>
      <c r="N373">
        <v>0</v>
      </c>
      <c r="O373" t="s">
        <v>168</v>
      </c>
      <c r="P373" t="s">
        <v>416</v>
      </c>
      <c r="Q373">
        <v>0</v>
      </c>
      <c r="R373" t="s">
        <v>170</v>
      </c>
      <c r="S373">
        <v>2012</v>
      </c>
      <c r="T373">
        <v>303.75</v>
      </c>
      <c r="U373" t="s">
        <v>41</v>
      </c>
      <c r="V373">
        <v>40695</v>
      </c>
      <c r="W373">
        <v>40724</v>
      </c>
      <c r="X373">
        <v>40724</v>
      </c>
      <c r="Y373">
        <v>0</v>
      </c>
      <c r="Z373" t="s">
        <v>417</v>
      </c>
      <c r="AA373" t="s">
        <v>418</v>
      </c>
      <c r="AB373" t="s">
        <v>419</v>
      </c>
      <c r="AC373" t="s">
        <v>420</v>
      </c>
      <c r="AD373" t="s">
        <v>46</v>
      </c>
      <c r="AE373">
        <v>0</v>
      </c>
    </row>
    <row r="374" spans="1:31" x14ac:dyDescent="0.25">
      <c r="A374">
        <v>420</v>
      </c>
      <c r="B374">
        <v>100423350</v>
      </c>
      <c r="C374" t="s">
        <v>28</v>
      </c>
      <c r="D374" t="s">
        <v>136</v>
      </c>
      <c r="E374" t="s">
        <v>30</v>
      </c>
      <c r="F374" t="s">
        <v>137</v>
      </c>
      <c r="G374" t="s">
        <v>138</v>
      </c>
      <c r="H374" t="s">
        <v>130</v>
      </c>
      <c r="I374" t="s">
        <v>139</v>
      </c>
      <c r="J374" t="s">
        <v>140</v>
      </c>
      <c r="K374">
        <v>253</v>
      </c>
      <c r="L374" t="s">
        <v>140</v>
      </c>
      <c r="M374">
        <v>0</v>
      </c>
      <c r="N374">
        <v>0</v>
      </c>
      <c r="O374" t="s">
        <v>168</v>
      </c>
      <c r="P374" t="s">
        <v>416</v>
      </c>
      <c r="Q374">
        <v>0</v>
      </c>
      <c r="R374" t="s">
        <v>170</v>
      </c>
      <c r="S374">
        <v>2012</v>
      </c>
      <c r="T374">
        <v>303.75</v>
      </c>
      <c r="U374" t="s">
        <v>41</v>
      </c>
      <c r="V374">
        <v>40695</v>
      </c>
      <c r="W374">
        <v>40724</v>
      </c>
      <c r="X374">
        <v>40724</v>
      </c>
      <c r="Y374">
        <v>0</v>
      </c>
      <c r="Z374" t="s">
        <v>417</v>
      </c>
      <c r="AA374" t="s">
        <v>418</v>
      </c>
      <c r="AB374" t="s">
        <v>419</v>
      </c>
      <c r="AC374" t="s">
        <v>420</v>
      </c>
      <c r="AD374" t="s">
        <v>46</v>
      </c>
      <c r="AE374">
        <v>0</v>
      </c>
    </row>
    <row r="375" spans="1:31" x14ac:dyDescent="0.25">
      <c r="A375">
        <v>398</v>
      </c>
      <c r="B375">
        <v>100426725</v>
      </c>
      <c r="C375" t="s">
        <v>28</v>
      </c>
      <c r="D375" t="s">
        <v>136</v>
      </c>
      <c r="E375" t="s">
        <v>30</v>
      </c>
      <c r="F375" t="s">
        <v>137</v>
      </c>
      <c r="G375" t="s">
        <v>138</v>
      </c>
      <c r="H375" t="s">
        <v>130</v>
      </c>
      <c r="I375" t="s">
        <v>139</v>
      </c>
      <c r="J375" t="s">
        <v>140</v>
      </c>
      <c r="K375">
        <v>253</v>
      </c>
      <c r="L375" t="s">
        <v>140</v>
      </c>
      <c r="M375">
        <v>0</v>
      </c>
      <c r="N375">
        <v>0</v>
      </c>
      <c r="O375" t="s">
        <v>168</v>
      </c>
      <c r="P375" t="s">
        <v>416</v>
      </c>
      <c r="Q375">
        <v>0</v>
      </c>
      <c r="R375" t="s">
        <v>170</v>
      </c>
      <c r="S375">
        <v>2012</v>
      </c>
      <c r="T375">
        <v>303.75</v>
      </c>
      <c r="U375" t="s">
        <v>41</v>
      </c>
      <c r="V375">
        <v>40695</v>
      </c>
      <c r="W375">
        <v>40724</v>
      </c>
      <c r="X375">
        <v>40724</v>
      </c>
      <c r="Y375">
        <v>0</v>
      </c>
      <c r="Z375" t="s">
        <v>417</v>
      </c>
      <c r="AA375" t="s">
        <v>418</v>
      </c>
      <c r="AB375" t="s">
        <v>419</v>
      </c>
      <c r="AC375" t="s">
        <v>420</v>
      </c>
      <c r="AD375" t="s">
        <v>46</v>
      </c>
      <c r="AE375">
        <v>0</v>
      </c>
    </row>
    <row r="376" spans="1:31" x14ac:dyDescent="0.25">
      <c r="A376">
        <v>256</v>
      </c>
      <c r="B376">
        <v>100431013</v>
      </c>
      <c r="C376" t="s">
        <v>28</v>
      </c>
      <c r="D376" t="s">
        <v>136</v>
      </c>
      <c r="E376" t="s">
        <v>30</v>
      </c>
      <c r="F376" t="s">
        <v>137</v>
      </c>
      <c r="G376" t="s">
        <v>138</v>
      </c>
      <c r="H376" t="s">
        <v>130</v>
      </c>
      <c r="I376" t="s">
        <v>139</v>
      </c>
      <c r="J376" t="s">
        <v>140</v>
      </c>
      <c r="K376">
        <v>253</v>
      </c>
      <c r="L376" t="s">
        <v>140</v>
      </c>
      <c r="M376">
        <v>0</v>
      </c>
      <c r="N376">
        <v>0</v>
      </c>
      <c r="O376" t="s">
        <v>168</v>
      </c>
      <c r="P376" t="s">
        <v>416</v>
      </c>
      <c r="Q376">
        <v>0</v>
      </c>
      <c r="R376" t="s">
        <v>170</v>
      </c>
      <c r="S376">
        <v>2012</v>
      </c>
      <c r="T376">
        <v>303.75</v>
      </c>
      <c r="U376" t="s">
        <v>41</v>
      </c>
      <c r="V376">
        <v>40695</v>
      </c>
      <c r="W376">
        <v>40724</v>
      </c>
      <c r="X376">
        <v>40724</v>
      </c>
      <c r="Y376">
        <v>0</v>
      </c>
      <c r="Z376" t="s">
        <v>417</v>
      </c>
      <c r="AA376" t="s">
        <v>418</v>
      </c>
      <c r="AB376" t="s">
        <v>419</v>
      </c>
      <c r="AC376" t="s">
        <v>420</v>
      </c>
      <c r="AD376" t="s">
        <v>46</v>
      </c>
      <c r="AE376">
        <v>0</v>
      </c>
    </row>
    <row r="377" spans="1:31" x14ac:dyDescent="0.25">
      <c r="A377">
        <v>476</v>
      </c>
      <c r="B377">
        <v>100437250</v>
      </c>
      <c r="C377" t="s">
        <v>28</v>
      </c>
      <c r="D377" t="s">
        <v>136</v>
      </c>
      <c r="E377" t="s">
        <v>30</v>
      </c>
      <c r="F377" t="s">
        <v>137</v>
      </c>
      <c r="G377" t="s">
        <v>138</v>
      </c>
      <c r="H377" t="s">
        <v>130</v>
      </c>
      <c r="I377" t="s">
        <v>139</v>
      </c>
      <c r="J377" t="s">
        <v>140</v>
      </c>
      <c r="K377">
        <v>253</v>
      </c>
      <c r="L377" t="s">
        <v>140</v>
      </c>
      <c r="M377">
        <v>0</v>
      </c>
      <c r="N377">
        <v>0</v>
      </c>
      <c r="O377" t="s">
        <v>168</v>
      </c>
      <c r="P377" t="s">
        <v>416</v>
      </c>
      <c r="Q377">
        <v>0</v>
      </c>
      <c r="R377" t="s">
        <v>170</v>
      </c>
      <c r="S377">
        <v>2012</v>
      </c>
      <c r="T377">
        <v>303.75</v>
      </c>
      <c r="U377" t="s">
        <v>41</v>
      </c>
      <c r="V377">
        <v>40695</v>
      </c>
      <c r="W377">
        <v>40724</v>
      </c>
      <c r="X377">
        <v>40724</v>
      </c>
      <c r="Y377">
        <v>0</v>
      </c>
      <c r="Z377" t="s">
        <v>417</v>
      </c>
      <c r="AA377" t="s">
        <v>418</v>
      </c>
      <c r="AB377" t="s">
        <v>419</v>
      </c>
      <c r="AC377" t="s">
        <v>420</v>
      </c>
      <c r="AD377" t="s">
        <v>46</v>
      </c>
      <c r="AE377">
        <v>0</v>
      </c>
    </row>
    <row r="378" spans="1:31" x14ac:dyDescent="0.25">
      <c r="A378">
        <v>526</v>
      </c>
      <c r="B378">
        <v>100440012</v>
      </c>
      <c r="C378" t="s">
        <v>28</v>
      </c>
      <c r="D378" t="s">
        <v>136</v>
      </c>
      <c r="E378" t="s">
        <v>30</v>
      </c>
      <c r="F378" t="s">
        <v>137</v>
      </c>
      <c r="G378" t="s">
        <v>138</v>
      </c>
      <c r="H378" t="s">
        <v>130</v>
      </c>
      <c r="I378" t="s">
        <v>139</v>
      </c>
      <c r="J378" t="s">
        <v>140</v>
      </c>
      <c r="K378">
        <v>253</v>
      </c>
      <c r="L378" t="s">
        <v>140</v>
      </c>
      <c r="M378">
        <v>0</v>
      </c>
      <c r="N378">
        <v>0</v>
      </c>
      <c r="O378" t="s">
        <v>168</v>
      </c>
      <c r="P378" t="s">
        <v>416</v>
      </c>
      <c r="Q378">
        <v>0</v>
      </c>
      <c r="R378" t="s">
        <v>170</v>
      </c>
      <c r="S378">
        <v>2012</v>
      </c>
      <c r="T378">
        <v>303.75</v>
      </c>
      <c r="U378" t="s">
        <v>41</v>
      </c>
      <c r="V378">
        <v>40695</v>
      </c>
      <c r="W378">
        <v>40724</v>
      </c>
      <c r="X378">
        <v>40724</v>
      </c>
      <c r="Y378">
        <v>0</v>
      </c>
      <c r="Z378" t="s">
        <v>417</v>
      </c>
      <c r="AA378" t="s">
        <v>418</v>
      </c>
      <c r="AB378" t="s">
        <v>419</v>
      </c>
      <c r="AC378" t="s">
        <v>420</v>
      </c>
      <c r="AD378" t="s">
        <v>46</v>
      </c>
      <c r="AE378">
        <v>0</v>
      </c>
    </row>
    <row r="379" spans="1:31" x14ac:dyDescent="0.25">
      <c r="A379">
        <v>496</v>
      </c>
      <c r="B379">
        <v>100445217</v>
      </c>
      <c r="C379" t="s">
        <v>28</v>
      </c>
      <c r="D379" t="s">
        <v>136</v>
      </c>
      <c r="E379" t="s">
        <v>30</v>
      </c>
      <c r="F379" t="s">
        <v>137</v>
      </c>
      <c r="G379" t="s">
        <v>138</v>
      </c>
      <c r="H379" t="s">
        <v>130</v>
      </c>
      <c r="I379" t="s">
        <v>139</v>
      </c>
      <c r="J379" t="s">
        <v>140</v>
      </c>
      <c r="K379">
        <v>253</v>
      </c>
      <c r="L379" t="s">
        <v>140</v>
      </c>
      <c r="M379">
        <v>0</v>
      </c>
      <c r="N379">
        <v>0</v>
      </c>
      <c r="O379" t="s">
        <v>168</v>
      </c>
      <c r="P379" t="s">
        <v>416</v>
      </c>
      <c r="Q379">
        <v>0</v>
      </c>
      <c r="R379" t="s">
        <v>170</v>
      </c>
      <c r="S379">
        <v>2012</v>
      </c>
      <c r="T379">
        <v>303.75</v>
      </c>
      <c r="U379" t="s">
        <v>41</v>
      </c>
      <c r="V379">
        <v>40695</v>
      </c>
      <c r="W379">
        <v>40724</v>
      </c>
      <c r="X379">
        <v>40724</v>
      </c>
      <c r="Y379">
        <v>0</v>
      </c>
      <c r="Z379" t="s">
        <v>417</v>
      </c>
      <c r="AA379" t="s">
        <v>418</v>
      </c>
      <c r="AB379" t="s">
        <v>419</v>
      </c>
      <c r="AC379" t="s">
        <v>420</v>
      </c>
      <c r="AD379" t="s">
        <v>46</v>
      </c>
      <c r="AE379">
        <v>0</v>
      </c>
    </row>
    <row r="380" spans="1:31" x14ac:dyDescent="0.25">
      <c r="A380">
        <v>530</v>
      </c>
      <c r="B380">
        <v>100454526</v>
      </c>
      <c r="C380" t="s">
        <v>28</v>
      </c>
      <c r="D380" t="s">
        <v>136</v>
      </c>
      <c r="E380" t="s">
        <v>30</v>
      </c>
      <c r="F380" t="s">
        <v>137</v>
      </c>
      <c r="G380" t="s">
        <v>138</v>
      </c>
      <c r="H380" t="s">
        <v>130</v>
      </c>
      <c r="I380" t="s">
        <v>139</v>
      </c>
      <c r="J380" t="s">
        <v>140</v>
      </c>
      <c r="K380">
        <v>253</v>
      </c>
      <c r="L380" t="s">
        <v>140</v>
      </c>
      <c r="M380">
        <v>0</v>
      </c>
      <c r="N380">
        <v>0</v>
      </c>
      <c r="O380" t="s">
        <v>168</v>
      </c>
      <c r="P380" t="s">
        <v>416</v>
      </c>
      <c r="Q380">
        <v>0</v>
      </c>
      <c r="R380" t="s">
        <v>170</v>
      </c>
      <c r="S380">
        <v>2012</v>
      </c>
      <c r="T380">
        <v>303.75</v>
      </c>
      <c r="U380" t="s">
        <v>41</v>
      </c>
      <c r="V380">
        <v>40695</v>
      </c>
      <c r="W380">
        <v>40724</v>
      </c>
      <c r="X380">
        <v>40724</v>
      </c>
      <c r="Y380">
        <v>0</v>
      </c>
      <c r="Z380" t="s">
        <v>417</v>
      </c>
      <c r="AA380" t="s">
        <v>418</v>
      </c>
      <c r="AB380" t="s">
        <v>419</v>
      </c>
      <c r="AC380" t="s">
        <v>420</v>
      </c>
      <c r="AD380" t="s">
        <v>46</v>
      </c>
      <c r="AE380">
        <v>0</v>
      </c>
    </row>
    <row r="381" spans="1:31" x14ac:dyDescent="0.25">
      <c r="A381">
        <v>577</v>
      </c>
      <c r="B381">
        <v>100458303</v>
      </c>
      <c r="C381" t="s">
        <v>28</v>
      </c>
      <c r="D381" t="s">
        <v>136</v>
      </c>
      <c r="E381" t="s">
        <v>30</v>
      </c>
      <c r="F381" t="s">
        <v>137</v>
      </c>
      <c r="G381" t="s">
        <v>138</v>
      </c>
      <c r="H381" t="s">
        <v>130</v>
      </c>
      <c r="I381" t="s">
        <v>139</v>
      </c>
      <c r="J381" t="s">
        <v>140</v>
      </c>
      <c r="K381">
        <v>253</v>
      </c>
      <c r="L381" t="s">
        <v>140</v>
      </c>
      <c r="M381">
        <v>0</v>
      </c>
      <c r="N381">
        <v>0</v>
      </c>
      <c r="O381" t="s">
        <v>168</v>
      </c>
      <c r="P381" t="s">
        <v>416</v>
      </c>
      <c r="Q381">
        <v>0</v>
      </c>
      <c r="R381" t="s">
        <v>170</v>
      </c>
      <c r="S381">
        <v>2012</v>
      </c>
      <c r="T381">
        <v>303.75</v>
      </c>
      <c r="U381" t="s">
        <v>41</v>
      </c>
      <c r="V381">
        <v>40695</v>
      </c>
      <c r="W381">
        <v>40724</v>
      </c>
      <c r="X381">
        <v>40724</v>
      </c>
      <c r="Y381">
        <v>0</v>
      </c>
      <c r="Z381" t="s">
        <v>417</v>
      </c>
      <c r="AA381" t="s">
        <v>418</v>
      </c>
      <c r="AB381" t="s">
        <v>419</v>
      </c>
      <c r="AC381" t="s">
        <v>420</v>
      </c>
      <c r="AD381" t="s">
        <v>46</v>
      </c>
      <c r="AE381">
        <v>0</v>
      </c>
    </row>
    <row r="382" spans="1:31" x14ac:dyDescent="0.25">
      <c r="A382">
        <v>679</v>
      </c>
      <c r="B382">
        <v>100462075</v>
      </c>
      <c r="C382" t="s">
        <v>28</v>
      </c>
      <c r="D382" t="s">
        <v>136</v>
      </c>
      <c r="E382" t="s">
        <v>30</v>
      </c>
      <c r="F382" t="s">
        <v>137</v>
      </c>
      <c r="G382" t="s">
        <v>138</v>
      </c>
      <c r="H382" t="s">
        <v>130</v>
      </c>
      <c r="I382" t="s">
        <v>139</v>
      </c>
      <c r="J382" t="s">
        <v>140</v>
      </c>
      <c r="K382">
        <v>253</v>
      </c>
      <c r="L382" t="s">
        <v>140</v>
      </c>
      <c r="M382">
        <v>0</v>
      </c>
      <c r="N382">
        <v>0</v>
      </c>
      <c r="O382" t="s">
        <v>168</v>
      </c>
      <c r="P382" t="s">
        <v>416</v>
      </c>
      <c r="Q382">
        <v>0</v>
      </c>
      <c r="R382" t="s">
        <v>170</v>
      </c>
      <c r="S382">
        <v>2012</v>
      </c>
      <c r="T382">
        <v>303.75</v>
      </c>
      <c r="U382" t="s">
        <v>41</v>
      </c>
      <c r="V382">
        <v>40695</v>
      </c>
      <c r="W382">
        <v>40724</v>
      </c>
      <c r="X382">
        <v>40724</v>
      </c>
      <c r="Y382">
        <v>0</v>
      </c>
      <c r="Z382" t="s">
        <v>417</v>
      </c>
      <c r="AA382" t="s">
        <v>418</v>
      </c>
      <c r="AB382" t="s">
        <v>419</v>
      </c>
      <c r="AC382" t="s">
        <v>420</v>
      </c>
      <c r="AD382" t="s">
        <v>46</v>
      </c>
      <c r="AE382">
        <v>0</v>
      </c>
    </row>
    <row r="383" spans="1:31" x14ac:dyDescent="0.25">
      <c r="A383">
        <v>680</v>
      </c>
      <c r="B383">
        <v>100467612</v>
      </c>
      <c r="C383" t="s">
        <v>28</v>
      </c>
      <c r="D383" t="s">
        <v>136</v>
      </c>
      <c r="E383" t="s">
        <v>30</v>
      </c>
      <c r="F383" t="s">
        <v>137</v>
      </c>
      <c r="G383" t="s">
        <v>138</v>
      </c>
      <c r="H383" t="s">
        <v>130</v>
      </c>
      <c r="I383" t="s">
        <v>139</v>
      </c>
      <c r="J383" t="s">
        <v>140</v>
      </c>
      <c r="K383">
        <v>253</v>
      </c>
      <c r="L383" t="s">
        <v>140</v>
      </c>
      <c r="M383">
        <v>0</v>
      </c>
      <c r="N383">
        <v>0</v>
      </c>
      <c r="O383" t="s">
        <v>168</v>
      </c>
      <c r="P383" t="s">
        <v>416</v>
      </c>
      <c r="Q383">
        <v>0</v>
      </c>
      <c r="R383" t="s">
        <v>170</v>
      </c>
      <c r="S383">
        <v>2012</v>
      </c>
      <c r="T383">
        <v>303.75</v>
      </c>
      <c r="U383" t="s">
        <v>41</v>
      </c>
      <c r="V383">
        <v>40695</v>
      </c>
      <c r="W383">
        <v>40724</v>
      </c>
      <c r="X383">
        <v>40724</v>
      </c>
      <c r="Y383">
        <v>0</v>
      </c>
      <c r="Z383" t="s">
        <v>417</v>
      </c>
      <c r="AA383" t="s">
        <v>418</v>
      </c>
      <c r="AB383" t="s">
        <v>419</v>
      </c>
      <c r="AC383" t="s">
        <v>420</v>
      </c>
      <c r="AD383" t="s">
        <v>46</v>
      </c>
      <c r="AE383">
        <v>0</v>
      </c>
    </row>
    <row r="384" spans="1:31" x14ac:dyDescent="0.25">
      <c r="A384">
        <v>948</v>
      </c>
      <c r="B384">
        <v>100487160</v>
      </c>
      <c r="C384" t="s">
        <v>28</v>
      </c>
      <c r="D384" t="s">
        <v>136</v>
      </c>
      <c r="E384" t="s">
        <v>30</v>
      </c>
      <c r="F384" t="s">
        <v>137</v>
      </c>
      <c r="G384" t="s">
        <v>138</v>
      </c>
      <c r="H384" t="s">
        <v>130</v>
      </c>
      <c r="I384" t="s">
        <v>139</v>
      </c>
      <c r="J384" t="s">
        <v>140</v>
      </c>
      <c r="K384">
        <v>253</v>
      </c>
      <c r="L384" t="s">
        <v>140</v>
      </c>
      <c r="M384">
        <v>0</v>
      </c>
      <c r="N384">
        <v>0</v>
      </c>
      <c r="O384" t="s">
        <v>168</v>
      </c>
      <c r="P384" t="s">
        <v>416</v>
      </c>
      <c r="Q384">
        <v>0</v>
      </c>
      <c r="R384" t="s">
        <v>170</v>
      </c>
      <c r="S384">
        <v>2012</v>
      </c>
      <c r="T384">
        <v>303.75</v>
      </c>
      <c r="U384" t="s">
        <v>41</v>
      </c>
      <c r="V384">
        <v>40695</v>
      </c>
      <c r="W384">
        <v>40724</v>
      </c>
      <c r="X384">
        <v>40724</v>
      </c>
      <c r="Y384">
        <v>0</v>
      </c>
      <c r="Z384" t="s">
        <v>417</v>
      </c>
      <c r="AA384" t="s">
        <v>418</v>
      </c>
      <c r="AB384" t="s">
        <v>419</v>
      </c>
      <c r="AC384" t="s">
        <v>420</v>
      </c>
      <c r="AD384" t="s">
        <v>46</v>
      </c>
      <c r="AE384">
        <v>0</v>
      </c>
    </row>
    <row r="385" spans="1:31" x14ac:dyDescent="0.25">
      <c r="A385">
        <v>75</v>
      </c>
      <c r="B385">
        <v>100495770</v>
      </c>
      <c r="C385" t="s">
        <v>28</v>
      </c>
      <c r="D385" t="s">
        <v>136</v>
      </c>
      <c r="E385" t="s">
        <v>30</v>
      </c>
      <c r="F385" t="s">
        <v>137</v>
      </c>
      <c r="G385" t="s">
        <v>138</v>
      </c>
      <c r="H385" t="s">
        <v>130</v>
      </c>
      <c r="I385" t="s">
        <v>139</v>
      </c>
      <c r="J385" t="s">
        <v>140</v>
      </c>
      <c r="K385">
        <v>253</v>
      </c>
      <c r="L385" t="s">
        <v>140</v>
      </c>
      <c r="M385">
        <v>0</v>
      </c>
      <c r="N385">
        <v>0</v>
      </c>
      <c r="O385" t="s">
        <v>168</v>
      </c>
      <c r="P385" t="s">
        <v>416</v>
      </c>
      <c r="Q385">
        <v>0</v>
      </c>
      <c r="R385" t="s">
        <v>170</v>
      </c>
      <c r="S385">
        <v>2012</v>
      </c>
      <c r="T385">
        <v>303.75</v>
      </c>
      <c r="U385" t="s">
        <v>41</v>
      </c>
      <c r="V385">
        <v>40695</v>
      </c>
      <c r="W385">
        <v>40724</v>
      </c>
      <c r="X385">
        <v>40724</v>
      </c>
      <c r="Y385">
        <v>0</v>
      </c>
      <c r="Z385" t="s">
        <v>417</v>
      </c>
      <c r="AA385" t="s">
        <v>418</v>
      </c>
      <c r="AB385" t="s">
        <v>419</v>
      </c>
      <c r="AC385" t="s">
        <v>420</v>
      </c>
      <c r="AD385" t="s">
        <v>46</v>
      </c>
      <c r="AE385">
        <v>0</v>
      </c>
    </row>
    <row r="386" spans="1:31" x14ac:dyDescent="0.25">
      <c r="A386">
        <v>20</v>
      </c>
      <c r="B386">
        <v>100499134</v>
      </c>
      <c r="C386" t="s">
        <v>28</v>
      </c>
      <c r="D386" t="s">
        <v>136</v>
      </c>
      <c r="E386" t="s">
        <v>30</v>
      </c>
      <c r="F386" t="s">
        <v>137</v>
      </c>
      <c r="G386" t="s">
        <v>138</v>
      </c>
      <c r="H386" t="s">
        <v>130</v>
      </c>
      <c r="I386" t="s">
        <v>139</v>
      </c>
      <c r="J386" t="s">
        <v>140</v>
      </c>
      <c r="K386">
        <v>253</v>
      </c>
      <c r="L386" t="s">
        <v>140</v>
      </c>
      <c r="M386">
        <v>0</v>
      </c>
      <c r="N386">
        <v>0</v>
      </c>
      <c r="O386" t="s">
        <v>168</v>
      </c>
      <c r="P386" t="s">
        <v>416</v>
      </c>
      <c r="Q386">
        <v>0</v>
      </c>
      <c r="R386" t="s">
        <v>170</v>
      </c>
      <c r="S386">
        <v>2012</v>
      </c>
      <c r="T386">
        <v>303.75</v>
      </c>
      <c r="U386" t="s">
        <v>41</v>
      </c>
      <c r="V386">
        <v>40695</v>
      </c>
      <c r="W386">
        <v>40724</v>
      </c>
      <c r="X386">
        <v>40724</v>
      </c>
      <c r="Y386">
        <v>0</v>
      </c>
      <c r="Z386" t="s">
        <v>417</v>
      </c>
      <c r="AA386" t="s">
        <v>418</v>
      </c>
      <c r="AB386" t="s">
        <v>419</v>
      </c>
      <c r="AC386" t="s">
        <v>420</v>
      </c>
      <c r="AD386" t="s">
        <v>46</v>
      </c>
      <c r="AE386">
        <v>0</v>
      </c>
    </row>
    <row r="387" spans="1:31" x14ac:dyDescent="0.25">
      <c r="A387">
        <v>383</v>
      </c>
      <c r="B387">
        <v>100408062</v>
      </c>
      <c r="C387" t="s">
        <v>28</v>
      </c>
      <c r="D387" t="s">
        <v>291</v>
      </c>
      <c r="E387" t="s">
        <v>30</v>
      </c>
      <c r="F387" t="s">
        <v>292</v>
      </c>
      <c r="G387" t="s">
        <v>293</v>
      </c>
      <c r="H387" t="s">
        <v>67</v>
      </c>
      <c r="I387" t="s">
        <v>294</v>
      </c>
      <c r="J387" t="s">
        <v>35</v>
      </c>
      <c r="K387">
        <v>423</v>
      </c>
      <c r="L387" t="s">
        <v>35</v>
      </c>
      <c r="M387">
        <v>40</v>
      </c>
      <c r="N387">
        <v>2</v>
      </c>
      <c r="O387" t="s">
        <v>168</v>
      </c>
      <c r="P387" t="s">
        <v>526</v>
      </c>
      <c r="Q387" t="s">
        <v>527</v>
      </c>
      <c r="R387" t="s">
        <v>40</v>
      </c>
      <c r="S387">
        <v>2012</v>
      </c>
      <c r="T387">
        <v>300</v>
      </c>
      <c r="U387" t="s">
        <v>41</v>
      </c>
      <c r="V387">
        <v>40725</v>
      </c>
      <c r="W387">
        <v>40755</v>
      </c>
      <c r="X387">
        <v>40751</v>
      </c>
      <c r="Y387" t="s">
        <v>427</v>
      </c>
      <c r="Z387" t="s">
        <v>528</v>
      </c>
      <c r="AA387" t="s">
        <v>429</v>
      </c>
      <c r="AB387" t="s">
        <v>430</v>
      </c>
      <c r="AC387" t="s">
        <v>420</v>
      </c>
      <c r="AD387" t="s">
        <v>46</v>
      </c>
      <c r="AE387">
        <v>0</v>
      </c>
    </row>
    <row r="388" spans="1:31" x14ac:dyDescent="0.25">
      <c r="A388">
        <v>481</v>
      </c>
      <c r="B388">
        <v>100419010</v>
      </c>
      <c r="C388" t="s">
        <v>28</v>
      </c>
      <c r="D388" t="s">
        <v>291</v>
      </c>
      <c r="E388" t="s">
        <v>30</v>
      </c>
      <c r="F388" t="s">
        <v>292</v>
      </c>
      <c r="G388" t="s">
        <v>293</v>
      </c>
      <c r="H388" t="s">
        <v>67</v>
      </c>
      <c r="I388" t="s">
        <v>294</v>
      </c>
      <c r="J388" t="s">
        <v>35</v>
      </c>
      <c r="K388">
        <v>423</v>
      </c>
      <c r="L388" t="s">
        <v>35</v>
      </c>
      <c r="M388">
        <v>40</v>
      </c>
      <c r="N388">
        <v>2</v>
      </c>
      <c r="O388" t="s">
        <v>168</v>
      </c>
      <c r="P388" t="s">
        <v>526</v>
      </c>
      <c r="Q388" t="s">
        <v>527</v>
      </c>
      <c r="R388" t="s">
        <v>40</v>
      </c>
      <c r="S388">
        <v>2012</v>
      </c>
      <c r="T388">
        <v>300</v>
      </c>
      <c r="U388" t="s">
        <v>41</v>
      </c>
      <c r="V388">
        <v>40725</v>
      </c>
      <c r="W388">
        <v>40755</v>
      </c>
      <c r="X388">
        <v>40751</v>
      </c>
      <c r="Y388" t="s">
        <v>427</v>
      </c>
      <c r="Z388" t="s">
        <v>528</v>
      </c>
      <c r="AA388" t="s">
        <v>429</v>
      </c>
      <c r="AB388" t="s">
        <v>430</v>
      </c>
      <c r="AC388" t="s">
        <v>420</v>
      </c>
      <c r="AD388" t="s">
        <v>46</v>
      </c>
      <c r="AE388">
        <v>0</v>
      </c>
    </row>
    <row r="389" spans="1:31" x14ac:dyDescent="0.25">
      <c r="A389">
        <v>405</v>
      </c>
      <c r="B389">
        <v>100425079</v>
      </c>
      <c r="C389" t="s">
        <v>28</v>
      </c>
      <c r="D389" t="s">
        <v>291</v>
      </c>
      <c r="E389" t="s">
        <v>30</v>
      </c>
      <c r="F389" t="s">
        <v>292</v>
      </c>
      <c r="G389" t="s">
        <v>293</v>
      </c>
      <c r="H389" t="s">
        <v>67</v>
      </c>
      <c r="I389" t="s">
        <v>294</v>
      </c>
      <c r="J389" t="s">
        <v>35</v>
      </c>
      <c r="K389">
        <v>423</v>
      </c>
      <c r="L389" t="s">
        <v>35</v>
      </c>
      <c r="M389">
        <v>40</v>
      </c>
      <c r="N389">
        <v>2</v>
      </c>
      <c r="O389" t="s">
        <v>168</v>
      </c>
      <c r="P389" t="s">
        <v>526</v>
      </c>
      <c r="Q389" t="s">
        <v>527</v>
      </c>
      <c r="R389" t="s">
        <v>40</v>
      </c>
      <c r="S389">
        <v>2012</v>
      </c>
      <c r="T389">
        <v>300</v>
      </c>
      <c r="U389" t="s">
        <v>41</v>
      </c>
      <c r="V389">
        <v>40725</v>
      </c>
      <c r="W389">
        <v>40755</v>
      </c>
      <c r="X389">
        <v>40751</v>
      </c>
      <c r="Y389" t="s">
        <v>427</v>
      </c>
      <c r="Z389" t="s">
        <v>528</v>
      </c>
      <c r="AA389" t="s">
        <v>429</v>
      </c>
      <c r="AB389" t="s">
        <v>430</v>
      </c>
      <c r="AC389" t="s">
        <v>420</v>
      </c>
      <c r="AD389" t="s">
        <v>46</v>
      </c>
      <c r="AE389">
        <v>0</v>
      </c>
    </row>
    <row r="390" spans="1:31" x14ac:dyDescent="0.25">
      <c r="A390">
        <v>407</v>
      </c>
      <c r="B390">
        <v>100428273</v>
      </c>
      <c r="C390" t="s">
        <v>28</v>
      </c>
      <c r="D390" t="s">
        <v>291</v>
      </c>
      <c r="E390" t="s">
        <v>30</v>
      </c>
      <c r="F390" t="s">
        <v>292</v>
      </c>
      <c r="G390" t="s">
        <v>293</v>
      </c>
      <c r="H390" t="s">
        <v>67</v>
      </c>
      <c r="I390" t="s">
        <v>294</v>
      </c>
      <c r="J390" t="s">
        <v>35</v>
      </c>
      <c r="K390">
        <v>423</v>
      </c>
      <c r="L390" t="s">
        <v>35</v>
      </c>
      <c r="M390">
        <v>40</v>
      </c>
      <c r="N390">
        <v>2</v>
      </c>
      <c r="O390" t="s">
        <v>168</v>
      </c>
      <c r="P390" t="s">
        <v>526</v>
      </c>
      <c r="Q390" t="s">
        <v>527</v>
      </c>
      <c r="R390" t="s">
        <v>40</v>
      </c>
      <c r="S390">
        <v>2012</v>
      </c>
      <c r="T390">
        <v>300</v>
      </c>
      <c r="U390" t="s">
        <v>41</v>
      </c>
      <c r="V390">
        <v>40725</v>
      </c>
      <c r="W390">
        <v>40755</v>
      </c>
      <c r="X390">
        <v>40751</v>
      </c>
      <c r="Y390" t="s">
        <v>427</v>
      </c>
      <c r="Z390" t="s">
        <v>528</v>
      </c>
      <c r="AA390" t="s">
        <v>429</v>
      </c>
      <c r="AB390" t="s">
        <v>430</v>
      </c>
      <c r="AC390" t="s">
        <v>420</v>
      </c>
      <c r="AD390" t="s">
        <v>46</v>
      </c>
      <c r="AE390">
        <v>0</v>
      </c>
    </row>
    <row r="391" spans="1:31" x14ac:dyDescent="0.25">
      <c r="A391">
        <v>458</v>
      </c>
      <c r="B391">
        <v>100431145</v>
      </c>
      <c r="C391" t="s">
        <v>28</v>
      </c>
      <c r="D391" t="s">
        <v>291</v>
      </c>
      <c r="E391" t="s">
        <v>30</v>
      </c>
      <c r="F391" t="s">
        <v>292</v>
      </c>
      <c r="G391" t="s">
        <v>293</v>
      </c>
      <c r="H391" t="s">
        <v>67</v>
      </c>
      <c r="I391" t="s">
        <v>294</v>
      </c>
      <c r="J391" t="s">
        <v>35</v>
      </c>
      <c r="K391">
        <v>423</v>
      </c>
      <c r="L391" t="s">
        <v>35</v>
      </c>
      <c r="M391">
        <v>40</v>
      </c>
      <c r="N391">
        <v>2</v>
      </c>
      <c r="O391" t="s">
        <v>168</v>
      </c>
      <c r="P391" t="s">
        <v>526</v>
      </c>
      <c r="Q391" t="s">
        <v>527</v>
      </c>
      <c r="R391" t="s">
        <v>40</v>
      </c>
      <c r="S391">
        <v>2012</v>
      </c>
      <c r="T391">
        <v>300</v>
      </c>
      <c r="U391" t="s">
        <v>41</v>
      </c>
      <c r="V391">
        <v>40725</v>
      </c>
      <c r="W391">
        <v>40755</v>
      </c>
      <c r="X391">
        <v>40751</v>
      </c>
      <c r="Y391" t="s">
        <v>427</v>
      </c>
      <c r="Z391" t="s">
        <v>528</v>
      </c>
      <c r="AA391" t="s">
        <v>429</v>
      </c>
      <c r="AB391" t="s">
        <v>430</v>
      </c>
      <c r="AC391" t="s">
        <v>420</v>
      </c>
      <c r="AD391" t="s">
        <v>46</v>
      </c>
      <c r="AE391">
        <v>0</v>
      </c>
    </row>
    <row r="392" spans="1:31" x14ac:dyDescent="0.25">
      <c r="A392">
        <v>539</v>
      </c>
      <c r="B392">
        <v>100437948</v>
      </c>
      <c r="C392" t="s">
        <v>28</v>
      </c>
      <c r="D392" t="s">
        <v>291</v>
      </c>
      <c r="E392" t="s">
        <v>30</v>
      </c>
      <c r="F392" t="s">
        <v>292</v>
      </c>
      <c r="G392" t="s">
        <v>293</v>
      </c>
      <c r="H392" t="s">
        <v>67</v>
      </c>
      <c r="I392" t="s">
        <v>294</v>
      </c>
      <c r="J392" t="s">
        <v>35</v>
      </c>
      <c r="K392">
        <v>423</v>
      </c>
      <c r="L392" t="s">
        <v>35</v>
      </c>
      <c r="M392">
        <v>40</v>
      </c>
      <c r="N392">
        <v>2</v>
      </c>
      <c r="O392" t="s">
        <v>168</v>
      </c>
      <c r="P392" t="s">
        <v>526</v>
      </c>
      <c r="Q392" t="s">
        <v>527</v>
      </c>
      <c r="R392" t="s">
        <v>40</v>
      </c>
      <c r="S392">
        <v>2012</v>
      </c>
      <c r="T392">
        <v>300</v>
      </c>
      <c r="U392" t="s">
        <v>41</v>
      </c>
      <c r="V392">
        <v>40725</v>
      </c>
      <c r="W392">
        <v>40755</v>
      </c>
      <c r="X392">
        <v>40751</v>
      </c>
      <c r="Y392" t="s">
        <v>427</v>
      </c>
      <c r="Z392" t="s">
        <v>528</v>
      </c>
      <c r="AA392" t="s">
        <v>429</v>
      </c>
      <c r="AB392" t="s">
        <v>430</v>
      </c>
      <c r="AC392" t="s">
        <v>420</v>
      </c>
      <c r="AD392" t="s">
        <v>46</v>
      </c>
      <c r="AE392">
        <v>0</v>
      </c>
    </row>
    <row r="393" spans="1:31" x14ac:dyDescent="0.25">
      <c r="A393">
        <v>576</v>
      </c>
      <c r="B393">
        <v>100440856</v>
      </c>
      <c r="C393" t="s">
        <v>28</v>
      </c>
      <c r="D393" t="s">
        <v>291</v>
      </c>
      <c r="E393" t="s">
        <v>30</v>
      </c>
      <c r="F393" t="s">
        <v>292</v>
      </c>
      <c r="G393" t="s">
        <v>293</v>
      </c>
      <c r="H393" t="s">
        <v>67</v>
      </c>
      <c r="I393" t="s">
        <v>294</v>
      </c>
      <c r="J393" t="s">
        <v>35</v>
      </c>
      <c r="K393">
        <v>423</v>
      </c>
      <c r="L393" t="s">
        <v>35</v>
      </c>
      <c r="M393">
        <v>40</v>
      </c>
      <c r="N393">
        <v>2</v>
      </c>
      <c r="O393" t="s">
        <v>168</v>
      </c>
      <c r="P393" t="s">
        <v>526</v>
      </c>
      <c r="Q393" t="s">
        <v>527</v>
      </c>
      <c r="R393" t="s">
        <v>40</v>
      </c>
      <c r="S393">
        <v>2012</v>
      </c>
      <c r="T393">
        <v>300</v>
      </c>
      <c r="U393" t="s">
        <v>41</v>
      </c>
      <c r="V393">
        <v>40725</v>
      </c>
      <c r="W393">
        <v>40755</v>
      </c>
      <c r="X393">
        <v>40751</v>
      </c>
      <c r="Y393" t="s">
        <v>427</v>
      </c>
      <c r="Z393" t="s">
        <v>528</v>
      </c>
      <c r="AA393" t="s">
        <v>429</v>
      </c>
      <c r="AB393" t="s">
        <v>430</v>
      </c>
      <c r="AC393" t="s">
        <v>420</v>
      </c>
      <c r="AD393" t="s">
        <v>46</v>
      </c>
      <c r="AE393">
        <v>0</v>
      </c>
    </row>
    <row r="394" spans="1:31" x14ac:dyDescent="0.25">
      <c r="A394">
        <v>501</v>
      </c>
      <c r="B394">
        <v>100446278</v>
      </c>
      <c r="C394" t="s">
        <v>28</v>
      </c>
      <c r="D394" t="s">
        <v>291</v>
      </c>
      <c r="E394" t="s">
        <v>30</v>
      </c>
      <c r="F394" t="s">
        <v>292</v>
      </c>
      <c r="G394" t="s">
        <v>293</v>
      </c>
      <c r="H394" t="s">
        <v>67</v>
      </c>
      <c r="I394" t="s">
        <v>294</v>
      </c>
      <c r="J394" t="s">
        <v>35</v>
      </c>
      <c r="K394">
        <v>423</v>
      </c>
      <c r="L394" t="s">
        <v>35</v>
      </c>
      <c r="M394">
        <v>40</v>
      </c>
      <c r="N394">
        <v>2</v>
      </c>
      <c r="O394" t="s">
        <v>168</v>
      </c>
      <c r="P394" t="s">
        <v>526</v>
      </c>
      <c r="Q394" t="s">
        <v>527</v>
      </c>
      <c r="R394" t="s">
        <v>40</v>
      </c>
      <c r="S394">
        <v>2012</v>
      </c>
      <c r="T394">
        <v>300</v>
      </c>
      <c r="U394" t="s">
        <v>41</v>
      </c>
      <c r="V394">
        <v>40725</v>
      </c>
      <c r="W394">
        <v>40755</v>
      </c>
      <c r="X394">
        <v>40751</v>
      </c>
      <c r="Y394" t="s">
        <v>427</v>
      </c>
      <c r="Z394" t="s">
        <v>528</v>
      </c>
      <c r="AA394" t="s">
        <v>429</v>
      </c>
      <c r="AB394" t="s">
        <v>430</v>
      </c>
      <c r="AC394" t="s">
        <v>420</v>
      </c>
      <c r="AD394" t="s">
        <v>46</v>
      </c>
      <c r="AE394">
        <v>0</v>
      </c>
    </row>
    <row r="395" spans="1:31" x14ac:dyDescent="0.25">
      <c r="A395">
        <v>555</v>
      </c>
      <c r="B395">
        <v>100449610</v>
      </c>
      <c r="C395" t="s">
        <v>28</v>
      </c>
      <c r="D395" t="s">
        <v>291</v>
      </c>
      <c r="E395" t="s">
        <v>30</v>
      </c>
      <c r="F395" t="s">
        <v>292</v>
      </c>
      <c r="G395" t="s">
        <v>293</v>
      </c>
      <c r="H395" t="s">
        <v>67</v>
      </c>
      <c r="I395" t="s">
        <v>294</v>
      </c>
      <c r="J395" t="s">
        <v>35</v>
      </c>
      <c r="K395">
        <v>423</v>
      </c>
      <c r="L395" t="s">
        <v>35</v>
      </c>
      <c r="M395">
        <v>40</v>
      </c>
      <c r="N395">
        <v>2</v>
      </c>
      <c r="O395" t="s">
        <v>168</v>
      </c>
      <c r="P395" t="s">
        <v>526</v>
      </c>
      <c r="Q395" t="s">
        <v>527</v>
      </c>
      <c r="R395" t="s">
        <v>40</v>
      </c>
      <c r="S395">
        <v>2012</v>
      </c>
      <c r="T395">
        <v>300</v>
      </c>
      <c r="U395" t="s">
        <v>41</v>
      </c>
      <c r="V395">
        <v>40725</v>
      </c>
      <c r="W395">
        <v>40755</v>
      </c>
      <c r="X395">
        <v>40751</v>
      </c>
      <c r="Y395" t="s">
        <v>427</v>
      </c>
      <c r="Z395" t="s">
        <v>528</v>
      </c>
      <c r="AA395" t="s">
        <v>429</v>
      </c>
      <c r="AB395" t="s">
        <v>430</v>
      </c>
      <c r="AC395" t="s">
        <v>420</v>
      </c>
      <c r="AD395" t="s">
        <v>46</v>
      </c>
      <c r="AE395">
        <v>0</v>
      </c>
    </row>
    <row r="396" spans="1:31" x14ac:dyDescent="0.25">
      <c r="A396">
        <v>603</v>
      </c>
      <c r="B396">
        <v>100457797</v>
      </c>
      <c r="C396" t="s">
        <v>28</v>
      </c>
      <c r="D396" t="s">
        <v>291</v>
      </c>
      <c r="E396" t="s">
        <v>30</v>
      </c>
      <c r="F396" t="s">
        <v>292</v>
      </c>
      <c r="G396" t="s">
        <v>293</v>
      </c>
      <c r="H396" t="s">
        <v>67</v>
      </c>
      <c r="I396" t="s">
        <v>294</v>
      </c>
      <c r="J396" t="s">
        <v>35</v>
      </c>
      <c r="K396">
        <v>423</v>
      </c>
      <c r="L396" t="s">
        <v>35</v>
      </c>
      <c r="M396">
        <v>40</v>
      </c>
      <c r="N396">
        <v>2</v>
      </c>
      <c r="O396" t="s">
        <v>168</v>
      </c>
      <c r="P396" t="s">
        <v>526</v>
      </c>
      <c r="Q396" t="s">
        <v>527</v>
      </c>
      <c r="R396" t="s">
        <v>40</v>
      </c>
      <c r="S396">
        <v>2012</v>
      </c>
      <c r="T396">
        <v>300</v>
      </c>
      <c r="U396" t="s">
        <v>41</v>
      </c>
      <c r="V396">
        <v>40725</v>
      </c>
      <c r="W396">
        <v>40755</v>
      </c>
      <c r="X396">
        <v>40751</v>
      </c>
      <c r="Y396" t="s">
        <v>427</v>
      </c>
      <c r="Z396" t="s">
        <v>528</v>
      </c>
      <c r="AA396" t="s">
        <v>429</v>
      </c>
      <c r="AB396" t="s">
        <v>430</v>
      </c>
      <c r="AC396" t="s">
        <v>420</v>
      </c>
      <c r="AD396" t="s">
        <v>46</v>
      </c>
      <c r="AE396">
        <v>0</v>
      </c>
    </row>
    <row r="397" spans="1:31" x14ac:dyDescent="0.25">
      <c r="A397">
        <v>648</v>
      </c>
      <c r="B397">
        <v>100462286</v>
      </c>
      <c r="C397" t="s">
        <v>28</v>
      </c>
      <c r="D397" t="s">
        <v>291</v>
      </c>
      <c r="E397" t="s">
        <v>30</v>
      </c>
      <c r="F397" t="s">
        <v>292</v>
      </c>
      <c r="G397" t="s">
        <v>293</v>
      </c>
      <c r="H397" t="s">
        <v>67</v>
      </c>
      <c r="I397" t="s">
        <v>294</v>
      </c>
      <c r="J397" t="s">
        <v>35</v>
      </c>
      <c r="K397">
        <v>423</v>
      </c>
      <c r="L397" t="s">
        <v>35</v>
      </c>
      <c r="M397">
        <v>40</v>
      </c>
      <c r="N397">
        <v>2</v>
      </c>
      <c r="O397" t="s">
        <v>168</v>
      </c>
      <c r="P397" t="s">
        <v>526</v>
      </c>
      <c r="Q397" t="s">
        <v>527</v>
      </c>
      <c r="R397" t="s">
        <v>40</v>
      </c>
      <c r="S397">
        <v>2012</v>
      </c>
      <c r="T397">
        <v>300</v>
      </c>
      <c r="U397" t="s">
        <v>41</v>
      </c>
      <c r="V397">
        <v>40725</v>
      </c>
      <c r="W397">
        <v>40755</v>
      </c>
      <c r="X397">
        <v>40751</v>
      </c>
      <c r="Y397" t="s">
        <v>427</v>
      </c>
      <c r="Z397" t="s">
        <v>528</v>
      </c>
      <c r="AA397" t="s">
        <v>429</v>
      </c>
      <c r="AB397" t="s">
        <v>430</v>
      </c>
      <c r="AC397" t="s">
        <v>420</v>
      </c>
      <c r="AD397" t="s">
        <v>46</v>
      </c>
      <c r="AE397">
        <v>0</v>
      </c>
    </row>
    <row r="398" spans="1:31" x14ac:dyDescent="0.25">
      <c r="A398">
        <v>702</v>
      </c>
      <c r="B398">
        <v>100468202</v>
      </c>
      <c r="C398" t="s">
        <v>28</v>
      </c>
      <c r="D398" t="s">
        <v>291</v>
      </c>
      <c r="E398" t="s">
        <v>30</v>
      </c>
      <c r="F398" t="s">
        <v>292</v>
      </c>
      <c r="G398" t="s">
        <v>293</v>
      </c>
      <c r="H398" t="s">
        <v>67</v>
      </c>
      <c r="I398" t="s">
        <v>294</v>
      </c>
      <c r="J398" t="s">
        <v>35</v>
      </c>
      <c r="K398">
        <v>423</v>
      </c>
      <c r="L398" t="s">
        <v>35</v>
      </c>
      <c r="M398">
        <v>40</v>
      </c>
      <c r="N398">
        <v>2</v>
      </c>
      <c r="O398" t="s">
        <v>168</v>
      </c>
      <c r="P398" t="s">
        <v>526</v>
      </c>
      <c r="Q398" t="s">
        <v>527</v>
      </c>
      <c r="R398" t="s">
        <v>40</v>
      </c>
      <c r="S398">
        <v>2012</v>
      </c>
      <c r="T398">
        <v>300</v>
      </c>
      <c r="U398" t="s">
        <v>41</v>
      </c>
      <c r="V398">
        <v>40725</v>
      </c>
      <c r="W398">
        <v>40755</v>
      </c>
      <c r="X398">
        <v>40751</v>
      </c>
      <c r="Y398" t="s">
        <v>427</v>
      </c>
      <c r="Z398" t="s">
        <v>528</v>
      </c>
      <c r="AA398" t="s">
        <v>429</v>
      </c>
      <c r="AB398" t="s">
        <v>430</v>
      </c>
      <c r="AC398" t="s">
        <v>420</v>
      </c>
      <c r="AD398" t="s">
        <v>46</v>
      </c>
      <c r="AE398">
        <v>0</v>
      </c>
    </row>
    <row r="399" spans="1:31" x14ac:dyDescent="0.25">
      <c r="A399">
        <v>836</v>
      </c>
      <c r="B399">
        <v>100477090</v>
      </c>
      <c r="C399" t="s">
        <v>28</v>
      </c>
      <c r="D399" t="s">
        <v>291</v>
      </c>
      <c r="E399" t="s">
        <v>30</v>
      </c>
      <c r="F399" t="s">
        <v>292</v>
      </c>
      <c r="G399" t="s">
        <v>293</v>
      </c>
      <c r="H399" t="s">
        <v>67</v>
      </c>
      <c r="I399" t="s">
        <v>294</v>
      </c>
      <c r="J399" t="s">
        <v>35</v>
      </c>
      <c r="K399">
        <v>423</v>
      </c>
      <c r="L399" t="s">
        <v>35</v>
      </c>
      <c r="M399">
        <v>40</v>
      </c>
      <c r="N399">
        <v>2</v>
      </c>
      <c r="O399" t="s">
        <v>168</v>
      </c>
      <c r="P399" t="s">
        <v>526</v>
      </c>
      <c r="Q399" t="s">
        <v>527</v>
      </c>
      <c r="R399" t="s">
        <v>40</v>
      </c>
      <c r="S399">
        <v>2012</v>
      </c>
      <c r="T399">
        <v>300</v>
      </c>
      <c r="U399" t="s">
        <v>41</v>
      </c>
      <c r="V399">
        <v>40725</v>
      </c>
      <c r="W399">
        <v>40755</v>
      </c>
      <c r="X399">
        <v>40751</v>
      </c>
      <c r="Y399" t="s">
        <v>427</v>
      </c>
      <c r="Z399" t="s">
        <v>528</v>
      </c>
      <c r="AA399" t="s">
        <v>429</v>
      </c>
      <c r="AB399" t="s">
        <v>430</v>
      </c>
      <c r="AC399" t="s">
        <v>420</v>
      </c>
      <c r="AD399" t="s">
        <v>46</v>
      </c>
      <c r="AE399">
        <v>0</v>
      </c>
    </row>
    <row r="400" spans="1:31" x14ac:dyDescent="0.25">
      <c r="A400">
        <v>66</v>
      </c>
      <c r="B400">
        <v>100496525</v>
      </c>
      <c r="C400" t="s">
        <v>28</v>
      </c>
      <c r="D400" t="s">
        <v>291</v>
      </c>
      <c r="E400" t="s">
        <v>30</v>
      </c>
      <c r="F400" t="s">
        <v>292</v>
      </c>
      <c r="G400" t="s">
        <v>293</v>
      </c>
      <c r="H400" t="s">
        <v>67</v>
      </c>
      <c r="I400" t="s">
        <v>294</v>
      </c>
      <c r="J400" t="s">
        <v>35</v>
      </c>
      <c r="K400">
        <v>423</v>
      </c>
      <c r="L400" t="s">
        <v>35</v>
      </c>
      <c r="M400">
        <v>40</v>
      </c>
      <c r="N400">
        <v>2</v>
      </c>
      <c r="O400" t="s">
        <v>168</v>
      </c>
      <c r="P400" t="s">
        <v>526</v>
      </c>
      <c r="Q400" t="s">
        <v>527</v>
      </c>
      <c r="R400" t="s">
        <v>40</v>
      </c>
      <c r="S400">
        <v>2012</v>
      </c>
      <c r="T400">
        <v>300</v>
      </c>
      <c r="U400" t="s">
        <v>41</v>
      </c>
      <c r="V400">
        <v>40725</v>
      </c>
      <c r="W400">
        <v>40755</v>
      </c>
      <c r="X400">
        <v>40751</v>
      </c>
      <c r="Y400" t="s">
        <v>427</v>
      </c>
      <c r="Z400" t="s">
        <v>528</v>
      </c>
      <c r="AA400" t="s">
        <v>429</v>
      </c>
      <c r="AB400" t="s">
        <v>430</v>
      </c>
      <c r="AC400" t="s">
        <v>420</v>
      </c>
      <c r="AD400" t="s">
        <v>46</v>
      </c>
      <c r="AE400">
        <v>0</v>
      </c>
    </row>
    <row r="401" spans="1:31" x14ac:dyDescent="0.25">
      <c r="A401">
        <v>113</v>
      </c>
      <c r="B401">
        <v>100499061</v>
      </c>
      <c r="C401" t="s">
        <v>28</v>
      </c>
      <c r="D401" t="s">
        <v>291</v>
      </c>
      <c r="E401" t="s">
        <v>30</v>
      </c>
      <c r="F401" t="s">
        <v>292</v>
      </c>
      <c r="G401" t="s">
        <v>293</v>
      </c>
      <c r="H401" t="s">
        <v>67</v>
      </c>
      <c r="I401" t="s">
        <v>294</v>
      </c>
      <c r="J401" t="s">
        <v>35</v>
      </c>
      <c r="K401">
        <v>423</v>
      </c>
      <c r="L401" t="s">
        <v>35</v>
      </c>
      <c r="M401">
        <v>40</v>
      </c>
      <c r="N401">
        <v>2</v>
      </c>
      <c r="O401" t="s">
        <v>168</v>
      </c>
      <c r="P401" t="s">
        <v>526</v>
      </c>
      <c r="Q401" t="s">
        <v>527</v>
      </c>
      <c r="R401" t="s">
        <v>40</v>
      </c>
      <c r="S401">
        <v>2012</v>
      </c>
      <c r="T401">
        <v>300</v>
      </c>
      <c r="U401" t="s">
        <v>41</v>
      </c>
      <c r="V401">
        <v>40725</v>
      </c>
      <c r="W401">
        <v>40755</v>
      </c>
      <c r="X401">
        <v>40751</v>
      </c>
      <c r="Y401" t="s">
        <v>427</v>
      </c>
      <c r="Z401" t="s">
        <v>528</v>
      </c>
      <c r="AA401" t="s">
        <v>429</v>
      </c>
      <c r="AB401" t="s">
        <v>430</v>
      </c>
      <c r="AC401" t="s">
        <v>420</v>
      </c>
      <c r="AD401" t="s">
        <v>46</v>
      </c>
      <c r="AE401">
        <v>0</v>
      </c>
    </row>
    <row r="402" spans="1:31" x14ac:dyDescent="0.25">
      <c r="A402">
        <v>140</v>
      </c>
      <c r="B402">
        <v>100503897</v>
      </c>
      <c r="C402" t="s">
        <v>28</v>
      </c>
      <c r="D402" t="s">
        <v>291</v>
      </c>
      <c r="E402" t="s">
        <v>30</v>
      </c>
      <c r="F402" t="s">
        <v>292</v>
      </c>
      <c r="G402" t="s">
        <v>293</v>
      </c>
      <c r="H402" t="s">
        <v>67</v>
      </c>
      <c r="I402" t="s">
        <v>294</v>
      </c>
      <c r="J402" t="s">
        <v>35</v>
      </c>
      <c r="K402">
        <v>423</v>
      </c>
      <c r="L402" t="s">
        <v>35</v>
      </c>
      <c r="M402">
        <v>40</v>
      </c>
      <c r="N402">
        <v>2</v>
      </c>
      <c r="O402" t="s">
        <v>168</v>
      </c>
      <c r="P402" t="s">
        <v>526</v>
      </c>
      <c r="Q402" t="s">
        <v>527</v>
      </c>
      <c r="R402" t="s">
        <v>40</v>
      </c>
      <c r="S402">
        <v>2012</v>
      </c>
      <c r="T402">
        <v>300</v>
      </c>
      <c r="U402" t="s">
        <v>41</v>
      </c>
      <c r="V402">
        <v>40725</v>
      </c>
      <c r="W402">
        <v>40755</v>
      </c>
      <c r="X402">
        <v>40751</v>
      </c>
      <c r="Y402" t="s">
        <v>427</v>
      </c>
      <c r="Z402" t="s">
        <v>528</v>
      </c>
      <c r="AA402" t="s">
        <v>429</v>
      </c>
      <c r="AB402" t="s">
        <v>430</v>
      </c>
      <c r="AC402" t="s">
        <v>420</v>
      </c>
      <c r="AD402" t="s">
        <v>46</v>
      </c>
      <c r="AE402">
        <v>0</v>
      </c>
    </row>
    <row r="403" spans="1:31" x14ac:dyDescent="0.25">
      <c r="A403">
        <v>221</v>
      </c>
      <c r="B403">
        <v>100509207</v>
      </c>
      <c r="C403" t="s">
        <v>28</v>
      </c>
      <c r="D403" t="s">
        <v>291</v>
      </c>
      <c r="E403" t="s">
        <v>30</v>
      </c>
      <c r="F403" t="s">
        <v>292</v>
      </c>
      <c r="G403" t="s">
        <v>293</v>
      </c>
      <c r="H403" t="s">
        <v>67</v>
      </c>
      <c r="I403" t="s">
        <v>294</v>
      </c>
      <c r="J403" t="s">
        <v>35</v>
      </c>
      <c r="K403">
        <v>423</v>
      </c>
      <c r="L403" t="s">
        <v>35</v>
      </c>
      <c r="M403">
        <v>40</v>
      </c>
      <c r="N403">
        <v>2</v>
      </c>
      <c r="O403" t="s">
        <v>168</v>
      </c>
      <c r="P403" t="s">
        <v>526</v>
      </c>
      <c r="Q403" t="s">
        <v>527</v>
      </c>
      <c r="R403" t="s">
        <v>40</v>
      </c>
      <c r="S403">
        <v>2012</v>
      </c>
      <c r="T403">
        <v>300</v>
      </c>
      <c r="U403" t="s">
        <v>41</v>
      </c>
      <c r="V403">
        <v>40725</v>
      </c>
      <c r="W403">
        <v>40755</v>
      </c>
      <c r="X403">
        <v>40751</v>
      </c>
      <c r="Y403" t="s">
        <v>427</v>
      </c>
      <c r="Z403" t="s">
        <v>528</v>
      </c>
      <c r="AA403" t="s">
        <v>429</v>
      </c>
      <c r="AB403" t="s">
        <v>430</v>
      </c>
      <c r="AC403" t="s">
        <v>420</v>
      </c>
      <c r="AD403" t="s">
        <v>46</v>
      </c>
      <c r="AE403">
        <v>0</v>
      </c>
    </row>
    <row r="404" spans="1:31" x14ac:dyDescent="0.25">
      <c r="A404">
        <v>432</v>
      </c>
      <c r="B404">
        <v>100428301</v>
      </c>
      <c r="C404" t="s">
        <v>28</v>
      </c>
      <c r="D404" t="s">
        <v>80</v>
      </c>
      <c r="E404" t="s">
        <v>30</v>
      </c>
      <c r="F404" t="s">
        <v>81</v>
      </c>
      <c r="G404" t="s">
        <v>82</v>
      </c>
      <c r="H404" t="s">
        <v>33</v>
      </c>
      <c r="I404" t="s">
        <v>83</v>
      </c>
      <c r="J404" t="s">
        <v>35</v>
      </c>
      <c r="K404">
        <v>513</v>
      </c>
      <c r="L404" t="s">
        <v>35</v>
      </c>
      <c r="M404">
        <v>1</v>
      </c>
      <c r="N404">
        <v>2</v>
      </c>
      <c r="O404" t="s">
        <v>168</v>
      </c>
      <c r="P404" t="s">
        <v>613</v>
      </c>
      <c r="Q404" t="s">
        <v>39</v>
      </c>
      <c r="R404" t="s">
        <v>40</v>
      </c>
      <c r="S404">
        <v>2012</v>
      </c>
      <c r="T404">
        <v>300</v>
      </c>
      <c r="U404" t="s">
        <v>41</v>
      </c>
      <c r="V404">
        <v>40817</v>
      </c>
      <c r="W404">
        <v>40847</v>
      </c>
      <c r="X404">
        <v>40847</v>
      </c>
      <c r="Y404" t="s">
        <v>427</v>
      </c>
      <c r="Z404" t="s">
        <v>467</v>
      </c>
      <c r="AA404" t="s">
        <v>429</v>
      </c>
      <c r="AB404" t="s">
        <v>430</v>
      </c>
      <c r="AC404" t="s">
        <v>420</v>
      </c>
      <c r="AD404" t="s">
        <v>46</v>
      </c>
      <c r="AE404">
        <v>0</v>
      </c>
    </row>
    <row r="405" spans="1:31" x14ac:dyDescent="0.25">
      <c r="A405">
        <v>439</v>
      </c>
      <c r="B405">
        <v>100431148</v>
      </c>
      <c r="C405" t="s">
        <v>28</v>
      </c>
      <c r="D405" t="s">
        <v>80</v>
      </c>
      <c r="E405" t="s">
        <v>30</v>
      </c>
      <c r="F405" t="s">
        <v>81</v>
      </c>
      <c r="G405" t="s">
        <v>82</v>
      </c>
      <c r="H405" t="s">
        <v>33</v>
      </c>
      <c r="I405" t="s">
        <v>83</v>
      </c>
      <c r="J405" t="s">
        <v>35</v>
      </c>
      <c r="K405">
        <v>513</v>
      </c>
      <c r="L405" t="s">
        <v>35</v>
      </c>
      <c r="M405">
        <v>1</v>
      </c>
      <c r="N405">
        <v>2</v>
      </c>
      <c r="O405" t="s">
        <v>168</v>
      </c>
      <c r="P405" t="s">
        <v>613</v>
      </c>
      <c r="Q405" t="s">
        <v>39</v>
      </c>
      <c r="R405" t="s">
        <v>40</v>
      </c>
      <c r="S405">
        <v>2012</v>
      </c>
      <c r="T405">
        <v>300</v>
      </c>
      <c r="U405" t="s">
        <v>41</v>
      </c>
      <c r="V405">
        <v>40817</v>
      </c>
      <c r="W405">
        <v>40847</v>
      </c>
      <c r="X405">
        <v>40847</v>
      </c>
      <c r="Y405" t="s">
        <v>427</v>
      </c>
      <c r="Z405" t="s">
        <v>467</v>
      </c>
      <c r="AA405" t="s">
        <v>429</v>
      </c>
      <c r="AB405" t="s">
        <v>430</v>
      </c>
      <c r="AC405" t="s">
        <v>420</v>
      </c>
      <c r="AD405" t="s">
        <v>46</v>
      </c>
      <c r="AE405">
        <v>0</v>
      </c>
    </row>
    <row r="406" spans="1:31" x14ac:dyDescent="0.25">
      <c r="A406">
        <v>520</v>
      </c>
      <c r="B406">
        <v>100437949</v>
      </c>
      <c r="C406" t="s">
        <v>28</v>
      </c>
      <c r="D406" t="s">
        <v>80</v>
      </c>
      <c r="E406" t="s">
        <v>30</v>
      </c>
      <c r="F406" t="s">
        <v>81</v>
      </c>
      <c r="G406" t="s">
        <v>82</v>
      </c>
      <c r="H406" t="s">
        <v>33</v>
      </c>
      <c r="I406" t="s">
        <v>83</v>
      </c>
      <c r="J406" t="s">
        <v>35</v>
      </c>
      <c r="K406">
        <v>513</v>
      </c>
      <c r="L406" t="s">
        <v>35</v>
      </c>
      <c r="M406">
        <v>1</v>
      </c>
      <c r="N406">
        <v>2</v>
      </c>
      <c r="O406" t="s">
        <v>168</v>
      </c>
      <c r="P406" t="s">
        <v>613</v>
      </c>
      <c r="Q406" t="s">
        <v>39</v>
      </c>
      <c r="R406" t="s">
        <v>40</v>
      </c>
      <c r="S406">
        <v>2012</v>
      </c>
      <c r="T406">
        <v>300</v>
      </c>
      <c r="U406" t="s">
        <v>41</v>
      </c>
      <c r="V406">
        <v>40817</v>
      </c>
      <c r="W406">
        <v>40847</v>
      </c>
      <c r="X406">
        <v>40847</v>
      </c>
      <c r="Y406" t="s">
        <v>427</v>
      </c>
      <c r="Z406" t="s">
        <v>467</v>
      </c>
      <c r="AA406" t="s">
        <v>429</v>
      </c>
      <c r="AB406" t="s">
        <v>430</v>
      </c>
      <c r="AC406" t="s">
        <v>420</v>
      </c>
      <c r="AD406" t="s">
        <v>46</v>
      </c>
      <c r="AE406">
        <v>0</v>
      </c>
    </row>
    <row r="407" spans="1:31" x14ac:dyDescent="0.25">
      <c r="A407">
        <v>637</v>
      </c>
      <c r="B407">
        <v>100440879</v>
      </c>
      <c r="C407" t="s">
        <v>28</v>
      </c>
      <c r="D407" t="s">
        <v>80</v>
      </c>
      <c r="E407" t="s">
        <v>30</v>
      </c>
      <c r="F407" t="s">
        <v>81</v>
      </c>
      <c r="G407" t="s">
        <v>82</v>
      </c>
      <c r="H407" t="s">
        <v>33</v>
      </c>
      <c r="I407" t="s">
        <v>83</v>
      </c>
      <c r="J407" t="s">
        <v>35</v>
      </c>
      <c r="K407">
        <v>513</v>
      </c>
      <c r="L407" t="s">
        <v>35</v>
      </c>
      <c r="M407">
        <v>1</v>
      </c>
      <c r="N407">
        <v>2</v>
      </c>
      <c r="O407" t="s">
        <v>168</v>
      </c>
      <c r="P407" t="s">
        <v>613</v>
      </c>
      <c r="Q407" t="s">
        <v>39</v>
      </c>
      <c r="R407" t="s">
        <v>40</v>
      </c>
      <c r="S407">
        <v>2012</v>
      </c>
      <c r="T407">
        <v>300</v>
      </c>
      <c r="U407" t="s">
        <v>41</v>
      </c>
      <c r="V407">
        <v>40817</v>
      </c>
      <c r="W407">
        <v>40847</v>
      </c>
      <c r="X407">
        <v>40847</v>
      </c>
      <c r="Y407" t="s">
        <v>427</v>
      </c>
      <c r="Z407" t="s">
        <v>467</v>
      </c>
      <c r="AA407" t="s">
        <v>429</v>
      </c>
      <c r="AB407" t="s">
        <v>430</v>
      </c>
      <c r="AC407" t="s">
        <v>420</v>
      </c>
      <c r="AD407" t="s">
        <v>46</v>
      </c>
      <c r="AE407">
        <v>0</v>
      </c>
    </row>
    <row r="408" spans="1:31" x14ac:dyDescent="0.25">
      <c r="A408">
        <v>548</v>
      </c>
      <c r="B408">
        <v>100446285</v>
      </c>
      <c r="C408" t="s">
        <v>28</v>
      </c>
      <c r="D408" t="s">
        <v>80</v>
      </c>
      <c r="E408" t="s">
        <v>30</v>
      </c>
      <c r="F408" t="s">
        <v>81</v>
      </c>
      <c r="G408" t="s">
        <v>82</v>
      </c>
      <c r="H408" t="s">
        <v>33</v>
      </c>
      <c r="I408" t="s">
        <v>83</v>
      </c>
      <c r="J408" t="s">
        <v>35</v>
      </c>
      <c r="K408">
        <v>513</v>
      </c>
      <c r="L408" t="s">
        <v>35</v>
      </c>
      <c r="M408">
        <v>1</v>
      </c>
      <c r="N408">
        <v>2</v>
      </c>
      <c r="O408" t="s">
        <v>168</v>
      </c>
      <c r="P408" t="s">
        <v>613</v>
      </c>
      <c r="Q408" t="s">
        <v>39</v>
      </c>
      <c r="R408" t="s">
        <v>40</v>
      </c>
      <c r="S408">
        <v>2012</v>
      </c>
      <c r="T408">
        <v>300</v>
      </c>
      <c r="U408" t="s">
        <v>41</v>
      </c>
      <c r="V408">
        <v>40817</v>
      </c>
      <c r="W408">
        <v>40847</v>
      </c>
      <c r="X408">
        <v>40847</v>
      </c>
      <c r="Y408" t="s">
        <v>427</v>
      </c>
      <c r="Z408" t="s">
        <v>467</v>
      </c>
      <c r="AA408" t="s">
        <v>429</v>
      </c>
      <c r="AB408" t="s">
        <v>430</v>
      </c>
      <c r="AC408" t="s">
        <v>420</v>
      </c>
      <c r="AD408" t="s">
        <v>46</v>
      </c>
      <c r="AE408">
        <v>0</v>
      </c>
    </row>
    <row r="409" spans="1:31" x14ac:dyDescent="0.25">
      <c r="A409">
        <v>524</v>
      </c>
      <c r="B409">
        <v>100449613</v>
      </c>
      <c r="C409" t="s">
        <v>28</v>
      </c>
      <c r="D409" t="s">
        <v>80</v>
      </c>
      <c r="E409" t="s">
        <v>30</v>
      </c>
      <c r="F409" t="s">
        <v>81</v>
      </c>
      <c r="G409" t="s">
        <v>82</v>
      </c>
      <c r="H409" t="s">
        <v>33</v>
      </c>
      <c r="I409" t="s">
        <v>83</v>
      </c>
      <c r="J409" t="s">
        <v>35</v>
      </c>
      <c r="K409">
        <v>513</v>
      </c>
      <c r="L409" t="s">
        <v>35</v>
      </c>
      <c r="M409">
        <v>1</v>
      </c>
      <c r="N409">
        <v>2</v>
      </c>
      <c r="O409" t="s">
        <v>168</v>
      </c>
      <c r="P409" t="s">
        <v>613</v>
      </c>
      <c r="Q409" t="s">
        <v>39</v>
      </c>
      <c r="R409" t="s">
        <v>40</v>
      </c>
      <c r="S409">
        <v>2012</v>
      </c>
      <c r="T409">
        <v>300</v>
      </c>
      <c r="U409" t="s">
        <v>41</v>
      </c>
      <c r="V409">
        <v>40817</v>
      </c>
      <c r="W409">
        <v>40847</v>
      </c>
      <c r="X409">
        <v>40847</v>
      </c>
      <c r="Y409" t="s">
        <v>427</v>
      </c>
      <c r="Z409" t="s">
        <v>467</v>
      </c>
      <c r="AA409" t="s">
        <v>429</v>
      </c>
      <c r="AB409" t="s">
        <v>430</v>
      </c>
      <c r="AC409" t="s">
        <v>420</v>
      </c>
      <c r="AD409" t="s">
        <v>46</v>
      </c>
      <c r="AE409">
        <v>0</v>
      </c>
    </row>
    <row r="410" spans="1:31" x14ac:dyDescent="0.25">
      <c r="A410">
        <v>634</v>
      </c>
      <c r="B410">
        <v>100457825</v>
      </c>
      <c r="C410" t="s">
        <v>28</v>
      </c>
      <c r="D410" t="s">
        <v>80</v>
      </c>
      <c r="E410" t="s">
        <v>30</v>
      </c>
      <c r="F410" t="s">
        <v>81</v>
      </c>
      <c r="G410" t="s">
        <v>82</v>
      </c>
      <c r="H410" t="s">
        <v>33</v>
      </c>
      <c r="I410" t="s">
        <v>83</v>
      </c>
      <c r="J410" t="s">
        <v>35</v>
      </c>
      <c r="K410">
        <v>513</v>
      </c>
      <c r="L410" t="s">
        <v>35</v>
      </c>
      <c r="M410">
        <v>1</v>
      </c>
      <c r="N410">
        <v>2</v>
      </c>
      <c r="O410" t="s">
        <v>168</v>
      </c>
      <c r="P410" t="s">
        <v>613</v>
      </c>
      <c r="Q410" t="s">
        <v>39</v>
      </c>
      <c r="R410" t="s">
        <v>40</v>
      </c>
      <c r="S410">
        <v>2012</v>
      </c>
      <c r="T410">
        <v>300</v>
      </c>
      <c r="U410" t="s">
        <v>41</v>
      </c>
      <c r="V410">
        <v>40817</v>
      </c>
      <c r="W410">
        <v>40847</v>
      </c>
      <c r="X410">
        <v>40847</v>
      </c>
      <c r="Y410" t="s">
        <v>427</v>
      </c>
      <c r="Z410" t="s">
        <v>467</v>
      </c>
      <c r="AA410" t="s">
        <v>429</v>
      </c>
      <c r="AB410" t="s">
        <v>430</v>
      </c>
      <c r="AC410" t="s">
        <v>420</v>
      </c>
      <c r="AD410" t="s">
        <v>46</v>
      </c>
      <c r="AE410">
        <v>0</v>
      </c>
    </row>
    <row r="411" spans="1:31" x14ac:dyDescent="0.25">
      <c r="A411">
        <v>718</v>
      </c>
      <c r="B411">
        <v>100463230</v>
      </c>
      <c r="C411" t="s">
        <v>28</v>
      </c>
      <c r="D411" t="s">
        <v>80</v>
      </c>
      <c r="E411" t="s">
        <v>30</v>
      </c>
      <c r="F411" t="s">
        <v>81</v>
      </c>
      <c r="G411" t="s">
        <v>82</v>
      </c>
      <c r="H411" t="s">
        <v>33</v>
      </c>
      <c r="I411" t="s">
        <v>83</v>
      </c>
      <c r="J411" t="s">
        <v>35</v>
      </c>
      <c r="K411">
        <v>513</v>
      </c>
      <c r="L411" t="s">
        <v>35</v>
      </c>
      <c r="M411">
        <v>1</v>
      </c>
      <c r="N411">
        <v>2</v>
      </c>
      <c r="O411" t="s">
        <v>168</v>
      </c>
      <c r="P411" t="s">
        <v>613</v>
      </c>
      <c r="Q411" t="s">
        <v>39</v>
      </c>
      <c r="R411" t="s">
        <v>40</v>
      </c>
      <c r="S411">
        <v>2012</v>
      </c>
      <c r="T411">
        <v>300</v>
      </c>
      <c r="U411" t="s">
        <v>41</v>
      </c>
      <c r="V411">
        <v>40817</v>
      </c>
      <c r="W411">
        <v>40847</v>
      </c>
      <c r="X411">
        <v>40847</v>
      </c>
      <c r="Y411" t="s">
        <v>427</v>
      </c>
      <c r="Z411" t="s">
        <v>467</v>
      </c>
      <c r="AA411" t="s">
        <v>429</v>
      </c>
      <c r="AB411" t="s">
        <v>430</v>
      </c>
      <c r="AC411" t="s">
        <v>420</v>
      </c>
      <c r="AD411" t="s">
        <v>46</v>
      </c>
      <c r="AE411">
        <v>0</v>
      </c>
    </row>
    <row r="412" spans="1:31" x14ac:dyDescent="0.25">
      <c r="A412">
        <v>732</v>
      </c>
      <c r="B412">
        <v>100468914</v>
      </c>
      <c r="C412" t="s">
        <v>28</v>
      </c>
      <c r="D412" t="s">
        <v>80</v>
      </c>
      <c r="E412" t="s">
        <v>30</v>
      </c>
      <c r="F412" t="s">
        <v>81</v>
      </c>
      <c r="G412" t="s">
        <v>82</v>
      </c>
      <c r="H412" t="s">
        <v>33</v>
      </c>
      <c r="I412" t="s">
        <v>83</v>
      </c>
      <c r="J412" t="s">
        <v>35</v>
      </c>
      <c r="K412">
        <v>513</v>
      </c>
      <c r="L412" t="s">
        <v>35</v>
      </c>
      <c r="M412">
        <v>1</v>
      </c>
      <c r="N412">
        <v>2</v>
      </c>
      <c r="O412" t="s">
        <v>168</v>
      </c>
      <c r="P412" t="s">
        <v>613</v>
      </c>
      <c r="Q412" t="s">
        <v>39</v>
      </c>
      <c r="R412" t="s">
        <v>40</v>
      </c>
      <c r="S412">
        <v>2012</v>
      </c>
      <c r="T412">
        <v>300</v>
      </c>
      <c r="U412" t="s">
        <v>41</v>
      </c>
      <c r="V412">
        <v>40817</v>
      </c>
      <c r="W412">
        <v>40847</v>
      </c>
      <c r="X412">
        <v>40847</v>
      </c>
      <c r="Y412" t="s">
        <v>427</v>
      </c>
      <c r="Z412" t="s">
        <v>467</v>
      </c>
      <c r="AA412" t="s">
        <v>429</v>
      </c>
      <c r="AB412" t="s">
        <v>430</v>
      </c>
      <c r="AC412" t="s">
        <v>420</v>
      </c>
      <c r="AD412" t="s">
        <v>46</v>
      </c>
      <c r="AE412">
        <v>0</v>
      </c>
    </row>
    <row r="413" spans="1:31" x14ac:dyDescent="0.25">
      <c r="A413">
        <v>843</v>
      </c>
      <c r="B413">
        <v>100477196</v>
      </c>
      <c r="C413" t="s">
        <v>28</v>
      </c>
      <c r="D413" t="s">
        <v>80</v>
      </c>
      <c r="E413" t="s">
        <v>30</v>
      </c>
      <c r="F413" t="s">
        <v>81</v>
      </c>
      <c r="G413" t="s">
        <v>82</v>
      </c>
      <c r="H413" t="s">
        <v>33</v>
      </c>
      <c r="I413" t="s">
        <v>83</v>
      </c>
      <c r="J413" t="s">
        <v>35</v>
      </c>
      <c r="K413">
        <v>513</v>
      </c>
      <c r="L413" t="s">
        <v>35</v>
      </c>
      <c r="M413">
        <v>1</v>
      </c>
      <c r="N413">
        <v>2</v>
      </c>
      <c r="O413" t="s">
        <v>168</v>
      </c>
      <c r="P413" t="s">
        <v>613</v>
      </c>
      <c r="Q413" t="s">
        <v>39</v>
      </c>
      <c r="R413" t="s">
        <v>40</v>
      </c>
      <c r="S413">
        <v>2012</v>
      </c>
      <c r="T413">
        <v>300</v>
      </c>
      <c r="U413" t="s">
        <v>41</v>
      </c>
      <c r="V413">
        <v>40817</v>
      </c>
      <c r="W413">
        <v>40847</v>
      </c>
      <c r="X413">
        <v>40847</v>
      </c>
      <c r="Y413" t="s">
        <v>427</v>
      </c>
      <c r="Z413" t="s">
        <v>467</v>
      </c>
      <c r="AA413" t="s">
        <v>429</v>
      </c>
      <c r="AB413" t="s">
        <v>430</v>
      </c>
      <c r="AC413" t="s">
        <v>420</v>
      </c>
      <c r="AD413" t="s">
        <v>46</v>
      </c>
      <c r="AE413">
        <v>0</v>
      </c>
    </row>
    <row r="414" spans="1:31" x14ac:dyDescent="0.25">
      <c r="A414">
        <v>835</v>
      </c>
      <c r="B414">
        <v>100483301</v>
      </c>
      <c r="C414" t="s">
        <v>28</v>
      </c>
      <c r="D414" t="s">
        <v>80</v>
      </c>
      <c r="E414" t="s">
        <v>30</v>
      </c>
      <c r="F414" t="s">
        <v>81</v>
      </c>
      <c r="G414" t="s">
        <v>82</v>
      </c>
      <c r="H414" t="s">
        <v>33</v>
      </c>
      <c r="I414" t="s">
        <v>83</v>
      </c>
      <c r="J414" t="s">
        <v>35</v>
      </c>
      <c r="K414">
        <v>513</v>
      </c>
      <c r="L414" t="s">
        <v>35</v>
      </c>
      <c r="M414">
        <v>1</v>
      </c>
      <c r="N414">
        <v>2</v>
      </c>
      <c r="O414" t="s">
        <v>168</v>
      </c>
      <c r="P414" t="s">
        <v>613</v>
      </c>
      <c r="Q414" t="s">
        <v>39</v>
      </c>
      <c r="R414" t="s">
        <v>40</v>
      </c>
      <c r="S414">
        <v>2012</v>
      </c>
      <c r="T414">
        <v>300</v>
      </c>
      <c r="U414" t="s">
        <v>41</v>
      </c>
      <c r="V414">
        <v>40817</v>
      </c>
      <c r="W414">
        <v>40847</v>
      </c>
      <c r="X414">
        <v>40847</v>
      </c>
      <c r="Y414" t="s">
        <v>427</v>
      </c>
      <c r="Z414" t="s">
        <v>467</v>
      </c>
      <c r="AA414" t="s">
        <v>429</v>
      </c>
      <c r="AB414" t="s">
        <v>430</v>
      </c>
      <c r="AC414" t="s">
        <v>420</v>
      </c>
      <c r="AD414" t="s">
        <v>46</v>
      </c>
      <c r="AE414">
        <v>0</v>
      </c>
    </row>
    <row r="415" spans="1:31" x14ac:dyDescent="0.25">
      <c r="A415">
        <v>8</v>
      </c>
      <c r="B415">
        <v>100495977</v>
      </c>
      <c r="C415" t="s">
        <v>28</v>
      </c>
      <c r="D415" t="s">
        <v>80</v>
      </c>
      <c r="E415" t="s">
        <v>30</v>
      </c>
      <c r="F415" t="s">
        <v>81</v>
      </c>
      <c r="G415" t="s">
        <v>82</v>
      </c>
      <c r="H415" t="s">
        <v>33</v>
      </c>
      <c r="I415" t="s">
        <v>83</v>
      </c>
      <c r="J415" t="s">
        <v>35</v>
      </c>
      <c r="K415">
        <v>513</v>
      </c>
      <c r="L415" t="s">
        <v>35</v>
      </c>
      <c r="M415">
        <v>1</v>
      </c>
      <c r="N415">
        <v>2</v>
      </c>
      <c r="O415" t="s">
        <v>168</v>
      </c>
      <c r="P415" t="s">
        <v>613</v>
      </c>
      <c r="Q415" t="s">
        <v>39</v>
      </c>
      <c r="R415" t="s">
        <v>40</v>
      </c>
      <c r="S415">
        <v>2012</v>
      </c>
      <c r="T415">
        <v>300</v>
      </c>
      <c r="U415" t="s">
        <v>41</v>
      </c>
      <c r="V415">
        <v>40817</v>
      </c>
      <c r="W415">
        <v>40847</v>
      </c>
      <c r="X415">
        <v>40847</v>
      </c>
      <c r="Y415" t="s">
        <v>427</v>
      </c>
      <c r="Z415" t="s">
        <v>467</v>
      </c>
      <c r="AA415" t="s">
        <v>429</v>
      </c>
      <c r="AB415" t="s">
        <v>430</v>
      </c>
      <c r="AC415" t="s">
        <v>420</v>
      </c>
      <c r="AD415" t="s">
        <v>46</v>
      </c>
      <c r="AE415">
        <v>0</v>
      </c>
    </row>
    <row r="416" spans="1:31" x14ac:dyDescent="0.25">
      <c r="A416">
        <v>104</v>
      </c>
      <c r="B416">
        <v>100499768</v>
      </c>
      <c r="C416" t="s">
        <v>28</v>
      </c>
      <c r="D416" t="s">
        <v>80</v>
      </c>
      <c r="E416" t="s">
        <v>30</v>
      </c>
      <c r="F416" t="s">
        <v>81</v>
      </c>
      <c r="G416" t="s">
        <v>82</v>
      </c>
      <c r="H416" t="s">
        <v>33</v>
      </c>
      <c r="I416" t="s">
        <v>83</v>
      </c>
      <c r="J416" t="s">
        <v>35</v>
      </c>
      <c r="K416">
        <v>513</v>
      </c>
      <c r="L416" t="s">
        <v>35</v>
      </c>
      <c r="M416">
        <v>1</v>
      </c>
      <c r="N416">
        <v>2</v>
      </c>
      <c r="O416" t="s">
        <v>168</v>
      </c>
      <c r="P416" t="s">
        <v>613</v>
      </c>
      <c r="Q416" t="s">
        <v>39</v>
      </c>
      <c r="R416" t="s">
        <v>40</v>
      </c>
      <c r="S416">
        <v>2012</v>
      </c>
      <c r="T416">
        <v>300</v>
      </c>
      <c r="U416" t="s">
        <v>41</v>
      </c>
      <c r="V416">
        <v>40817</v>
      </c>
      <c r="W416">
        <v>40847</v>
      </c>
      <c r="X416">
        <v>40847</v>
      </c>
      <c r="Y416" t="s">
        <v>427</v>
      </c>
      <c r="Z416" t="s">
        <v>467</v>
      </c>
      <c r="AA416" t="s">
        <v>429</v>
      </c>
      <c r="AB416" t="s">
        <v>430</v>
      </c>
      <c r="AC416" t="s">
        <v>420</v>
      </c>
      <c r="AD416" t="s">
        <v>46</v>
      </c>
      <c r="AE416">
        <v>0</v>
      </c>
    </row>
    <row r="417" spans="1:31" x14ac:dyDescent="0.25">
      <c r="A417">
        <v>130</v>
      </c>
      <c r="B417">
        <v>100503544</v>
      </c>
      <c r="C417" t="s">
        <v>28</v>
      </c>
      <c r="D417" t="s">
        <v>80</v>
      </c>
      <c r="E417" t="s">
        <v>30</v>
      </c>
      <c r="F417" t="s">
        <v>81</v>
      </c>
      <c r="G417" t="s">
        <v>82</v>
      </c>
      <c r="H417" t="s">
        <v>33</v>
      </c>
      <c r="I417" t="s">
        <v>83</v>
      </c>
      <c r="J417" t="s">
        <v>35</v>
      </c>
      <c r="K417">
        <v>513</v>
      </c>
      <c r="L417" t="s">
        <v>35</v>
      </c>
      <c r="M417">
        <v>1</v>
      </c>
      <c r="N417">
        <v>2</v>
      </c>
      <c r="O417" t="s">
        <v>168</v>
      </c>
      <c r="P417" t="s">
        <v>613</v>
      </c>
      <c r="Q417" t="s">
        <v>39</v>
      </c>
      <c r="R417" t="s">
        <v>40</v>
      </c>
      <c r="S417">
        <v>2012</v>
      </c>
      <c r="T417">
        <v>300</v>
      </c>
      <c r="U417" t="s">
        <v>41</v>
      </c>
      <c r="V417">
        <v>40817</v>
      </c>
      <c r="W417">
        <v>40847</v>
      </c>
      <c r="X417">
        <v>40847</v>
      </c>
      <c r="Y417" t="s">
        <v>427</v>
      </c>
      <c r="Z417" t="s">
        <v>467</v>
      </c>
      <c r="AA417" t="s">
        <v>429</v>
      </c>
      <c r="AB417" t="s">
        <v>430</v>
      </c>
      <c r="AC417" t="s">
        <v>420</v>
      </c>
      <c r="AD417" t="s">
        <v>46</v>
      </c>
      <c r="AE417">
        <v>0</v>
      </c>
    </row>
    <row r="418" spans="1:31" x14ac:dyDescent="0.25">
      <c r="A418">
        <v>192</v>
      </c>
      <c r="B418">
        <v>100509214</v>
      </c>
      <c r="C418" t="s">
        <v>28</v>
      </c>
      <c r="D418" t="s">
        <v>80</v>
      </c>
      <c r="E418" t="s">
        <v>30</v>
      </c>
      <c r="F418" t="s">
        <v>81</v>
      </c>
      <c r="G418" t="s">
        <v>82</v>
      </c>
      <c r="H418" t="s">
        <v>33</v>
      </c>
      <c r="I418" t="s">
        <v>83</v>
      </c>
      <c r="J418" t="s">
        <v>35</v>
      </c>
      <c r="K418">
        <v>513</v>
      </c>
      <c r="L418" t="s">
        <v>35</v>
      </c>
      <c r="M418">
        <v>1</v>
      </c>
      <c r="N418">
        <v>2</v>
      </c>
      <c r="O418" t="s">
        <v>168</v>
      </c>
      <c r="P418" t="s">
        <v>613</v>
      </c>
      <c r="Q418" t="s">
        <v>39</v>
      </c>
      <c r="R418" t="s">
        <v>40</v>
      </c>
      <c r="S418">
        <v>2012</v>
      </c>
      <c r="T418">
        <v>300</v>
      </c>
      <c r="U418" t="s">
        <v>41</v>
      </c>
      <c r="V418">
        <v>40817</v>
      </c>
      <c r="W418">
        <v>40847</v>
      </c>
      <c r="X418">
        <v>40847</v>
      </c>
      <c r="Y418" t="s">
        <v>427</v>
      </c>
      <c r="Z418" t="s">
        <v>467</v>
      </c>
      <c r="AA418" t="s">
        <v>429</v>
      </c>
      <c r="AB418" t="s">
        <v>430</v>
      </c>
      <c r="AC418" t="s">
        <v>420</v>
      </c>
      <c r="AD418" t="s">
        <v>46</v>
      </c>
      <c r="AE418">
        <v>0</v>
      </c>
    </row>
    <row r="419" spans="1:31" x14ac:dyDescent="0.25">
      <c r="A419">
        <v>579</v>
      </c>
      <c r="B419">
        <v>100450777</v>
      </c>
      <c r="C419" t="s">
        <v>28</v>
      </c>
      <c r="D419" t="s">
        <v>181</v>
      </c>
      <c r="E419" t="s">
        <v>30</v>
      </c>
      <c r="F419" t="s">
        <v>182</v>
      </c>
      <c r="G419" t="s">
        <v>183</v>
      </c>
      <c r="H419" t="s">
        <v>61</v>
      </c>
      <c r="I419" t="s">
        <v>184</v>
      </c>
      <c r="J419" t="s">
        <v>36</v>
      </c>
      <c r="K419">
        <v>587</v>
      </c>
      <c r="L419" t="s">
        <v>36</v>
      </c>
      <c r="M419">
        <v>5</v>
      </c>
      <c r="N419">
        <v>0</v>
      </c>
      <c r="O419" t="s">
        <v>168</v>
      </c>
      <c r="P419" t="s">
        <v>645</v>
      </c>
      <c r="Q419" t="s">
        <v>39</v>
      </c>
      <c r="R419" t="s">
        <v>40</v>
      </c>
      <c r="S419">
        <v>2012</v>
      </c>
      <c r="T419">
        <v>2500</v>
      </c>
      <c r="U419" t="s">
        <v>41</v>
      </c>
      <c r="V419">
        <v>40969</v>
      </c>
      <c r="W419">
        <v>40999</v>
      </c>
      <c r="X419">
        <v>40999</v>
      </c>
      <c r="Y419">
        <v>0</v>
      </c>
      <c r="Z419" t="s">
        <v>646</v>
      </c>
      <c r="AA419" t="s">
        <v>647</v>
      </c>
      <c r="AB419" t="s">
        <v>648</v>
      </c>
      <c r="AC419" t="s">
        <v>649</v>
      </c>
      <c r="AD419" t="s">
        <v>46</v>
      </c>
      <c r="AE419">
        <v>0</v>
      </c>
    </row>
    <row r="420" spans="1:31" x14ac:dyDescent="0.25">
      <c r="A420">
        <v>580</v>
      </c>
      <c r="B420">
        <v>100454339</v>
      </c>
      <c r="C420" t="s">
        <v>28</v>
      </c>
      <c r="D420" t="s">
        <v>181</v>
      </c>
      <c r="E420" t="s">
        <v>30</v>
      </c>
      <c r="F420" t="s">
        <v>182</v>
      </c>
      <c r="G420" t="s">
        <v>183</v>
      </c>
      <c r="H420" t="s">
        <v>61</v>
      </c>
      <c r="I420" t="s">
        <v>184</v>
      </c>
      <c r="J420" t="s">
        <v>36</v>
      </c>
      <c r="K420">
        <v>587</v>
      </c>
      <c r="L420" t="s">
        <v>36</v>
      </c>
      <c r="M420">
        <v>5</v>
      </c>
      <c r="N420">
        <v>0</v>
      </c>
      <c r="O420" t="s">
        <v>168</v>
      </c>
      <c r="P420" t="s">
        <v>645</v>
      </c>
      <c r="Q420" t="s">
        <v>39</v>
      </c>
      <c r="R420" t="s">
        <v>40</v>
      </c>
      <c r="S420">
        <v>2012</v>
      </c>
      <c r="T420">
        <v>2500</v>
      </c>
      <c r="U420" t="s">
        <v>41</v>
      </c>
      <c r="V420">
        <v>40969</v>
      </c>
      <c r="W420">
        <v>40999</v>
      </c>
      <c r="X420">
        <v>40999</v>
      </c>
      <c r="Y420">
        <v>0</v>
      </c>
      <c r="Z420" t="s">
        <v>646</v>
      </c>
      <c r="AA420" t="s">
        <v>647</v>
      </c>
      <c r="AB420" t="s">
        <v>648</v>
      </c>
      <c r="AC420" t="s">
        <v>649</v>
      </c>
      <c r="AD420" t="s">
        <v>46</v>
      </c>
      <c r="AE420">
        <v>0</v>
      </c>
    </row>
    <row r="421" spans="1:31" x14ac:dyDescent="0.25">
      <c r="A421">
        <v>652</v>
      </c>
      <c r="B421">
        <v>100458450</v>
      </c>
      <c r="C421" t="s">
        <v>28</v>
      </c>
      <c r="D421" t="s">
        <v>181</v>
      </c>
      <c r="E421" t="s">
        <v>30</v>
      </c>
      <c r="F421" t="s">
        <v>182</v>
      </c>
      <c r="G421" t="s">
        <v>183</v>
      </c>
      <c r="H421" t="s">
        <v>61</v>
      </c>
      <c r="I421" t="s">
        <v>184</v>
      </c>
      <c r="J421" t="s">
        <v>36</v>
      </c>
      <c r="K421">
        <v>587</v>
      </c>
      <c r="L421" t="s">
        <v>36</v>
      </c>
      <c r="M421">
        <v>5</v>
      </c>
      <c r="N421">
        <v>0</v>
      </c>
      <c r="O421" t="s">
        <v>168</v>
      </c>
      <c r="P421" t="s">
        <v>645</v>
      </c>
      <c r="Q421" t="s">
        <v>39</v>
      </c>
      <c r="R421" t="s">
        <v>40</v>
      </c>
      <c r="S421">
        <v>2012</v>
      </c>
      <c r="T421">
        <v>2500</v>
      </c>
      <c r="U421" t="s">
        <v>41</v>
      </c>
      <c r="V421">
        <v>40969</v>
      </c>
      <c r="W421">
        <v>40999</v>
      </c>
      <c r="X421">
        <v>40999</v>
      </c>
      <c r="Y421">
        <v>0</v>
      </c>
      <c r="Z421" t="s">
        <v>646</v>
      </c>
      <c r="AA421" t="s">
        <v>647</v>
      </c>
      <c r="AB421" t="s">
        <v>648</v>
      </c>
      <c r="AC421" t="s">
        <v>649</v>
      </c>
      <c r="AD421" t="s">
        <v>46</v>
      </c>
      <c r="AE421">
        <v>0</v>
      </c>
    </row>
    <row r="422" spans="1:31" x14ac:dyDescent="0.25">
      <c r="A422">
        <v>654</v>
      </c>
      <c r="B422">
        <v>100462761</v>
      </c>
      <c r="C422" t="s">
        <v>28</v>
      </c>
      <c r="D422" t="s">
        <v>181</v>
      </c>
      <c r="E422" t="s">
        <v>30</v>
      </c>
      <c r="F422" t="s">
        <v>182</v>
      </c>
      <c r="G422" t="s">
        <v>183</v>
      </c>
      <c r="H422" t="s">
        <v>61</v>
      </c>
      <c r="I422" t="s">
        <v>184</v>
      </c>
      <c r="J422" t="s">
        <v>36</v>
      </c>
      <c r="K422">
        <v>587</v>
      </c>
      <c r="L422" t="s">
        <v>36</v>
      </c>
      <c r="M422">
        <v>5</v>
      </c>
      <c r="N422">
        <v>0</v>
      </c>
      <c r="O422" t="s">
        <v>168</v>
      </c>
      <c r="P422" t="s">
        <v>645</v>
      </c>
      <c r="Q422" t="s">
        <v>39</v>
      </c>
      <c r="R422" t="s">
        <v>40</v>
      </c>
      <c r="S422">
        <v>2012</v>
      </c>
      <c r="T422">
        <v>2500</v>
      </c>
      <c r="U422" t="s">
        <v>41</v>
      </c>
      <c r="V422">
        <v>40969</v>
      </c>
      <c r="W422">
        <v>40999</v>
      </c>
      <c r="X422">
        <v>40999</v>
      </c>
      <c r="Y422">
        <v>0</v>
      </c>
      <c r="Z422" t="s">
        <v>646</v>
      </c>
      <c r="AA422" t="s">
        <v>647</v>
      </c>
      <c r="AB422" t="s">
        <v>648</v>
      </c>
      <c r="AC422" t="s">
        <v>649</v>
      </c>
      <c r="AD422" t="s">
        <v>46</v>
      </c>
      <c r="AE422">
        <v>0</v>
      </c>
    </row>
    <row r="423" spans="1:31" x14ac:dyDescent="0.25">
      <c r="A423">
        <v>868</v>
      </c>
      <c r="B423">
        <v>100468034</v>
      </c>
      <c r="C423" t="s">
        <v>28</v>
      </c>
      <c r="D423" t="s">
        <v>181</v>
      </c>
      <c r="E423" t="s">
        <v>30</v>
      </c>
      <c r="F423" t="s">
        <v>182</v>
      </c>
      <c r="G423" t="s">
        <v>183</v>
      </c>
      <c r="H423" t="s">
        <v>61</v>
      </c>
      <c r="I423" t="s">
        <v>184</v>
      </c>
      <c r="J423" t="s">
        <v>36</v>
      </c>
      <c r="K423">
        <v>587</v>
      </c>
      <c r="L423" t="s">
        <v>36</v>
      </c>
      <c r="M423">
        <v>5</v>
      </c>
      <c r="N423">
        <v>0</v>
      </c>
      <c r="O423" t="s">
        <v>168</v>
      </c>
      <c r="P423" t="s">
        <v>645</v>
      </c>
      <c r="Q423" t="s">
        <v>39</v>
      </c>
      <c r="R423" t="s">
        <v>40</v>
      </c>
      <c r="S423">
        <v>2012</v>
      </c>
      <c r="T423">
        <v>2500</v>
      </c>
      <c r="U423" t="s">
        <v>41</v>
      </c>
      <c r="V423">
        <v>40969</v>
      </c>
      <c r="W423">
        <v>40999</v>
      </c>
      <c r="X423">
        <v>40999</v>
      </c>
      <c r="Y423">
        <v>0</v>
      </c>
      <c r="Z423" t="s">
        <v>646</v>
      </c>
      <c r="AA423" t="s">
        <v>647</v>
      </c>
      <c r="AB423" t="s">
        <v>648</v>
      </c>
      <c r="AC423" t="s">
        <v>649</v>
      </c>
      <c r="AD423" t="s">
        <v>46</v>
      </c>
      <c r="AE423">
        <v>0</v>
      </c>
    </row>
    <row r="424" spans="1:31" x14ac:dyDescent="0.25">
      <c r="A424">
        <v>902</v>
      </c>
      <c r="B424">
        <v>100477044</v>
      </c>
      <c r="C424" t="s">
        <v>28</v>
      </c>
      <c r="D424" t="s">
        <v>181</v>
      </c>
      <c r="E424" t="s">
        <v>30</v>
      </c>
      <c r="F424" t="s">
        <v>182</v>
      </c>
      <c r="G424" t="s">
        <v>183</v>
      </c>
      <c r="H424" t="s">
        <v>61</v>
      </c>
      <c r="I424" t="s">
        <v>184</v>
      </c>
      <c r="J424" t="s">
        <v>36</v>
      </c>
      <c r="K424">
        <v>587</v>
      </c>
      <c r="L424" t="s">
        <v>36</v>
      </c>
      <c r="M424">
        <v>5</v>
      </c>
      <c r="N424">
        <v>0</v>
      </c>
      <c r="O424" t="s">
        <v>168</v>
      </c>
      <c r="P424" t="s">
        <v>645</v>
      </c>
      <c r="Q424" t="s">
        <v>39</v>
      </c>
      <c r="R424" t="s">
        <v>40</v>
      </c>
      <c r="S424">
        <v>2012</v>
      </c>
      <c r="T424">
        <v>2500</v>
      </c>
      <c r="U424" t="s">
        <v>41</v>
      </c>
      <c r="V424">
        <v>40969</v>
      </c>
      <c r="W424">
        <v>40999</v>
      </c>
      <c r="X424">
        <v>40999</v>
      </c>
      <c r="Y424">
        <v>0</v>
      </c>
      <c r="Z424" t="s">
        <v>646</v>
      </c>
      <c r="AA424" t="s">
        <v>647</v>
      </c>
      <c r="AB424" t="s">
        <v>648</v>
      </c>
      <c r="AC424" t="s">
        <v>649</v>
      </c>
      <c r="AD424" t="s">
        <v>46</v>
      </c>
      <c r="AE424">
        <v>0</v>
      </c>
    </row>
    <row r="425" spans="1:31" x14ac:dyDescent="0.25">
      <c r="A425">
        <v>799</v>
      </c>
      <c r="B425">
        <v>100480739</v>
      </c>
      <c r="C425" t="s">
        <v>28</v>
      </c>
      <c r="D425" t="s">
        <v>181</v>
      </c>
      <c r="E425" t="s">
        <v>30</v>
      </c>
      <c r="F425" t="s">
        <v>182</v>
      </c>
      <c r="G425" t="s">
        <v>183</v>
      </c>
      <c r="H425" t="s">
        <v>61</v>
      </c>
      <c r="I425" t="s">
        <v>184</v>
      </c>
      <c r="J425" t="s">
        <v>36</v>
      </c>
      <c r="K425">
        <v>587</v>
      </c>
      <c r="L425" t="s">
        <v>36</v>
      </c>
      <c r="M425">
        <v>5</v>
      </c>
      <c r="N425">
        <v>0</v>
      </c>
      <c r="O425" t="s">
        <v>168</v>
      </c>
      <c r="P425" t="s">
        <v>645</v>
      </c>
      <c r="Q425" t="s">
        <v>39</v>
      </c>
      <c r="R425" t="s">
        <v>40</v>
      </c>
      <c r="S425">
        <v>2012</v>
      </c>
      <c r="T425">
        <v>2500</v>
      </c>
      <c r="U425" t="s">
        <v>41</v>
      </c>
      <c r="V425">
        <v>40969</v>
      </c>
      <c r="W425">
        <v>40999</v>
      </c>
      <c r="X425">
        <v>40999</v>
      </c>
      <c r="Y425">
        <v>0</v>
      </c>
      <c r="Z425" t="s">
        <v>646</v>
      </c>
      <c r="AA425" t="s">
        <v>647</v>
      </c>
      <c r="AB425" t="s">
        <v>648</v>
      </c>
      <c r="AC425" t="s">
        <v>649</v>
      </c>
      <c r="AD425" t="s">
        <v>46</v>
      </c>
      <c r="AE425">
        <v>0</v>
      </c>
    </row>
    <row r="426" spans="1:31" x14ac:dyDescent="0.25">
      <c r="A426">
        <v>1024</v>
      </c>
      <c r="B426">
        <v>100488506</v>
      </c>
      <c r="C426" t="s">
        <v>28</v>
      </c>
      <c r="D426" t="s">
        <v>181</v>
      </c>
      <c r="E426" t="s">
        <v>30</v>
      </c>
      <c r="F426" t="s">
        <v>182</v>
      </c>
      <c r="G426" t="s">
        <v>183</v>
      </c>
      <c r="H426" t="s">
        <v>61</v>
      </c>
      <c r="I426" t="s">
        <v>184</v>
      </c>
      <c r="J426" t="s">
        <v>36</v>
      </c>
      <c r="K426">
        <v>587</v>
      </c>
      <c r="L426" t="s">
        <v>36</v>
      </c>
      <c r="M426">
        <v>5</v>
      </c>
      <c r="N426">
        <v>0</v>
      </c>
      <c r="O426" t="s">
        <v>168</v>
      </c>
      <c r="P426" t="s">
        <v>645</v>
      </c>
      <c r="Q426" t="s">
        <v>39</v>
      </c>
      <c r="R426" t="s">
        <v>40</v>
      </c>
      <c r="S426">
        <v>2012</v>
      </c>
      <c r="T426">
        <v>2500</v>
      </c>
      <c r="U426" t="s">
        <v>41</v>
      </c>
      <c r="V426">
        <v>40969</v>
      </c>
      <c r="W426">
        <v>40999</v>
      </c>
      <c r="X426">
        <v>40999</v>
      </c>
      <c r="Y426">
        <v>0</v>
      </c>
      <c r="Z426" t="s">
        <v>646</v>
      </c>
      <c r="AA426" t="s">
        <v>647</v>
      </c>
      <c r="AB426" t="s">
        <v>648</v>
      </c>
      <c r="AC426" t="s">
        <v>649</v>
      </c>
      <c r="AD426" t="s">
        <v>46</v>
      </c>
      <c r="AE426">
        <v>0</v>
      </c>
    </row>
    <row r="427" spans="1:31" x14ac:dyDescent="0.25">
      <c r="A427">
        <v>135</v>
      </c>
      <c r="B427">
        <v>100499567</v>
      </c>
      <c r="C427" t="s">
        <v>28</v>
      </c>
      <c r="D427" t="s">
        <v>181</v>
      </c>
      <c r="E427" t="s">
        <v>30</v>
      </c>
      <c r="F427" t="s">
        <v>182</v>
      </c>
      <c r="G427" t="s">
        <v>183</v>
      </c>
      <c r="H427" t="s">
        <v>61</v>
      </c>
      <c r="I427" t="s">
        <v>184</v>
      </c>
      <c r="J427" t="s">
        <v>36</v>
      </c>
      <c r="K427">
        <v>587</v>
      </c>
      <c r="L427" t="s">
        <v>36</v>
      </c>
      <c r="M427">
        <v>5</v>
      </c>
      <c r="N427">
        <v>0</v>
      </c>
      <c r="O427" t="s">
        <v>168</v>
      </c>
      <c r="P427" t="s">
        <v>645</v>
      </c>
      <c r="Q427" t="s">
        <v>39</v>
      </c>
      <c r="R427" t="s">
        <v>40</v>
      </c>
      <c r="S427">
        <v>2012</v>
      </c>
      <c r="T427">
        <v>2500</v>
      </c>
      <c r="U427" t="s">
        <v>41</v>
      </c>
      <c r="V427">
        <v>40969</v>
      </c>
      <c r="W427">
        <v>40999</v>
      </c>
      <c r="X427">
        <v>40999</v>
      </c>
      <c r="Y427">
        <v>0</v>
      </c>
      <c r="Z427" t="s">
        <v>646</v>
      </c>
      <c r="AA427" t="s">
        <v>647</v>
      </c>
      <c r="AB427" t="s">
        <v>648</v>
      </c>
      <c r="AC427" t="s">
        <v>649</v>
      </c>
      <c r="AD427" t="s">
        <v>46</v>
      </c>
      <c r="AE427">
        <v>0</v>
      </c>
    </row>
    <row r="428" spans="1:31" x14ac:dyDescent="0.25">
      <c r="A428">
        <v>30</v>
      </c>
      <c r="B428">
        <v>100499574</v>
      </c>
      <c r="C428" t="s">
        <v>28</v>
      </c>
      <c r="D428" t="s">
        <v>181</v>
      </c>
      <c r="E428" t="s">
        <v>30</v>
      </c>
      <c r="F428" t="s">
        <v>182</v>
      </c>
      <c r="G428" t="s">
        <v>183</v>
      </c>
      <c r="H428" t="s">
        <v>61</v>
      </c>
      <c r="I428" t="s">
        <v>184</v>
      </c>
      <c r="J428" t="s">
        <v>36</v>
      </c>
      <c r="K428">
        <v>587</v>
      </c>
      <c r="L428" t="s">
        <v>36</v>
      </c>
      <c r="M428">
        <v>5</v>
      </c>
      <c r="N428">
        <v>0</v>
      </c>
      <c r="O428" t="s">
        <v>168</v>
      </c>
      <c r="P428" t="s">
        <v>645</v>
      </c>
      <c r="Q428" t="s">
        <v>39</v>
      </c>
      <c r="R428" t="s">
        <v>40</v>
      </c>
      <c r="S428">
        <v>2012</v>
      </c>
      <c r="T428">
        <v>2500</v>
      </c>
      <c r="U428" t="s">
        <v>41</v>
      </c>
      <c r="V428">
        <v>40969</v>
      </c>
      <c r="W428">
        <v>40999</v>
      </c>
      <c r="X428">
        <v>40999</v>
      </c>
      <c r="Y428">
        <v>0</v>
      </c>
      <c r="Z428" t="s">
        <v>646</v>
      </c>
      <c r="AA428" t="s">
        <v>647</v>
      </c>
      <c r="AB428" t="s">
        <v>648</v>
      </c>
      <c r="AC428" t="s">
        <v>649</v>
      </c>
      <c r="AD428" t="s">
        <v>46</v>
      </c>
      <c r="AE428">
        <v>0</v>
      </c>
    </row>
    <row r="429" spans="1:31" x14ac:dyDescent="0.25">
      <c r="A429">
        <v>212</v>
      </c>
      <c r="B429">
        <v>100503835</v>
      </c>
      <c r="C429" t="s">
        <v>28</v>
      </c>
      <c r="D429" t="s">
        <v>181</v>
      </c>
      <c r="E429" t="s">
        <v>30</v>
      </c>
      <c r="F429" t="s">
        <v>182</v>
      </c>
      <c r="G429" t="s">
        <v>183</v>
      </c>
      <c r="H429" t="s">
        <v>61</v>
      </c>
      <c r="I429" t="s">
        <v>184</v>
      </c>
      <c r="J429" t="s">
        <v>36</v>
      </c>
      <c r="K429">
        <v>587</v>
      </c>
      <c r="L429" t="s">
        <v>36</v>
      </c>
      <c r="M429">
        <v>5</v>
      </c>
      <c r="N429">
        <v>0</v>
      </c>
      <c r="O429" t="s">
        <v>168</v>
      </c>
      <c r="P429" t="s">
        <v>645</v>
      </c>
      <c r="Q429" t="s">
        <v>39</v>
      </c>
      <c r="R429" t="s">
        <v>40</v>
      </c>
      <c r="S429">
        <v>2012</v>
      </c>
      <c r="T429">
        <v>2500</v>
      </c>
      <c r="U429" t="s">
        <v>41</v>
      </c>
      <c r="V429">
        <v>40969</v>
      </c>
      <c r="W429">
        <v>40999</v>
      </c>
      <c r="X429">
        <v>40999</v>
      </c>
      <c r="Y429">
        <v>0</v>
      </c>
      <c r="Z429" t="s">
        <v>646</v>
      </c>
      <c r="AA429" t="s">
        <v>647</v>
      </c>
      <c r="AB429" t="s">
        <v>648</v>
      </c>
      <c r="AC429" t="s">
        <v>649</v>
      </c>
      <c r="AD429" t="s">
        <v>46</v>
      </c>
      <c r="AE429">
        <v>0</v>
      </c>
    </row>
    <row r="430" spans="1:31" x14ac:dyDescent="0.25">
      <c r="A430">
        <v>201</v>
      </c>
      <c r="B430">
        <v>100510472</v>
      </c>
      <c r="C430" t="s">
        <v>28</v>
      </c>
      <c r="D430" t="s">
        <v>181</v>
      </c>
      <c r="E430" t="s">
        <v>30</v>
      </c>
      <c r="F430" t="s">
        <v>182</v>
      </c>
      <c r="G430" t="s">
        <v>183</v>
      </c>
      <c r="H430" t="s">
        <v>61</v>
      </c>
      <c r="I430" t="s">
        <v>184</v>
      </c>
      <c r="J430" t="s">
        <v>36</v>
      </c>
      <c r="K430">
        <v>587</v>
      </c>
      <c r="L430" t="s">
        <v>36</v>
      </c>
      <c r="M430">
        <v>5</v>
      </c>
      <c r="N430">
        <v>0</v>
      </c>
      <c r="O430" t="s">
        <v>168</v>
      </c>
      <c r="P430" t="s">
        <v>645</v>
      </c>
      <c r="Q430" t="s">
        <v>39</v>
      </c>
      <c r="R430" t="s">
        <v>40</v>
      </c>
      <c r="S430">
        <v>2012</v>
      </c>
      <c r="T430">
        <v>2500</v>
      </c>
      <c r="U430" t="s">
        <v>41</v>
      </c>
      <c r="V430">
        <v>40969</v>
      </c>
      <c r="W430">
        <v>40999</v>
      </c>
      <c r="X430">
        <v>40999</v>
      </c>
      <c r="Y430">
        <v>0</v>
      </c>
      <c r="Z430" t="s">
        <v>646</v>
      </c>
      <c r="AA430" t="s">
        <v>647</v>
      </c>
      <c r="AB430" t="s">
        <v>648</v>
      </c>
      <c r="AC430" t="s">
        <v>649</v>
      </c>
      <c r="AD430" t="s">
        <v>46</v>
      </c>
      <c r="AE430">
        <v>0</v>
      </c>
    </row>
    <row r="431" spans="1:31" x14ac:dyDescent="0.25">
      <c r="A431">
        <v>711</v>
      </c>
      <c r="B431">
        <v>100468733</v>
      </c>
      <c r="C431" t="s">
        <v>28</v>
      </c>
      <c r="D431" t="s">
        <v>327</v>
      </c>
      <c r="E431" t="s">
        <v>30</v>
      </c>
      <c r="F431" t="s">
        <v>328</v>
      </c>
      <c r="G431" t="s">
        <v>329</v>
      </c>
      <c r="H431" t="s">
        <v>78</v>
      </c>
      <c r="I431" t="s">
        <v>330</v>
      </c>
      <c r="J431" t="s">
        <v>197</v>
      </c>
      <c r="K431">
        <v>447</v>
      </c>
      <c r="L431" t="s">
        <v>197</v>
      </c>
      <c r="M431">
        <v>0</v>
      </c>
      <c r="N431">
        <v>0</v>
      </c>
      <c r="O431" t="s">
        <v>548</v>
      </c>
      <c r="P431" t="s">
        <v>549</v>
      </c>
      <c r="Q431" t="s">
        <v>422</v>
      </c>
      <c r="R431" t="s">
        <v>550</v>
      </c>
      <c r="S431">
        <v>2012</v>
      </c>
      <c r="T431">
        <v>289.07</v>
      </c>
      <c r="U431" t="s">
        <v>41</v>
      </c>
      <c r="V431">
        <v>40878</v>
      </c>
      <c r="W431">
        <v>40908</v>
      </c>
      <c r="X431">
        <v>40900</v>
      </c>
      <c r="Y431">
        <v>0</v>
      </c>
      <c r="Z431" t="s">
        <v>551</v>
      </c>
      <c r="AA431" t="s">
        <v>552</v>
      </c>
      <c r="AB431" t="s">
        <v>553</v>
      </c>
      <c r="AC431" t="s">
        <v>532</v>
      </c>
      <c r="AD431" t="s">
        <v>46</v>
      </c>
      <c r="AE431">
        <v>0</v>
      </c>
    </row>
    <row r="432" spans="1:31" x14ac:dyDescent="0.25">
      <c r="A432">
        <v>91</v>
      </c>
      <c r="B432">
        <v>100500300</v>
      </c>
      <c r="C432" t="s">
        <v>28</v>
      </c>
      <c r="D432" t="s">
        <v>327</v>
      </c>
      <c r="E432" t="s">
        <v>30</v>
      </c>
      <c r="F432" t="s">
        <v>328</v>
      </c>
      <c r="G432" t="s">
        <v>329</v>
      </c>
      <c r="H432" t="s">
        <v>78</v>
      </c>
      <c r="I432" t="s">
        <v>330</v>
      </c>
      <c r="J432" t="s">
        <v>197</v>
      </c>
      <c r="K432">
        <v>447</v>
      </c>
      <c r="L432" t="s">
        <v>197</v>
      </c>
      <c r="M432">
        <v>0</v>
      </c>
      <c r="N432">
        <v>0</v>
      </c>
      <c r="O432" t="s">
        <v>548</v>
      </c>
      <c r="P432" t="s">
        <v>549</v>
      </c>
      <c r="Q432" t="s">
        <v>422</v>
      </c>
      <c r="R432" t="s">
        <v>550</v>
      </c>
      <c r="S432">
        <v>2012</v>
      </c>
      <c r="T432">
        <v>289.07</v>
      </c>
      <c r="U432" t="s">
        <v>41</v>
      </c>
      <c r="V432">
        <v>40878</v>
      </c>
      <c r="W432">
        <v>40908</v>
      </c>
      <c r="X432">
        <v>40900</v>
      </c>
      <c r="Y432">
        <v>0</v>
      </c>
      <c r="Z432" t="s">
        <v>551</v>
      </c>
      <c r="AA432" t="s">
        <v>552</v>
      </c>
      <c r="AB432" t="s">
        <v>553</v>
      </c>
      <c r="AC432" t="s">
        <v>532</v>
      </c>
      <c r="AD432" t="s">
        <v>46</v>
      </c>
      <c r="AE432">
        <v>0</v>
      </c>
    </row>
    <row r="433" spans="1:31" x14ac:dyDescent="0.25">
      <c r="A433">
        <v>853</v>
      </c>
      <c r="B433">
        <v>100481180</v>
      </c>
      <c r="C433" t="s">
        <v>28</v>
      </c>
      <c r="D433" t="s">
        <v>867</v>
      </c>
      <c r="E433" t="s">
        <v>30</v>
      </c>
      <c r="F433" t="s">
        <v>868</v>
      </c>
      <c r="G433" t="s">
        <v>869</v>
      </c>
      <c r="H433" t="s">
        <v>33</v>
      </c>
      <c r="I433" t="s">
        <v>870</v>
      </c>
      <c r="J433" t="s">
        <v>35</v>
      </c>
      <c r="K433">
        <v>853</v>
      </c>
      <c r="L433" t="s">
        <v>35</v>
      </c>
      <c r="M433">
        <v>3</v>
      </c>
      <c r="N433">
        <v>1</v>
      </c>
      <c r="O433" t="s">
        <v>37</v>
      </c>
      <c r="P433" t="s">
        <v>871</v>
      </c>
      <c r="Q433" t="s">
        <v>442</v>
      </c>
      <c r="R433" t="s">
        <v>40</v>
      </c>
      <c r="S433">
        <v>2012</v>
      </c>
      <c r="T433">
        <v>3231.86</v>
      </c>
      <c r="U433" t="s">
        <v>41</v>
      </c>
      <c r="V433">
        <v>41107</v>
      </c>
      <c r="W433">
        <v>41120</v>
      </c>
      <c r="X433">
        <v>41120</v>
      </c>
      <c r="Y433">
        <v>0</v>
      </c>
      <c r="Z433">
        <v>0</v>
      </c>
      <c r="AA433" t="s">
        <v>872</v>
      </c>
      <c r="AB433" t="s">
        <v>873</v>
      </c>
      <c r="AC433" t="s">
        <v>442</v>
      </c>
      <c r="AD433" t="s">
        <v>46</v>
      </c>
      <c r="AE433">
        <v>0</v>
      </c>
    </row>
    <row r="434" spans="1:31" x14ac:dyDescent="0.25">
      <c r="A434">
        <v>261</v>
      </c>
      <c r="B434">
        <v>100401205</v>
      </c>
      <c r="C434" t="s">
        <v>28</v>
      </c>
      <c r="D434" t="s">
        <v>311</v>
      </c>
      <c r="E434" t="s">
        <v>30</v>
      </c>
      <c r="F434" t="s">
        <v>312</v>
      </c>
      <c r="G434" t="s">
        <v>313</v>
      </c>
      <c r="I434" t="s">
        <v>314</v>
      </c>
      <c r="J434" t="s">
        <v>35</v>
      </c>
      <c r="K434">
        <v>618</v>
      </c>
      <c r="L434" t="s">
        <v>35</v>
      </c>
      <c r="M434">
        <v>37</v>
      </c>
      <c r="N434">
        <v>2</v>
      </c>
      <c r="O434" t="s">
        <v>168</v>
      </c>
      <c r="P434" t="s">
        <v>674</v>
      </c>
      <c r="Q434" t="s">
        <v>39</v>
      </c>
      <c r="R434" t="s">
        <v>40</v>
      </c>
      <c r="S434">
        <v>2012</v>
      </c>
      <c r="T434">
        <v>300</v>
      </c>
      <c r="U434" t="s">
        <v>41</v>
      </c>
      <c r="V434">
        <v>40817</v>
      </c>
      <c r="W434">
        <v>40847</v>
      </c>
      <c r="X434">
        <v>40847</v>
      </c>
      <c r="Y434" t="s">
        <v>427</v>
      </c>
      <c r="Z434" t="s">
        <v>467</v>
      </c>
      <c r="AA434" t="s">
        <v>429</v>
      </c>
      <c r="AB434" t="s">
        <v>430</v>
      </c>
      <c r="AC434" t="s">
        <v>420</v>
      </c>
      <c r="AD434" t="s">
        <v>46</v>
      </c>
      <c r="AE434">
        <v>0</v>
      </c>
    </row>
    <row r="435" spans="1:31" x14ac:dyDescent="0.25">
      <c r="A435">
        <v>413</v>
      </c>
      <c r="B435">
        <v>100408063</v>
      </c>
      <c r="C435" t="s">
        <v>28</v>
      </c>
      <c r="D435" t="s">
        <v>311</v>
      </c>
      <c r="E435" t="s">
        <v>30</v>
      </c>
      <c r="F435" t="s">
        <v>312</v>
      </c>
      <c r="G435" t="s">
        <v>313</v>
      </c>
      <c r="I435" t="s">
        <v>314</v>
      </c>
      <c r="J435" t="s">
        <v>35</v>
      </c>
      <c r="K435">
        <v>618</v>
      </c>
      <c r="L435" t="s">
        <v>35</v>
      </c>
      <c r="M435">
        <v>37</v>
      </c>
      <c r="N435">
        <v>2</v>
      </c>
      <c r="O435" t="s">
        <v>168</v>
      </c>
      <c r="P435" t="s">
        <v>674</v>
      </c>
      <c r="Q435" t="s">
        <v>39</v>
      </c>
      <c r="R435" t="s">
        <v>40</v>
      </c>
      <c r="S435">
        <v>2012</v>
      </c>
      <c r="T435">
        <v>300</v>
      </c>
      <c r="U435" t="s">
        <v>41</v>
      </c>
      <c r="V435">
        <v>40817</v>
      </c>
      <c r="W435">
        <v>40847</v>
      </c>
      <c r="X435">
        <v>40847</v>
      </c>
      <c r="Y435" t="s">
        <v>427</v>
      </c>
      <c r="Z435" t="s">
        <v>467</v>
      </c>
      <c r="AA435" t="s">
        <v>429</v>
      </c>
      <c r="AB435" t="s">
        <v>430</v>
      </c>
      <c r="AC435" t="s">
        <v>420</v>
      </c>
      <c r="AD435" t="s">
        <v>46</v>
      </c>
      <c r="AE435">
        <v>0</v>
      </c>
    </row>
    <row r="436" spans="1:31" x14ac:dyDescent="0.25">
      <c r="A436">
        <v>414</v>
      </c>
      <c r="B436">
        <v>100423846</v>
      </c>
      <c r="C436" t="s">
        <v>28</v>
      </c>
      <c r="D436" t="s">
        <v>311</v>
      </c>
      <c r="E436" t="s">
        <v>30</v>
      </c>
      <c r="F436" t="s">
        <v>312</v>
      </c>
      <c r="G436" t="s">
        <v>313</v>
      </c>
      <c r="I436" t="s">
        <v>314</v>
      </c>
      <c r="J436" t="s">
        <v>35</v>
      </c>
      <c r="K436">
        <v>618</v>
      </c>
      <c r="L436" t="s">
        <v>35</v>
      </c>
      <c r="M436">
        <v>37</v>
      </c>
      <c r="N436">
        <v>2</v>
      </c>
      <c r="O436" t="s">
        <v>168</v>
      </c>
      <c r="P436" t="s">
        <v>674</v>
      </c>
      <c r="Q436" t="s">
        <v>39</v>
      </c>
      <c r="R436" t="s">
        <v>40</v>
      </c>
      <c r="S436">
        <v>2012</v>
      </c>
      <c r="T436">
        <v>300</v>
      </c>
      <c r="U436" t="s">
        <v>41</v>
      </c>
      <c r="V436">
        <v>40817</v>
      </c>
      <c r="W436">
        <v>40847</v>
      </c>
      <c r="X436">
        <v>40847</v>
      </c>
      <c r="Y436" t="s">
        <v>427</v>
      </c>
      <c r="Z436" t="s">
        <v>467</v>
      </c>
      <c r="AA436" t="s">
        <v>429</v>
      </c>
      <c r="AB436" t="s">
        <v>430</v>
      </c>
      <c r="AC436" t="s">
        <v>420</v>
      </c>
      <c r="AD436" t="s">
        <v>46</v>
      </c>
      <c r="AE436">
        <v>0</v>
      </c>
    </row>
    <row r="437" spans="1:31" x14ac:dyDescent="0.25">
      <c r="A437">
        <v>462</v>
      </c>
      <c r="B437">
        <v>100434267</v>
      </c>
      <c r="C437" t="s">
        <v>28</v>
      </c>
      <c r="D437" t="s">
        <v>311</v>
      </c>
      <c r="E437" t="s">
        <v>30</v>
      </c>
      <c r="F437" t="s">
        <v>312</v>
      </c>
      <c r="G437" t="s">
        <v>313</v>
      </c>
      <c r="I437" t="s">
        <v>314</v>
      </c>
      <c r="J437" t="s">
        <v>35</v>
      </c>
      <c r="K437">
        <v>618</v>
      </c>
      <c r="L437" t="s">
        <v>35</v>
      </c>
      <c r="M437">
        <v>37</v>
      </c>
      <c r="N437">
        <v>2</v>
      </c>
      <c r="O437" t="s">
        <v>168</v>
      </c>
      <c r="P437" t="s">
        <v>674</v>
      </c>
      <c r="Q437" t="s">
        <v>39</v>
      </c>
      <c r="R437" t="s">
        <v>40</v>
      </c>
      <c r="S437">
        <v>2012</v>
      </c>
      <c r="T437">
        <v>300</v>
      </c>
      <c r="U437" t="s">
        <v>41</v>
      </c>
      <c r="V437">
        <v>40817</v>
      </c>
      <c r="W437">
        <v>40847</v>
      </c>
      <c r="X437">
        <v>40847</v>
      </c>
      <c r="Y437" t="s">
        <v>427</v>
      </c>
      <c r="Z437" t="s">
        <v>467</v>
      </c>
      <c r="AA437" t="s">
        <v>429</v>
      </c>
      <c r="AB437" t="s">
        <v>430</v>
      </c>
      <c r="AC437" t="s">
        <v>420</v>
      </c>
      <c r="AD437" t="s">
        <v>46</v>
      </c>
      <c r="AE437">
        <v>0</v>
      </c>
    </row>
    <row r="438" spans="1:31" x14ac:dyDescent="0.25">
      <c r="A438">
        <v>463</v>
      </c>
      <c r="B438">
        <v>100434271</v>
      </c>
      <c r="C438" t="s">
        <v>28</v>
      </c>
      <c r="D438" t="s">
        <v>311</v>
      </c>
      <c r="E438" t="s">
        <v>30</v>
      </c>
      <c r="F438" t="s">
        <v>312</v>
      </c>
      <c r="G438" t="s">
        <v>313</v>
      </c>
      <c r="I438" t="s">
        <v>314</v>
      </c>
      <c r="J438" t="s">
        <v>35</v>
      </c>
      <c r="K438">
        <v>618</v>
      </c>
      <c r="L438" t="s">
        <v>35</v>
      </c>
      <c r="M438">
        <v>37</v>
      </c>
      <c r="N438">
        <v>2</v>
      </c>
      <c r="O438" t="s">
        <v>168</v>
      </c>
      <c r="P438" t="s">
        <v>674</v>
      </c>
      <c r="Q438" t="s">
        <v>39</v>
      </c>
      <c r="R438" t="s">
        <v>40</v>
      </c>
      <c r="S438">
        <v>2012</v>
      </c>
      <c r="T438">
        <v>300</v>
      </c>
      <c r="U438" t="s">
        <v>41</v>
      </c>
      <c r="V438">
        <v>40817</v>
      </c>
      <c r="W438">
        <v>40847</v>
      </c>
      <c r="X438">
        <v>40847</v>
      </c>
      <c r="Y438" t="s">
        <v>427</v>
      </c>
      <c r="Z438" t="s">
        <v>467</v>
      </c>
      <c r="AA438" t="s">
        <v>429</v>
      </c>
      <c r="AB438" t="s">
        <v>430</v>
      </c>
      <c r="AC438" t="s">
        <v>420</v>
      </c>
      <c r="AD438" t="s">
        <v>46</v>
      </c>
      <c r="AE438">
        <v>0</v>
      </c>
    </row>
    <row r="439" spans="1:31" x14ac:dyDescent="0.25">
      <c r="A439">
        <v>516</v>
      </c>
      <c r="B439">
        <v>100437965</v>
      </c>
      <c r="C439" t="s">
        <v>28</v>
      </c>
      <c r="D439" t="s">
        <v>311</v>
      </c>
      <c r="E439" t="s">
        <v>30</v>
      </c>
      <c r="F439" t="s">
        <v>312</v>
      </c>
      <c r="G439" t="s">
        <v>313</v>
      </c>
      <c r="I439" t="s">
        <v>314</v>
      </c>
      <c r="J439" t="s">
        <v>35</v>
      </c>
      <c r="K439">
        <v>618</v>
      </c>
      <c r="L439" t="s">
        <v>35</v>
      </c>
      <c r="M439">
        <v>37</v>
      </c>
      <c r="N439">
        <v>2</v>
      </c>
      <c r="O439" t="s">
        <v>168</v>
      </c>
      <c r="P439" t="s">
        <v>674</v>
      </c>
      <c r="Q439" t="s">
        <v>39</v>
      </c>
      <c r="R439" t="s">
        <v>40</v>
      </c>
      <c r="S439">
        <v>2012</v>
      </c>
      <c r="T439">
        <v>300</v>
      </c>
      <c r="U439" t="s">
        <v>41</v>
      </c>
      <c r="V439">
        <v>40817</v>
      </c>
      <c r="W439">
        <v>40847</v>
      </c>
      <c r="X439">
        <v>40847</v>
      </c>
      <c r="Y439" t="s">
        <v>427</v>
      </c>
      <c r="Z439" t="s">
        <v>467</v>
      </c>
      <c r="AA439" t="s">
        <v>429</v>
      </c>
      <c r="AB439" t="s">
        <v>430</v>
      </c>
      <c r="AC439" t="s">
        <v>420</v>
      </c>
      <c r="AD439" t="s">
        <v>46</v>
      </c>
      <c r="AE439">
        <v>0</v>
      </c>
    </row>
    <row r="440" spans="1:31" x14ac:dyDescent="0.25">
      <c r="A440">
        <v>607</v>
      </c>
      <c r="B440">
        <v>100440889</v>
      </c>
      <c r="C440" t="s">
        <v>28</v>
      </c>
      <c r="D440" t="s">
        <v>311</v>
      </c>
      <c r="E440" t="s">
        <v>30</v>
      </c>
      <c r="F440" t="s">
        <v>312</v>
      </c>
      <c r="G440" t="s">
        <v>313</v>
      </c>
      <c r="I440" t="s">
        <v>314</v>
      </c>
      <c r="J440" t="s">
        <v>35</v>
      </c>
      <c r="K440">
        <v>618</v>
      </c>
      <c r="L440" t="s">
        <v>35</v>
      </c>
      <c r="M440">
        <v>37</v>
      </c>
      <c r="N440">
        <v>2</v>
      </c>
      <c r="O440" t="s">
        <v>168</v>
      </c>
      <c r="P440" t="s">
        <v>674</v>
      </c>
      <c r="Q440" t="s">
        <v>39</v>
      </c>
      <c r="R440" t="s">
        <v>40</v>
      </c>
      <c r="S440">
        <v>2012</v>
      </c>
      <c r="T440">
        <v>300</v>
      </c>
      <c r="U440" t="s">
        <v>41</v>
      </c>
      <c r="V440">
        <v>40817</v>
      </c>
      <c r="W440">
        <v>40847</v>
      </c>
      <c r="X440">
        <v>40847</v>
      </c>
      <c r="Y440" t="s">
        <v>427</v>
      </c>
      <c r="Z440" t="s">
        <v>467</v>
      </c>
      <c r="AA440" t="s">
        <v>429</v>
      </c>
      <c r="AB440" t="s">
        <v>430</v>
      </c>
      <c r="AC440" t="s">
        <v>420</v>
      </c>
      <c r="AD440" t="s">
        <v>46</v>
      </c>
      <c r="AE440">
        <v>0</v>
      </c>
    </row>
    <row r="441" spans="1:31" x14ac:dyDescent="0.25">
      <c r="A441">
        <v>546</v>
      </c>
      <c r="B441">
        <v>100446291</v>
      </c>
      <c r="C441" t="s">
        <v>28</v>
      </c>
      <c r="D441" t="s">
        <v>311</v>
      </c>
      <c r="E441" t="s">
        <v>30</v>
      </c>
      <c r="F441" t="s">
        <v>312</v>
      </c>
      <c r="G441" t="s">
        <v>313</v>
      </c>
      <c r="I441" t="s">
        <v>314</v>
      </c>
      <c r="J441" t="s">
        <v>35</v>
      </c>
      <c r="K441">
        <v>618</v>
      </c>
      <c r="L441" t="s">
        <v>35</v>
      </c>
      <c r="M441">
        <v>37</v>
      </c>
      <c r="N441">
        <v>2</v>
      </c>
      <c r="O441" t="s">
        <v>168</v>
      </c>
      <c r="P441" t="s">
        <v>674</v>
      </c>
      <c r="Q441" t="s">
        <v>39</v>
      </c>
      <c r="R441" t="s">
        <v>40</v>
      </c>
      <c r="S441">
        <v>2012</v>
      </c>
      <c r="T441">
        <v>300</v>
      </c>
      <c r="U441" t="s">
        <v>41</v>
      </c>
      <c r="V441">
        <v>40817</v>
      </c>
      <c r="W441">
        <v>40847</v>
      </c>
      <c r="X441">
        <v>40847</v>
      </c>
      <c r="Y441" t="s">
        <v>427</v>
      </c>
      <c r="Z441" t="s">
        <v>467</v>
      </c>
      <c r="AA441" t="s">
        <v>429</v>
      </c>
      <c r="AB441" t="s">
        <v>430</v>
      </c>
      <c r="AC441" t="s">
        <v>420</v>
      </c>
      <c r="AD441" t="s">
        <v>46</v>
      </c>
      <c r="AE441">
        <v>0</v>
      </c>
    </row>
    <row r="442" spans="1:31" x14ac:dyDescent="0.25">
      <c r="A442">
        <v>563</v>
      </c>
      <c r="B442">
        <v>100449615</v>
      </c>
      <c r="C442" t="s">
        <v>28</v>
      </c>
      <c r="D442" t="s">
        <v>311</v>
      </c>
      <c r="E442" t="s">
        <v>30</v>
      </c>
      <c r="F442" t="s">
        <v>312</v>
      </c>
      <c r="G442" t="s">
        <v>313</v>
      </c>
      <c r="I442" t="s">
        <v>314</v>
      </c>
      <c r="J442" t="s">
        <v>35</v>
      </c>
      <c r="K442">
        <v>618</v>
      </c>
      <c r="L442" t="s">
        <v>35</v>
      </c>
      <c r="M442">
        <v>37</v>
      </c>
      <c r="N442">
        <v>2</v>
      </c>
      <c r="O442" t="s">
        <v>168</v>
      </c>
      <c r="P442" t="s">
        <v>674</v>
      </c>
      <c r="Q442" t="s">
        <v>39</v>
      </c>
      <c r="R442" t="s">
        <v>40</v>
      </c>
      <c r="S442">
        <v>2012</v>
      </c>
      <c r="T442">
        <v>300</v>
      </c>
      <c r="U442" t="s">
        <v>41</v>
      </c>
      <c r="V442">
        <v>40817</v>
      </c>
      <c r="W442">
        <v>40847</v>
      </c>
      <c r="X442">
        <v>40847</v>
      </c>
      <c r="Y442" t="s">
        <v>427</v>
      </c>
      <c r="Z442" t="s">
        <v>467</v>
      </c>
      <c r="AA442" t="s">
        <v>429</v>
      </c>
      <c r="AB442" t="s">
        <v>430</v>
      </c>
      <c r="AC442" t="s">
        <v>420</v>
      </c>
      <c r="AD442" t="s">
        <v>46</v>
      </c>
      <c r="AE442">
        <v>0</v>
      </c>
    </row>
    <row r="443" spans="1:31" x14ac:dyDescent="0.25">
      <c r="A443">
        <v>570</v>
      </c>
      <c r="B443">
        <v>100457829</v>
      </c>
      <c r="C443" t="s">
        <v>28</v>
      </c>
      <c r="D443" t="s">
        <v>311</v>
      </c>
      <c r="E443" t="s">
        <v>30</v>
      </c>
      <c r="F443" t="s">
        <v>312</v>
      </c>
      <c r="G443" t="s">
        <v>313</v>
      </c>
      <c r="I443" t="s">
        <v>314</v>
      </c>
      <c r="J443" t="s">
        <v>35</v>
      </c>
      <c r="K443">
        <v>618</v>
      </c>
      <c r="L443" t="s">
        <v>35</v>
      </c>
      <c r="M443">
        <v>37</v>
      </c>
      <c r="N443">
        <v>2</v>
      </c>
      <c r="O443" t="s">
        <v>168</v>
      </c>
      <c r="P443" t="s">
        <v>674</v>
      </c>
      <c r="Q443" t="s">
        <v>39</v>
      </c>
      <c r="R443" t="s">
        <v>40</v>
      </c>
      <c r="S443">
        <v>2012</v>
      </c>
      <c r="T443">
        <v>300</v>
      </c>
      <c r="U443" t="s">
        <v>41</v>
      </c>
      <c r="V443">
        <v>40817</v>
      </c>
      <c r="W443">
        <v>40847</v>
      </c>
      <c r="X443">
        <v>40847</v>
      </c>
      <c r="Y443" t="s">
        <v>427</v>
      </c>
      <c r="Z443" t="s">
        <v>467</v>
      </c>
      <c r="AA443" t="s">
        <v>429</v>
      </c>
      <c r="AB443" t="s">
        <v>430</v>
      </c>
      <c r="AC443" t="s">
        <v>420</v>
      </c>
      <c r="AD443" t="s">
        <v>46</v>
      </c>
      <c r="AE443">
        <v>0</v>
      </c>
    </row>
    <row r="444" spans="1:31" x14ac:dyDescent="0.25">
      <c r="A444">
        <v>671</v>
      </c>
      <c r="B444">
        <v>100462298</v>
      </c>
      <c r="C444" t="s">
        <v>28</v>
      </c>
      <c r="D444" t="s">
        <v>311</v>
      </c>
      <c r="E444" t="s">
        <v>30</v>
      </c>
      <c r="F444" t="s">
        <v>312</v>
      </c>
      <c r="G444" t="s">
        <v>313</v>
      </c>
      <c r="I444" t="s">
        <v>314</v>
      </c>
      <c r="J444" t="s">
        <v>35</v>
      </c>
      <c r="K444">
        <v>618</v>
      </c>
      <c r="L444" t="s">
        <v>35</v>
      </c>
      <c r="M444">
        <v>37</v>
      </c>
      <c r="N444">
        <v>2</v>
      </c>
      <c r="O444" t="s">
        <v>168</v>
      </c>
      <c r="P444" t="s">
        <v>674</v>
      </c>
      <c r="Q444" t="s">
        <v>39</v>
      </c>
      <c r="R444" t="s">
        <v>40</v>
      </c>
      <c r="S444">
        <v>2012</v>
      </c>
      <c r="T444">
        <v>300</v>
      </c>
      <c r="U444" t="s">
        <v>41</v>
      </c>
      <c r="V444">
        <v>40817</v>
      </c>
      <c r="W444">
        <v>40847</v>
      </c>
      <c r="X444">
        <v>40847</v>
      </c>
      <c r="Y444" t="s">
        <v>427</v>
      </c>
      <c r="Z444" t="s">
        <v>467</v>
      </c>
      <c r="AA444" t="s">
        <v>429</v>
      </c>
      <c r="AB444" t="s">
        <v>430</v>
      </c>
      <c r="AC444" t="s">
        <v>420</v>
      </c>
      <c r="AD444" t="s">
        <v>46</v>
      </c>
      <c r="AE444">
        <v>0</v>
      </c>
    </row>
    <row r="445" spans="1:31" x14ac:dyDescent="0.25">
      <c r="A445">
        <v>839</v>
      </c>
      <c r="B445">
        <v>100476052</v>
      </c>
      <c r="C445" t="s">
        <v>28</v>
      </c>
      <c r="D445" t="s">
        <v>311</v>
      </c>
      <c r="E445" t="s">
        <v>30</v>
      </c>
      <c r="F445" t="s">
        <v>312</v>
      </c>
      <c r="G445" t="s">
        <v>313</v>
      </c>
      <c r="I445" t="s">
        <v>314</v>
      </c>
      <c r="J445" t="s">
        <v>35</v>
      </c>
      <c r="K445">
        <v>618</v>
      </c>
      <c r="L445" t="s">
        <v>35</v>
      </c>
      <c r="M445">
        <v>37</v>
      </c>
      <c r="N445">
        <v>2</v>
      </c>
      <c r="O445" t="s">
        <v>168</v>
      </c>
      <c r="P445" t="s">
        <v>674</v>
      </c>
      <c r="Q445" t="s">
        <v>39</v>
      </c>
      <c r="R445" t="s">
        <v>40</v>
      </c>
      <c r="S445">
        <v>2012</v>
      </c>
      <c r="T445">
        <v>300</v>
      </c>
      <c r="U445" t="s">
        <v>41</v>
      </c>
      <c r="V445">
        <v>40817</v>
      </c>
      <c r="W445">
        <v>40847</v>
      </c>
      <c r="X445">
        <v>40847</v>
      </c>
      <c r="Y445" t="s">
        <v>427</v>
      </c>
      <c r="Z445" t="s">
        <v>467</v>
      </c>
      <c r="AA445" t="s">
        <v>429</v>
      </c>
      <c r="AB445" t="s">
        <v>430</v>
      </c>
      <c r="AC445" t="s">
        <v>420</v>
      </c>
      <c r="AD445" t="s">
        <v>46</v>
      </c>
      <c r="AE445">
        <v>0</v>
      </c>
    </row>
    <row r="446" spans="1:31" x14ac:dyDescent="0.25">
      <c r="A446">
        <v>962</v>
      </c>
      <c r="B446">
        <v>100483303</v>
      </c>
      <c r="C446" t="s">
        <v>28</v>
      </c>
      <c r="D446" t="s">
        <v>311</v>
      </c>
      <c r="E446" t="s">
        <v>30</v>
      </c>
      <c r="F446" t="s">
        <v>312</v>
      </c>
      <c r="G446" t="s">
        <v>313</v>
      </c>
      <c r="I446" t="s">
        <v>314</v>
      </c>
      <c r="J446" t="s">
        <v>35</v>
      </c>
      <c r="K446">
        <v>618</v>
      </c>
      <c r="L446" t="s">
        <v>35</v>
      </c>
      <c r="M446">
        <v>37</v>
      </c>
      <c r="N446">
        <v>2</v>
      </c>
      <c r="O446" t="s">
        <v>168</v>
      </c>
      <c r="P446" t="s">
        <v>674</v>
      </c>
      <c r="Q446" t="s">
        <v>39</v>
      </c>
      <c r="R446" t="s">
        <v>40</v>
      </c>
      <c r="S446">
        <v>2012</v>
      </c>
      <c r="T446">
        <v>300</v>
      </c>
      <c r="U446" t="s">
        <v>41</v>
      </c>
      <c r="V446">
        <v>40817</v>
      </c>
      <c r="W446">
        <v>40847</v>
      </c>
      <c r="X446">
        <v>40847</v>
      </c>
      <c r="Y446" t="s">
        <v>427</v>
      </c>
      <c r="Z446" t="s">
        <v>467</v>
      </c>
      <c r="AA446" t="s">
        <v>429</v>
      </c>
      <c r="AB446" t="s">
        <v>430</v>
      </c>
      <c r="AC446" t="s">
        <v>420</v>
      </c>
      <c r="AD446" t="s">
        <v>46</v>
      </c>
      <c r="AE446">
        <v>0</v>
      </c>
    </row>
    <row r="447" spans="1:31" x14ac:dyDescent="0.25">
      <c r="A447">
        <v>151</v>
      </c>
      <c r="B447">
        <v>100503560</v>
      </c>
      <c r="C447" t="s">
        <v>28</v>
      </c>
      <c r="D447" t="s">
        <v>311</v>
      </c>
      <c r="E447" t="s">
        <v>30</v>
      </c>
      <c r="F447" t="s">
        <v>312</v>
      </c>
      <c r="G447" t="s">
        <v>313</v>
      </c>
      <c r="I447" t="s">
        <v>314</v>
      </c>
      <c r="J447" t="s">
        <v>35</v>
      </c>
      <c r="K447">
        <v>618</v>
      </c>
      <c r="L447" t="s">
        <v>35</v>
      </c>
      <c r="M447">
        <v>37</v>
      </c>
      <c r="N447">
        <v>2</v>
      </c>
      <c r="O447" t="s">
        <v>168</v>
      </c>
      <c r="P447" t="s">
        <v>674</v>
      </c>
      <c r="Q447" t="s">
        <v>39</v>
      </c>
      <c r="R447" t="s">
        <v>40</v>
      </c>
      <c r="S447">
        <v>2012</v>
      </c>
      <c r="T447">
        <v>300</v>
      </c>
      <c r="U447" t="s">
        <v>41</v>
      </c>
      <c r="V447">
        <v>40817</v>
      </c>
      <c r="W447">
        <v>40847</v>
      </c>
      <c r="X447">
        <v>40847</v>
      </c>
      <c r="Y447" t="s">
        <v>427</v>
      </c>
      <c r="Z447" t="s">
        <v>467</v>
      </c>
      <c r="AA447" t="s">
        <v>429</v>
      </c>
      <c r="AB447" t="s">
        <v>430</v>
      </c>
      <c r="AC447" t="s">
        <v>420</v>
      </c>
      <c r="AD447" t="s">
        <v>46</v>
      </c>
      <c r="AE447">
        <v>0</v>
      </c>
    </row>
    <row r="448" spans="1:31" x14ac:dyDescent="0.25">
      <c r="A448">
        <v>80</v>
      </c>
      <c r="B448">
        <v>100510091</v>
      </c>
      <c r="C448" t="s">
        <v>28</v>
      </c>
      <c r="D448" t="s">
        <v>311</v>
      </c>
      <c r="E448" t="s">
        <v>30</v>
      </c>
      <c r="F448" t="s">
        <v>312</v>
      </c>
      <c r="G448" t="s">
        <v>313</v>
      </c>
      <c r="I448" t="s">
        <v>314</v>
      </c>
      <c r="J448" t="s">
        <v>35</v>
      </c>
      <c r="K448">
        <v>618</v>
      </c>
      <c r="L448" t="s">
        <v>35</v>
      </c>
      <c r="M448">
        <v>37</v>
      </c>
      <c r="N448">
        <v>2</v>
      </c>
      <c r="O448" t="s">
        <v>168</v>
      </c>
      <c r="P448" t="s">
        <v>674</v>
      </c>
      <c r="Q448" t="s">
        <v>39</v>
      </c>
      <c r="R448" t="s">
        <v>40</v>
      </c>
      <c r="S448">
        <v>2012</v>
      </c>
      <c r="T448">
        <v>300</v>
      </c>
      <c r="U448" t="s">
        <v>41</v>
      </c>
      <c r="V448">
        <v>40817</v>
      </c>
      <c r="W448">
        <v>40847</v>
      </c>
      <c r="X448">
        <v>40847</v>
      </c>
      <c r="Y448" t="s">
        <v>427</v>
      </c>
      <c r="Z448" t="s">
        <v>467</v>
      </c>
      <c r="AA448" t="s">
        <v>429</v>
      </c>
      <c r="AB448" t="s">
        <v>430</v>
      </c>
      <c r="AC448" t="s">
        <v>420</v>
      </c>
      <c r="AD448" t="s">
        <v>46</v>
      </c>
      <c r="AE448">
        <v>0</v>
      </c>
    </row>
    <row r="449" spans="1:31" x14ac:dyDescent="0.25">
      <c r="A449">
        <v>393</v>
      </c>
      <c r="B449">
        <v>100424461</v>
      </c>
      <c r="C449" t="s">
        <v>28</v>
      </c>
      <c r="D449" t="s">
        <v>145</v>
      </c>
      <c r="E449" t="s">
        <v>30</v>
      </c>
      <c r="F449" t="s">
        <v>146</v>
      </c>
      <c r="G449" t="s">
        <v>147</v>
      </c>
      <c r="H449" t="s">
        <v>73</v>
      </c>
      <c r="I449" t="s">
        <v>148</v>
      </c>
      <c r="J449" t="s">
        <v>36</v>
      </c>
      <c r="K449">
        <v>460</v>
      </c>
      <c r="L449" t="s">
        <v>36</v>
      </c>
      <c r="M449">
        <v>40</v>
      </c>
      <c r="N449">
        <v>0</v>
      </c>
      <c r="O449" t="s">
        <v>168</v>
      </c>
      <c r="P449" t="s">
        <v>565</v>
      </c>
      <c r="Q449" t="s">
        <v>527</v>
      </c>
      <c r="R449" t="s">
        <v>40</v>
      </c>
      <c r="S449">
        <v>2012</v>
      </c>
      <c r="T449">
        <v>585</v>
      </c>
      <c r="U449" t="s">
        <v>41</v>
      </c>
      <c r="V449">
        <v>40756</v>
      </c>
      <c r="W449">
        <v>40786</v>
      </c>
      <c r="X449">
        <v>40786</v>
      </c>
      <c r="Y449" t="s">
        <v>427</v>
      </c>
      <c r="Z449" t="s">
        <v>566</v>
      </c>
      <c r="AA449" t="s">
        <v>567</v>
      </c>
      <c r="AB449" t="s">
        <v>568</v>
      </c>
      <c r="AC449" t="s">
        <v>420</v>
      </c>
      <c r="AD449" t="s">
        <v>46</v>
      </c>
      <c r="AE449">
        <v>0</v>
      </c>
    </row>
    <row r="450" spans="1:31" x14ac:dyDescent="0.25">
      <c r="A450">
        <v>460</v>
      </c>
      <c r="B450">
        <v>100432182</v>
      </c>
      <c r="C450" t="s">
        <v>28</v>
      </c>
      <c r="D450" t="s">
        <v>145</v>
      </c>
      <c r="E450" t="s">
        <v>30</v>
      </c>
      <c r="F450" t="s">
        <v>146</v>
      </c>
      <c r="G450" t="s">
        <v>147</v>
      </c>
      <c r="H450" t="s">
        <v>73</v>
      </c>
      <c r="I450" t="s">
        <v>148</v>
      </c>
      <c r="J450" t="s">
        <v>36</v>
      </c>
      <c r="K450">
        <v>460</v>
      </c>
      <c r="L450" t="s">
        <v>36</v>
      </c>
      <c r="M450">
        <v>40</v>
      </c>
      <c r="N450">
        <v>0</v>
      </c>
      <c r="O450" t="s">
        <v>168</v>
      </c>
      <c r="P450" t="s">
        <v>565</v>
      </c>
      <c r="Q450" t="s">
        <v>527</v>
      </c>
      <c r="R450" t="s">
        <v>40</v>
      </c>
      <c r="S450">
        <v>2012</v>
      </c>
      <c r="T450">
        <v>585</v>
      </c>
      <c r="U450" t="s">
        <v>41</v>
      </c>
      <c r="V450">
        <v>40756</v>
      </c>
      <c r="W450">
        <v>40786</v>
      </c>
      <c r="X450">
        <v>40786</v>
      </c>
      <c r="Y450" t="s">
        <v>427</v>
      </c>
      <c r="Z450" t="s">
        <v>566</v>
      </c>
      <c r="AA450" t="s">
        <v>567</v>
      </c>
      <c r="AB450" t="s">
        <v>568</v>
      </c>
      <c r="AC450" t="s">
        <v>420</v>
      </c>
      <c r="AD450" t="s">
        <v>46</v>
      </c>
      <c r="AE450">
        <v>0</v>
      </c>
    </row>
    <row r="451" spans="1:31" x14ac:dyDescent="0.25">
      <c r="A451">
        <v>456</v>
      </c>
      <c r="B451">
        <v>100432215</v>
      </c>
      <c r="C451" t="s">
        <v>28</v>
      </c>
      <c r="D451" t="s">
        <v>145</v>
      </c>
      <c r="E451" t="s">
        <v>30</v>
      </c>
      <c r="F451" t="s">
        <v>146</v>
      </c>
      <c r="G451" t="s">
        <v>147</v>
      </c>
      <c r="H451" t="s">
        <v>73</v>
      </c>
      <c r="I451" t="s">
        <v>148</v>
      </c>
      <c r="J451" t="s">
        <v>36</v>
      </c>
      <c r="K451">
        <v>460</v>
      </c>
      <c r="L451" t="s">
        <v>36</v>
      </c>
      <c r="M451">
        <v>40</v>
      </c>
      <c r="N451">
        <v>0</v>
      </c>
      <c r="O451" t="s">
        <v>168</v>
      </c>
      <c r="P451" t="s">
        <v>565</v>
      </c>
      <c r="Q451" t="s">
        <v>527</v>
      </c>
      <c r="R451" t="s">
        <v>40</v>
      </c>
      <c r="S451">
        <v>2012</v>
      </c>
      <c r="T451">
        <v>585</v>
      </c>
      <c r="U451" t="s">
        <v>41</v>
      </c>
      <c r="V451">
        <v>40756</v>
      </c>
      <c r="W451">
        <v>40786</v>
      </c>
      <c r="X451">
        <v>40786</v>
      </c>
      <c r="Y451" t="s">
        <v>427</v>
      </c>
      <c r="Z451" t="s">
        <v>566</v>
      </c>
      <c r="AA451" t="s">
        <v>567</v>
      </c>
      <c r="AB451" t="s">
        <v>568</v>
      </c>
      <c r="AC451" t="s">
        <v>420</v>
      </c>
      <c r="AD451" t="s">
        <v>46</v>
      </c>
      <c r="AE451">
        <v>0</v>
      </c>
    </row>
    <row r="452" spans="1:31" x14ac:dyDescent="0.25">
      <c r="A452">
        <v>517</v>
      </c>
      <c r="B452">
        <v>100437979</v>
      </c>
      <c r="C452" t="s">
        <v>28</v>
      </c>
      <c r="D452" t="s">
        <v>145</v>
      </c>
      <c r="E452" t="s">
        <v>30</v>
      </c>
      <c r="F452" t="s">
        <v>146</v>
      </c>
      <c r="G452" t="s">
        <v>147</v>
      </c>
      <c r="H452" t="s">
        <v>73</v>
      </c>
      <c r="I452" t="s">
        <v>148</v>
      </c>
      <c r="J452" t="s">
        <v>36</v>
      </c>
      <c r="K452">
        <v>460</v>
      </c>
      <c r="L452" t="s">
        <v>36</v>
      </c>
      <c r="M452">
        <v>40</v>
      </c>
      <c r="N452">
        <v>0</v>
      </c>
      <c r="O452" t="s">
        <v>168</v>
      </c>
      <c r="P452" t="s">
        <v>565</v>
      </c>
      <c r="Q452" t="s">
        <v>527</v>
      </c>
      <c r="R452" t="s">
        <v>40</v>
      </c>
      <c r="S452">
        <v>2012</v>
      </c>
      <c r="T452">
        <v>585</v>
      </c>
      <c r="U452" t="s">
        <v>41</v>
      </c>
      <c r="V452">
        <v>40756</v>
      </c>
      <c r="W452">
        <v>40786</v>
      </c>
      <c r="X452">
        <v>40786</v>
      </c>
      <c r="Y452" t="s">
        <v>427</v>
      </c>
      <c r="Z452" t="s">
        <v>566</v>
      </c>
      <c r="AA452" t="s">
        <v>567</v>
      </c>
      <c r="AB452" t="s">
        <v>568</v>
      </c>
      <c r="AC452" t="s">
        <v>420</v>
      </c>
      <c r="AD452" t="s">
        <v>46</v>
      </c>
      <c r="AE452">
        <v>0</v>
      </c>
    </row>
    <row r="453" spans="1:31" x14ac:dyDescent="0.25">
      <c r="A453">
        <v>673</v>
      </c>
      <c r="B453">
        <v>100441828</v>
      </c>
      <c r="C453" t="s">
        <v>28</v>
      </c>
      <c r="D453" t="s">
        <v>145</v>
      </c>
      <c r="E453" t="s">
        <v>30</v>
      </c>
      <c r="F453" t="s">
        <v>146</v>
      </c>
      <c r="G453" t="s">
        <v>147</v>
      </c>
      <c r="H453" t="s">
        <v>73</v>
      </c>
      <c r="I453" t="s">
        <v>148</v>
      </c>
      <c r="J453" t="s">
        <v>36</v>
      </c>
      <c r="K453">
        <v>460</v>
      </c>
      <c r="L453" t="s">
        <v>36</v>
      </c>
      <c r="M453">
        <v>40</v>
      </c>
      <c r="N453">
        <v>0</v>
      </c>
      <c r="O453" t="s">
        <v>168</v>
      </c>
      <c r="P453" t="s">
        <v>565</v>
      </c>
      <c r="Q453" t="s">
        <v>527</v>
      </c>
      <c r="R453" t="s">
        <v>40</v>
      </c>
      <c r="S453">
        <v>2012</v>
      </c>
      <c r="T453">
        <v>585</v>
      </c>
      <c r="U453" t="s">
        <v>41</v>
      </c>
      <c r="V453">
        <v>40756</v>
      </c>
      <c r="W453">
        <v>40786</v>
      </c>
      <c r="X453">
        <v>40786</v>
      </c>
      <c r="Y453" t="s">
        <v>427</v>
      </c>
      <c r="Z453" t="s">
        <v>566</v>
      </c>
      <c r="AA453" t="s">
        <v>567</v>
      </c>
      <c r="AB453" t="s">
        <v>568</v>
      </c>
      <c r="AC453" t="s">
        <v>420</v>
      </c>
      <c r="AD453" t="s">
        <v>46</v>
      </c>
      <c r="AE453">
        <v>0</v>
      </c>
    </row>
    <row r="454" spans="1:31" x14ac:dyDescent="0.25">
      <c r="A454">
        <v>606</v>
      </c>
      <c r="B454">
        <v>100446309</v>
      </c>
      <c r="C454" t="s">
        <v>28</v>
      </c>
      <c r="D454" t="s">
        <v>145</v>
      </c>
      <c r="E454" t="s">
        <v>30</v>
      </c>
      <c r="F454" t="s">
        <v>146</v>
      </c>
      <c r="G454" t="s">
        <v>147</v>
      </c>
      <c r="H454" t="s">
        <v>73</v>
      </c>
      <c r="I454" t="s">
        <v>148</v>
      </c>
      <c r="J454" t="s">
        <v>36</v>
      </c>
      <c r="K454">
        <v>460</v>
      </c>
      <c r="L454" t="s">
        <v>36</v>
      </c>
      <c r="M454">
        <v>40</v>
      </c>
      <c r="N454">
        <v>0</v>
      </c>
      <c r="O454" t="s">
        <v>168</v>
      </c>
      <c r="P454" t="s">
        <v>565</v>
      </c>
      <c r="Q454" t="s">
        <v>527</v>
      </c>
      <c r="R454" t="s">
        <v>40</v>
      </c>
      <c r="S454">
        <v>2012</v>
      </c>
      <c r="T454">
        <v>585</v>
      </c>
      <c r="U454" t="s">
        <v>41</v>
      </c>
      <c r="V454">
        <v>40756</v>
      </c>
      <c r="W454">
        <v>40786</v>
      </c>
      <c r="X454">
        <v>40786</v>
      </c>
      <c r="Y454" t="s">
        <v>427</v>
      </c>
      <c r="Z454" t="s">
        <v>566</v>
      </c>
      <c r="AA454" t="s">
        <v>567</v>
      </c>
      <c r="AB454" t="s">
        <v>568</v>
      </c>
      <c r="AC454" t="s">
        <v>420</v>
      </c>
      <c r="AD454" t="s">
        <v>46</v>
      </c>
      <c r="AE454">
        <v>0</v>
      </c>
    </row>
    <row r="455" spans="1:31" x14ac:dyDescent="0.25">
      <c r="A455">
        <v>571</v>
      </c>
      <c r="B455">
        <v>100449618</v>
      </c>
      <c r="C455" t="s">
        <v>28</v>
      </c>
      <c r="D455" t="s">
        <v>145</v>
      </c>
      <c r="E455" t="s">
        <v>30</v>
      </c>
      <c r="F455" t="s">
        <v>146</v>
      </c>
      <c r="G455" t="s">
        <v>147</v>
      </c>
      <c r="H455" t="s">
        <v>73</v>
      </c>
      <c r="I455" t="s">
        <v>148</v>
      </c>
      <c r="J455" t="s">
        <v>36</v>
      </c>
      <c r="K455">
        <v>460</v>
      </c>
      <c r="L455" t="s">
        <v>36</v>
      </c>
      <c r="M455">
        <v>40</v>
      </c>
      <c r="N455">
        <v>0</v>
      </c>
      <c r="O455" t="s">
        <v>168</v>
      </c>
      <c r="P455" t="s">
        <v>565</v>
      </c>
      <c r="Q455" t="s">
        <v>527</v>
      </c>
      <c r="R455" t="s">
        <v>40</v>
      </c>
      <c r="S455">
        <v>2012</v>
      </c>
      <c r="T455">
        <v>585</v>
      </c>
      <c r="U455" t="s">
        <v>41</v>
      </c>
      <c r="V455">
        <v>40756</v>
      </c>
      <c r="W455">
        <v>40786</v>
      </c>
      <c r="X455">
        <v>40786</v>
      </c>
      <c r="Y455" t="s">
        <v>427</v>
      </c>
      <c r="Z455" t="s">
        <v>566</v>
      </c>
      <c r="AA455" t="s">
        <v>567</v>
      </c>
      <c r="AB455" t="s">
        <v>568</v>
      </c>
      <c r="AC455" t="s">
        <v>420</v>
      </c>
      <c r="AD455" t="s">
        <v>46</v>
      </c>
      <c r="AE455">
        <v>0</v>
      </c>
    </row>
    <row r="456" spans="1:31" x14ac:dyDescent="0.25">
      <c r="A456">
        <v>766</v>
      </c>
      <c r="B456">
        <v>100469242</v>
      </c>
      <c r="C456" t="s">
        <v>28</v>
      </c>
      <c r="D456" t="s">
        <v>145</v>
      </c>
      <c r="E456" t="s">
        <v>30</v>
      </c>
      <c r="F456" t="s">
        <v>146</v>
      </c>
      <c r="G456" t="s">
        <v>147</v>
      </c>
      <c r="H456" t="s">
        <v>73</v>
      </c>
      <c r="I456" t="s">
        <v>148</v>
      </c>
      <c r="J456" t="s">
        <v>36</v>
      </c>
      <c r="K456">
        <v>460</v>
      </c>
      <c r="L456" t="s">
        <v>36</v>
      </c>
      <c r="M456">
        <v>40</v>
      </c>
      <c r="N456">
        <v>0</v>
      </c>
      <c r="O456" t="s">
        <v>168</v>
      </c>
      <c r="P456" t="s">
        <v>565</v>
      </c>
      <c r="Q456" t="s">
        <v>527</v>
      </c>
      <c r="R456" t="s">
        <v>40</v>
      </c>
      <c r="S456">
        <v>2012</v>
      </c>
      <c r="T456">
        <v>585</v>
      </c>
      <c r="U456" t="s">
        <v>41</v>
      </c>
      <c r="V456">
        <v>40756</v>
      </c>
      <c r="W456">
        <v>40786</v>
      </c>
      <c r="X456">
        <v>40786</v>
      </c>
      <c r="Y456" t="s">
        <v>427</v>
      </c>
      <c r="Z456" t="s">
        <v>566</v>
      </c>
      <c r="AA456" t="s">
        <v>567</v>
      </c>
      <c r="AB456" t="s">
        <v>568</v>
      </c>
      <c r="AC456" t="s">
        <v>420</v>
      </c>
      <c r="AD456" t="s">
        <v>46</v>
      </c>
      <c r="AE456">
        <v>0</v>
      </c>
    </row>
    <row r="457" spans="1:31" x14ac:dyDescent="0.25">
      <c r="A457">
        <v>22</v>
      </c>
      <c r="B457">
        <v>100499267</v>
      </c>
      <c r="C457" t="s">
        <v>28</v>
      </c>
      <c r="D457" t="s">
        <v>145</v>
      </c>
      <c r="E457" t="s">
        <v>30</v>
      </c>
      <c r="F457" t="s">
        <v>146</v>
      </c>
      <c r="G457" t="s">
        <v>147</v>
      </c>
      <c r="H457" t="s">
        <v>73</v>
      </c>
      <c r="I457" t="s">
        <v>148</v>
      </c>
      <c r="J457" t="s">
        <v>36</v>
      </c>
      <c r="K457">
        <v>460</v>
      </c>
      <c r="L457" t="s">
        <v>36</v>
      </c>
      <c r="M457">
        <v>40</v>
      </c>
      <c r="N457">
        <v>0</v>
      </c>
      <c r="O457" t="s">
        <v>168</v>
      </c>
      <c r="P457" t="s">
        <v>565</v>
      </c>
      <c r="Q457" t="s">
        <v>527</v>
      </c>
      <c r="R457" t="s">
        <v>40</v>
      </c>
      <c r="S457">
        <v>2012</v>
      </c>
      <c r="T457">
        <v>585</v>
      </c>
      <c r="U457" t="s">
        <v>41</v>
      </c>
      <c r="V457">
        <v>40756</v>
      </c>
      <c r="W457">
        <v>40786</v>
      </c>
      <c r="X457">
        <v>40786</v>
      </c>
      <c r="Y457" t="s">
        <v>427</v>
      </c>
      <c r="Z457" t="s">
        <v>566</v>
      </c>
      <c r="AA457" t="s">
        <v>567</v>
      </c>
      <c r="AB457" t="s">
        <v>568</v>
      </c>
      <c r="AC457" t="s">
        <v>420</v>
      </c>
      <c r="AD457" t="s">
        <v>46</v>
      </c>
      <c r="AE457">
        <v>0</v>
      </c>
    </row>
    <row r="458" spans="1:31" x14ac:dyDescent="0.25">
      <c r="A458">
        <v>127</v>
      </c>
      <c r="B458">
        <v>100499784</v>
      </c>
      <c r="C458" t="s">
        <v>28</v>
      </c>
      <c r="D458" t="s">
        <v>145</v>
      </c>
      <c r="E458" t="s">
        <v>30</v>
      </c>
      <c r="F458" t="s">
        <v>146</v>
      </c>
      <c r="G458" t="s">
        <v>147</v>
      </c>
      <c r="H458" t="s">
        <v>73</v>
      </c>
      <c r="I458" t="s">
        <v>148</v>
      </c>
      <c r="J458" t="s">
        <v>36</v>
      </c>
      <c r="K458">
        <v>460</v>
      </c>
      <c r="L458" t="s">
        <v>36</v>
      </c>
      <c r="M458">
        <v>40</v>
      </c>
      <c r="N458">
        <v>0</v>
      </c>
      <c r="O458" t="s">
        <v>168</v>
      </c>
      <c r="P458" t="s">
        <v>565</v>
      </c>
      <c r="Q458" t="s">
        <v>527</v>
      </c>
      <c r="R458" t="s">
        <v>40</v>
      </c>
      <c r="S458">
        <v>2012</v>
      </c>
      <c r="T458">
        <v>585</v>
      </c>
      <c r="U458" t="s">
        <v>41</v>
      </c>
      <c r="V458">
        <v>40756</v>
      </c>
      <c r="W458">
        <v>40786</v>
      </c>
      <c r="X458">
        <v>40786</v>
      </c>
      <c r="Y458" t="s">
        <v>427</v>
      </c>
      <c r="Z458" t="s">
        <v>566</v>
      </c>
      <c r="AA458" t="s">
        <v>567</v>
      </c>
      <c r="AB458" t="s">
        <v>568</v>
      </c>
      <c r="AC458" t="s">
        <v>420</v>
      </c>
      <c r="AD458" t="s">
        <v>46</v>
      </c>
      <c r="AE458">
        <v>0</v>
      </c>
    </row>
    <row r="459" spans="1:31" x14ac:dyDescent="0.25">
      <c r="A459">
        <v>128</v>
      </c>
      <c r="B459">
        <v>100499803</v>
      </c>
      <c r="C459" t="s">
        <v>28</v>
      </c>
      <c r="D459" t="s">
        <v>145</v>
      </c>
      <c r="E459" t="s">
        <v>30</v>
      </c>
      <c r="F459" t="s">
        <v>146</v>
      </c>
      <c r="G459" t="s">
        <v>147</v>
      </c>
      <c r="H459" t="s">
        <v>73</v>
      </c>
      <c r="I459" t="s">
        <v>148</v>
      </c>
      <c r="J459" t="s">
        <v>36</v>
      </c>
      <c r="K459">
        <v>460</v>
      </c>
      <c r="L459" t="s">
        <v>36</v>
      </c>
      <c r="M459">
        <v>40</v>
      </c>
      <c r="N459">
        <v>0</v>
      </c>
      <c r="O459" t="s">
        <v>168</v>
      </c>
      <c r="P459" t="s">
        <v>565</v>
      </c>
      <c r="Q459" t="s">
        <v>527</v>
      </c>
      <c r="R459" t="s">
        <v>40</v>
      </c>
      <c r="S459">
        <v>2012</v>
      </c>
      <c r="T459">
        <v>585</v>
      </c>
      <c r="U459" t="s">
        <v>41</v>
      </c>
      <c r="V459">
        <v>40756</v>
      </c>
      <c r="W459">
        <v>40786</v>
      </c>
      <c r="X459">
        <v>40786</v>
      </c>
      <c r="Y459" t="s">
        <v>427</v>
      </c>
      <c r="Z459" t="s">
        <v>566</v>
      </c>
      <c r="AA459" t="s">
        <v>567</v>
      </c>
      <c r="AB459" t="s">
        <v>568</v>
      </c>
      <c r="AC459" t="s">
        <v>420</v>
      </c>
      <c r="AD459" t="s">
        <v>46</v>
      </c>
      <c r="AE459">
        <v>0</v>
      </c>
    </row>
    <row r="460" spans="1:31" x14ac:dyDescent="0.25">
      <c r="A460">
        <v>84</v>
      </c>
      <c r="B460">
        <v>100499839</v>
      </c>
      <c r="C460" t="s">
        <v>28</v>
      </c>
      <c r="D460" t="s">
        <v>145</v>
      </c>
      <c r="E460" t="s">
        <v>30</v>
      </c>
      <c r="F460" t="s">
        <v>146</v>
      </c>
      <c r="G460" t="s">
        <v>147</v>
      </c>
      <c r="H460" t="s">
        <v>73</v>
      </c>
      <c r="I460" t="s">
        <v>148</v>
      </c>
      <c r="J460" t="s">
        <v>36</v>
      </c>
      <c r="K460">
        <v>460</v>
      </c>
      <c r="L460" t="s">
        <v>36</v>
      </c>
      <c r="M460">
        <v>40</v>
      </c>
      <c r="N460">
        <v>0</v>
      </c>
      <c r="O460" t="s">
        <v>168</v>
      </c>
      <c r="P460" t="s">
        <v>565</v>
      </c>
      <c r="Q460" t="s">
        <v>527</v>
      </c>
      <c r="R460" t="s">
        <v>40</v>
      </c>
      <c r="S460">
        <v>2012</v>
      </c>
      <c r="T460">
        <v>585</v>
      </c>
      <c r="U460" t="s">
        <v>41</v>
      </c>
      <c r="V460">
        <v>40756</v>
      </c>
      <c r="W460">
        <v>40786</v>
      </c>
      <c r="X460">
        <v>40786</v>
      </c>
      <c r="Y460" t="s">
        <v>427</v>
      </c>
      <c r="Z460" t="s">
        <v>566</v>
      </c>
      <c r="AA460" t="s">
        <v>567</v>
      </c>
      <c r="AB460" t="s">
        <v>568</v>
      </c>
      <c r="AC460" t="s">
        <v>420</v>
      </c>
      <c r="AD460" t="s">
        <v>46</v>
      </c>
      <c r="AE460">
        <v>0</v>
      </c>
    </row>
    <row r="461" spans="1:31" x14ac:dyDescent="0.25">
      <c r="A461">
        <v>465</v>
      </c>
      <c r="B461">
        <v>100432302</v>
      </c>
      <c r="C461" t="s">
        <v>28</v>
      </c>
      <c r="D461" t="s">
        <v>569</v>
      </c>
      <c r="E461" t="s">
        <v>30</v>
      </c>
      <c r="F461" t="s">
        <v>570</v>
      </c>
      <c r="G461" t="s">
        <v>571</v>
      </c>
      <c r="H461" t="s">
        <v>96</v>
      </c>
      <c r="I461" t="s">
        <v>572</v>
      </c>
      <c r="J461" t="s">
        <v>35</v>
      </c>
      <c r="K461">
        <v>495</v>
      </c>
      <c r="L461" t="s">
        <v>35</v>
      </c>
      <c r="M461">
        <v>22</v>
      </c>
      <c r="N461">
        <v>1</v>
      </c>
      <c r="O461" t="s">
        <v>168</v>
      </c>
      <c r="P461" t="s">
        <v>597</v>
      </c>
      <c r="Q461" t="s">
        <v>598</v>
      </c>
      <c r="R461" t="s">
        <v>40</v>
      </c>
      <c r="S461">
        <v>2012</v>
      </c>
      <c r="T461">
        <v>3200.93</v>
      </c>
      <c r="U461" t="s">
        <v>41</v>
      </c>
      <c r="V461">
        <v>40787</v>
      </c>
      <c r="W461">
        <v>40816</v>
      </c>
      <c r="X461">
        <v>40725</v>
      </c>
      <c r="Y461">
        <v>0</v>
      </c>
      <c r="Z461" t="s">
        <v>599</v>
      </c>
      <c r="AA461" t="s">
        <v>600</v>
      </c>
      <c r="AB461" t="s">
        <v>601</v>
      </c>
      <c r="AC461" t="s">
        <v>602</v>
      </c>
      <c r="AD461" t="s">
        <v>46</v>
      </c>
      <c r="AE461">
        <v>0</v>
      </c>
    </row>
    <row r="462" spans="1:31" x14ac:dyDescent="0.25">
      <c r="A462">
        <v>506</v>
      </c>
      <c r="B462">
        <v>100432303</v>
      </c>
      <c r="C462" t="s">
        <v>28</v>
      </c>
      <c r="D462" t="s">
        <v>569</v>
      </c>
      <c r="E462" t="s">
        <v>30</v>
      </c>
      <c r="F462" t="s">
        <v>570</v>
      </c>
      <c r="G462" t="s">
        <v>571</v>
      </c>
      <c r="H462" t="s">
        <v>96</v>
      </c>
      <c r="I462" t="s">
        <v>572</v>
      </c>
      <c r="J462" t="s">
        <v>35</v>
      </c>
      <c r="K462">
        <v>495</v>
      </c>
      <c r="L462" t="s">
        <v>35</v>
      </c>
      <c r="M462">
        <v>22</v>
      </c>
      <c r="N462">
        <v>1</v>
      </c>
      <c r="O462" t="s">
        <v>168</v>
      </c>
      <c r="P462" t="s">
        <v>597</v>
      </c>
      <c r="Q462" t="s">
        <v>598</v>
      </c>
      <c r="R462" t="s">
        <v>40</v>
      </c>
      <c r="S462">
        <v>2012</v>
      </c>
      <c r="T462">
        <v>3200.93</v>
      </c>
      <c r="U462" t="s">
        <v>41</v>
      </c>
      <c r="V462">
        <v>40787</v>
      </c>
      <c r="W462">
        <v>40816</v>
      </c>
      <c r="X462">
        <v>40725</v>
      </c>
      <c r="Y462">
        <v>0</v>
      </c>
      <c r="Z462" t="s">
        <v>599</v>
      </c>
      <c r="AA462" t="s">
        <v>600</v>
      </c>
      <c r="AB462" t="s">
        <v>601</v>
      </c>
      <c r="AC462" t="s">
        <v>602</v>
      </c>
      <c r="AD462" t="s">
        <v>46</v>
      </c>
      <c r="AE462">
        <v>0</v>
      </c>
    </row>
    <row r="463" spans="1:31" x14ac:dyDescent="0.25">
      <c r="A463">
        <v>466</v>
      </c>
      <c r="B463">
        <v>100432305</v>
      </c>
      <c r="C463" t="s">
        <v>28</v>
      </c>
      <c r="D463" t="s">
        <v>569</v>
      </c>
      <c r="E463" t="s">
        <v>30</v>
      </c>
      <c r="F463" t="s">
        <v>570</v>
      </c>
      <c r="G463" t="s">
        <v>571</v>
      </c>
      <c r="H463" t="s">
        <v>96</v>
      </c>
      <c r="I463" t="s">
        <v>572</v>
      </c>
      <c r="J463" t="s">
        <v>35</v>
      </c>
      <c r="K463">
        <v>495</v>
      </c>
      <c r="L463" t="s">
        <v>35</v>
      </c>
      <c r="M463">
        <v>22</v>
      </c>
      <c r="N463">
        <v>1</v>
      </c>
      <c r="O463" t="s">
        <v>168</v>
      </c>
      <c r="P463" t="s">
        <v>597</v>
      </c>
      <c r="Q463" t="s">
        <v>598</v>
      </c>
      <c r="R463" t="s">
        <v>40</v>
      </c>
      <c r="S463">
        <v>2012</v>
      </c>
      <c r="T463">
        <v>3200.93</v>
      </c>
      <c r="U463" t="s">
        <v>41</v>
      </c>
      <c r="V463">
        <v>40787</v>
      </c>
      <c r="W463">
        <v>40816</v>
      </c>
      <c r="X463">
        <v>40725</v>
      </c>
      <c r="Y463">
        <v>0</v>
      </c>
      <c r="Z463" t="s">
        <v>599</v>
      </c>
      <c r="AA463" t="s">
        <v>600</v>
      </c>
      <c r="AB463" t="s">
        <v>601</v>
      </c>
      <c r="AC463" t="s">
        <v>602</v>
      </c>
      <c r="AD463" t="s">
        <v>46</v>
      </c>
      <c r="AE463">
        <v>0</v>
      </c>
    </row>
    <row r="464" spans="1:31" x14ac:dyDescent="0.25">
      <c r="A464">
        <v>268</v>
      </c>
      <c r="B464">
        <v>100401360</v>
      </c>
      <c r="C464" t="s">
        <v>28</v>
      </c>
      <c r="D464" t="s">
        <v>29</v>
      </c>
      <c r="E464" t="s">
        <v>30</v>
      </c>
      <c r="F464" t="s">
        <v>31</v>
      </c>
      <c r="G464" t="s">
        <v>32</v>
      </c>
      <c r="H464" t="s">
        <v>33</v>
      </c>
      <c r="I464" t="s">
        <v>34</v>
      </c>
      <c r="J464" t="s">
        <v>35</v>
      </c>
      <c r="K464">
        <v>351</v>
      </c>
      <c r="L464" t="s">
        <v>35</v>
      </c>
      <c r="M464">
        <v>32</v>
      </c>
      <c r="N464">
        <v>1</v>
      </c>
      <c r="O464" t="s">
        <v>168</v>
      </c>
      <c r="P464" t="s">
        <v>475</v>
      </c>
      <c r="Q464" t="s">
        <v>39</v>
      </c>
      <c r="R464" t="s">
        <v>40</v>
      </c>
      <c r="S464">
        <v>2012</v>
      </c>
      <c r="T464">
        <v>225</v>
      </c>
      <c r="U464" t="s">
        <v>41</v>
      </c>
      <c r="V464">
        <v>40575</v>
      </c>
      <c r="W464">
        <v>40602</v>
      </c>
      <c r="X464">
        <v>40591</v>
      </c>
      <c r="Y464" t="s">
        <v>427</v>
      </c>
      <c r="Z464" t="s">
        <v>476</v>
      </c>
      <c r="AA464" t="s">
        <v>429</v>
      </c>
      <c r="AB464" t="s">
        <v>430</v>
      </c>
      <c r="AC464" t="s">
        <v>420</v>
      </c>
      <c r="AD464" t="s">
        <v>46</v>
      </c>
      <c r="AE464">
        <v>0</v>
      </c>
    </row>
    <row r="465" spans="1:31" x14ac:dyDescent="0.25">
      <c r="A465">
        <v>351</v>
      </c>
      <c r="B465">
        <v>100404123</v>
      </c>
      <c r="C465" t="s">
        <v>28</v>
      </c>
      <c r="D465" t="s">
        <v>29</v>
      </c>
      <c r="E465" t="s">
        <v>30</v>
      </c>
      <c r="F465" t="s">
        <v>31</v>
      </c>
      <c r="G465" t="s">
        <v>32</v>
      </c>
      <c r="H465" t="s">
        <v>33</v>
      </c>
      <c r="I465" t="s">
        <v>34</v>
      </c>
      <c r="J465" t="s">
        <v>35</v>
      </c>
      <c r="K465">
        <v>351</v>
      </c>
      <c r="L465" t="s">
        <v>35</v>
      </c>
      <c r="M465">
        <v>32</v>
      </c>
      <c r="N465">
        <v>1</v>
      </c>
      <c r="O465" t="s">
        <v>168</v>
      </c>
      <c r="P465" t="s">
        <v>475</v>
      </c>
      <c r="Q465" t="s">
        <v>39</v>
      </c>
      <c r="R465" t="s">
        <v>40</v>
      </c>
      <c r="S465">
        <v>2012</v>
      </c>
      <c r="T465">
        <v>225</v>
      </c>
      <c r="U465" t="s">
        <v>41</v>
      </c>
      <c r="V465">
        <v>40575</v>
      </c>
      <c r="W465">
        <v>40602</v>
      </c>
      <c r="X465">
        <v>40591</v>
      </c>
      <c r="Y465" t="s">
        <v>427</v>
      </c>
      <c r="Z465" t="s">
        <v>476</v>
      </c>
      <c r="AA465" t="s">
        <v>429</v>
      </c>
      <c r="AB465" t="s">
        <v>430</v>
      </c>
      <c r="AC465" t="s">
        <v>420</v>
      </c>
      <c r="AD465" t="s">
        <v>46</v>
      </c>
      <c r="AE465">
        <v>0</v>
      </c>
    </row>
    <row r="466" spans="1:31" x14ac:dyDescent="0.25">
      <c r="A466">
        <v>394</v>
      </c>
      <c r="B466">
        <v>100408067</v>
      </c>
      <c r="C466" t="s">
        <v>28</v>
      </c>
      <c r="D466" t="s">
        <v>29</v>
      </c>
      <c r="E466" t="s">
        <v>30</v>
      </c>
      <c r="F466" t="s">
        <v>31</v>
      </c>
      <c r="G466" t="s">
        <v>32</v>
      </c>
      <c r="H466" t="s">
        <v>33</v>
      </c>
      <c r="I466" t="s">
        <v>34</v>
      </c>
      <c r="J466" t="s">
        <v>35</v>
      </c>
      <c r="K466">
        <v>351</v>
      </c>
      <c r="L466" t="s">
        <v>35</v>
      </c>
      <c r="M466">
        <v>32</v>
      </c>
      <c r="N466">
        <v>1</v>
      </c>
      <c r="O466" t="s">
        <v>168</v>
      </c>
      <c r="P466" t="s">
        <v>475</v>
      </c>
      <c r="Q466" t="s">
        <v>39</v>
      </c>
      <c r="R466" t="s">
        <v>40</v>
      </c>
      <c r="S466">
        <v>2012</v>
      </c>
      <c r="T466">
        <v>225</v>
      </c>
      <c r="U466" t="s">
        <v>41</v>
      </c>
      <c r="V466">
        <v>40575</v>
      </c>
      <c r="W466">
        <v>40602</v>
      </c>
      <c r="X466">
        <v>40591</v>
      </c>
      <c r="Y466" t="s">
        <v>427</v>
      </c>
      <c r="Z466" t="s">
        <v>476</v>
      </c>
      <c r="AA466" t="s">
        <v>429</v>
      </c>
      <c r="AB466" t="s">
        <v>430</v>
      </c>
      <c r="AC466" t="s">
        <v>420</v>
      </c>
      <c r="AD466" t="s">
        <v>46</v>
      </c>
      <c r="AE466">
        <v>0</v>
      </c>
    </row>
    <row r="467" spans="1:31" x14ac:dyDescent="0.25">
      <c r="A467">
        <v>436</v>
      </c>
      <c r="B467">
        <v>100431205</v>
      </c>
      <c r="C467" t="s">
        <v>28</v>
      </c>
      <c r="D467" t="s">
        <v>29</v>
      </c>
      <c r="E467" t="s">
        <v>30</v>
      </c>
      <c r="F467" t="s">
        <v>31</v>
      </c>
      <c r="G467" t="s">
        <v>32</v>
      </c>
      <c r="H467" t="s">
        <v>33</v>
      </c>
      <c r="I467" t="s">
        <v>34</v>
      </c>
      <c r="J467" t="s">
        <v>35</v>
      </c>
      <c r="K467">
        <v>351</v>
      </c>
      <c r="L467" t="s">
        <v>35</v>
      </c>
      <c r="M467">
        <v>32</v>
      </c>
      <c r="N467">
        <v>1</v>
      </c>
      <c r="O467" t="s">
        <v>168</v>
      </c>
      <c r="P467" t="s">
        <v>475</v>
      </c>
      <c r="Q467" t="s">
        <v>39</v>
      </c>
      <c r="R467" t="s">
        <v>40</v>
      </c>
      <c r="S467">
        <v>2012</v>
      </c>
      <c r="T467">
        <v>225</v>
      </c>
      <c r="U467" t="s">
        <v>41</v>
      </c>
      <c r="V467">
        <v>40575</v>
      </c>
      <c r="W467">
        <v>40602</v>
      </c>
      <c r="X467">
        <v>40591</v>
      </c>
      <c r="Y467" t="s">
        <v>427</v>
      </c>
      <c r="Z467" t="s">
        <v>476</v>
      </c>
      <c r="AA467" t="s">
        <v>429</v>
      </c>
      <c r="AB467" t="s">
        <v>430</v>
      </c>
      <c r="AC467" t="s">
        <v>420</v>
      </c>
      <c r="AD467" t="s">
        <v>46</v>
      </c>
      <c r="AE467">
        <v>0</v>
      </c>
    </row>
    <row r="468" spans="1:31" x14ac:dyDescent="0.25">
      <c r="A468">
        <v>408</v>
      </c>
      <c r="B468">
        <v>100431206</v>
      </c>
      <c r="C468" t="s">
        <v>28</v>
      </c>
      <c r="D468" t="s">
        <v>29</v>
      </c>
      <c r="E468" t="s">
        <v>30</v>
      </c>
      <c r="F468" t="s">
        <v>31</v>
      </c>
      <c r="G468" t="s">
        <v>32</v>
      </c>
      <c r="H468" t="s">
        <v>33</v>
      </c>
      <c r="I468" t="s">
        <v>34</v>
      </c>
      <c r="J468" t="s">
        <v>35</v>
      </c>
      <c r="K468">
        <v>351</v>
      </c>
      <c r="L468" t="s">
        <v>35</v>
      </c>
      <c r="M468">
        <v>32</v>
      </c>
      <c r="N468">
        <v>1</v>
      </c>
      <c r="O468" t="s">
        <v>168</v>
      </c>
      <c r="P468" t="s">
        <v>475</v>
      </c>
      <c r="Q468" t="s">
        <v>39</v>
      </c>
      <c r="R468" t="s">
        <v>40</v>
      </c>
      <c r="S468">
        <v>2012</v>
      </c>
      <c r="T468">
        <v>225</v>
      </c>
      <c r="U468" t="s">
        <v>41</v>
      </c>
      <c r="V468">
        <v>40575</v>
      </c>
      <c r="W468">
        <v>40602</v>
      </c>
      <c r="X468">
        <v>40591</v>
      </c>
      <c r="Y468" t="s">
        <v>427</v>
      </c>
      <c r="Z468" t="s">
        <v>476</v>
      </c>
      <c r="AA468" t="s">
        <v>429</v>
      </c>
      <c r="AB468" t="s">
        <v>430</v>
      </c>
      <c r="AC468" t="s">
        <v>420</v>
      </c>
      <c r="AD468" t="s">
        <v>46</v>
      </c>
      <c r="AE468">
        <v>0</v>
      </c>
    </row>
    <row r="469" spans="1:31" x14ac:dyDescent="0.25">
      <c r="A469">
        <v>473</v>
      </c>
      <c r="B469">
        <v>100431207</v>
      </c>
      <c r="C469" t="s">
        <v>28</v>
      </c>
      <c r="D469" t="s">
        <v>29</v>
      </c>
      <c r="E469" t="s">
        <v>30</v>
      </c>
      <c r="F469" t="s">
        <v>31</v>
      </c>
      <c r="G469" t="s">
        <v>32</v>
      </c>
      <c r="H469" t="s">
        <v>33</v>
      </c>
      <c r="I469" t="s">
        <v>34</v>
      </c>
      <c r="J469" t="s">
        <v>35</v>
      </c>
      <c r="K469">
        <v>351</v>
      </c>
      <c r="L469" t="s">
        <v>35</v>
      </c>
      <c r="M469">
        <v>32</v>
      </c>
      <c r="N469">
        <v>1</v>
      </c>
      <c r="O469" t="s">
        <v>168</v>
      </c>
      <c r="P469" t="s">
        <v>475</v>
      </c>
      <c r="Q469" t="s">
        <v>39</v>
      </c>
      <c r="R469" t="s">
        <v>40</v>
      </c>
      <c r="S469">
        <v>2012</v>
      </c>
      <c r="T469">
        <v>225</v>
      </c>
      <c r="U469" t="s">
        <v>41</v>
      </c>
      <c r="V469">
        <v>40575</v>
      </c>
      <c r="W469">
        <v>40602</v>
      </c>
      <c r="X469">
        <v>40591</v>
      </c>
      <c r="Y469" t="s">
        <v>427</v>
      </c>
      <c r="Z469" t="s">
        <v>476</v>
      </c>
      <c r="AA469" t="s">
        <v>429</v>
      </c>
      <c r="AB469" t="s">
        <v>430</v>
      </c>
      <c r="AC469" t="s">
        <v>420</v>
      </c>
      <c r="AD469" t="s">
        <v>46</v>
      </c>
      <c r="AE469">
        <v>0</v>
      </c>
    </row>
    <row r="470" spans="1:31" x14ac:dyDescent="0.25">
      <c r="A470">
        <v>409</v>
      </c>
      <c r="B470">
        <v>100431208</v>
      </c>
      <c r="C470" t="s">
        <v>28</v>
      </c>
      <c r="D470" t="s">
        <v>29</v>
      </c>
      <c r="E470" t="s">
        <v>30</v>
      </c>
      <c r="F470" t="s">
        <v>31</v>
      </c>
      <c r="G470" t="s">
        <v>32</v>
      </c>
      <c r="H470" t="s">
        <v>33</v>
      </c>
      <c r="I470" t="s">
        <v>34</v>
      </c>
      <c r="J470" t="s">
        <v>35</v>
      </c>
      <c r="K470">
        <v>351</v>
      </c>
      <c r="L470" t="s">
        <v>35</v>
      </c>
      <c r="M470">
        <v>32</v>
      </c>
      <c r="N470">
        <v>1</v>
      </c>
      <c r="O470" t="s">
        <v>168</v>
      </c>
      <c r="P470" t="s">
        <v>475</v>
      </c>
      <c r="Q470" t="s">
        <v>39</v>
      </c>
      <c r="R470" t="s">
        <v>40</v>
      </c>
      <c r="S470">
        <v>2012</v>
      </c>
      <c r="T470">
        <v>225</v>
      </c>
      <c r="U470" t="s">
        <v>41</v>
      </c>
      <c r="V470">
        <v>40575</v>
      </c>
      <c r="W470">
        <v>40602</v>
      </c>
      <c r="X470">
        <v>40591</v>
      </c>
      <c r="Y470" t="s">
        <v>427</v>
      </c>
      <c r="Z470" t="s">
        <v>476</v>
      </c>
      <c r="AA470" t="s">
        <v>429</v>
      </c>
      <c r="AB470" t="s">
        <v>430</v>
      </c>
      <c r="AC470" t="s">
        <v>420</v>
      </c>
      <c r="AD470" t="s">
        <v>46</v>
      </c>
      <c r="AE470">
        <v>0</v>
      </c>
    </row>
    <row r="471" spans="1:31" x14ac:dyDescent="0.25">
      <c r="A471">
        <v>495</v>
      </c>
      <c r="B471">
        <v>100434852</v>
      </c>
      <c r="C471" t="s">
        <v>28</v>
      </c>
      <c r="D471" t="s">
        <v>29</v>
      </c>
      <c r="E471" t="s">
        <v>30</v>
      </c>
      <c r="F471" t="s">
        <v>31</v>
      </c>
      <c r="G471" t="s">
        <v>32</v>
      </c>
      <c r="H471" t="s">
        <v>33</v>
      </c>
      <c r="I471" t="s">
        <v>34</v>
      </c>
      <c r="J471" t="s">
        <v>35</v>
      </c>
      <c r="K471">
        <v>351</v>
      </c>
      <c r="L471" t="s">
        <v>35</v>
      </c>
      <c r="M471">
        <v>32</v>
      </c>
      <c r="N471">
        <v>1</v>
      </c>
      <c r="O471" t="s">
        <v>168</v>
      </c>
      <c r="P471" t="s">
        <v>475</v>
      </c>
      <c r="Q471" t="s">
        <v>39</v>
      </c>
      <c r="R471" t="s">
        <v>40</v>
      </c>
      <c r="S471">
        <v>2012</v>
      </c>
      <c r="T471">
        <v>225</v>
      </c>
      <c r="U471" t="s">
        <v>41</v>
      </c>
      <c r="V471">
        <v>40575</v>
      </c>
      <c r="W471">
        <v>40602</v>
      </c>
      <c r="X471">
        <v>40591</v>
      </c>
      <c r="Y471" t="s">
        <v>427</v>
      </c>
      <c r="Z471" t="s">
        <v>476</v>
      </c>
      <c r="AA471" t="s">
        <v>429</v>
      </c>
      <c r="AB471" t="s">
        <v>430</v>
      </c>
      <c r="AC471" t="s">
        <v>420</v>
      </c>
      <c r="AD471" t="s">
        <v>46</v>
      </c>
      <c r="AE471">
        <v>0</v>
      </c>
    </row>
    <row r="472" spans="1:31" x14ac:dyDescent="0.25">
      <c r="A472">
        <v>499</v>
      </c>
      <c r="B472">
        <v>100437982</v>
      </c>
      <c r="C472" t="s">
        <v>28</v>
      </c>
      <c r="D472" t="s">
        <v>29</v>
      </c>
      <c r="E472" t="s">
        <v>30</v>
      </c>
      <c r="F472" t="s">
        <v>31</v>
      </c>
      <c r="G472" t="s">
        <v>32</v>
      </c>
      <c r="H472" t="s">
        <v>33</v>
      </c>
      <c r="I472" t="s">
        <v>34</v>
      </c>
      <c r="J472" t="s">
        <v>35</v>
      </c>
      <c r="K472">
        <v>351</v>
      </c>
      <c r="L472" t="s">
        <v>35</v>
      </c>
      <c r="M472">
        <v>32</v>
      </c>
      <c r="N472">
        <v>1</v>
      </c>
      <c r="O472" t="s">
        <v>168</v>
      </c>
      <c r="P472" t="s">
        <v>475</v>
      </c>
      <c r="Q472" t="s">
        <v>39</v>
      </c>
      <c r="R472" t="s">
        <v>40</v>
      </c>
      <c r="S472">
        <v>2012</v>
      </c>
      <c r="T472">
        <v>225</v>
      </c>
      <c r="U472" t="s">
        <v>41</v>
      </c>
      <c r="V472">
        <v>40575</v>
      </c>
      <c r="W472">
        <v>40602</v>
      </c>
      <c r="X472">
        <v>40591</v>
      </c>
      <c r="Y472" t="s">
        <v>427</v>
      </c>
      <c r="Z472" t="s">
        <v>476</v>
      </c>
      <c r="AA472" t="s">
        <v>429</v>
      </c>
      <c r="AB472" t="s">
        <v>430</v>
      </c>
      <c r="AC472" t="s">
        <v>420</v>
      </c>
      <c r="AD472" t="s">
        <v>46</v>
      </c>
      <c r="AE472">
        <v>0</v>
      </c>
    </row>
    <row r="473" spans="1:31" x14ac:dyDescent="0.25">
      <c r="A473">
        <v>494</v>
      </c>
      <c r="B473">
        <v>100442312</v>
      </c>
      <c r="C473" t="s">
        <v>28</v>
      </c>
      <c r="D473" t="s">
        <v>29</v>
      </c>
      <c r="E473" t="s">
        <v>30</v>
      </c>
      <c r="F473" t="s">
        <v>31</v>
      </c>
      <c r="G473" t="s">
        <v>32</v>
      </c>
      <c r="H473" t="s">
        <v>33</v>
      </c>
      <c r="I473" t="s">
        <v>34</v>
      </c>
      <c r="J473" t="s">
        <v>35</v>
      </c>
      <c r="K473">
        <v>351</v>
      </c>
      <c r="L473" t="s">
        <v>35</v>
      </c>
      <c r="M473">
        <v>32</v>
      </c>
      <c r="N473">
        <v>1</v>
      </c>
      <c r="O473" t="s">
        <v>168</v>
      </c>
      <c r="P473" t="s">
        <v>475</v>
      </c>
      <c r="Q473" t="s">
        <v>39</v>
      </c>
      <c r="R473" t="s">
        <v>40</v>
      </c>
      <c r="S473">
        <v>2012</v>
      </c>
      <c r="T473">
        <v>225</v>
      </c>
      <c r="U473" t="s">
        <v>41</v>
      </c>
      <c r="V473">
        <v>40575</v>
      </c>
      <c r="W473">
        <v>40602</v>
      </c>
      <c r="X473">
        <v>40591</v>
      </c>
      <c r="Y473" t="s">
        <v>427</v>
      </c>
      <c r="Z473" t="s">
        <v>476</v>
      </c>
      <c r="AA473" t="s">
        <v>429</v>
      </c>
      <c r="AB473" t="s">
        <v>430</v>
      </c>
      <c r="AC473" t="s">
        <v>420</v>
      </c>
      <c r="AD473" t="s">
        <v>46</v>
      </c>
      <c r="AE473">
        <v>0</v>
      </c>
    </row>
    <row r="474" spans="1:31" x14ac:dyDescent="0.25">
      <c r="A474">
        <v>644</v>
      </c>
      <c r="B474">
        <v>100446393</v>
      </c>
      <c r="C474" t="s">
        <v>28</v>
      </c>
      <c r="D474" t="s">
        <v>29</v>
      </c>
      <c r="E474" t="s">
        <v>30</v>
      </c>
      <c r="F474" t="s">
        <v>31</v>
      </c>
      <c r="G474" t="s">
        <v>32</v>
      </c>
      <c r="H474" t="s">
        <v>33</v>
      </c>
      <c r="I474" t="s">
        <v>34</v>
      </c>
      <c r="J474" t="s">
        <v>35</v>
      </c>
      <c r="K474">
        <v>351</v>
      </c>
      <c r="L474" t="s">
        <v>35</v>
      </c>
      <c r="M474">
        <v>32</v>
      </c>
      <c r="N474">
        <v>1</v>
      </c>
      <c r="O474" t="s">
        <v>168</v>
      </c>
      <c r="P474" t="s">
        <v>475</v>
      </c>
      <c r="Q474" t="s">
        <v>39</v>
      </c>
      <c r="R474" t="s">
        <v>40</v>
      </c>
      <c r="S474">
        <v>2012</v>
      </c>
      <c r="T474">
        <v>225</v>
      </c>
      <c r="U474" t="s">
        <v>41</v>
      </c>
      <c r="V474">
        <v>40575</v>
      </c>
      <c r="W474">
        <v>40602</v>
      </c>
      <c r="X474">
        <v>40591</v>
      </c>
      <c r="Y474" t="s">
        <v>427</v>
      </c>
      <c r="Z474" t="s">
        <v>476</v>
      </c>
      <c r="AA474" t="s">
        <v>429</v>
      </c>
      <c r="AB474" t="s">
        <v>430</v>
      </c>
      <c r="AC474" t="s">
        <v>420</v>
      </c>
      <c r="AD474" t="s">
        <v>46</v>
      </c>
      <c r="AE474">
        <v>0</v>
      </c>
    </row>
    <row r="475" spans="1:31" x14ac:dyDescent="0.25">
      <c r="A475">
        <v>1029</v>
      </c>
      <c r="B475">
        <v>100454959</v>
      </c>
      <c r="C475" t="s">
        <v>28</v>
      </c>
      <c r="D475" t="s">
        <v>29</v>
      </c>
      <c r="E475" t="s">
        <v>30</v>
      </c>
      <c r="F475" t="s">
        <v>31</v>
      </c>
      <c r="G475" t="s">
        <v>32</v>
      </c>
      <c r="H475" t="s">
        <v>33</v>
      </c>
      <c r="I475" t="s">
        <v>34</v>
      </c>
      <c r="J475" t="s">
        <v>35</v>
      </c>
      <c r="K475">
        <v>351</v>
      </c>
      <c r="L475" t="s">
        <v>35</v>
      </c>
      <c r="M475">
        <v>32</v>
      </c>
      <c r="N475">
        <v>1</v>
      </c>
      <c r="O475" t="s">
        <v>168</v>
      </c>
      <c r="P475" t="s">
        <v>475</v>
      </c>
      <c r="Q475" t="s">
        <v>39</v>
      </c>
      <c r="R475" t="s">
        <v>40</v>
      </c>
      <c r="S475">
        <v>2012</v>
      </c>
      <c r="T475">
        <v>225</v>
      </c>
      <c r="U475" t="s">
        <v>41</v>
      </c>
      <c r="V475">
        <v>40575</v>
      </c>
      <c r="W475">
        <v>40602</v>
      </c>
      <c r="X475">
        <v>40591</v>
      </c>
      <c r="Y475" t="s">
        <v>427</v>
      </c>
      <c r="Z475" t="s">
        <v>476</v>
      </c>
      <c r="AA475" t="s">
        <v>429</v>
      </c>
      <c r="AB475" t="s">
        <v>430</v>
      </c>
      <c r="AC475" t="s">
        <v>420</v>
      </c>
      <c r="AD475" t="s">
        <v>46</v>
      </c>
      <c r="AE475">
        <v>0</v>
      </c>
    </row>
    <row r="476" spans="1:31" x14ac:dyDescent="0.25">
      <c r="A476">
        <v>641</v>
      </c>
      <c r="B476">
        <v>100461815</v>
      </c>
      <c r="C476" t="s">
        <v>28</v>
      </c>
      <c r="D476" t="s">
        <v>29</v>
      </c>
      <c r="E476" t="s">
        <v>30</v>
      </c>
      <c r="F476" t="s">
        <v>31</v>
      </c>
      <c r="G476" t="s">
        <v>32</v>
      </c>
      <c r="H476" t="s">
        <v>33</v>
      </c>
      <c r="I476" t="s">
        <v>34</v>
      </c>
      <c r="J476" t="s">
        <v>35</v>
      </c>
      <c r="K476">
        <v>351</v>
      </c>
      <c r="L476" t="s">
        <v>35</v>
      </c>
      <c r="M476">
        <v>32</v>
      </c>
      <c r="N476">
        <v>1</v>
      </c>
      <c r="O476" t="s">
        <v>168</v>
      </c>
      <c r="P476" t="s">
        <v>475</v>
      </c>
      <c r="Q476" t="s">
        <v>39</v>
      </c>
      <c r="R476" t="s">
        <v>40</v>
      </c>
      <c r="S476">
        <v>2012</v>
      </c>
      <c r="T476">
        <v>225</v>
      </c>
      <c r="U476" t="s">
        <v>41</v>
      </c>
      <c r="V476">
        <v>40575</v>
      </c>
      <c r="W476">
        <v>40602</v>
      </c>
      <c r="X476">
        <v>40591</v>
      </c>
      <c r="Y476" t="s">
        <v>427</v>
      </c>
      <c r="Z476" t="s">
        <v>476</v>
      </c>
      <c r="AA476" t="s">
        <v>429</v>
      </c>
      <c r="AB476" t="s">
        <v>430</v>
      </c>
      <c r="AC476" t="s">
        <v>420</v>
      </c>
      <c r="AD476" t="s">
        <v>46</v>
      </c>
      <c r="AE476">
        <v>0</v>
      </c>
    </row>
    <row r="477" spans="1:31" x14ac:dyDescent="0.25">
      <c r="A477">
        <v>889</v>
      </c>
      <c r="B477">
        <v>100485390</v>
      </c>
      <c r="C477" t="s">
        <v>28</v>
      </c>
      <c r="D477" t="s">
        <v>29</v>
      </c>
      <c r="E477" t="s">
        <v>30</v>
      </c>
      <c r="F477" t="s">
        <v>31</v>
      </c>
      <c r="G477" t="s">
        <v>32</v>
      </c>
      <c r="H477" t="s">
        <v>33</v>
      </c>
      <c r="I477" t="s">
        <v>34</v>
      </c>
      <c r="J477" t="s">
        <v>35</v>
      </c>
      <c r="K477">
        <v>351</v>
      </c>
      <c r="L477" t="s">
        <v>35</v>
      </c>
      <c r="M477">
        <v>32</v>
      </c>
      <c r="N477">
        <v>1</v>
      </c>
      <c r="O477" t="s">
        <v>168</v>
      </c>
      <c r="P477" t="s">
        <v>475</v>
      </c>
      <c r="Q477" t="s">
        <v>39</v>
      </c>
      <c r="R477" t="s">
        <v>40</v>
      </c>
      <c r="S477">
        <v>2012</v>
      </c>
      <c r="T477">
        <v>225</v>
      </c>
      <c r="U477" t="s">
        <v>41</v>
      </c>
      <c r="V477">
        <v>40575</v>
      </c>
      <c r="W477">
        <v>40602</v>
      </c>
      <c r="X477">
        <v>40591</v>
      </c>
      <c r="Y477" t="s">
        <v>427</v>
      </c>
      <c r="Z477" t="s">
        <v>476</v>
      </c>
      <c r="AA477" t="s">
        <v>429</v>
      </c>
      <c r="AB477" t="s">
        <v>430</v>
      </c>
      <c r="AC477" t="s">
        <v>420</v>
      </c>
      <c r="AD477" t="s">
        <v>46</v>
      </c>
      <c r="AE477">
        <v>0</v>
      </c>
    </row>
    <row r="478" spans="1:31" x14ac:dyDescent="0.25">
      <c r="A478">
        <v>34</v>
      </c>
      <c r="B478">
        <v>100494160</v>
      </c>
      <c r="C478" t="s">
        <v>28</v>
      </c>
      <c r="D478" t="s">
        <v>29</v>
      </c>
      <c r="E478" t="s">
        <v>30</v>
      </c>
      <c r="F478" t="s">
        <v>31</v>
      </c>
      <c r="G478" t="s">
        <v>32</v>
      </c>
      <c r="H478" t="s">
        <v>33</v>
      </c>
      <c r="I478" t="s">
        <v>34</v>
      </c>
      <c r="J478" t="s">
        <v>35</v>
      </c>
      <c r="K478">
        <v>351</v>
      </c>
      <c r="L478" t="s">
        <v>35</v>
      </c>
      <c r="M478">
        <v>32</v>
      </c>
      <c r="N478">
        <v>1</v>
      </c>
      <c r="O478" t="s">
        <v>168</v>
      </c>
      <c r="P478" t="s">
        <v>475</v>
      </c>
      <c r="Q478" t="s">
        <v>39</v>
      </c>
      <c r="R478" t="s">
        <v>40</v>
      </c>
      <c r="S478">
        <v>2012</v>
      </c>
      <c r="T478">
        <v>225</v>
      </c>
      <c r="U478" t="s">
        <v>41</v>
      </c>
      <c r="V478">
        <v>40575</v>
      </c>
      <c r="W478">
        <v>40602</v>
      </c>
      <c r="X478">
        <v>40591</v>
      </c>
      <c r="Y478" t="s">
        <v>427</v>
      </c>
      <c r="Z478" t="s">
        <v>476</v>
      </c>
      <c r="AA478" t="s">
        <v>429</v>
      </c>
      <c r="AB478" t="s">
        <v>430</v>
      </c>
      <c r="AC478" t="s">
        <v>420</v>
      </c>
      <c r="AD478" t="s">
        <v>46</v>
      </c>
      <c r="AE478">
        <v>0</v>
      </c>
    </row>
    <row r="479" spans="1:31" x14ac:dyDescent="0.25">
      <c r="A479">
        <v>1</v>
      </c>
      <c r="B479">
        <v>100495995</v>
      </c>
      <c r="C479" t="s">
        <v>28</v>
      </c>
      <c r="D479" t="s">
        <v>29</v>
      </c>
      <c r="E479" t="s">
        <v>30</v>
      </c>
      <c r="F479" t="s">
        <v>31</v>
      </c>
      <c r="G479" t="s">
        <v>32</v>
      </c>
      <c r="H479" t="s">
        <v>33</v>
      </c>
      <c r="I479" t="s">
        <v>34</v>
      </c>
      <c r="J479" t="s">
        <v>35</v>
      </c>
      <c r="K479">
        <v>351</v>
      </c>
      <c r="L479" t="s">
        <v>35</v>
      </c>
      <c r="M479">
        <v>32</v>
      </c>
      <c r="N479">
        <v>1</v>
      </c>
      <c r="O479" t="s">
        <v>168</v>
      </c>
      <c r="P479" t="s">
        <v>475</v>
      </c>
      <c r="Q479" t="s">
        <v>39</v>
      </c>
      <c r="R479" t="s">
        <v>40</v>
      </c>
      <c r="S479">
        <v>2012</v>
      </c>
      <c r="T479">
        <v>225</v>
      </c>
      <c r="U479" t="s">
        <v>41</v>
      </c>
      <c r="V479">
        <v>40575</v>
      </c>
      <c r="W479">
        <v>40602</v>
      </c>
      <c r="X479">
        <v>40591</v>
      </c>
      <c r="Y479" t="s">
        <v>427</v>
      </c>
      <c r="Z479" t="s">
        <v>476</v>
      </c>
      <c r="AA479" t="s">
        <v>429</v>
      </c>
      <c r="AB479" t="s">
        <v>430</v>
      </c>
      <c r="AC479" t="s">
        <v>420</v>
      </c>
      <c r="AD479" t="s">
        <v>46</v>
      </c>
      <c r="AE479">
        <v>0</v>
      </c>
    </row>
    <row r="480" spans="1:31" x14ac:dyDescent="0.25">
      <c r="A480">
        <v>144</v>
      </c>
      <c r="B480">
        <v>100503583</v>
      </c>
      <c r="C480" t="s">
        <v>28</v>
      </c>
      <c r="D480" t="s">
        <v>29</v>
      </c>
      <c r="E480" t="s">
        <v>30</v>
      </c>
      <c r="F480" t="s">
        <v>31</v>
      </c>
      <c r="G480" t="s">
        <v>32</v>
      </c>
      <c r="H480" t="s">
        <v>33</v>
      </c>
      <c r="I480" t="s">
        <v>34</v>
      </c>
      <c r="J480" t="s">
        <v>35</v>
      </c>
      <c r="K480">
        <v>351</v>
      </c>
      <c r="L480" t="s">
        <v>35</v>
      </c>
      <c r="M480">
        <v>32</v>
      </c>
      <c r="N480">
        <v>1</v>
      </c>
      <c r="O480" t="s">
        <v>168</v>
      </c>
      <c r="P480" t="s">
        <v>475</v>
      </c>
      <c r="Q480" t="s">
        <v>39</v>
      </c>
      <c r="R480" t="s">
        <v>40</v>
      </c>
      <c r="S480">
        <v>2012</v>
      </c>
      <c r="T480">
        <v>225</v>
      </c>
      <c r="U480" t="s">
        <v>41</v>
      </c>
      <c r="V480">
        <v>40575</v>
      </c>
      <c r="W480">
        <v>40602</v>
      </c>
      <c r="X480">
        <v>40591</v>
      </c>
      <c r="Y480" t="s">
        <v>427</v>
      </c>
      <c r="Z480" t="s">
        <v>476</v>
      </c>
      <c r="AA480" t="s">
        <v>429</v>
      </c>
      <c r="AB480" t="s">
        <v>430</v>
      </c>
      <c r="AC480" t="s">
        <v>420</v>
      </c>
      <c r="AD480" t="s">
        <v>46</v>
      </c>
      <c r="AE480">
        <v>0</v>
      </c>
    </row>
    <row r="481" spans="1:31" x14ac:dyDescent="0.25">
      <c r="A481">
        <v>733</v>
      </c>
      <c r="B481">
        <v>100469156</v>
      </c>
      <c r="C481" t="s">
        <v>28</v>
      </c>
      <c r="D481" t="s">
        <v>128</v>
      </c>
      <c r="E481" t="s">
        <v>30</v>
      </c>
      <c r="F481" t="s">
        <v>129</v>
      </c>
      <c r="G481" t="s">
        <v>77</v>
      </c>
      <c r="H481" t="s">
        <v>130</v>
      </c>
      <c r="I481" t="s">
        <v>131</v>
      </c>
      <c r="J481" t="s">
        <v>35</v>
      </c>
      <c r="K481">
        <v>723</v>
      </c>
      <c r="L481" t="s">
        <v>35</v>
      </c>
      <c r="M481">
        <v>25</v>
      </c>
      <c r="N481">
        <v>1</v>
      </c>
      <c r="O481" t="s">
        <v>37</v>
      </c>
      <c r="P481" t="s">
        <v>734</v>
      </c>
      <c r="Q481" t="s">
        <v>422</v>
      </c>
      <c r="R481" t="s">
        <v>40</v>
      </c>
      <c r="S481">
        <v>2012</v>
      </c>
      <c r="T481">
        <v>1500</v>
      </c>
      <c r="U481" t="s">
        <v>41</v>
      </c>
      <c r="V481">
        <v>41030</v>
      </c>
      <c r="W481">
        <v>41060</v>
      </c>
      <c r="X481">
        <v>41044</v>
      </c>
      <c r="Y481">
        <v>0</v>
      </c>
      <c r="Z481" t="s">
        <v>735</v>
      </c>
      <c r="AA481" t="s">
        <v>736</v>
      </c>
      <c r="AB481" t="s">
        <v>737</v>
      </c>
      <c r="AC481" t="s">
        <v>738</v>
      </c>
      <c r="AD481" t="s">
        <v>46</v>
      </c>
      <c r="AE481">
        <v>0</v>
      </c>
    </row>
    <row r="482" spans="1:31" x14ac:dyDescent="0.25">
      <c r="A482">
        <v>786</v>
      </c>
      <c r="B482">
        <v>100480745</v>
      </c>
      <c r="C482" t="s">
        <v>28</v>
      </c>
      <c r="D482" t="s">
        <v>128</v>
      </c>
      <c r="E482" t="s">
        <v>30</v>
      </c>
      <c r="F482" t="s">
        <v>129</v>
      </c>
      <c r="G482" t="s">
        <v>77</v>
      </c>
      <c r="H482" t="s">
        <v>130</v>
      </c>
      <c r="I482" t="s">
        <v>131</v>
      </c>
      <c r="J482" t="s">
        <v>35</v>
      </c>
      <c r="K482">
        <v>723</v>
      </c>
      <c r="L482" t="s">
        <v>35</v>
      </c>
      <c r="M482">
        <v>25</v>
      </c>
      <c r="N482">
        <v>1</v>
      </c>
      <c r="O482" t="s">
        <v>37</v>
      </c>
      <c r="P482" t="s">
        <v>734</v>
      </c>
      <c r="Q482" t="s">
        <v>422</v>
      </c>
      <c r="R482" t="s">
        <v>40</v>
      </c>
      <c r="S482">
        <v>2012</v>
      </c>
      <c r="T482">
        <v>1500</v>
      </c>
      <c r="U482" t="s">
        <v>41</v>
      </c>
      <c r="V482">
        <v>41030</v>
      </c>
      <c r="W482">
        <v>41060</v>
      </c>
      <c r="X482">
        <v>41044</v>
      </c>
      <c r="Y482">
        <v>0</v>
      </c>
      <c r="Z482" t="s">
        <v>735</v>
      </c>
      <c r="AA482" t="s">
        <v>736</v>
      </c>
      <c r="AB482" t="s">
        <v>737</v>
      </c>
      <c r="AC482" t="s">
        <v>738</v>
      </c>
      <c r="AD482" t="s">
        <v>46</v>
      </c>
      <c r="AE482">
        <v>0</v>
      </c>
    </row>
    <row r="483" spans="1:31" x14ac:dyDescent="0.25">
      <c r="A483">
        <v>824</v>
      </c>
      <c r="B483">
        <v>100482182</v>
      </c>
      <c r="C483" t="s">
        <v>28</v>
      </c>
      <c r="D483" t="s">
        <v>128</v>
      </c>
      <c r="E483" t="s">
        <v>30</v>
      </c>
      <c r="F483" t="s">
        <v>129</v>
      </c>
      <c r="G483" t="s">
        <v>77</v>
      </c>
      <c r="H483" t="s">
        <v>130</v>
      </c>
      <c r="I483" t="s">
        <v>131</v>
      </c>
      <c r="J483" t="s">
        <v>35</v>
      </c>
      <c r="K483">
        <v>723</v>
      </c>
      <c r="L483" t="s">
        <v>35</v>
      </c>
      <c r="M483">
        <v>25</v>
      </c>
      <c r="N483">
        <v>1</v>
      </c>
      <c r="O483" t="s">
        <v>37</v>
      </c>
      <c r="P483" t="s">
        <v>734</v>
      </c>
      <c r="Q483" t="s">
        <v>422</v>
      </c>
      <c r="R483" t="s">
        <v>40</v>
      </c>
      <c r="S483">
        <v>2012</v>
      </c>
      <c r="T483">
        <v>1500</v>
      </c>
      <c r="U483" t="s">
        <v>41</v>
      </c>
      <c r="V483">
        <v>41030</v>
      </c>
      <c r="W483">
        <v>41060</v>
      </c>
      <c r="X483">
        <v>41044</v>
      </c>
      <c r="Y483">
        <v>0</v>
      </c>
      <c r="Z483" t="s">
        <v>735</v>
      </c>
      <c r="AA483" t="s">
        <v>736</v>
      </c>
      <c r="AB483" t="s">
        <v>737</v>
      </c>
      <c r="AC483" t="s">
        <v>738</v>
      </c>
      <c r="AD483" t="s">
        <v>46</v>
      </c>
      <c r="AE483">
        <v>0</v>
      </c>
    </row>
    <row r="484" spans="1:31" x14ac:dyDescent="0.25">
      <c r="A484">
        <v>995</v>
      </c>
      <c r="B484">
        <v>100488176</v>
      </c>
      <c r="C484" t="s">
        <v>28</v>
      </c>
      <c r="D484" t="s">
        <v>128</v>
      </c>
      <c r="E484" t="s">
        <v>30</v>
      </c>
      <c r="F484" t="s">
        <v>129</v>
      </c>
      <c r="G484" t="s">
        <v>77</v>
      </c>
      <c r="H484" t="s">
        <v>130</v>
      </c>
      <c r="I484" t="s">
        <v>131</v>
      </c>
      <c r="J484" t="s">
        <v>35</v>
      </c>
      <c r="K484">
        <v>723</v>
      </c>
      <c r="L484" t="s">
        <v>35</v>
      </c>
      <c r="M484">
        <v>25</v>
      </c>
      <c r="N484">
        <v>1</v>
      </c>
      <c r="O484" t="s">
        <v>37</v>
      </c>
      <c r="P484" t="s">
        <v>734</v>
      </c>
      <c r="Q484" t="s">
        <v>422</v>
      </c>
      <c r="R484" t="s">
        <v>40</v>
      </c>
      <c r="S484">
        <v>2012</v>
      </c>
      <c r="T484">
        <v>1500</v>
      </c>
      <c r="U484" t="s">
        <v>41</v>
      </c>
      <c r="V484">
        <v>41030</v>
      </c>
      <c r="W484">
        <v>41060</v>
      </c>
      <c r="X484">
        <v>41044</v>
      </c>
      <c r="Y484">
        <v>0</v>
      </c>
      <c r="Z484" t="s">
        <v>735</v>
      </c>
      <c r="AA484" t="s">
        <v>736</v>
      </c>
      <c r="AB484" t="s">
        <v>737</v>
      </c>
      <c r="AC484" t="s">
        <v>738</v>
      </c>
      <c r="AD484" t="s">
        <v>46</v>
      </c>
      <c r="AE484">
        <v>0</v>
      </c>
    </row>
    <row r="485" spans="1:31" x14ac:dyDescent="0.25">
      <c r="A485">
        <v>18</v>
      </c>
      <c r="B485">
        <v>100499147</v>
      </c>
      <c r="C485" t="s">
        <v>28</v>
      </c>
      <c r="D485" t="s">
        <v>128</v>
      </c>
      <c r="E485" t="s">
        <v>30</v>
      </c>
      <c r="F485" t="s">
        <v>129</v>
      </c>
      <c r="G485" t="s">
        <v>77</v>
      </c>
      <c r="H485" t="s">
        <v>130</v>
      </c>
      <c r="I485" t="s">
        <v>131</v>
      </c>
      <c r="J485" t="s">
        <v>35</v>
      </c>
      <c r="K485">
        <v>723</v>
      </c>
      <c r="L485" t="s">
        <v>35</v>
      </c>
      <c r="M485">
        <v>25</v>
      </c>
      <c r="N485">
        <v>1</v>
      </c>
      <c r="O485" t="s">
        <v>37</v>
      </c>
      <c r="P485" t="s">
        <v>734</v>
      </c>
      <c r="Q485" t="s">
        <v>422</v>
      </c>
      <c r="R485" t="s">
        <v>40</v>
      </c>
      <c r="S485">
        <v>2012</v>
      </c>
      <c r="T485">
        <v>1500</v>
      </c>
      <c r="U485" t="s">
        <v>41</v>
      </c>
      <c r="V485">
        <v>41030</v>
      </c>
      <c r="W485">
        <v>41060</v>
      </c>
      <c r="X485">
        <v>41044</v>
      </c>
      <c r="Y485">
        <v>0</v>
      </c>
      <c r="Z485" t="s">
        <v>735</v>
      </c>
      <c r="AA485" t="s">
        <v>736</v>
      </c>
      <c r="AB485" t="s">
        <v>737</v>
      </c>
      <c r="AC485" t="s">
        <v>738</v>
      </c>
      <c r="AD485" t="s">
        <v>46</v>
      </c>
      <c r="AE485">
        <v>0</v>
      </c>
    </row>
    <row r="486" spans="1:31" x14ac:dyDescent="0.25">
      <c r="A486">
        <v>482</v>
      </c>
      <c r="B486">
        <v>100419016</v>
      </c>
      <c r="C486" t="s">
        <v>28</v>
      </c>
      <c r="D486" t="s">
        <v>408</v>
      </c>
      <c r="E486" t="s">
        <v>30</v>
      </c>
      <c r="F486" t="s">
        <v>409</v>
      </c>
      <c r="G486" t="s">
        <v>410</v>
      </c>
      <c r="H486" t="s">
        <v>67</v>
      </c>
      <c r="I486" t="s">
        <v>411</v>
      </c>
      <c r="J486" t="s">
        <v>35</v>
      </c>
      <c r="K486">
        <v>393</v>
      </c>
      <c r="L486" t="s">
        <v>35</v>
      </c>
      <c r="M486">
        <v>26</v>
      </c>
      <c r="N486">
        <v>2</v>
      </c>
      <c r="O486" t="s">
        <v>168</v>
      </c>
      <c r="P486" t="s">
        <v>515</v>
      </c>
      <c r="Q486" t="s">
        <v>422</v>
      </c>
      <c r="R486" t="s">
        <v>40</v>
      </c>
      <c r="S486">
        <v>2012</v>
      </c>
      <c r="T486">
        <v>500</v>
      </c>
      <c r="U486" t="s">
        <v>41</v>
      </c>
      <c r="V486">
        <v>40603</v>
      </c>
      <c r="W486">
        <v>40633</v>
      </c>
      <c r="X486">
        <v>40543</v>
      </c>
      <c r="Y486" t="s">
        <v>427</v>
      </c>
      <c r="Z486" t="s">
        <v>469</v>
      </c>
      <c r="AA486" t="s">
        <v>429</v>
      </c>
      <c r="AB486" t="s">
        <v>430</v>
      </c>
      <c r="AC486" t="s">
        <v>420</v>
      </c>
      <c r="AD486" t="s">
        <v>46</v>
      </c>
      <c r="AE486">
        <v>0</v>
      </c>
    </row>
    <row r="487" spans="1:31" x14ac:dyDescent="0.25">
      <c r="A487">
        <v>483</v>
      </c>
      <c r="B487">
        <v>100419017</v>
      </c>
      <c r="C487" t="s">
        <v>28</v>
      </c>
      <c r="D487" t="s">
        <v>408</v>
      </c>
      <c r="E487" t="s">
        <v>30</v>
      </c>
      <c r="F487" t="s">
        <v>409</v>
      </c>
      <c r="G487" t="s">
        <v>410</v>
      </c>
      <c r="H487" t="s">
        <v>67</v>
      </c>
      <c r="I487" t="s">
        <v>411</v>
      </c>
      <c r="J487" t="s">
        <v>35</v>
      </c>
      <c r="K487">
        <v>393</v>
      </c>
      <c r="L487" t="s">
        <v>35</v>
      </c>
      <c r="M487">
        <v>26</v>
      </c>
      <c r="N487">
        <v>2</v>
      </c>
      <c r="O487" t="s">
        <v>168</v>
      </c>
      <c r="P487" t="s">
        <v>515</v>
      </c>
      <c r="Q487" t="s">
        <v>422</v>
      </c>
      <c r="R487" t="s">
        <v>40</v>
      </c>
      <c r="S487">
        <v>2012</v>
      </c>
      <c r="T487">
        <v>500</v>
      </c>
      <c r="U487" t="s">
        <v>41</v>
      </c>
      <c r="V487">
        <v>40603</v>
      </c>
      <c r="W487">
        <v>40633</v>
      </c>
      <c r="X487">
        <v>40543</v>
      </c>
      <c r="Y487" t="s">
        <v>427</v>
      </c>
      <c r="Z487" t="s">
        <v>469</v>
      </c>
      <c r="AA487" t="s">
        <v>429</v>
      </c>
      <c r="AB487" t="s">
        <v>430</v>
      </c>
      <c r="AC487" t="s">
        <v>420</v>
      </c>
      <c r="AD487" t="s">
        <v>46</v>
      </c>
      <c r="AE487">
        <v>0</v>
      </c>
    </row>
    <row r="488" spans="1:31" x14ac:dyDescent="0.25">
      <c r="A488">
        <v>503</v>
      </c>
      <c r="B488">
        <v>100419018</v>
      </c>
      <c r="C488" t="s">
        <v>28</v>
      </c>
      <c r="D488" t="s">
        <v>408</v>
      </c>
      <c r="E488" t="s">
        <v>30</v>
      </c>
      <c r="F488" t="s">
        <v>409</v>
      </c>
      <c r="G488" t="s">
        <v>410</v>
      </c>
      <c r="H488" t="s">
        <v>67</v>
      </c>
      <c r="I488" t="s">
        <v>411</v>
      </c>
      <c r="J488" t="s">
        <v>35</v>
      </c>
      <c r="K488">
        <v>393</v>
      </c>
      <c r="L488" t="s">
        <v>35</v>
      </c>
      <c r="M488">
        <v>26</v>
      </c>
      <c r="N488">
        <v>2</v>
      </c>
      <c r="O488" t="s">
        <v>168</v>
      </c>
      <c r="P488" t="s">
        <v>515</v>
      </c>
      <c r="Q488" t="s">
        <v>422</v>
      </c>
      <c r="R488" t="s">
        <v>40</v>
      </c>
      <c r="S488">
        <v>2012</v>
      </c>
      <c r="T488">
        <v>500</v>
      </c>
      <c r="U488" t="s">
        <v>41</v>
      </c>
      <c r="V488">
        <v>40603</v>
      </c>
      <c r="W488">
        <v>40633</v>
      </c>
      <c r="X488">
        <v>40543</v>
      </c>
      <c r="Y488" t="s">
        <v>427</v>
      </c>
      <c r="Z488" t="s">
        <v>469</v>
      </c>
      <c r="AA488" t="s">
        <v>429</v>
      </c>
      <c r="AB488" t="s">
        <v>430</v>
      </c>
      <c r="AC488" t="s">
        <v>420</v>
      </c>
      <c r="AD488" t="s">
        <v>46</v>
      </c>
      <c r="AE488">
        <v>0</v>
      </c>
    </row>
    <row r="489" spans="1:31" x14ac:dyDescent="0.25">
      <c r="A489">
        <v>505</v>
      </c>
      <c r="B489">
        <v>100419019</v>
      </c>
      <c r="C489" t="s">
        <v>28</v>
      </c>
      <c r="D489" t="s">
        <v>408</v>
      </c>
      <c r="E489" t="s">
        <v>30</v>
      </c>
      <c r="F489" t="s">
        <v>409</v>
      </c>
      <c r="G489" t="s">
        <v>410</v>
      </c>
      <c r="H489" t="s">
        <v>67</v>
      </c>
      <c r="I489" t="s">
        <v>411</v>
      </c>
      <c r="J489" t="s">
        <v>35</v>
      </c>
      <c r="K489">
        <v>393</v>
      </c>
      <c r="L489" t="s">
        <v>35</v>
      </c>
      <c r="M489">
        <v>26</v>
      </c>
      <c r="N489">
        <v>2</v>
      </c>
      <c r="O489" t="s">
        <v>168</v>
      </c>
      <c r="P489" t="s">
        <v>515</v>
      </c>
      <c r="Q489" t="s">
        <v>422</v>
      </c>
      <c r="R489" t="s">
        <v>40</v>
      </c>
      <c r="S489">
        <v>2012</v>
      </c>
      <c r="T489">
        <v>500</v>
      </c>
      <c r="U489" t="s">
        <v>41</v>
      </c>
      <c r="V489">
        <v>40603</v>
      </c>
      <c r="W489">
        <v>40633</v>
      </c>
      <c r="X489">
        <v>40543</v>
      </c>
      <c r="Y489" t="s">
        <v>427</v>
      </c>
      <c r="Z489" t="s">
        <v>469</v>
      </c>
      <c r="AA489" t="s">
        <v>429</v>
      </c>
      <c r="AB489" t="s">
        <v>430</v>
      </c>
      <c r="AC489" t="s">
        <v>420</v>
      </c>
      <c r="AD489" t="s">
        <v>46</v>
      </c>
      <c r="AE489">
        <v>0</v>
      </c>
    </row>
    <row r="490" spans="1:31" x14ac:dyDescent="0.25">
      <c r="A490">
        <v>366</v>
      </c>
      <c r="B490">
        <v>100419020</v>
      </c>
      <c r="C490" t="s">
        <v>28</v>
      </c>
      <c r="D490" t="s">
        <v>408</v>
      </c>
      <c r="E490" t="s">
        <v>30</v>
      </c>
      <c r="F490" t="s">
        <v>409</v>
      </c>
      <c r="G490" t="s">
        <v>410</v>
      </c>
      <c r="H490" t="s">
        <v>67</v>
      </c>
      <c r="I490" t="s">
        <v>411</v>
      </c>
      <c r="J490" t="s">
        <v>35</v>
      </c>
      <c r="K490">
        <v>393</v>
      </c>
      <c r="L490" t="s">
        <v>35</v>
      </c>
      <c r="M490">
        <v>26</v>
      </c>
      <c r="N490">
        <v>2</v>
      </c>
      <c r="O490" t="s">
        <v>168</v>
      </c>
      <c r="P490" t="s">
        <v>515</v>
      </c>
      <c r="Q490" t="s">
        <v>422</v>
      </c>
      <c r="R490" t="s">
        <v>40</v>
      </c>
      <c r="S490">
        <v>2012</v>
      </c>
      <c r="T490">
        <v>500</v>
      </c>
      <c r="U490" t="s">
        <v>41</v>
      </c>
      <c r="V490">
        <v>40603</v>
      </c>
      <c r="W490">
        <v>40633</v>
      </c>
      <c r="X490">
        <v>40543</v>
      </c>
      <c r="Y490" t="s">
        <v>427</v>
      </c>
      <c r="Z490" t="s">
        <v>469</v>
      </c>
      <c r="AA490" t="s">
        <v>429</v>
      </c>
      <c r="AB490" t="s">
        <v>430</v>
      </c>
      <c r="AC490" t="s">
        <v>420</v>
      </c>
      <c r="AD490" t="s">
        <v>46</v>
      </c>
      <c r="AE490">
        <v>0</v>
      </c>
    </row>
    <row r="491" spans="1:31" x14ac:dyDescent="0.25">
      <c r="A491">
        <v>484</v>
      </c>
      <c r="B491">
        <v>100419021</v>
      </c>
      <c r="C491" t="s">
        <v>28</v>
      </c>
      <c r="D491" t="s">
        <v>408</v>
      </c>
      <c r="E491" t="s">
        <v>30</v>
      </c>
      <c r="F491" t="s">
        <v>409</v>
      </c>
      <c r="G491" t="s">
        <v>410</v>
      </c>
      <c r="H491" t="s">
        <v>67</v>
      </c>
      <c r="I491" t="s">
        <v>411</v>
      </c>
      <c r="J491" t="s">
        <v>35</v>
      </c>
      <c r="K491">
        <v>393</v>
      </c>
      <c r="L491" t="s">
        <v>35</v>
      </c>
      <c r="M491">
        <v>26</v>
      </c>
      <c r="N491">
        <v>2</v>
      </c>
      <c r="O491" t="s">
        <v>168</v>
      </c>
      <c r="P491" t="s">
        <v>515</v>
      </c>
      <c r="Q491" t="s">
        <v>422</v>
      </c>
      <c r="R491" t="s">
        <v>40</v>
      </c>
      <c r="S491">
        <v>2012</v>
      </c>
      <c r="T491">
        <v>500</v>
      </c>
      <c r="U491" t="s">
        <v>41</v>
      </c>
      <c r="V491">
        <v>40603</v>
      </c>
      <c r="W491">
        <v>40633</v>
      </c>
      <c r="X491">
        <v>40543</v>
      </c>
      <c r="Y491" t="s">
        <v>427</v>
      </c>
      <c r="Z491" t="s">
        <v>469</v>
      </c>
      <c r="AA491" t="s">
        <v>429</v>
      </c>
      <c r="AB491" t="s">
        <v>430</v>
      </c>
      <c r="AC491" t="s">
        <v>420</v>
      </c>
      <c r="AD491" t="s">
        <v>46</v>
      </c>
      <c r="AE491">
        <v>0</v>
      </c>
    </row>
    <row r="492" spans="1:31" x14ac:dyDescent="0.25">
      <c r="A492">
        <v>403</v>
      </c>
      <c r="B492">
        <v>100424325</v>
      </c>
      <c r="C492" t="s">
        <v>28</v>
      </c>
      <c r="D492" t="s">
        <v>408</v>
      </c>
      <c r="E492" t="s">
        <v>30</v>
      </c>
      <c r="F492" t="s">
        <v>409</v>
      </c>
      <c r="G492" t="s">
        <v>410</v>
      </c>
      <c r="H492" t="s">
        <v>67</v>
      </c>
      <c r="I492" t="s">
        <v>411</v>
      </c>
      <c r="J492" t="s">
        <v>35</v>
      </c>
      <c r="K492">
        <v>393</v>
      </c>
      <c r="L492" t="s">
        <v>35</v>
      </c>
      <c r="M492">
        <v>26</v>
      </c>
      <c r="N492">
        <v>2</v>
      </c>
      <c r="O492" t="s">
        <v>168</v>
      </c>
      <c r="P492" t="s">
        <v>515</v>
      </c>
      <c r="Q492" t="s">
        <v>422</v>
      </c>
      <c r="R492" t="s">
        <v>40</v>
      </c>
      <c r="S492">
        <v>2012</v>
      </c>
      <c r="T492">
        <v>500</v>
      </c>
      <c r="U492" t="s">
        <v>41</v>
      </c>
      <c r="V492">
        <v>40603</v>
      </c>
      <c r="W492">
        <v>40633</v>
      </c>
      <c r="X492">
        <v>40543</v>
      </c>
      <c r="Y492" t="s">
        <v>427</v>
      </c>
      <c r="Z492" t="s">
        <v>469</v>
      </c>
      <c r="AA492" t="s">
        <v>429</v>
      </c>
      <c r="AB492" t="s">
        <v>430</v>
      </c>
      <c r="AC492" t="s">
        <v>420</v>
      </c>
      <c r="AD492" t="s">
        <v>46</v>
      </c>
      <c r="AE492">
        <v>0</v>
      </c>
    </row>
    <row r="493" spans="1:31" x14ac:dyDescent="0.25">
      <c r="A493">
        <v>417</v>
      </c>
      <c r="B493">
        <v>100428329</v>
      </c>
      <c r="C493" t="s">
        <v>28</v>
      </c>
      <c r="D493" t="s">
        <v>408</v>
      </c>
      <c r="E493" t="s">
        <v>30</v>
      </c>
      <c r="F493" t="s">
        <v>409</v>
      </c>
      <c r="G493" t="s">
        <v>410</v>
      </c>
      <c r="H493" t="s">
        <v>67</v>
      </c>
      <c r="I493" t="s">
        <v>411</v>
      </c>
      <c r="J493" t="s">
        <v>35</v>
      </c>
      <c r="K493">
        <v>393</v>
      </c>
      <c r="L493" t="s">
        <v>35</v>
      </c>
      <c r="M493">
        <v>26</v>
      </c>
      <c r="N493">
        <v>2</v>
      </c>
      <c r="O493" t="s">
        <v>168</v>
      </c>
      <c r="P493" t="s">
        <v>515</v>
      </c>
      <c r="Q493" t="s">
        <v>422</v>
      </c>
      <c r="R493" t="s">
        <v>40</v>
      </c>
      <c r="S493">
        <v>2012</v>
      </c>
      <c r="T493">
        <v>500</v>
      </c>
      <c r="U493" t="s">
        <v>41</v>
      </c>
      <c r="V493">
        <v>40603</v>
      </c>
      <c r="W493">
        <v>40633</v>
      </c>
      <c r="X493">
        <v>40543</v>
      </c>
      <c r="Y493" t="s">
        <v>427</v>
      </c>
      <c r="Z493" t="s">
        <v>469</v>
      </c>
      <c r="AA493" t="s">
        <v>429</v>
      </c>
      <c r="AB493" t="s">
        <v>430</v>
      </c>
      <c r="AC493" t="s">
        <v>420</v>
      </c>
      <c r="AD493" t="s">
        <v>46</v>
      </c>
      <c r="AE493">
        <v>0</v>
      </c>
    </row>
    <row r="494" spans="1:31" x14ac:dyDescent="0.25">
      <c r="A494">
        <v>459</v>
      </c>
      <c r="B494">
        <v>100431196</v>
      </c>
      <c r="C494" t="s">
        <v>28</v>
      </c>
      <c r="D494" t="s">
        <v>408</v>
      </c>
      <c r="E494" t="s">
        <v>30</v>
      </c>
      <c r="F494" t="s">
        <v>409</v>
      </c>
      <c r="G494" t="s">
        <v>410</v>
      </c>
      <c r="H494" t="s">
        <v>67</v>
      </c>
      <c r="I494" t="s">
        <v>411</v>
      </c>
      <c r="J494" t="s">
        <v>35</v>
      </c>
      <c r="K494">
        <v>393</v>
      </c>
      <c r="L494" t="s">
        <v>35</v>
      </c>
      <c r="M494">
        <v>26</v>
      </c>
      <c r="N494">
        <v>2</v>
      </c>
      <c r="O494" t="s">
        <v>168</v>
      </c>
      <c r="P494" t="s">
        <v>515</v>
      </c>
      <c r="Q494" t="s">
        <v>422</v>
      </c>
      <c r="R494" t="s">
        <v>40</v>
      </c>
      <c r="S494">
        <v>2012</v>
      </c>
      <c r="T494">
        <v>500</v>
      </c>
      <c r="U494" t="s">
        <v>41</v>
      </c>
      <c r="V494">
        <v>40603</v>
      </c>
      <c r="W494">
        <v>40633</v>
      </c>
      <c r="X494">
        <v>40543</v>
      </c>
      <c r="Y494" t="s">
        <v>427</v>
      </c>
      <c r="Z494" t="s">
        <v>469</v>
      </c>
      <c r="AA494" t="s">
        <v>429</v>
      </c>
      <c r="AB494" t="s">
        <v>430</v>
      </c>
      <c r="AC494" t="s">
        <v>420</v>
      </c>
      <c r="AD494" t="s">
        <v>46</v>
      </c>
      <c r="AE494">
        <v>0</v>
      </c>
    </row>
    <row r="495" spans="1:31" x14ac:dyDescent="0.25">
      <c r="A495">
        <v>507</v>
      </c>
      <c r="B495">
        <v>100437984</v>
      </c>
      <c r="C495" t="s">
        <v>28</v>
      </c>
      <c r="D495" t="s">
        <v>408</v>
      </c>
      <c r="E495" t="s">
        <v>30</v>
      </c>
      <c r="F495" t="s">
        <v>409</v>
      </c>
      <c r="G495" t="s">
        <v>410</v>
      </c>
      <c r="H495" t="s">
        <v>67</v>
      </c>
      <c r="I495" t="s">
        <v>411</v>
      </c>
      <c r="J495" t="s">
        <v>35</v>
      </c>
      <c r="K495">
        <v>393</v>
      </c>
      <c r="L495" t="s">
        <v>35</v>
      </c>
      <c r="M495">
        <v>26</v>
      </c>
      <c r="N495">
        <v>2</v>
      </c>
      <c r="O495" t="s">
        <v>168</v>
      </c>
      <c r="P495" t="s">
        <v>515</v>
      </c>
      <c r="Q495" t="s">
        <v>422</v>
      </c>
      <c r="R495" t="s">
        <v>40</v>
      </c>
      <c r="S495">
        <v>2012</v>
      </c>
      <c r="T495">
        <v>500</v>
      </c>
      <c r="U495" t="s">
        <v>41</v>
      </c>
      <c r="V495">
        <v>40603</v>
      </c>
      <c r="W495">
        <v>40633</v>
      </c>
      <c r="X495">
        <v>40543</v>
      </c>
      <c r="Y495" t="s">
        <v>427</v>
      </c>
      <c r="Z495" t="s">
        <v>469</v>
      </c>
      <c r="AA495" t="s">
        <v>429</v>
      </c>
      <c r="AB495" t="s">
        <v>430</v>
      </c>
      <c r="AC495" t="s">
        <v>420</v>
      </c>
      <c r="AD495" t="s">
        <v>46</v>
      </c>
      <c r="AE495">
        <v>0</v>
      </c>
    </row>
    <row r="496" spans="1:31" x14ac:dyDescent="0.25">
      <c r="A496">
        <v>583</v>
      </c>
      <c r="B496">
        <v>100441029</v>
      </c>
      <c r="C496" t="s">
        <v>28</v>
      </c>
      <c r="D496" t="s">
        <v>408</v>
      </c>
      <c r="E496" t="s">
        <v>30</v>
      </c>
      <c r="F496" t="s">
        <v>409</v>
      </c>
      <c r="G496" t="s">
        <v>410</v>
      </c>
      <c r="H496" t="s">
        <v>67</v>
      </c>
      <c r="I496" t="s">
        <v>411</v>
      </c>
      <c r="J496" t="s">
        <v>35</v>
      </c>
      <c r="K496">
        <v>393</v>
      </c>
      <c r="L496" t="s">
        <v>35</v>
      </c>
      <c r="M496">
        <v>26</v>
      </c>
      <c r="N496">
        <v>2</v>
      </c>
      <c r="O496" t="s">
        <v>168</v>
      </c>
      <c r="P496" t="s">
        <v>515</v>
      </c>
      <c r="Q496" t="s">
        <v>422</v>
      </c>
      <c r="R496" t="s">
        <v>40</v>
      </c>
      <c r="S496">
        <v>2012</v>
      </c>
      <c r="T496">
        <v>500</v>
      </c>
      <c r="U496" t="s">
        <v>41</v>
      </c>
      <c r="V496">
        <v>40603</v>
      </c>
      <c r="W496">
        <v>40633</v>
      </c>
      <c r="X496">
        <v>40543</v>
      </c>
      <c r="Y496" t="s">
        <v>427</v>
      </c>
      <c r="Z496" t="s">
        <v>469</v>
      </c>
      <c r="AA496" t="s">
        <v>429</v>
      </c>
      <c r="AB496" t="s">
        <v>430</v>
      </c>
      <c r="AC496" t="s">
        <v>420</v>
      </c>
      <c r="AD496" t="s">
        <v>46</v>
      </c>
      <c r="AE496">
        <v>0</v>
      </c>
    </row>
    <row r="497" spans="1:31" x14ac:dyDescent="0.25">
      <c r="A497">
        <v>508</v>
      </c>
      <c r="B497">
        <v>100446401</v>
      </c>
      <c r="C497" t="s">
        <v>28</v>
      </c>
      <c r="D497" t="s">
        <v>408</v>
      </c>
      <c r="E497" t="s">
        <v>30</v>
      </c>
      <c r="F497" t="s">
        <v>409</v>
      </c>
      <c r="G497" t="s">
        <v>410</v>
      </c>
      <c r="H497" t="s">
        <v>67</v>
      </c>
      <c r="I497" t="s">
        <v>411</v>
      </c>
      <c r="J497" t="s">
        <v>35</v>
      </c>
      <c r="K497">
        <v>393</v>
      </c>
      <c r="L497" t="s">
        <v>35</v>
      </c>
      <c r="M497">
        <v>26</v>
      </c>
      <c r="N497">
        <v>2</v>
      </c>
      <c r="O497" t="s">
        <v>168</v>
      </c>
      <c r="P497" t="s">
        <v>515</v>
      </c>
      <c r="Q497" t="s">
        <v>422</v>
      </c>
      <c r="R497" t="s">
        <v>40</v>
      </c>
      <c r="S497">
        <v>2012</v>
      </c>
      <c r="T497">
        <v>500</v>
      </c>
      <c r="U497" t="s">
        <v>41</v>
      </c>
      <c r="V497">
        <v>40603</v>
      </c>
      <c r="W497">
        <v>40633</v>
      </c>
      <c r="X497">
        <v>40543</v>
      </c>
      <c r="Y497" t="s">
        <v>427</v>
      </c>
      <c r="Z497" t="s">
        <v>469</v>
      </c>
      <c r="AA497" t="s">
        <v>429</v>
      </c>
      <c r="AB497" t="s">
        <v>430</v>
      </c>
      <c r="AC497" t="s">
        <v>420</v>
      </c>
      <c r="AD497" t="s">
        <v>46</v>
      </c>
      <c r="AE497">
        <v>0</v>
      </c>
    </row>
    <row r="498" spans="1:31" x14ac:dyDescent="0.25">
      <c r="A498">
        <v>556</v>
      </c>
      <c r="B498">
        <v>100449623</v>
      </c>
      <c r="C498" t="s">
        <v>28</v>
      </c>
      <c r="D498" t="s">
        <v>408</v>
      </c>
      <c r="E498" t="s">
        <v>30</v>
      </c>
      <c r="F498" t="s">
        <v>409</v>
      </c>
      <c r="G498" t="s">
        <v>410</v>
      </c>
      <c r="H498" t="s">
        <v>67</v>
      </c>
      <c r="I498" t="s">
        <v>411</v>
      </c>
      <c r="J498" t="s">
        <v>35</v>
      </c>
      <c r="K498">
        <v>393</v>
      </c>
      <c r="L498" t="s">
        <v>35</v>
      </c>
      <c r="M498">
        <v>26</v>
      </c>
      <c r="N498">
        <v>2</v>
      </c>
      <c r="O498" t="s">
        <v>168</v>
      </c>
      <c r="P498" t="s">
        <v>515</v>
      </c>
      <c r="Q498" t="s">
        <v>422</v>
      </c>
      <c r="R498" t="s">
        <v>40</v>
      </c>
      <c r="S498">
        <v>2012</v>
      </c>
      <c r="T498">
        <v>500</v>
      </c>
      <c r="U498" t="s">
        <v>41</v>
      </c>
      <c r="V498">
        <v>40603</v>
      </c>
      <c r="W498">
        <v>40633</v>
      </c>
      <c r="X498">
        <v>40543</v>
      </c>
      <c r="Y498" t="s">
        <v>427</v>
      </c>
      <c r="Z498" t="s">
        <v>469</v>
      </c>
      <c r="AA498" t="s">
        <v>429</v>
      </c>
      <c r="AB498" t="s">
        <v>430</v>
      </c>
      <c r="AC498" t="s">
        <v>420</v>
      </c>
      <c r="AD498" t="s">
        <v>46</v>
      </c>
      <c r="AE498">
        <v>0</v>
      </c>
    </row>
    <row r="499" spans="1:31" x14ac:dyDescent="0.25">
      <c r="A499">
        <v>649</v>
      </c>
      <c r="B499">
        <v>100457877</v>
      </c>
      <c r="C499" t="s">
        <v>28</v>
      </c>
      <c r="D499" t="s">
        <v>408</v>
      </c>
      <c r="E499" t="s">
        <v>30</v>
      </c>
      <c r="F499" t="s">
        <v>409</v>
      </c>
      <c r="G499" t="s">
        <v>410</v>
      </c>
      <c r="H499" t="s">
        <v>67</v>
      </c>
      <c r="I499" t="s">
        <v>411</v>
      </c>
      <c r="J499" t="s">
        <v>35</v>
      </c>
      <c r="K499">
        <v>393</v>
      </c>
      <c r="L499" t="s">
        <v>35</v>
      </c>
      <c r="M499">
        <v>26</v>
      </c>
      <c r="N499">
        <v>2</v>
      </c>
      <c r="O499" t="s">
        <v>168</v>
      </c>
      <c r="P499" t="s">
        <v>515</v>
      </c>
      <c r="Q499" t="s">
        <v>422</v>
      </c>
      <c r="R499" t="s">
        <v>40</v>
      </c>
      <c r="S499">
        <v>2012</v>
      </c>
      <c r="T499">
        <v>500</v>
      </c>
      <c r="U499" t="s">
        <v>41</v>
      </c>
      <c r="V499">
        <v>40603</v>
      </c>
      <c r="W499">
        <v>40633</v>
      </c>
      <c r="X499">
        <v>40543</v>
      </c>
      <c r="Y499" t="s">
        <v>427</v>
      </c>
      <c r="Z499" t="s">
        <v>469</v>
      </c>
      <c r="AA499" t="s">
        <v>429</v>
      </c>
      <c r="AB499" t="s">
        <v>430</v>
      </c>
      <c r="AC499" t="s">
        <v>420</v>
      </c>
      <c r="AD499" t="s">
        <v>46</v>
      </c>
      <c r="AE499">
        <v>0</v>
      </c>
    </row>
    <row r="500" spans="1:31" x14ac:dyDescent="0.25">
      <c r="A500">
        <v>689</v>
      </c>
      <c r="B500">
        <v>100462332</v>
      </c>
      <c r="C500" t="s">
        <v>28</v>
      </c>
      <c r="D500" t="s">
        <v>408</v>
      </c>
      <c r="E500" t="s">
        <v>30</v>
      </c>
      <c r="F500" t="s">
        <v>409</v>
      </c>
      <c r="G500" t="s">
        <v>410</v>
      </c>
      <c r="H500" t="s">
        <v>67</v>
      </c>
      <c r="I500" t="s">
        <v>411</v>
      </c>
      <c r="J500" t="s">
        <v>35</v>
      </c>
      <c r="K500">
        <v>393</v>
      </c>
      <c r="L500" t="s">
        <v>35</v>
      </c>
      <c r="M500">
        <v>26</v>
      </c>
      <c r="N500">
        <v>2</v>
      </c>
      <c r="O500" t="s">
        <v>168</v>
      </c>
      <c r="P500" t="s">
        <v>515</v>
      </c>
      <c r="Q500" t="s">
        <v>422</v>
      </c>
      <c r="R500" t="s">
        <v>40</v>
      </c>
      <c r="S500">
        <v>2012</v>
      </c>
      <c r="T500">
        <v>500</v>
      </c>
      <c r="U500" t="s">
        <v>41</v>
      </c>
      <c r="V500">
        <v>40603</v>
      </c>
      <c r="W500">
        <v>40633</v>
      </c>
      <c r="X500">
        <v>40543</v>
      </c>
      <c r="Y500" t="s">
        <v>427</v>
      </c>
      <c r="Z500" t="s">
        <v>469</v>
      </c>
      <c r="AA500" t="s">
        <v>429</v>
      </c>
      <c r="AB500" t="s">
        <v>430</v>
      </c>
      <c r="AC500" t="s">
        <v>420</v>
      </c>
      <c r="AD500" t="s">
        <v>46</v>
      </c>
      <c r="AE500">
        <v>0</v>
      </c>
    </row>
    <row r="501" spans="1:31" x14ac:dyDescent="0.25">
      <c r="A501">
        <v>851</v>
      </c>
      <c r="B501">
        <v>100475519</v>
      </c>
      <c r="C501" t="s">
        <v>28</v>
      </c>
      <c r="D501" t="s">
        <v>408</v>
      </c>
      <c r="E501" t="s">
        <v>30</v>
      </c>
      <c r="F501" t="s">
        <v>409</v>
      </c>
      <c r="G501" t="s">
        <v>410</v>
      </c>
      <c r="H501" t="s">
        <v>67</v>
      </c>
      <c r="I501" t="s">
        <v>411</v>
      </c>
      <c r="J501" t="s">
        <v>35</v>
      </c>
      <c r="K501">
        <v>393</v>
      </c>
      <c r="L501" t="s">
        <v>35</v>
      </c>
      <c r="M501">
        <v>26</v>
      </c>
      <c r="N501">
        <v>2</v>
      </c>
      <c r="O501" t="s">
        <v>168</v>
      </c>
      <c r="P501" t="s">
        <v>515</v>
      </c>
      <c r="Q501" t="s">
        <v>422</v>
      </c>
      <c r="R501" t="s">
        <v>40</v>
      </c>
      <c r="S501">
        <v>2012</v>
      </c>
      <c r="T501">
        <v>500</v>
      </c>
      <c r="U501" t="s">
        <v>41</v>
      </c>
      <c r="V501">
        <v>40603</v>
      </c>
      <c r="W501">
        <v>40633</v>
      </c>
      <c r="X501">
        <v>40543</v>
      </c>
      <c r="Y501" t="s">
        <v>427</v>
      </c>
      <c r="Z501" t="s">
        <v>469</v>
      </c>
      <c r="AA501" t="s">
        <v>429</v>
      </c>
      <c r="AB501" t="s">
        <v>430</v>
      </c>
      <c r="AC501" t="s">
        <v>420</v>
      </c>
      <c r="AD501" t="s">
        <v>46</v>
      </c>
      <c r="AE501">
        <v>0</v>
      </c>
    </row>
    <row r="502" spans="1:31" x14ac:dyDescent="0.25">
      <c r="A502">
        <v>864</v>
      </c>
      <c r="B502">
        <v>100477101</v>
      </c>
      <c r="C502" t="s">
        <v>28</v>
      </c>
      <c r="D502" t="s">
        <v>408</v>
      </c>
      <c r="E502" t="s">
        <v>30</v>
      </c>
      <c r="F502" t="s">
        <v>409</v>
      </c>
      <c r="G502" t="s">
        <v>410</v>
      </c>
      <c r="H502" t="s">
        <v>67</v>
      </c>
      <c r="I502" t="s">
        <v>411</v>
      </c>
      <c r="J502" t="s">
        <v>35</v>
      </c>
      <c r="K502">
        <v>393</v>
      </c>
      <c r="L502" t="s">
        <v>35</v>
      </c>
      <c r="M502">
        <v>26</v>
      </c>
      <c r="N502">
        <v>2</v>
      </c>
      <c r="O502" t="s">
        <v>168</v>
      </c>
      <c r="P502" t="s">
        <v>515</v>
      </c>
      <c r="Q502" t="s">
        <v>422</v>
      </c>
      <c r="R502" t="s">
        <v>40</v>
      </c>
      <c r="S502">
        <v>2012</v>
      </c>
      <c r="T502">
        <v>500</v>
      </c>
      <c r="U502" t="s">
        <v>41</v>
      </c>
      <c r="V502">
        <v>40603</v>
      </c>
      <c r="W502">
        <v>40633</v>
      </c>
      <c r="X502">
        <v>40543</v>
      </c>
      <c r="Y502" t="s">
        <v>427</v>
      </c>
      <c r="Z502" t="s">
        <v>469</v>
      </c>
      <c r="AA502" t="s">
        <v>429</v>
      </c>
      <c r="AB502" t="s">
        <v>430</v>
      </c>
      <c r="AC502" t="s">
        <v>420</v>
      </c>
      <c r="AD502" t="s">
        <v>46</v>
      </c>
      <c r="AE502">
        <v>0</v>
      </c>
    </row>
    <row r="503" spans="1:31" x14ac:dyDescent="0.25">
      <c r="A503">
        <v>901</v>
      </c>
      <c r="B503">
        <v>100485369</v>
      </c>
      <c r="C503" t="s">
        <v>28</v>
      </c>
      <c r="D503" t="s">
        <v>408</v>
      </c>
      <c r="E503" t="s">
        <v>30</v>
      </c>
      <c r="F503" t="s">
        <v>409</v>
      </c>
      <c r="G503" t="s">
        <v>410</v>
      </c>
      <c r="H503" t="s">
        <v>67</v>
      </c>
      <c r="I503" t="s">
        <v>411</v>
      </c>
      <c r="J503" t="s">
        <v>35</v>
      </c>
      <c r="K503">
        <v>393</v>
      </c>
      <c r="L503" t="s">
        <v>35</v>
      </c>
      <c r="M503">
        <v>26</v>
      </c>
      <c r="N503">
        <v>2</v>
      </c>
      <c r="O503" t="s">
        <v>168</v>
      </c>
      <c r="P503" t="s">
        <v>515</v>
      </c>
      <c r="Q503" t="s">
        <v>422</v>
      </c>
      <c r="R503" t="s">
        <v>40</v>
      </c>
      <c r="S503">
        <v>2012</v>
      </c>
      <c r="T503">
        <v>500</v>
      </c>
      <c r="U503" t="s">
        <v>41</v>
      </c>
      <c r="V503">
        <v>40603</v>
      </c>
      <c r="W503">
        <v>40633</v>
      </c>
      <c r="X503">
        <v>40543</v>
      </c>
      <c r="Y503" t="s">
        <v>427</v>
      </c>
      <c r="Z503" t="s">
        <v>469</v>
      </c>
      <c r="AA503" t="s">
        <v>429</v>
      </c>
      <c r="AB503" t="s">
        <v>430</v>
      </c>
      <c r="AC503" t="s">
        <v>420</v>
      </c>
      <c r="AD503" t="s">
        <v>46</v>
      </c>
      <c r="AE503">
        <v>0</v>
      </c>
    </row>
    <row r="504" spans="1:31" x14ac:dyDescent="0.25">
      <c r="A504">
        <v>980</v>
      </c>
      <c r="B504">
        <v>100488156</v>
      </c>
      <c r="C504" t="s">
        <v>28</v>
      </c>
      <c r="D504" t="s">
        <v>408</v>
      </c>
      <c r="E504" t="s">
        <v>30</v>
      </c>
      <c r="F504" t="s">
        <v>409</v>
      </c>
      <c r="G504" t="s">
        <v>410</v>
      </c>
      <c r="H504" t="s">
        <v>67</v>
      </c>
      <c r="I504" t="s">
        <v>411</v>
      </c>
      <c r="J504" t="s">
        <v>35</v>
      </c>
      <c r="K504">
        <v>393</v>
      </c>
      <c r="L504" t="s">
        <v>35</v>
      </c>
      <c r="M504">
        <v>26</v>
      </c>
      <c r="N504">
        <v>2</v>
      </c>
      <c r="O504" t="s">
        <v>168</v>
      </c>
      <c r="P504" t="s">
        <v>515</v>
      </c>
      <c r="Q504" t="s">
        <v>422</v>
      </c>
      <c r="R504" t="s">
        <v>40</v>
      </c>
      <c r="S504">
        <v>2012</v>
      </c>
      <c r="T504">
        <v>500</v>
      </c>
      <c r="U504" t="s">
        <v>41</v>
      </c>
      <c r="V504">
        <v>40603</v>
      </c>
      <c r="W504">
        <v>40633</v>
      </c>
      <c r="X504">
        <v>40543</v>
      </c>
      <c r="Y504" t="s">
        <v>427</v>
      </c>
      <c r="Z504" t="s">
        <v>469</v>
      </c>
      <c r="AA504" t="s">
        <v>429</v>
      </c>
      <c r="AB504" t="s">
        <v>430</v>
      </c>
      <c r="AC504" t="s">
        <v>420</v>
      </c>
      <c r="AD504" t="s">
        <v>46</v>
      </c>
      <c r="AE504">
        <v>0</v>
      </c>
    </row>
    <row r="505" spans="1:31" x14ac:dyDescent="0.25">
      <c r="A505">
        <v>222</v>
      </c>
      <c r="B505">
        <v>100509290</v>
      </c>
      <c r="C505" t="s">
        <v>28</v>
      </c>
      <c r="D505" t="s">
        <v>408</v>
      </c>
      <c r="E505" t="s">
        <v>30</v>
      </c>
      <c r="F505" t="s">
        <v>409</v>
      </c>
      <c r="G505" t="s">
        <v>410</v>
      </c>
      <c r="H505" t="s">
        <v>67</v>
      </c>
      <c r="I505" t="s">
        <v>411</v>
      </c>
      <c r="J505" t="s">
        <v>35</v>
      </c>
      <c r="K505">
        <v>393</v>
      </c>
      <c r="L505" t="s">
        <v>35</v>
      </c>
      <c r="M505">
        <v>26</v>
      </c>
      <c r="N505">
        <v>2</v>
      </c>
      <c r="O505" t="s">
        <v>168</v>
      </c>
      <c r="P505" t="s">
        <v>515</v>
      </c>
      <c r="Q505" t="s">
        <v>422</v>
      </c>
      <c r="R505" t="s">
        <v>40</v>
      </c>
      <c r="S505">
        <v>2012</v>
      </c>
      <c r="T505">
        <v>500</v>
      </c>
      <c r="U505" t="s">
        <v>41</v>
      </c>
      <c r="V505">
        <v>40603</v>
      </c>
      <c r="W505">
        <v>40633</v>
      </c>
      <c r="X505">
        <v>40543</v>
      </c>
      <c r="Y505" t="s">
        <v>427</v>
      </c>
      <c r="Z505" t="s">
        <v>469</v>
      </c>
      <c r="AA505" t="s">
        <v>429</v>
      </c>
      <c r="AB505" t="s">
        <v>430</v>
      </c>
      <c r="AC505" t="s">
        <v>420</v>
      </c>
      <c r="AD505" t="s">
        <v>46</v>
      </c>
      <c r="AE505">
        <v>0</v>
      </c>
    </row>
    <row r="506" spans="1:31" x14ac:dyDescent="0.25">
      <c r="A506">
        <v>239</v>
      </c>
      <c r="B506">
        <v>100509316</v>
      </c>
      <c r="C506" t="s">
        <v>28</v>
      </c>
      <c r="D506" t="s">
        <v>408</v>
      </c>
      <c r="E506" t="s">
        <v>30</v>
      </c>
      <c r="F506" t="s">
        <v>409</v>
      </c>
      <c r="G506" t="s">
        <v>410</v>
      </c>
      <c r="H506" t="s">
        <v>67</v>
      </c>
      <c r="I506" t="s">
        <v>411</v>
      </c>
      <c r="J506" t="s">
        <v>35</v>
      </c>
      <c r="K506">
        <v>393</v>
      </c>
      <c r="L506" t="s">
        <v>35</v>
      </c>
      <c r="M506">
        <v>26</v>
      </c>
      <c r="N506">
        <v>2</v>
      </c>
      <c r="O506" t="s">
        <v>168</v>
      </c>
      <c r="P506" t="s">
        <v>515</v>
      </c>
      <c r="Q506" t="s">
        <v>422</v>
      </c>
      <c r="R506" t="s">
        <v>40</v>
      </c>
      <c r="S506">
        <v>2012</v>
      </c>
      <c r="T506">
        <v>500</v>
      </c>
      <c r="U506" t="s">
        <v>41</v>
      </c>
      <c r="V506">
        <v>40603</v>
      </c>
      <c r="W506">
        <v>40633</v>
      </c>
      <c r="X506">
        <v>40543</v>
      </c>
      <c r="Y506" t="s">
        <v>427</v>
      </c>
      <c r="Z506" t="s">
        <v>469</v>
      </c>
      <c r="AA506" t="s">
        <v>429</v>
      </c>
      <c r="AB506" t="s">
        <v>430</v>
      </c>
      <c r="AC506" t="s">
        <v>420</v>
      </c>
      <c r="AD506" t="s">
        <v>46</v>
      </c>
      <c r="AE506">
        <v>0</v>
      </c>
    </row>
    <row r="507" spans="1:31" x14ac:dyDescent="0.25">
      <c r="A507">
        <v>240</v>
      </c>
      <c r="B507">
        <v>100509318</v>
      </c>
      <c r="C507" t="s">
        <v>28</v>
      </c>
      <c r="D507" t="s">
        <v>408</v>
      </c>
      <c r="E507" t="s">
        <v>30</v>
      </c>
      <c r="F507" t="s">
        <v>409</v>
      </c>
      <c r="G507" t="s">
        <v>410</v>
      </c>
      <c r="H507" t="s">
        <v>67</v>
      </c>
      <c r="I507" t="s">
        <v>411</v>
      </c>
      <c r="J507" t="s">
        <v>35</v>
      </c>
      <c r="K507">
        <v>393</v>
      </c>
      <c r="L507" t="s">
        <v>35</v>
      </c>
      <c r="M507">
        <v>26</v>
      </c>
      <c r="N507">
        <v>2</v>
      </c>
      <c r="O507" t="s">
        <v>168</v>
      </c>
      <c r="P507" t="s">
        <v>515</v>
      </c>
      <c r="Q507" t="s">
        <v>422</v>
      </c>
      <c r="R507" t="s">
        <v>40</v>
      </c>
      <c r="S507">
        <v>2012</v>
      </c>
      <c r="T507">
        <v>500</v>
      </c>
      <c r="U507" t="s">
        <v>41</v>
      </c>
      <c r="V507">
        <v>40603</v>
      </c>
      <c r="W507">
        <v>40633</v>
      </c>
      <c r="X507">
        <v>40543</v>
      </c>
      <c r="Y507" t="s">
        <v>427</v>
      </c>
      <c r="Z507" t="s">
        <v>469</v>
      </c>
      <c r="AA507" t="s">
        <v>429</v>
      </c>
      <c r="AB507" t="s">
        <v>430</v>
      </c>
      <c r="AC507" t="s">
        <v>420</v>
      </c>
      <c r="AD507" t="s">
        <v>46</v>
      </c>
      <c r="AE507">
        <v>0</v>
      </c>
    </row>
    <row r="508" spans="1:31" x14ac:dyDescent="0.25">
      <c r="A508">
        <v>738</v>
      </c>
      <c r="B508">
        <v>100462653</v>
      </c>
      <c r="C508" t="s">
        <v>28</v>
      </c>
      <c r="D508" t="s">
        <v>248</v>
      </c>
      <c r="E508" t="s">
        <v>30</v>
      </c>
      <c r="F508" t="s">
        <v>249</v>
      </c>
      <c r="G508" t="s">
        <v>250</v>
      </c>
      <c r="H508" t="s">
        <v>251</v>
      </c>
      <c r="I508" t="s">
        <v>252</v>
      </c>
      <c r="J508" t="s">
        <v>35</v>
      </c>
      <c r="K508">
        <v>732</v>
      </c>
      <c r="L508" t="s">
        <v>35</v>
      </c>
      <c r="M508">
        <v>47</v>
      </c>
      <c r="N508">
        <v>1</v>
      </c>
      <c r="O508" t="s">
        <v>168</v>
      </c>
      <c r="P508" t="s">
        <v>499</v>
      </c>
      <c r="Q508" t="s">
        <v>39</v>
      </c>
      <c r="R508" t="s">
        <v>40</v>
      </c>
      <c r="S508">
        <v>2012</v>
      </c>
      <c r="T508">
        <v>616.29999999999995</v>
      </c>
      <c r="U508" t="s">
        <v>41</v>
      </c>
      <c r="V508">
        <v>41030</v>
      </c>
      <c r="W508">
        <v>41060</v>
      </c>
      <c r="X508">
        <v>41026</v>
      </c>
      <c r="Y508">
        <v>0</v>
      </c>
      <c r="Z508" t="s">
        <v>742</v>
      </c>
      <c r="AA508" t="s">
        <v>743</v>
      </c>
      <c r="AB508" t="s">
        <v>744</v>
      </c>
      <c r="AC508" t="s">
        <v>420</v>
      </c>
      <c r="AD508" t="s">
        <v>46</v>
      </c>
      <c r="AE508">
        <v>0</v>
      </c>
    </row>
    <row r="509" spans="1:31" x14ac:dyDescent="0.25">
      <c r="A509">
        <v>744</v>
      </c>
      <c r="B509">
        <v>100468404</v>
      </c>
      <c r="C509" t="s">
        <v>28</v>
      </c>
      <c r="D509" t="s">
        <v>248</v>
      </c>
      <c r="E509" t="s">
        <v>30</v>
      </c>
      <c r="F509" t="s">
        <v>249</v>
      </c>
      <c r="G509" t="s">
        <v>250</v>
      </c>
      <c r="H509" t="s">
        <v>251</v>
      </c>
      <c r="I509" t="s">
        <v>252</v>
      </c>
      <c r="J509" t="s">
        <v>35</v>
      </c>
      <c r="K509">
        <v>732</v>
      </c>
      <c r="L509" t="s">
        <v>35</v>
      </c>
      <c r="M509">
        <v>47</v>
      </c>
      <c r="N509">
        <v>1</v>
      </c>
      <c r="O509" t="s">
        <v>168</v>
      </c>
      <c r="P509" t="s">
        <v>499</v>
      </c>
      <c r="Q509" t="s">
        <v>39</v>
      </c>
      <c r="R509" t="s">
        <v>40</v>
      </c>
      <c r="S509">
        <v>2012</v>
      </c>
      <c r="T509">
        <v>616.29999999999995</v>
      </c>
      <c r="U509" t="s">
        <v>41</v>
      </c>
      <c r="V509">
        <v>41030</v>
      </c>
      <c r="W509">
        <v>41060</v>
      </c>
      <c r="X509">
        <v>41026</v>
      </c>
      <c r="Y509">
        <v>0</v>
      </c>
      <c r="Z509" t="s">
        <v>742</v>
      </c>
      <c r="AA509" t="s">
        <v>743</v>
      </c>
      <c r="AB509" t="s">
        <v>744</v>
      </c>
      <c r="AC509" t="s">
        <v>420</v>
      </c>
      <c r="AD509" t="s">
        <v>46</v>
      </c>
      <c r="AE509">
        <v>0</v>
      </c>
    </row>
    <row r="510" spans="1:31" x14ac:dyDescent="0.25">
      <c r="A510">
        <v>792</v>
      </c>
      <c r="B510">
        <v>100476493</v>
      </c>
      <c r="C510" t="s">
        <v>28</v>
      </c>
      <c r="D510" t="s">
        <v>248</v>
      </c>
      <c r="E510" t="s">
        <v>30</v>
      </c>
      <c r="F510" t="s">
        <v>249</v>
      </c>
      <c r="G510" t="s">
        <v>250</v>
      </c>
      <c r="H510" t="s">
        <v>251</v>
      </c>
      <c r="I510" t="s">
        <v>252</v>
      </c>
      <c r="J510" t="s">
        <v>35</v>
      </c>
      <c r="K510">
        <v>732</v>
      </c>
      <c r="L510" t="s">
        <v>35</v>
      </c>
      <c r="M510">
        <v>47</v>
      </c>
      <c r="N510">
        <v>1</v>
      </c>
      <c r="O510" t="s">
        <v>168</v>
      </c>
      <c r="P510" t="s">
        <v>499</v>
      </c>
      <c r="Q510" t="s">
        <v>39</v>
      </c>
      <c r="R510" t="s">
        <v>40</v>
      </c>
      <c r="S510">
        <v>2012</v>
      </c>
      <c r="T510">
        <v>616.29999999999995</v>
      </c>
      <c r="U510" t="s">
        <v>41</v>
      </c>
      <c r="V510">
        <v>41030</v>
      </c>
      <c r="W510">
        <v>41060</v>
      </c>
      <c r="X510">
        <v>41026</v>
      </c>
      <c r="Y510">
        <v>0</v>
      </c>
      <c r="Z510" t="s">
        <v>742</v>
      </c>
      <c r="AA510" t="s">
        <v>743</v>
      </c>
      <c r="AB510" t="s">
        <v>744</v>
      </c>
      <c r="AC510" t="s">
        <v>420</v>
      </c>
      <c r="AD510" t="s">
        <v>46</v>
      </c>
      <c r="AE510">
        <v>0</v>
      </c>
    </row>
    <row r="511" spans="1:31" x14ac:dyDescent="0.25">
      <c r="A511">
        <v>897</v>
      </c>
      <c r="B511">
        <v>100481114</v>
      </c>
      <c r="C511" t="s">
        <v>28</v>
      </c>
      <c r="D511" t="s">
        <v>248</v>
      </c>
      <c r="E511" t="s">
        <v>30</v>
      </c>
      <c r="F511" t="s">
        <v>249</v>
      </c>
      <c r="G511" t="s">
        <v>250</v>
      </c>
      <c r="H511" t="s">
        <v>251</v>
      </c>
      <c r="I511" t="s">
        <v>252</v>
      </c>
      <c r="J511" t="s">
        <v>35</v>
      </c>
      <c r="K511">
        <v>732</v>
      </c>
      <c r="L511" t="s">
        <v>35</v>
      </c>
      <c r="M511">
        <v>47</v>
      </c>
      <c r="N511">
        <v>1</v>
      </c>
      <c r="O511" t="s">
        <v>168</v>
      </c>
      <c r="P511" t="s">
        <v>499</v>
      </c>
      <c r="Q511" t="s">
        <v>39</v>
      </c>
      <c r="R511" t="s">
        <v>40</v>
      </c>
      <c r="S511">
        <v>2012</v>
      </c>
      <c r="T511">
        <v>616.29999999999995</v>
      </c>
      <c r="U511" t="s">
        <v>41</v>
      </c>
      <c r="V511">
        <v>41030</v>
      </c>
      <c r="W511">
        <v>41060</v>
      </c>
      <c r="X511">
        <v>41026</v>
      </c>
      <c r="Y511">
        <v>0</v>
      </c>
      <c r="Z511" t="s">
        <v>742</v>
      </c>
      <c r="AA511" t="s">
        <v>743</v>
      </c>
      <c r="AB511" t="s">
        <v>744</v>
      </c>
      <c r="AC511" t="s">
        <v>420</v>
      </c>
      <c r="AD511" t="s">
        <v>46</v>
      </c>
      <c r="AE511">
        <v>0</v>
      </c>
    </row>
    <row r="512" spans="1:31" x14ac:dyDescent="0.25">
      <c r="A512">
        <v>891</v>
      </c>
      <c r="B512">
        <v>100486864</v>
      </c>
      <c r="C512" t="s">
        <v>28</v>
      </c>
      <c r="D512" t="s">
        <v>248</v>
      </c>
      <c r="E512" t="s">
        <v>30</v>
      </c>
      <c r="F512" t="s">
        <v>249</v>
      </c>
      <c r="G512" t="s">
        <v>250</v>
      </c>
      <c r="H512" t="s">
        <v>251</v>
      </c>
      <c r="I512" t="s">
        <v>252</v>
      </c>
      <c r="J512" t="s">
        <v>35</v>
      </c>
      <c r="K512">
        <v>732</v>
      </c>
      <c r="L512" t="s">
        <v>35</v>
      </c>
      <c r="M512">
        <v>47</v>
      </c>
      <c r="N512">
        <v>1</v>
      </c>
      <c r="O512" t="s">
        <v>168</v>
      </c>
      <c r="P512" t="s">
        <v>499</v>
      </c>
      <c r="Q512" t="s">
        <v>39</v>
      </c>
      <c r="R512" t="s">
        <v>40</v>
      </c>
      <c r="S512">
        <v>2012</v>
      </c>
      <c r="T512">
        <v>616.29999999999995</v>
      </c>
      <c r="U512" t="s">
        <v>41</v>
      </c>
      <c r="V512">
        <v>41030</v>
      </c>
      <c r="W512">
        <v>41060</v>
      </c>
      <c r="X512">
        <v>41026</v>
      </c>
      <c r="Y512">
        <v>0</v>
      </c>
      <c r="Z512" t="s">
        <v>742</v>
      </c>
      <c r="AA512" t="s">
        <v>743</v>
      </c>
      <c r="AB512" t="s">
        <v>744</v>
      </c>
      <c r="AC512" t="s">
        <v>420</v>
      </c>
      <c r="AD512" t="s">
        <v>46</v>
      </c>
      <c r="AE512">
        <v>0</v>
      </c>
    </row>
    <row r="513" spans="1:31" x14ac:dyDescent="0.25">
      <c r="A513">
        <v>53</v>
      </c>
      <c r="B513">
        <v>100495310</v>
      </c>
      <c r="C513" t="s">
        <v>28</v>
      </c>
      <c r="D513" t="s">
        <v>248</v>
      </c>
      <c r="E513" t="s">
        <v>30</v>
      </c>
      <c r="F513" t="s">
        <v>249</v>
      </c>
      <c r="G513" t="s">
        <v>250</v>
      </c>
      <c r="H513" t="s">
        <v>251</v>
      </c>
      <c r="I513" t="s">
        <v>252</v>
      </c>
      <c r="J513" t="s">
        <v>35</v>
      </c>
      <c r="K513">
        <v>732</v>
      </c>
      <c r="L513" t="s">
        <v>35</v>
      </c>
      <c r="M513">
        <v>47</v>
      </c>
      <c r="N513">
        <v>1</v>
      </c>
      <c r="O513" t="s">
        <v>168</v>
      </c>
      <c r="P513" t="s">
        <v>499</v>
      </c>
      <c r="Q513" t="s">
        <v>39</v>
      </c>
      <c r="R513" t="s">
        <v>40</v>
      </c>
      <c r="S513">
        <v>2012</v>
      </c>
      <c r="T513">
        <v>616.29999999999995</v>
      </c>
      <c r="U513" t="s">
        <v>41</v>
      </c>
      <c r="V513">
        <v>41030</v>
      </c>
      <c r="W513">
        <v>41060</v>
      </c>
      <c r="X513">
        <v>41026</v>
      </c>
      <c r="Y513">
        <v>0</v>
      </c>
      <c r="Z513" t="s">
        <v>742</v>
      </c>
      <c r="AA513" t="s">
        <v>743</v>
      </c>
      <c r="AB513" t="s">
        <v>744</v>
      </c>
      <c r="AC513" t="s">
        <v>420</v>
      </c>
      <c r="AD513" t="s">
        <v>46</v>
      </c>
      <c r="AE513">
        <v>0</v>
      </c>
    </row>
    <row r="514" spans="1:31" x14ac:dyDescent="0.25">
      <c r="A514">
        <v>203</v>
      </c>
      <c r="B514">
        <v>100501834</v>
      </c>
      <c r="C514" t="s">
        <v>28</v>
      </c>
      <c r="D514" t="s">
        <v>248</v>
      </c>
      <c r="E514" t="s">
        <v>30</v>
      </c>
      <c r="F514" t="s">
        <v>249</v>
      </c>
      <c r="G514" t="s">
        <v>250</v>
      </c>
      <c r="H514" t="s">
        <v>251</v>
      </c>
      <c r="I514" t="s">
        <v>252</v>
      </c>
      <c r="J514" t="s">
        <v>35</v>
      </c>
      <c r="K514">
        <v>732</v>
      </c>
      <c r="L514" t="s">
        <v>35</v>
      </c>
      <c r="M514">
        <v>47</v>
      </c>
      <c r="N514">
        <v>1</v>
      </c>
      <c r="O514" t="s">
        <v>168</v>
      </c>
      <c r="P514" t="s">
        <v>499</v>
      </c>
      <c r="Q514" t="s">
        <v>39</v>
      </c>
      <c r="R514" t="s">
        <v>40</v>
      </c>
      <c r="S514">
        <v>2012</v>
      </c>
      <c r="T514">
        <v>616.29999999999995</v>
      </c>
      <c r="U514" t="s">
        <v>41</v>
      </c>
      <c r="V514">
        <v>41030</v>
      </c>
      <c r="W514">
        <v>41060</v>
      </c>
      <c r="X514">
        <v>41026</v>
      </c>
      <c r="Y514">
        <v>0</v>
      </c>
      <c r="Z514" t="s">
        <v>742</v>
      </c>
      <c r="AA514" t="s">
        <v>743</v>
      </c>
      <c r="AB514" t="s">
        <v>744</v>
      </c>
      <c r="AC514" t="s">
        <v>420</v>
      </c>
      <c r="AD514" t="s">
        <v>46</v>
      </c>
      <c r="AE514">
        <v>0</v>
      </c>
    </row>
    <row r="515" spans="1:31" x14ac:dyDescent="0.25">
      <c r="A515">
        <v>856</v>
      </c>
      <c r="B515">
        <v>100477446</v>
      </c>
      <c r="C515" t="s">
        <v>28</v>
      </c>
      <c r="D515" t="s">
        <v>340</v>
      </c>
      <c r="E515" t="s">
        <v>30</v>
      </c>
      <c r="F515" t="s">
        <v>341</v>
      </c>
      <c r="G515" t="s">
        <v>342</v>
      </c>
      <c r="H515" t="s">
        <v>179</v>
      </c>
      <c r="I515" t="s">
        <v>343</v>
      </c>
      <c r="J515" t="s">
        <v>35</v>
      </c>
      <c r="K515">
        <v>776</v>
      </c>
      <c r="L515" t="s">
        <v>35</v>
      </c>
      <c r="M515">
        <v>14</v>
      </c>
      <c r="N515">
        <v>1</v>
      </c>
      <c r="O515" t="s">
        <v>168</v>
      </c>
      <c r="P515" t="s">
        <v>807</v>
      </c>
      <c r="Q515" t="s">
        <v>808</v>
      </c>
      <c r="R515" t="s">
        <v>40</v>
      </c>
      <c r="S515">
        <v>2012</v>
      </c>
      <c r="T515">
        <v>421.06</v>
      </c>
      <c r="U515" t="s">
        <v>41</v>
      </c>
      <c r="V515">
        <v>41107</v>
      </c>
      <c r="W515">
        <v>41120</v>
      </c>
      <c r="X515">
        <v>41120</v>
      </c>
      <c r="Y515">
        <v>0</v>
      </c>
      <c r="Z515">
        <v>0</v>
      </c>
      <c r="AA515" t="s">
        <v>809</v>
      </c>
      <c r="AB515">
        <v>0</v>
      </c>
      <c r="AC515">
        <v>0</v>
      </c>
      <c r="AD515">
        <v>0</v>
      </c>
      <c r="AE515">
        <v>0</v>
      </c>
    </row>
    <row r="516" spans="1:31" x14ac:dyDescent="0.25">
      <c r="A516">
        <v>857</v>
      </c>
      <c r="B516">
        <v>100477447</v>
      </c>
      <c r="C516" t="s">
        <v>28</v>
      </c>
      <c r="D516" t="s">
        <v>340</v>
      </c>
      <c r="E516" t="s">
        <v>30</v>
      </c>
      <c r="F516" t="s">
        <v>341</v>
      </c>
      <c r="G516" t="s">
        <v>342</v>
      </c>
      <c r="H516" t="s">
        <v>179</v>
      </c>
      <c r="I516" t="s">
        <v>343</v>
      </c>
      <c r="J516" t="s">
        <v>35</v>
      </c>
      <c r="K516">
        <v>776</v>
      </c>
      <c r="L516" t="s">
        <v>35</v>
      </c>
      <c r="M516">
        <v>14</v>
      </c>
      <c r="N516">
        <v>1</v>
      </c>
      <c r="O516" t="s">
        <v>168</v>
      </c>
      <c r="P516" t="s">
        <v>807</v>
      </c>
      <c r="Q516" t="s">
        <v>808</v>
      </c>
      <c r="R516" t="s">
        <v>40</v>
      </c>
      <c r="S516">
        <v>2012</v>
      </c>
      <c r="T516">
        <v>421.06</v>
      </c>
      <c r="U516" t="s">
        <v>41</v>
      </c>
      <c r="V516">
        <v>41107</v>
      </c>
      <c r="W516">
        <v>41120</v>
      </c>
      <c r="X516">
        <v>41120</v>
      </c>
      <c r="Y516">
        <v>0</v>
      </c>
      <c r="Z516">
        <v>0</v>
      </c>
      <c r="AA516" t="s">
        <v>809</v>
      </c>
      <c r="AB516">
        <v>0</v>
      </c>
      <c r="AC516">
        <v>0</v>
      </c>
      <c r="AD516">
        <v>0</v>
      </c>
      <c r="AE516">
        <v>0</v>
      </c>
    </row>
    <row r="517" spans="1:31" x14ac:dyDescent="0.25">
      <c r="A517">
        <v>782</v>
      </c>
      <c r="B517">
        <v>100479994</v>
      </c>
      <c r="C517" t="s">
        <v>28</v>
      </c>
      <c r="D517" t="s">
        <v>340</v>
      </c>
      <c r="E517" t="s">
        <v>30</v>
      </c>
      <c r="F517" t="s">
        <v>341</v>
      </c>
      <c r="G517" t="s">
        <v>342</v>
      </c>
      <c r="H517" t="s">
        <v>179</v>
      </c>
      <c r="I517" t="s">
        <v>343</v>
      </c>
      <c r="J517" t="s">
        <v>35</v>
      </c>
      <c r="K517">
        <v>776</v>
      </c>
      <c r="L517" t="s">
        <v>35</v>
      </c>
      <c r="M517">
        <v>14</v>
      </c>
      <c r="N517">
        <v>1</v>
      </c>
      <c r="O517" t="s">
        <v>168</v>
      </c>
      <c r="P517" t="s">
        <v>807</v>
      </c>
      <c r="Q517" t="s">
        <v>808</v>
      </c>
      <c r="R517" t="s">
        <v>40</v>
      </c>
      <c r="S517">
        <v>2012</v>
      </c>
      <c r="T517">
        <v>421.06</v>
      </c>
      <c r="U517" t="s">
        <v>41</v>
      </c>
      <c r="V517">
        <v>41107</v>
      </c>
      <c r="W517">
        <v>41120</v>
      </c>
      <c r="X517">
        <v>41120</v>
      </c>
      <c r="Y517">
        <v>0</v>
      </c>
      <c r="Z517">
        <v>0</v>
      </c>
      <c r="AA517" t="s">
        <v>809</v>
      </c>
      <c r="AB517">
        <v>0</v>
      </c>
      <c r="AC517">
        <v>0</v>
      </c>
      <c r="AD517">
        <v>0</v>
      </c>
      <c r="AE517">
        <v>0</v>
      </c>
    </row>
    <row r="518" spans="1:31" x14ac:dyDescent="0.25">
      <c r="A518">
        <v>953</v>
      </c>
      <c r="B518">
        <v>100487802</v>
      </c>
      <c r="C518" t="s">
        <v>28</v>
      </c>
      <c r="D518" t="s">
        <v>340</v>
      </c>
      <c r="E518" t="s">
        <v>30</v>
      </c>
      <c r="F518" t="s">
        <v>341</v>
      </c>
      <c r="G518" t="s">
        <v>342</v>
      </c>
      <c r="H518" t="s">
        <v>179</v>
      </c>
      <c r="I518" t="s">
        <v>343</v>
      </c>
      <c r="J518" t="s">
        <v>35</v>
      </c>
      <c r="K518">
        <v>776</v>
      </c>
      <c r="L518" t="s">
        <v>35</v>
      </c>
      <c r="M518">
        <v>14</v>
      </c>
      <c r="N518">
        <v>1</v>
      </c>
      <c r="O518" t="s">
        <v>168</v>
      </c>
      <c r="P518" t="s">
        <v>807</v>
      </c>
      <c r="Q518" t="s">
        <v>808</v>
      </c>
      <c r="R518" t="s">
        <v>40</v>
      </c>
      <c r="S518">
        <v>2012</v>
      </c>
      <c r="T518">
        <v>421.06</v>
      </c>
      <c r="U518" t="s">
        <v>41</v>
      </c>
      <c r="V518">
        <v>41107</v>
      </c>
      <c r="W518">
        <v>41120</v>
      </c>
      <c r="X518">
        <v>41120</v>
      </c>
      <c r="Y518">
        <v>0</v>
      </c>
      <c r="Z518">
        <v>0</v>
      </c>
      <c r="AA518" t="s">
        <v>809</v>
      </c>
      <c r="AB518">
        <v>0</v>
      </c>
      <c r="AC518">
        <v>0</v>
      </c>
      <c r="AD518">
        <v>0</v>
      </c>
      <c r="AE518">
        <v>0</v>
      </c>
    </row>
    <row r="519" spans="1:31" x14ac:dyDescent="0.25">
      <c r="A519">
        <v>122</v>
      </c>
      <c r="B519">
        <v>100499708</v>
      </c>
      <c r="C519" t="s">
        <v>28</v>
      </c>
      <c r="D519" t="s">
        <v>340</v>
      </c>
      <c r="E519" t="s">
        <v>30</v>
      </c>
      <c r="F519" t="s">
        <v>341</v>
      </c>
      <c r="G519" t="s">
        <v>342</v>
      </c>
      <c r="H519" t="s">
        <v>179</v>
      </c>
      <c r="I519" t="s">
        <v>343</v>
      </c>
      <c r="J519" t="s">
        <v>35</v>
      </c>
      <c r="K519">
        <v>776</v>
      </c>
      <c r="L519" t="s">
        <v>35</v>
      </c>
      <c r="M519">
        <v>14</v>
      </c>
      <c r="N519">
        <v>1</v>
      </c>
      <c r="O519" t="s">
        <v>168</v>
      </c>
      <c r="P519" t="s">
        <v>807</v>
      </c>
      <c r="Q519" t="s">
        <v>808</v>
      </c>
      <c r="R519" t="s">
        <v>40</v>
      </c>
      <c r="S519">
        <v>2012</v>
      </c>
      <c r="T519">
        <v>421.06</v>
      </c>
      <c r="U519" t="s">
        <v>41</v>
      </c>
      <c r="V519">
        <v>41107</v>
      </c>
      <c r="W519">
        <v>41120</v>
      </c>
      <c r="X519">
        <v>41120</v>
      </c>
      <c r="Y519">
        <v>0</v>
      </c>
      <c r="Z519">
        <v>0</v>
      </c>
      <c r="AA519" t="s">
        <v>809</v>
      </c>
      <c r="AB519">
        <v>0</v>
      </c>
      <c r="AC519">
        <v>0</v>
      </c>
      <c r="AD519">
        <v>0</v>
      </c>
      <c r="AE519">
        <v>0</v>
      </c>
    </row>
    <row r="520" spans="1:31" x14ac:dyDescent="0.25">
      <c r="A520">
        <v>94</v>
      </c>
      <c r="B520">
        <v>100499709</v>
      </c>
      <c r="C520" t="s">
        <v>28</v>
      </c>
      <c r="D520" t="s">
        <v>340</v>
      </c>
      <c r="E520" t="s">
        <v>30</v>
      </c>
      <c r="F520" t="s">
        <v>341</v>
      </c>
      <c r="G520" t="s">
        <v>342</v>
      </c>
      <c r="H520" t="s">
        <v>179</v>
      </c>
      <c r="I520" t="s">
        <v>343</v>
      </c>
      <c r="J520" t="s">
        <v>35</v>
      </c>
      <c r="K520">
        <v>776</v>
      </c>
      <c r="L520" t="s">
        <v>35</v>
      </c>
      <c r="M520">
        <v>14</v>
      </c>
      <c r="N520">
        <v>1</v>
      </c>
      <c r="O520" t="s">
        <v>168</v>
      </c>
      <c r="P520" t="s">
        <v>807</v>
      </c>
      <c r="Q520" t="s">
        <v>808</v>
      </c>
      <c r="R520" t="s">
        <v>40</v>
      </c>
      <c r="S520">
        <v>2012</v>
      </c>
      <c r="T520">
        <v>421.06</v>
      </c>
      <c r="U520" t="s">
        <v>41</v>
      </c>
      <c r="V520">
        <v>41107</v>
      </c>
      <c r="W520">
        <v>41120</v>
      </c>
      <c r="X520">
        <v>41120</v>
      </c>
      <c r="Y520">
        <v>0</v>
      </c>
      <c r="Z520">
        <v>0</v>
      </c>
      <c r="AA520" t="s">
        <v>809</v>
      </c>
      <c r="AB520">
        <v>0</v>
      </c>
      <c r="AC520">
        <v>0</v>
      </c>
      <c r="AD520">
        <v>0</v>
      </c>
      <c r="AE520">
        <v>0</v>
      </c>
    </row>
    <row r="521" spans="1:31" x14ac:dyDescent="0.25">
      <c r="A521">
        <v>121</v>
      </c>
      <c r="B521">
        <v>100503818</v>
      </c>
      <c r="C521" t="s">
        <v>28</v>
      </c>
      <c r="D521" t="s">
        <v>340</v>
      </c>
      <c r="E521" t="s">
        <v>30</v>
      </c>
      <c r="F521" t="s">
        <v>341</v>
      </c>
      <c r="G521" t="s">
        <v>342</v>
      </c>
      <c r="H521" t="s">
        <v>179</v>
      </c>
      <c r="I521" t="s">
        <v>343</v>
      </c>
      <c r="J521" t="s">
        <v>35</v>
      </c>
      <c r="K521">
        <v>776</v>
      </c>
      <c r="L521" t="s">
        <v>35</v>
      </c>
      <c r="M521">
        <v>14</v>
      </c>
      <c r="N521">
        <v>1</v>
      </c>
      <c r="O521" t="s">
        <v>168</v>
      </c>
      <c r="P521" t="s">
        <v>807</v>
      </c>
      <c r="Q521" t="s">
        <v>808</v>
      </c>
      <c r="R521" t="s">
        <v>40</v>
      </c>
      <c r="S521">
        <v>2012</v>
      </c>
      <c r="T521">
        <v>421.06</v>
      </c>
      <c r="U521" t="s">
        <v>41</v>
      </c>
      <c r="V521">
        <v>41107</v>
      </c>
      <c r="W521">
        <v>41120</v>
      </c>
      <c r="X521">
        <v>41120</v>
      </c>
      <c r="Y521">
        <v>0</v>
      </c>
      <c r="Z521">
        <v>0</v>
      </c>
      <c r="AA521" t="s">
        <v>809</v>
      </c>
      <c r="AB521">
        <v>0</v>
      </c>
      <c r="AC521">
        <v>0</v>
      </c>
      <c r="AD521">
        <v>0</v>
      </c>
      <c r="AE521">
        <v>0</v>
      </c>
    </row>
    <row r="522" spans="1:31" x14ac:dyDescent="0.25">
      <c r="A522">
        <v>882</v>
      </c>
      <c r="B522">
        <v>100466895</v>
      </c>
      <c r="C522" t="s">
        <v>28</v>
      </c>
      <c r="D522" t="s">
        <v>185</v>
      </c>
      <c r="E522" t="s">
        <v>30</v>
      </c>
      <c r="F522" t="s">
        <v>186</v>
      </c>
      <c r="G522" t="s">
        <v>187</v>
      </c>
      <c r="H522" t="s">
        <v>56</v>
      </c>
      <c r="I522" t="s">
        <v>188</v>
      </c>
      <c r="J522" t="s">
        <v>35</v>
      </c>
      <c r="K522">
        <v>767</v>
      </c>
      <c r="L522" t="s">
        <v>35</v>
      </c>
      <c r="M522">
        <v>1</v>
      </c>
      <c r="N522">
        <v>1</v>
      </c>
      <c r="O522" t="s">
        <v>168</v>
      </c>
      <c r="P522" t="s">
        <v>613</v>
      </c>
      <c r="Q522" t="s">
        <v>39</v>
      </c>
      <c r="R522" t="s">
        <v>40</v>
      </c>
      <c r="S522">
        <v>2012</v>
      </c>
      <c r="T522">
        <v>2000</v>
      </c>
      <c r="U522" t="s">
        <v>41</v>
      </c>
      <c r="V522">
        <v>41030</v>
      </c>
      <c r="W522">
        <v>41060</v>
      </c>
      <c r="X522">
        <v>41060</v>
      </c>
      <c r="Y522">
        <v>0</v>
      </c>
      <c r="Z522" t="s">
        <v>477</v>
      </c>
      <c r="AA522" t="s">
        <v>787</v>
      </c>
      <c r="AB522" t="s">
        <v>788</v>
      </c>
      <c r="AC522" t="s">
        <v>420</v>
      </c>
      <c r="AD522" t="s">
        <v>46</v>
      </c>
      <c r="AE522">
        <v>0</v>
      </c>
    </row>
    <row r="523" spans="1:31" x14ac:dyDescent="0.25">
      <c r="A523">
        <v>793</v>
      </c>
      <c r="B523">
        <v>100476636</v>
      </c>
      <c r="C523" t="s">
        <v>28</v>
      </c>
      <c r="D523" t="s">
        <v>185</v>
      </c>
      <c r="E523" t="s">
        <v>30</v>
      </c>
      <c r="F523" t="s">
        <v>186</v>
      </c>
      <c r="G523" t="s">
        <v>187</v>
      </c>
      <c r="H523" t="s">
        <v>56</v>
      </c>
      <c r="I523" t="s">
        <v>188</v>
      </c>
      <c r="J523" t="s">
        <v>35</v>
      </c>
      <c r="K523">
        <v>767</v>
      </c>
      <c r="L523" t="s">
        <v>35</v>
      </c>
      <c r="M523">
        <v>1</v>
      </c>
      <c r="N523">
        <v>1</v>
      </c>
      <c r="O523" t="s">
        <v>168</v>
      </c>
      <c r="P523" t="s">
        <v>613</v>
      </c>
      <c r="Q523" t="s">
        <v>39</v>
      </c>
      <c r="R523" t="s">
        <v>40</v>
      </c>
      <c r="S523">
        <v>2012</v>
      </c>
      <c r="T523">
        <v>2000</v>
      </c>
      <c r="U523" t="s">
        <v>41</v>
      </c>
      <c r="V523">
        <v>41030</v>
      </c>
      <c r="W523">
        <v>41060</v>
      </c>
      <c r="X523">
        <v>41060</v>
      </c>
      <c r="Y523">
        <v>0</v>
      </c>
      <c r="Z523" t="s">
        <v>477</v>
      </c>
      <c r="AA523" t="s">
        <v>787</v>
      </c>
      <c r="AB523" t="s">
        <v>788</v>
      </c>
      <c r="AC523" t="s">
        <v>420</v>
      </c>
      <c r="AD523" t="s">
        <v>46</v>
      </c>
      <c r="AE523">
        <v>0</v>
      </c>
    </row>
    <row r="524" spans="1:31" x14ac:dyDescent="0.25">
      <c r="A524">
        <v>32</v>
      </c>
      <c r="B524">
        <v>100496165</v>
      </c>
      <c r="C524" t="s">
        <v>28</v>
      </c>
      <c r="D524" t="s">
        <v>185</v>
      </c>
      <c r="E524" t="s">
        <v>30</v>
      </c>
      <c r="F524" t="s">
        <v>186</v>
      </c>
      <c r="G524" t="s">
        <v>187</v>
      </c>
      <c r="H524" t="s">
        <v>56</v>
      </c>
      <c r="I524" t="s">
        <v>188</v>
      </c>
      <c r="J524" t="s">
        <v>35</v>
      </c>
      <c r="K524">
        <v>767</v>
      </c>
      <c r="L524" t="s">
        <v>35</v>
      </c>
      <c r="M524">
        <v>1</v>
      </c>
      <c r="N524">
        <v>1</v>
      </c>
      <c r="O524" t="s">
        <v>168</v>
      </c>
      <c r="P524" t="s">
        <v>613</v>
      </c>
      <c r="Q524" t="s">
        <v>39</v>
      </c>
      <c r="R524" t="s">
        <v>40</v>
      </c>
      <c r="S524">
        <v>2012</v>
      </c>
      <c r="T524">
        <v>2000</v>
      </c>
      <c r="U524" t="s">
        <v>41</v>
      </c>
      <c r="V524">
        <v>41030</v>
      </c>
      <c r="W524">
        <v>41060</v>
      </c>
      <c r="X524">
        <v>41060</v>
      </c>
      <c r="Y524">
        <v>0</v>
      </c>
      <c r="Z524" t="s">
        <v>477</v>
      </c>
      <c r="AA524" t="s">
        <v>787</v>
      </c>
      <c r="AB524" t="s">
        <v>788</v>
      </c>
      <c r="AC524" t="s">
        <v>420</v>
      </c>
      <c r="AD524" t="s">
        <v>46</v>
      </c>
      <c r="AE524">
        <v>0</v>
      </c>
    </row>
    <row r="525" spans="1:31" x14ac:dyDescent="0.25">
      <c r="A525">
        <v>111</v>
      </c>
      <c r="B525">
        <v>100499733</v>
      </c>
      <c r="C525" t="s">
        <v>28</v>
      </c>
      <c r="D525" t="s">
        <v>185</v>
      </c>
      <c r="E525" t="s">
        <v>30</v>
      </c>
      <c r="F525" t="s">
        <v>186</v>
      </c>
      <c r="G525" t="s">
        <v>187</v>
      </c>
      <c r="H525" t="s">
        <v>56</v>
      </c>
      <c r="I525" t="s">
        <v>188</v>
      </c>
      <c r="J525" t="s">
        <v>35</v>
      </c>
      <c r="K525">
        <v>767</v>
      </c>
      <c r="L525" t="s">
        <v>35</v>
      </c>
      <c r="M525">
        <v>1</v>
      </c>
      <c r="N525">
        <v>1</v>
      </c>
      <c r="O525" t="s">
        <v>168</v>
      </c>
      <c r="P525" t="s">
        <v>613</v>
      </c>
      <c r="Q525" t="s">
        <v>39</v>
      </c>
      <c r="R525" t="s">
        <v>40</v>
      </c>
      <c r="S525">
        <v>2012</v>
      </c>
      <c r="T525">
        <v>2000</v>
      </c>
      <c r="U525" t="s">
        <v>41</v>
      </c>
      <c r="V525">
        <v>41030</v>
      </c>
      <c r="W525">
        <v>41060</v>
      </c>
      <c r="X525">
        <v>41060</v>
      </c>
      <c r="Y525">
        <v>0</v>
      </c>
      <c r="Z525" t="s">
        <v>477</v>
      </c>
      <c r="AA525" t="s">
        <v>787</v>
      </c>
      <c r="AB525" t="s">
        <v>788</v>
      </c>
      <c r="AC525" t="s">
        <v>420</v>
      </c>
      <c r="AD525" t="s">
        <v>46</v>
      </c>
      <c r="AE525">
        <v>0</v>
      </c>
    </row>
    <row r="526" spans="1:31" x14ac:dyDescent="0.25">
      <c r="A526">
        <v>369</v>
      </c>
      <c r="B526">
        <v>100401392</v>
      </c>
      <c r="C526" t="s">
        <v>28</v>
      </c>
      <c r="D526" t="s">
        <v>323</v>
      </c>
      <c r="E526" t="s">
        <v>30</v>
      </c>
      <c r="F526" t="s">
        <v>324</v>
      </c>
      <c r="G526" t="s">
        <v>325</v>
      </c>
      <c r="H526" t="s">
        <v>78</v>
      </c>
      <c r="I526" t="s">
        <v>326</v>
      </c>
      <c r="J526" t="s">
        <v>35</v>
      </c>
      <c r="K526">
        <v>373</v>
      </c>
      <c r="L526" t="s">
        <v>35</v>
      </c>
      <c r="M526">
        <v>47</v>
      </c>
      <c r="N526">
        <v>2</v>
      </c>
      <c r="O526" t="s">
        <v>168</v>
      </c>
      <c r="P526" t="s">
        <v>499</v>
      </c>
      <c r="Q526" t="s">
        <v>39</v>
      </c>
      <c r="R526" t="s">
        <v>40</v>
      </c>
      <c r="S526">
        <v>2012</v>
      </c>
      <c r="T526">
        <v>300</v>
      </c>
      <c r="U526" t="s">
        <v>41</v>
      </c>
      <c r="V526">
        <v>40544</v>
      </c>
      <c r="W526">
        <v>40574</v>
      </c>
      <c r="X526">
        <v>40574</v>
      </c>
      <c r="Y526" t="s">
        <v>427</v>
      </c>
      <c r="Z526" t="s">
        <v>500</v>
      </c>
      <c r="AA526" t="s">
        <v>429</v>
      </c>
      <c r="AB526" t="s">
        <v>430</v>
      </c>
      <c r="AC526" t="s">
        <v>420</v>
      </c>
      <c r="AD526" t="s">
        <v>46</v>
      </c>
      <c r="AE526">
        <v>0</v>
      </c>
    </row>
    <row r="527" spans="1:31" x14ac:dyDescent="0.25">
      <c r="A527">
        <v>390</v>
      </c>
      <c r="B527">
        <v>100408070</v>
      </c>
      <c r="C527" t="s">
        <v>28</v>
      </c>
      <c r="D527" t="s">
        <v>323</v>
      </c>
      <c r="E527" t="s">
        <v>30</v>
      </c>
      <c r="F527" t="s">
        <v>324</v>
      </c>
      <c r="G527" t="s">
        <v>325</v>
      </c>
      <c r="H527" t="s">
        <v>78</v>
      </c>
      <c r="I527" t="s">
        <v>326</v>
      </c>
      <c r="J527" t="s">
        <v>35</v>
      </c>
      <c r="K527">
        <v>373</v>
      </c>
      <c r="L527" t="s">
        <v>35</v>
      </c>
      <c r="M527">
        <v>47</v>
      </c>
      <c r="N527">
        <v>2</v>
      </c>
      <c r="O527" t="s">
        <v>168</v>
      </c>
      <c r="P527" t="s">
        <v>499</v>
      </c>
      <c r="Q527" t="s">
        <v>39</v>
      </c>
      <c r="R527" t="s">
        <v>40</v>
      </c>
      <c r="S527">
        <v>2012</v>
      </c>
      <c r="T527">
        <v>300</v>
      </c>
      <c r="U527" t="s">
        <v>41</v>
      </c>
      <c r="V527">
        <v>40544</v>
      </c>
      <c r="W527">
        <v>40574</v>
      </c>
      <c r="X527">
        <v>40574</v>
      </c>
      <c r="Y527" t="s">
        <v>427</v>
      </c>
      <c r="Z527" t="s">
        <v>500</v>
      </c>
      <c r="AA527" t="s">
        <v>429</v>
      </c>
      <c r="AB527" t="s">
        <v>430</v>
      </c>
      <c r="AC527" t="s">
        <v>420</v>
      </c>
      <c r="AD527" t="s">
        <v>46</v>
      </c>
      <c r="AE527">
        <v>0</v>
      </c>
    </row>
    <row r="528" spans="1:31" x14ac:dyDescent="0.25">
      <c r="A528">
        <v>443</v>
      </c>
      <c r="B528">
        <v>100412636</v>
      </c>
      <c r="C528" t="s">
        <v>28</v>
      </c>
      <c r="D528" t="s">
        <v>323</v>
      </c>
      <c r="E528" t="s">
        <v>30</v>
      </c>
      <c r="F528" t="s">
        <v>324</v>
      </c>
      <c r="G528" t="s">
        <v>325</v>
      </c>
      <c r="H528" t="s">
        <v>78</v>
      </c>
      <c r="I528" t="s">
        <v>326</v>
      </c>
      <c r="J528" t="s">
        <v>35</v>
      </c>
      <c r="K528">
        <v>373</v>
      </c>
      <c r="L528" t="s">
        <v>35</v>
      </c>
      <c r="M528">
        <v>47</v>
      </c>
      <c r="N528">
        <v>2</v>
      </c>
      <c r="O528" t="s">
        <v>168</v>
      </c>
      <c r="P528" t="s">
        <v>499</v>
      </c>
      <c r="Q528" t="s">
        <v>39</v>
      </c>
      <c r="R528" t="s">
        <v>40</v>
      </c>
      <c r="S528">
        <v>2012</v>
      </c>
      <c r="T528">
        <v>300</v>
      </c>
      <c r="U528" t="s">
        <v>41</v>
      </c>
      <c r="V528">
        <v>40544</v>
      </c>
      <c r="W528">
        <v>40574</v>
      </c>
      <c r="X528">
        <v>40574</v>
      </c>
      <c r="Y528" t="s">
        <v>427</v>
      </c>
      <c r="Z528" t="s">
        <v>500</v>
      </c>
      <c r="AA528" t="s">
        <v>429</v>
      </c>
      <c r="AB528" t="s">
        <v>430</v>
      </c>
      <c r="AC528" t="s">
        <v>420</v>
      </c>
      <c r="AD528" t="s">
        <v>46</v>
      </c>
      <c r="AE528">
        <v>0</v>
      </c>
    </row>
    <row r="529" spans="1:31" x14ac:dyDescent="0.25">
      <c r="A529">
        <v>364</v>
      </c>
      <c r="B529">
        <v>100419032</v>
      </c>
      <c r="C529" t="s">
        <v>28</v>
      </c>
      <c r="D529" t="s">
        <v>323</v>
      </c>
      <c r="E529" t="s">
        <v>30</v>
      </c>
      <c r="F529" t="s">
        <v>324</v>
      </c>
      <c r="G529" t="s">
        <v>325</v>
      </c>
      <c r="H529" t="s">
        <v>78</v>
      </c>
      <c r="I529" t="s">
        <v>326</v>
      </c>
      <c r="J529" t="s">
        <v>35</v>
      </c>
      <c r="K529">
        <v>373</v>
      </c>
      <c r="L529" t="s">
        <v>35</v>
      </c>
      <c r="M529">
        <v>47</v>
      </c>
      <c r="N529">
        <v>2</v>
      </c>
      <c r="O529" t="s">
        <v>168</v>
      </c>
      <c r="P529" t="s">
        <v>499</v>
      </c>
      <c r="Q529" t="s">
        <v>39</v>
      </c>
      <c r="R529" t="s">
        <v>40</v>
      </c>
      <c r="S529">
        <v>2012</v>
      </c>
      <c r="T529">
        <v>300</v>
      </c>
      <c r="U529" t="s">
        <v>41</v>
      </c>
      <c r="V529">
        <v>40544</v>
      </c>
      <c r="W529">
        <v>40574</v>
      </c>
      <c r="X529">
        <v>40574</v>
      </c>
      <c r="Y529" t="s">
        <v>427</v>
      </c>
      <c r="Z529" t="s">
        <v>500</v>
      </c>
      <c r="AA529" t="s">
        <v>429</v>
      </c>
      <c r="AB529" t="s">
        <v>430</v>
      </c>
      <c r="AC529" t="s">
        <v>420</v>
      </c>
      <c r="AD529" t="s">
        <v>46</v>
      </c>
      <c r="AE529">
        <v>0</v>
      </c>
    </row>
    <row r="530" spans="1:31" x14ac:dyDescent="0.25">
      <c r="A530">
        <v>388</v>
      </c>
      <c r="B530">
        <v>100424166</v>
      </c>
      <c r="C530" t="s">
        <v>28</v>
      </c>
      <c r="D530" t="s">
        <v>323</v>
      </c>
      <c r="E530" t="s">
        <v>30</v>
      </c>
      <c r="F530" t="s">
        <v>324</v>
      </c>
      <c r="G530" t="s">
        <v>325</v>
      </c>
      <c r="H530" t="s">
        <v>78</v>
      </c>
      <c r="I530" t="s">
        <v>326</v>
      </c>
      <c r="J530" t="s">
        <v>35</v>
      </c>
      <c r="K530">
        <v>373</v>
      </c>
      <c r="L530" t="s">
        <v>35</v>
      </c>
      <c r="M530">
        <v>47</v>
      </c>
      <c r="N530">
        <v>2</v>
      </c>
      <c r="O530" t="s">
        <v>168</v>
      </c>
      <c r="P530" t="s">
        <v>499</v>
      </c>
      <c r="Q530" t="s">
        <v>39</v>
      </c>
      <c r="R530" t="s">
        <v>40</v>
      </c>
      <c r="S530">
        <v>2012</v>
      </c>
      <c r="T530">
        <v>300</v>
      </c>
      <c r="U530" t="s">
        <v>41</v>
      </c>
      <c r="V530">
        <v>40544</v>
      </c>
      <c r="W530">
        <v>40574</v>
      </c>
      <c r="X530">
        <v>40574</v>
      </c>
      <c r="Y530" t="s">
        <v>427</v>
      </c>
      <c r="Z530" t="s">
        <v>500</v>
      </c>
      <c r="AA530" t="s">
        <v>429</v>
      </c>
      <c r="AB530" t="s">
        <v>430</v>
      </c>
      <c r="AC530" t="s">
        <v>420</v>
      </c>
      <c r="AD530" t="s">
        <v>46</v>
      </c>
      <c r="AE530">
        <v>0</v>
      </c>
    </row>
    <row r="531" spans="1:31" x14ac:dyDescent="0.25">
      <c r="A531">
        <v>452</v>
      </c>
      <c r="B531">
        <v>100431154</v>
      </c>
      <c r="C531" t="s">
        <v>28</v>
      </c>
      <c r="D531" t="s">
        <v>323</v>
      </c>
      <c r="E531" t="s">
        <v>30</v>
      </c>
      <c r="F531" t="s">
        <v>324</v>
      </c>
      <c r="G531" t="s">
        <v>325</v>
      </c>
      <c r="H531" t="s">
        <v>78</v>
      </c>
      <c r="I531" t="s">
        <v>326</v>
      </c>
      <c r="J531" t="s">
        <v>35</v>
      </c>
      <c r="K531">
        <v>373</v>
      </c>
      <c r="L531" t="s">
        <v>35</v>
      </c>
      <c r="M531">
        <v>47</v>
      </c>
      <c r="N531">
        <v>2</v>
      </c>
      <c r="O531" t="s">
        <v>168</v>
      </c>
      <c r="P531" t="s">
        <v>499</v>
      </c>
      <c r="Q531" t="s">
        <v>39</v>
      </c>
      <c r="R531" t="s">
        <v>40</v>
      </c>
      <c r="S531">
        <v>2012</v>
      </c>
      <c r="T531">
        <v>300</v>
      </c>
      <c r="U531" t="s">
        <v>41</v>
      </c>
      <c r="V531">
        <v>40544</v>
      </c>
      <c r="W531">
        <v>40574</v>
      </c>
      <c r="X531">
        <v>40574</v>
      </c>
      <c r="Y531" t="s">
        <v>427</v>
      </c>
      <c r="Z531" t="s">
        <v>500</v>
      </c>
      <c r="AA531" t="s">
        <v>429</v>
      </c>
      <c r="AB531" t="s">
        <v>430</v>
      </c>
      <c r="AC531" t="s">
        <v>420</v>
      </c>
      <c r="AD531" t="s">
        <v>46</v>
      </c>
      <c r="AE531">
        <v>0</v>
      </c>
    </row>
    <row r="532" spans="1:31" x14ac:dyDescent="0.25">
      <c r="A532">
        <v>518</v>
      </c>
      <c r="B532">
        <v>100438014</v>
      </c>
      <c r="C532" t="s">
        <v>28</v>
      </c>
      <c r="D532" t="s">
        <v>323</v>
      </c>
      <c r="E532" t="s">
        <v>30</v>
      </c>
      <c r="F532" t="s">
        <v>324</v>
      </c>
      <c r="G532" t="s">
        <v>325</v>
      </c>
      <c r="H532" t="s">
        <v>78</v>
      </c>
      <c r="I532" t="s">
        <v>326</v>
      </c>
      <c r="J532" t="s">
        <v>35</v>
      </c>
      <c r="K532">
        <v>373</v>
      </c>
      <c r="L532" t="s">
        <v>35</v>
      </c>
      <c r="M532">
        <v>47</v>
      </c>
      <c r="N532">
        <v>2</v>
      </c>
      <c r="O532" t="s">
        <v>168</v>
      </c>
      <c r="P532" t="s">
        <v>499</v>
      </c>
      <c r="Q532" t="s">
        <v>39</v>
      </c>
      <c r="R532" t="s">
        <v>40</v>
      </c>
      <c r="S532">
        <v>2012</v>
      </c>
      <c r="T532">
        <v>300</v>
      </c>
      <c r="U532" t="s">
        <v>41</v>
      </c>
      <c r="V532">
        <v>40544</v>
      </c>
      <c r="W532">
        <v>40574</v>
      </c>
      <c r="X532">
        <v>40574</v>
      </c>
      <c r="Y532" t="s">
        <v>427</v>
      </c>
      <c r="Z532" t="s">
        <v>500</v>
      </c>
      <c r="AA532" t="s">
        <v>429</v>
      </c>
      <c r="AB532" t="s">
        <v>430</v>
      </c>
      <c r="AC532" t="s">
        <v>420</v>
      </c>
      <c r="AD532" t="s">
        <v>46</v>
      </c>
      <c r="AE532">
        <v>0</v>
      </c>
    </row>
    <row r="533" spans="1:31" x14ac:dyDescent="0.25">
      <c r="A533">
        <v>572</v>
      </c>
      <c r="B533">
        <v>100441090</v>
      </c>
      <c r="C533" t="s">
        <v>28</v>
      </c>
      <c r="D533" t="s">
        <v>323</v>
      </c>
      <c r="E533" t="s">
        <v>30</v>
      </c>
      <c r="F533" t="s">
        <v>324</v>
      </c>
      <c r="G533" t="s">
        <v>325</v>
      </c>
      <c r="H533" t="s">
        <v>78</v>
      </c>
      <c r="I533" t="s">
        <v>326</v>
      </c>
      <c r="J533" t="s">
        <v>35</v>
      </c>
      <c r="K533">
        <v>373</v>
      </c>
      <c r="L533" t="s">
        <v>35</v>
      </c>
      <c r="M533">
        <v>47</v>
      </c>
      <c r="N533">
        <v>2</v>
      </c>
      <c r="O533" t="s">
        <v>168</v>
      </c>
      <c r="P533" t="s">
        <v>499</v>
      </c>
      <c r="Q533" t="s">
        <v>39</v>
      </c>
      <c r="R533" t="s">
        <v>40</v>
      </c>
      <c r="S533">
        <v>2012</v>
      </c>
      <c r="T533">
        <v>300</v>
      </c>
      <c r="U533" t="s">
        <v>41</v>
      </c>
      <c r="V533">
        <v>40544</v>
      </c>
      <c r="W533">
        <v>40574</v>
      </c>
      <c r="X533">
        <v>40574</v>
      </c>
      <c r="Y533" t="s">
        <v>427</v>
      </c>
      <c r="Z533" t="s">
        <v>500</v>
      </c>
      <c r="AA533" t="s">
        <v>429</v>
      </c>
      <c r="AB533" t="s">
        <v>430</v>
      </c>
      <c r="AC533" t="s">
        <v>420</v>
      </c>
      <c r="AD533" t="s">
        <v>46</v>
      </c>
      <c r="AE533">
        <v>0</v>
      </c>
    </row>
    <row r="534" spans="1:31" x14ac:dyDescent="0.25">
      <c r="A534">
        <v>549</v>
      </c>
      <c r="B534">
        <v>100446407</v>
      </c>
      <c r="C534" t="s">
        <v>28</v>
      </c>
      <c r="D534" t="s">
        <v>323</v>
      </c>
      <c r="E534" t="s">
        <v>30</v>
      </c>
      <c r="F534" t="s">
        <v>324</v>
      </c>
      <c r="G534" t="s">
        <v>325</v>
      </c>
      <c r="H534" t="s">
        <v>78</v>
      </c>
      <c r="I534" t="s">
        <v>326</v>
      </c>
      <c r="J534" t="s">
        <v>35</v>
      </c>
      <c r="K534">
        <v>373</v>
      </c>
      <c r="L534" t="s">
        <v>35</v>
      </c>
      <c r="M534">
        <v>47</v>
      </c>
      <c r="N534">
        <v>2</v>
      </c>
      <c r="O534" t="s">
        <v>168</v>
      </c>
      <c r="P534" t="s">
        <v>499</v>
      </c>
      <c r="Q534" t="s">
        <v>39</v>
      </c>
      <c r="R534" t="s">
        <v>40</v>
      </c>
      <c r="S534">
        <v>2012</v>
      </c>
      <c r="T534">
        <v>300</v>
      </c>
      <c r="U534" t="s">
        <v>41</v>
      </c>
      <c r="V534">
        <v>40544</v>
      </c>
      <c r="W534">
        <v>40574</v>
      </c>
      <c r="X534">
        <v>40574</v>
      </c>
      <c r="Y534" t="s">
        <v>427</v>
      </c>
      <c r="Z534" t="s">
        <v>500</v>
      </c>
      <c r="AA534" t="s">
        <v>429</v>
      </c>
      <c r="AB534" t="s">
        <v>430</v>
      </c>
      <c r="AC534" t="s">
        <v>420</v>
      </c>
      <c r="AD534" t="s">
        <v>46</v>
      </c>
      <c r="AE534">
        <v>0</v>
      </c>
    </row>
    <row r="535" spans="1:31" x14ac:dyDescent="0.25">
      <c r="A535">
        <v>525</v>
      </c>
      <c r="B535">
        <v>100449629</v>
      </c>
      <c r="C535" t="s">
        <v>28</v>
      </c>
      <c r="D535" t="s">
        <v>323</v>
      </c>
      <c r="E535" t="s">
        <v>30</v>
      </c>
      <c r="F535" t="s">
        <v>324</v>
      </c>
      <c r="G535" t="s">
        <v>325</v>
      </c>
      <c r="H535" t="s">
        <v>78</v>
      </c>
      <c r="I535" t="s">
        <v>326</v>
      </c>
      <c r="J535" t="s">
        <v>35</v>
      </c>
      <c r="K535">
        <v>373</v>
      </c>
      <c r="L535" t="s">
        <v>35</v>
      </c>
      <c r="M535">
        <v>47</v>
      </c>
      <c r="N535">
        <v>2</v>
      </c>
      <c r="O535" t="s">
        <v>168</v>
      </c>
      <c r="P535" t="s">
        <v>499</v>
      </c>
      <c r="Q535" t="s">
        <v>39</v>
      </c>
      <c r="R535" t="s">
        <v>40</v>
      </c>
      <c r="S535">
        <v>2012</v>
      </c>
      <c r="T535">
        <v>300</v>
      </c>
      <c r="U535" t="s">
        <v>41</v>
      </c>
      <c r="V535">
        <v>40544</v>
      </c>
      <c r="W535">
        <v>40574</v>
      </c>
      <c r="X535">
        <v>40574</v>
      </c>
      <c r="Y535" t="s">
        <v>427</v>
      </c>
      <c r="Z535" t="s">
        <v>500</v>
      </c>
      <c r="AA535" t="s">
        <v>429</v>
      </c>
      <c r="AB535" t="s">
        <v>430</v>
      </c>
      <c r="AC535" t="s">
        <v>420</v>
      </c>
      <c r="AD535" t="s">
        <v>46</v>
      </c>
      <c r="AE535">
        <v>0</v>
      </c>
    </row>
    <row r="536" spans="1:31" x14ac:dyDescent="0.25">
      <c r="A536">
        <v>594</v>
      </c>
      <c r="B536">
        <v>100457885</v>
      </c>
      <c r="C536" t="s">
        <v>28</v>
      </c>
      <c r="D536" t="s">
        <v>323</v>
      </c>
      <c r="E536" t="s">
        <v>30</v>
      </c>
      <c r="F536" t="s">
        <v>324</v>
      </c>
      <c r="G536" t="s">
        <v>325</v>
      </c>
      <c r="H536" t="s">
        <v>78</v>
      </c>
      <c r="I536" t="s">
        <v>326</v>
      </c>
      <c r="J536" t="s">
        <v>35</v>
      </c>
      <c r="K536">
        <v>373</v>
      </c>
      <c r="L536" t="s">
        <v>35</v>
      </c>
      <c r="M536">
        <v>47</v>
      </c>
      <c r="N536">
        <v>2</v>
      </c>
      <c r="O536" t="s">
        <v>168</v>
      </c>
      <c r="P536" t="s">
        <v>499</v>
      </c>
      <c r="Q536" t="s">
        <v>39</v>
      </c>
      <c r="R536" t="s">
        <v>40</v>
      </c>
      <c r="S536">
        <v>2012</v>
      </c>
      <c r="T536">
        <v>300</v>
      </c>
      <c r="U536" t="s">
        <v>41</v>
      </c>
      <c r="V536">
        <v>40544</v>
      </c>
      <c r="W536">
        <v>40574</v>
      </c>
      <c r="X536">
        <v>40574</v>
      </c>
      <c r="Y536" t="s">
        <v>427</v>
      </c>
      <c r="Z536" t="s">
        <v>500</v>
      </c>
      <c r="AA536" t="s">
        <v>429</v>
      </c>
      <c r="AB536" t="s">
        <v>430</v>
      </c>
      <c r="AC536" t="s">
        <v>420</v>
      </c>
      <c r="AD536" t="s">
        <v>46</v>
      </c>
      <c r="AE536">
        <v>0</v>
      </c>
    </row>
    <row r="537" spans="1:31" x14ac:dyDescent="0.25">
      <c r="A537">
        <v>716</v>
      </c>
      <c r="B537">
        <v>100465329</v>
      </c>
      <c r="C537" t="s">
        <v>28</v>
      </c>
      <c r="D537" t="s">
        <v>323</v>
      </c>
      <c r="E537" t="s">
        <v>30</v>
      </c>
      <c r="F537" t="s">
        <v>324</v>
      </c>
      <c r="G537" t="s">
        <v>325</v>
      </c>
      <c r="H537" t="s">
        <v>78</v>
      </c>
      <c r="I537" t="s">
        <v>326</v>
      </c>
      <c r="J537" t="s">
        <v>35</v>
      </c>
      <c r="K537">
        <v>373</v>
      </c>
      <c r="L537" t="s">
        <v>35</v>
      </c>
      <c r="M537">
        <v>47</v>
      </c>
      <c r="N537">
        <v>2</v>
      </c>
      <c r="O537" t="s">
        <v>168</v>
      </c>
      <c r="P537" t="s">
        <v>499</v>
      </c>
      <c r="Q537" t="s">
        <v>39</v>
      </c>
      <c r="R537" t="s">
        <v>40</v>
      </c>
      <c r="S537">
        <v>2012</v>
      </c>
      <c r="T537">
        <v>300</v>
      </c>
      <c r="U537" t="s">
        <v>41</v>
      </c>
      <c r="V537">
        <v>40544</v>
      </c>
      <c r="W537">
        <v>40574</v>
      </c>
      <c r="X537">
        <v>40574</v>
      </c>
      <c r="Y537" t="s">
        <v>427</v>
      </c>
      <c r="Z537" t="s">
        <v>500</v>
      </c>
      <c r="AA537" t="s">
        <v>429</v>
      </c>
      <c r="AB537" t="s">
        <v>430</v>
      </c>
      <c r="AC537" t="s">
        <v>420</v>
      </c>
      <c r="AD537" t="s">
        <v>46</v>
      </c>
      <c r="AE537">
        <v>0</v>
      </c>
    </row>
    <row r="538" spans="1:31" x14ac:dyDescent="0.25">
      <c r="A538">
        <v>731</v>
      </c>
      <c r="B538">
        <v>100468240</v>
      </c>
      <c r="C538" t="s">
        <v>28</v>
      </c>
      <c r="D538" t="s">
        <v>323</v>
      </c>
      <c r="E538" t="s">
        <v>30</v>
      </c>
      <c r="F538" t="s">
        <v>324</v>
      </c>
      <c r="G538" t="s">
        <v>325</v>
      </c>
      <c r="H538" t="s">
        <v>78</v>
      </c>
      <c r="I538" t="s">
        <v>326</v>
      </c>
      <c r="J538" t="s">
        <v>35</v>
      </c>
      <c r="K538">
        <v>373</v>
      </c>
      <c r="L538" t="s">
        <v>35</v>
      </c>
      <c r="M538">
        <v>47</v>
      </c>
      <c r="N538">
        <v>2</v>
      </c>
      <c r="O538" t="s">
        <v>168</v>
      </c>
      <c r="P538" t="s">
        <v>499</v>
      </c>
      <c r="Q538" t="s">
        <v>39</v>
      </c>
      <c r="R538" t="s">
        <v>40</v>
      </c>
      <c r="S538">
        <v>2012</v>
      </c>
      <c r="T538">
        <v>300</v>
      </c>
      <c r="U538" t="s">
        <v>41</v>
      </c>
      <c r="V538">
        <v>40544</v>
      </c>
      <c r="W538">
        <v>40574</v>
      </c>
      <c r="X538">
        <v>40574</v>
      </c>
      <c r="Y538" t="s">
        <v>427</v>
      </c>
      <c r="Z538" t="s">
        <v>500</v>
      </c>
      <c r="AA538" t="s">
        <v>429</v>
      </c>
      <c r="AB538" t="s">
        <v>430</v>
      </c>
      <c r="AC538" t="s">
        <v>420</v>
      </c>
      <c r="AD538" t="s">
        <v>46</v>
      </c>
      <c r="AE538">
        <v>0</v>
      </c>
    </row>
    <row r="539" spans="1:31" x14ac:dyDescent="0.25">
      <c r="A539">
        <v>757</v>
      </c>
      <c r="B539">
        <v>100480682</v>
      </c>
      <c r="C539" t="s">
        <v>28</v>
      </c>
      <c r="D539" t="s">
        <v>323</v>
      </c>
      <c r="E539" t="s">
        <v>30</v>
      </c>
      <c r="F539" t="s">
        <v>324</v>
      </c>
      <c r="G539" t="s">
        <v>325</v>
      </c>
      <c r="H539" t="s">
        <v>78</v>
      </c>
      <c r="I539" t="s">
        <v>326</v>
      </c>
      <c r="J539" t="s">
        <v>35</v>
      </c>
      <c r="K539">
        <v>373</v>
      </c>
      <c r="L539" t="s">
        <v>35</v>
      </c>
      <c r="M539">
        <v>47</v>
      </c>
      <c r="N539">
        <v>2</v>
      </c>
      <c r="O539" t="s">
        <v>168</v>
      </c>
      <c r="P539" t="s">
        <v>499</v>
      </c>
      <c r="Q539" t="s">
        <v>39</v>
      </c>
      <c r="R539" t="s">
        <v>40</v>
      </c>
      <c r="S539">
        <v>2012</v>
      </c>
      <c r="T539">
        <v>300</v>
      </c>
      <c r="U539" t="s">
        <v>41</v>
      </c>
      <c r="V539">
        <v>40544</v>
      </c>
      <c r="W539">
        <v>40574</v>
      </c>
      <c r="X539">
        <v>40574</v>
      </c>
      <c r="Y539" t="s">
        <v>427</v>
      </c>
      <c r="Z539" t="s">
        <v>500</v>
      </c>
      <c r="AA539" t="s">
        <v>429</v>
      </c>
      <c r="AB539" t="s">
        <v>430</v>
      </c>
      <c r="AC539" t="s">
        <v>420</v>
      </c>
      <c r="AD539" t="s">
        <v>46</v>
      </c>
      <c r="AE539">
        <v>0</v>
      </c>
    </row>
    <row r="540" spans="1:31" x14ac:dyDescent="0.25">
      <c r="A540">
        <v>918</v>
      </c>
      <c r="B540">
        <v>100487139</v>
      </c>
      <c r="C540" t="s">
        <v>28</v>
      </c>
      <c r="D540" t="s">
        <v>323</v>
      </c>
      <c r="E540" t="s">
        <v>30</v>
      </c>
      <c r="F540" t="s">
        <v>324</v>
      </c>
      <c r="G540" t="s">
        <v>325</v>
      </c>
      <c r="H540" t="s">
        <v>78</v>
      </c>
      <c r="I540" t="s">
        <v>326</v>
      </c>
      <c r="J540" t="s">
        <v>35</v>
      </c>
      <c r="K540">
        <v>373</v>
      </c>
      <c r="L540" t="s">
        <v>35</v>
      </c>
      <c r="M540">
        <v>47</v>
      </c>
      <c r="N540">
        <v>2</v>
      </c>
      <c r="O540" t="s">
        <v>168</v>
      </c>
      <c r="P540" t="s">
        <v>499</v>
      </c>
      <c r="Q540" t="s">
        <v>39</v>
      </c>
      <c r="R540" t="s">
        <v>40</v>
      </c>
      <c r="S540">
        <v>2012</v>
      </c>
      <c r="T540">
        <v>300</v>
      </c>
      <c r="U540" t="s">
        <v>41</v>
      </c>
      <c r="V540">
        <v>40544</v>
      </c>
      <c r="W540">
        <v>40574</v>
      </c>
      <c r="X540">
        <v>40574</v>
      </c>
      <c r="Y540" t="s">
        <v>427</v>
      </c>
      <c r="Z540" t="s">
        <v>500</v>
      </c>
      <c r="AA540" t="s">
        <v>429</v>
      </c>
      <c r="AB540" t="s">
        <v>430</v>
      </c>
      <c r="AC540" t="s">
        <v>420</v>
      </c>
      <c r="AD540" t="s">
        <v>46</v>
      </c>
      <c r="AE540">
        <v>0</v>
      </c>
    </row>
    <row r="541" spans="1:31" x14ac:dyDescent="0.25">
      <c r="A541">
        <v>89</v>
      </c>
      <c r="B541">
        <v>100495872</v>
      </c>
      <c r="C541" t="s">
        <v>28</v>
      </c>
      <c r="D541" t="s">
        <v>323</v>
      </c>
      <c r="E541" t="s">
        <v>30</v>
      </c>
      <c r="F541" t="s">
        <v>324</v>
      </c>
      <c r="G541" t="s">
        <v>325</v>
      </c>
      <c r="H541" t="s">
        <v>78</v>
      </c>
      <c r="I541" t="s">
        <v>326</v>
      </c>
      <c r="J541" t="s">
        <v>35</v>
      </c>
      <c r="K541">
        <v>373</v>
      </c>
      <c r="L541" t="s">
        <v>35</v>
      </c>
      <c r="M541">
        <v>47</v>
      </c>
      <c r="N541">
        <v>2</v>
      </c>
      <c r="O541" t="s">
        <v>168</v>
      </c>
      <c r="P541" t="s">
        <v>499</v>
      </c>
      <c r="Q541" t="s">
        <v>39</v>
      </c>
      <c r="R541" t="s">
        <v>40</v>
      </c>
      <c r="S541">
        <v>2012</v>
      </c>
      <c r="T541">
        <v>300</v>
      </c>
      <c r="U541" t="s">
        <v>41</v>
      </c>
      <c r="V541">
        <v>40544</v>
      </c>
      <c r="W541">
        <v>40574</v>
      </c>
      <c r="X541">
        <v>40574</v>
      </c>
      <c r="Y541" t="s">
        <v>427</v>
      </c>
      <c r="Z541" t="s">
        <v>500</v>
      </c>
      <c r="AA541" t="s">
        <v>429</v>
      </c>
      <c r="AB541" t="s">
        <v>430</v>
      </c>
      <c r="AC541" t="s">
        <v>420</v>
      </c>
      <c r="AD541" t="s">
        <v>46</v>
      </c>
      <c r="AE541">
        <v>0</v>
      </c>
    </row>
    <row r="542" spans="1:31" x14ac:dyDescent="0.25">
      <c r="A542">
        <v>181</v>
      </c>
      <c r="B542">
        <v>100504574</v>
      </c>
      <c r="C542" t="s">
        <v>28</v>
      </c>
      <c r="D542" t="s">
        <v>323</v>
      </c>
      <c r="E542" t="s">
        <v>30</v>
      </c>
      <c r="F542" t="s">
        <v>324</v>
      </c>
      <c r="G542" t="s">
        <v>325</v>
      </c>
      <c r="H542" t="s">
        <v>78</v>
      </c>
      <c r="I542" t="s">
        <v>326</v>
      </c>
      <c r="J542" t="s">
        <v>35</v>
      </c>
      <c r="K542">
        <v>373</v>
      </c>
      <c r="L542" t="s">
        <v>35</v>
      </c>
      <c r="M542">
        <v>47</v>
      </c>
      <c r="N542">
        <v>2</v>
      </c>
      <c r="O542" t="s">
        <v>168</v>
      </c>
      <c r="P542" t="s">
        <v>499</v>
      </c>
      <c r="Q542" t="s">
        <v>39</v>
      </c>
      <c r="R542" t="s">
        <v>40</v>
      </c>
      <c r="S542">
        <v>2012</v>
      </c>
      <c r="T542">
        <v>300</v>
      </c>
      <c r="U542" t="s">
        <v>41</v>
      </c>
      <c r="V542">
        <v>40544</v>
      </c>
      <c r="W542">
        <v>40574</v>
      </c>
      <c r="X542">
        <v>40574</v>
      </c>
      <c r="Y542" t="s">
        <v>427</v>
      </c>
      <c r="Z542" t="s">
        <v>500</v>
      </c>
      <c r="AA542" t="s">
        <v>429</v>
      </c>
      <c r="AB542" t="s">
        <v>430</v>
      </c>
      <c r="AC542" t="s">
        <v>420</v>
      </c>
      <c r="AD542" t="s">
        <v>46</v>
      </c>
      <c r="AE542">
        <v>0</v>
      </c>
    </row>
    <row r="543" spans="1:31" x14ac:dyDescent="0.25">
      <c r="A543">
        <v>193</v>
      </c>
      <c r="B543">
        <v>100509337</v>
      </c>
      <c r="C543" t="s">
        <v>28</v>
      </c>
      <c r="D543" t="s">
        <v>323</v>
      </c>
      <c r="E543" t="s">
        <v>30</v>
      </c>
      <c r="F543" t="s">
        <v>324</v>
      </c>
      <c r="G543" t="s">
        <v>325</v>
      </c>
      <c r="H543" t="s">
        <v>78</v>
      </c>
      <c r="I543" t="s">
        <v>326</v>
      </c>
      <c r="J543" t="s">
        <v>35</v>
      </c>
      <c r="K543">
        <v>373</v>
      </c>
      <c r="L543" t="s">
        <v>35</v>
      </c>
      <c r="M543">
        <v>47</v>
      </c>
      <c r="N543">
        <v>2</v>
      </c>
      <c r="O543" t="s">
        <v>168</v>
      </c>
      <c r="P543" t="s">
        <v>499</v>
      </c>
      <c r="Q543" t="s">
        <v>39</v>
      </c>
      <c r="R543" t="s">
        <v>40</v>
      </c>
      <c r="S543">
        <v>2012</v>
      </c>
      <c r="T543">
        <v>300</v>
      </c>
      <c r="U543" t="s">
        <v>41</v>
      </c>
      <c r="V543">
        <v>40544</v>
      </c>
      <c r="W543">
        <v>40574</v>
      </c>
      <c r="X543">
        <v>40574</v>
      </c>
      <c r="Y543" t="s">
        <v>427</v>
      </c>
      <c r="Z543" t="s">
        <v>500</v>
      </c>
      <c r="AA543" t="s">
        <v>429</v>
      </c>
      <c r="AB543" t="s">
        <v>430</v>
      </c>
      <c r="AC543" t="s">
        <v>420</v>
      </c>
      <c r="AD543" t="s">
        <v>46</v>
      </c>
      <c r="AE543">
        <v>0</v>
      </c>
    </row>
    <row r="544" spans="1:31" x14ac:dyDescent="0.25">
      <c r="A544">
        <v>391</v>
      </c>
      <c r="B544">
        <v>100408076</v>
      </c>
      <c r="C544" t="s">
        <v>28</v>
      </c>
      <c r="D544" t="s">
        <v>374</v>
      </c>
      <c r="E544" t="s">
        <v>30</v>
      </c>
      <c r="F544" t="s">
        <v>375</v>
      </c>
      <c r="G544" t="s">
        <v>147</v>
      </c>
      <c r="H544" t="s">
        <v>116</v>
      </c>
      <c r="I544" t="s">
        <v>376</v>
      </c>
      <c r="J544" t="s">
        <v>35</v>
      </c>
      <c r="K544">
        <v>626</v>
      </c>
      <c r="L544" t="s">
        <v>35</v>
      </c>
      <c r="M544">
        <v>24</v>
      </c>
      <c r="N544">
        <v>1</v>
      </c>
      <c r="O544" t="s">
        <v>168</v>
      </c>
      <c r="P544" t="s">
        <v>677</v>
      </c>
      <c r="Q544" t="s">
        <v>678</v>
      </c>
      <c r="R544" t="s">
        <v>40</v>
      </c>
      <c r="S544">
        <v>2012</v>
      </c>
      <c r="T544">
        <v>150</v>
      </c>
      <c r="U544" t="s">
        <v>41</v>
      </c>
      <c r="V544">
        <v>40969</v>
      </c>
      <c r="W544">
        <v>40999</v>
      </c>
      <c r="X544">
        <v>40998</v>
      </c>
      <c r="Y544" t="s">
        <v>427</v>
      </c>
      <c r="Z544" t="s">
        <v>503</v>
      </c>
      <c r="AA544" t="s">
        <v>429</v>
      </c>
      <c r="AB544" t="s">
        <v>430</v>
      </c>
      <c r="AC544" t="s">
        <v>420</v>
      </c>
      <c r="AD544" t="s">
        <v>46</v>
      </c>
      <c r="AE544">
        <v>0</v>
      </c>
    </row>
    <row r="545" spans="1:31" x14ac:dyDescent="0.25">
      <c r="A545">
        <v>474</v>
      </c>
      <c r="B545">
        <v>100419042</v>
      </c>
      <c r="C545" t="s">
        <v>28</v>
      </c>
      <c r="D545" t="s">
        <v>374</v>
      </c>
      <c r="E545" t="s">
        <v>30</v>
      </c>
      <c r="F545" t="s">
        <v>375</v>
      </c>
      <c r="G545" t="s">
        <v>147</v>
      </c>
      <c r="H545" t="s">
        <v>116</v>
      </c>
      <c r="I545" t="s">
        <v>376</v>
      </c>
      <c r="J545" t="s">
        <v>35</v>
      </c>
      <c r="K545">
        <v>626</v>
      </c>
      <c r="L545" t="s">
        <v>35</v>
      </c>
      <c r="M545">
        <v>24</v>
      </c>
      <c r="N545">
        <v>1</v>
      </c>
      <c r="O545" t="s">
        <v>168</v>
      </c>
      <c r="P545" t="s">
        <v>677</v>
      </c>
      <c r="Q545" t="s">
        <v>678</v>
      </c>
      <c r="R545" t="s">
        <v>40</v>
      </c>
      <c r="S545">
        <v>2012</v>
      </c>
      <c r="T545">
        <v>150</v>
      </c>
      <c r="U545" t="s">
        <v>41</v>
      </c>
      <c r="V545">
        <v>40969</v>
      </c>
      <c r="W545">
        <v>40999</v>
      </c>
      <c r="X545">
        <v>40998</v>
      </c>
      <c r="Y545" t="s">
        <v>427</v>
      </c>
      <c r="Z545" t="s">
        <v>503</v>
      </c>
      <c r="AA545" t="s">
        <v>429</v>
      </c>
      <c r="AB545" t="s">
        <v>430</v>
      </c>
      <c r="AC545" t="s">
        <v>420</v>
      </c>
      <c r="AD545" t="s">
        <v>46</v>
      </c>
      <c r="AE545">
        <v>0</v>
      </c>
    </row>
    <row r="546" spans="1:31" x14ac:dyDescent="0.25">
      <c r="A546">
        <v>550</v>
      </c>
      <c r="B546">
        <v>100446414</v>
      </c>
      <c r="C546" t="s">
        <v>28</v>
      </c>
      <c r="D546" t="s">
        <v>374</v>
      </c>
      <c r="E546" t="s">
        <v>30</v>
      </c>
      <c r="F546" t="s">
        <v>375</v>
      </c>
      <c r="G546" t="s">
        <v>147</v>
      </c>
      <c r="H546" t="s">
        <v>116</v>
      </c>
      <c r="I546" t="s">
        <v>376</v>
      </c>
      <c r="J546" t="s">
        <v>35</v>
      </c>
      <c r="K546">
        <v>626</v>
      </c>
      <c r="L546" t="s">
        <v>35</v>
      </c>
      <c r="M546">
        <v>24</v>
      </c>
      <c r="N546">
        <v>1</v>
      </c>
      <c r="O546" t="s">
        <v>168</v>
      </c>
      <c r="P546" t="s">
        <v>677</v>
      </c>
      <c r="Q546" t="s">
        <v>678</v>
      </c>
      <c r="R546" t="s">
        <v>40</v>
      </c>
      <c r="S546">
        <v>2012</v>
      </c>
      <c r="T546">
        <v>150</v>
      </c>
      <c r="U546" t="s">
        <v>41</v>
      </c>
      <c r="V546">
        <v>40969</v>
      </c>
      <c r="W546">
        <v>40999</v>
      </c>
      <c r="X546">
        <v>40998</v>
      </c>
      <c r="Y546" t="s">
        <v>427</v>
      </c>
      <c r="Z546" t="s">
        <v>503</v>
      </c>
      <c r="AA546" t="s">
        <v>429</v>
      </c>
      <c r="AB546" t="s">
        <v>430</v>
      </c>
      <c r="AC546" t="s">
        <v>420</v>
      </c>
      <c r="AD546" t="s">
        <v>46</v>
      </c>
      <c r="AE546">
        <v>0</v>
      </c>
    </row>
    <row r="547" spans="1:31" x14ac:dyDescent="0.25">
      <c r="A547">
        <v>447</v>
      </c>
      <c r="B547">
        <v>100449247</v>
      </c>
      <c r="C547" t="s">
        <v>28</v>
      </c>
      <c r="D547" t="s">
        <v>374</v>
      </c>
      <c r="E547" t="s">
        <v>30</v>
      </c>
      <c r="F547" t="s">
        <v>375</v>
      </c>
      <c r="G547" t="s">
        <v>147</v>
      </c>
      <c r="H547" t="s">
        <v>116</v>
      </c>
      <c r="I547" t="s">
        <v>376</v>
      </c>
      <c r="J547" t="s">
        <v>35</v>
      </c>
      <c r="K547">
        <v>626</v>
      </c>
      <c r="L547" t="s">
        <v>35</v>
      </c>
      <c r="M547">
        <v>24</v>
      </c>
      <c r="N547">
        <v>1</v>
      </c>
      <c r="O547" t="s">
        <v>168</v>
      </c>
      <c r="P547" t="s">
        <v>677</v>
      </c>
      <c r="Q547" t="s">
        <v>678</v>
      </c>
      <c r="R547" t="s">
        <v>40</v>
      </c>
      <c r="S547">
        <v>2012</v>
      </c>
      <c r="T547">
        <v>150</v>
      </c>
      <c r="U547" t="s">
        <v>41</v>
      </c>
      <c r="V547">
        <v>40969</v>
      </c>
      <c r="W547">
        <v>40999</v>
      </c>
      <c r="X547">
        <v>40998</v>
      </c>
      <c r="Y547" t="s">
        <v>427</v>
      </c>
      <c r="Z547" t="s">
        <v>503</v>
      </c>
      <c r="AA547" t="s">
        <v>429</v>
      </c>
      <c r="AB547" t="s">
        <v>430</v>
      </c>
      <c r="AC547" t="s">
        <v>420</v>
      </c>
      <c r="AD547" t="s">
        <v>46</v>
      </c>
      <c r="AE547">
        <v>0</v>
      </c>
    </row>
    <row r="548" spans="1:31" x14ac:dyDescent="0.25">
      <c r="A548">
        <v>559</v>
      </c>
      <c r="B548">
        <v>100449351</v>
      </c>
      <c r="C548" t="s">
        <v>28</v>
      </c>
      <c r="D548" t="s">
        <v>374</v>
      </c>
      <c r="E548" t="s">
        <v>30</v>
      </c>
      <c r="F548" t="s">
        <v>375</v>
      </c>
      <c r="G548" t="s">
        <v>147</v>
      </c>
      <c r="H548" t="s">
        <v>116</v>
      </c>
      <c r="I548" t="s">
        <v>376</v>
      </c>
      <c r="J548" t="s">
        <v>35</v>
      </c>
      <c r="K548">
        <v>626</v>
      </c>
      <c r="L548" t="s">
        <v>35</v>
      </c>
      <c r="M548">
        <v>24</v>
      </c>
      <c r="N548">
        <v>1</v>
      </c>
      <c r="O548" t="s">
        <v>168</v>
      </c>
      <c r="P548" t="s">
        <v>677</v>
      </c>
      <c r="Q548" t="s">
        <v>678</v>
      </c>
      <c r="R548" t="s">
        <v>40</v>
      </c>
      <c r="S548">
        <v>2012</v>
      </c>
      <c r="T548">
        <v>150</v>
      </c>
      <c r="U548" t="s">
        <v>41</v>
      </c>
      <c r="V548">
        <v>40969</v>
      </c>
      <c r="W548">
        <v>40999</v>
      </c>
      <c r="X548">
        <v>40998</v>
      </c>
      <c r="Y548" t="s">
        <v>427</v>
      </c>
      <c r="Z548" t="s">
        <v>503</v>
      </c>
      <c r="AA548" t="s">
        <v>429</v>
      </c>
      <c r="AB548" t="s">
        <v>430</v>
      </c>
      <c r="AC548" t="s">
        <v>420</v>
      </c>
      <c r="AD548" t="s">
        <v>46</v>
      </c>
      <c r="AE548">
        <v>0</v>
      </c>
    </row>
    <row r="549" spans="1:31" x14ac:dyDescent="0.25">
      <c r="A549">
        <v>551</v>
      </c>
      <c r="B549">
        <v>100449353</v>
      </c>
      <c r="C549" t="s">
        <v>28</v>
      </c>
      <c r="D549" t="s">
        <v>374</v>
      </c>
      <c r="E549" t="s">
        <v>30</v>
      </c>
      <c r="F549" t="s">
        <v>375</v>
      </c>
      <c r="G549" t="s">
        <v>147</v>
      </c>
      <c r="H549" t="s">
        <v>116</v>
      </c>
      <c r="I549" t="s">
        <v>376</v>
      </c>
      <c r="J549" t="s">
        <v>35</v>
      </c>
      <c r="K549">
        <v>626</v>
      </c>
      <c r="L549" t="s">
        <v>35</v>
      </c>
      <c r="M549">
        <v>24</v>
      </c>
      <c r="N549">
        <v>1</v>
      </c>
      <c r="O549" t="s">
        <v>168</v>
      </c>
      <c r="P549" t="s">
        <v>677</v>
      </c>
      <c r="Q549" t="s">
        <v>678</v>
      </c>
      <c r="R549" t="s">
        <v>40</v>
      </c>
      <c r="S549">
        <v>2012</v>
      </c>
      <c r="T549">
        <v>150</v>
      </c>
      <c r="U549" t="s">
        <v>41</v>
      </c>
      <c r="V549">
        <v>40969</v>
      </c>
      <c r="W549">
        <v>40999</v>
      </c>
      <c r="X549">
        <v>40998</v>
      </c>
      <c r="Y549" t="s">
        <v>427</v>
      </c>
      <c r="Z549" t="s">
        <v>503</v>
      </c>
      <c r="AA549" t="s">
        <v>429</v>
      </c>
      <c r="AB549" t="s">
        <v>430</v>
      </c>
      <c r="AC549" t="s">
        <v>420</v>
      </c>
      <c r="AD549" t="s">
        <v>46</v>
      </c>
      <c r="AE549">
        <v>0</v>
      </c>
    </row>
    <row r="550" spans="1:31" x14ac:dyDescent="0.25">
      <c r="A550">
        <v>553</v>
      </c>
      <c r="B550">
        <v>100449355</v>
      </c>
      <c r="C550" t="s">
        <v>28</v>
      </c>
      <c r="D550" t="s">
        <v>374</v>
      </c>
      <c r="E550" t="s">
        <v>30</v>
      </c>
      <c r="F550" t="s">
        <v>375</v>
      </c>
      <c r="G550" t="s">
        <v>147</v>
      </c>
      <c r="H550" t="s">
        <v>116</v>
      </c>
      <c r="I550" t="s">
        <v>376</v>
      </c>
      <c r="J550" t="s">
        <v>35</v>
      </c>
      <c r="K550">
        <v>626</v>
      </c>
      <c r="L550" t="s">
        <v>35</v>
      </c>
      <c r="M550">
        <v>24</v>
      </c>
      <c r="N550">
        <v>1</v>
      </c>
      <c r="O550" t="s">
        <v>168</v>
      </c>
      <c r="P550" t="s">
        <v>677</v>
      </c>
      <c r="Q550" t="s">
        <v>678</v>
      </c>
      <c r="R550" t="s">
        <v>40</v>
      </c>
      <c r="S550">
        <v>2012</v>
      </c>
      <c r="T550">
        <v>150</v>
      </c>
      <c r="U550" t="s">
        <v>41</v>
      </c>
      <c r="V550">
        <v>40969</v>
      </c>
      <c r="W550">
        <v>40999</v>
      </c>
      <c r="X550">
        <v>40998</v>
      </c>
      <c r="Y550" t="s">
        <v>427</v>
      </c>
      <c r="Z550" t="s">
        <v>503</v>
      </c>
      <c r="AA550" t="s">
        <v>429</v>
      </c>
      <c r="AB550" t="s">
        <v>430</v>
      </c>
      <c r="AC550" t="s">
        <v>420</v>
      </c>
      <c r="AD550" t="s">
        <v>46</v>
      </c>
      <c r="AE550">
        <v>0</v>
      </c>
    </row>
    <row r="551" spans="1:31" x14ac:dyDescent="0.25">
      <c r="A551">
        <v>523</v>
      </c>
      <c r="B551">
        <v>100449356</v>
      </c>
      <c r="C551" t="s">
        <v>28</v>
      </c>
      <c r="D551" t="s">
        <v>374</v>
      </c>
      <c r="E551" t="s">
        <v>30</v>
      </c>
      <c r="F551" t="s">
        <v>375</v>
      </c>
      <c r="G551" t="s">
        <v>147</v>
      </c>
      <c r="H551" t="s">
        <v>116</v>
      </c>
      <c r="I551" t="s">
        <v>376</v>
      </c>
      <c r="J551" t="s">
        <v>35</v>
      </c>
      <c r="K551">
        <v>626</v>
      </c>
      <c r="L551" t="s">
        <v>35</v>
      </c>
      <c r="M551">
        <v>24</v>
      </c>
      <c r="N551">
        <v>1</v>
      </c>
      <c r="O551" t="s">
        <v>168</v>
      </c>
      <c r="P551" t="s">
        <v>677</v>
      </c>
      <c r="Q551" t="s">
        <v>678</v>
      </c>
      <c r="R551" t="s">
        <v>40</v>
      </c>
      <c r="S551">
        <v>2012</v>
      </c>
      <c r="T551">
        <v>150</v>
      </c>
      <c r="U551" t="s">
        <v>41</v>
      </c>
      <c r="V551">
        <v>40969</v>
      </c>
      <c r="W551">
        <v>40999</v>
      </c>
      <c r="X551">
        <v>40998</v>
      </c>
      <c r="Y551" t="s">
        <v>427</v>
      </c>
      <c r="Z551" t="s">
        <v>503</v>
      </c>
      <c r="AA551" t="s">
        <v>429</v>
      </c>
      <c r="AB551" t="s">
        <v>430</v>
      </c>
      <c r="AC551" t="s">
        <v>420</v>
      </c>
      <c r="AD551" t="s">
        <v>46</v>
      </c>
      <c r="AE551">
        <v>0</v>
      </c>
    </row>
    <row r="552" spans="1:31" x14ac:dyDescent="0.25">
      <c r="A552">
        <v>632</v>
      </c>
      <c r="B552">
        <v>100449633</v>
      </c>
      <c r="C552" t="s">
        <v>28</v>
      </c>
      <c r="D552" t="s">
        <v>374</v>
      </c>
      <c r="E552" t="s">
        <v>30</v>
      </c>
      <c r="F552" t="s">
        <v>375</v>
      </c>
      <c r="G552" t="s">
        <v>147</v>
      </c>
      <c r="H552" t="s">
        <v>116</v>
      </c>
      <c r="I552" t="s">
        <v>376</v>
      </c>
      <c r="J552" t="s">
        <v>35</v>
      </c>
      <c r="K552">
        <v>626</v>
      </c>
      <c r="L552" t="s">
        <v>35</v>
      </c>
      <c r="M552">
        <v>24</v>
      </c>
      <c r="N552">
        <v>1</v>
      </c>
      <c r="O552" t="s">
        <v>168</v>
      </c>
      <c r="P552" t="s">
        <v>677</v>
      </c>
      <c r="Q552" t="s">
        <v>678</v>
      </c>
      <c r="R552" t="s">
        <v>40</v>
      </c>
      <c r="S552">
        <v>2012</v>
      </c>
      <c r="T552">
        <v>150</v>
      </c>
      <c r="U552" t="s">
        <v>41</v>
      </c>
      <c r="V552">
        <v>40969</v>
      </c>
      <c r="W552">
        <v>40999</v>
      </c>
      <c r="X552">
        <v>40998</v>
      </c>
      <c r="Y552" t="s">
        <v>427</v>
      </c>
      <c r="Z552" t="s">
        <v>503</v>
      </c>
      <c r="AA552" t="s">
        <v>429</v>
      </c>
      <c r="AB552" t="s">
        <v>430</v>
      </c>
      <c r="AC552" t="s">
        <v>420</v>
      </c>
      <c r="AD552" t="s">
        <v>46</v>
      </c>
      <c r="AE552">
        <v>0</v>
      </c>
    </row>
    <row r="553" spans="1:31" x14ac:dyDescent="0.25">
      <c r="A553">
        <v>635</v>
      </c>
      <c r="B553">
        <v>100457887</v>
      </c>
      <c r="C553" t="s">
        <v>28</v>
      </c>
      <c r="D553" t="s">
        <v>374</v>
      </c>
      <c r="E553" t="s">
        <v>30</v>
      </c>
      <c r="F553" t="s">
        <v>375</v>
      </c>
      <c r="G553" t="s">
        <v>147</v>
      </c>
      <c r="H553" t="s">
        <v>116</v>
      </c>
      <c r="I553" t="s">
        <v>376</v>
      </c>
      <c r="J553" t="s">
        <v>35</v>
      </c>
      <c r="K553">
        <v>626</v>
      </c>
      <c r="L553" t="s">
        <v>35</v>
      </c>
      <c r="M553">
        <v>24</v>
      </c>
      <c r="N553">
        <v>1</v>
      </c>
      <c r="O553" t="s">
        <v>168</v>
      </c>
      <c r="P553" t="s">
        <v>677</v>
      </c>
      <c r="Q553" t="s">
        <v>678</v>
      </c>
      <c r="R553" t="s">
        <v>40</v>
      </c>
      <c r="S553">
        <v>2012</v>
      </c>
      <c r="T553">
        <v>150</v>
      </c>
      <c r="U553" t="s">
        <v>41</v>
      </c>
      <c r="V553">
        <v>40969</v>
      </c>
      <c r="W553">
        <v>40999</v>
      </c>
      <c r="X553">
        <v>40998</v>
      </c>
      <c r="Y553" t="s">
        <v>427</v>
      </c>
      <c r="Z553" t="s">
        <v>503</v>
      </c>
      <c r="AA553" t="s">
        <v>429</v>
      </c>
      <c r="AB553" t="s">
        <v>430</v>
      </c>
      <c r="AC553" t="s">
        <v>420</v>
      </c>
      <c r="AD553" t="s">
        <v>46</v>
      </c>
      <c r="AE553">
        <v>0</v>
      </c>
    </row>
    <row r="554" spans="1:31" x14ac:dyDescent="0.25">
      <c r="A554">
        <v>706</v>
      </c>
      <c r="B554">
        <v>100462343</v>
      </c>
      <c r="C554" t="s">
        <v>28</v>
      </c>
      <c r="D554" t="s">
        <v>374</v>
      </c>
      <c r="E554" t="s">
        <v>30</v>
      </c>
      <c r="F554" t="s">
        <v>375</v>
      </c>
      <c r="G554" t="s">
        <v>147</v>
      </c>
      <c r="H554" t="s">
        <v>116</v>
      </c>
      <c r="I554" t="s">
        <v>376</v>
      </c>
      <c r="J554" t="s">
        <v>35</v>
      </c>
      <c r="K554">
        <v>626</v>
      </c>
      <c r="L554" t="s">
        <v>35</v>
      </c>
      <c r="M554">
        <v>24</v>
      </c>
      <c r="N554">
        <v>1</v>
      </c>
      <c r="O554" t="s">
        <v>168</v>
      </c>
      <c r="P554" t="s">
        <v>677</v>
      </c>
      <c r="Q554" t="s">
        <v>678</v>
      </c>
      <c r="R554" t="s">
        <v>40</v>
      </c>
      <c r="S554">
        <v>2012</v>
      </c>
      <c r="T554">
        <v>150</v>
      </c>
      <c r="U554" t="s">
        <v>41</v>
      </c>
      <c r="V554">
        <v>40969</v>
      </c>
      <c r="W554">
        <v>40999</v>
      </c>
      <c r="X554">
        <v>40998</v>
      </c>
      <c r="Y554" t="s">
        <v>427</v>
      </c>
      <c r="Z554" t="s">
        <v>503</v>
      </c>
      <c r="AA554" t="s">
        <v>429</v>
      </c>
      <c r="AB554" t="s">
        <v>430</v>
      </c>
      <c r="AC554" t="s">
        <v>420</v>
      </c>
      <c r="AD554" t="s">
        <v>46</v>
      </c>
      <c r="AE554">
        <v>0</v>
      </c>
    </row>
    <row r="555" spans="1:31" x14ac:dyDescent="0.25">
      <c r="A555">
        <v>826</v>
      </c>
      <c r="B555">
        <v>100468246</v>
      </c>
      <c r="C555" t="s">
        <v>28</v>
      </c>
      <c r="D555" t="s">
        <v>374</v>
      </c>
      <c r="E555" t="s">
        <v>30</v>
      </c>
      <c r="F555" t="s">
        <v>375</v>
      </c>
      <c r="G555" t="s">
        <v>147</v>
      </c>
      <c r="H555" t="s">
        <v>116</v>
      </c>
      <c r="I555" t="s">
        <v>376</v>
      </c>
      <c r="J555" t="s">
        <v>35</v>
      </c>
      <c r="K555">
        <v>626</v>
      </c>
      <c r="L555" t="s">
        <v>35</v>
      </c>
      <c r="M555">
        <v>24</v>
      </c>
      <c r="N555">
        <v>1</v>
      </c>
      <c r="O555" t="s">
        <v>168</v>
      </c>
      <c r="P555" t="s">
        <v>677</v>
      </c>
      <c r="Q555" t="s">
        <v>678</v>
      </c>
      <c r="R555" t="s">
        <v>40</v>
      </c>
      <c r="S555">
        <v>2012</v>
      </c>
      <c r="T555">
        <v>150</v>
      </c>
      <c r="U555" t="s">
        <v>41</v>
      </c>
      <c r="V555">
        <v>40969</v>
      </c>
      <c r="W555">
        <v>40999</v>
      </c>
      <c r="X555">
        <v>40998</v>
      </c>
      <c r="Y555" t="s">
        <v>427</v>
      </c>
      <c r="Z555" t="s">
        <v>503</v>
      </c>
      <c r="AA555" t="s">
        <v>429</v>
      </c>
      <c r="AB555" t="s">
        <v>430</v>
      </c>
      <c r="AC555" t="s">
        <v>420</v>
      </c>
      <c r="AD555" t="s">
        <v>46</v>
      </c>
      <c r="AE555">
        <v>0</v>
      </c>
    </row>
    <row r="556" spans="1:31" x14ac:dyDescent="0.25">
      <c r="A556">
        <v>937</v>
      </c>
      <c r="B556">
        <v>100487077</v>
      </c>
      <c r="C556" t="s">
        <v>28</v>
      </c>
      <c r="D556" t="s">
        <v>374</v>
      </c>
      <c r="E556" t="s">
        <v>30</v>
      </c>
      <c r="F556" t="s">
        <v>375</v>
      </c>
      <c r="G556" t="s">
        <v>147</v>
      </c>
      <c r="H556" t="s">
        <v>116</v>
      </c>
      <c r="I556" t="s">
        <v>376</v>
      </c>
      <c r="J556" t="s">
        <v>35</v>
      </c>
      <c r="K556">
        <v>626</v>
      </c>
      <c r="L556" t="s">
        <v>35</v>
      </c>
      <c r="M556">
        <v>24</v>
      </c>
      <c r="N556">
        <v>1</v>
      </c>
      <c r="O556" t="s">
        <v>168</v>
      </c>
      <c r="P556" t="s">
        <v>677</v>
      </c>
      <c r="Q556" t="s">
        <v>678</v>
      </c>
      <c r="R556" t="s">
        <v>40</v>
      </c>
      <c r="S556">
        <v>2012</v>
      </c>
      <c r="T556">
        <v>150</v>
      </c>
      <c r="U556" t="s">
        <v>41</v>
      </c>
      <c r="V556">
        <v>40969</v>
      </c>
      <c r="W556">
        <v>40999</v>
      </c>
      <c r="X556">
        <v>40998</v>
      </c>
      <c r="Y556" t="s">
        <v>427</v>
      </c>
      <c r="Z556" t="s">
        <v>503</v>
      </c>
      <c r="AA556" t="s">
        <v>429</v>
      </c>
      <c r="AB556" t="s">
        <v>430</v>
      </c>
      <c r="AC556" t="s">
        <v>420</v>
      </c>
      <c r="AD556" t="s">
        <v>46</v>
      </c>
      <c r="AE556">
        <v>0</v>
      </c>
    </row>
    <row r="557" spans="1:31" x14ac:dyDescent="0.25">
      <c r="A557">
        <v>994</v>
      </c>
      <c r="B557">
        <v>100487693</v>
      </c>
      <c r="C557" t="s">
        <v>28</v>
      </c>
      <c r="D557" t="s">
        <v>374</v>
      </c>
      <c r="E557" t="s">
        <v>30</v>
      </c>
      <c r="F557" t="s">
        <v>375</v>
      </c>
      <c r="G557" t="s">
        <v>147</v>
      </c>
      <c r="H557" t="s">
        <v>116</v>
      </c>
      <c r="I557" t="s">
        <v>376</v>
      </c>
      <c r="J557" t="s">
        <v>35</v>
      </c>
      <c r="K557">
        <v>626</v>
      </c>
      <c r="L557" t="s">
        <v>35</v>
      </c>
      <c r="M557">
        <v>24</v>
      </c>
      <c r="N557">
        <v>1</v>
      </c>
      <c r="O557" t="s">
        <v>168</v>
      </c>
      <c r="P557" t="s">
        <v>677</v>
      </c>
      <c r="Q557" t="s">
        <v>678</v>
      </c>
      <c r="R557" t="s">
        <v>40</v>
      </c>
      <c r="S557">
        <v>2012</v>
      </c>
      <c r="T557">
        <v>150</v>
      </c>
      <c r="U557" t="s">
        <v>41</v>
      </c>
      <c r="V557">
        <v>40969</v>
      </c>
      <c r="W557">
        <v>40999</v>
      </c>
      <c r="X557">
        <v>40998</v>
      </c>
      <c r="Y557" t="s">
        <v>427</v>
      </c>
      <c r="Z557" t="s">
        <v>503</v>
      </c>
      <c r="AA557" t="s">
        <v>429</v>
      </c>
      <c r="AB557" t="s">
        <v>430</v>
      </c>
      <c r="AC557" t="s">
        <v>420</v>
      </c>
      <c r="AD557" t="s">
        <v>46</v>
      </c>
      <c r="AE557">
        <v>0</v>
      </c>
    </row>
    <row r="558" spans="1:31" x14ac:dyDescent="0.25">
      <c r="A558">
        <v>169</v>
      </c>
      <c r="B558">
        <v>100503652</v>
      </c>
      <c r="C558" t="s">
        <v>28</v>
      </c>
      <c r="D558" t="s">
        <v>374</v>
      </c>
      <c r="E558" t="s">
        <v>30</v>
      </c>
      <c r="F558" t="s">
        <v>375</v>
      </c>
      <c r="G558" t="s">
        <v>147</v>
      </c>
      <c r="H558" t="s">
        <v>116</v>
      </c>
      <c r="I558" t="s">
        <v>376</v>
      </c>
      <c r="J558" t="s">
        <v>35</v>
      </c>
      <c r="K558">
        <v>626</v>
      </c>
      <c r="L558" t="s">
        <v>35</v>
      </c>
      <c r="M558">
        <v>24</v>
      </c>
      <c r="N558">
        <v>1</v>
      </c>
      <c r="O558" t="s">
        <v>168</v>
      </c>
      <c r="P558" t="s">
        <v>677</v>
      </c>
      <c r="Q558" t="s">
        <v>678</v>
      </c>
      <c r="R558" t="s">
        <v>40</v>
      </c>
      <c r="S558">
        <v>2012</v>
      </c>
      <c r="T558">
        <v>150</v>
      </c>
      <c r="U558" t="s">
        <v>41</v>
      </c>
      <c r="V558">
        <v>40969</v>
      </c>
      <c r="W558">
        <v>40999</v>
      </c>
      <c r="X558">
        <v>40998</v>
      </c>
      <c r="Y558" t="s">
        <v>427</v>
      </c>
      <c r="Z558" t="s">
        <v>503</v>
      </c>
      <c r="AA558" t="s">
        <v>429</v>
      </c>
      <c r="AB558" t="s">
        <v>430</v>
      </c>
      <c r="AC558" t="s">
        <v>420</v>
      </c>
      <c r="AD558" t="s">
        <v>46</v>
      </c>
      <c r="AE558">
        <v>0</v>
      </c>
    </row>
    <row r="559" spans="1:31" x14ac:dyDescent="0.25">
      <c r="A559">
        <v>194</v>
      </c>
      <c r="B559">
        <v>100509341</v>
      </c>
      <c r="C559" t="s">
        <v>28</v>
      </c>
      <c r="D559" t="s">
        <v>374</v>
      </c>
      <c r="E559" t="s">
        <v>30</v>
      </c>
      <c r="F559" t="s">
        <v>375</v>
      </c>
      <c r="G559" t="s">
        <v>147</v>
      </c>
      <c r="H559" t="s">
        <v>116</v>
      </c>
      <c r="I559" t="s">
        <v>376</v>
      </c>
      <c r="J559" t="s">
        <v>35</v>
      </c>
      <c r="K559">
        <v>626</v>
      </c>
      <c r="L559" t="s">
        <v>35</v>
      </c>
      <c r="M559">
        <v>24</v>
      </c>
      <c r="N559">
        <v>1</v>
      </c>
      <c r="O559" t="s">
        <v>168</v>
      </c>
      <c r="P559" t="s">
        <v>677</v>
      </c>
      <c r="Q559" t="s">
        <v>678</v>
      </c>
      <c r="R559" t="s">
        <v>40</v>
      </c>
      <c r="S559">
        <v>2012</v>
      </c>
      <c r="T559">
        <v>150</v>
      </c>
      <c r="U559" t="s">
        <v>41</v>
      </c>
      <c r="V559">
        <v>40969</v>
      </c>
      <c r="W559">
        <v>40999</v>
      </c>
      <c r="X559">
        <v>40998</v>
      </c>
      <c r="Y559" t="s">
        <v>427</v>
      </c>
      <c r="Z559" t="s">
        <v>503</v>
      </c>
      <c r="AA559" t="s">
        <v>429</v>
      </c>
      <c r="AB559" t="s">
        <v>430</v>
      </c>
      <c r="AC559" t="s">
        <v>420</v>
      </c>
      <c r="AD559" t="s">
        <v>46</v>
      </c>
      <c r="AE559">
        <v>0</v>
      </c>
    </row>
    <row r="560" spans="1:31" x14ac:dyDescent="0.25">
      <c r="A560">
        <v>491</v>
      </c>
      <c r="B560">
        <v>100420587</v>
      </c>
      <c r="C560" t="s">
        <v>28</v>
      </c>
      <c r="D560" t="s">
        <v>504</v>
      </c>
      <c r="E560" t="s">
        <v>30</v>
      </c>
      <c r="F560" t="s">
        <v>505</v>
      </c>
      <c r="G560" t="s">
        <v>222</v>
      </c>
      <c r="H560" t="s">
        <v>96</v>
      </c>
      <c r="I560" t="s">
        <v>506</v>
      </c>
      <c r="J560" t="s">
        <v>35</v>
      </c>
      <c r="K560">
        <v>449</v>
      </c>
      <c r="L560" t="s">
        <v>35</v>
      </c>
      <c r="M560">
        <v>28</v>
      </c>
      <c r="N560">
        <v>2</v>
      </c>
      <c r="O560" t="s">
        <v>37</v>
      </c>
      <c r="P560" t="s">
        <v>554</v>
      </c>
      <c r="Q560" t="s">
        <v>422</v>
      </c>
      <c r="R560" t="s">
        <v>40</v>
      </c>
      <c r="S560">
        <v>2012</v>
      </c>
      <c r="T560">
        <v>1500</v>
      </c>
      <c r="U560" t="s">
        <v>41</v>
      </c>
      <c r="V560">
        <v>40695</v>
      </c>
      <c r="W560">
        <v>40724</v>
      </c>
      <c r="X560">
        <v>40669</v>
      </c>
      <c r="Y560">
        <v>0</v>
      </c>
      <c r="Z560" t="s">
        <v>555</v>
      </c>
      <c r="AA560" t="s">
        <v>556</v>
      </c>
      <c r="AB560" t="s">
        <v>557</v>
      </c>
      <c r="AC560" t="s">
        <v>558</v>
      </c>
      <c r="AD560" t="s">
        <v>46</v>
      </c>
      <c r="AE560">
        <v>0</v>
      </c>
    </row>
    <row r="561" spans="1:31" x14ac:dyDescent="0.25">
      <c r="A561">
        <v>492</v>
      </c>
      <c r="B561">
        <v>100420589</v>
      </c>
      <c r="C561" t="s">
        <v>28</v>
      </c>
      <c r="D561" t="s">
        <v>504</v>
      </c>
      <c r="E561" t="s">
        <v>30</v>
      </c>
      <c r="F561" t="s">
        <v>505</v>
      </c>
      <c r="G561" t="s">
        <v>222</v>
      </c>
      <c r="H561" t="s">
        <v>96</v>
      </c>
      <c r="I561" t="s">
        <v>506</v>
      </c>
      <c r="J561" t="s">
        <v>35</v>
      </c>
      <c r="K561">
        <v>449</v>
      </c>
      <c r="L561" t="s">
        <v>35</v>
      </c>
      <c r="M561">
        <v>28</v>
      </c>
      <c r="N561">
        <v>2</v>
      </c>
      <c r="O561" t="s">
        <v>37</v>
      </c>
      <c r="P561" t="s">
        <v>554</v>
      </c>
      <c r="Q561" t="s">
        <v>422</v>
      </c>
      <c r="R561" t="s">
        <v>40</v>
      </c>
      <c r="S561">
        <v>2012</v>
      </c>
      <c r="T561">
        <v>1500</v>
      </c>
      <c r="U561" t="s">
        <v>41</v>
      </c>
      <c r="V561">
        <v>40695</v>
      </c>
      <c r="W561">
        <v>40724</v>
      </c>
      <c r="X561">
        <v>40669</v>
      </c>
      <c r="Y561">
        <v>0</v>
      </c>
      <c r="Z561" t="s">
        <v>555</v>
      </c>
      <c r="AA561" t="s">
        <v>556</v>
      </c>
      <c r="AB561" t="s">
        <v>557</v>
      </c>
      <c r="AC561" t="s">
        <v>558</v>
      </c>
      <c r="AD561" t="s">
        <v>46</v>
      </c>
      <c r="AE561">
        <v>0</v>
      </c>
    </row>
    <row r="562" spans="1:31" x14ac:dyDescent="0.25">
      <c r="A562">
        <v>599</v>
      </c>
      <c r="B562">
        <v>100422644</v>
      </c>
      <c r="C562" t="s">
        <v>28</v>
      </c>
      <c r="D562" t="s">
        <v>504</v>
      </c>
      <c r="E562" t="s">
        <v>30</v>
      </c>
      <c r="F562" t="s">
        <v>505</v>
      </c>
      <c r="G562" t="s">
        <v>222</v>
      </c>
      <c r="H562" t="s">
        <v>96</v>
      </c>
      <c r="I562" t="s">
        <v>506</v>
      </c>
      <c r="J562" t="s">
        <v>35</v>
      </c>
      <c r="K562">
        <v>449</v>
      </c>
      <c r="L562" t="s">
        <v>35</v>
      </c>
      <c r="M562">
        <v>28</v>
      </c>
      <c r="N562">
        <v>2</v>
      </c>
      <c r="O562" t="s">
        <v>37</v>
      </c>
      <c r="P562" t="s">
        <v>554</v>
      </c>
      <c r="Q562" t="s">
        <v>422</v>
      </c>
      <c r="R562" t="s">
        <v>40</v>
      </c>
      <c r="S562">
        <v>2012</v>
      </c>
      <c r="T562">
        <v>1500</v>
      </c>
      <c r="U562" t="s">
        <v>41</v>
      </c>
      <c r="V562">
        <v>40695</v>
      </c>
      <c r="W562">
        <v>40724</v>
      </c>
      <c r="X562">
        <v>40669</v>
      </c>
      <c r="Y562">
        <v>0</v>
      </c>
      <c r="Z562" t="s">
        <v>555</v>
      </c>
      <c r="AA562" t="s">
        <v>556</v>
      </c>
      <c r="AB562" t="s">
        <v>557</v>
      </c>
      <c r="AC562" t="s">
        <v>558</v>
      </c>
      <c r="AD562" t="s">
        <v>46</v>
      </c>
      <c r="AE562">
        <v>0</v>
      </c>
    </row>
    <row r="563" spans="1:31" x14ac:dyDescent="0.25">
      <c r="A563">
        <v>387</v>
      </c>
      <c r="B563">
        <v>100426576</v>
      </c>
      <c r="C563" t="s">
        <v>28</v>
      </c>
      <c r="D563" t="s">
        <v>504</v>
      </c>
      <c r="E563" t="s">
        <v>30</v>
      </c>
      <c r="F563" t="s">
        <v>505</v>
      </c>
      <c r="G563" t="s">
        <v>222</v>
      </c>
      <c r="H563" t="s">
        <v>96</v>
      </c>
      <c r="I563" t="s">
        <v>506</v>
      </c>
      <c r="J563" t="s">
        <v>35</v>
      </c>
      <c r="K563">
        <v>449</v>
      </c>
      <c r="L563" t="s">
        <v>35</v>
      </c>
      <c r="M563">
        <v>28</v>
      </c>
      <c r="N563">
        <v>2</v>
      </c>
      <c r="O563" t="s">
        <v>37</v>
      </c>
      <c r="P563" t="s">
        <v>554</v>
      </c>
      <c r="Q563" t="s">
        <v>422</v>
      </c>
      <c r="R563" t="s">
        <v>40</v>
      </c>
      <c r="S563">
        <v>2012</v>
      </c>
      <c r="T563">
        <v>1500</v>
      </c>
      <c r="U563" t="s">
        <v>41</v>
      </c>
      <c r="V563">
        <v>40695</v>
      </c>
      <c r="W563">
        <v>40724</v>
      </c>
      <c r="X563">
        <v>40669</v>
      </c>
      <c r="Y563">
        <v>0</v>
      </c>
      <c r="Z563" t="s">
        <v>555</v>
      </c>
      <c r="AA563" t="s">
        <v>556</v>
      </c>
      <c r="AB563" t="s">
        <v>557</v>
      </c>
      <c r="AC563" t="s">
        <v>558</v>
      </c>
      <c r="AD563" t="s">
        <v>46</v>
      </c>
      <c r="AE563">
        <v>0</v>
      </c>
    </row>
    <row r="564" spans="1:31" x14ac:dyDescent="0.25">
      <c r="A564">
        <v>427</v>
      </c>
      <c r="B564">
        <v>100431594</v>
      </c>
      <c r="C564" t="s">
        <v>28</v>
      </c>
      <c r="D564" t="s">
        <v>504</v>
      </c>
      <c r="E564" t="s">
        <v>30</v>
      </c>
      <c r="F564" t="s">
        <v>505</v>
      </c>
      <c r="G564" t="s">
        <v>222</v>
      </c>
      <c r="H564" t="s">
        <v>96</v>
      </c>
      <c r="I564" t="s">
        <v>506</v>
      </c>
      <c r="J564" t="s">
        <v>35</v>
      </c>
      <c r="K564">
        <v>449</v>
      </c>
      <c r="L564" t="s">
        <v>35</v>
      </c>
      <c r="M564">
        <v>28</v>
      </c>
      <c r="N564">
        <v>2</v>
      </c>
      <c r="O564" t="s">
        <v>37</v>
      </c>
      <c r="P564" t="s">
        <v>554</v>
      </c>
      <c r="Q564" t="s">
        <v>422</v>
      </c>
      <c r="R564" t="s">
        <v>40</v>
      </c>
      <c r="S564">
        <v>2012</v>
      </c>
      <c r="T564">
        <v>1500</v>
      </c>
      <c r="U564" t="s">
        <v>41</v>
      </c>
      <c r="V564">
        <v>40695</v>
      </c>
      <c r="W564">
        <v>40724</v>
      </c>
      <c r="X564">
        <v>40669</v>
      </c>
      <c r="Y564">
        <v>0</v>
      </c>
      <c r="Z564" t="s">
        <v>555</v>
      </c>
      <c r="AA564" t="s">
        <v>556</v>
      </c>
      <c r="AB564" t="s">
        <v>557</v>
      </c>
      <c r="AC564" t="s">
        <v>558</v>
      </c>
      <c r="AD564" t="s">
        <v>46</v>
      </c>
      <c r="AE564">
        <v>0</v>
      </c>
    </row>
    <row r="565" spans="1:31" x14ac:dyDescent="0.25">
      <c r="A565">
        <v>493</v>
      </c>
      <c r="B565">
        <v>100436232</v>
      </c>
      <c r="C565" t="s">
        <v>28</v>
      </c>
      <c r="D565" t="s">
        <v>504</v>
      </c>
      <c r="E565" t="s">
        <v>30</v>
      </c>
      <c r="F565" t="s">
        <v>505</v>
      </c>
      <c r="G565" t="s">
        <v>222</v>
      </c>
      <c r="H565" t="s">
        <v>96</v>
      </c>
      <c r="I565" t="s">
        <v>506</v>
      </c>
      <c r="J565" t="s">
        <v>35</v>
      </c>
      <c r="K565">
        <v>449</v>
      </c>
      <c r="L565" t="s">
        <v>35</v>
      </c>
      <c r="M565">
        <v>28</v>
      </c>
      <c r="N565">
        <v>2</v>
      </c>
      <c r="O565" t="s">
        <v>37</v>
      </c>
      <c r="P565" t="s">
        <v>554</v>
      </c>
      <c r="Q565" t="s">
        <v>422</v>
      </c>
      <c r="R565" t="s">
        <v>40</v>
      </c>
      <c r="S565">
        <v>2012</v>
      </c>
      <c r="T565">
        <v>1500</v>
      </c>
      <c r="U565" t="s">
        <v>41</v>
      </c>
      <c r="V565">
        <v>40695</v>
      </c>
      <c r="W565">
        <v>40724</v>
      </c>
      <c r="X565">
        <v>40669</v>
      </c>
      <c r="Y565">
        <v>0</v>
      </c>
      <c r="Z565" t="s">
        <v>555</v>
      </c>
      <c r="AA565" t="s">
        <v>556</v>
      </c>
      <c r="AB565" t="s">
        <v>557</v>
      </c>
      <c r="AC565" t="s">
        <v>558</v>
      </c>
      <c r="AD565" t="s">
        <v>46</v>
      </c>
      <c r="AE565">
        <v>0</v>
      </c>
    </row>
    <row r="566" spans="1:31" x14ac:dyDescent="0.25">
      <c r="A566">
        <v>600</v>
      </c>
      <c r="B566">
        <v>100440279</v>
      </c>
      <c r="C566" t="s">
        <v>28</v>
      </c>
      <c r="D566" t="s">
        <v>504</v>
      </c>
      <c r="E566" t="s">
        <v>30</v>
      </c>
      <c r="F566" t="s">
        <v>505</v>
      </c>
      <c r="G566" t="s">
        <v>222</v>
      </c>
      <c r="H566" t="s">
        <v>96</v>
      </c>
      <c r="I566" t="s">
        <v>506</v>
      </c>
      <c r="J566" t="s">
        <v>35</v>
      </c>
      <c r="K566">
        <v>449</v>
      </c>
      <c r="L566" t="s">
        <v>35</v>
      </c>
      <c r="M566">
        <v>28</v>
      </c>
      <c r="N566">
        <v>2</v>
      </c>
      <c r="O566" t="s">
        <v>37</v>
      </c>
      <c r="P566" t="s">
        <v>554</v>
      </c>
      <c r="Q566" t="s">
        <v>422</v>
      </c>
      <c r="R566" t="s">
        <v>40</v>
      </c>
      <c r="S566">
        <v>2012</v>
      </c>
      <c r="T566">
        <v>1500</v>
      </c>
      <c r="U566" t="s">
        <v>41</v>
      </c>
      <c r="V566">
        <v>40695</v>
      </c>
      <c r="W566">
        <v>40724</v>
      </c>
      <c r="X566">
        <v>40669</v>
      </c>
      <c r="Y566">
        <v>0</v>
      </c>
      <c r="Z566" t="s">
        <v>555</v>
      </c>
      <c r="AA566" t="s">
        <v>556</v>
      </c>
      <c r="AB566" t="s">
        <v>557</v>
      </c>
      <c r="AC566" t="s">
        <v>558</v>
      </c>
      <c r="AD566" t="s">
        <v>46</v>
      </c>
      <c r="AE566">
        <v>0</v>
      </c>
    </row>
    <row r="567" spans="1:31" x14ac:dyDescent="0.25">
      <c r="A567">
        <v>1038</v>
      </c>
      <c r="B567">
        <v>100456246</v>
      </c>
      <c r="C567" t="s">
        <v>28</v>
      </c>
      <c r="D567" t="s">
        <v>504</v>
      </c>
      <c r="E567" t="s">
        <v>30</v>
      </c>
      <c r="F567" t="s">
        <v>505</v>
      </c>
      <c r="G567" t="s">
        <v>222</v>
      </c>
      <c r="H567" t="s">
        <v>96</v>
      </c>
      <c r="I567" t="s">
        <v>506</v>
      </c>
      <c r="J567" t="s">
        <v>35</v>
      </c>
      <c r="K567">
        <v>449</v>
      </c>
      <c r="L567" t="s">
        <v>35</v>
      </c>
      <c r="M567">
        <v>28</v>
      </c>
      <c r="N567">
        <v>2</v>
      </c>
      <c r="O567" t="s">
        <v>37</v>
      </c>
      <c r="P567" t="s">
        <v>554</v>
      </c>
      <c r="Q567" t="s">
        <v>422</v>
      </c>
      <c r="R567" t="s">
        <v>40</v>
      </c>
      <c r="S567">
        <v>2012</v>
      </c>
      <c r="T567">
        <v>1500</v>
      </c>
      <c r="U567" t="s">
        <v>41</v>
      </c>
      <c r="V567">
        <v>40695</v>
      </c>
      <c r="W567">
        <v>40724</v>
      </c>
      <c r="X567">
        <v>40669</v>
      </c>
      <c r="Y567">
        <v>0</v>
      </c>
      <c r="Z567" t="s">
        <v>555</v>
      </c>
      <c r="AA567" t="s">
        <v>556</v>
      </c>
      <c r="AB567" t="s">
        <v>557</v>
      </c>
      <c r="AC567" t="s">
        <v>558</v>
      </c>
      <c r="AD567" t="s">
        <v>46</v>
      </c>
      <c r="AE567">
        <v>0</v>
      </c>
    </row>
    <row r="568" spans="1:31" x14ac:dyDescent="0.25">
      <c r="A568">
        <v>1037</v>
      </c>
      <c r="B568">
        <v>100457262</v>
      </c>
      <c r="C568" t="s">
        <v>28</v>
      </c>
      <c r="D568" t="s">
        <v>504</v>
      </c>
      <c r="E568" t="s">
        <v>30</v>
      </c>
      <c r="F568" t="s">
        <v>505</v>
      </c>
      <c r="G568" t="s">
        <v>222</v>
      </c>
      <c r="H568" t="s">
        <v>96</v>
      </c>
      <c r="I568" t="s">
        <v>506</v>
      </c>
      <c r="J568" t="s">
        <v>35</v>
      </c>
      <c r="K568">
        <v>449</v>
      </c>
      <c r="L568" t="s">
        <v>35</v>
      </c>
      <c r="M568">
        <v>28</v>
      </c>
      <c r="N568">
        <v>2</v>
      </c>
      <c r="O568" t="s">
        <v>37</v>
      </c>
      <c r="P568" t="s">
        <v>554</v>
      </c>
      <c r="Q568" t="s">
        <v>422</v>
      </c>
      <c r="R568" t="s">
        <v>40</v>
      </c>
      <c r="S568">
        <v>2012</v>
      </c>
      <c r="T568">
        <v>1500</v>
      </c>
      <c r="U568" t="s">
        <v>41</v>
      </c>
      <c r="V568">
        <v>40695</v>
      </c>
      <c r="W568">
        <v>40724</v>
      </c>
      <c r="X568">
        <v>40669</v>
      </c>
      <c r="Y568">
        <v>0</v>
      </c>
      <c r="Z568" t="s">
        <v>555</v>
      </c>
      <c r="AA568" t="s">
        <v>556</v>
      </c>
      <c r="AB568" t="s">
        <v>557</v>
      </c>
      <c r="AC568" t="s">
        <v>558</v>
      </c>
      <c r="AD568" t="s">
        <v>46</v>
      </c>
      <c r="AE568">
        <v>0</v>
      </c>
    </row>
    <row r="569" spans="1:31" x14ac:dyDescent="0.25">
      <c r="A569">
        <v>620</v>
      </c>
      <c r="B569">
        <v>100462364</v>
      </c>
      <c r="C569" t="s">
        <v>28</v>
      </c>
      <c r="D569" t="s">
        <v>504</v>
      </c>
      <c r="E569" t="s">
        <v>30</v>
      </c>
      <c r="F569" t="s">
        <v>505</v>
      </c>
      <c r="G569" t="s">
        <v>222</v>
      </c>
      <c r="H569" t="s">
        <v>96</v>
      </c>
      <c r="I569" t="s">
        <v>506</v>
      </c>
      <c r="J569" t="s">
        <v>35</v>
      </c>
      <c r="K569">
        <v>449</v>
      </c>
      <c r="L569" t="s">
        <v>35</v>
      </c>
      <c r="M569">
        <v>28</v>
      </c>
      <c r="N569">
        <v>2</v>
      </c>
      <c r="O569" t="s">
        <v>37</v>
      </c>
      <c r="P569" t="s">
        <v>554</v>
      </c>
      <c r="Q569" t="s">
        <v>422</v>
      </c>
      <c r="R569" t="s">
        <v>40</v>
      </c>
      <c r="S569">
        <v>2012</v>
      </c>
      <c r="T569">
        <v>1500</v>
      </c>
      <c r="U569" t="s">
        <v>41</v>
      </c>
      <c r="V569">
        <v>40695</v>
      </c>
      <c r="W569">
        <v>40724</v>
      </c>
      <c r="X569">
        <v>40669</v>
      </c>
      <c r="Y569">
        <v>0</v>
      </c>
      <c r="Z569" t="s">
        <v>555</v>
      </c>
      <c r="AA569" t="s">
        <v>556</v>
      </c>
      <c r="AB569" t="s">
        <v>557</v>
      </c>
      <c r="AC569" t="s">
        <v>558</v>
      </c>
      <c r="AD569" t="s">
        <v>46</v>
      </c>
      <c r="AE569">
        <v>0</v>
      </c>
    </row>
    <row r="570" spans="1:31" x14ac:dyDescent="0.25">
      <c r="A570">
        <v>721</v>
      </c>
      <c r="B570">
        <v>100467776</v>
      </c>
      <c r="C570" t="s">
        <v>28</v>
      </c>
      <c r="D570" t="s">
        <v>504</v>
      </c>
      <c r="E570" t="s">
        <v>30</v>
      </c>
      <c r="F570" t="s">
        <v>505</v>
      </c>
      <c r="G570" t="s">
        <v>222</v>
      </c>
      <c r="H570" t="s">
        <v>96</v>
      </c>
      <c r="I570" t="s">
        <v>506</v>
      </c>
      <c r="J570" t="s">
        <v>35</v>
      </c>
      <c r="K570">
        <v>449</v>
      </c>
      <c r="L570" t="s">
        <v>35</v>
      </c>
      <c r="M570">
        <v>28</v>
      </c>
      <c r="N570">
        <v>2</v>
      </c>
      <c r="O570" t="s">
        <v>37</v>
      </c>
      <c r="P570" t="s">
        <v>554</v>
      </c>
      <c r="Q570" t="s">
        <v>422</v>
      </c>
      <c r="R570" t="s">
        <v>40</v>
      </c>
      <c r="S570">
        <v>2012</v>
      </c>
      <c r="T570">
        <v>1500</v>
      </c>
      <c r="U570" t="s">
        <v>41</v>
      </c>
      <c r="V570">
        <v>40695</v>
      </c>
      <c r="W570">
        <v>40724</v>
      </c>
      <c r="X570">
        <v>40669</v>
      </c>
      <c r="Y570">
        <v>0</v>
      </c>
      <c r="Z570" t="s">
        <v>555</v>
      </c>
      <c r="AA570" t="s">
        <v>556</v>
      </c>
      <c r="AB570" t="s">
        <v>557</v>
      </c>
      <c r="AC570" t="s">
        <v>558</v>
      </c>
      <c r="AD570" t="s">
        <v>46</v>
      </c>
      <c r="AE570">
        <v>0</v>
      </c>
    </row>
    <row r="571" spans="1:31" x14ac:dyDescent="0.25">
      <c r="A571">
        <v>907</v>
      </c>
      <c r="B571">
        <v>100476811</v>
      </c>
      <c r="C571" t="s">
        <v>28</v>
      </c>
      <c r="D571" t="s">
        <v>504</v>
      </c>
      <c r="E571" t="s">
        <v>30</v>
      </c>
      <c r="F571" t="s">
        <v>505</v>
      </c>
      <c r="G571" t="s">
        <v>222</v>
      </c>
      <c r="H571" t="s">
        <v>96</v>
      </c>
      <c r="I571" t="s">
        <v>506</v>
      </c>
      <c r="J571" t="s">
        <v>35</v>
      </c>
      <c r="K571">
        <v>449</v>
      </c>
      <c r="L571" t="s">
        <v>35</v>
      </c>
      <c r="M571">
        <v>28</v>
      </c>
      <c r="N571">
        <v>2</v>
      </c>
      <c r="O571" t="s">
        <v>37</v>
      </c>
      <c r="P571" t="s">
        <v>554</v>
      </c>
      <c r="Q571" t="s">
        <v>422</v>
      </c>
      <c r="R571" t="s">
        <v>40</v>
      </c>
      <c r="S571">
        <v>2012</v>
      </c>
      <c r="T571">
        <v>1500</v>
      </c>
      <c r="U571" t="s">
        <v>41</v>
      </c>
      <c r="V571">
        <v>40695</v>
      </c>
      <c r="W571">
        <v>40724</v>
      </c>
      <c r="X571">
        <v>40669</v>
      </c>
      <c r="Y571">
        <v>0</v>
      </c>
      <c r="Z571" t="s">
        <v>555</v>
      </c>
      <c r="AA571" t="s">
        <v>556</v>
      </c>
      <c r="AB571" t="s">
        <v>557</v>
      </c>
      <c r="AC571" t="s">
        <v>558</v>
      </c>
      <c r="AD571" t="s">
        <v>46</v>
      </c>
      <c r="AE571">
        <v>0</v>
      </c>
    </row>
    <row r="572" spans="1:31" x14ac:dyDescent="0.25">
      <c r="A572">
        <v>914</v>
      </c>
      <c r="B572">
        <v>100480775</v>
      </c>
      <c r="C572" t="s">
        <v>28</v>
      </c>
      <c r="D572" t="s">
        <v>504</v>
      </c>
      <c r="E572" t="s">
        <v>30</v>
      </c>
      <c r="F572" t="s">
        <v>505</v>
      </c>
      <c r="G572" t="s">
        <v>222</v>
      </c>
      <c r="H572" t="s">
        <v>96</v>
      </c>
      <c r="I572" t="s">
        <v>506</v>
      </c>
      <c r="J572" t="s">
        <v>35</v>
      </c>
      <c r="K572">
        <v>449</v>
      </c>
      <c r="L572" t="s">
        <v>35</v>
      </c>
      <c r="M572">
        <v>28</v>
      </c>
      <c r="N572">
        <v>2</v>
      </c>
      <c r="O572" t="s">
        <v>37</v>
      </c>
      <c r="P572" t="s">
        <v>554</v>
      </c>
      <c r="Q572" t="s">
        <v>422</v>
      </c>
      <c r="R572" t="s">
        <v>40</v>
      </c>
      <c r="S572">
        <v>2012</v>
      </c>
      <c r="T572">
        <v>1500</v>
      </c>
      <c r="U572" t="s">
        <v>41</v>
      </c>
      <c r="V572">
        <v>40695</v>
      </c>
      <c r="W572">
        <v>40724</v>
      </c>
      <c r="X572">
        <v>40669</v>
      </c>
      <c r="Y572">
        <v>0</v>
      </c>
      <c r="Z572" t="s">
        <v>555</v>
      </c>
      <c r="AA572" t="s">
        <v>556</v>
      </c>
      <c r="AB572" t="s">
        <v>557</v>
      </c>
      <c r="AC572" t="s">
        <v>558</v>
      </c>
      <c r="AD572" t="s">
        <v>46</v>
      </c>
      <c r="AE572">
        <v>0</v>
      </c>
    </row>
    <row r="573" spans="1:31" x14ac:dyDescent="0.25">
      <c r="A573">
        <v>1017</v>
      </c>
      <c r="B573">
        <v>100488935</v>
      </c>
      <c r="C573" t="s">
        <v>28</v>
      </c>
      <c r="D573" t="s">
        <v>504</v>
      </c>
      <c r="E573" t="s">
        <v>30</v>
      </c>
      <c r="F573" t="s">
        <v>505</v>
      </c>
      <c r="G573" t="s">
        <v>222</v>
      </c>
      <c r="H573" t="s">
        <v>96</v>
      </c>
      <c r="I573" t="s">
        <v>506</v>
      </c>
      <c r="J573" t="s">
        <v>35</v>
      </c>
      <c r="K573">
        <v>449</v>
      </c>
      <c r="L573" t="s">
        <v>35</v>
      </c>
      <c r="M573">
        <v>28</v>
      </c>
      <c r="N573">
        <v>2</v>
      </c>
      <c r="O573" t="s">
        <v>37</v>
      </c>
      <c r="P573" t="s">
        <v>554</v>
      </c>
      <c r="Q573" t="s">
        <v>422</v>
      </c>
      <c r="R573" t="s">
        <v>40</v>
      </c>
      <c r="S573">
        <v>2012</v>
      </c>
      <c r="T573">
        <v>1500</v>
      </c>
      <c r="U573" t="s">
        <v>41</v>
      </c>
      <c r="V573">
        <v>40695</v>
      </c>
      <c r="W573">
        <v>40724</v>
      </c>
      <c r="X573">
        <v>40669</v>
      </c>
      <c r="Y573">
        <v>0</v>
      </c>
      <c r="Z573" t="s">
        <v>555</v>
      </c>
      <c r="AA573" t="s">
        <v>556</v>
      </c>
      <c r="AB573" t="s">
        <v>557</v>
      </c>
      <c r="AC573" t="s">
        <v>558</v>
      </c>
      <c r="AD573" t="s">
        <v>46</v>
      </c>
      <c r="AE573">
        <v>0</v>
      </c>
    </row>
  </sheetData>
  <autoFilter ref="A1:AE573">
    <sortState ref="A2:AE573">
      <sortCondition ref="F2:F573"/>
    </sortState>
  </autoFilter>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E1044"/>
  <sheetViews>
    <sheetView topLeftCell="H878" workbookViewId="0">
      <selection sqref="A1:AE1011"/>
    </sheetView>
  </sheetViews>
  <sheetFormatPr defaultRowHeight="15" x14ac:dyDescent="0.25"/>
  <cols>
    <col min="1" max="1" width="21.140625" bestFit="1" customWidth="1"/>
    <col min="10" max="10" width="29.140625" bestFit="1" customWidth="1"/>
    <col min="12" max="12" width="29.140625" bestFit="1" customWidth="1"/>
  </cols>
  <sheetData>
    <row r="1" spans="1:31" x14ac:dyDescent="0.25">
      <c r="A1" s="36" t="s">
        <v>1054</v>
      </c>
      <c r="B1" s="2" t="s">
        <v>0</v>
      </c>
      <c r="C1" s="2" t="s">
        <v>1</v>
      </c>
      <c r="D1" s="24" t="s">
        <v>2</v>
      </c>
      <c r="E1" s="24" t="s">
        <v>3</v>
      </c>
      <c r="F1" s="24" t="s">
        <v>4</v>
      </c>
      <c r="G1" s="24" t="s">
        <v>5</v>
      </c>
      <c r="H1" s="24" t="s">
        <v>6</v>
      </c>
      <c r="I1" s="24" t="s">
        <v>7</v>
      </c>
      <c r="J1" s="24" t="s">
        <v>8</v>
      </c>
      <c r="K1" s="36" t="s">
        <v>1055</v>
      </c>
      <c r="L1" s="22" t="s">
        <v>941</v>
      </c>
      <c r="M1" s="22" t="s">
        <v>9</v>
      </c>
      <c r="N1" s="22" t="s">
        <v>10</v>
      </c>
      <c r="O1" s="2" t="s">
        <v>11</v>
      </c>
      <c r="P1" s="22" t="s">
        <v>12</v>
      </c>
      <c r="Q1" s="22" t="s">
        <v>13</v>
      </c>
      <c r="R1" s="22" t="s">
        <v>14</v>
      </c>
      <c r="S1" s="2" t="s">
        <v>15</v>
      </c>
      <c r="T1" s="2" t="s">
        <v>16</v>
      </c>
      <c r="U1" s="2" t="s">
        <v>17</v>
      </c>
      <c r="V1" s="2" t="s">
        <v>18</v>
      </c>
      <c r="W1" s="2" t="s">
        <v>19</v>
      </c>
      <c r="X1" s="2" t="s">
        <v>20</v>
      </c>
      <c r="Y1" s="2" t="s">
        <v>21</v>
      </c>
      <c r="Z1" s="2" t="s">
        <v>22</v>
      </c>
      <c r="AA1" s="2" t="s">
        <v>23</v>
      </c>
      <c r="AB1" s="2" t="s">
        <v>24</v>
      </c>
      <c r="AC1" s="2" t="s">
        <v>25</v>
      </c>
      <c r="AD1" s="2" t="s">
        <v>26</v>
      </c>
      <c r="AE1" s="2" t="s">
        <v>27</v>
      </c>
    </row>
    <row r="2" spans="1:31" hidden="1" x14ac:dyDescent="0.25">
      <c r="A2">
        <v>883</v>
      </c>
      <c r="B2">
        <v>100469456</v>
      </c>
      <c r="C2" t="s">
        <v>28</v>
      </c>
      <c r="D2" t="s">
        <v>835</v>
      </c>
      <c r="E2" t="s">
        <v>30</v>
      </c>
      <c r="F2" t="s">
        <v>701</v>
      </c>
      <c r="G2" t="s">
        <v>702</v>
      </c>
      <c r="H2" t="s">
        <v>116</v>
      </c>
      <c r="I2" t="s">
        <v>703</v>
      </c>
      <c r="J2" t="s">
        <v>836</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row>
    <row r="3" spans="1:31" hidden="1" x14ac:dyDescent="0.25">
      <c r="A3">
        <v>881</v>
      </c>
      <c r="B3">
        <v>100477189</v>
      </c>
      <c r="C3" t="s">
        <v>28</v>
      </c>
      <c r="D3" t="s">
        <v>835</v>
      </c>
      <c r="E3" t="s">
        <v>30</v>
      </c>
      <c r="F3" t="s">
        <v>701</v>
      </c>
      <c r="G3" t="s">
        <v>702</v>
      </c>
      <c r="H3" t="s">
        <v>116</v>
      </c>
      <c r="I3" t="s">
        <v>703</v>
      </c>
      <c r="J3" t="s">
        <v>836</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row>
    <row r="4" spans="1:31" hidden="1" x14ac:dyDescent="0.25">
      <c r="A4">
        <v>809</v>
      </c>
      <c r="B4">
        <v>100480788</v>
      </c>
      <c r="C4" t="s">
        <v>28</v>
      </c>
      <c r="D4" t="s">
        <v>835</v>
      </c>
      <c r="E4" t="s">
        <v>30</v>
      </c>
      <c r="F4" t="s">
        <v>701</v>
      </c>
      <c r="G4" t="s">
        <v>702</v>
      </c>
      <c r="H4" t="s">
        <v>116</v>
      </c>
      <c r="I4" t="s">
        <v>703</v>
      </c>
      <c r="J4" t="s">
        <v>836</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row>
    <row r="5" spans="1:31" hidden="1" x14ac:dyDescent="0.25">
      <c r="A5">
        <v>896</v>
      </c>
      <c r="B5">
        <v>100487679</v>
      </c>
      <c r="C5" t="s">
        <v>28</v>
      </c>
      <c r="D5" t="s">
        <v>835</v>
      </c>
      <c r="E5" t="s">
        <v>30</v>
      </c>
      <c r="F5" t="s">
        <v>701</v>
      </c>
      <c r="G5" t="s">
        <v>702</v>
      </c>
      <c r="H5" t="s">
        <v>116</v>
      </c>
      <c r="I5" t="s">
        <v>703</v>
      </c>
      <c r="J5" t="s">
        <v>836</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row>
    <row r="6" spans="1:31" x14ac:dyDescent="0.25">
      <c r="A6">
        <v>749</v>
      </c>
      <c r="B6">
        <v>100469682</v>
      </c>
      <c r="C6" t="s">
        <v>28</v>
      </c>
      <c r="D6" t="s">
        <v>299</v>
      </c>
      <c r="E6" t="s">
        <v>30</v>
      </c>
      <c r="F6" t="s">
        <v>300</v>
      </c>
      <c r="G6" t="s">
        <v>301</v>
      </c>
      <c r="H6" t="s">
        <v>302</v>
      </c>
      <c r="I6" t="s">
        <v>303</v>
      </c>
      <c r="J6" t="s">
        <v>118</v>
      </c>
      <c r="K6">
        <v>760</v>
      </c>
      <c r="L6" t="s">
        <v>118</v>
      </c>
      <c r="M6">
        <v>0</v>
      </c>
      <c r="N6">
        <v>0</v>
      </c>
      <c r="O6" t="s">
        <v>37</v>
      </c>
      <c r="P6" t="s">
        <v>490</v>
      </c>
      <c r="Q6">
        <v>0</v>
      </c>
      <c r="R6" t="s">
        <v>170</v>
      </c>
      <c r="S6">
        <v>2012</v>
      </c>
      <c r="T6">
        <v>1256.7</v>
      </c>
      <c r="U6" t="s">
        <v>41</v>
      </c>
      <c r="V6">
        <v>41030</v>
      </c>
      <c r="W6">
        <v>41060</v>
      </c>
      <c r="X6">
        <v>41060</v>
      </c>
      <c r="Y6" t="s">
        <v>427</v>
      </c>
      <c r="Z6" t="s">
        <v>767</v>
      </c>
      <c r="AA6" t="s">
        <v>768</v>
      </c>
      <c r="AB6" t="s">
        <v>769</v>
      </c>
      <c r="AC6" t="s">
        <v>770</v>
      </c>
      <c r="AD6" t="s">
        <v>547</v>
      </c>
      <c r="AE6">
        <v>0</v>
      </c>
    </row>
    <row r="7" spans="1:31" x14ac:dyDescent="0.25">
      <c r="A7">
        <v>862</v>
      </c>
      <c r="B7">
        <v>100477403</v>
      </c>
      <c r="C7" t="s">
        <v>28</v>
      </c>
      <c r="D7" t="s">
        <v>299</v>
      </c>
      <c r="E7" t="s">
        <v>30</v>
      </c>
      <c r="F7" t="s">
        <v>300</v>
      </c>
      <c r="G7" t="s">
        <v>301</v>
      </c>
      <c r="H7" t="s">
        <v>302</v>
      </c>
      <c r="I7" t="s">
        <v>303</v>
      </c>
      <c r="J7" t="s">
        <v>118</v>
      </c>
      <c r="K7">
        <v>760</v>
      </c>
      <c r="L7" t="s">
        <v>118</v>
      </c>
      <c r="M7">
        <v>0</v>
      </c>
      <c r="N7">
        <v>0</v>
      </c>
      <c r="O7" t="s">
        <v>37</v>
      </c>
      <c r="P7" t="s">
        <v>490</v>
      </c>
      <c r="Q7">
        <v>0</v>
      </c>
      <c r="R7" t="s">
        <v>170</v>
      </c>
      <c r="S7">
        <v>2012</v>
      </c>
      <c r="T7">
        <v>1256.7</v>
      </c>
      <c r="U7" t="s">
        <v>41</v>
      </c>
      <c r="V7">
        <v>41030</v>
      </c>
      <c r="W7">
        <v>41060</v>
      </c>
      <c r="X7">
        <v>41060</v>
      </c>
      <c r="Y7" t="s">
        <v>427</v>
      </c>
      <c r="Z7" t="s">
        <v>767</v>
      </c>
      <c r="AA7" t="s">
        <v>768</v>
      </c>
      <c r="AB7" t="s">
        <v>769</v>
      </c>
      <c r="AC7" t="s">
        <v>770</v>
      </c>
      <c r="AD7" t="s">
        <v>547</v>
      </c>
      <c r="AE7">
        <v>0</v>
      </c>
    </row>
    <row r="8" spans="1:31" x14ac:dyDescent="0.25">
      <c r="A8">
        <v>784</v>
      </c>
      <c r="B8">
        <v>100480749</v>
      </c>
      <c r="C8" t="s">
        <v>28</v>
      </c>
      <c r="D8" t="s">
        <v>299</v>
      </c>
      <c r="E8" t="s">
        <v>30</v>
      </c>
      <c r="F8" t="s">
        <v>300</v>
      </c>
      <c r="G8" t="s">
        <v>301</v>
      </c>
      <c r="H8" t="s">
        <v>302</v>
      </c>
      <c r="I8" t="s">
        <v>303</v>
      </c>
      <c r="J8" t="s">
        <v>118</v>
      </c>
      <c r="K8">
        <v>760</v>
      </c>
      <c r="L8" t="s">
        <v>118</v>
      </c>
      <c r="M8">
        <v>0</v>
      </c>
      <c r="N8">
        <v>0</v>
      </c>
      <c r="O8" t="s">
        <v>37</v>
      </c>
      <c r="P8" t="s">
        <v>490</v>
      </c>
      <c r="Q8">
        <v>0</v>
      </c>
      <c r="R8" t="s">
        <v>170</v>
      </c>
      <c r="S8">
        <v>2012</v>
      </c>
      <c r="T8">
        <v>1256.7</v>
      </c>
      <c r="U8" t="s">
        <v>41</v>
      </c>
      <c r="V8">
        <v>41030</v>
      </c>
      <c r="W8">
        <v>41060</v>
      </c>
      <c r="X8">
        <v>41060</v>
      </c>
      <c r="Y8" t="s">
        <v>427</v>
      </c>
      <c r="Z8" t="s">
        <v>767</v>
      </c>
      <c r="AA8" t="s">
        <v>768</v>
      </c>
      <c r="AB8" t="s">
        <v>769</v>
      </c>
      <c r="AC8" t="s">
        <v>770</v>
      </c>
      <c r="AD8" t="s">
        <v>547</v>
      </c>
      <c r="AE8">
        <v>0</v>
      </c>
    </row>
    <row r="9" spans="1:31" x14ac:dyDescent="0.25">
      <c r="A9">
        <v>998</v>
      </c>
      <c r="B9">
        <v>100488679</v>
      </c>
      <c r="C9" t="s">
        <v>28</v>
      </c>
      <c r="D9" t="s">
        <v>299</v>
      </c>
      <c r="E9" t="s">
        <v>30</v>
      </c>
      <c r="F9" t="s">
        <v>300</v>
      </c>
      <c r="G9" t="s">
        <v>301</v>
      </c>
      <c r="H9" t="s">
        <v>302</v>
      </c>
      <c r="I9" t="s">
        <v>303</v>
      </c>
      <c r="J9" t="s">
        <v>118</v>
      </c>
      <c r="K9">
        <v>760</v>
      </c>
      <c r="L9" t="s">
        <v>118</v>
      </c>
      <c r="M9">
        <v>0</v>
      </c>
      <c r="N9">
        <v>0</v>
      </c>
      <c r="O9" t="s">
        <v>37</v>
      </c>
      <c r="P9" t="s">
        <v>490</v>
      </c>
      <c r="Q9">
        <v>0</v>
      </c>
      <c r="R9" t="s">
        <v>170</v>
      </c>
      <c r="S9">
        <v>2012</v>
      </c>
      <c r="T9">
        <v>1256.7</v>
      </c>
      <c r="U9" t="s">
        <v>41</v>
      </c>
      <c r="V9">
        <v>41030</v>
      </c>
      <c r="W9">
        <v>41060</v>
      </c>
      <c r="X9">
        <v>41060</v>
      </c>
      <c r="Y9" t="s">
        <v>427</v>
      </c>
      <c r="Z9" t="s">
        <v>767</v>
      </c>
      <c r="AA9" t="s">
        <v>768</v>
      </c>
      <c r="AB9" t="s">
        <v>769</v>
      </c>
      <c r="AC9" t="s">
        <v>770</v>
      </c>
      <c r="AD9" t="s">
        <v>547</v>
      </c>
      <c r="AE9">
        <v>0</v>
      </c>
    </row>
    <row r="10" spans="1:31" x14ac:dyDescent="0.25">
      <c r="A10">
        <v>74</v>
      </c>
      <c r="B10">
        <v>100499000</v>
      </c>
      <c r="C10" t="s">
        <v>28</v>
      </c>
      <c r="D10" t="s">
        <v>299</v>
      </c>
      <c r="E10" t="s">
        <v>30</v>
      </c>
      <c r="F10" t="s">
        <v>300</v>
      </c>
      <c r="G10" t="s">
        <v>301</v>
      </c>
      <c r="H10" t="s">
        <v>302</v>
      </c>
      <c r="I10" t="s">
        <v>303</v>
      </c>
      <c r="J10" t="s">
        <v>118</v>
      </c>
      <c r="K10">
        <v>760</v>
      </c>
      <c r="L10" t="s">
        <v>118</v>
      </c>
      <c r="M10">
        <v>0</v>
      </c>
      <c r="N10">
        <v>0</v>
      </c>
      <c r="O10" t="s">
        <v>37</v>
      </c>
      <c r="P10" t="s">
        <v>490</v>
      </c>
      <c r="Q10">
        <v>0</v>
      </c>
      <c r="R10" t="s">
        <v>170</v>
      </c>
      <c r="S10">
        <v>2012</v>
      </c>
      <c r="T10">
        <v>1256.7</v>
      </c>
      <c r="U10" t="s">
        <v>41</v>
      </c>
      <c r="V10">
        <v>41030</v>
      </c>
      <c r="W10">
        <v>41060</v>
      </c>
      <c r="X10">
        <v>41060</v>
      </c>
      <c r="Y10" t="s">
        <v>427</v>
      </c>
      <c r="Z10" t="s">
        <v>767</v>
      </c>
      <c r="AA10" t="s">
        <v>768</v>
      </c>
      <c r="AB10" t="s">
        <v>769</v>
      </c>
      <c r="AC10" t="s">
        <v>770</v>
      </c>
      <c r="AD10" t="s">
        <v>547</v>
      </c>
      <c r="AE10">
        <v>0</v>
      </c>
    </row>
    <row r="11" spans="1:31" x14ac:dyDescent="0.25">
      <c r="A11">
        <v>73</v>
      </c>
      <c r="B11">
        <v>100501613</v>
      </c>
      <c r="C11" t="s">
        <v>28</v>
      </c>
      <c r="D11" t="s">
        <v>299</v>
      </c>
      <c r="E11" t="s">
        <v>30</v>
      </c>
      <c r="F11" t="s">
        <v>300</v>
      </c>
      <c r="G11" t="s">
        <v>301</v>
      </c>
      <c r="H11" t="s">
        <v>302</v>
      </c>
      <c r="I11" t="s">
        <v>303</v>
      </c>
      <c r="J11" t="s">
        <v>118</v>
      </c>
      <c r="K11">
        <v>760</v>
      </c>
      <c r="L11" t="s">
        <v>118</v>
      </c>
      <c r="M11">
        <v>0</v>
      </c>
      <c r="N11">
        <v>0</v>
      </c>
      <c r="O11" t="s">
        <v>37</v>
      </c>
      <c r="P11" t="s">
        <v>490</v>
      </c>
      <c r="Q11">
        <v>0</v>
      </c>
      <c r="R11" t="s">
        <v>170</v>
      </c>
      <c r="S11">
        <v>2012</v>
      </c>
      <c r="T11">
        <v>1256.7</v>
      </c>
      <c r="U11" t="s">
        <v>41</v>
      </c>
      <c r="V11">
        <v>41030</v>
      </c>
      <c r="W11">
        <v>41060</v>
      </c>
      <c r="X11">
        <v>41060</v>
      </c>
      <c r="Y11" t="s">
        <v>427</v>
      </c>
      <c r="Z11" t="s">
        <v>767</v>
      </c>
      <c r="AA11" t="s">
        <v>768</v>
      </c>
      <c r="AB11" t="s">
        <v>769</v>
      </c>
      <c r="AC11" t="s">
        <v>770</v>
      </c>
      <c r="AD11" t="s">
        <v>547</v>
      </c>
      <c r="AE11">
        <v>0</v>
      </c>
    </row>
    <row r="12" spans="1:31" x14ac:dyDescent="0.25">
      <c r="A12">
        <v>217</v>
      </c>
      <c r="B12">
        <v>100503998</v>
      </c>
      <c r="C12" t="s">
        <v>28</v>
      </c>
      <c r="D12" t="s">
        <v>299</v>
      </c>
      <c r="E12" t="s">
        <v>30</v>
      </c>
      <c r="F12" t="s">
        <v>300</v>
      </c>
      <c r="G12" t="s">
        <v>301</v>
      </c>
      <c r="H12" t="s">
        <v>302</v>
      </c>
      <c r="I12" t="s">
        <v>303</v>
      </c>
      <c r="J12" t="s">
        <v>118</v>
      </c>
      <c r="K12">
        <v>760</v>
      </c>
      <c r="L12" t="s">
        <v>118</v>
      </c>
      <c r="M12">
        <v>0</v>
      </c>
      <c r="N12">
        <v>0</v>
      </c>
      <c r="O12" t="s">
        <v>37</v>
      </c>
      <c r="P12" t="s">
        <v>490</v>
      </c>
      <c r="Q12">
        <v>0</v>
      </c>
      <c r="R12" t="s">
        <v>170</v>
      </c>
      <c r="S12">
        <v>2012</v>
      </c>
      <c r="T12">
        <v>1256.7</v>
      </c>
      <c r="U12" t="s">
        <v>41</v>
      </c>
      <c r="V12">
        <v>41030</v>
      </c>
      <c r="W12">
        <v>41060</v>
      </c>
      <c r="X12">
        <v>41060</v>
      </c>
      <c r="Y12" t="s">
        <v>427</v>
      </c>
      <c r="Z12" t="s">
        <v>767</v>
      </c>
      <c r="AA12" t="s">
        <v>768</v>
      </c>
      <c r="AB12" t="s">
        <v>769</v>
      </c>
      <c r="AC12" t="s">
        <v>770</v>
      </c>
      <c r="AD12" t="s">
        <v>547</v>
      </c>
      <c r="AE12">
        <v>0</v>
      </c>
    </row>
    <row r="13" spans="1:31" x14ac:dyDescent="0.25">
      <c r="A13">
        <v>142</v>
      </c>
      <c r="B13">
        <v>100510140</v>
      </c>
      <c r="C13" t="s">
        <v>28</v>
      </c>
      <c r="D13" t="s">
        <v>299</v>
      </c>
      <c r="E13" t="s">
        <v>30</v>
      </c>
      <c r="F13" t="s">
        <v>300</v>
      </c>
      <c r="G13" t="s">
        <v>301</v>
      </c>
      <c r="H13" t="s">
        <v>302</v>
      </c>
      <c r="I13" t="s">
        <v>303</v>
      </c>
      <c r="J13" t="s">
        <v>118</v>
      </c>
      <c r="K13">
        <v>760</v>
      </c>
      <c r="L13" t="s">
        <v>118</v>
      </c>
      <c r="M13">
        <v>0</v>
      </c>
      <c r="N13">
        <v>0</v>
      </c>
      <c r="O13" t="s">
        <v>37</v>
      </c>
      <c r="P13" t="s">
        <v>490</v>
      </c>
      <c r="Q13">
        <v>0</v>
      </c>
      <c r="R13" t="s">
        <v>170</v>
      </c>
      <c r="S13">
        <v>2012</v>
      </c>
      <c r="T13">
        <v>1256.7</v>
      </c>
      <c r="U13" t="s">
        <v>41</v>
      </c>
      <c r="V13">
        <v>41030</v>
      </c>
      <c r="W13">
        <v>41060</v>
      </c>
      <c r="X13">
        <v>41060</v>
      </c>
      <c r="Y13" t="s">
        <v>427</v>
      </c>
      <c r="Z13" t="s">
        <v>767</v>
      </c>
      <c r="AA13" t="s">
        <v>768</v>
      </c>
      <c r="AB13" t="s">
        <v>769</v>
      </c>
      <c r="AC13" t="s">
        <v>770</v>
      </c>
      <c r="AD13" t="s">
        <v>547</v>
      </c>
      <c r="AE13">
        <v>0</v>
      </c>
    </row>
    <row r="14" spans="1:31" x14ac:dyDescent="0.25">
      <c r="A14">
        <v>363</v>
      </c>
      <c r="B14">
        <v>100404154</v>
      </c>
      <c r="C14" t="s">
        <v>28</v>
      </c>
      <c r="D14" t="s">
        <v>113</v>
      </c>
      <c r="E14" t="s">
        <v>30</v>
      </c>
      <c r="F14" t="s">
        <v>114</v>
      </c>
      <c r="G14" t="s">
        <v>115</v>
      </c>
      <c r="H14" t="s">
        <v>116</v>
      </c>
      <c r="I14" t="s">
        <v>117</v>
      </c>
      <c r="J14" t="s">
        <v>118</v>
      </c>
      <c r="K14">
        <v>363</v>
      </c>
      <c r="L14" t="s">
        <v>118</v>
      </c>
      <c r="M14">
        <v>0</v>
      </c>
      <c r="N14">
        <v>0</v>
      </c>
      <c r="O14" t="s">
        <v>168</v>
      </c>
      <c r="P14" t="s">
        <v>490</v>
      </c>
      <c r="Q14">
        <v>0</v>
      </c>
      <c r="R14" t="s">
        <v>170</v>
      </c>
      <c r="S14">
        <v>2012</v>
      </c>
      <c r="T14">
        <v>431.25</v>
      </c>
      <c r="U14" t="s">
        <v>41</v>
      </c>
      <c r="V14">
        <v>40575</v>
      </c>
      <c r="W14">
        <v>40602</v>
      </c>
      <c r="X14">
        <v>40602</v>
      </c>
      <c r="Y14">
        <v>0</v>
      </c>
      <c r="Z14" t="s">
        <v>423</v>
      </c>
      <c r="AA14" t="s">
        <v>491</v>
      </c>
      <c r="AB14" t="s">
        <v>492</v>
      </c>
      <c r="AC14" t="s">
        <v>420</v>
      </c>
      <c r="AD14" t="s">
        <v>46</v>
      </c>
      <c r="AE14">
        <v>0</v>
      </c>
    </row>
    <row r="15" spans="1:31" x14ac:dyDescent="0.25">
      <c r="A15">
        <v>433</v>
      </c>
      <c r="B15">
        <v>100410201</v>
      </c>
      <c r="C15" t="s">
        <v>28</v>
      </c>
      <c r="D15" t="s">
        <v>113</v>
      </c>
      <c r="E15" t="s">
        <v>30</v>
      </c>
      <c r="F15" t="s">
        <v>114</v>
      </c>
      <c r="G15" t="s">
        <v>115</v>
      </c>
      <c r="H15" t="s">
        <v>116</v>
      </c>
      <c r="I15" t="s">
        <v>117</v>
      </c>
      <c r="J15" t="s">
        <v>118</v>
      </c>
      <c r="K15">
        <v>363</v>
      </c>
      <c r="L15" t="s">
        <v>118</v>
      </c>
      <c r="M15">
        <v>0</v>
      </c>
      <c r="N15">
        <v>0</v>
      </c>
      <c r="O15" t="s">
        <v>168</v>
      </c>
      <c r="P15" t="s">
        <v>490</v>
      </c>
      <c r="Q15">
        <v>0</v>
      </c>
      <c r="R15" t="s">
        <v>170</v>
      </c>
      <c r="S15">
        <v>2012</v>
      </c>
      <c r="T15">
        <v>431.25</v>
      </c>
      <c r="U15" t="s">
        <v>41</v>
      </c>
      <c r="V15">
        <v>40575</v>
      </c>
      <c r="W15">
        <v>40602</v>
      </c>
      <c r="X15">
        <v>40602</v>
      </c>
      <c r="Y15">
        <v>0</v>
      </c>
      <c r="Z15" t="s">
        <v>423</v>
      </c>
      <c r="AA15" t="s">
        <v>491</v>
      </c>
      <c r="AB15" t="s">
        <v>492</v>
      </c>
      <c r="AC15" t="s">
        <v>420</v>
      </c>
      <c r="AD15" t="s">
        <v>46</v>
      </c>
      <c r="AE15">
        <v>0</v>
      </c>
    </row>
    <row r="16" spans="1:31" x14ac:dyDescent="0.25">
      <c r="A16">
        <v>434</v>
      </c>
      <c r="B16">
        <v>100410341</v>
      </c>
      <c r="C16" t="s">
        <v>28</v>
      </c>
      <c r="D16" t="s">
        <v>113</v>
      </c>
      <c r="E16" t="s">
        <v>30</v>
      </c>
      <c r="F16" t="s">
        <v>114</v>
      </c>
      <c r="G16" t="s">
        <v>115</v>
      </c>
      <c r="H16" t="s">
        <v>116</v>
      </c>
      <c r="I16" t="s">
        <v>117</v>
      </c>
      <c r="J16" t="s">
        <v>118</v>
      </c>
      <c r="K16">
        <v>363</v>
      </c>
      <c r="L16" t="s">
        <v>118</v>
      </c>
      <c r="M16">
        <v>0</v>
      </c>
      <c r="N16">
        <v>0</v>
      </c>
      <c r="O16" t="s">
        <v>168</v>
      </c>
      <c r="P16" t="s">
        <v>490</v>
      </c>
      <c r="Q16">
        <v>0</v>
      </c>
      <c r="R16" t="s">
        <v>170</v>
      </c>
      <c r="S16">
        <v>2012</v>
      </c>
      <c r="T16">
        <v>431.25</v>
      </c>
      <c r="U16" t="s">
        <v>41</v>
      </c>
      <c r="V16">
        <v>40575</v>
      </c>
      <c r="W16">
        <v>40602</v>
      </c>
      <c r="X16">
        <v>40602</v>
      </c>
      <c r="Y16">
        <v>0</v>
      </c>
      <c r="Z16" t="s">
        <v>423</v>
      </c>
      <c r="AA16" t="s">
        <v>491</v>
      </c>
      <c r="AB16" t="s">
        <v>492</v>
      </c>
      <c r="AC16" t="s">
        <v>420</v>
      </c>
      <c r="AD16" t="s">
        <v>46</v>
      </c>
      <c r="AE16">
        <v>0</v>
      </c>
    </row>
    <row r="17" spans="1:31" x14ac:dyDescent="0.25">
      <c r="A17">
        <v>453</v>
      </c>
      <c r="B17">
        <v>100413436</v>
      </c>
      <c r="C17" t="s">
        <v>28</v>
      </c>
      <c r="D17" t="s">
        <v>113</v>
      </c>
      <c r="E17" t="s">
        <v>30</v>
      </c>
      <c r="F17" t="s">
        <v>114</v>
      </c>
      <c r="G17" t="s">
        <v>115</v>
      </c>
      <c r="H17" t="s">
        <v>116</v>
      </c>
      <c r="I17" t="s">
        <v>117</v>
      </c>
      <c r="J17" t="s">
        <v>118</v>
      </c>
      <c r="K17">
        <v>363</v>
      </c>
      <c r="L17" t="s">
        <v>118</v>
      </c>
      <c r="M17">
        <v>0</v>
      </c>
      <c r="N17">
        <v>0</v>
      </c>
      <c r="O17" t="s">
        <v>168</v>
      </c>
      <c r="P17" t="s">
        <v>490</v>
      </c>
      <c r="Q17">
        <v>0</v>
      </c>
      <c r="R17" t="s">
        <v>170</v>
      </c>
      <c r="S17">
        <v>2012</v>
      </c>
      <c r="T17">
        <v>431.25</v>
      </c>
      <c r="U17" t="s">
        <v>41</v>
      </c>
      <c r="V17">
        <v>40575</v>
      </c>
      <c r="W17">
        <v>40602</v>
      </c>
      <c r="X17">
        <v>40602</v>
      </c>
      <c r="Y17">
        <v>0</v>
      </c>
      <c r="Z17" t="s">
        <v>423</v>
      </c>
      <c r="AA17" t="s">
        <v>491</v>
      </c>
      <c r="AB17" t="s">
        <v>492</v>
      </c>
      <c r="AC17" t="s">
        <v>420</v>
      </c>
      <c r="AD17" t="s">
        <v>46</v>
      </c>
      <c r="AE17">
        <v>0</v>
      </c>
    </row>
    <row r="18" spans="1:31" x14ac:dyDescent="0.25">
      <c r="A18">
        <v>475</v>
      </c>
      <c r="B18">
        <v>100419660</v>
      </c>
      <c r="C18" t="s">
        <v>28</v>
      </c>
      <c r="D18" t="s">
        <v>113</v>
      </c>
      <c r="E18" t="s">
        <v>30</v>
      </c>
      <c r="F18" t="s">
        <v>114</v>
      </c>
      <c r="G18" t="s">
        <v>115</v>
      </c>
      <c r="H18" t="s">
        <v>116</v>
      </c>
      <c r="I18" t="s">
        <v>117</v>
      </c>
      <c r="J18" t="s">
        <v>118</v>
      </c>
      <c r="K18">
        <v>363</v>
      </c>
      <c r="L18" t="s">
        <v>118</v>
      </c>
      <c r="M18">
        <v>0</v>
      </c>
      <c r="N18">
        <v>0</v>
      </c>
      <c r="O18" t="s">
        <v>168</v>
      </c>
      <c r="P18" t="s">
        <v>490</v>
      </c>
      <c r="Q18">
        <v>0</v>
      </c>
      <c r="R18" t="s">
        <v>170</v>
      </c>
      <c r="S18">
        <v>2012</v>
      </c>
      <c r="T18">
        <v>431.25</v>
      </c>
      <c r="U18" t="s">
        <v>41</v>
      </c>
      <c r="V18">
        <v>40575</v>
      </c>
      <c r="W18">
        <v>40602</v>
      </c>
      <c r="X18">
        <v>40602</v>
      </c>
      <c r="Y18">
        <v>0</v>
      </c>
      <c r="Z18" t="s">
        <v>423</v>
      </c>
      <c r="AA18" t="s">
        <v>491</v>
      </c>
      <c r="AB18" t="s">
        <v>492</v>
      </c>
      <c r="AC18" t="s">
        <v>420</v>
      </c>
      <c r="AD18" t="s">
        <v>46</v>
      </c>
      <c r="AE18">
        <v>0</v>
      </c>
    </row>
    <row r="19" spans="1:31" x14ac:dyDescent="0.25">
      <c r="A19">
        <v>401</v>
      </c>
      <c r="B19">
        <v>100424327</v>
      </c>
      <c r="C19" t="s">
        <v>28</v>
      </c>
      <c r="D19" t="s">
        <v>113</v>
      </c>
      <c r="E19" t="s">
        <v>30</v>
      </c>
      <c r="F19" t="s">
        <v>114</v>
      </c>
      <c r="G19" t="s">
        <v>115</v>
      </c>
      <c r="H19" t="s">
        <v>116</v>
      </c>
      <c r="I19" t="s">
        <v>117</v>
      </c>
      <c r="J19" t="s">
        <v>118</v>
      </c>
      <c r="K19">
        <v>363</v>
      </c>
      <c r="L19" t="s">
        <v>118</v>
      </c>
      <c r="M19">
        <v>0</v>
      </c>
      <c r="N19">
        <v>0</v>
      </c>
      <c r="O19" t="s">
        <v>168</v>
      </c>
      <c r="P19" t="s">
        <v>490</v>
      </c>
      <c r="Q19">
        <v>0</v>
      </c>
      <c r="R19" t="s">
        <v>170</v>
      </c>
      <c r="S19">
        <v>2012</v>
      </c>
      <c r="T19">
        <v>431.25</v>
      </c>
      <c r="U19" t="s">
        <v>41</v>
      </c>
      <c r="V19">
        <v>40575</v>
      </c>
      <c r="W19">
        <v>40602</v>
      </c>
      <c r="X19">
        <v>40602</v>
      </c>
      <c r="Y19">
        <v>0</v>
      </c>
      <c r="Z19" t="s">
        <v>423</v>
      </c>
      <c r="AA19" t="s">
        <v>491</v>
      </c>
      <c r="AB19" t="s">
        <v>492</v>
      </c>
      <c r="AC19" t="s">
        <v>420</v>
      </c>
      <c r="AD19" t="s">
        <v>46</v>
      </c>
      <c r="AE19">
        <v>0</v>
      </c>
    </row>
    <row r="20" spans="1:31" x14ac:dyDescent="0.25">
      <c r="A20">
        <v>402</v>
      </c>
      <c r="B20">
        <v>100428130</v>
      </c>
      <c r="C20" t="s">
        <v>28</v>
      </c>
      <c r="D20" t="s">
        <v>113</v>
      </c>
      <c r="E20" t="s">
        <v>30</v>
      </c>
      <c r="F20" t="s">
        <v>114</v>
      </c>
      <c r="G20" t="s">
        <v>115</v>
      </c>
      <c r="H20" t="s">
        <v>116</v>
      </c>
      <c r="I20" t="s">
        <v>117</v>
      </c>
      <c r="J20" t="s">
        <v>118</v>
      </c>
      <c r="K20">
        <v>363</v>
      </c>
      <c r="L20" t="s">
        <v>118</v>
      </c>
      <c r="M20">
        <v>0</v>
      </c>
      <c r="N20">
        <v>0</v>
      </c>
      <c r="O20" t="s">
        <v>168</v>
      </c>
      <c r="P20" t="s">
        <v>490</v>
      </c>
      <c r="Q20">
        <v>0</v>
      </c>
      <c r="R20" t="s">
        <v>170</v>
      </c>
      <c r="S20">
        <v>2012</v>
      </c>
      <c r="T20">
        <v>431.25</v>
      </c>
      <c r="U20" t="s">
        <v>41</v>
      </c>
      <c r="V20">
        <v>40575</v>
      </c>
      <c r="W20">
        <v>40602</v>
      </c>
      <c r="X20">
        <v>40602</v>
      </c>
      <c r="Y20">
        <v>0</v>
      </c>
      <c r="Z20" t="s">
        <v>423</v>
      </c>
      <c r="AA20" t="s">
        <v>491</v>
      </c>
      <c r="AB20" t="s">
        <v>492</v>
      </c>
      <c r="AC20" t="s">
        <v>420</v>
      </c>
      <c r="AD20" t="s">
        <v>46</v>
      </c>
      <c r="AE20">
        <v>0</v>
      </c>
    </row>
    <row r="21" spans="1:31" x14ac:dyDescent="0.25">
      <c r="A21">
        <v>445</v>
      </c>
      <c r="B21">
        <v>100431851</v>
      </c>
      <c r="C21" t="s">
        <v>28</v>
      </c>
      <c r="D21" t="s">
        <v>113</v>
      </c>
      <c r="E21" t="s">
        <v>30</v>
      </c>
      <c r="F21" t="s">
        <v>114</v>
      </c>
      <c r="G21" t="s">
        <v>115</v>
      </c>
      <c r="H21" t="s">
        <v>116</v>
      </c>
      <c r="I21" t="s">
        <v>117</v>
      </c>
      <c r="J21" t="s">
        <v>118</v>
      </c>
      <c r="K21">
        <v>363</v>
      </c>
      <c r="L21" t="s">
        <v>118</v>
      </c>
      <c r="M21">
        <v>0</v>
      </c>
      <c r="N21">
        <v>0</v>
      </c>
      <c r="O21" t="s">
        <v>168</v>
      </c>
      <c r="P21" t="s">
        <v>490</v>
      </c>
      <c r="Q21">
        <v>0</v>
      </c>
      <c r="R21" t="s">
        <v>170</v>
      </c>
      <c r="S21">
        <v>2012</v>
      </c>
      <c r="T21">
        <v>431.25</v>
      </c>
      <c r="U21" t="s">
        <v>41</v>
      </c>
      <c r="V21">
        <v>40575</v>
      </c>
      <c r="W21">
        <v>40602</v>
      </c>
      <c r="X21">
        <v>40602</v>
      </c>
      <c r="Y21">
        <v>0</v>
      </c>
      <c r="Z21" t="s">
        <v>423</v>
      </c>
      <c r="AA21" t="s">
        <v>491</v>
      </c>
      <c r="AB21" t="s">
        <v>492</v>
      </c>
      <c r="AC21" t="s">
        <v>420</v>
      </c>
      <c r="AD21" t="s">
        <v>46</v>
      </c>
      <c r="AE21">
        <v>0</v>
      </c>
    </row>
    <row r="22" spans="1:31" x14ac:dyDescent="0.25">
      <c r="A22">
        <v>470</v>
      </c>
      <c r="B22">
        <v>100437840</v>
      </c>
      <c r="C22" t="s">
        <v>28</v>
      </c>
      <c r="D22" t="s">
        <v>113</v>
      </c>
      <c r="E22" t="s">
        <v>30</v>
      </c>
      <c r="F22" t="s">
        <v>114</v>
      </c>
      <c r="G22" t="s">
        <v>115</v>
      </c>
      <c r="H22" t="s">
        <v>116</v>
      </c>
      <c r="I22" t="s">
        <v>117</v>
      </c>
      <c r="J22" t="s">
        <v>118</v>
      </c>
      <c r="K22">
        <v>363</v>
      </c>
      <c r="L22" t="s">
        <v>118</v>
      </c>
      <c r="M22">
        <v>0</v>
      </c>
      <c r="N22">
        <v>0</v>
      </c>
      <c r="O22" t="s">
        <v>168</v>
      </c>
      <c r="P22" t="s">
        <v>490</v>
      </c>
      <c r="Q22">
        <v>0</v>
      </c>
      <c r="R22" t="s">
        <v>170</v>
      </c>
      <c r="S22">
        <v>2012</v>
      </c>
      <c r="T22">
        <v>431.25</v>
      </c>
      <c r="U22" t="s">
        <v>41</v>
      </c>
      <c r="V22">
        <v>40575</v>
      </c>
      <c r="W22">
        <v>40602</v>
      </c>
      <c r="X22">
        <v>40602</v>
      </c>
      <c r="Y22">
        <v>0</v>
      </c>
      <c r="Z22" t="s">
        <v>423</v>
      </c>
      <c r="AA22" t="s">
        <v>491</v>
      </c>
      <c r="AB22" t="s">
        <v>492</v>
      </c>
      <c r="AC22" t="s">
        <v>420</v>
      </c>
      <c r="AD22" t="s">
        <v>46</v>
      </c>
      <c r="AE22">
        <v>0</v>
      </c>
    </row>
    <row r="23" spans="1:31" x14ac:dyDescent="0.25">
      <c r="A23">
        <v>554</v>
      </c>
      <c r="B23">
        <v>100441074</v>
      </c>
      <c r="C23" t="s">
        <v>28</v>
      </c>
      <c r="D23" t="s">
        <v>113</v>
      </c>
      <c r="E23" t="s">
        <v>30</v>
      </c>
      <c r="F23" t="s">
        <v>114</v>
      </c>
      <c r="G23" t="s">
        <v>115</v>
      </c>
      <c r="H23" t="s">
        <v>116</v>
      </c>
      <c r="I23" t="s">
        <v>117</v>
      </c>
      <c r="J23" t="s">
        <v>118</v>
      </c>
      <c r="K23">
        <v>363</v>
      </c>
      <c r="L23" t="s">
        <v>118</v>
      </c>
      <c r="M23">
        <v>0</v>
      </c>
      <c r="N23">
        <v>0</v>
      </c>
      <c r="O23" t="s">
        <v>168</v>
      </c>
      <c r="P23" t="s">
        <v>490</v>
      </c>
      <c r="Q23">
        <v>0</v>
      </c>
      <c r="R23" t="s">
        <v>170</v>
      </c>
      <c r="S23">
        <v>2012</v>
      </c>
      <c r="T23">
        <v>431.25</v>
      </c>
      <c r="U23" t="s">
        <v>41</v>
      </c>
      <c r="V23">
        <v>40575</v>
      </c>
      <c r="W23">
        <v>40602</v>
      </c>
      <c r="X23">
        <v>40602</v>
      </c>
      <c r="Y23">
        <v>0</v>
      </c>
      <c r="Z23" t="s">
        <v>423</v>
      </c>
      <c r="AA23" t="s">
        <v>491</v>
      </c>
      <c r="AB23" t="s">
        <v>492</v>
      </c>
      <c r="AC23" t="s">
        <v>420</v>
      </c>
      <c r="AD23" t="s">
        <v>46</v>
      </c>
      <c r="AE23">
        <v>0</v>
      </c>
    </row>
    <row r="24" spans="1:31" x14ac:dyDescent="0.25">
      <c r="A24">
        <v>486</v>
      </c>
      <c r="B24">
        <v>100446208</v>
      </c>
      <c r="C24" t="s">
        <v>28</v>
      </c>
      <c r="D24" t="s">
        <v>113</v>
      </c>
      <c r="E24" t="s">
        <v>30</v>
      </c>
      <c r="F24" t="s">
        <v>114</v>
      </c>
      <c r="G24" t="s">
        <v>115</v>
      </c>
      <c r="H24" t="s">
        <v>116</v>
      </c>
      <c r="I24" t="s">
        <v>117</v>
      </c>
      <c r="J24" t="s">
        <v>118</v>
      </c>
      <c r="K24">
        <v>363</v>
      </c>
      <c r="L24" t="s">
        <v>118</v>
      </c>
      <c r="M24">
        <v>0</v>
      </c>
      <c r="N24">
        <v>0</v>
      </c>
      <c r="O24" t="s">
        <v>168</v>
      </c>
      <c r="P24" t="s">
        <v>490</v>
      </c>
      <c r="Q24">
        <v>0</v>
      </c>
      <c r="R24" t="s">
        <v>170</v>
      </c>
      <c r="S24">
        <v>2012</v>
      </c>
      <c r="T24">
        <v>431.25</v>
      </c>
      <c r="U24" t="s">
        <v>41</v>
      </c>
      <c r="V24">
        <v>40575</v>
      </c>
      <c r="W24">
        <v>40602</v>
      </c>
      <c r="X24">
        <v>40602</v>
      </c>
      <c r="Y24">
        <v>0</v>
      </c>
      <c r="Z24" t="s">
        <v>423</v>
      </c>
      <c r="AA24" t="s">
        <v>491</v>
      </c>
      <c r="AB24" t="s">
        <v>492</v>
      </c>
      <c r="AC24" t="s">
        <v>420</v>
      </c>
      <c r="AD24" t="s">
        <v>46</v>
      </c>
      <c r="AE24">
        <v>0</v>
      </c>
    </row>
    <row r="25" spans="1:31" x14ac:dyDescent="0.25">
      <c r="A25">
        <v>972</v>
      </c>
      <c r="B25">
        <v>100451374</v>
      </c>
      <c r="C25" t="s">
        <v>28</v>
      </c>
      <c r="D25" t="s">
        <v>113</v>
      </c>
      <c r="E25" t="s">
        <v>30</v>
      </c>
      <c r="F25" t="s">
        <v>114</v>
      </c>
      <c r="G25" t="s">
        <v>115</v>
      </c>
      <c r="H25" t="s">
        <v>116</v>
      </c>
      <c r="I25" t="s">
        <v>117</v>
      </c>
      <c r="J25" t="s">
        <v>118</v>
      </c>
      <c r="K25">
        <v>363</v>
      </c>
      <c r="L25" t="s">
        <v>118</v>
      </c>
      <c r="M25">
        <v>0</v>
      </c>
      <c r="N25">
        <v>0</v>
      </c>
      <c r="O25" t="s">
        <v>168</v>
      </c>
      <c r="P25" t="s">
        <v>490</v>
      </c>
      <c r="Q25">
        <v>0</v>
      </c>
      <c r="R25" t="s">
        <v>170</v>
      </c>
      <c r="S25">
        <v>2012</v>
      </c>
      <c r="T25">
        <v>431.25</v>
      </c>
      <c r="U25" t="s">
        <v>41</v>
      </c>
      <c r="V25">
        <v>40575</v>
      </c>
      <c r="W25">
        <v>40602</v>
      </c>
      <c r="X25">
        <v>40602</v>
      </c>
      <c r="Y25">
        <v>0</v>
      </c>
      <c r="Z25" t="s">
        <v>423</v>
      </c>
      <c r="AA25" t="s">
        <v>491</v>
      </c>
      <c r="AB25" t="s">
        <v>492</v>
      </c>
      <c r="AC25" t="s">
        <v>420</v>
      </c>
      <c r="AD25" t="s">
        <v>46</v>
      </c>
      <c r="AE25">
        <v>0</v>
      </c>
    </row>
    <row r="26" spans="1:31" x14ac:dyDescent="0.25">
      <c r="A26">
        <v>1030</v>
      </c>
      <c r="B26">
        <v>100455588</v>
      </c>
      <c r="C26" t="s">
        <v>28</v>
      </c>
      <c r="D26" t="s">
        <v>113</v>
      </c>
      <c r="E26" t="s">
        <v>30</v>
      </c>
      <c r="F26" t="s">
        <v>114</v>
      </c>
      <c r="G26" t="s">
        <v>115</v>
      </c>
      <c r="H26" t="s">
        <v>116</v>
      </c>
      <c r="I26" t="s">
        <v>117</v>
      </c>
      <c r="J26" t="s">
        <v>118</v>
      </c>
      <c r="K26">
        <v>363</v>
      </c>
      <c r="L26" t="s">
        <v>118</v>
      </c>
      <c r="M26">
        <v>0</v>
      </c>
      <c r="N26">
        <v>0</v>
      </c>
      <c r="O26" t="s">
        <v>168</v>
      </c>
      <c r="P26" t="s">
        <v>490</v>
      </c>
      <c r="Q26">
        <v>0</v>
      </c>
      <c r="R26" t="s">
        <v>170</v>
      </c>
      <c r="S26">
        <v>2012</v>
      </c>
      <c r="T26">
        <v>431.25</v>
      </c>
      <c r="U26" t="s">
        <v>41</v>
      </c>
      <c r="V26">
        <v>40575</v>
      </c>
      <c r="W26">
        <v>40602</v>
      </c>
      <c r="X26">
        <v>40602</v>
      </c>
      <c r="Y26">
        <v>0</v>
      </c>
      <c r="Z26" t="s">
        <v>423</v>
      </c>
      <c r="AA26" t="s">
        <v>491</v>
      </c>
      <c r="AB26" t="s">
        <v>492</v>
      </c>
      <c r="AC26" t="s">
        <v>420</v>
      </c>
      <c r="AD26" t="s">
        <v>46</v>
      </c>
      <c r="AE26">
        <v>0</v>
      </c>
    </row>
    <row r="27" spans="1:31" x14ac:dyDescent="0.25">
      <c r="A27">
        <v>567</v>
      </c>
      <c r="B27">
        <v>100459086</v>
      </c>
      <c r="C27" t="s">
        <v>28</v>
      </c>
      <c r="D27" t="s">
        <v>113</v>
      </c>
      <c r="E27" t="s">
        <v>30</v>
      </c>
      <c r="F27" t="s">
        <v>114</v>
      </c>
      <c r="G27" t="s">
        <v>115</v>
      </c>
      <c r="H27" t="s">
        <v>116</v>
      </c>
      <c r="I27" t="s">
        <v>117</v>
      </c>
      <c r="J27" t="s">
        <v>118</v>
      </c>
      <c r="K27">
        <v>363</v>
      </c>
      <c r="L27" t="s">
        <v>118</v>
      </c>
      <c r="M27">
        <v>0</v>
      </c>
      <c r="N27">
        <v>0</v>
      </c>
      <c r="O27" t="s">
        <v>168</v>
      </c>
      <c r="P27" t="s">
        <v>490</v>
      </c>
      <c r="Q27">
        <v>0</v>
      </c>
      <c r="R27" t="s">
        <v>170</v>
      </c>
      <c r="S27">
        <v>2012</v>
      </c>
      <c r="T27">
        <v>431.25</v>
      </c>
      <c r="U27" t="s">
        <v>41</v>
      </c>
      <c r="V27">
        <v>40575</v>
      </c>
      <c r="W27">
        <v>40602</v>
      </c>
      <c r="X27">
        <v>40602</v>
      </c>
      <c r="Y27">
        <v>0</v>
      </c>
      <c r="Z27" t="s">
        <v>423</v>
      </c>
      <c r="AA27" t="s">
        <v>491</v>
      </c>
      <c r="AB27" t="s">
        <v>492</v>
      </c>
      <c r="AC27" t="s">
        <v>420</v>
      </c>
      <c r="AD27" t="s">
        <v>46</v>
      </c>
      <c r="AE27">
        <v>0</v>
      </c>
    </row>
    <row r="28" spans="1:31" x14ac:dyDescent="0.25">
      <c r="A28">
        <v>719</v>
      </c>
      <c r="B28">
        <v>100463464</v>
      </c>
      <c r="C28" t="s">
        <v>28</v>
      </c>
      <c r="D28" t="s">
        <v>113</v>
      </c>
      <c r="E28" t="s">
        <v>30</v>
      </c>
      <c r="F28" t="s">
        <v>114</v>
      </c>
      <c r="G28" t="s">
        <v>115</v>
      </c>
      <c r="H28" t="s">
        <v>116</v>
      </c>
      <c r="I28" t="s">
        <v>117</v>
      </c>
      <c r="J28" t="s">
        <v>118</v>
      </c>
      <c r="K28">
        <v>363</v>
      </c>
      <c r="L28" t="s">
        <v>118</v>
      </c>
      <c r="M28">
        <v>0</v>
      </c>
      <c r="N28">
        <v>0</v>
      </c>
      <c r="O28" t="s">
        <v>168</v>
      </c>
      <c r="P28" t="s">
        <v>490</v>
      </c>
      <c r="Q28">
        <v>0</v>
      </c>
      <c r="R28" t="s">
        <v>170</v>
      </c>
      <c r="S28">
        <v>2012</v>
      </c>
      <c r="T28">
        <v>431.25</v>
      </c>
      <c r="U28" t="s">
        <v>41</v>
      </c>
      <c r="V28">
        <v>40575</v>
      </c>
      <c r="W28">
        <v>40602</v>
      </c>
      <c r="X28">
        <v>40602</v>
      </c>
      <c r="Y28">
        <v>0</v>
      </c>
      <c r="Z28" t="s">
        <v>423</v>
      </c>
      <c r="AA28" t="s">
        <v>491</v>
      </c>
      <c r="AB28" t="s">
        <v>492</v>
      </c>
      <c r="AC28" t="s">
        <v>420</v>
      </c>
      <c r="AD28" t="s">
        <v>46</v>
      </c>
      <c r="AE28">
        <v>0</v>
      </c>
    </row>
    <row r="29" spans="1:31" x14ac:dyDescent="0.25">
      <c r="A29">
        <v>734</v>
      </c>
      <c r="B29">
        <v>100469987</v>
      </c>
      <c r="C29" t="s">
        <v>28</v>
      </c>
      <c r="D29" t="s">
        <v>113</v>
      </c>
      <c r="E29" t="s">
        <v>30</v>
      </c>
      <c r="F29" t="s">
        <v>114</v>
      </c>
      <c r="G29" t="s">
        <v>115</v>
      </c>
      <c r="H29" t="s">
        <v>116</v>
      </c>
      <c r="I29" t="s">
        <v>117</v>
      </c>
      <c r="J29" t="s">
        <v>118</v>
      </c>
      <c r="K29">
        <v>363</v>
      </c>
      <c r="L29" t="s">
        <v>118</v>
      </c>
      <c r="M29">
        <v>0</v>
      </c>
      <c r="N29">
        <v>0</v>
      </c>
      <c r="O29" t="s">
        <v>168</v>
      </c>
      <c r="P29" t="s">
        <v>490</v>
      </c>
      <c r="Q29">
        <v>0</v>
      </c>
      <c r="R29" t="s">
        <v>170</v>
      </c>
      <c r="S29">
        <v>2012</v>
      </c>
      <c r="T29">
        <v>431.25</v>
      </c>
      <c r="U29" t="s">
        <v>41</v>
      </c>
      <c r="V29">
        <v>40575</v>
      </c>
      <c r="W29">
        <v>40602</v>
      </c>
      <c r="X29">
        <v>40602</v>
      </c>
      <c r="Y29">
        <v>0</v>
      </c>
      <c r="Z29" t="s">
        <v>423</v>
      </c>
      <c r="AA29" t="s">
        <v>491</v>
      </c>
      <c r="AB29" t="s">
        <v>492</v>
      </c>
      <c r="AC29" t="s">
        <v>420</v>
      </c>
      <c r="AD29" t="s">
        <v>46</v>
      </c>
      <c r="AE29">
        <v>0</v>
      </c>
    </row>
    <row r="30" spans="1:31" x14ac:dyDescent="0.25">
      <c r="A30">
        <v>758</v>
      </c>
      <c r="B30">
        <v>100480939</v>
      </c>
      <c r="C30" t="s">
        <v>28</v>
      </c>
      <c r="D30" t="s">
        <v>113</v>
      </c>
      <c r="E30" t="s">
        <v>30</v>
      </c>
      <c r="F30" t="s">
        <v>114</v>
      </c>
      <c r="G30" t="s">
        <v>115</v>
      </c>
      <c r="H30" t="s">
        <v>116</v>
      </c>
      <c r="I30" t="s">
        <v>117</v>
      </c>
      <c r="J30" t="s">
        <v>118</v>
      </c>
      <c r="K30">
        <v>363</v>
      </c>
      <c r="L30" t="s">
        <v>118</v>
      </c>
      <c r="M30">
        <v>0</v>
      </c>
      <c r="N30">
        <v>0</v>
      </c>
      <c r="O30" t="s">
        <v>168</v>
      </c>
      <c r="P30" t="s">
        <v>490</v>
      </c>
      <c r="Q30">
        <v>0</v>
      </c>
      <c r="R30" t="s">
        <v>170</v>
      </c>
      <c r="S30">
        <v>2012</v>
      </c>
      <c r="T30">
        <v>431.25</v>
      </c>
      <c r="U30" t="s">
        <v>41</v>
      </c>
      <c r="V30">
        <v>40575</v>
      </c>
      <c r="W30">
        <v>40602</v>
      </c>
      <c r="X30">
        <v>40602</v>
      </c>
      <c r="Y30">
        <v>0</v>
      </c>
      <c r="Z30" t="s">
        <v>423</v>
      </c>
      <c r="AA30" t="s">
        <v>491</v>
      </c>
      <c r="AB30" t="s">
        <v>492</v>
      </c>
      <c r="AC30" t="s">
        <v>420</v>
      </c>
      <c r="AD30" t="s">
        <v>46</v>
      </c>
      <c r="AE30">
        <v>0</v>
      </c>
    </row>
    <row r="31" spans="1:31" x14ac:dyDescent="0.25">
      <c r="A31">
        <v>940</v>
      </c>
      <c r="B31">
        <v>100488574</v>
      </c>
      <c r="C31" t="s">
        <v>28</v>
      </c>
      <c r="D31" t="s">
        <v>113</v>
      </c>
      <c r="E31" t="s">
        <v>30</v>
      </c>
      <c r="F31" t="s">
        <v>114</v>
      </c>
      <c r="G31" t="s">
        <v>115</v>
      </c>
      <c r="H31" t="s">
        <v>116</v>
      </c>
      <c r="I31" t="s">
        <v>117</v>
      </c>
      <c r="J31" t="s">
        <v>118</v>
      </c>
      <c r="K31">
        <v>363</v>
      </c>
      <c r="L31" t="s">
        <v>118</v>
      </c>
      <c r="M31">
        <v>0</v>
      </c>
      <c r="N31">
        <v>0</v>
      </c>
      <c r="O31" t="s">
        <v>168</v>
      </c>
      <c r="P31" t="s">
        <v>490</v>
      </c>
      <c r="Q31">
        <v>0</v>
      </c>
      <c r="R31" t="s">
        <v>170</v>
      </c>
      <c r="S31">
        <v>2012</v>
      </c>
      <c r="T31">
        <v>431.25</v>
      </c>
      <c r="U31" t="s">
        <v>41</v>
      </c>
      <c r="V31">
        <v>40575</v>
      </c>
      <c r="W31">
        <v>40602</v>
      </c>
      <c r="X31">
        <v>40602</v>
      </c>
      <c r="Y31">
        <v>0</v>
      </c>
      <c r="Z31" t="s">
        <v>423</v>
      </c>
      <c r="AA31" t="s">
        <v>491</v>
      </c>
      <c r="AB31" t="s">
        <v>492</v>
      </c>
      <c r="AC31" t="s">
        <v>420</v>
      </c>
      <c r="AD31" t="s">
        <v>46</v>
      </c>
      <c r="AE31">
        <v>0</v>
      </c>
    </row>
    <row r="32" spans="1:31" x14ac:dyDescent="0.25">
      <c r="A32">
        <v>15</v>
      </c>
      <c r="B32">
        <v>100496270</v>
      </c>
      <c r="C32" t="s">
        <v>28</v>
      </c>
      <c r="D32" t="s">
        <v>113</v>
      </c>
      <c r="E32" t="s">
        <v>30</v>
      </c>
      <c r="F32" t="s">
        <v>114</v>
      </c>
      <c r="G32" t="s">
        <v>115</v>
      </c>
      <c r="H32" t="s">
        <v>116</v>
      </c>
      <c r="I32" t="s">
        <v>117</v>
      </c>
      <c r="J32" t="s">
        <v>118</v>
      </c>
      <c r="K32">
        <v>363</v>
      </c>
      <c r="L32" t="s">
        <v>118</v>
      </c>
      <c r="M32">
        <v>0</v>
      </c>
      <c r="N32">
        <v>0</v>
      </c>
      <c r="O32" t="s">
        <v>168</v>
      </c>
      <c r="P32" t="s">
        <v>490</v>
      </c>
      <c r="Q32">
        <v>0</v>
      </c>
      <c r="R32" t="s">
        <v>170</v>
      </c>
      <c r="S32">
        <v>2012</v>
      </c>
      <c r="T32">
        <v>431.25</v>
      </c>
      <c r="U32" t="s">
        <v>41</v>
      </c>
      <c r="V32">
        <v>40575</v>
      </c>
      <c r="W32">
        <v>40602</v>
      </c>
      <c r="X32">
        <v>40602</v>
      </c>
      <c r="Y32">
        <v>0</v>
      </c>
      <c r="Z32" t="s">
        <v>423</v>
      </c>
      <c r="AA32" t="s">
        <v>491</v>
      </c>
      <c r="AB32" t="s">
        <v>492</v>
      </c>
      <c r="AC32" t="s">
        <v>420</v>
      </c>
      <c r="AD32" t="s">
        <v>46</v>
      </c>
      <c r="AE32">
        <v>0</v>
      </c>
    </row>
    <row r="33" spans="1:31" x14ac:dyDescent="0.25">
      <c r="A33">
        <v>106</v>
      </c>
      <c r="B33">
        <v>100499616</v>
      </c>
      <c r="C33" t="s">
        <v>28</v>
      </c>
      <c r="D33" t="s">
        <v>113</v>
      </c>
      <c r="E33" t="s">
        <v>30</v>
      </c>
      <c r="F33" t="s">
        <v>114</v>
      </c>
      <c r="G33" t="s">
        <v>115</v>
      </c>
      <c r="H33" t="s">
        <v>116</v>
      </c>
      <c r="I33" t="s">
        <v>117</v>
      </c>
      <c r="J33" t="s">
        <v>118</v>
      </c>
      <c r="K33">
        <v>363</v>
      </c>
      <c r="L33" t="s">
        <v>118</v>
      </c>
      <c r="M33">
        <v>0</v>
      </c>
      <c r="N33">
        <v>0</v>
      </c>
      <c r="O33" t="s">
        <v>168</v>
      </c>
      <c r="P33" t="s">
        <v>490</v>
      </c>
      <c r="Q33">
        <v>0</v>
      </c>
      <c r="R33" t="s">
        <v>170</v>
      </c>
      <c r="S33">
        <v>2012</v>
      </c>
      <c r="T33">
        <v>431.25</v>
      </c>
      <c r="U33" t="s">
        <v>41</v>
      </c>
      <c r="V33">
        <v>40575</v>
      </c>
      <c r="W33">
        <v>40602</v>
      </c>
      <c r="X33">
        <v>40602</v>
      </c>
      <c r="Y33">
        <v>0</v>
      </c>
      <c r="Z33" t="s">
        <v>423</v>
      </c>
      <c r="AA33" t="s">
        <v>491</v>
      </c>
      <c r="AB33" t="s">
        <v>492</v>
      </c>
      <c r="AC33" t="s">
        <v>420</v>
      </c>
      <c r="AD33" t="s">
        <v>46</v>
      </c>
      <c r="AE33">
        <v>0</v>
      </c>
    </row>
    <row r="34" spans="1:31" x14ac:dyDescent="0.25">
      <c r="A34">
        <v>176</v>
      </c>
      <c r="B34">
        <v>100503796</v>
      </c>
      <c r="C34" t="s">
        <v>28</v>
      </c>
      <c r="D34" t="s">
        <v>113</v>
      </c>
      <c r="E34" t="s">
        <v>30</v>
      </c>
      <c r="F34" t="s">
        <v>114</v>
      </c>
      <c r="G34" t="s">
        <v>115</v>
      </c>
      <c r="H34" t="s">
        <v>116</v>
      </c>
      <c r="I34" t="s">
        <v>117</v>
      </c>
      <c r="J34" t="s">
        <v>118</v>
      </c>
      <c r="K34">
        <v>363</v>
      </c>
      <c r="L34" t="s">
        <v>118</v>
      </c>
      <c r="M34">
        <v>0</v>
      </c>
      <c r="N34">
        <v>0</v>
      </c>
      <c r="O34" t="s">
        <v>168</v>
      </c>
      <c r="P34" t="s">
        <v>490</v>
      </c>
      <c r="Q34">
        <v>0</v>
      </c>
      <c r="R34" t="s">
        <v>170</v>
      </c>
      <c r="S34">
        <v>2012</v>
      </c>
      <c r="T34">
        <v>431.25</v>
      </c>
      <c r="U34" t="s">
        <v>41</v>
      </c>
      <c r="V34">
        <v>40575</v>
      </c>
      <c r="W34">
        <v>40602</v>
      </c>
      <c r="X34">
        <v>40602</v>
      </c>
      <c r="Y34">
        <v>0</v>
      </c>
      <c r="Z34" t="s">
        <v>423</v>
      </c>
      <c r="AA34" t="s">
        <v>491</v>
      </c>
      <c r="AB34" t="s">
        <v>492</v>
      </c>
      <c r="AC34" t="s">
        <v>420</v>
      </c>
      <c r="AD34" t="s">
        <v>46</v>
      </c>
      <c r="AE34">
        <v>0</v>
      </c>
    </row>
    <row r="35" spans="1:31" x14ac:dyDescent="0.25">
      <c r="A35">
        <v>242</v>
      </c>
      <c r="B35">
        <v>100518831</v>
      </c>
      <c r="C35" t="s">
        <v>28</v>
      </c>
      <c r="D35" t="s">
        <v>113</v>
      </c>
      <c r="E35" t="s">
        <v>30</v>
      </c>
      <c r="F35" t="s">
        <v>114</v>
      </c>
      <c r="G35" t="s">
        <v>115</v>
      </c>
      <c r="H35" t="s">
        <v>116</v>
      </c>
      <c r="I35" t="s">
        <v>117</v>
      </c>
      <c r="J35" t="s">
        <v>118</v>
      </c>
      <c r="K35">
        <v>363</v>
      </c>
      <c r="L35" t="s">
        <v>118</v>
      </c>
      <c r="M35">
        <v>0</v>
      </c>
      <c r="N35">
        <v>0</v>
      </c>
      <c r="O35" t="s">
        <v>168</v>
      </c>
      <c r="P35" t="s">
        <v>490</v>
      </c>
      <c r="Q35">
        <v>0</v>
      </c>
      <c r="R35" t="s">
        <v>170</v>
      </c>
      <c r="S35">
        <v>2012</v>
      </c>
      <c r="T35">
        <v>431.25</v>
      </c>
      <c r="U35" t="s">
        <v>41</v>
      </c>
      <c r="V35">
        <v>40575</v>
      </c>
      <c r="W35">
        <v>40602</v>
      </c>
      <c r="X35">
        <v>40602</v>
      </c>
      <c r="Y35">
        <v>0</v>
      </c>
      <c r="Z35" t="s">
        <v>423</v>
      </c>
      <c r="AA35" t="s">
        <v>491</v>
      </c>
      <c r="AB35" t="s">
        <v>492</v>
      </c>
      <c r="AC35" t="s">
        <v>420</v>
      </c>
      <c r="AD35" t="s">
        <v>46</v>
      </c>
      <c r="AE35">
        <v>0</v>
      </c>
    </row>
    <row r="36" spans="1:31" x14ac:dyDescent="0.25">
      <c r="A36">
        <v>243</v>
      </c>
      <c r="B36">
        <v>100599472</v>
      </c>
      <c r="C36" t="s">
        <v>28</v>
      </c>
      <c r="D36" t="s">
        <v>113</v>
      </c>
      <c r="E36" t="s">
        <v>30</v>
      </c>
      <c r="F36" t="s">
        <v>114</v>
      </c>
      <c r="G36" t="s">
        <v>115</v>
      </c>
      <c r="H36" t="s">
        <v>116</v>
      </c>
      <c r="I36" t="s">
        <v>117</v>
      </c>
      <c r="J36" t="s">
        <v>118</v>
      </c>
      <c r="K36">
        <v>363</v>
      </c>
      <c r="L36" t="s">
        <v>118</v>
      </c>
      <c r="M36">
        <v>0</v>
      </c>
      <c r="N36">
        <v>0</v>
      </c>
      <c r="O36" t="s">
        <v>168</v>
      </c>
      <c r="P36" t="s">
        <v>490</v>
      </c>
      <c r="Q36">
        <v>0</v>
      </c>
      <c r="R36" t="s">
        <v>170</v>
      </c>
      <c r="S36">
        <v>2012</v>
      </c>
      <c r="T36">
        <v>431.25</v>
      </c>
      <c r="U36" t="s">
        <v>41</v>
      </c>
      <c r="V36">
        <v>40575</v>
      </c>
      <c r="W36">
        <v>40602</v>
      </c>
      <c r="X36">
        <v>40602</v>
      </c>
      <c r="Y36">
        <v>0</v>
      </c>
      <c r="Z36" t="s">
        <v>423</v>
      </c>
      <c r="AA36" t="s">
        <v>491</v>
      </c>
      <c r="AB36" t="s">
        <v>492</v>
      </c>
      <c r="AC36" t="s">
        <v>420</v>
      </c>
      <c r="AD36" t="s">
        <v>46</v>
      </c>
      <c r="AE36">
        <v>0</v>
      </c>
    </row>
    <row r="37" spans="1:31" hidden="1" x14ac:dyDescent="0.25">
      <c r="A37">
        <v>375</v>
      </c>
      <c r="B37">
        <v>100403815</v>
      </c>
      <c r="C37" t="s">
        <v>28</v>
      </c>
      <c r="D37" t="s">
        <v>501</v>
      </c>
      <c r="E37" t="s">
        <v>30</v>
      </c>
      <c r="F37" t="s">
        <v>502</v>
      </c>
      <c r="G37" t="s">
        <v>222</v>
      </c>
      <c r="H37" t="s">
        <v>116</v>
      </c>
      <c r="I37" t="s">
        <v>219</v>
      </c>
      <c r="J37" t="s">
        <v>118</v>
      </c>
      <c r="K37" t="e">
        <v>#N/A</v>
      </c>
      <c r="L37" t="e">
        <v>#N/A</v>
      </c>
      <c r="M37" t="e">
        <v>#N/A</v>
      </c>
      <c r="N37" t="e">
        <v>#N/A</v>
      </c>
      <c r="O37" t="e">
        <v>#N/A</v>
      </c>
      <c r="P37" t="e">
        <v>#N/A</v>
      </c>
      <c r="Q37" t="e">
        <v>#N/A</v>
      </c>
      <c r="R37" t="e">
        <v>#N/A</v>
      </c>
      <c r="S37" t="e">
        <v>#N/A</v>
      </c>
      <c r="T37" t="e">
        <v>#N/A</v>
      </c>
      <c r="U37" t="e">
        <v>#N/A</v>
      </c>
      <c r="V37" t="e">
        <v>#N/A</v>
      </c>
      <c r="W37" t="e">
        <v>#N/A</v>
      </c>
      <c r="X37" t="e">
        <v>#N/A</v>
      </c>
      <c r="Y37" t="e">
        <v>#N/A</v>
      </c>
      <c r="Z37" t="e">
        <v>#N/A</v>
      </c>
      <c r="AA37" t="e">
        <v>#N/A</v>
      </c>
      <c r="AB37" t="e">
        <v>#N/A</v>
      </c>
      <c r="AC37" t="e">
        <v>#N/A</v>
      </c>
      <c r="AD37" t="e">
        <v>#N/A</v>
      </c>
      <c r="AE37" t="e">
        <v>#N/A</v>
      </c>
    </row>
    <row r="38" spans="1:31" hidden="1" x14ac:dyDescent="0.25">
      <c r="A38">
        <v>389</v>
      </c>
      <c r="B38">
        <v>100407081</v>
      </c>
      <c r="C38" t="s">
        <v>28</v>
      </c>
      <c r="D38" t="s">
        <v>501</v>
      </c>
      <c r="E38" t="s">
        <v>30</v>
      </c>
      <c r="F38" t="s">
        <v>502</v>
      </c>
      <c r="G38" t="s">
        <v>222</v>
      </c>
      <c r="H38" t="s">
        <v>116</v>
      </c>
      <c r="I38" t="s">
        <v>219</v>
      </c>
      <c r="J38" t="s">
        <v>118</v>
      </c>
      <c r="K38" t="e">
        <v>#N/A</v>
      </c>
      <c r="L38" t="e">
        <v>#N/A</v>
      </c>
      <c r="M38" t="e">
        <v>#N/A</v>
      </c>
      <c r="N38" t="e">
        <v>#N/A</v>
      </c>
      <c r="O38" t="e">
        <v>#N/A</v>
      </c>
      <c r="P38" t="e">
        <v>#N/A</v>
      </c>
      <c r="Q38" t="e">
        <v>#N/A</v>
      </c>
      <c r="R38" t="e">
        <v>#N/A</v>
      </c>
      <c r="S38" t="e">
        <v>#N/A</v>
      </c>
      <c r="T38" t="e">
        <v>#N/A</v>
      </c>
      <c r="U38" t="e">
        <v>#N/A</v>
      </c>
      <c r="V38" t="e">
        <v>#N/A</v>
      </c>
      <c r="W38" t="e">
        <v>#N/A</v>
      </c>
      <c r="X38" t="e">
        <v>#N/A</v>
      </c>
      <c r="Y38" t="e">
        <v>#N/A</v>
      </c>
      <c r="Z38" t="e">
        <v>#N/A</v>
      </c>
      <c r="AA38" t="e">
        <v>#N/A</v>
      </c>
      <c r="AB38" t="e">
        <v>#N/A</v>
      </c>
      <c r="AC38" t="e">
        <v>#N/A</v>
      </c>
      <c r="AD38" t="e">
        <v>#N/A</v>
      </c>
      <c r="AE38" t="e">
        <v>#N/A</v>
      </c>
    </row>
    <row r="39" spans="1:31" hidden="1" x14ac:dyDescent="0.25">
      <c r="A39">
        <v>448</v>
      </c>
      <c r="B39">
        <v>100410371</v>
      </c>
      <c r="C39" t="s">
        <v>28</v>
      </c>
      <c r="D39" t="s">
        <v>501</v>
      </c>
      <c r="E39" t="s">
        <v>30</v>
      </c>
      <c r="F39" t="s">
        <v>502</v>
      </c>
      <c r="G39" t="s">
        <v>222</v>
      </c>
      <c r="H39" t="s">
        <v>116</v>
      </c>
      <c r="I39" t="s">
        <v>219</v>
      </c>
      <c r="J39" t="s">
        <v>118</v>
      </c>
      <c r="K39" t="e">
        <v>#N/A</v>
      </c>
      <c r="L39" t="e">
        <v>#N/A</v>
      </c>
      <c r="M39" t="e">
        <v>#N/A</v>
      </c>
      <c r="N39" t="e">
        <v>#N/A</v>
      </c>
      <c r="O39" t="e">
        <v>#N/A</v>
      </c>
      <c r="P39" t="e">
        <v>#N/A</v>
      </c>
      <c r="Q39" t="e">
        <v>#N/A</v>
      </c>
      <c r="R39" t="e">
        <v>#N/A</v>
      </c>
      <c r="S39" t="e">
        <v>#N/A</v>
      </c>
      <c r="T39" t="e">
        <v>#N/A</v>
      </c>
      <c r="U39" t="e">
        <v>#N/A</v>
      </c>
      <c r="V39" t="e">
        <v>#N/A</v>
      </c>
      <c r="W39" t="e">
        <v>#N/A</v>
      </c>
      <c r="X39" t="e">
        <v>#N/A</v>
      </c>
      <c r="Y39" t="e">
        <v>#N/A</v>
      </c>
      <c r="Z39" t="e">
        <v>#N/A</v>
      </c>
      <c r="AA39" t="e">
        <v>#N/A</v>
      </c>
      <c r="AB39" t="e">
        <v>#N/A</v>
      </c>
      <c r="AC39" t="e">
        <v>#N/A</v>
      </c>
      <c r="AD39" t="e">
        <v>#N/A</v>
      </c>
      <c r="AE39" t="e">
        <v>#N/A</v>
      </c>
    </row>
    <row r="40" spans="1:31" hidden="1" x14ac:dyDescent="0.25">
      <c r="A40">
        <v>446</v>
      </c>
      <c r="B40">
        <v>100413337</v>
      </c>
      <c r="C40" t="s">
        <v>28</v>
      </c>
      <c r="D40" t="s">
        <v>501</v>
      </c>
      <c r="E40" t="s">
        <v>30</v>
      </c>
      <c r="F40" t="s">
        <v>502</v>
      </c>
      <c r="G40" t="s">
        <v>222</v>
      </c>
      <c r="H40" t="s">
        <v>116</v>
      </c>
      <c r="I40" t="s">
        <v>219</v>
      </c>
      <c r="J40" t="s">
        <v>118</v>
      </c>
      <c r="K40" t="e">
        <v>#N/A</v>
      </c>
      <c r="L40" t="e">
        <v>#N/A</v>
      </c>
      <c r="M40" t="e">
        <v>#N/A</v>
      </c>
      <c r="N40" t="e">
        <v>#N/A</v>
      </c>
      <c r="O40" t="e">
        <v>#N/A</v>
      </c>
      <c r="P40" t="e">
        <v>#N/A</v>
      </c>
      <c r="Q40" t="e">
        <v>#N/A</v>
      </c>
      <c r="R40" t="e">
        <v>#N/A</v>
      </c>
      <c r="S40" t="e">
        <v>#N/A</v>
      </c>
      <c r="T40" t="e">
        <v>#N/A</v>
      </c>
      <c r="U40" t="e">
        <v>#N/A</v>
      </c>
      <c r="V40" t="e">
        <v>#N/A</v>
      </c>
      <c r="W40" t="e">
        <v>#N/A</v>
      </c>
      <c r="X40" t="e">
        <v>#N/A</v>
      </c>
      <c r="Y40" t="e">
        <v>#N/A</v>
      </c>
      <c r="Z40" t="e">
        <v>#N/A</v>
      </c>
      <c r="AA40" t="e">
        <v>#N/A</v>
      </c>
      <c r="AB40" t="e">
        <v>#N/A</v>
      </c>
      <c r="AC40" t="e">
        <v>#N/A</v>
      </c>
      <c r="AD40" t="e">
        <v>#N/A</v>
      </c>
      <c r="AE40" t="e">
        <v>#N/A</v>
      </c>
    </row>
    <row r="41" spans="1:31" hidden="1" x14ac:dyDescent="0.25">
      <c r="A41">
        <v>237</v>
      </c>
      <c r="B41">
        <v>100514602</v>
      </c>
      <c r="C41" t="s">
        <v>28</v>
      </c>
      <c r="D41" t="s">
        <v>415</v>
      </c>
      <c r="E41" t="s">
        <v>30</v>
      </c>
      <c r="F41" t="s">
        <v>214</v>
      </c>
      <c r="G41" t="s">
        <v>115</v>
      </c>
      <c r="H41" t="s">
        <v>73</v>
      </c>
      <c r="I41" t="s">
        <v>215</v>
      </c>
      <c r="J41" t="s">
        <v>118</v>
      </c>
      <c r="K41" t="e">
        <v>#N/A</v>
      </c>
      <c r="L41" t="e">
        <v>#N/A</v>
      </c>
      <c r="M41" t="e">
        <v>#N/A</v>
      </c>
      <c r="N41" t="e">
        <v>#N/A</v>
      </c>
      <c r="O41" t="e">
        <v>#N/A</v>
      </c>
      <c r="P41" t="e">
        <v>#N/A</v>
      </c>
      <c r="Q41" t="e">
        <v>#N/A</v>
      </c>
      <c r="R41" t="e">
        <v>#N/A</v>
      </c>
      <c r="S41" t="e">
        <v>#N/A</v>
      </c>
      <c r="T41" t="e">
        <v>#N/A</v>
      </c>
      <c r="U41" t="e">
        <v>#N/A</v>
      </c>
      <c r="V41" t="e">
        <v>#N/A</v>
      </c>
      <c r="W41" t="e">
        <v>#N/A</v>
      </c>
      <c r="X41" t="e">
        <v>#N/A</v>
      </c>
      <c r="Y41" t="e">
        <v>#N/A</v>
      </c>
      <c r="Z41" t="e">
        <v>#N/A</v>
      </c>
      <c r="AA41" t="e">
        <v>#N/A</v>
      </c>
      <c r="AB41" t="e">
        <v>#N/A</v>
      </c>
      <c r="AC41" t="e">
        <v>#N/A</v>
      </c>
      <c r="AD41" t="e">
        <v>#N/A</v>
      </c>
      <c r="AE41" t="e">
        <v>#N/A</v>
      </c>
    </row>
    <row r="42" spans="1:31" x14ac:dyDescent="0.25">
      <c r="A42">
        <v>711</v>
      </c>
      <c r="B42">
        <v>100468733</v>
      </c>
      <c r="C42" t="s">
        <v>28</v>
      </c>
      <c r="D42" t="s">
        <v>327</v>
      </c>
      <c r="E42" t="s">
        <v>30</v>
      </c>
      <c r="F42" t="s">
        <v>328</v>
      </c>
      <c r="G42" t="s">
        <v>329</v>
      </c>
      <c r="H42" t="s">
        <v>78</v>
      </c>
      <c r="I42" t="s">
        <v>330</v>
      </c>
      <c r="J42" t="s">
        <v>197</v>
      </c>
      <c r="K42">
        <v>447</v>
      </c>
      <c r="L42" t="s">
        <v>197</v>
      </c>
      <c r="M42">
        <v>0</v>
      </c>
      <c r="N42">
        <v>0</v>
      </c>
      <c r="O42" t="s">
        <v>548</v>
      </c>
      <c r="P42" t="s">
        <v>549</v>
      </c>
      <c r="Q42" t="s">
        <v>422</v>
      </c>
      <c r="R42" t="s">
        <v>550</v>
      </c>
      <c r="S42">
        <v>2012</v>
      </c>
      <c r="T42">
        <v>289.07</v>
      </c>
      <c r="U42" t="s">
        <v>41</v>
      </c>
      <c r="V42">
        <v>40878</v>
      </c>
      <c r="W42">
        <v>40908</v>
      </c>
      <c r="X42">
        <v>40900</v>
      </c>
      <c r="Y42">
        <v>0</v>
      </c>
      <c r="Z42" t="s">
        <v>551</v>
      </c>
      <c r="AA42" t="s">
        <v>552</v>
      </c>
      <c r="AB42" t="s">
        <v>553</v>
      </c>
      <c r="AC42" t="s">
        <v>532</v>
      </c>
      <c r="AD42" t="s">
        <v>46</v>
      </c>
      <c r="AE42">
        <v>0</v>
      </c>
    </row>
    <row r="43" spans="1:31" x14ac:dyDescent="0.25">
      <c r="A43">
        <v>91</v>
      </c>
      <c r="B43">
        <v>100500300</v>
      </c>
      <c r="C43" t="s">
        <v>28</v>
      </c>
      <c r="D43" t="s">
        <v>327</v>
      </c>
      <c r="E43" t="s">
        <v>30</v>
      </c>
      <c r="F43" t="s">
        <v>328</v>
      </c>
      <c r="G43" t="s">
        <v>329</v>
      </c>
      <c r="H43" t="s">
        <v>78</v>
      </c>
      <c r="I43" t="s">
        <v>330</v>
      </c>
      <c r="J43" t="s">
        <v>197</v>
      </c>
      <c r="K43">
        <v>447</v>
      </c>
      <c r="L43" t="s">
        <v>197</v>
      </c>
      <c r="M43">
        <v>0</v>
      </c>
      <c r="N43">
        <v>0</v>
      </c>
      <c r="O43" t="s">
        <v>548</v>
      </c>
      <c r="P43" t="s">
        <v>549</v>
      </c>
      <c r="Q43" t="s">
        <v>422</v>
      </c>
      <c r="R43" t="s">
        <v>550</v>
      </c>
      <c r="S43">
        <v>2012</v>
      </c>
      <c r="T43">
        <v>289.07</v>
      </c>
      <c r="U43" t="s">
        <v>41</v>
      </c>
      <c r="V43">
        <v>40878</v>
      </c>
      <c r="W43">
        <v>40908</v>
      </c>
      <c r="X43">
        <v>40900</v>
      </c>
      <c r="Y43">
        <v>0</v>
      </c>
      <c r="Z43" t="s">
        <v>551</v>
      </c>
      <c r="AA43" t="s">
        <v>552</v>
      </c>
      <c r="AB43" t="s">
        <v>553</v>
      </c>
      <c r="AC43" t="s">
        <v>532</v>
      </c>
      <c r="AD43" t="s">
        <v>46</v>
      </c>
      <c r="AE43">
        <v>0</v>
      </c>
    </row>
    <row r="44" spans="1:31" hidden="1" x14ac:dyDescent="0.25">
      <c r="A44">
        <v>438</v>
      </c>
      <c r="B44">
        <v>100430582</v>
      </c>
      <c r="C44" t="s">
        <v>28</v>
      </c>
      <c r="D44" t="s">
        <v>194</v>
      </c>
      <c r="E44" t="s">
        <v>30</v>
      </c>
      <c r="F44" t="s">
        <v>195</v>
      </c>
      <c r="G44" t="s">
        <v>49</v>
      </c>
      <c r="H44" t="s">
        <v>73</v>
      </c>
      <c r="I44" t="s">
        <v>196</v>
      </c>
      <c r="J44" t="s">
        <v>197</v>
      </c>
      <c r="K44" t="e">
        <v>#N/A</v>
      </c>
      <c r="L44" t="e">
        <v>#N/A</v>
      </c>
      <c r="M44" t="e">
        <v>#N/A</v>
      </c>
      <c r="N44" t="e">
        <v>#N/A</v>
      </c>
      <c r="O44" t="e">
        <v>#N/A</v>
      </c>
      <c r="P44" t="e">
        <v>#N/A</v>
      </c>
      <c r="Q44" t="e">
        <v>#N/A</v>
      </c>
      <c r="R44" t="e">
        <v>#N/A</v>
      </c>
      <c r="S44" t="e">
        <v>#N/A</v>
      </c>
      <c r="T44" t="e">
        <v>#N/A</v>
      </c>
      <c r="U44" t="e">
        <v>#N/A</v>
      </c>
      <c r="V44" t="e">
        <v>#N/A</v>
      </c>
      <c r="W44" t="e">
        <v>#N/A</v>
      </c>
      <c r="X44" t="e">
        <v>#N/A</v>
      </c>
      <c r="Y44" t="e">
        <v>#N/A</v>
      </c>
      <c r="Z44" t="e">
        <v>#N/A</v>
      </c>
      <c r="AA44" t="e">
        <v>#N/A</v>
      </c>
      <c r="AB44" t="e">
        <v>#N/A</v>
      </c>
      <c r="AC44" t="e">
        <v>#N/A</v>
      </c>
      <c r="AD44" t="e">
        <v>#N/A</v>
      </c>
      <c r="AE44" t="e">
        <v>#N/A</v>
      </c>
    </row>
    <row r="45" spans="1:31" hidden="1" x14ac:dyDescent="0.25">
      <c r="A45">
        <v>450</v>
      </c>
      <c r="B45">
        <v>100430583</v>
      </c>
      <c r="C45" t="s">
        <v>28</v>
      </c>
      <c r="D45" t="s">
        <v>194</v>
      </c>
      <c r="E45" t="s">
        <v>30</v>
      </c>
      <c r="F45" t="s">
        <v>195</v>
      </c>
      <c r="G45" t="s">
        <v>49</v>
      </c>
      <c r="H45" t="s">
        <v>73</v>
      </c>
      <c r="I45" t="s">
        <v>196</v>
      </c>
      <c r="J45" t="s">
        <v>197</v>
      </c>
      <c r="K45" t="e">
        <v>#N/A</v>
      </c>
      <c r="L45" t="e">
        <v>#N/A</v>
      </c>
      <c r="M45" t="e">
        <v>#N/A</v>
      </c>
      <c r="N45" t="e">
        <v>#N/A</v>
      </c>
      <c r="O45" t="e">
        <v>#N/A</v>
      </c>
      <c r="P45" t="e">
        <v>#N/A</v>
      </c>
      <c r="Q45" t="e">
        <v>#N/A</v>
      </c>
      <c r="R45" t="e">
        <v>#N/A</v>
      </c>
      <c r="S45" t="e">
        <v>#N/A</v>
      </c>
      <c r="T45" t="e">
        <v>#N/A</v>
      </c>
      <c r="U45" t="e">
        <v>#N/A</v>
      </c>
      <c r="V45" t="e">
        <v>#N/A</v>
      </c>
      <c r="W45" t="e">
        <v>#N/A</v>
      </c>
      <c r="X45" t="e">
        <v>#N/A</v>
      </c>
      <c r="Y45" t="e">
        <v>#N/A</v>
      </c>
      <c r="Z45" t="e">
        <v>#N/A</v>
      </c>
      <c r="AA45" t="e">
        <v>#N/A</v>
      </c>
      <c r="AB45" t="e">
        <v>#N/A</v>
      </c>
      <c r="AC45" t="e">
        <v>#N/A</v>
      </c>
      <c r="AD45" t="e">
        <v>#N/A</v>
      </c>
      <c r="AE45" t="e">
        <v>#N/A</v>
      </c>
    </row>
    <row r="46" spans="1:31" hidden="1" x14ac:dyDescent="0.25">
      <c r="A46">
        <v>522</v>
      </c>
      <c r="B46">
        <v>100447221</v>
      </c>
      <c r="C46" t="s">
        <v>28</v>
      </c>
      <c r="D46" t="s">
        <v>194</v>
      </c>
      <c r="E46" t="s">
        <v>30</v>
      </c>
      <c r="F46" t="s">
        <v>195</v>
      </c>
      <c r="G46" t="s">
        <v>49</v>
      </c>
      <c r="H46" t="s">
        <v>73</v>
      </c>
      <c r="I46" t="s">
        <v>196</v>
      </c>
      <c r="J46" t="s">
        <v>197</v>
      </c>
      <c r="K46" t="e">
        <v>#N/A</v>
      </c>
      <c r="L46" t="e">
        <v>#N/A</v>
      </c>
      <c r="M46" t="e">
        <v>#N/A</v>
      </c>
      <c r="N46" t="e">
        <v>#N/A</v>
      </c>
      <c r="O46" t="e">
        <v>#N/A</v>
      </c>
      <c r="P46" t="e">
        <v>#N/A</v>
      </c>
      <c r="Q46" t="e">
        <v>#N/A</v>
      </c>
      <c r="R46" t="e">
        <v>#N/A</v>
      </c>
      <c r="S46" t="e">
        <v>#N/A</v>
      </c>
      <c r="T46" t="e">
        <v>#N/A</v>
      </c>
      <c r="U46" t="e">
        <v>#N/A</v>
      </c>
      <c r="V46" t="e">
        <v>#N/A</v>
      </c>
      <c r="W46" t="e">
        <v>#N/A</v>
      </c>
      <c r="X46" t="e">
        <v>#N/A</v>
      </c>
      <c r="Y46" t="e">
        <v>#N/A</v>
      </c>
      <c r="Z46" t="e">
        <v>#N/A</v>
      </c>
      <c r="AA46" t="e">
        <v>#N/A</v>
      </c>
      <c r="AB46" t="e">
        <v>#N/A</v>
      </c>
      <c r="AC46" t="e">
        <v>#N/A</v>
      </c>
      <c r="AD46" t="e">
        <v>#N/A</v>
      </c>
      <c r="AE46" t="e">
        <v>#N/A</v>
      </c>
    </row>
    <row r="47" spans="1:31" hidden="1" x14ac:dyDescent="0.25">
      <c r="A47">
        <v>633</v>
      </c>
      <c r="B47">
        <v>100450278</v>
      </c>
      <c r="C47" t="s">
        <v>28</v>
      </c>
      <c r="D47" t="s">
        <v>194</v>
      </c>
      <c r="E47" t="s">
        <v>30</v>
      </c>
      <c r="F47" t="s">
        <v>195</v>
      </c>
      <c r="G47" t="s">
        <v>49</v>
      </c>
      <c r="H47" t="s">
        <v>73</v>
      </c>
      <c r="I47" t="s">
        <v>196</v>
      </c>
      <c r="J47" t="s">
        <v>197</v>
      </c>
      <c r="K47" t="e">
        <v>#N/A</v>
      </c>
      <c r="L47" t="e">
        <v>#N/A</v>
      </c>
      <c r="M47" t="e">
        <v>#N/A</v>
      </c>
      <c r="N47" t="e">
        <v>#N/A</v>
      </c>
      <c r="O47" t="e">
        <v>#N/A</v>
      </c>
      <c r="P47" t="e">
        <v>#N/A</v>
      </c>
      <c r="Q47" t="e">
        <v>#N/A</v>
      </c>
      <c r="R47" t="e">
        <v>#N/A</v>
      </c>
      <c r="S47" t="e">
        <v>#N/A</v>
      </c>
      <c r="T47" t="e">
        <v>#N/A</v>
      </c>
      <c r="U47" t="e">
        <v>#N/A</v>
      </c>
      <c r="V47" t="e">
        <v>#N/A</v>
      </c>
      <c r="W47" t="e">
        <v>#N/A</v>
      </c>
      <c r="X47" t="e">
        <v>#N/A</v>
      </c>
      <c r="Y47" t="e">
        <v>#N/A</v>
      </c>
      <c r="Z47" t="e">
        <v>#N/A</v>
      </c>
      <c r="AA47" t="e">
        <v>#N/A</v>
      </c>
      <c r="AB47" t="e">
        <v>#N/A</v>
      </c>
      <c r="AC47" t="e">
        <v>#N/A</v>
      </c>
      <c r="AD47" t="e">
        <v>#N/A</v>
      </c>
      <c r="AE47" t="e">
        <v>#N/A</v>
      </c>
    </row>
    <row r="48" spans="1:31" hidden="1" x14ac:dyDescent="0.25">
      <c r="A48">
        <v>485</v>
      </c>
      <c r="B48">
        <v>100453947</v>
      </c>
      <c r="C48" t="s">
        <v>28</v>
      </c>
      <c r="D48" t="s">
        <v>194</v>
      </c>
      <c r="E48" t="s">
        <v>30</v>
      </c>
      <c r="F48" t="s">
        <v>195</v>
      </c>
      <c r="G48" t="s">
        <v>49</v>
      </c>
      <c r="H48" t="s">
        <v>73</v>
      </c>
      <c r="I48" t="s">
        <v>196</v>
      </c>
      <c r="J48" t="s">
        <v>197</v>
      </c>
      <c r="K48" t="e">
        <v>#N/A</v>
      </c>
      <c r="L48" t="e">
        <v>#N/A</v>
      </c>
      <c r="M48" t="e">
        <v>#N/A</v>
      </c>
      <c r="N48" t="e">
        <v>#N/A</v>
      </c>
      <c r="O48" t="e">
        <v>#N/A</v>
      </c>
      <c r="P48" t="e">
        <v>#N/A</v>
      </c>
      <c r="Q48" t="e">
        <v>#N/A</v>
      </c>
      <c r="R48" t="e">
        <v>#N/A</v>
      </c>
      <c r="S48" t="e">
        <v>#N/A</v>
      </c>
      <c r="T48" t="e">
        <v>#N/A</v>
      </c>
      <c r="U48" t="e">
        <v>#N/A</v>
      </c>
      <c r="V48" t="e">
        <v>#N/A</v>
      </c>
      <c r="W48" t="e">
        <v>#N/A</v>
      </c>
      <c r="X48" t="e">
        <v>#N/A</v>
      </c>
      <c r="Y48" t="e">
        <v>#N/A</v>
      </c>
      <c r="Z48" t="e">
        <v>#N/A</v>
      </c>
      <c r="AA48" t="e">
        <v>#N/A</v>
      </c>
      <c r="AB48" t="e">
        <v>#N/A</v>
      </c>
      <c r="AC48" t="e">
        <v>#N/A</v>
      </c>
      <c r="AD48" t="e">
        <v>#N/A</v>
      </c>
      <c r="AE48" t="e">
        <v>#N/A</v>
      </c>
    </row>
    <row r="49" spans="1:31" hidden="1" x14ac:dyDescent="0.25">
      <c r="A49">
        <v>595</v>
      </c>
      <c r="B49">
        <v>100458801</v>
      </c>
      <c r="C49" t="s">
        <v>28</v>
      </c>
      <c r="D49" t="s">
        <v>194</v>
      </c>
      <c r="E49" t="s">
        <v>30</v>
      </c>
      <c r="F49" t="s">
        <v>195</v>
      </c>
      <c r="G49" t="s">
        <v>49</v>
      </c>
      <c r="H49" t="s">
        <v>73</v>
      </c>
      <c r="I49" t="s">
        <v>196</v>
      </c>
      <c r="J49" t="s">
        <v>197</v>
      </c>
      <c r="K49" t="e">
        <v>#N/A</v>
      </c>
      <c r="L49" t="e">
        <v>#N/A</v>
      </c>
      <c r="M49" t="e">
        <v>#N/A</v>
      </c>
      <c r="N49" t="e">
        <v>#N/A</v>
      </c>
      <c r="O49" t="e">
        <v>#N/A</v>
      </c>
      <c r="P49" t="e">
        <v>#N/A</v>
      </c>
      <c r="Q49" t="e">
        <v>#N/A</v>
      </c>
      <c r="R49" t="e">
        <v>#N/A</v>
      </c>
      <c r="S49" t="e">
        <v>#N/A</v>
      </c>
      <c r="T49" t="e">
        <v>#N/A</v>
      </c>
      <c r="U49" t="e">
        <v>#N/A</v>
      </c>
      <c r="V49" t="e">
        <v>#N/A</v>
      </c>
      <c r="W49" t="e">
        <v>#N/A</v>
      </c>
      <c r="X49" t="e">
        <v>#N/A</v>
      </c>
      <c r="Y49" t="e">
        <v>#N/A</v>
      </c>
      <c r="Z49" t="e">
        <v>#N/A</v>
      </c>
      <c r="AA49" t="e">
        <v>#N/A</v>
      </c>
      <c r="AB49" t="e">
        <v>#N/A</v>
      </c>
      <c r="AC49" t="e">
        <v>#N/A</v>
      </c>
      <c r="AD49" t="e">
        <v>#N/A</v>
      </c>
      <c r="AE49" t="e">
        <v>#N/A</v>
      </c>
    </row>
    <row r="50" spans="1:31" hidden="1" x14ac:dyDescent="0.25">
      <c r="A50">
        <v>708</v>
      </c>
      <c r="B50">
        <v>100463365</v>
      </c>
      <c r="C50" t="s">
        <v>28</v>
      </c>
      <c r="D50" t="s">
        <v>194</v>
      </c>
      <c r="E50" t="s">
        <v>30</v>
      </c>
      <c r="F50" t="s">
        <v>195</v>
      </c>
      <c r="G50" t="s">
        <v>49</v>
      </c>
      <c r="H50" t="s">
        <v>73</v>
      </c>
      <c r="I50" t="s">
        <v>196</v>
      </c>
      <c r="J50" t="s">
        <v>197</v>
      </c>
      <c r="K50" t="e">
        <v>#N/A</v>
      </c>
      <c r="L50" t="e">
        <v>#N/A</v>
      </c>
      <c r="M50" t="e">
        <v>#N/A</v>
      </c>
      <c r="N50" t="e">
        <v>#N/A</v>
      </c>
      <c r="O50" t="e">
        <v>#N/A</v>
      </c>
      <c r="P50" t="e">
        <v>#N/A</v>
      </c>
      <c r="Q50" t="e">
        <v>#N/A</v>
      </c>
      <c r="R50" t="e">
        <v>#N/A</v>
      </c>
      <c r="S50" t="e">
        <v>#N/A</v>
      </c>
      <c r="T50" t="e">
        <v>#N/A</v>
      </c>
      <c r="U50" t="e">
        <v>#N/A</v>
      </c>
      <c r="V50" t="e">
        <v>#N/A</v>
      </c>
      <c r="W50" t="e">
        <v>#N/A</v>
      </c>
      <c r="X50" t="e">
        <v>#N/A</v>
      </c>
      <c r="Y50" t="e">
        <v>#N/A</v>
      </c>
      <c r="Z50" t="e">
        <v>#N/A</v>
      </c>
      <c r="AA50" t="e">
        <v>#N/A</v>
      </c>
      <c r="AB50" t="e">
        <v>#N/A</v>
      </c>
      <c r="AC50" t="e">
        <v>#N/A</v>
      </c>
      <c r="AD50" t="e">
        <v>#N/A</v>
      </c>
      <c r="AE50" t="e">
        <v>#N/A</v>
      </c>
    </row>
    <row r="51" spans="1:31" hidden="1" x14ac:dyDescent="0.25">
      <c r="A51">
        <v>717</v>
      </c>
      <c r="B51">
        <v>100467544</v>
      </c>
      <c r="C51" t="s">
        <v>28</v>
      </c>
      <c r="D51" t="s">
        <v>194</v>
      </c>
      <c r="E51" t="s">
        <v>30</v>
      </c>
      <c r="F51" t="s">
        <v>195</v>
      </c>
      <c r="G51" t="s">
        <v>49</v>
      </c>
      <c r="H51" t="s">
        <v>73</v>
      </c>
      <c r="I51" t="s">
        <v>196</v>
      </c>
      <c r="J51" t="s">
        <v>197</v>
      </c>
      <c r="K51" t="e">
        <v>#N/A</v>
      </c>
      <c r="L51" t="e">
        <v>#N/A</v>
      </c>
      <c r="M51" t="e">
        <v>#N/A</v>
      </c>
      <c r="N51" t="e">
        <v>#N/A</v>
      </c>
      <c r="O51" t="e">
        <v>#N/A</v>
      </c>
      <c r="P51" t="e">
        <v>#N/A</v>
      </c>
      <c r="Q51" t="e">
        <v>#N/A</v>
      </c>
      <c r="R51" t="e">
        <v>#N/A</v>
      </c>
      <c r="S51" t="e">
        <v>#N/A</v>
      </c>
      <c r="T51" t="e">
        <v>#N/A</v>
      </c>
      <c r="U51" t="e">
        <v>#N/A</v>
      </c>
      <c r="V51" t="e">
        <v>#N/A</v>
      </c>
      <c r="W51" t="e">
        <v>#N/A</v>
      </c>
      <c r="X51" t="e">
        <v>#N/A</v>
      </c>
      <c r="Y51" t="e">
        <v>#N/A</v>
      </c>
      <c r="Z51" t="e">
        <v>#N/A</v>
      </c>
      <c r="AA51" t="e">
        <v>#N/A</v>
      </c>
      <c r="AB51" t="e">
        <v>#N/A</v>
      </c>
      <c r="AC51" t="e">
        <v>#N/A</v>
      </c>
      <c r="AD51" t="e">
        <v>#N/A</v>
      </c>
      <c r="AE51" t="e">
        <v>#N/A</v>
      </c>
    </row>
    <row r="52" spans="1:31" hidden="1" x14ac:dyDescent="0.25">
      <c r="A52">
        <v>833</v>
      </c>
      <c r="B52">
        <v>100476774</v>
      </c>
      <c r="C52" t="s">
        <v>28</v>
      </c>
      <c r="D52" t="s">
        <v>194</v>
      </c>
      <c r="E52" t="s">
        <v>30</v>
      </c>
      <c r="F52" t="s">
        <v>195</v>
      </c>
      <c r="G52" t="s">
        <v>49</v>
      </c>
      <c r="H52" t="s">
        <v>73</v>
      </c>
      <c r="I52" t="s">
        <v>196</v>
      </c>
      <c r="J52" t="s">
        <v>197</v>
      </c>
      <c r="K52" t="e">
        <v>#N/A</v>
      </c>
      <c r="L52" t="e">
        <v>#N/A</v>
      </c>
      <c r="M52" t="e">
        <v>#N/A</v>
      </c>
      <c r="N52" t="e">
        <v>#N/A</v>
      </c>
      <c r="O52" t="e">
        <v>#N/A</v>
      </c>
      <c r="P52" t="e">
        <v>#N/A</v>
      </c>
      <c r="Q52" t="e">
        <v>#N/A</v>
      </c>
      <c r="R52" t="e">
        <v>#N/A</v>
      </c>
      <c r="S52" t="e">
        <v>#N/A</v>
      </c>
      <c r="T52" t="e">
        <v>#N/A</v>
      </c>
      <c r="U52" t="e">
        <v>#N/A</v>
      </c>
      <c r="V52" t="e">
        <v>#N/A</v>
      </c>
      <c r="W52" t="e">
        <v>#N/A</v>
      </c>
      <c r="X52" t="e">
        <v>#N/A</v>
      </c>
      <c r="Y52" t="e">
        <v>#N/A</v>
      </c>
      <c r="Z52" t="e">
        <v>#N/A</v>
      </c>
      <c r="AA52" t="e">
        <v>#N/A</v>
      </c>
      <c r="AB52" t="e">
        <v>#N/A</v>
      </c>
      <c r="AC52" t="e">
        <v>#N/A</v>
      </c>
      <c r="AD52" t="e">
        <v>#N/A</v>
      </c>
      <c r="AE52" t="e">
        <v>#N/A</v>
      </c>
    </row>
    <row r="53" spans="1:31" hidden="1" x14ac:dyDescent="0.25">
      <c r="A53">
        <v>157</v>
      </c>
      <c r="B53">
        <v>100503258</v>
      </c>
      <c r="C53" t="s">
        <v>28</v>
      </c>
      <c r="D53" t="s">
        <v>194</v>
      </c>
      <c r="E53" t="s">
        <v>30</v>
      </c>
      <c r="F53" t="s">
        <v>195</v>
      </c>
      <c r="G53" t="s">
        <v>49</v>
      </c>
      <c r="H53" t="s">
        <v>73</v>
      </c>
      <c r="I53" t="s">
        <v>196</v>
      </c>
      <c r="J53" t="s">
        <v>197</v>
      </c>
      <c r="K53" t="e">
        <v>#N/A</v>
      </c>
      <c r="L53" t="e">
        <v>#N/A</v>
      </c>
      <c r="M53" t="e">
        <v>#N/A</v>
      </c>
      <c r="N53" t="e">
        <v>#N/A</v>
      </c>
      <c r="O53" t="e">
        <v>#N/A</v>
      </c>
      <c r="P53" t="e">
        <v>#N/A</v>
      </c>
      <c r="Q53" t="e">
        <v>#N/A</v>
      </c>
      <c r="R53" t="e">
        <v>#N/A</v>
      </c>
      <c r="S53" t="e">
        <v>#N/A</v>
      </c>
      <c r="T53" t="e">
        <v>#N/A</v>
      </c>
      <c r="U53" t="e">
        <v>#N/A</v>
      </c>
      <c r="V53" t="e">
        <v>#N/A</v>
      </c>
      <c r="W53" t="e">
        <v>#N/A</v>
      </c>
      <c r="X53" t="e">
        <v>#N/A</v>
      </c>
      <c r="Y53" t="e">
        <v>#N/A</v>
      </c>
      <c r="Z53" t="e">
        <v>#N/A</v>
      </c>
      <c r="AA53" t="e">
        <v>#N/A</v>
      </c>
      <c r="AB53" t="e">
        <v>#N/A</v>
      </c>
      <c r="AC53" t="e">
        <v>#N/A</v>
      </c>
      <c r="AD53" t="e">
        <v>#N/A</v>
      </c>
      <c r="AE53" t="e">
        <v>#N/A</v>
      </c>
    </row>
    <row r="54" spans="1:31" hidden="1" x14ac:dyDescent="0.25">
      <c r="A54">
        <v>35</v>
      </c>
      <c r="B54">
        <v>100503263</v>
      </c>
      <c r="C54" t="s">
        <v>28</v>
      </c>
      <c r="D54" t="s">
        <v>194</v>
      </c>
      <c r="E54" t="s">
        <v>30</v>
      </c>
      <c r="F54" t="s">
        <v>195</v>
      </c>
      <c r="G54" t="s">
        <v>49</v>
      </c>
      <c r="H54" t="s">
        <v>73</v>
      </c>
      <c r="I54" t="s">
        <v>196</v>
      </c>
      <c r="J54" t="s">
        <v>197</v>
      </c>
      <c r="K54" t="e">
        <v>#N/A</v>
      </c>
      <c r="L54" t="e">
        <v>#N/A</v>
      </c>
      <c r="M54" t="e">
        <v>#N/A</v>
      </c>
      <c r="N54" t="e">
        <v>#N/A</v>
      </c>
      <c r="O54" t="e">
        <v>#N/A</v>
      </c>
      <c r="P54" t="e">
        <v>#N/A</v>
      </c>
      <c r="Q54" t="e">
        <v>#N/A</v>
      </c>
      <c r="R54" t="e">
        <v>#N/A</v>
      </c>
      <c r="S54" t="e">
        <v>#N/A</v>
      </c>
      <c r="T54" t="e">
        <v>#N/A</v>
      </c>
      <c r="U54" t="e">
        <v>#N/A</v>
      </c>
      <c r="V54" t="e">
        <v>#N/A</v>
      </c>
      <c r="W54" t="e">
        <v>#N/A</v>
      </c>
      <c r="X54" t="e">
        <v>#N/A</v>
      </c>
      <c r="Y54" t="e">
        <v>#N/A</v>
      </c>
      <c r="Z54" t="e">
        <v>#N/A</v>
      </c>
      <c r="AA54" t="e">
        <v>#N/A</v>
      </c>
      <c r="AB54" t="e">
        <v>#N/A</v>
      </c>
      <c r="AC54" t="e">
        <v>#N/A</v>
      </c>
      <c r="AD54" t="e">
        <v>#N/A</v>
      </c>
      <c r="AE54" t="e">
        <v>#N/A</v>
      </c>
    </row>
    <row r="55" spans="1:31" hidden="1" x14ac:dyDescent="0.25">
      <c r="A55">
        <v>36</v>
      </c>
      <c r="B55">
        <v>100503264</v>
      </c>
      <c r="C55" t="s">
        <v>28</v>
      </c>
      <c r="D55" t="s">
        <v>194</v>
      </c>
      <c r="E55" t="s">
        <v>30</v>
      </c>
      <c r="F55" t="s">
        <v>195</v>
      </c>
      <c r="G55" t="s">
        <v>49</v>
      </c>
      <c r="H55" t="s">
        <v>73</v>
      </c>
      <c r="I55" t="s">
        <v>196</v>
      </c>
      <c r="J55" t="s">
        <v>197</v>
      </c>
      <c r="K55" t="e">
        <v>#N/A</v>
      </c>
      <c r="L55" t="e">
        <v>#N/A</v>
      </c>
      <c r="M55" t="e">
        <v>#N/A</v>
      </c>
      <c r="N55" t="e">
        <v>#N/A</v>
      </c>
      <c r="O55" t="e">
        <v>#N/A</v>
      </c>
      <c r="P55" t="e">
        <v>#N/A</v>
      </c>
      <c r="Q55" t="e">
        <v>#N/A</v>
      </c>
      <c r="R55" t="e">
        <v>#N/A</v>
      </c>
      <c r="S55" t="e">
        <v>#N/A</v>
      </c>
      <c r="T55" t="e">
        <v>#N/A</v>
      </c>
      <c r="U55" t="e">
        <v>#N/A</v>
      </c>
      <c r="V55" t="e">
        <v>#N/A</v>
      </c>
      <c r="W55" t="e">
        <v>#N/A</v>
      </c>
      <c r="X55" t="e">
        <v>#N/A</v>
      </c>
      <c r="Y55" t="e">
        <v>#N/A</v>
      </c>
      <c r="Z55" t="e">
        <v>#N/A</v>
      </c>
      <c r="AA55" t="e">
        <v>#N/A</v>
      </c>
      <c r="AB55" t="e">
        <v>#N/A</v>
      </c>
      <c r="AC55" t="e">
        <v>#N/A</v>
      </c>
      <c r="AD55" t="e">
        <v>#N/A</v>
      </c>
      <c r="AE55" t="e">
        <v>#N/A</v>
      </c>
    </row>
    <row r="56" spans="1:31" hidden="1" x14ac:dyDescent="0.25">
      <c r="A56">
        <v>167</v>
      </c>
      <c r="B56">
        <v>100503265</v>
      </c>
      <c r="C56" t="s">
        <v>28</v>
      </c>
      <c r="D56" t="s">
        <v>194</v>
      </c>
      <c r="E56" t="s">
        <v>30</v>
      </c>
      <c r="F56" t="s">
        <v>195</v>
      </c>
      <c r="G56" t="s">
        <v>49</v>
      </c>
      <c r="H56" t="s">
        <v>73</v>
      </c>
      <c r="I56" t="s">
        <v>196</v>
      </c>
      <c r="J56" t="s">
        <v>197</v>
      </c>
      <c r="K56" t="e">
        <v>#N/A</v>
      </c>
      <c r="L56" t="e">
        <v>#N/A</v>
      </c>
      <c r="M56" t="e">
        <v>#N/A</v>
      </c>
      <c r="N56" t="e">
        <v>#N/A</v>
      </c>
      <c r="O56" t="e">
        <v>#N/A</v>
      </c>
      <c r="P56" t="e">
        <v>#N/A</v>
      </c>
      <c r="Q56" t="e">
        <v>#N/A</v>
      </c>
      <c r="R56" t="e">
        <v>#N/A</v>
      </c>
      <c r="S56" t="e">
        <v>#N/A</v>
      </c>
      <c r="T56" t="e">
        <v>#N/A</v>
      </c>
      <c r="U56" t="e">
        <v>#N/A</v>
      </c>
      <c r="V56" t="e">
        <v>#N/A</v>
      </c>
      <c r="W56" t="e">
        <v>#N/A</v>
      </c>
      <c r="X56" t="e">
        <v>#N/A</v>
      </c>
      <c r="Y56" t="e">
        <v>#N/A</v>
      </c>
      <c r="Z56" t="e">
        <v>#N/A</v>
      </c>
      <c r="AA56" t="e">
        <v>#N/A</v>
      </c>
      <c r="AB56" t="e">
        <v>#N/A</v>
      </c>
      <c r="AC56" t="e">
        <v>#N/A</v>
      </c>
      <c r="AD56" t="e">
        <v>#N/A</v>
      </c>
      <c r="AE56" t="e">
        <v>#N/A</v>
      </c>
    </row>
    <row r="57" spans="1:31" hidden="1" x14ac:dyDescent="0.25">
      <c r="A57">
        <v>168</v>
      </c>
      <c r="B57">
        <v>100503266</v>
      </c>
      <c r="C57" t="s">
        <v>28</v>
      </c>
      <c r="D57" t="s">
        <v>194</v>
      </c>
      <c r="E57" t="s">
        <v>30</v>
      </c>
      <c r="F57" t="s">
        <v>195</v>
      </c>
      <c r="G57" t="s">
        <v>49</v>
      </c>
      <c r="H57" t="s">
        <v>73</v>
      </c>
      <c r="I57" t="s">
        <v>196</v>
      </c>
      <c r="J57" t="s">
        <v>197</v>
      </c>
      <c r="K57" t="e">
        <v>#N/A</v>
      </c>
      <c r="L57" t="e">
        <v>#N/A</v>
      </c>
      <c r="M57" t="e">
        <v>#N/A</v>
      </c>
      <c r="N57" t="e">
        <v>#N/A</v>
      </c>
      <c r="O57" t="e">
        <v>#N/A</v>
      </c>
      <c r="P57" t="e">
        <v>#N/A</v>
      </c>
      <c r="Q57" t="e">
        <v>#N/A</v>
      </c>
      <c r="R57" t="e">
        <v>#N/A</v>
      </c>
      <c r="S57" t="e">
        <v>#N/A</v>
      </c>
      <c r="T57" t="e">
        <v>#N/A</v>
      </c>
      <c r="U57" t="e">
        <v>#N/A</v>
      </c>
      <c r="V57" t="e">
        <v>#N/A</v>
      </c>
      <c r="W57" t="e">
        <v>#N/A</v>
      </c>
      <c r="X57" t="e">
        <v>#N/A</v>
      </c>
      <c r="Y57" t="e">
        <v>#N/A</v>
      </c>
      <c r="Z57" t="e">
        <v>#N/A</v>
      </c>
      <c r="AA57" t="e">
        <v>#N/A</v>
      </c>
      <c r="AB57" t="e">
        <v>#N/A</v>
      </c>
      <c r="AC57" t="e">
        <v>#N/A</v>
      </c>
      <c r="AD57" t="e">
        <v>#N/A</v>
      </c>
      <c r="AE57" t="e">
        <v>#N/A</v>
      </c>
    </row>
    <row r="58" spans="1:31" hidden="1" x14ac:dyDescent="0.25">
      <c r="A58">
        <v>191</v>
      </c>
      <c r="B58">
        <v>100504832</v>
      </c>
      <c r="C58" t="s">
        <v>28</v>
      </c>
      <c r="D58" t="s">
        <v>194</v>
      </c>
      <c r="E58" t="s">
        <v>30</v>
      </c>
      <c r="F58" t="s">
        <v>195</v>
      </c>
      <c r="G58" t="s">
        <v>49</v>
      </c>
      <c r="H58" t="s">
        <v>73</v>
      </c>
      <c r="I58" t="s">
        <v>196</v>
      </c>
      <c r="J58" t="s">
        <v>197</v>
      </c>
      <c r="K58" t="e">
        <v>#N/A</v>
      </c>
      <c r="L58" t="e">
        <v>#N/A</v>
      </c>
      <c r="M58" t="e">
        <v>#N/A</v>
      </c>
      <c r="N58" t="e">
        <v>#N/A</v>
      </c>
      <c r="O58" t="e">
        <v>#N/A</v>
      </c>
      <c r="P58" t="e">
        <v>#N/A</v>
      </c>
      <c r="Q58" t="e">
        <v>#N/A</v>
      </c>
      <c r="R58" t="e">
        <v>#N/A</v>
      </c>
      <c r="S58" t="e">
        <v>#N/A</v>
      </c>
      <c r="T58" t="e">
        <v>#N/A</v>
      </c>
      <c r="U58" t="e">
        <v>#N/A</v>
      </c>
      <c r="V58" t="e">
        <v>#N/A</v>
      </c>
      <c r="W58" t="e">
        <v>#N/A</v>
      </c>
      <c r="X58" t="e">
        <v>#N/A</v>
      </c>
      <c r="Y58" t="e">
        <v>#N/A</v>
      </c>
      <c r="Z58" t="e">
        <v>#N/A</v>
      </c>
      <c r="AA58" t="e">
        <v>#N/A</v>
      </c>
      <c r="AB58" t="e">
        <v>#N/A</v>
      </c>
      <c r="AC58" t="e">
        <v>#N/A</v>
      </c>
      <c r="AD58" t="e">
        <v>#N/A</v>
      </c>
      <c r="AE58" t="e">
        <v>#N/A</v>
      </c>
    </row>
    <row r="59" spans="1:31" hidden="1" x14ac:dyDescent="0.25">
      <c r="A59">
        <v>955</v>
      </c>
      <c r="B59">
        <v>100477412</v>
      </c>
      <c r="C59" t="s">
        <v>28</v>
      </c>
      <c r="D59" t="s">
        <v>843</v>
      </c>
      <c r="E59" t="s">
        <v>30</v>
      </c>
      <c r="F59" t="s">
        <v>844</v>
      </c>
      <c r="G59" t="s">
        <v>845</v>
      </c>
      <c r="I59" t="s">
        <v>846</v>
      </c>
      <c r="J59" t="s">
        <v>197</v>
      </c>
      <c r="K59" t="e">
        <v>#N/A</v>
      </c>
      <c r="L59" t="e">
        <v>#N/A</v>
      </c>
      <c r="M59" t="e">
        <v>#N/A</v>
      </c>
      <c r="N59" t="e">
        <v>#N/A</v>
      </c>
      <c r="O59" t="e">
        <v>#N/A</v>
      </c>
      <c r="P59" t="e">
        <v>#N/A</v>
      </c>
      <c r="Q59" t="e">
        <v>#N/A</v>
      </c>
      <c r="R59" t="e">
        <v>#N/A</v>
      </c>
      <c r="S59" t="e">
        <v>#N/A</v>
      </c>
      <c r="T59" t="e">
        <v>#N/A</v>
      </c>
      <c r="U59" t="e">
        <v>#N/A</v>
      </c>
      <c r="V59" t="e">
        <v>#N/A</v>
      </c>
      <c r="W59" t="e">
        <v>#N/A</v>
      </c>
      <c r="X59" t="e">
        <v>#N/A</v>
      </c>
      <c r="Y59" t="e">
        <v>#N/A</v>
      </c>
      <c r="Z59" t="e">
        <v>#N/A</v>
      </c>
      <c r="AA59" t="e">
        <v>#N/A</v>
      </c>
      <c r="AB59" t="e">
        <v>#N/A</v>
      </c>
      <c r="AC59" t="e">
        <v>#N/A</v>
      </c>
      <c r="AD59" t="e">
        <v>#N/A</v>
      </c>
      <c r="AE59" t="e">
        <v>#N/A</v>
      </c>
    </row>
    <row r="60" spans="1:31" hidden="1" x14ac:dyDescent="0.25">
      <c r="A60">
        <v>831</v>
      </c>
      <c r="B60">
        <v>100481121</v>
      </c>
      <c r="C60" t="s">
        <v>28</v>
      </c>
      <c r="D60" t="s">
        <v>843</v>
      </c>
      <c r="E60" t="s">
        <v>30</v>
      </c>
      <c r="F60" t="s">
        <v>844</v>
      </c>
      <c r="G60" t="s">
        <v>845</v>
      </c>
      <c r="I60" t="s">
        <v>846</v>
      </c>
      <c r="J60" t="s">
        <v>197</v>
      </c>
      <c r="K60" t="e">
        <v>#N/A</v>
      </c>
      <c r="L60" t="e">
        <v>#N/A</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row>
    <row r="61" spans="1:31" hidden="1" x14ac:dyDescent="0.25">
      <c r="A61">
        <v>871</v>
      </c>
      <c r="B61">
        <v>100484337</v>
      </c>
      <c r="C61" t="s">
        <v>28</v>
      </c>
      <c r="D61" t="s">
        <v>271</v>
      </c>
      <c r="E61" t="s">
        <v>30</v>
      </c>
      <c r="F61" t="s">
        <v>272</v>
      </c>
      <c r="G61" t="s">
        <v>273</v>
      </c>
      <c r="H61" t="s">
        <v>130</v>
      </c>
      <c r="I61" t="s">
        <v>274</v>
      </c>
      <c r="J61" t="s">
        <v>52</v>
      </c>
      <c r="K61" t="e">
        <v>#N/A</v>
      </c>
      <c r="L61" t="e">
        <v>#N/A</v>
      </c>
      <c r="M61" t="e">
        <v>#N/A</v>
      </c>
      <c r="N61" t="e">
        <v>#N/A</v>
      </c>
      <c r="O61" t="e">
        <v>#N/A</v>
      </c>
      <c r="P61" t="e">
        <v>#N/A</v>
      </c>
      <c r="Q61" t="e">
        <v>#N/A</v>
      </c>
      <c r="R61" t="e">
        <v>#N/A</v>
      </c>
      <c r="S61" t="e">
        <v>#N/A</v>
      </c>
      <c r="T61" t="e">
        <v>#N/A</v>
      </c>
      <c r="U61" t="e">
        <v>#N/A</v>
      </c>
      <c r="V61" t="e">
        <v>#N/A</v>
      </c>
      <c r="W61" t="e">
        <v>#N/A</v>
      </c>
      <c r="X61" t="e">
        <v>#N/A</v>
      </c>
      <c r="Y61" t="e">
        <v>#N/A</v>
      </c>
      <c r="Z61" t="e">
        <v>#N/A</v>
      </c>
      <c r="AA61" t="e">
        <v>#N/A</v>
      </c>
      <c r="AB61" t="e">
        <v>#N/A</v>
      </c>
      <c r="AC61" t="e">
        <v>#N/A</v>
      </c>
      <c r="AD61" t="e">
        <v>#N/A</v>
      </c>
      <c r="AE61" t="e">
        <v>#N/A</v>
      </c>
    </row>
    <row r="62" spans="1:31" hidden="1" x14ac:dyDescent="0.25">
      <c r="A62">
        <v>872</v>
      </c>
      <c r="B62">
        <v>100484338</v>
      </c>
      <c r="C62" t="s">
        <v>28</v>
      </c>
      <c r="D62" t="s">
        <v>271</v>
      </c>
      <c r="E62" t="s">
        <v>30</v>
      </c>
      <c r="F62" t="s">
        <v>272</v>
      </c>
      <c r="G62" t="s">
        <v>273</v>
      </c>
      <c r="H62" t="s">
        <v>130</v>
      </c>
      <c r="I62" t="s">
        <v>274</v>
      </c>
      <c r="J62" t="s">
        <v>52</v>
      </c>
      <c r="K62" t="e">
        <v>#N/A</v>
      </c>
      <c r="L62" t="e">
        <v>#N/A</v>
      </c>
      <c r="M62" t="e">
        <v>#N/A</v>
      </c>
      <c r="N62" t="e">
        <v>#N/A</v>
      </c>
      <c r="O62" t="e">
        <v>#N/A</v>
      </c>
      <c r="P62" t="e">
        <v>#N/A</v>
      </c>
      <c r="Q62" t="e">
        <v>#N/A</v>
      </c>
      <c r="R62" t="e">
        <v>#N/A</v>
      </c>
      <c r="S62" t="e">
        <v>#N/A</v>
      </c>
      <c r="T62" t="e">
        <v>#N/A</v>
      </c>
      <c r="U62" t="e">
        <v>#N/A</v>
      </c>
      <c r="V62" t="e">
        <v>#N/A</v>
      </c>
      <c r="W62" t="e">
        <v>#N/A</v>
      </c>
      <c r="X62" t="e">
        <v>#N/A</v>
      </c>
      <c r="Y62" t="e">
        <v>#N/A</v>
      </c>
      <c r="Z62" t="e">
        <v>#N/A</v>
      </c>
      <c r="AA62" t="e">
        <v>#N/A</v>
      </c>
      <c r="AB62" t="e">
        <v>#N/A</v>
      </c>
      <c r="AC62" t="e">
        <v>#N/A</v>
      </c>
      <c r="AD62" t="e">
        <v>#N/A</v>
      </c>
      <c r="AE62" t="e">
        <v>#N/A</v>
      </c>
    </row>
    <row r="63" spans="1:31" hidden="1" x14ac:dyDescent="0.25">
      <c r="A63">
        <v>1023</v>
      </c>
      <c r="B63">
        <v>100488637</v>
      </c>
      <c r="C63" t="s">
        <v>28</v>
      </c>
      <c r="D63" t="s">
        <v>271</v>
      </c>
      <c r="E63" t="s">
        <v>30</v>
      </c>
      <c r="F63" t="s">
        <v>272</v>
      </c>
      <c r="G63" t="s">
        <v>273</v>
      </c>
      <c r="H63" t="s">
        <v>130</v>
      </c>
      <c r="I63" t="s">
        <v>274</v>
      </c>
      <c r="J63" t="s">
        <v>52</v>
      </c>
      <c r="K63" t="e">
        <v>#N/A</v>
      </c>
      <c r="L63" t="e">
        <v>#N/A</v>
      </c>
      <c r="M63" t="e">
        <v>#N/A</v>
      </c>
      <c r="N63" t="e">
        <v>#N/A</v>
      </c>
      <c r="O63" t="e">
        <v>#N/A</v>
      </c>
      <c r="P63" t="e">
        <v>#N/A</v>
      </c>
      <c r="Q63" t="e">
        <v>#N/A</v>
      </c>
      <c r="R63" t="e">
        <v>#N/A</v>
      </c>
      <c r="S63" t="e">
        <v>#N/A</v>
      </c>
      <c r="T63" t="e">
        <v>#N/A</v>
      </c>
      <c r="U63" t="e">
        <v>#N/A</v>
      </c>
      <c r="V63" t="e">
        <v>#N/A</v>
      </c>
      <c r="W63" t="e">
        <v>#N/A</v>
      </c>
      <c r="X63" t="e">
        <v>#N/A</v>
      </c>
      <c r="Y63" t="e">
        <v>#N/A</v>
      </c>
      <c r="Z63" t="e">
        <v>#N/A</v>
      </c>
      <c r="AA63" t="e">
        <v>#N/A</v>
      </c>
      <c r="AB63" t="e">
        <v>#N/A</v>
      </c>
      <c r="AC63" t="e">
        <v>#N/A</v>
      </c>
      <c r="AD63" t="e">
        <v>#N/A</v>
      </c>
      <c r="AE63" t="e">
        <v>#N/A</v>
      </c>
    </row>
    <row r="64" spans="1:31" hidden="1" x14ac:dyDescent="0.25">
      <c r="A64">
        <v>59</v>
      </c>
      <c r="B64">
        <v>100495216</v>
      </c>
      <c r="C64" t="s">
        <v>28</v>
      </c>
      <c r="D64" t="s">
        <v>271</v>
      </c>
      <c r="E64" t="s">
        <v>30</v>
      </c>
      <c r="F64" t="s">
        <v>272</v>
      </c>
      <c r="G64" t="s">
        <v>273</v>
      </c>
      <c r="H64" t="s">
        <v>130</v>
      </c>
      <c r="I64" t="s">
        <v>274</v>
      </c>
      <c r="J64" t="s">
        <v>52</v>
      </c>
      <c r="K64" t="e">
        <v>#N/A</v>
      </c>
      <c r="L64" t="e">
        <v>#N/A</v>
      </c>
      <c r="M64" t="e">
        <v>#N/A</v>
      </c>
      <c r="N64" t="e">
        <v>#N/A</v>
      </c>
      <c r="O64" t="e">
        <v>#N/A</v>
      </c>
      <c r="P64" t="e">
        <v>#N/A</v>
      </c>
      <c r="Q64" t="e">
        <v>#N/A</v>
      </c>
      <c r="R64" t="e">
        <v>#N/A</v>
      </c>
      <c r="S64" t="e">
        <v>#N/A</v>
      </c>
      <c r="T64" t="e">
        <v>#N/A</v>
      </c>
      <c r="U64" t="e">
        <v>#N/A</v>
      </c>
      <c r="V64" t="e">
        <v>#N/A</v>
      </c>
      <c r="W64" t="e">
        <v>#N/A</v>
      </c>
      <c r="X64" t="e">
        <v>#N/A</v>
      </c>
      <c r="Y64" t="e">
        <v>#N/A</v>
      </c>
      <c r="Z64" t="e">
        <v>#N/A</v>
      </c>
      <c r="AA64" t="e">
        <v>#N/A</v>
      </c>
      <c r="AB64" t="e">
        <v>#N/A</v>
      </c>
      <c r="AC64" t="e">
        <v>#N/A</v>
      </c>
      <c r="AD64" t="e">
        <v>#N/A</v>
      </c>
      <c r="AE64" t="e">
        <v>#N/A</v>
      </c>
    </row>
    <row r="65" spans="1:31" hidden="1" x14ac:dyDescent="0.25">
      <c r="A65">
        <v>86</v>
      </c>
      <c r="B65">
        <v>100498814</v>
      </c>
      <c r="C65" t="s">
        <v>28</v>
      </c>
      <c r="D65" t="s">
        <v>271</v>
      </c>
      <c r="E65" t="s">
        <v>30</v>
      </c>
      <c r="F65" t="s">
        <v>272</v>
      </c>
      <c r="G65" t="s">
        <v>273</v>
      </c>
      <c r="H65" t="s">
        <v>130</v>
      </c>
      <c r="I65" t="s">
        <v>274</v>
      </c>
      <c r="J65" t="s">
        <v>52</v>
      </c>
      <c r="K65" t="e">
        <v>#N/A</v>
      </c>
      <c r="L65" t="e">
        <v>#N/A</v>
      </c>
      <c r="M65" t="e">
        <v>#N/A</v>
      </c>
      <c r="N65" t="e">
        <v>#N/A</v>
      </c>
      <c r="O65" t="e">
        <v>#N/A</v>
      </c>
      <c r="P65" t="e">
        <v>#N/A</v>
      </c>
      <c r="Q65" t="e">
        <v>#N/A</v>
      </c>
      <c r="R65" t="e">
        <v>#N/A</v>
      </c>
      <c r="S65" t="e">
        <v>#N/A</v>
      </c>
      <c r="T65" t="e">
        <v>#N/A</v>
      </c>
      <c r="U65" t="e">
        <v>#N/A</v>
      </c>
      <c r="V65" t="e">
        <v>#N/A</v>
      </c>
      <c r="W65" t="e">
        <v>#N/A</v>
      </c>
      <c r="X65" t="e">
        <v>#N/A</v>
      </c>
      <c r="Y65" t="e">
        <v>#N/A</v>
      </c>
      <c r="Z65" t="e">
        <v>#N/A</v>
      </c>
      <c r="AA65" t="e">
        <v>#N/A</v>
      </c>
      <c r="AB65" t="e">
        <v>#N/A</v>
      </c>
      <c r="AC65" t="e">
        <v>#N/A</v>
      </c>
      <c r="AD65" t="e">
        <v>#N/A</v>
      </c>
      <c r="AE65" t="e">
        <v>#N/A</v>
      </c>
    </row>
    <row r="66" spans="1:31" hidden="1" x14ac:dyDescent="0.25">
      <c r="A66">
        <v>136</v>
      </c>
      <c r="B66">
        <v>100503901</v>
      </c>
      <c r="C66" t="s">
        <v>28</v>
      </c>
      <c r="D66" t="s">
        <v>271</v>
      </c>
      <c r="E66" t="s">
        <v>30</v>
      </c>
      <c r="F66" t="s">
        <v>272</v>
      </c>
      <c r="G66" t="s">
        <v>273</v>
      </c>
      <c r="H66" t="s">
        <v>130</v>
      </c>
      <c r="I66" t="s">
        <v>274</v>
      </c>
      <c r="J66" t="s">
        <v>52</v>
      </c>
      <c r="K66" t="e">
        <v>#N/A</v>
      </c>
      <c r="L66" t="e">
        <v>#N/A</v>
      </c>
      <c r="M66" t="e">
        <v>#N/A</v>
      </c>
      <c r="N66" t="e">
        <v>#N/A</v>
      </c>
      <c r="O66" t="e">
        <v>#N/A</v>
      </c>
      <c r="P66" t="e">
        <v>#N/A</v>
      </c>
      <c r="Q66" t="e">
        <v>#N/A</v>
      </c>
      <c r="R66" t="e">
        <v>#N/A</v>
      </c>
      <c r="S66" t="e">
        <v>#N/A</v>
      </c>
      <c r="T66" t="e">
        <v>#N/A</v>
      </c>
      <c r="U66" t="e">
        <v>#N/A</v>
      </c>
      <c r="V66" t="e">
        <v>#N/A</v>
      </c>
      <c r="W66" t="e">
        <v>#N/A</v>
      </c>
      <c r="X66" t="e">
        <v>#N/A</v>
      </c>
      <c r="Y66" t="e">
        <v>#N/A</v>
      </c>
      <c r="Z66" t="e">
        <v>#N/A</v>
      </c>
      <c r="AA66" t="e">
        <v>#N/A</v>
      </c>
      <c r="AB66" t="e">
        <v>#N/A</v>
      </c>
      <c r="AC66" t="e">
        <v>#N/A</v>
      </c>
      <c r="AD66" t="e">
        <v>#N/A</v>
      </c>
      <c r="AE66" t="e">
        <v>#N/A</v>
      </c>
    </row>
    <row r="67" spans="1:31" hidden="1" x14ac:dyDescent="0.25">
      <c r="A67">
        <v>873</v>
      </c>
      <c r="B67">
        <v>100481203</v>
      </c>
      <c r="C67" t="s">
        <v>28</v>
      </c>
      <c r="D67" t="s">
        <v>880</v>
      </c>
      <c r="E67" t="s">
        <v>30</v>
      </c>
      <c r="F67" t="s">
        <v>881</v>
      </c>
      <c r="G67" t="s">
        <v>72</v>
      </c>
      <c r="H67" t="s">
        <v>78</v>
      </c>
      <c r="I67" t="s">
        <v>882</v>
      </c>
      <c r="J67" t="s">
        <v>52</v>
      </c>
      <c r="K67" t="e">
        <v>#N/A</v>
      </c>
      <c r="L67" t="e">
        <v>#N/A</v>
      </c>
      <c r="M67" t="e">
        <v>#N/A</v>
      </c>
      <c r="N67" t="e">
        <v>#N/A</v>
      </c>
      <c r="O67" t="e">
        <v>#N/A</v>
      </c>
      <c r="P67" t="e">
        <v>#N/A</v>
      </c>
      <c r="Q67" t="e">
        <v>#N/A</v>
      </c>
      <c r="R67" t="e">
        <v>#N/A</v>
      </c>
      <c r="S67" t="e">
        <v>#N/A</v>
      </c>
      <c r="T67" t="e">
        <v>#N/A</v>
      </c>
      <c r="U67" t="e">
        <v>#N/A</v>
      </c>
      <c r="V67" t="e">
        <v>#N/A</v>
      </c>
      <c r="W67" t="e">
        <v>#N/A</v>
      </c>
      <c r="X67" t="e">
        <v>#N/A</v>
      </c>
      <c r="Y67" t="e">
        <v>#N/A</v>
      </c>
      <c r="Z67" t="e">
        <v>#N/A</v>
      </c>
      <c r="AA67" t="e">
        <v>#N/A</v>
      </c>
      <c r="AB67" t="e">
        <v>#N/A</v>
      </c>
      <c r="AC67" t="e">
        <v>#N/A</v>
      </c>
      <c r="AD67" t="e">
        <v>#N/A</v>
      </c>
      <c r="AE67" t="e">
        <v>#N/A</v>
      </c>
    </row>
    <row r="68" spans="1:31" hidden="1" x14ac:dyDescent="0.25">
      <c r="A68">
        <v>753</v>
      </c>
      <c r="B68">
        <v>100471642</v>
      </c>
      <c r="C68" t="s">
        <v>28</v>
      </c>
      <c r="D68" t="s">
        <v>760</v>
      </c>
      <c r="E68" t="s">
        <v>30</v>
      </c>
      <c r="F68" t="s">
        <v>761</v>
      </c>
      <c r="G68" t="s">
        <v>183</v>
      </c>
      <c r="H68" t="s">
        <v>251</v>
      </c>
      <c r="I68" t="s">
        <v>762</v>
      </c>
      <c r="J68" t="s">
        <v>52</v>
      </c>
      <c r="K68" t="e">
        <v>#N/A</v>
      </c>
      <c r="L68" t="e">
        <v>#N/A</v>
      </c>
      <c r="M68" t="e">
        <v>#N/A</v>
      </c>
      <c r="N68" t="e">
        <v>#N/A</v>
      </c>
      <c r="O68" t="e">
        <v>#N/A</v>
      </c>
      <c r="P68" t="e">
        <v>#N/A</v>
      </c>
      <c r="Q68" t="e">
        <v>#N/A</v>
      </c>
      <c r="R68" t="e">
        <v>#N/A</v>
      </c>
      <c r="S68" t="e">
        <v>#N/A</v>
      </c>
      <c r="T68" t="e">
        <v>#N/A</v>
      </c>
      <c r="U68" t="e">
        <v>#N/A</v>
      </c>
      <c r="V68" t="e">
        <v>#N/A</v>
      </c>
      <c r="W68" t="e">
        <v>#N/A</v>
      </c>
      <c r="X68" t="e">
        <v>#N/A</v>
      </c>
      <c r="Y68" t="e">
        <v>#N/A</v>
      </c>
      <c r="Z68" t="e">
        <v>#N/A</v>
      </c>
      <c r="AA68" t="e">
        <v>#N/A</v>
      </c>
      <c r="AB68" t="e">
        <v>#N/A</v>
      </c>
      <c r="AC68" t="e">
        <v>#N/A</v>
      </c>
      <c r="AD68" t="e">
        <v>#N/A</v>
      </c>
      <c r="AE68" t="e">
        <v>#N/A</v>
      </c>
    </row>
    <row r="69" spans="1:31" hidden="1" x14ac:dyDescent="0.25">
      <c r="A69">
        <v>490</v>
      </c>
      <c r="B69">
        <v>100453763</v>
      </c>
      <c r="C69" t="s">
        <v>28</v>
      </c>
      <c r="D69" t="s">
        <v>284</v>
      </c>
      <c r="E69" t="s">
        <v>30</v>
      </c>
      <c r="F69" t="s">
        <v>285</v>
      </c>
      <c r="G69" t="s">
        <v>95</v>
      </c>
      <c r="H69" t="s">
        <v>101</v>
      </c>
      <c r="I69" t="s">
        <v>286</v>
      </c>
      <c r="J69" t="s">
        <v>52</v>
      </c>
      <c r="K69" t="e">
        <v>#N/A</v>
      </c>
      <c r="L69" t="e">
        <v>#N/A</v>
      </c>
      <c r="M69" t="e">
        <v>#N/A</v>
      </c>
      <c r="N69" t="e">
        <v>#N/A</v>
      </c>
      <c r="O69" t="e">
        <v>#N/A</v>
      </c>
      <c r="P69" t="e">
        <v>#N/A</v>
      </c>
      <c r="Q69" t="e">
        <v>#N/A</v>
      </c>
      <c r="R69" t="e">
        <v>#N/A</v>
      </c>
      <c r="S69" t="e">
        <v>#N/A</v>
      </c>
      <c r="T69" t="e">
        <v>#N/A</v>
      </c>
      <c r="U69" t="e">
        <v>#N/A</v>
      </c>
      <c r="V69" t="e">
        <v>#N/A</v>
      </c>
      <c r="W69" t="e">
        <v>#N/A</v>
      </c>
      <c r="X69" t="e">
        <v>#N/A</v>
      </c>
      <c r="Y69" t="e">
        <v>#N/A</v>
      </c>
      <c r="Z69" t="e">
        <v>#N/A</v>
      </c>
      <c r="AA69" t="e">
        <v>#N/A</v>
      </c>
      <c r="AB69" t="e">
        <v>#N/A</v>
      </c>
      <c r="AC69" t="e">
        <v>#N/A</v>
      </c>
      <c r="AD69" t="e">
        <v>#N/A</v>
      </c>
      <c r="AE69" t="e">
        <v>#N/A</v>
      </c>
    </row>
    <row r="70" spans="1:31" hidden="1" x14ac:dyDescent="0.25">
      <c r="A70">
        <v>575</v>
      </c>
      <c r="B70">
        <v>100458621</v>
      </c>
      <c r="C70" t="s">
        <v>28</v>
      </c>
      <c r="D70" t="s">
        <v>284</v>
      </c>
      <c r="E70" t="s">
        <v>30</v>
      </c>
      <c r="F70" t="s">
        <v>285</v>
      </c>
      <c r="G70" t="s">
        <v>95</v>
      </c>
      <c r="H70" t="s">
        <v>101</v>
      </c>
      <c r="I70" t="s">
        <v>286</v>
      </c>
      <c r="J70" t="s">
        <v>52</v>
      </c>
      <c r="K70" t="e">
        <v>#N/A</v>
      </c>
      <c r="L70" t="e">
        <v>#N/A</v>
      </c>
      <c r="M70" t="e">
        <v>#N/A</v>
      </c>
      <c r="N70" t="e">
        <v>#N/A</v>
      </c>
      <c r="O70" t="e">
        <v>#N/A</v>
      </c>
      <c r="P70" t="e">
        <v>#N/A</v>
      </c>
      <c r="Q70" t="e">
        <v>#N/A</v>
      </c>
      <c r="R70" t="e">
        <v>#N/A</v>
      </c>
      <c r="S70" t="e">
        <v>#N/A</v>
      </c>
      <c r="T70" t="e">
        <v>#N/A</v>
      </c>
      <c r="U70" t="e">
        <v>#N/A</v>
      </c>
      <c r="V70" t="e">
        <v>#N/A</v>
      </c>
      <c r="W70" t="e">
        <v>#N/A</v>
      </c>
      <c r="X70" t="e">
        <v>#N/A</v>
      </c>
      <c r="Y70" t="e">
        <v>#N/A</v>
      </c>
      <c r="Z70" t="e">
        <v>#N/A</v>
      </c>
      <c r="AA70" t="e">
        <v>#N/A</v>
      </c>
      <c r="AB70" t="e">
        <v>#N/A</v>
      </c>
      <c r="AC70" t="e">
        <v>#N/A</v>
      </c>
      <c r="AD70" t="e">
        <v>#N/A</v>
      </c>
      <c r="AE70" t="e">
        <v>#N/A</v>
      </c>
    </row>
    <row r="71" spans="1:31" hidden="1" x14ac:dyDescent="0.25">
      <c r="A71">
        <v>688</v>
      </c>
      <c r="B71">
        <v>100461976</v>
      </c>
      <c r="C71" t="s">
        <v>28</v>
      </c>
      <c r="D71" t="s">
        <v>284</v>
      </c>
      <c r="E71" t="s">
        <v>30</v>
      </c>
      <c r="F71" t="s">
        <v>285</v>
      </c>
      <c r="G71" t="s">
        <v>95</v>
      </c>
      <c r="H71" t="s">
        <v>101</v>
      </c>
      <c r="I71" t="s">
        <v>286</v>
      </c>
      <c r="J71" t="s">
        <v>52</v>
      </c>
      <c r="K71" t="e">
        <v>#N/A</v>
      </c>
      <c r="L71" t="e">
        <v>#N/A</v>
      </c>
      <c r="M71" t="e">
        <v>#N/A</v>
      </c>
      <c r="N71" t="e">
        <v>#N/A</v>
      </c>
      <c r="O71" t="e">
        <v>#N/A</v>
      </c>
      <c r="P71" t="e">
        <v>#N/A</v>
      </c>
      <c r="Q71" t="e">
        <v>#N/A</v>
      </c>
      <c r="R71" t="e">
        <v>#N/A</v>
      </c>
      <c r="S71" t="e">
        <v>#N/A</v>
      </c>
      <c r="T71" t="e">
        <v>#N/A</v>
      </c>
      <c r="U71" t="e">
        <v>#N/A</v>
      </c>
      <c r="V71" t="e">
        <v>#N/A</v>
      </c>
      <c r="W71" t="e">
        <v>#N/A</v>
      </c>
      <c r="X71" t="e">
        <v>#N/A</v>
      </c>
      <c r="Y71" t="e">
        <v>#N/A</v>
      </c>
      <c r="Z71" t="e">
        <v>#N/A</v>
      </c>
      <c r="AA71" t="e">
        <v>#N/A</v>
      </c>
      <c r="AB71" t="e">
        <v>#N/A</v>
      </c>
      <c r="AC71" t="e">
        <v>#N/A</v>
      </c>
      <c r="AD71" t="e">
        <v>#N/A</v>
      </c>
      <c r="AE71" t="e">
        <v>#N/A</v>
      </c>
    </row>
    <row r="72" spans="1:31" hidden="1" x14ac:dyDescent="0.25">
      <c r="A72">
        <v>750</v>
      </c>
      <c r="B72">
        <v>100470512</v>
      </c>
      <c r="C72" t="s">
        <v>28</v>
      </c>
      <c r="D72" t="s">
        <v>284</v>
      </c>
      <c r="E72" t="s">
        <v>30</v>
      </c>
      <c r="F72" t="s">
        <v>285</v>
      </c>
      <c r="G72" t="s">
        <v>95</v>
      </c>
      <c r="H72" t="s">
        <v>101</v>
      </c>
      <c r="I72" t="s">
        <v>286</v>
      </c>
      <c r="J72" t="s">
        <v>52</v>
      </c>
      <c r="K72" t="e">
        <v>#N/A</v>
      </c>
      <c r="L72" t="e">
        <v>#N/A</v>
      </c>
      <c r="M72" t="e">
        <v>#N/A</v>
      </c>
      <c r="N72" t="e">
        <v>#N/A</v>
      </c>
      <c r="O72" t="e">
        <v>#N/A</v>
      </c>
      <c r="P72" t="e">
        <v>#N/A</v>
      </c>
      <c r="Q72" t="e">
        <v>#N/A</v>
      </c>
      <c r="R72" t="e">
        <v>#N/A</v>
      </c>
      <c r="S72" t="e">
        <v>#N/A</v>
      </c>
      <c r="T72" t="e">
        <v>#N/A</v>
      </c>
      <c r="U72" t="e">
        <v>#N/A</v>
      </c>
      <c r="V72" t="e">
        <v>#N/A</v>
      </c>
      <c r="W72" t="e">
        <v>#N/A</v>
      </c>
      <c r="X72" t="e">
        <v>#N/A</v>
      </c>
      <c r="Y72" t="e">
        <v>#N/A</v>
      </c>
      <c r="Z72" t="e">
        <v>#N/A</v>
      </c>
      <c r="AA72" t="e">
        <v>#N/A</v>
      </c>
      <c r="AB72" t="e">
        <v>#N/A</v>
      </c>
      <c r="AC72" t="e">
        <v>#N/A</v>
      </c>
      <c r="AD72" t="e">
        <v>#N/A</v>
      </c>
      <c r="AE72" t="e">
        <v>#N/A</v>
      </c>
    </row>
    <row r="73" spans="1:31" hidden="1" x14ac:dyDescent="0.25">
      <c r="A73">
        <v>802</v>
      </c>
      <c r="B73">
        <v>100482143</v>
      </c>
      <c r="C73" t="s">
        <v>28</v>
      </c>
      <c r="D73" t="s">
        <v>284</v>
      </c>
      <c r="E73" t="s">
        <v>30</v>
      </c>
      <c r="F73" t="s">
        <v>285</v>
      </c>
      <c r="G73" t="s">
        <v>95</v>
      </c>
      <c r="H73" t="s">
        <v>101</v>
      </c>
      <c r="I73" t="s">
        <v>286</v>
      </c>
      <c r="J73" t="s">
        <v>52</v>
      </c>
      <c r="K73" t="e">
        <v>#N/A</v>
      </c>
      <c r="L73" t="e">
        <v>#N/A</v>
      </c>
      <c r="M73" t="e">
        <v>#N/A</v>
      </c>
      <c r="N73" t="e">
        <v>#N/A</v>
      </c>
      <c r="O73" t="e">
        <v>#N/A</v>
      </c>
      <c r="P73" t="e">
        <v>#N/A</v>
      </c>
      <c r="Q73" t="e">
        <v>#N/A</v>
      </c>
      <c r="R73" t="e">
        <v>#N/A</v>
      </c>
      <c r="S73" t="e">
        <v>#N/A</v>
      </c>
      <c r="T73" t="e">
        <v>#N/A</v>
      </c>
      <c r="U73" t="e">
        <v>#N/A</v>
      </c>
      <c r="V73" t="e">
        <v>#N/A</v>
      </c>
      <c r="W73" t="e">
        <v>#N/A</v>
      </c>
      <c r="X73" t="e">
        <v>#N/A</v>
      </c>
      <c r="Y73" t="e">
        <v>#N/A</v>
      </c>
      <c r="Z73" t="e">
        <v>#N/A</v>
      </c>
      <c r="AA73" t="e">
        <v>#N/A</v>
      </c>
      <c r="AB73" t="e">
        <v>#N/A</v>
      </c>
      <c r="AC73" t="e">
        <v>#N/A</v>
      </c>
      <c r="AD73" t="e">
        <v>#N/A</v>
      </c>
      <c r="AE73" t="e">
        <v>#N/A</v>
      </c>
    </row>
    <row r="74" spans="1:31" hidden="1" x14ac:dyDescent="0.25">
      <c r="A74">
        <v>934</v>
      </c>
      <c r="B74">
        <v>100487043</v>
      </c>
      <c r="C74" t="s">
        <v>28</v>
      </c>
      <c r="D74" t="s">
        <v>284</v>
      </c>
      <c r="E74" t="s">
        <v>30</v>
      </c>
      <c r="F74" t="s">
        <v>285</v>
      </c>
      <c r="G74" t="s">
        <v>95</v>
      </c>
      <c r="H74" t="s">
        <v>101</v>
      </c>
      <c r="I74" t="s">
        <v>286</v>
      </c>
      <c r="J74" t="s">
        <v>52</v>
      </c>
      <c r="K74" t="e">
        <v>#N/A</v>
      </c>
      <c r="L74" t="e">
        <v>#N/A</v>
      </c>
      <c r="M74" t="e">
        <v>#N/A</v>
      </c>
      <c r="N74" t="e">
        <v>#N/A</v>
      </c>
      <c r="O74" t="e">
        <v>#N/A</v>
      </c>
      <c r="P74" t="e">
        <v>#N/A</v>
      </c>
      <c r="Q74" t="e">
        <v>#N/A</v>
      </c>
      <c r="R74" t="e">
        <v>#N/A</v>
      </c>
      <c r="S74" t="e">
        <v>#N/A</v>
      </c>
      <c r="T74" t="e">
        <v>#N/A</v>
      </c>
      <c r="U74" t="e">
        <v>#N/A</v>
      </c>
      <c r="V74" t="e">
        <v>#N/A</v>
      </c>
      <c r="W74" t="e">
        <v>#N/A</v>
      </c>
      <c r="X74" t="e">
        <v>#N/A</v>
      </c>
      <c r="Y74" t="e">
        <v>#N/A</v>
      </c>
      <c r="Z74" t="e">
        <v>#N/A</v>
      </c>
      <c r="AA74" t="e">
        <v>#N/A</v>
      </c>
      <c r="AB74" t="e">
        <v>#N/A</v>
      </c>
      <c r="AC74" t="e">
        <v>#N/A</v>
      </c>
      <c r="AD74" t="e">
        <v>#N/A</v>
      </c>
      <c r="AE74" t="e">
        <v>#N/A</v>
      </c>
    </row>
    <row r="75" spans="1:31" hidden="1" x14ac:dyDescent="0.25">
      <c r="A75">
        <v>70</v>
      </c>
      <c r="B75">
        <v>100492336</v>
      </c>
      <c r="C75" t="s">
        <v>28</v>
      </c>
      <c r="D75" t="s">
        <v>284</v>
      </c>
      <c r="E75" t="s">
        <v>30</v>
      </c>
      <c r="F75" t="s">
        <v>285</v>
      </c>
      <c r="G75" t="s">
        <v>95</v>
      </c>
      <c r="H75" t="s">
        <v>101</v>
      </c>
      <c r="I75" t="s">
        <v>286</v>
      </c>
      <c r="J75" t="s">
        <v>52</v>
      </c>
      <c r="K75" t="e">
        <v>#N/A</v>
      </c>
      <c r="L75" t="e">
        <v>#N/A</v>
      </c>
      <c r="M75" t="e">
        <v>#N/A</v>
      </c>
      <c r="N75" t="e">
        <v>#N/A</v>
      </c>
      <c r="O75" t="e">
        <v>#N/A</v>
      </c>
      <c r="P75" t="e">
        <v>#N/A</v>
      </c>
      <c r="Q75" t="e">
        <v>#N/A</v>
      </c>
      <c r="R75" t="e">
        <v>#N/A</v>
      </c>
      <c r="S75" t="e">
        <v>#N/A</v>
      </c>
      <c r="T75" t="e">
        <v>#N/A</v>
      </c>
      <c r="U75" t="e">
        <v>#N/A</v>
      </c>
      <c r="V75" t="e">
        <v>#N/A</v>
      </c>
      <c r="W75" t="e">
        <v>#N/A</v>
      </c>
      <c r="X75" t="e">
        <v>#N/A</v>
      </c>
      <c r="Y75" t="e">
        <v>#N/A</v>
      </c>
      <c r="Z75" t="e">
        <v>#N/A</v>
      </c>
      <c r="AA75" t="e">
        <v>#N/A</v>
      </c>
      <c r="AB75" t="e">
        <v>#N/A</v>
      </c>
      <c r="AC75" t="e">
        <v>#N/A</v>
      </c>
      <c r="AD75" t="e">
        <v>#N/A</v>
      </c>
      <c r="AE75" t="e">
        <v>#N/A</v>
      </c>
    </row>
    <row r="76" spans="1:31" hidden="1" x14ac:dyDescent="0.25">
      <c r="A76">
        <v>71</v>
      </c>
      <c r="B76">
        <v>100495138</v>
      </c>
      <c r="C76" t="s">
        <v>28</v>
      </c>
      <c r="D76" t="s">
        <v>284</v>
      </c>
      <c r="E76" t="s">
        <v>30</v>
      </c>
      <c r="F76" t="s">
        <v>285</v>
      </c>
      <c r="G76" t="s">
        <v>95</v>
      </c>
      <c r="H76" t="s">
        <v>101</v>
      </c>
      <c r="I76" t="s">
        <v>286</v>
      </c>
      <c r="J76" t="s">
        <v>52</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c r="AC76" t="e">
        <v>#N/A</v>
      </c>
      <c r="AD76" t="e">
        <v>#N/A</v>
      </c>
      <c r="AE76" t="e">
        <v>#N/A</v>
      </c>
    </row>
    <row r="77" spans="1:31" hidden="1" x14ac:dyDescent="0.25">
      <c r="A77">
        <v>118</v>
      </c>
      <c r="B77">
        <v>100500174</v>
      </c>
      <c r="C77" t="s">
        <v>28</v>
      </c>
      <c r="D77" t="s">
        <v>284</v>
      </c>
      <c r="E77" t="s">
        <v>30</v>
      </c>
      <c r="F77" t="s">
        <v>285</v>
      </c>
      <c r="G77" t="s">
        <v>95</v>
      </c>
      <c r="H77" t="s">
        <v>101</v>
      </c>
      <c r="I77" t="s">
        <v>286</v>
      </c>
      <c r="J77" t="s">
        <v>52</v>
      </c>
      <c r="K77" t="e">
        <v>#N/A</v>
      </c>
      <c r="L77" t="e">
        <v>#N/A</v>
      </c>
      <c r="M77" t="e">
        <v>#N/A</v>
      </c>
      <c r="N77" t="e">
        <v>#N/A</v>
      </c>
      <c r="O77" t="e">
        <v>#N/A</v>
      </c>
      <c r="P77" t="e">
        <v>#N/A</v>
      </c>
      <c r="Q77" t="e">
        <v>#N/A</v>
      </c>
      <c r="R77" t="e">
        <v>#N/A</v>
      </c>
      <c r="S77" t="e">
        <v>#N/A</v>
      </c>
      <c r="T77" t="e">
        <v>#N/A</v>
      </c>
      <c r="U77" t="e">
        <v>#N/A</v>
      </c>
      <c r="V77" t="e">
        <v>#N/A</v>
      </c>
      <c r="W77" t="e">
        <v>#N/A</v>
      </c>
      <c r="X77" t="e">
        <v>#N/A</v>
      </c>
      <c r="Y77" t="e">
        <v>#N/A</v>
      </c>
      <c r="Z77" t="e">
        <v>#N/A</v>
      </c>
      <c r="AA77" t="e">
        <v>#N/A</v>
      </c>
      <c r="AB77" t="e">
        <v>#N/A</v>
      </c>
      <c r="AC77" t="e">
        <v>#N/A</v>
      </c>
      <c r="AD77" t="e">
        <v>#N/A</v>
      </c>
      <c r="AE77" t="e">
        <v>#N/A</v>
      </c>
    </row>
    <row r="78" spans="1:31" hidden="1" x14ac:dyDescent="0.25">
      <c r="A78">
        <v>63</v>
      </c>
      <c r="B78">
        <v>100503374</v>
      </c>
      <c r="C78" t="s">
        <v>28</v>
      </c>
      <c r="D78" t="s">
        <v>284</v>
      </c>
      <c r="E78" t="s">
        <v>30</v>
      </c>
      <c r="F78" t="s">
        <v>285</v>
      </c>
      <c r="G78" t="s">
        <v>95</v>
      </c>
      <c r="H78" t="s">
        <v>101</v>
      </c>
      <c r="I78" t="s">
        <v>286</v>
      </c>
      <c r="J78" t="s">
        <v>52</v>
      </c>
      <c r="K78" t="e">
        <v>#N/A</v>
      </c>
      <c r="L78" t="e">
        <v>#N/A</v>
      </c>
      <c r="M78" t="e">
        <v>#N/A</v>
      </c>
      <c r="N78" t="e">
        <v>#N/A</v>
      </c>
      <c r="O78" t="e">
        <v>#N/A</v>
      </c>
      <c r="P78" t="e">
        <v>#N/A</v>
      </c>
      <c r="Q78" t="e">
        <v>#N/A</v>
      </c>
      <c r="R78" t="e">
        <v>#N/A</v>
      </c>
      <c r="S78" t="e">
        <v>#N/A</v>
      </c>
      <c r="T78" t="e">
        <v>#N/A</v>
      </c>
      <c r="U78" t="e">
        <v>#N/A</v>
      </c>
      <c r="V78" t="e">
        <v>#N/A</v>
      </c>
      <c r="W78" t="e">
        <v>#N/A</v>
      </c>
      <c r="X78" t="e">
        <v>#N/A</v>
      </c>
      <c r="Y78" t="e">
        <v>#N/A</v>
      </c>
      <c r="Z78" t="e">
        <v>#N/A</v>
      </c>
      <c r="AA78" t="e">
        <v>#N/A</v>
      </c>
      <c r="AB78" t="e">
        <v>#N/A</v>
      </c>
      <c r="AC78" t="e">
        <v>#N/A</v>
      </c>
      <c r="AD78" t="e">
        <v>#N/A</v>
      </c>
      <c r="AE78" t="e">
        <v>#N/A</v>
      </c>
    </row>
    <row r="79" spans="1:31" hidden="1" x14ac:dyDescent="0.25">
      <c r="A79">
        <v>220</v>
      </c>
      <c r="B79">
        <v>100508862</v>
      </c>
      <c r="C79" t="s">
        <v>28</v>
      </c>
      <c r="D79" t="s">
        <v>284</v>
      </c>
      <c r="E79" t="s">
        <v>30</v>
      </c>
      <c r="F79" t="s">
        <v>285</v>
      </c>
      <c r="G79" t="s">
        <v>95</v>
      </c>
      <c r="H79" t="s">
        <v>101</v>
      </c>
      <c r="I79" t="s">
        <v>286</v>
      </c>
      <c r="J79" t="s">
        <v>52</v>
      </c>
      <c r="K79" t="e">
        <v>#N/A</v>
      </c>
      <c r="L79" t="e">
        <v>#N/A</v>
      </c>
      <c r="M79" t="e">
        <v>#N/A</v>
      </c>
      <c r="N79" t="e">
        <v>#N/A</v>
      </c>
      <c r="O79" t="e">
        <v>#N/A</v>
      </c>
      <c r="P79" t="e">
        <v>#N/A</v>
      </c>
      <c r="Q79" t="e">
        <v>#N/A</v>
      </c>
      <c r="R79" t="e">
        <v>#N/A</v>
      </c>
      <c r="S79" t="e">
        <v>#N/A</v>
      </c>
      <c r="T79" t="e">
        <v>#N/A</v>
      </c>
      <c r="U79" t="e">
        <v>#N/A</v>
      </c>
      <c r="V79" t="e">
        <v>#N/A</v>
      </c>
      <c r="W79" t="e">
        <v>#N/A</v>
      </c>
      <c r="X79" t="e">
        <v>#N/A</v>
      </c>
      <c r="Y79" t="e">
        <v>#N/A</v>
      </c>
      <c r="Z79" t="e">
        <v>#N/A</v>
      </c>
      <c r="AA79" t="e">
        <v>#N/A</v>
      </c>
      <c r="AB79" t="e">
        <v>#N/A</v>
      </c>
      <c r="AC79" t="e">
        <v>#N/A</v>
      </c>
      <c r="AD79" t="e">
        <v>#N/A</v>
      </c>
      <c r="AE79" t="e">
        <v>#N/A</v>
      </c>
    </row>
    <row r="80" spans="1:31" hidden="1" x14ac:dyDescent="0.25">
      <c r="A80">
        <v>639</v>
      </c>
      <c r="B80">
        <v>100461042</v>
      </c>
      <c r="C80" t="s">
        <v>28</v>
      </c>
      <c r="D80" t="s">
        <v>164</v>
      </c>
      <c r="E80" t="s">
        <v>30</v>
      </c>
      <c r="F80" t="s">
        <v>165</v>
      </c>
      <c r="G80" t="s">
        <v>166</v>
      </c>
      <c r="H80" t="s">
        <v>73</v>
      </c>
      <c r="I80" t="s">
        <v>167</v>
      </c>
      <c r="J80" t="s">
        <v>52</v>
      </c>
      <c r="K80" t="e">
        <v>#N/A</v>
      </c>
      <c r="L80" t="e">
        <v>#N/A</v>
      </c>
      <c r="M80" t="e">
        <v>#N/A</v>
      </c>
      <c r="N80" t="e">
        <v>#N/A</v>
      </c>
      <c r="O80" t="e">
        <v>#N/A</v>
      </c>
      <c r="P80" t="e">
        <v>#N/A</v>
      </c>
      <c r="Q80" t="e">
        <v>#N/A</v>
      </c>
      <c r="R80" t="e">
        <v>#N/A</v>
      </c>
      <c r="S80" t="e">
        <v>#N/A</v>
      </c>
      <c r="T80" t="e">
        <v>#N/A</v>
      </c>
      <c r="U80" t="e">
        <v>#N/A</v>
      </c>
      <c r="V80" t="e">
        <v>#N/A</v>
      </c>
      <c r="W80" t="e">
        <v>#N/A</v>
      </c>
      <c r="X80" t="e">
        <v>#N/A</v>
      </c>
      <c r="Y80" t="e">
        <v>#N/A</v>
      </c>
      <c r="Z80" t="e">
        <v>#N/A</v>
      </c>
      <c r="AA80" t="e">
        <v>#N/A</v>
      </c>
      <c r="AB80" t="e">
        <v>#N/A</v>
      </c>
      <c r="AC80" t="e">
        <v>#N/A</v>
      </c>
      <c r="AD80" t="e">
        <v>#N/A</v>
      </c>
      <c r="AE80" t="e">
        <v>#N/A</v>
      </c>
    </row>
    <row r="81" spans="1:31" hidden="1" x14ac:dyDescent="0.25">
      <c r="A81">
        <v>704</v>
      </c>
      <c r="B81">
        <v>100467505</v>
      </c>
      <c r="C81" t="s">
        <v>28</v>
      </c>
      <c r="D81" t="s">
        <v>164</v>
      </c>
      <c r="E81" t="s">
        <v>30</v>
      </c>
      <c r="F81" t="s">
        <v>165</v>
      </c>
      <c r="G81" t="s">
        <v>166</v>
      </c>
      <c r="H81" t="s">
        <v>73</v>
      </c>
      <c r="I81" t="s">
        <v>167</v>
      </c>
      <c r="J81" t="s">
        <v>52</v>
      </c>
      <c r="K81" t="e">
        <v>#N/A</v>
      </c>
      <c r="L81" t="e">
        <v>#N/A</v>
      </c>
      <c r="M81" t="e">
        <v>#N/A</v>
      </c>
      <c r="N81" t="e">
        <v>#N/A</v>
      </c>
      <c r="O81" t="e">
        <v>#N/A</v>
      </c>
      <c r="P81" t="e">
        <v>#N/A</v>
      </c>
      <c r="Q81" t="e">
        <v>#N/A</v>
      </c>
      <c r="R81" t="e">
        <v>#N/A</v>
      </c>
      <c r="S81" t="e">
        <v>#N/A</v>
      </c>
      <c r="T81" t="e">
        <v>#N/A</v>
      </c>
      <c r="U81" t="e">
        <v>#N/A</v>
      </c>
      <c r="V81" t="e">
        <v>#N/A</v>
      </c>
      <c r="W81" t="e">
        <v>#N/A</v>
      </c>
      <c r="X81" t="e">
        <v>#N/A</v>
      </c>
      <c r="Y81" t="e">
        <v>#N/A</v>
      </c>
      <c r="Z81" t="e">
        <v>#N/A</v>
      </c>
      <c r="AA81" t="e">
        <v>#N/A</v>
      </c>
      <c r="AB81" t="e">
        <v>#N/A</v>
      </c>
      <c r="AC81" t="e">
        <v>#N/A</v>
      </c>
      <c r="AD81" t="e">
        <v>#N/A</v>
      </c>
      <c r="AE81" t="e">
        <v>#N/A</v>
      </c>
    </row>
    <row r="82" spans="1:31" hidden="1" x14ac:dyDescent="0.25">
      <c r="A82">
        <v>846</v>
      </c>
      <c r="B82">
        <v>100476909</v>
      </c>
      <c r="C82" t="s">
        <v>28</v>
      </c>
      <c r="D82" t="s">
        <v>164</v>
      </c>
      <c r="E82" t="s">
        <v>30</v>
      </c>
      <c r="F82" t="s">
        <v>165</v>
      </c>
      <c r="G82" t="s">
        <v>166</v>
      </c>
      <c r="H82" t="s">
        <v>73</v>
      </c>
      <c r="I82" t="s">
        <v>167</v>
      </c>
      <c r="J82" t="s">
        <v>52</v>
      </c>
      <c r="K82" t="e">
        <v>#N/A</v>
      </c>
      <c r="L82" t="e">
        <v>#N/A</v>
      </c>
      <c r="M82" t="e">
        <v>#N/A</v>
      </c>
      <c r="N82" t="e">
        <v>#N/A</v>
      </c>
      <c r="O82" t="e">
        <v>#N/A</v>
      </c>
      <c r="P82" t="e">
        <v>#N/A</v>
      </c>
      <c r="Q82" t="e">
        <v>#N/A</v>
      </c>
      <c r="R82" t="e">
        <v>#N/A</v>
      </c>
      <c r="S82" t="e">
        <v>#N/A</v>
      </c>
      <c r="T82" t="e">
        <v>#N/A</v>
      </c>
      <c r="U82" t="e">
        <v>#N/A</v>
      </c>
      <c r="V82" t="e">
        <v>#N/A</v>
      </c>
      <c r="W82" t="e">
        <v>#N/A</v>
      </c>
      <c r="X82" t="e">
        <v>#N/A</v>
      </c>
      <c r="Y82" t="e">
        <v>#N/A</v>
      </c>
      <c r="Z82" t="e">
        <v>#N/A</v>
      </c>
      <c r="AA82" t="e">
        <v>#N/A</v>
      </c>
      <c r="AB82" t="e">
        <v>#N/A</v>
      </c>
      <c r="AC82" t="e">
        <v>#N/A</v>
      </c>
      <c r="AD82" t="e">
        <v>#N/A</v>
      </c>
      <c r="AE82" t="e">
        <v>#N/A</v>
      </c>
    </row>
    <row r="83" spans="1:31" hidden="1" x14ac:dyDescent="0.25">
      <c r="A83">
        <v>759</v>
      </c>
      <c r="B83">
        <v>100480676</v>
      </c>
      <c r="C83" t="s">
        <v>28</v>
      </c>
      <c r="D83" t="s">
        <v>164</v>
      </c>
      <c r="E83" t="s">
        <v>30</v>
      </c>
      <c r="F83" t="s">
        <v>165</v>
      </c>
      <c r="G83" t="s">
        <v>166</v>
      </c>
      <c r="H83" t="s">
        <v>73</v>
      </c>
      <c r="I83" t="s">
        <v>167</v>
      </c>
      <c r="J83" t="s">
        <v>52</v>
      </c>
      <c r="K83" t="e">
        <v>#N/A</v>
      </c>
      <c r="L83" t="e">
        <v>#N/A</v>
      </c>
      <c r="M83" t="e">
        <v>#N/A</v>
      </c>
      <c r="N83" t="e">
        <v>#N/A</v>
      </c>
      <c r="O83" t="e">
        <v>#N/A</v>
      </c>
      <c r="P83" t="e">
        <v>#N/A</v>
      </c>
      <c r="Q83" t="e">
        <v>#N/A</v>
      </c>
      <c r="R83" t="e">
        <v>#N/A</v>
      </c>
      <c r="S83" t="e">
        <v>#N/A</v>
      </c>
      <c r="T83" t="e">
        <v>#N/A</v>
      </c>
      <c r="U83" t="e">
        <v>#N/A</v>
      </c>
      <c r="V83" t="e">
        <v>#N/A</v>
      </c>
      <c r="W83" t="e">
        <v>#N/A</v>
      </c>
      <c r="X83" t="e">
        <v>#N/A</v>
      </c>
      <c r="Y83" t="e">
        <v>#N/A</v>
      </c>
      <c r="Z83" t="e">
        <v>#N/A</v>
      </c>
      <c r="AA83" t="e">
        <v>#N/A</v>
      </c>
      <c r="AB83" t="e">
        <v>#N/A</v>
      </c>
      <c r="AC83" t="e">
        <v>#N/A</v>
      </c>
      <c r="AD83" t="e">
        <v>#N/A</v>
      </c>
      <c r="AE83" t="e">
        <v>#N/A</v>
      </c>
    </row>
    <row r="84" spans="1:31" hidden="1" x14ac:dyDescent="0.25">
      <c r="A84">
        <v>911</v>
      </c>
      <c r="B84">
        <v>100486569</v>
      </c>
      <c r="C84" t="s">
        <v>28</v>
      </c>
      <c r="D84" t="s">
        <v>164</v>
      </c>
      <c r="E84" t="s">
        <v>30</v>
      </c>
      <c r="F84" t="s">
        <v>165</v>
      </c>
      <c r="G84" t="s">
        <v>166</v>
      </c>
      <c r="H84" t="s">
        <v>73</v>
      </c>
      <c r="I84" t="s">
        <v>167</v>
      </c>
      <c r="J84" t="s">
        <v>52</v>
      </c>
      <c r="K84" t="e">
        <v>#N/A</v>
      </c>
      <c r="L84" t="e">
        <v>#N/A</v>
      </c>
      <c r="M84" t="e">
        <v>#N/A</v>
      </c>
      <c r="N84" t="e">
        <v>#N/A</v>
      </c>
      <c r="O84" t="e">
        <v>#N/A</v>
      </c>
      <c r="P84" t="e">
        <v>#N/A</v>
      </c>
      <c r="Q84" t="e">
        <v>#N/A</v>
      </c>
      <c r="R84" t="e">
        <v>#N/A</v>
      </c>
      <c r="S84" t="e">
        <v>#N/A</v>
      </c>
      <c r="T84" t="e">
        <v>#N/A</v>
      </c>
      <c r="U84" t="e">
        <v>#N/A</v>
      </c>
      <c r="V84" t="e">
        <v>#N/A</v>
      </c>
      <c r="W84" t="e">
        <v>#N/A</v>
      </c>
      <c r="X84" t="e">
        <v>#N/A</v>
      </c>
      <c r="Y84" t="e">
        <v>#N/A</v>
      </c>
      <c r="Z84" t="e">
        <v>#N/A</v>
      </c>
      <c r="AA84" t="e">
        <v>#N/A</v>
      </c>
      <c r="AB84" t="e">
        <v>#N/A</v>
      </c>
      <c r="AC84" t="e">
        <v>#N/A</v>
      </c>
      <c r="AD84" t="e">
        <v>#N/A</v>
      </c>
      <c r="AE84" t="e">
        <v>#N/A</v>
      </c>
    </row>
    <row r="85" spans="1:31" hidden="1" x14ac:dyDescent="0.25">
      <c r="A85">
        <v>27</v>
      </c>
      <c r="B85">
        <v>100494847</v>
      </c>
      <c r="C85" t="s">
        <v>28</v>
      </c>
      <c r="D85" t="s">
        <v>164</v>
      </c>
      <c r="E85" t="s">
        <v>30</v>
      </c>
      <c r="F85" t="s">
        <v>165</v>
      </c>
      <c r="G85" t="s">
        <v>166</v>
      </c>
      <c r="H85" t="s">
        <v>73</v>
      </c>
      <c r="I85" t="s">
        <v>167</v>
      </c>
      <c r="J85" t="s">
        <v>52</v>
      </c>
      <c r="K85" t="e">
        <v>#N/A</v>
      </c>
      <c r="L85" t="e">
        <v>#N/A</v>
      </c>
      <c r="M85" t="e">
        <v>#N/A</v>
      </c>
      <c r="N85" t="e">
        <v>#N/A</v>
      </c>
      <c r="O85" t="e">
        <v>#N/A</v>
      </c>
      <c r="P85" t="e">
        <v>#N/A</v>
      </c>
      <c r="Q85" t="e">
        <v>#N/A</v>
      </c>
      <c r="R85" t="e">
        <v>#N/A</v>
      </c>
      <c r="S85" t="e">
        <v>#N/A</v>
      </c>
      <c r="T85" t="e">
        <v>#N/A</v>
      </c>
      <c r="U85" t="e">
        <v>#N/A</v>
      </c>
      <c r="V85" t="e">
        <v>#N/A</v>
      </c>
      <c r="W85" t="e">
        <v>#N/A</v>
      </c>
      <c r="X85" t="e">
        <v>#N/A</v>
      </c>
      <c r="Y85" t="e">
        <v>#N/A</v>
      </c>
      <c r="Z85" t="e">
        <v>#N/A</v>
      </c>
      <c r="AA85" t="e">
        <v>#N/A</v>
      </c>
      <c r="AB85" t="e">
        <v>#N/A</v>
      </c>
      <c r="AC85" t="e">
        <v>#N/A</v>
      </c>
      <c r="AD85" t="e">
        <v>#N/A</v>
      </c>
      <c r="AE85" t="e">
        <v>#N/A</v>
      </c>
    </row>
    <row r="86" spans="1:31" hidden="1" x14ac:dyDescent="0.25">
      <c r="A86">
        <v>137</v>
      </c>
      <c r="B86">
        <v>100499119</v>
      </c>
      <c r="C86" t="s">
        <v>28</v>
      </c>
      <c r="D86" t="s">
        <v>164</v>
      </c>
      <c r="E86" t="s">
        <v>30</v>
      </c>
      <c r="F86" t="s">
        <v>165</v>
      </c>
      <c r="G86" t="s">
        <v>166</v>
      </c>
      <c r="H86" t="s">
        <v>73</v>
      </c>
      <c r="I86" t="s">
        <v>167</v>
      </c>
      <c r="J86" t="s">
        <v>52</v>
      </c>
      <c r="K86" t="e">
        <v>#N/A</v>
      </c>
      <c r="L86" t="e">
        <v>#N/A</v>
      </c>
      <c r="M86" t="e">
        <v>#N/A</v>
      </c>
      <c r="N86" t="e">
        <v>#N/A</v>
      </c>
      <c r="O86" t="e">
        <v>#N/A</v>
      </c>
      <c r="P86" t="e">
        <v>#N/A</v>
      </c>
      <c r="Q86" t="e">
        <v>#N/A</v>
      </c>
      <c r="R86" t="e">
        <v>#N/A</v>
      </c>
      <c r="S86" t="e">
        <v>#N/A</v>
      </c>
      <c r="T86" t="e">
        <v>#N/A</v>
      </c>
      <c r="U86" t="e">
        <v>#N/A</v>
      </c>
      <c r="V86" t="e">
        <v>#N/A</v>
      </c>
      <c r="W86" t="e">
        <v>#N/A</v>
      </c>
      <c r="X86" t="e">
        <v>#N/A</v>
      </c>
      <c r="Y86" t="e">
        <v>#N/A</v>
      </c>
      <c r="Z86" t="e">
        <v>#N/A</v>
      </c>
      <c r="AA86" t="e">
        <v>#N/A</v>
      </c>
      <c r="AB86" t="e">
        <v>#N/A</v>
      </c>
      <c r="AC86" t="e">
        <v>#N/A</v>
      </c>
      <c r="AD86" t="e">
        <v>#N/A</v>
      </c>
      <c r="AE86" t="e">
        <v>#N/A</v>
      </c>
    </row>
    <row r="87" spans="1:31" hidden="1" x14ac:dyDescent="0.25">
      <c r="A87">
        <v>187</v>
      </c>
      <c r="B87">
        <v>100504170</v>
      </c>
      <c r="C87" t="s">
        <v>28</v>
      </c>
      <c r="D87" t="s">
        <v>164</v>
      </c>
      <c r="E87" t="s">
        <v>30</v>
      </c>
      <c r="F87" t="s">
        <v>165</v>
      </c>
      <c r="G87" t="s">
        <v>166</v>
      </c>
      <c r="H87" t="s">
        <v>73</v>
      </c>
      <c r="I87" t="s">
        <v>167</v>
      </c>
      <c r="J87" t="s">
        <v>52</v>
      </c>
      <c r="K87" t="e">
        <v>#N/A</v>
      </c>
      <c r="L87" t="e">
        <v>#N/A</v>
      </c>
      <c r="M87" t="e">
        <v>#N/A</v>
      </c>
      <c r="N87" t="e">
        <v>#N/A</v>
      </c>
      <c r="O87" t="e">
        <v>#N/A</v>
      </c>
      <c r="P87" t="e">
        <v>#N/A</v>
      </c>
      <c r="Q87" t="e">
        <v>#N/A</v>
      </c>
      <c r="R87" t="e">
        <v>#N/A</v>
      </c>
      <c r="S87" t="e">
        <v>#N/A</v>
      </c>
      <c r="T87" t="e">
        <v>#N/A</v>
      </c>
      <c r="U87" t="e">
        <v>#N/A</v>
      </c>
      <c r="V87" t="e">
        <v>#N/A</v>
      </c>
      <c r="W87" t="e">
        <v>#N/A</v>
      </c>
      <c r="X87" t="e">
        <v>#N/A</v>
      </c>
      <c r="Y87" t="e">
        <v>#N/A</v>
      </c>
      <c r="Z87" t="e">
        <v>#N/A</v>
      </c>
      <c r="AA87" t="e">
        <v>#N/A</v>
      </c>
      <c r="AB87" t="e">
        <v>#N/A</v>
      </c>
      <c r="AC87" t="e">
        <v>#N/A</v>
      </c>
      <c r="AD87" t="e">
        <v>#N/A</v>
      </c>
      <c r="AE87" t="e">
        <v>#N/A</v>
      </c>
    </row>
    <row r="88" spans="1:31" hidden="1" x14ac:dyDescent="0.25">
      <c r="A88">
        <v>85</v>
      </c>
      <c r="B88">
        <v>100509524</v>
      </c>
      <c r="C88" t="s">
        <v>28</v>
      </c>
      <c r="D88" t="s">
        <v>164</v>
      </c>
      <c r="E88" t="s">
        <v>30</v>
      </c>
      <c r="F88" t="s">
        <v>165</v>
      </c>
      <c r="G88" t="s">
        <v>166</v>
      </c>
      <c r="H88" t="s">
        <v>73</v>
      </c>
      <c r="I88" t="s">
        <v>167</v>
      </c>
      <c r="J88" t="s">
        <v>52</v>
      </c>
      <c r="K88" t="e">
        <v>#N/A</v>
      </c>
      <c r="L88" t="e">
        <v>#N/A</v>
      </c>
      <c r="M88" t="e">
        <v>#N/A</v>
      </c>
      <c r="N88" t="e">
        <v>#N/A</v>
      </c>
      <c r="O88" t="e">
        <v>#N/A</v>
      </c>
      <c r="P88" t="e">
        <v>#N/A</v>
      </c>
      <c r="Q88" t="e">
        <v>#N/A</v>
      </c>
      <c r="R88" t="e">
        <v>#N/A</v>
      </c>
      <c r="S88" t="e">
        <v>#N/A</v>
      </c>
      <c r="T88" t="e">
        <v>#N/A</v>
      </c>
      <c r="U88" t="e">
        <v>#N/A</v>
      </c>
      <c r="V88" t="e">
        <v>#N/A</v>
      </c>
      <c r="W88" t="e">
        <v>#N/A</v>
      </c>
      <c r="X88" t="e">
        <v>#N/A</v>
      </c>
      <c r="Y88" t="e">
        <v>#N/A</v>
      </c>
      <c r="Z88" t="e">
        <v>#N/A</v>
      </c>
      <c r="AA88" t="e">
        <v>#N/A</v>
      </c>
      <c r="AB88" t="e">
        <v>#N/A</v>
      </c>
      <c r="AC88" t="e">
        <v>#N/A</v>
      </c>
      <c r="AD88" t="e">
        <v>#N/A</v>
      </c>
      <c r="AE88" t="e">
        <v>#N/A</v>
      </c>
    </row>
    <row r="89" spans="1:31" hidden="1" x14ac:dyDescent="0.25">
      <c r="A89">
        <v>795</v>
      </c>
      <c r="B89">
        <v>100468917</v>
      </c>
      <c r="C89" t="s">
        <v>28</v>
      </c>
      <c r="D89" t="s">
        <v>825</v>
      </c>
      <c r="E89" t="s">
        <v>30</v>
      </c>
      <c r="F89" t="s">
        <v>826</v>
      </c>
      <c r="G89" t="s">
        <v>138</v>
      </c>
      <c r="H89" t="s">
        <v>101</v>
      </c>
      <c r="I89" t="s">
        <v>358</v>
      </c>
      <c r="J89" t="s">
        <v>52</v>
      </c>
      <c r="K89" t="e">
        <v>#N/A</v>
      </c>
      <c r="L89" t="e">
        <v>#N/A</v>
      </c>
      <c r="M89" t="e">
        <v>#N/A</v>
      </c>
      <c r="N89" t="e">
        <v>#N/A</v>
      </c>
      <c r="O89" t="e">
        <v>#N/A</v>
      </c>
      <c r="P89" t="e">
        <v>#N/A</v>
      </c>
      <c r="Q89" t="e">
        <v>#N/A</v>
      </c>
      <c r="R89" t="e">
        <v>#N/A</v>
      </c>
      <c r="S89" t="e">
        <v>#N/A</v>
      </c>
      <c r="T89" t="e">
        <v>#N/A</v>
      </c>
      <c r="U89" t="e">
        <v>#N/A</v>
      </c>
      <c r="V89" t="e">
        <v>#N/A</v>
      </c>
      <c r="W89" t="e">
        <v>#N/A</v>
      </c>
      <c r="X89" t="e">
        <v>#N/A</v>
      </c>
      <c r="Y89" t="e">
        <v>#N/A</v>
      </c>
      <c r="Z89" t="e">
        <v>#N/A</v>
      </c>
      <c r="AA89" t="e">
        <v>#N/A</v>
      </c>
      <c r="AB89" t="e">
        <v>#N/A</v>
      </c>
      <c r="AC89" t="e">
        <v>#N/A</v>
      </c>
      <c r="AD89" t="e">
        <v>#N/A</v>
      </c>
      <c r="AE89" t="e">
        <v>#N/A</v>
      </c>
    </row>
    <row r="90" spans="1:31" hidden="1" x14ac:dyDescent="0.25">
      <c r="A90">
        <v>642</v>
      </c>
      <c r="B90">
        <v>100466650</v>
      </c>
      <c r="C90" t="s">
        <v>28</v>
      </c>
      <c r="D90" t="s">
        <v>355</v>
      </c>
      <c r="E90" t="s">
        <v>30</v>
      </c>
      <c r="F90" t="s">
        <v>356</v>
      </c>
      <c r="G90" t="s">
        <v>357</v>
      </c>
      <c r="H90" t="s">
        <v>61</v>
      </c>
      <c r="I90" t="s">
        <v>358</v>
      </c>
      <c r="J90" t="s">
        <v>52</v>
      </c>
      <c r="K90" t="e">
        <v>#N/A</v>
      </c>
      <c r="L90" t="e">
        <v>#N/A</v>
      </c>
      <c r="M90" t="e">
        <v>#N/A</v>
      </c>
      <c r="N90" t="e">
        <v>#N/A</v>
      </c>
      <c r="O90" t="e">
        <v>#N/A</v>
      </c>
      <c r="P90" t="e">
        <v>#N/A</v>
      </c>
      <c r="Q90" t="e">
        <v>#N/A</v>
      </c>
      <c r="R90" t="e">
        <v>#N/A</v>
      </c>
      <c r="S90" t="e">
        <v>#N/A</v>
      </c>
      <c r="T90" t="e">
        <v>#N/A</v>
      </c>
      <c r="U90" t="e">
        <v>#N/A</v>
      </c>
      <c r="V90" t="e">
        <v>#N/A</v>
      </c>
      <c r="W90" t="e">
        <v>#N/A</v>
      </c>
      <c r="X90" t="e">
        <v>#N/A</v>
      </c>
      <c r="Y90" t="e">
        <v>#N/A</v>
      </c>
      <c r="Z90" t="e">
        <v>#N/A</v>
      </c>
      <c r="AA90" t="e">
        <v>#N/A</v>
      </c>
      <c r="AB90" t="e">
        <v>#N/A</v>
      </c>
      <c r="AC90" t="e">
        <v>#N/A</v>
      </c>
      <c r="AD90" t="e">
        <v>#N/A</v>
      </c>
      <c r="AE90" t="e">
        <v>#N/A</v>
      </c>
    </row>
    <row r="91" spans="1:31" hidden="1" x14ac:dyDescent="0.25">
      <c r="A91">
        <v>885</v>
      </c>
      <c r="B91">
        <v>100474498</v>
      </c>
      <c r="C91" t="s">
        <v>28</v>
      </c>
      <c r="D91" t="s">
        <v>355</v>
      </c>
      <c r="E91" t="s">
        <v>30</v>
      </c>
      <c r="F91" t="s">
        <v>356</v>
      </c>
      <c r="G91" t="s">
        <v>357</v>
      </c>
      <c r="H91" t="s">
        <v>61</v>
      </c>
      <c r="I91" t="s">
        <v>358</v>
      </c>
      <c r="J91" t="s">
        <v>52</v>
      </c>
      <c r="K91" t="e">
        <v>#N/A</v>
      </c>
      <c r="L91" t="e">
        <v>#N/A</v>
      </c>
      <c r="M91" t="e">
        <v>#N/A</v>
      </c>
      <c r="N91" t="e">
        <v>#N/A</v>
      </c>
      <c r="O91" t="e">
        <v>#N/A</v>
      </c>
      <c r="P91" t="e">
        <v>#N/A</v>
      </c>
      <c r="Q91" t="e">
        <v>#N/A</v>
      </c>
      <c r="R91" t="e">
        <v>#N/A</v>
      </c>
      <c r="S91" t="e">
        <v>#N/A</v>
      </c>
      <c r="T91" t="e">
        <v>#N/A</v>
      </c>
      <c r="U91" t="e">
        <v>#N/A</v>
      </c>
      <c r="V91" t="e">
        <v>#N/A</v>
      </c>
      <c r="W91" t="e">
        <v>#N/A</v>
      </c>
      <c r="X91" t="e">
        <v>#N/A</v>
      </c>
      <c r="Y91" t="e">
        <v>#N/A</v>
      </c>
      <c r="Z91" t="e">
        <v>#N/A</v>
      </c>
      <c r="AA91" t="e">
        <v>#N/A</v>
      </c>
      <c r="AB91" t="e">
        <v>#N/A</v>
      </c>
      <c r="AC91" t="e">
        <v>#N/A</v>
      </c>
      <c r="AD91" t="e">
        <v>#N/A</v>
      </c>
      <c r="AE91" t="e">
        <v>#N/A</v>
      </c>
    </row>
    <row r="92" spans="1:31" hidden="1" x14ac:dyDescent="0.25">
      <c r="A92">
        <v>898</v>
      </c>
      <c r="B92">
        <v>100477185</v>
      </c>
      <c r="C92" t="s">
        <v>28</v>
      </c>
      <c r="D92" t="s">
        <v>355</v>
      </c>
      <c r="E92" t="s">
        <v>30</v>
      </c>
      <c r="F92" t="s">
        <v>356</v>
      </c>
      <c r="G92" t="s">
        <v>357</v>
      </c>
      <c r="H92" t="s">
        <v>61</v>
      </c>
      <c r="I92" t="s">
        <v>358</v>
      </c>
      <c r="J92" t="s">
        <v>52</v>
      </c>
      <c r="K92" t="e">
        <v>#N/A</v>
      </c>
      <c r="L92" t="e">
        <v>#N/A</v>
      </c>
      <c r="M92" t="e">
        <v>#N/A</v>
      </c>
      <c r="N92" t="e">
        <v>#N/A</v>
      </c>
      <c r="O92" t="e">
        <v>#N/A</v>
      </c>
      <c r="P92" t="e">
        <v>#N/A</v>
      </c>
      <c r="Q92" t="e">
        <v>#N/A</v>
      </c>
      <c r="R92" t="e">
        <v>#N/A</v>
      </c>
      <c r="S92" t="e">
        <v>#N/A</v>
      </c>
      <c r="T92" t="e">
        <v>#N/A</v>
      </c>
      <c r="U92" t="e">
        <v>#N/A</v>
      </c>
      <c r="V92" t="e">
        <v>#N/A</v>
      </c>
      <c r="W92" t="e">
        <v>#N/A</v>
      </c>
      <c r="X92" t="e">
        <v>#N/A</v>
      </c>
      <c r="Y92" t="e">
        <v>#N/A</v>
      </c>
      <c r="Z92" t="e">
        <v>#N/A</v>
      </c>
      <c r="AA92" t="e">
        <v>#N/A</v>
      </c>
      <c r="AB92" t="e">
        <v>#N/A</v>
      </c>
      <c r="AC92" t="e">
        <v>#N/A</v>
      </c>
      <c r="AD92" t="e">
        <v>#N/A</v>
      </c>
      <c r="AE92" t="e">
        <v>#N/A</v>
      </c>
    </row>
    <row r="93" spans="1:31" hidden="1" x14ac:dyDescent="0.25">
      <c r="A93">
        <v>887</v>
      </c>
      <c r="B93">
        <v>100480671</v>
      </c>
      <c r="C93" t="s">
        <v>28</v>
      </c>
      <c r="D93" t="s">
        <v>355</v>
      </c>
      <c r="E93" t="s">
        <v>30</v>
      </c>
      <c r="F93" t="s">
        <v>356</v>
      </c>
      <c r="G93" t="s">
        <v>357</v>
      </c>
      <c r="H93" t="s">
        <v>61</v>
      </c>
      <c r="I93" t="s">
        <v>358</v>
      </c>
      <c r="J93" t="s">
        <v>52</v>
      </c>
      <c r="K93" t="e">
        <v>#N/A</v>
      </c>
      <c r="L93" t="e">
        <v>#N/A</v>
      </c>
      <c r="M93" t="e">
        <v>#N/A</v>
      </c>
      <c r="N93" t="e">
        <v>#N/A</v>
      </c>
      <c r="O93" t="e">
        <v>#N/A</v>
      </c>
      <c r="P93" t="e">
        <v>#N/A</v>
      </c>
      <c r="Q93" t="e">
        <v>#N/A</v>
      </c>
      <c r="R93" t="e">
        <v>#N/A</v>
      </c>
      <c r="S93" t="e">
        <v>#N/A</v>
      </c>
      <c r="T93" t="e">
        <v>#N/A</v>
      </c>
      <c r="U93" t="e">
        <v>#N/A</v>
      </c>
      <c r="V93" t="e">
        <v>#N/A</v>
      </c>
      <c r="W93" t="e">
        <v>#N/A</v>
      </c>
      <c r="X93" t="e">
        <v>#N/A</v>
      </c>
      <c r="Y93" t="e">
        <v>#N/A</v>
      </c>
      <c r="Z93" t="e">
        <v>#N/A</v>
      </c>
      <c r="AA93" t="e">
        <v>#N/A</v>
      </c>
      <c r="AB93" t="e">
        <v>#N/A</v>
      </c>
      <c r="AC93" t="e">
        <v>#N/A</v>
      </c>
      <c r="AD93" t="e">
        <v>#N/A</v>
      </c>
      <c r="AE93" t="e">
        <v>#N/A</v>
      </c>
    </row>
    <row r="94" spans="1:31" hidden="1" x14ac:dyDescent="0.25">
      <c r="A94">
        <v>890</v>
      </c>
      <c r="B94">
        <v>100487428</v>
      </c>
      <c r="C94" t="s">
        <v>28</v>
      </c>
      <c r="D94" t="s">
        <v>355</v>
      </c>
      <c r="E94" t="s">
        <v>30</v>
      </c>
      <c r="F94" t="s">
        <v>356</v>
      </c>
      <c r="G94" t="s">
        <v>357</v>
      </c>
      <c r="H94" t="s">
        <v>61</v>
      </c>
      <c r="I94" t="s">
        <v>358</v>
      </c>
      <c r="J94" t="s">
        <v>52</v>
      </c>
      <c r="K94" t="e">
        <v>#N/A</v>
      </c>
      <c r="L94" t="e">
        <v>#N/A</v>
      </c>
      <c r="M94" t="e">
        <v>#N/A</v>
      </c>
      <c r="N94" t="e">
        <v>#N/A</v>
      </c>
      <c r="O94" t="e">
        <v>#N/A</v>
      </c>
      <c r="P94" t="e">
        <v>#N/A</v>
      </c>
      <c r="Q94" t="e">
        <v>#N/A</v>
      </c>
      <c r="R94" t="e">
        <v>#N/A</v>
      </c>
      <c r="S94" t="e">
        <v>#N/A</v>
      </c>
      <c r="T94" t="e">
        <v>#N/A</v>
      </c>
      <c r="U94" t="e">
        <v>#N/A</v>
      </c>
      <c r="V94" t="e">
        <v>#N/A</v>
      </c>
      <c r="W94" t="e">
        <v>#N/A</v>
      </c>
      <c r="X94" t="e">
        <v>#N/A</v>
      </c>
      <c r="Y94" t="e">
        <v>#N/A</v>
      </c>
      <c r="Z94" t="e">
        <v>#N/A</v>
      </c>
      <c r="AA94" t="e">
        <v>#N/A</v>
      </c>
      <c r="AB94" t="e">
        <v>#N/A</v>
      </c>
      <c r="AC94" t="e">
        <v>#N/A</v>
      </c>
      <c r="AD94" t="e">
        <v>#N/A</v>
      </c>
      <c r="AE94" t="e">
        <v>#N/A</v>
      </c>
    </row>
    <row r="95" spans="1:31" hidden="1" x14ac:dyDescent="0.25">
      <c r="A95">
        <v>109</v>
      </c>
      <c r="B95">
        <v>100495927</v>
      </c>
      <c r="C95" t="s">
        <v>28</v>
      </c>
      <c r="D95" t="s">
        <v>355</v>
      </c>
      <c r="E95" t="s">
        <v>30</v>
      </c>
      <c r="F95" t="s">
        <v>356</v>
      </c>
      <c r="G95" t="s">
        <v>357</v>
      </c>
      <c r="H95" t="s">
        <v>61</v>
      </c>
      <c r="I95" t="s">
        <v>358</v>
      </c>
      <c r="J95" t="s">
        <v>52</v>
      </c>
      <c r="K95" t="e">
        <v>#N/A</v>
      </c>
      <c r="L95" t="e">
        <v>#N/A</v>
      </c>
      <c r="M95" t="e">
        <v>#N/A</v>
      </c>
      <c r="N95" t="e">
        <v>#N/A</v>
      </c>
      <c r="O95" t="e">
        <v>#N/A</v>
      </c>
      <c r="P95" t="e">
        <v>#N/A</v>
      </c>
      <c r="Q95" t="e">
        <v>#N/A</v>
      </c>
      <c r="R95" t="e">
        <v>#N/A</v>
      </c>
      <c r="S95" t="e">
        <v>#N/A</v>
      </c>
      <c r="T95" t="e">
        <v>#N/A</v>
      </c>
      <c r="U95" t="e">
        <v>#N/A</v>
      </c>
      <c r="V95" t="e">
        <v>#N/A</v>
      </c>
      <c r="W95" t="e">
        <v>#N/A</v>
      </c>
      <c r="X95" t="e">
        <v>#N/A</v>
      </c>
      <c r="Y95" t="e">
        <v>#N/A</v>
      </c>
      <c r="Z95" t="e">
        <v>#N/A</v>
      </c>
      <c r="AA95" t="e">
        <v>#N/A</v>
      </c>
      <c r="AB95" t="e">
        <v>#N/A</v>
      </c>
      <c r="AC95" t="e">
        <v>#N/A</v>
      </c>
      <c r="AD95" t="e">
        <v>#N/A</v>
      </c>
      <c r="AE95" t="e">
        <v>#N/A</v>
      </c>
    </row>
    <row r="96" spans="1:31" hidden="1" x14ac:dyDescent="0.25">
      <c r="A96">
        <v>161</v>
      </c>
      <c r="B96">
        <v>100499579</v>
      </c>
      <c r="C96" t="s">
        <v>28</v>
      </c>
      <c r="D96" t="s">
        <v>355</v>
      </c>
      <c r="E96" t="s">
        <v>30</v>
      </c>
      <c r="F96" t="s">
        <v>356</v>
      </c>
      <c r="G96" t="s">
        <v>357</v>
      </c>
      <c r="H96" t="s">
        <v>61</v>
      </c>
      <c r="I96" t="s">
        <v>358</v>
      </c>
      <c r="J96" t="s">
        <v>52</v>
      </c>
      <c r="K96" t="e">
        <v>#N/A</v>
      </c>
      <c r="L96" t="e">
        <v>#N/A</v>
      </c>
      <c r="M96" t="e">
        <v>#N/A</v>
      </c>
      <c r="N96" t="e">
        <v>#N/A</v>
      </c>
      <c r="O96" t="e">
        <v>#N/A</v>
      </c>
      <c r="P96" t="e">
        <v>#N/A</v>
      </c>
      <c r="Q96" t="e">
        <v>#N/A</v>
      </c>
      <c r="R96" t="e">
        <v>#N/A</v>
      </c>
      <c r="S96" t="e">
        <v>#N/A</v>
      </c>
      <c r="T96" t="e">
        <v>#N/A</v>
      </c>
      <c r="U96" t="e">
        <v>#N/A</v>
      </c>
      <c r="V96" t="e">
        <v>#N/A</v>
      </c>
      <c r="W96" t="e">
        <v>#N/A</v>
      </c>
      <c r="X96" t="e">
        <v>#N/A</v>
      </c>
      <c r="Y96" t="e">
        <v>#N/A</v>
      </c>
      <c r="Z96" t="e">
        <v>#N/A</v>
      </c>
      <c r="AA96" t="e">
        <v>#N/A</v>
      </c>
      <c r="AB96" t="e">
        <v>#N/A</v>
      </c>
      <c r="AC96" t="e">
        <v>#N/A</v>
      </c>
      <c r="AD96" t="e">
        <v>#N/A</v>
      </c>
      <c r="AE96" t="e">
        <v>#N/A</v>
      </c>
    </row>
    <row r="97" spans="1:31" hidden="1" x14ac:dyDescent="0.25">
      <c r="A97">
        <v>229</v>
      </c>
      <c r="B97">
        <v>100504263</v>
      </c>
      <c r="C97" t="s">
        <v>28</v>
      </c>
      <c r="D97" t="s">
        <v>355</v>
      </c>
      <c r="E97" t="s">
        <v>30</v>
      </c>
      <c r="F97" t="s">
        <v>356</v>
      </c>
      <c r="G97" t="s">
        <v>357</v>
      </c>
      <c r="H97" t="s">
        <v>61</v>
      </c>
      <c r="I97" t="s">
        <v>358</v>
      </c>
      <c r="J97" t="s">
        <v>52</v>
      </c>
      <c r="K97" t="e">
        <v>#N/A</v>
      </c>
      <c r="L97" t="e">
        <v>#N/A</v>
      </c>
      <c r="M97" t="e">
        <v>#N/A</v>
      </c>
      <c r="N97" t="e">
        <v>#N/A</v>
      </c>
      <c r="O97" t="e">
        <v>#N/A</v>
      </c>
      <c r="P97" t="e">
        <v>#N/A</v>
      </c>
      <c r="Q97" t="e">
        <v>#N/A</v>
      </c>
      <c r="R97" t="e">
        <v>#N/A</v>
      </c>
      <c r="S97" t="e">
        <v>#N/A</v>
      </c>
      <c r="T97" t="e">
        <v>#N/A</v>
      </c>
      <c r="U97" t="e">
        <v>#N/A</v>
      </c>
      <c r="V97" t="e">
        <v>#N/A</v>
      </c>
      <c r="W97" t="e">
        <v>#N/A</v>
      </c>
      <c r="X97" t="e">
        <v>#N/A</v>
      </c>
      <c r="Y97" t="e">
        <v>#N/A</v>
      </c>
      <c r="Z97" t="e">
        <v>#N/A</v>
      </c>
      <c r="AA97" t="e">
        <v>#N/A</v>
      </c>
      <c r="AB97" t="e">
        <v>#N/A</v>
      </c>
      <c r="AC97" t="e">
        <v>#N/A</v>
      </c>
      <c r="AD97" t="e">
        <v>#N/A</v>
      </c>
      <c r="AE97" t="e">
        <v>#N/A</v>
      </c>
    </row>
    <row r="98" spans="1:31" hidden="1" x14ac:dyDescent="0.25">
      <c r="A98">
        <v>722</v>
      </c>
      <c r="B98">
        <v>100468483</v>
      </c>
      <c r="C98" t="s">
        <v>28</v>
      </c>
      <c r="D98" t="s">
        <v>727</v>
      </c>
      <c r="E98" t="s">
        <v>30</v>
      </c>
      <c r="F98" t="s">
        <v>728</v>
      </c>
      <c r="G98" t="s">
        <v>729</v>
      </c>
      <c r="H98" t="s">
        <v>78</v>
      </c>
      <c r="I98" t="s">
        <v>294</v>
      </c>
      <c r="J98" t="s">
        <v>52</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row>
    <row r="99" spans="1:31" hidden="1" x14ac:dyDescent="0.25">
      <c r="A99">
        <v>863</v>
      </c>
      <c r="B99">
        <v>100476647</v>
      </c>
      <c r="C99" t="s">
        <v>28</v>
      </c>
      <c r="D99" t="s">
        <v>727</v>
      </c>
      <c r="E99" t="s">
        <v>30</v>
      </c>
      <c r="F99" t="s">
        <v>728</v>
      </c>
      <c r="G99" t="s">
        <v>729</v>
      </c>
      <c r="H99" t="s">
        <v>78</v>
      </c>
      <c r="I99" t="s">
        <v>294</v>
      </c>
      <c r="J99" t="s">
        <v>52</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row>
    <row r="100" spans="1:31" hidden="1" x14ac:dyDescent="0.25">
      <c r="A100">
        <v>909</v>
      </c>
      <c r="B100">
        <v>100481434</v>
      </c>
      <c r="C100" t="s">
        <v>28</v>
      </c>
      <c r="D100" t="s">
        <v>727</v>
      </c>
      <c r="E100" t="s">
        <v>30</v>
      </c>
      <c r="F100" t="s">
        <v>728</v>
      </c>
      <c r="G100" t="s">
        <v>729</v>
      </c>
      <c r="H100" t="s">
        <v>78</v>
      </c>
      <c r="I100" t="s">
        <v>294</v>
      </c>
      <c r="J100" t="s">
        <v>52</v>
      </c>
      <c r="K100" t="e">
        <v>#N/A</v>
      </c>
      <c r="L100" t="e">
        <v>#N/A</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e">
        <v>#N/A</v>
      </c>
    </row>
    <row r="101" spans="1:31" hidden="1" x14ac:dyDescent="0.25">
      <c r="A101">
        <v>696</v>
      </c>
      <c r="B101">
        <v>100468630</v>
      </c>
      <c r="C101" t="s">
        <v>28</v>
      </c>
      <c r="D101" t="s">
        <v>75</v>
      </c>
      <c r="E101" t="s">
        <v>30</v>
      </c>
      <c r="F101" t="s">
        <v>76</v>
      </c>
      <c r="G101" t="s">
        <v>77</v>
      </c>
      <c r="H101" t="s">
        <v>78</v>
      </c>
      <c r="I101" t="s">
        <v>79</v>
      </c>
      <c r="J101" t="s">
        <v>52</v>
      </c>
      <c r="K101" t="e">
        <v>#N/A</v>
      </c>
      <c r="L101" t="e">
        <v>#N/A</v>
      </c>
      <c r="M101" t="e">
        <v>#N/A</v>
      </c>
      <c r="N101" t="e">
        <v>#N/A</v>
      </c>
      <c r="O101" t="e">
        <v>#N/A</v>
      </c>
      <c r="P101" t="e">
        <v>#N/A</v>
      </c>
      <c r="Q101" t="e">
        <v>#N/A</v>
      </c>
      <c r="R101" t="e">
        <v>#N/A</v>
      </c>
      <c r="S101" t="e">
        <v>#N/A</v>
      </c>
      <c r="T101" t="e">
        <v>#N/A</v>
      </c>
      <c r="U101" t="e">
        <v>#N/A</v>
      </c>
      <c r="V101" t="e">
        <v>#N/A</v>
      </c>
      <c r="W101" t="e">
        <v>#N/A</v>
      </c>
      <c r="X101" t="e">
        <v>#N/A</v>
      </c>
      <c r="Y101" t="e">
        <v>#N/A</v>
      </c>
      <c r="Z101" t="e">
        <v>#N/A</v>
      </c>
      <c r="AA101" t="e">
        <v>#N/A</v>
      </c>
      <c r="AB101" t="e">
        <v>#N/A</v>
      </c>
      <c r="AC101" t="e">
        <v>#N/A</v>
      </c>
      <c r="AD101" t="e">
        <v>#N/A</v>
      </c>
      <c r="AE101" t="e">
        <v>#N/A</v>
      </c>
    </row>
    <row r="102" spans="1:31" hidden="1" x14ac:dyDescent="0.25">
      <c r="A102">
        <v>999</v>
      </c>
      <c r="B102">
        <v>100488813</v>
      </c>
      <c r="C102" t="s">
        <v>28</v>
      </c>
      <c r="D102" t="s">
        <v>75</v>
      </c>
      <c r="E102" t="s">
        <v>30</v>
      </c>
      <c r="F102" t="s">
        <v>76</v>
      </c>
      <c r="G102" t="s">
        <v>77</v>
      </c>
      <c r="H102" t="s">
        <v>78</v>
      </c>
      <c r="I102" t="s">
        <v>79</v>
      </c>
      <c r="J102" t="s">
        <v>52</v>
      </c>
      <c r="K102" t="e">
        <v>#N/A</v>
      </c>
      <c r="L102" t="e">
        <v>#N/A</v>
      </c>
      <c r="M102" t="e">
        <v>#N/A</v>
      </c>
      <c r="N102" t="e">
        <v>#N/A</v>
      </c>
      <c r="O102" t="e">
        <v>#N/A</v>
      </c>
      <c r="P102" t="e">
        <v>#N/A</v>
      </c>
      <c r="Q102" t="e">
        <v>#N/A</v>
      </c>
      <c r="R102" t="e">
        <v>#N/A</v>
      </c>
      <c r="S102" t="e">
        <v>#N/A</v>
      </c>
      <c r="T102" t="e">
        <v>#N/A</v>
      </c>
      <c r="U102" t="e">
        <v>#N/A</v>
      </c>
      <c r="V102" t="e">
        <v>#N/A</v>
      </c>
      <c r="W102" t="e">
        <v>#N/A</v>
      </c>
      <c r="X102" t="e">
        <v>#N/A</v>
      </c>
      <c r="Y102" t="e">
        <v>#N/A</v>
      </c>
      <c r="Z102" t="e">
        <v>#N/A</v>
      </c>
      <c r="AA102" t="e">
        <v>#N/A</v>
      </c>
      <c r="AB102" t="e">
        <v>#N/A</v>
      </c>
      <c r="AC102" t="e">
        <v>#N/A</v>
      </c>
      <c r="AD102" t="e">
        <v>#N/A</v>
      </c>
      <c r="AE102" t="e">
        <v>#N/A</v>
      </c>
    </row>
    <row r="103" spans="1:31" hidden="1" x14ac:dyDescent="0.25">
      <c r="A103">
        <v>7</v>
      </c>
      <c r="B103">
        <v>100496375</v>
      </c>
      <c r="C103" t="s">
        <v>28</v>
      </c>
      <c r="D103" t="s">
        <v>75</v>
      </c>
      <c r="E103" t="s">
        <v>30</v>
      </c>
      <c r="F103" t="s">
        <v>76</v>
      </c>
      <c r="G103" t="s">
        <v>77</v>
      </c>
      <c r="H103" t="s">
        <v>78</v>
      </c>
      <c r="I103" t="s">
        <v>79</v>
      </c>
      <c r="J103" t="s">
        <v>52</v>
      </c>
      <c r="K103" t="e">
        <v>#N/A</v>
      </c>
      <c r="L103" t="e">
        <v>#N/A</v>
      </c>
      <c r="M103" t="e">
        <v>#N/A</v>
      </c>
      <c r="N103" t="e">
        <v>#N/A</v>
      </c>
      <c r="O103" t="e">
        <v>#N/A</v>
      </c>
      <c r="P103" t="e">
        <v>#N/A</v>
      </c>
      <c r="Q103" t="e">
        <v>#N/A</v>
      </c>
      <c r="R103" t="e">
        <v>#N/A</v>
      </c>
      <c r="S103" t="e">
        <v>#N/A</v>
      </c>
      <c r="T103" t="e">
        <v>#N/A</v>
      </c>
      <c r="U103" t="e">
        <v>#N/A</v>
      </c>
      <c r="V103" t="e">
        <v>#N/A</v>
      </c>
      <c r="W103" t="e">
        <v>#N/A</v>
      </c>
      <c r="X103" t="e">
        <v>#N/A</v>
      </c>
      <c r="Y103" t="e">
        <v>#N/A</v>
      </c>
      <c r="Z103" t="e">
        <v>#N/A</v>
      </c>
      <c r="AA103" t="e">
        <v>#N/A</v>
      </c>
      <c r="AB103" t="e">
        <v>#N/A</v>
      </c>
      <c r="AC103" t="e">
        <v>#N/A</v>
      </c>
      <c r="AD103" t="e">
        <v>#N/A</v>
      </c>
      <c r="AE103" t="e">
        <v>#N/A</v>
      </c>
    </row>
    <row r="104" spans="1:31" hidden="1" x14ac:dyDescent="0.25">
      <c r="A104">
        <v>67</v>
      </c>
      <c r="B104">
        <v>100499659</v>
      </c>
      <c r="C104" t="s">
        <v>28</v>
      </c>
      <c r="D104" t="s">
        <v>75</v>
      </c>
      <c r="E104" t="s">
        <v>30</v>
      </c>
      <c r="F104" t="s">
        <v>76</v>
      </c>
      <c r="G104" t="s">
        <v>77</v>
      </c>
      <c r="H104" t="s">
        <v>78</v>
      </c>
      <c r="I104" t="s">
        <v>79</v>
      </c>
      <c r="J104" t="s">
        <v>52</v>
      </c>
      <c r="K104" t="e">
        <v>#N/A</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e">
        <v>#N/A</v>
      </c>
      <c r="AB104" t="e">
        <v>#N/A</v>
      </c>
      <c r="AC104" t="e">
        <v>#N/A</v>
      </c>
      <c r="AD104" t="e">
        <v>#N/A</v>
      </c>
      <c r="AE104" t="e">
        <v>#N/A</v>
      </c>
    </row>
    <row r="105" spans="1:31" hidden="1" x14ac:dyDescent="0.25">
      <c r="A105">
        <v>743</v>
      </c>
      <c r="B105">
        <v>100468074</v>
      </c>
      <c r="C105" t="s">
        <v>28</v>
      </c>
      <c r="D105" t="s">
        <v>755</v>
      </c>
      <c r="E105" t="s">
        <v>30</v>
      </c>
      <c r="F105" t="s">
        <v>756</v>
      </c>
      <c r="G105" t="s">
        <v>222</v>
      </c>
      <c r="H105" t="s">
        <v>78</v>
      </c>
      <c r="I105" t="s">
        <v>757</v>
      </c>
      <c r="J105" t="s">
        <v>52</v>
      </c>
      <c r="K105" t="e">
        <v>#N/A</v>
      </c>
      <c r="L105" t="e">
        <v>#N/A</v>
      </c>
      <c r="M105" t="e">
        <v>#N/A</v>
      </c>
      <c r="N105" t="e">
        <v>#N/A</v>
      </c>
      <c r="O105" t="e">
        <v>#N/A</v>
      </c>
      <c r="P105" t="e">
        <v>#N/A</v>
      </c>
      <c r="Q105" t="e">
        <v>#N/A</v>
      </c>
      <c r="R105" t="e">
        <v>#N/A</v>
      </c>
      <c r="S105" t="e">
        <v>#N/A</v>
      </c>
      <c r="T105" t="e">
        <v>#N/A</v>
      </c>
      <c r="U105" t="e">
        <v>#N/A</v>
      </c>
      <c r="V105" t="e">
        <v>#N/A</v>
      </c>
      <c r="W105" t="e">
        <v>#N/A</v>
      </c>
      <c r="X105" t="e">
        <v>#N/A</v>
      </c>
      <c r="Y105" t="e">
        <v>#N/A</v>
      </c>
      <c r="Z105" t="e">
        <v>#N/A</v>
      </c>
      <c r="AA105" t="e">
        <v>#N/A</v>
      </c>
      <c r="AB105" t="e">
        <v>#N/A</v>
      </c>
      <c r="AC105" t="e">
        <v>#N/A</v>
      </c>
      <c r="AD105" t="e">
        <v>#N/A</v>
      </c>
      <c r="AE105" t="e">
        <v>#N/A</v>
      </c>
    </row>
    <row r="106" spans="1:31" hidden="1" x14ac:dyDescent="0.25">
      <c r="A106">
        <v>886</v>
      </c>
      <c r="B106">
        <v>100476529</v>
      </c>
      <c r="C106" t="s">
        <v>28</v>
      </c>
      <c r="D106" t="s">
        <v>755</v>
      </c>
      <c r="E106" t="s">
        <v>30</v>
      </c>
      <c r="F106" t="s">
        <v>756</v>
      </c>
      <c r="G106" t="s">
        <v>222</v>
      </c>
      <c r="H106" t="s">
        <v>78</v>
      </c>
      <c r="I106" t="s">
        <v>757</v>
      </c>
      <c r="J106" t="s">
        <v>52</v>
      </c>
      <c r="K106" t="e">
        <v>#N/A</v>
      </c>
      <c r="L106" t="e">
        <v>#N/A</v>
      </c>
      <c r="M106" t="e">
        <v>#N/A</v>
      </c>
      <c r="N106" t="e">
        <v>#N/A</v>
      </c>
      <c r="O106" t="e">
        <v>#N/A</v>
      </c>
      <c r="P106" t="e">
        <v>#N/A</v>
      </c>
      <c r="Q106" t="e">
        <v>#N/A</v>
      </c>
      <c r="R106" t="e">
        <v>#N/A</v>
      </c>
      <c r="S106" t="e">
        <v>#N/A</v>
      </c>
      <c r="T106" t="e">
        <v>#N/A</v>
      </c>
      <c r="U106" t="e">
        <v>#N/A</v>
      </c>
      <c r="V106" t="e">
        <v>#N/A</v>
      </c>
      <c r="W106" t="e">
        <v>#N/A</v>
      </c>
      <c r="X106" t="e">
        <v>#N/A</v>
      </c>
      <c r="Y106" t="e">
        <v>#N/A</v>
      </c>
      <c r="Z106" t="e">
        <v>#N/A</v>
      </c>
      <c r="AA106" t="e">
        <v>#N/A</v>
      </c>
      <c r="AB106" t="e">
        <v>#N/A</v>
      </c>
      <c r="AC106" t="e">
        <v>#N/A</v>
      </c>
      <c r="AD106" t="e">
        <v>#N/A</v>
      </c>
      <c r="AE106" t="e">
        <v>#N/A</v>
      </c>
    </row>
    <row r="107" spans="1:31" hidden="1" x14ac:dyDescent="0.25">
      <c r="A107">
        <v>810</v>
      </c>
      <c r="B107">
        <v>100480841</v>
      </c>
      <c r="C107" t="s">
        <v>28</v>
      </c>
      <c r="D107" t="s">
        <v>755</v>
      </c>
      <c r="E107" t="s">
        <v>30</v>
      </c>
      <c r="F107" t="s">
        <v>756</v>
      </c>
      <c r="G107" t="s">
        <v>222</v>
      </c>
      <c r="H107" t="s">
        <v>78</v>
      </c>
      <c r="I107" t="s">
        <v>757</v>
      </c>
      <c r="J107" t="s">
        <v>52</v>
      </c>
      <c r="K107" t="e">
        <v>#N/A</v>
      </c>
      <c r="L107" t="e">
        <v>#N/A</v>
      </c>
      <c r="M107" t="e">
        <v>#N/A</v>
      </c>
      <c r="N107" t="e">
        <v>#N/A</v>
      </c>
      <c r="O107" t="e">
        <v>#N/A</v>
      </c>
      <c r="P107" t="e">
        <v>#N/A</v>
      </c>
      <c r="Q107" t="e">
        <v>#N/A</v>
      </c>
      <c r="R107" t="e">
        <v>#N/A</v>
      </c>
      <c r="S107" t="e">
        <v>#N/A</v>
      </c>
      <c r="T107" t="e">
        <v>#N/A</v>
      </c>
      <c r="U107" t="e">
        <v>#N/A</v>
      </c>
      <c r="V107" t="e">
        <v>#N/A</v>
      </c>
      <c r="W107" t="e">
        <v>#N/A</v>
      </c>
      <c r="X107" t="e">
        <v>#N/A</v>
      </c>
      <c r="Y107" t="e">
        <v>#N/A</v>
      </c>
      <c r="Z107" t="e">
        <v>#N/A</v>
      </c>
      <c r="AA107" t="e">
        <v>#N/A</v>
      </c>
      <c r="AB107" t="e">
        <v>#N/A</v>
      </c>
      <c r="AC107" t="e">
        <v>#N/A</v>
      </c>
      <c r="AD107" t="e">
        <v>#N/A</v>
      </c>
      <c r="AE107" t="e">
        <v>#N/A</v>
      </c>
    </row>
    <row r="108" spans="1:31" hidden="1" x14ac:dyDescent="0.25">
      <c r="A108">
        <v>984</v>
      </c>
      <c r="B108">
        <v>100487845</v>
      </c>
      <c r="C108" t="s">
        <v>28</v>
      </c>
      <c r="D108" t="s">
        <v>755</v>
      </c>
      <c r="E108" t="s">
        <v>30</v>
      </c>
      <c r="F108" t="s">
        <v>756</v>
      </c>
      <c r="G108" t="s">
        <v>222</v>
      </c>
      <c r="H108" t="s">
        <v>78</v>
      </c>
      <c r="I108" t="s">
        <v>757</v>
      </c>
      <c r="J108" t="s">
        <v>52</v>
      </c>
      <c r="K108" t="e">
        <v>#N/A</v>
      </c>
      <c r="L108" t="e">
        <v>#N/A</v>
      </c>
      <c r="M108" t="e">
        <v>#N/A</v>
      </c>
      <c r="N108" t="e">
        <v>#N/A</v>
      </c>
      <c r="O108" t="e">
        <v>#N/A</v>
      </c>
      <c r="P108" t="e">
        <v>#N/A</v>
      </c>
      <c r="Q108" t="e">
        <v>#N/A</v>
      </c>
      <c r="R108" t="e">
        <v>#N/A</v>
      </c>
      <c r="S108" t="e">
        <v>#N/A</v>
      </c>
      <c r="T108" t="e">
        <v>#N/A</v>
      </c>
      <c r="U108" t="e">
        <v>#N/A</v>
      </c>
      <c r="V108" t="e">
        <v>#N/A</v>
      </c>
      <c r="W108" t="e">
        <v>#N/A</v>
      </c>
      <c r="X108" t="e">
        <v>#N/A</v>
      </c>
      <c r="Y108" t="e">
        <v>#N/A</v>
      </c>
      <c r="Z108" t="e">
        <v>#N/A</v>
      </c>
      <c r="AA108" t="e">
        <v>#N/A</v>
      </c>
      <c r="AB108" t="e">
        <v>#N/A</v>
      </c>
      <c r="AC108" t="e">
        <v>#N/A</v>
      </c>
      <c r="AD108" t="e">
        <v>#N/A</v>
      </c>
      <c r="AE108" t="e">
        <v>#N/A</v>
      </c>
    </row>
    <row r="109" spans="1:31" hidden="1" x14ac:dyDescent="0.25">
      <c r="A109">
        <v>945</v>
      </c>
      <c r="B109">
        <v>100487475</v>
      </c>
      <c r="C109" t="s">
        <v>28</v>
      </c>
      <c r="D109" t="s">
        <v>891</v>
      </c>
      <c r="E109" t="s">
        <v>30</v>
      </c>
      <c r="F109" t="s">
        <v>892</v>
      </c>
      <c r="G109" t="s">
        <v>893</v>
      </c>
      <c r="H109" t="s">
        <v>107</v>
      </c>
      <c r="I109" t="s">
        <v>894</v>
      </c>
      <c r="J109" t="s">
        <v>52</v>
      </c>
      <c r="K109" t="e">
        <v>#N/A</v>
      </c>
      <c r="L109" t="e">
        <v>#N/A</v>
      </c>
      <c r="M109" t="e">
        <v>#N/A</v>
      </c>
      <c r="N109" t="e">
        <v>#N/A</v>
      </c>
      <c r="O109" t="e">
        <v>#N/A</v>
      </c>
      <c r="P109" t="e">
        <v>#N/A</v>
      </c>
      <c r="Q109" t="e">
        <v>#N/A</v>
      </c>
      <c r="R109" t="e">
        <v>#N/A</v>
      </c>
      <c r="S109" t="e">
        <v>#N/A</v>
      </c>
      <c r="T109" t="e">
        <v>#N/A</v>
      </c>
      <c r="U109" t="e">
        <v>#N/A</v>
      </c>
      <c r="V109" t="e">
        <v>#N/A</v>
      </c>
      <c r="W109" t="e">
        <v>#N/A</v>
      </c>
      <c r="X109" t="e">
        <v>#N/A</v>
      </c>
      <c r="Y109" t="e">
        <v>#N/A</v>
      </c>
      <c r="Z109" t="e">
        <v>#N/A</v>
      </c>
      <c r="AA109" t="e">
        <v>#N/A</v>
      </c>
      <c r="AB109" t="e">
        <v>#N/A</v>
      </c>
      <c r="AC109" t="e">
        <v>#N/A</v>
      </c>
      <c r="AD109" t="e">
        <v>#N/A</v>
      </c>
      <c r="AE109" t="e">
        <v>#N/A</v>
      </c>
    </row>
    <row r="110" spans="1:31" hidden="1" x14ac:dyDescent="0.25">
      <c r="A110">
        <v>920</v>
      </c>
      <c r="B110">
        <v>100487476</v>
      </c>
      <c r="C110" t="s">
        <v>28</v>
      </c>
      <c r="D110" t="s">
        <v>891</v>
      </c>
      <c r="E110" t="s">
        <v>30</v>
      </c>
      <c r="F110" t="s">
        <v>892</v>
      </c>
      <c r="G110" t="s">
        <v>893</v>
      </c>
      <c r="H110" t="s">
        <v>107</v>
      </c>
      <c r="I110" t="s">
        <v>894</v>
      </c>
      <c r="J110" t="s">
        <v>52</v>
      </c>
      <c r="K110" t="e">
        <v>#N/A</v>
      </c>
      <c r="L110" t="e">
        <v>#N/A</v>
      </c>
      <c r="M110" t="e">
        <v>#N/A</v>
      </c>
      <c r="N110" t="e">
        <v>#N/A</v>
      </c>
      <c r="O110" t="e">
        <v>#N/A</v>
      </c>
      <c r="P110" t="e">
        <v>#N/A</v>
      </c>
      <c r="Q110" t="e">
        <v>#N/A</v>
      </c>
      <c r="R110" t="e">
        <v>#N/A</v>
      </c>
      <c r="S110" t="e">
        <v>#N/A</v>
      </c>
      <c r="T110" t="e">
        <v>#N/A</v>
      </c>
      <c r="U110" t="e">
        <v>#N/A</v>
      </c>
      <c r="V110" t="e">
        <v>#N/A</v>
      </c>
      <c r="W110" t="e">
        <v>#N/A</v>
      </c>
      <c r="X110" t="e">
        <v>#N/A</v>
      </c>
      <c r="Y110" t="e">
        <v>#N/A</v>
      </c>
      <c r="Z110" t="e">
        <v>#N/A</v>
      </c>
      <c r="AA110" t="e">
        <v>#N/A</v>
      </c>
      <c r="AB110" t="e">
        <v>#N/A</v>
      </c>
      <c r="AC110" t="e">
        <v>#N/A</v>
      </c>
      <c r="AD110" t="e">
        <v>#N/A</v>
      </c>
      <c r="AE110" t="e">
        <v>#N/A</v>
      </c>
    </row>
    <row r="111" spans="1:31" hidden="1" x14ac:dyDescent="0.25">
      <c r="A111">
        <v>946</v>
      </c>
      <c r="B111">
        <v>100487477</v>
      </c>
      <c r="C111" t="s">
        <v>28</v>
      </c>
      <c r="D111" t="s">
        <v>891</v>
      </c>
      <c r="E111" t="s">
        <v>30</v>
      </c>
      <c r="F111" t="s">
        <v>892</v>
      </c>
      <c r="G111" t="s">
        <v>893</v>
      </c>
      <c r="H111" t="s">
        <v>107</v>
      </c>
      <c r="I111" t="s">
        <v>894</v>
      </c>
      <c r="J111" t="s">
        <v>52</v>
      </c>
      <c r="K111" t="e">
        <v>#N/A</v>
      </c>
      <c r="L111" t="e">
        <v>#N/A</v>
      </c>
      <c r="M111" t="e">
        <v>#N/A</v>
      </c>
      <c r="N111" t="e">
        <v>#N/A</v>
      </c>
      <c r="O111" t="e">
        <v>#N/A</v>
      </c>
      <c r="P111" t="e">
        <v>#N/A</v>
      </c>
      <c r="Q111" t="e">
        <v>#N/A</v>
      </c>
      <c r="R111" t="e">
        <v>#N/A</v>
      </c>
      <c r="S111" t="e">
        <v>#N/A</v>
      </c>
      <c r="T111" t="e">
        <v>#N/A</v>
      </c>
      <c r="U111" t="e">
        <v>#N/A</v>
      </c>
      <c r="V111" t="e">
        <v>#N/A</v>
      </c>
      <c r="W111" t="e">
        <v>#N/A</v>
      </c>
      <c r="X111" t="e">
        <v>#N/A</v>
      </c>
      <c r="Y111" t="e">
        <v>#N/A</v>
      </c>
      <c r="Z111" t="e">
        <v>#N/A</v>
      </c>
      <c r="AA111" t="e">
        <v>#N/A</v>
      </c>
      <c r="AB111" t="e">
        <v>#N/A</v>
      </c>
      <c r="AC111" t="e">
        <v>#N/A</v>
      </c>
      <c r="AD111" t="e">
        <v>#N/A</v>
      </c>
      <c r="AE111" t="e">
        <v>#N/A</v>
      </c>
    </row>
    <row r="112" spans="1:31" hidden="1" x14ac:dyDescent="0.25">
      <c r="A112">
        <v>894</v>
      </c>
      <c r="B112">
        <v>100487478</v>
      </c>
      <c r="C112" t="s">
        <v>28</v>
      </c>
      <c r="D112" t="s">
        <v>891</v>
      </c>
      <c r="E112" t="s">
        <v>30</v>
      </c>
      <c r="F112" t="s">
        <v>892</v>
      </c>
      <c r="G112" t="s">
        <v>893</v>
      </c>
      <c r="H112" t="s">
        <v>107</v>
      </c>
      <c r="I112" t="s">
        <v>894</v>
      </c>
      <c r="J112" t="s">
        <v>52</v>
      </c>
      <c r="K112" t="e">
        <v>#N/A</v>
      </c>
      <c r="L112" t="e">
        <v>#N/A</v>
      </c>
      <c r="M112" t="e">
        <v>#N/A</v>
      </c>
      <c r="N112" t="e">
        <v>#N/A</v>
      </c>
      <c r="O112" t="e">
        <v>#N/A</v>
      </c>
      <c r="P112" t="e">
        <v>#N/A</v>
      </c>
      <c r="Q112" t="e">
        <v>#N/A</v>
      </c>
      <c r="R112" t="e">
        <v>#N/A</v>
      </c>
      <c r="S112" t="e">
        <v>#N/A</v>
      </c>
      <c r="T112" t="e">
        <v>#N/A</v>
      </c>
      <c r="U112" t="e">
        <v>#N/A</v>
      </c>
      <c r="V112" t="e">
        <v>#N/A</v>
      </c>
      <c r="W112" t="e">
        <v>#N/A</v>
      </c>
      <c r="X112" t="e">
        <v>#N/A</v>
      </c>
      <c r="Y112" t="e">
        <v>#N/A</v>
      </c>
      <c r="Z112" t="e">
        <v>#N/A</v>
      </c>
      <c r="AA112" t="e">
        <v>#N/A</v>
      </c>
      <c r="AB112" t="e">
        <v>#N/A</v>
      </c>
      <c r="AC112" t="e">
        <v>#N/A</v>
      </c>
      <c r="AD112" t="e">
        <v>#N/A</v>
      </c>
      <c r="AE112" t="e">
        <v>#N/A</v>
      </c>
    </row>
    <row r="113" spans="1:31" hidden="1" x14ac:dyDescent="0.25">
      <c r="A113">
        <v>829</v>
      </c>
      <c r="B113">
        <v>100476998</v>
      </c>
      <c r="C113" t="s">
        <v>28</v>
      </c>
      <c r="D113" t="s">
        <v>236</v>
      </c>
      <c r="E113" t="s">
        <v>30</v>
      </c>
      <c r="F113" t="s">
        <v>237</v>
      </c>
      <c r="G113" t="s">
        <v>222</v>
      </c>
      <c r="H113" t="s">
        <v>238</v>
      </c>
      <c r="I113" t="s">
        <v>239</v>
      </c>
      <c r="J113" t="s">
        <v>52</v>
      </c>
      <c r="K113" t="e">
        <v>#N/A</v>
      </c>
      <c r="L113" t="e">
        <v>#N/A</v>
      </c>
      <c r="M113" t="e">
        <v>#N/A</v>
      </c>
      <c r="N113" t="e">
        <v>#N/A</v>
      </c>
      <c r="O113" t="e">
        <v>#N/A</v>
      </c>
      <c r="P113" t="e">
        <v>#N/A</v>
      </c>
      <c r="Q113" t="e">
        <v>#N/A</v>
      </c>
      <c r="R113" t="e">
        <v>#N/A</v>
      </c>
      <c r="S113" t="e">
        <v>#N/A</v>
      </c>
      <c r="T113" t="e">
        <v>#N/A</v>
      </c>
      <c r="U113" t="e">
        <v>#N/A</v>
      </c>
      <c r="V113" t="e">
        <v>#N/A</v>
      </c>
      <c r="W113" t="e">
        <v>#N/A</v>
      </c>
      <c r="X113" t="e">
        <v>#N/A</v>
      </c>
      <c r="Y113" t="e">
        <v>#N/A</v>
      </c>
      <c r="Z113" t="e">
        <v>#N/A</v>
      </c>
      <c r="AA113" t="e">
        <v>#N/A</v>
      </c>
      <c r="AB113" t="e">
        <v>#N/A</v>
      </c>
      <c r="AC113" t="e">
        <v>#N/A</v>
      </c>
      <c r="AD113" t="e">
        <v>#N/A</v>
      </c>
      <c r="AE113" t="e">
        <v>#N/A</v>
      </c>
    </row>
    <row r="114" spans="1:31" hidden="1" x14ac:dyDescent="0.25">
      <c r="A114">
        <v>903</v>
      </c>
      <c r="B114">
        <v>100481013</v>
      </c>
      <c r="C114" t="s">
        <v>28</v>
      </c>
      <c r="D114" t="s">
        <v>236</v>
      </c>
      <c r="E114" t="s">
        <v>30</v>
      </c>
      <c r="F114" t="s">
        <v>237</v>
      </c>
      <c r="G114" t="s">
        <v>222</v>
      </c>
      <c r="H114" t="s">
        <v>238</v>
      </c>
      <c r="I114" t="s">
        <v>239</v>
      </c>
      <c r="J114" t="s">
        <v>52</v>
      </c>
      <c r="K114" t="e">
        <v>#N/A</v>
      </c>
      <c r="L114" t="e">
        <v>#N/A</v>
      </c>
      <c r="M114" t="e">
        <v>#N/A</v>
      </c>
      <c r="N114" t="e">
        <v>#N/A</v>
      </c>
      <c r="O114" t="e">
        <v>#N/A</v>
      </c>
      <c r="P114" t="e">
        <v>#N/A</v>
      </c>
      <c r="Q114" t="e">
        <v>#N/A</v>
      </c>
      <c r="R114" t="e">
        <v>#N/A</v>
      </c>
      <c r="S114" t="e">
        <v>#N/A</v>
      </c>
      <c r="T114" t="e">
        <v>#N/A</v>
      </c>
      <c r="U114" t="e">
        <v>#N/A</v>
      </c>
      <c r="V114" t="e">
        <v>#N/A</v>
      </c>
      <c r="W114" t="e">
        <v>#N/A</v>
      </c>
      <c r="X114" t="e">
        <v>#N/A</v>
      </c>
      <c r="Y114" t="e">
        <v>#N/A</v>
      </c>
      <c r="Z114" t="e">
        <v>#N/A</v>
      </c>
      <c r="AA114" t="e">
        <v>#N/A</v>
      </c>
      <c r="AB114" t="e">
        <v>#N/A</v>
      </c>
      <c r="AC114" t="e">
        <v>#N/A</v>
      </c>
      <c r="AD114" t="e">
        <v>#N/A</v>
      </c>
      <c r="AE114" t="e">
        <v>#N/A</v>
      </c>
    </row>
    <row r="115" spans="1:31" hidden="1" x14ac:dyDescent="0.25">
      <c r="A115">
        <v>949</v>
      </c>
      <c r="B115">
        <v>100487579</v>
      </c>
      <c r="C115" t="s">
        <v>28</v>
      </c>
      <c r="D115" t="s">
        <v>236</v>
      </c>
      <c r="E115" t="s">
        <v>30</v>
      </c>
      <c r="F115" t="s">
        <v>237</v>
      </c>
      <c r="G115" t="s">
        <v>222</v>
      </c>
      <c r="H115" t="s">
        <v>238</v>
      </c>
      <c r="I115" t="s">
        <v>239</v>
      </c>
      <c r="J115" t="s">
        <v>52</v>
      </c>
      <c r="K115" t="e">
        <v>#N/A</v>
      </c>
      <c r="L115" t="e">
        <v>#N/A</v>
      </c>
      <c r="M115" t="e">
        <v>#N/A</v>
      </c>
      <c r="N115" t="e">
        <v>#N/A</v>
      </c>
      <c r="O115" t="e">
        <v>#N/A</v>
      </c>
      <c r="P115" t="e">
        <v>#N/A</v>
      </c>
      <c r="Q115" t="e">
        <v>#N/A</v>
      </c>
      <c r="R115" t="e">
        <v>#N/A</v>
      </c>
      <c r="S115" t="e">
        <v>#N/A</v>
      </c>
      <c r="T115" t="e">
        <v>#N/A</v>
      </c>
      <c r="U115" t="e">
        <v>#N/A</v>
      </c>
      <c r="V115" t="e">
        <v>#N/A</v>
      </c>
      <c r="W115" t="e">
        <v>#N/A</v>
      </c>
      <c r="X115" t="e">
        <v>#N/A</v>
      </c>
      <c r="Y115" t="e">
        <v>#N/A</v>
      </c>
      <c r="Z115" t="e">
        <v>#N/A</v>
      </c>
      <c r="AA115" t="e">
        <v>#N/A</v>
      </c>
      <c r="AB115" t="e">
        <v>#N/A</v>
      </c>
      <c r="AC115" t="e">
        <v>#N/A</v>
      </c>
      <c r="AD115" t="e">
        <v>#N/A</v>
      </c>
      <c r="AE115" t="e">
        <v>#N/A</v>
      </c>
    </row>
    <row r="116" spans="1:31" hidden="1" x14ac:dyDescent="0.25">
      <c r="A116">
        <v>50</v>
      </c>
      <c r="B116">
        <v>100496318</v>
      </c>
      <c r="C116" t="s">
        <v>28</v>
      </c>
      <c r="D116" t="s">
        <v>236</v>
      </c>
      <c r="E116" t="s">
        <v>30</v>
      </c>
      <c r="F116" t="s">
        <v>237</v>
      </c>
      <c r="G116" t="s">
        <v>222</v>
      </c>
      <c r="H116" t="s">
        <v>238</v>
      </c>
      <c r="I116" t="s">
        <v>239</v>
      </c>
      <c r="J116" t="s">
        <v>52</v>
      </c>
      <c r="K116" t="e">
        <v>#N/A</v>
      </c>
      <c r="L116" t="e">
        <v>#N/A</v>
      </c>
      <c r="M116" t="e">
        <v>#N/A</v>
      </c>
      <c r="N116" t="e">
        <v>#N/A</v>
      </c>
      <c r="O116" t="e">
        <v>#N/A</v>
      </c>
      <c r="P116" t="e">
        <v>#N/A</v>
      </c>
      <c r="Q116" t="e">
        <v>#N/A</v>
      </c>
      <c r="R116" t="e">
        <v>#N/A</v>
      </c>
      <c r="S116" t="e">
        <v>#N/A</v>
      </c>
      <c r="T116" t="e">
        <v>#N/A</v>
      </c>
      <c r="U116" t="e">
        <v>#N/A</v>
      </c>
      <c r="V116" t="e">
        <v>#N/A</v>
      </c>
      <c r="W116" t="e">
        <v>#N/A</v>
      </c>
      <c r="X116" t="e">
        <v>#N/A</v>
      </c>
      <c r="Y116" t="e">
        <v>#N/A</v>
      </c>
      <c r="Z116" t="e">
        <v>#N/A</v>
      </c>
      <c r="AA116" t="e">
        <v>#N/A</v>
      </c>
      <c r="AB116" t="e">
        <v>#N/A</v>
      </c>
      <c r="AC116" t="e">
        <v>#N/A</v>
      </c>
      <c r="AD116" t="e">
        <v>#N/A</v>
      </c>
      <c r="AE116" t="e">
        <v>#N/A</v>
      </c>
    </row>
    <row r="117" spans="1:31" hidden="1" x14ac:dyDescent="0.25">
      <c r="A117">
        <v>202</v>
      </c>
      <c r="B117">
        <v>100503237</v>
      </c>
      <c r="C117" t="s">
        <v>28</v>
      </c>
      <c r="D117" t="s">
        <v>236</v>
      </c>
      <c r="E117" t="s">
        <v>30</v>
      </c>
      <c r="F117" t="s">
        <v>237</v>
      </c>
      <c r="G117" t="s">
        <v>222</v>
      </c>
      <c r="H117" t="s">
        <v>238</v>
      </c>
      <c r="I117" t="s">
        <v>239</v>
      </c>
      <c r="J117" t="s">
        <v>52</v>
      </c>
      <c r="K117" t="e">
        <v>#N/A</v>
      </c>
      <c r="L117" t="e">
        <v>#N/A</v>
      </c>
      <c r="M117" t="e">
        <v>#N/A</v>
      </c>
      <c r="N117" t="e">
        <v>#N/A</v>
      </c>
      <c r="O117" t="e">
        <v>#N/A</v>
      </c>
      <c r="P117" t="e">
        <v>#N/A</v>
      </c>
      <c r="Q117" t="e">
        <v>#N/A</v>
      </c>
      <c r="R117" t="e">
        <v>#N/A</v>
      </c>
      <c r="S117" t="e">
        <v>#N/A</v>
      </c>
      <c r="T117" t="e">
        <v>#N/A</v>
      </c>
      <c r="U117" t="e">
        <v>#N/A</v>
      </c>
      <c r="V117" t="e">
        <v>#N/A</v>
      </c>
      <c r="W117" t="e">
        <v>#N/A</v>
      </c>
      <c r="X117" t="e">
        <v>#N/A</v>
      </c>
      <c r="Y117" t="e">
        <v>#N/A</v>
      </c>
      <c r="Z117" t="e">
        <v>#N/A</v>
      </c>
      <c r="AA117" t="e">
        <v>#N/A</v>
      </c>
      <c r="AB117" t="e">
        <v>#N/A</v>
      </c>
      <c r="AC117" t="e">
        <v>#N/A</v>
      </c>
      <c r="AD117" t="e">
        <v>#N/A</v>
      </c>
      <c r="AE117" t="e">
        <v>#N/A</v>
      </c>
    </row>
    <row r="118" spans="1:31" hidden="1" x14ac:dyDescent="0.25">
      <c r="A118">
        <v>966</v>
      </c>
      <c r="B118">
        <v>100487505</v>
      </c>
      <c r="C118" t="s">
        <v>28</v>
      </c>
      <c r="D118" t="s">
        <v>909</v>
      </c>
      <c r="E118" t="s">
        <v>30</v>
      </c>
      <c r="F118" t="s">
        <v>910</v>
      </c>
      <c r="G118" t="s">
        <v>60</v>
      </c>
      <c r="H118" t="s">
        <v>251</v>
      </c>
      <c r="I118" t="s">
        <v>911</v>
      </c>
      <c r="J118" t="s">
        <v>52</v>
      </c>
      <c r="K118" t="e">
        <v>#N/A</v>
      </c>
      <c r="L118" t="e">
        <v>#N/A</v>
      </c>
      <c r="M118" t="e">
        <v>#N/A</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row>
    <row r="119" spans="1:31" hidden="1" x14ac:dyDescent="0.25">
      <c r="A119">
        <v>854</v>
      </c>
      <c r="B119">
        <v>100484235</v>
      </c>
      <c r="C119" t="s">
        <v>28</v>
      </c>
      <c r="D119" t="s">
        <v>295</v>
      </c>
      <c r="E119" t="s">
        <v>30</v>
      </c>
      <c r="F119" t="s">
        <v>296</v>
      </c>
      <c r="G119" t="s">
        <v>297</v>
      </c>
      <c r="H119" t="s">
        <v>61</v>
      </c>
      <c r="I119" t="s">
        <v>298</v>
      </c>
      <c r="J119" t="s">
        <v>52</v>
      </c>
      <c r="K119" t="e">
        <v>#N/A</v>
      </c>
      <c r="L119" t="e">
        <v>#N/A</v>
      </c>
      <c r="M119" t="e">
        <v>#N/A</v>
      </c>
      <c r="N119" t="e">
        <v>#N/A</v>
      </c>
      <c r="O119" t="e">
        <v>#N/A</v>
      </c>
      <c r="P119" t="e">
        <v>#N/A</v>
      </c>
      <c r="Q119" t="e">
        <v>#N/A</v>
      </c>
      <c r="R119" t="e">
        <v>#N/A</v>
      </c>
      <c r="S119" t="e">
        <v>#N/A</v>
      </c>
      <c r="T119" t="e">
        <v>#N/A</v>
      </c>
      <c r="U119" t="e">
        <v>#N/A</v>
      </c>
      <c r="V119" t="e">
        <v>#N/A</v>
      </c>
      <c r="W119" t="e">
        <v>#N/A</v>
      </c>
      <c r="X119" t="e">
        <v>#N/A</v>
      </c>
      <c r="Y119" t="e">
        <v>#N/A</v>
      </c>
      <c r="Z119" t="e">
        <v>#N/A</v>
      </c>
      <c r="AA119" t="e">
        <v>#N/A</v>
      </c>
      <c r="AB119" t="e">
        <v>#N/A</v>
      </c>
      <c r="AC119" t="e">
        <v>#N/A</v>
      </c>
      <c r="AD119" t="e">
        <v>#N/A</v>
      </c>
      <c r="AE119" t="e">
        <v>#N/A</v>
      </c>
    </row>
    <row r="120" spans="1:31" hidden="1" x14ac:dyDescent="0.25">
      <c r="A120">
        <v>1025</v>
      </c>
      <c r="B120">
        <v>100489763</v>
      </c>
      <c r="C120" t="s">
        <v>28</v>
      </c>
      <c r="D120" t="s">
        <v>295</v>
      </c>
      <c r="E120" t="s">
        <v>30</v>
      </c>
      <c r="F120" t="s">
        <v>296</v>
      </c>
      <c r="G120" t="s">
        <v>297</v>
      </c>
      <c r="H120" t="s">
        <v>61</v>
      </c>
      <c r="I120" t="s">
        <v>298</v>
      </c>
      <c r="J120" t="s">
        <v>52</v>
      </c>
      <c r="K120" t="e">
        <v>#N/A</v>
      </c>
      <c r="L120" t="e">
        <v>#N/A</v>
      </c>
      <c r="M120" t="e">
        <v>#N/A</v>
      </c>
      <c r="N120" t="e">
        <v>#N/A</v>
      </c>
      <c r="O120" t="e">
        <v>#N/A</v>
      </c>
      <c r="P120" t="e">
        <v>#N/A</v>
      </c>
      <c r="Q120" t="e">
        <v>#N/A</v>
      </c>
      <c r="R120" t="e">
        <v>#N/A</v>
      </c>
      <c r="S120" t="e">
        <v>#N/A</v>
      </c>
      <c r="T120" t="e">
        <v>#N/A</v>
      </c>
      <c r="U120" t="e">
        <v>#N/A</v>
      </c>
      <c r="V120" t="e">
        <v>#N/A</v>
      </c>
      <c r="W120" t="e">
        <v>#N/A</v>
      </c>
      <c r="X120" t="e">
        <v>#N/A</v>
      </c>
      <c r="Y120" t="e">
        <v>#N/A</v>
      </c>
      <c r="Z120" t="e">
        <v>#N/A</v>
      </c>
      <c r="AA120" t="e">
        <v>#N/A</v>
      </c>
      <c r="AB120" t="e">
        <v>#N/A</v>
      </c>
      <c r="AC120" t="e">
        <v>#N/A</v>
      </c>
      <c r="AD120" t="e">
        <v>#N/A</v>
      </c>
      <c r="AE120" t="e">
        <v>#N/A</v>
      </c>
    </row>
    <row r="121" spans="1:31" hidden="1" x14ac:dyDescent="0.25">
      <c r="A121">
        <v>69</v>
      </c>
      <c r="B121">
        <v>100497944</v>
      </c>
      <c r="C121" t="s">
        <v>28</v>
      </c>
      <c r="D121" t="s">
        <v>295</v>
      </c>
      <c r="E121" t="s">
        <v>30</v>
      </c>
      <c r="F121" t="s">
        <v>296</v>
      </c>
      <c r="G121" t="s">
        <v>297</v>
      </c>
      <c r="H121" t="s">
        <v>61</v>
      </c>
      <c r="I121" t="s">
        <v>298</v>
      </c>
      <c r="J121" t="s">
        <v>52</v>
      </c>
      <c r="K121" t="e">
        <v>#N/A</v>
      </c>
      <c r="L121" t="e">
        <v>#N/A</v>
      </c>
      <c r="M121" t="e">
        <v>#N/A</v>
      </c>
      <c r="N121" t="e">
        <v>#N/A</v>
      </c>
      <c r="O121" t="e">
        <v>#N/A</v>
      </c>
      <c r="P121" t="e">
        <v>#N/A</v>
      </c>
      <c r="Q121" t="e">
        <v>#N/A</v>
      </c>
      <c r="R121" t="e">
        <v>#N/A</v>
      </c>
      <c r="S121" t="e">
        <v>#N/A</v>
      </c>
      <c r="T121" t="e">
        <v>#N/A</v>
      </c>
      <c r="U121" t="e">
        <v>#N/A</v>
      </c>
      <c r="V121" t="e">
        <v>#N/A</v>
      </c>
      <c r="W121" t="e">
        <v>#N/A</v>
      </c>
      <c r="X121" t="e">
        <v>#N/A</v>
      </c>
      <c r="Y121" t="e">
        <v>#N/A</v>
      </c>
      <c r="Z121" t="e">
        <v>#N/A</v>
      </c>
      <c r="AA121" t="e">
        <v>#N/A</v>
      </c>
      <c r="AB121" t="e">
        <v>#N/A</v>
      </c>
      <c r="AC121" t="e">
        <v>#N/A</v>
      </c>
      <c r="AD121" t="e">
        <v>#N/A</v>
      </c>
      <c r="AE121" t="e">
        <v>#N/A</v>
      </c>
    </row>
    <row r="122" spans="1:31" hidden="1" x14ac:dyDescent="0.25">
      <c r="A122">
        <v>107</v>
      </c>
      <c r="B122">
        <v>100499199</v>
      </c>
      <c r="C122" t="s">
        <v>28</v>
      </c>
      <c r="D122" t="s">
        <v>295</v>
      </c>
      <c r="E122" t="s">
        <v>30</v>
      </c>
      <c r="F122" t="s">
        <v>296</v>
      </c>
      <c r="G122" t="s">
        <v>297</v>
      </c>
      <c r="H122" t="s">
        <v>61</v>
      </c>
      <c r="I122" t="s">
        <v>298</v>
      </c>
      <c r="J122" t="s">
        <v>52</v>
      </c>
      <c r="K122" t="e">
        <v>#N/A</v>
      </c>
      <c r="L122" t="e">
        <v>#N/A</v>
      </c>
      <c r="M122" t="e">
        <v>#N/A</v>
      </c>
      <c r="N122" t="e">
        <v>#N/A</v>
      </c>
      <c r="O122" t="e">
        <v>#N/A</v>
      </c>
      <c r="P122" t="e">
        <v>#N/A</v>
      </c>
      <c r="Q122" t="e">
        <v>#N/A</v>
      </c>
      <c r="R122" t="e">
        <v>#N/A</v>
      </c>
      <c r="S122" t="e">
        <v>#N/A</v>
      </c>
      <c r="T122" t="e">
        <v>#N/A</v>
      </c>
      <c r="U122" t="e">
        <v>#N/A</v>
      </c>
      <c r="V122" t="e">
        <v>#N/A</v>
      </c>
      <c r="W122" t="e">
        <v>#N/A</v>
      </c>
      <c r="X122" t="e">
        <v>#N/A</v>
      </c>
      <c r="Y122" t="e">
        <v>#N/A</v>
      </c>
      <c r="Z122" t="e">
        <v>#N/A</v>
      </c>
      <c r="AA122" t="e">
        <v>#N/A</v>
      </c>
      <c r="AB122" t="e">
        <v>#N/A</v>
      </c>
      <c r="AC122" t="e">
        <v>#N/A</v>
      </c>
      <c r="AD122" t="e">
        <v>#N/A</v>
      </c>
      <c r="AE122" t="e">
        <v>#N/A</v>
      </c>
    </row>
    <row r="123" spans="1:31" hidden="1" x14ac:dyDescent="0.25">
      <c r="A123">
        <v>115</v>
      </c>
      <c r="B123">
        <v>100502768</v>
      </c>
      <c r="C123" t="s">
        <v>28</v>
      </c>
      <c r="D123" t="s">
        <v>295</v>
      </c>
      <c r="E123" t="s">
        <v>30</v>
      </c>
      <c r="F123" t="s">
        <v>296</v>
      </c>
      <c r="G123" t="s">
        <v>297</v>
      </c>
      <c r="H123" t="s">
        <v>61</v>
      </c>
      <c r="I123" t="s">
        <v>298</v>
      </c>
      <c r="J123" t="s">
        <v>52</v>
      </c>
      <c r="K123" t="e">
        <v>#N/A</v>
      </c>
      <c r="L123" t="e">
        <v>#N/A</v>
      </c>
      <c r="M123" t="e">
        <v>#N/A</v>
      </c>
      <c r="N123" t="e">
        <v>#N/A</v>
      </c>
      <c r="O123" t="e">
        <v>#N/A</v>
      </c>
      <c r="P123" t="e">
        <v>#N/A</v>
      </c>
      <c r="Q123" t="e">
        <v>#N/A</v>
      </c>
      <c r="R123" t="e">
        <v>#N/A</v>
      </c>
      <c r="S123" t="e">
        <v>#N/A</v>
      </c>
      <c r="T123" t="e">
        <v>#N/A</v>
      </c>
      <c r="U123" t="e">
        <v>#N/A</v>
      </c>
      <c r="V123" t="e">
        <v>#N/A</v>
      </c>
      <c r="W123" t="e">
        <v>#N/A</v>
      </c>
      <c r="X123" t="e">
        <v>#N/A</v>
      </c>
      <c r="Y123" t="e">
        <v>#N/A</v>
      </c>
      <c r="Z123" t="e">
        <v>#N/A</v>
      </c>
      <c r="AA123" t="e">
        <v>#N/A</v>
      </c>
      <c r="AB123" t="e">
        <v>#N/A</v>
      </c>
      <c r="AC123" t="e">
        <v>#N/A</v>
      </c>
      <c r="AD123" t="e">
        <v>#N/A</v>
      </c>
      <c r="AE123" t="e">
        <v>#N/A</v>
      </c>
    </row>
    <row r="124" spans="1:31" hidden="1" x14ac:dyDescent="0.25">
      <c r="A124">
        <v>247</v>
      </c>
      <c r="B124">
        <v>100508830</v>
      </c>
      <c r="C124" t="s">
        <v>28</v>
      </c>
      <c r="D124" t="s">
        <v>295</v>
      </c>
      <c r="E124" t="s">
        <v>30</v>
      </c>
      <c r="F124" t="s">
        <v>296</v>
      </c>
      <c r="G124" t="s">
        <v>297</v>
      </c>
      <c r="H124" t="s">
        <v>61</v>
      </c>
      <c r="I124" t="s">
        <v>298</v>
      </c>
      <c r="J124" t="s">
        <v>52</v>
      </c>
      <c r="K124" t="e">
        <v>#N/A</v>
      </c>
      <c r="L124" t="e">
        <v>#N/A</v>
      </c>
      <c r="M124" t="e">
        <v>#N/A</v>
      </c>
      <c r="N124" t="e">
        <v>#N/A</v>
      </c>
      <c r="O124" t="e">
        <v>#N/A</v>
      </c>
      <c r="P124" t="e">
        <v>#N/A</v>
      </c>
      <c r="Q124" t="e">
        <v>#N/A</v>
      </c>
      <c r="R124" t="e">
        <v>#N/A</v>
      </c>
      <c r="S124" t="e">
        <v>#N/A</v>
      </c>
      <c r="T124" t="e">
        <v>#N/A</v>
      </c>
      <c r="U124" t="e">
        <v>#N/A</v>
      </c>
      <c r="V124" t="e">
        <v>#N/A</v>
      </c>
      <c r="W124" t="e">
        <v>#N/A</v>
      </c>
      <c r="X124" t="e">
        <v>#N/A</v>
      </c>
      <c r="Y124" t="e">
        <v>#N/A</v>
      </c>
      <c r="Z124" t="e">
        <v>#N/A</v>
      </c>
      <c r="AA124" t="e">
        <v>#N/A</v>
      </c>
      <c r="AB124" t="e">
        <v>#N/A</v>
      </c>
      <c r="AC124" t="e">
        <v>#N/A</v>
      </c>
      <c r="AD124" t="e">
        <v>#N/A</v>
      </c>
      <c r="AE124" t="e">
        <v>#N/A</v>
      </c>
    </row>
    <row r="125" spans="1:31" hidden="1" x14ac:dyDescent="0.25">
      <c r="A125">
        <v>816</v>
      </c>
      <c r="B125">
        <v>100476408</v>
      </c>
      <c r="C125" t="s">
        <v>28</v>
      </c>
      <c r="D125" t="s">
        <v>47</v>
      </c>
      <c r="E125" t="s">
        <v>30</v>
      </c>
      <c r="F125" t="s">
        <v>48</v>
      </c>
      <c r="G125" t="s">
        <v>49</v>
      </c>
      <c r="H125" t="s">
        <v>50</v>
      </c>
      <c r="I125" t="s">
        <v>51</v>
      </c>
      <c r="J125" t="s">
        <v>52</v>
      </c>
      <c r="K125" t="e">
        <v>#N/A</v>
      </c>
      <c r="L125" t="e">
        <v>#N/A</v>
      </c>
      <c r="M125" t="e">
        <v>#N/A</v>
      </c>
      <c r="N125" t="e">
        <v>#N/A</v>
      </c>
      <c r="O125" t="e">
        <v>#N/A</v>
      </c>
      <c r="P125" t="e">
        <v>#N/A</v>
      </c>
      <c r="Q125" t="e">
        <v>#N/A</v>
      </c>
      <c r="R125" t="e">
        <v>#N/A</v>
      </c>
      <c r="S125" t="e">
        <v>#N/A</v>
      </c>
      <c r="T125" t="e">
        <v>#N/A</v>
      </c>
      <c r="U125" t="e">
        <v>#N/A</v>
      </c>
      <c r="V125" t="e">
        <v>#N/A</v>
      </c>
      <c r="W125" t="e">
        <v>#N/A</v>
      </c>
      <c r="X125" t="e">
        <v>#N/A</v>
      </c>
      <c r="Y125" t="e">
        <v>#N/A</v>
      </c>
      <c r="Z125" t="e">
        <v>#N/A</v>
      </c>
      <c r="AA125" t="e">
        <v>#N/A</v>
      </c>
      <c r="AB125" t="e">
        <v>#N/A</v>
      </c>
      <c r="AC125" t="e">
        <v>#N/A</v>
      </c>
      <c r="AD125" t="e">
        <v>#N/A</v>
      </c>
      <c r="AE125" t="e">
        <v>#N/A</v>
      </c>
    </row>
    <row r="126" spans="1:31" hidden="1" x14ac:dyDescent="0.25">
      <c r="A126">
        <v>996</v>
      </c>
      <c r="B126">
        <v>100488348</v>
      </c>
      <c r="C126" t="s">
        <v>28</v>
      </c>
      <c r="D126" t="s">
        <v>47</v>
      </c>
      <c r="E126" t="s">
        <v>30</v>
      </c>
      <c r="F126" t="s">
        <v>48</v>
      </c>
      <c r="G126" t="s">
        <v>49</v>
      </c>
      <c r="H126" t="s">
        <v>50</v>
      </c>
      <c r="I126" t="s">
        <v>51</v>
      </c>
      <c r="J126" t="s">
        <v>52</v>
      </c>
      <c r="K126" t="e">
        <v>#N/A</v>
      </c>
      <c r="L126" t="e">
        <v>#N/A</v>
      </c>
      <c r="M126" t="e">
        <v>#N/A</v>
      </c>
      <c r="N126" t="e">
        <v>#N/A</v>
      </c>
      <c r="O126" t="e">
        <v>#N/A</v>
      </c>
      <c r="P126" t="e">
        <v>#N/A</v>
      </c>
      <c r="Q126" t="e">
        <v>#N/A</v>
      </c>
      <c r="R126" t="e">
        <v>#N/A</v>
      </c>
      <c r="S126" t="e">
        <v>#N/A</v>
      </c>
      <c r="T126" t="e">
        <v>#N/A</v>
      </c>
      <c r="U126" t="e">
        <v>#N/A</v>
      </c>
      <c r="V126" t="e">
        <v>#N/A</v>
      </c>
      <c r="W126" t="e">
        <v>#N/A</v>
      </c>
      <c r="X126" t="e">
        <v>#N/A</v>
      </c>
      <c r="Y126" t="e">
        <v>#N/A</v>
      </c>
      <c r="Z126" t="e">
        <v>#N/A</v>
      </c>
      <c r="AA126" t="e">
        <v>#N/A</v>
      </c>
      <c r="AB126" t="e">
        <v>#N/A</v>
      </c>
      <c r="AC126" t="e">
        <v>#N/A</v>
      </c>
      <c r="AD126" t="e">
        <v>#N/A</v>
      </c>
      <c r="AE126" t="e">
        <v>#N/A</v>
      </c>
    </row>
    <row r="127" spans="1:31" hidden="1" x14ac:dyDescent="0.25">
      <c r="A127">
        <v>983</v>
      </c>
      <c r="B127">
        <v>100488349</v>
      </c>
      <c r="C127" t="s">
        <v>28</v>
      </c>
      <c r="D127" t="s">
        <v>47</v>
      </c>
      <c r="E127" t="s">
        <v>30</v>
      </c>
      <c r="F127" t="s">
        <v>48</v>
      </c>
      <c r="G127" t="s">
        <v>49</v>
      </c>
      <c r="H127" t="s">
        <v>50</v>
      </c>
      <c r="I127" t="s">
        <v>51</v>
      </c>
      <c r="J127" t="s">
        <v>52</v>
      </c>
      <c r="K127" t="e">
        <v>#N/A</v>
      </c>
      <c r="L127" t="e">
        <v>#N/A</v>
      </c>
      <c r="M127" t="e">
        <v>#N/A</v>
      </c>
      <c r="N127" t="e">
        <v>#N/A</v>
      </c>
      <c r="O127" t="e">
        <v>#N/A</v>
      </c>
      <c r="P127" t="e">
        <v>#N/A</v>
      </c>
      <c r="Q127" t="e">
        <v>#N/A</v>
      </c>
      <c r="R127" t="e">
        <v>#N/A</v>
      </c>
      <c r="S127" t="e">
        <v>#N/A</v>
      </c>
      <c r="T127" t="e">
        <v>#N/A</v>
      </c>
      <c r="U127" t="e">
        <v>#N/A</v>
      </c>
      <c r="V127" t="e">
        <v>#N/A</v>
      </c>
      <c r="W127" t="e">
        <v>#N/A</v>
      </c>
      <c r="X127" t="e">
        <v>#N/A</v>
      </c>
      <c r="Y127" t="e">
        <v>#N/A</v>
      </c>
      <c r="Z127" t="e">
        <v>#N/A</v>
      </c>
      <c r="AA127" t="e">
        <v>#N/A</v>
      </c>
      <c r="AB127" t="e">
        <v>#N/A</v>
      </c>
      <c r="AC127" t="e">
        <v>#N/A</v>
      </c>
      <c r="AD127" t="e">
        <v>#N/A</v>
      </c>
      <c r="AE127" t="e">
        <v>#N/A</v>
      </c>
    </row>
    <row r="128" spans="1:31" hidden="1" x14ac:dyDescent="0.25">
      <c r="A128">
        <v>2</v>
      </c>
      <c r="B128">
        <v>100496548</v>
      </c>
      <c r="C128" t="s">
        <v>28</v>
      </c>
      <c r="D128" t="s">
        <v>47</v>
      </c>
      <c r="E128" t="s">
        <v>30</v>
      </c>
      <c r="F128" t="s">
        <v>48</v>
      </c>
      <c r="G128" t="s">
        <v>49</v>
      </c>
      <c r="H128" t="s">
        <v>50</v>
      </c>
      <c r="I128" t="s">
        <v>51</v>
      </c>
      <c r="J128" t="s">
        <v>52</v>
      </c>
      <c r="K128" t="e">
        <v>#N/A</v>
      </c>
      <c r="L128" t="e">
        <v>#N/A</v>
      </c>
      <c r="M128" t="e">
        <v>#N/A</v>
      </c>
      <c r="N128" t="e">
        <v>#N/A</v>
      </c>
      <c r="O128" t="e">
        <v>#N/A</v>
      </c>
      <c r="P128" t="e">
        <v>#N/A</v>
      </c>
      <c r="Q128" t="e">
        <v>#N/A</v>
      </c>
      <c r="R128" t="e">
        <v>#N/A</v>
      </c>
      <c r="S128" t="e">
        <v>#N/A</v>
      </c>
      <c r="T128" t="e">
        <v>#N/A</v>
      </c>
      <c r="U128" t="e">
        <v>#N/A</v>
      </c>
      <c r="V128" t="e">
        <v>#N/A</v>
      </c>
      <c r="W128" t="e">
        <v>#N/A</v>
      </c>
      <c r="X128" t="e">
        <v>#N/A</v>
      </c>
      <c r="Y128" t="e">
        <v>#N/A</v>
      </c>
      <c r="Z128" t="e">
        <v>#N/A</v>
      </c>
      <c r="AA128" t="e">
        <v>#N/A</v>
      </c>
      <c r="AB128" t="e">
        <v>#N/A</v>
      </c>
      <c r="AC128" t="e">
        <v>#N/A</v>
      </c>
      <c r="AD128" t="e">
        <v>#N/A</v>
      </c>
      <c r="AE128" t="e">
        <v>#N/A</v>
      </c>
    </row>
    <row r="129" spans="1:31" hidden="1" x14ac:dyDescent="0.25">
      <c r="A129">
        <v>123</v>
      </c>
      <c r="B129">
        <v>100499806</v>
      </c>
      <c r="C129" t="s">
        <v>28</v>
      </c>
      <c r="D129" t="s">
        <v>47</v>
      </c>
      <c r="E129" t="s">
        <v>30</v>
      </c>
      <c r="F129" t="s">
        <v>48</v>
      </c>
      <c r="G129" t="s">
        <v>49</v>
      </c>
      <c r="H129" t="s">
        <v>50</v>
      </c>
      <c r="I129" t="s">
        <v>51</v>
      </c>
      <c r="J129" t="s">
        <v>52</v>
      </c>
      <c r="K129" t="e">
        <v>#N/A</v>
      </c>
      <c r="L129" t="e">
        <v>#N/A</v>
      </c>
      <c r="M129" t="e">
        <v>#N/A</v>
      </c>
      <c r="N129" t="e">
        <v>#N/A</v>
      </c>
      <c r="O129" t="e">
        <v>#N/A</v>
      </c>
      <c r="P129" t="e">
        <v>#N/A</v>
      </c>
      <c r="Q129" t="e">
        <v>#N/A</v>
      </c>
      <c r="R129" t="e">
        <v>#N/A</v>
      </c>
      <c r="S129" t="e">
        <v>#N/A</v>
      </c>
      <c r="T129" t="e">
        <v>#N/A</v>
      </c>
      <c r="U129" t="e">
        <v>#N/A</v>
      </c>
      <c r="V129" t="e">
        <v>#N/A</v>
      </c>
      <c r="W129" t="e">
        <v>#N/A</v>
      </c>
      <c r="X129" t="e">
        <v>#N/A</v>
      </c>
      <c r="Y129" t="e">
        <v>#N/A</v>
      </c>
      <c r="Z129" t="e">
        <v>#N/A</v>
      </c>
      <c r="AA129" t="e">
        <v>#N/A</v>
      </c>
      <c r="AB129" t="e">
        <v>#N/A</v>
      </c>
      <c r="AC129" t="e">
        <v>#N/A</v>
      </c>
      <c r="AD129" t="e">
        <v>#N/A</v>
      </c>
      <c r="AE129" t="e">
        <v>#N/A</v>
      </c>
    </row>
    <row r="130" spans="1:31" hidden="1" x14ac:dyDescent="0.25">
      <c r="A130">
        <v>57</v>
      </c>
      <c r="B130">
        <v>100492657</v>
      </c>
      <c r="C130" t="s">
        <v>28</v>
      </c>
      <c r="D130" t="s">
        <v>93</v>
      </c>
      <c r="E130" t="s">
        <v>30</v>
      </c>
      <c r="F130" t="s">
        <v>94</v>
      </c>
      <c r="G130" t="s">
        <v>95</v>
      </c>
      <c r="H130" t="s">
        <v>96</v>
      </c>
      <c r="I130" t="s">
        <v>97</v>
      </c>
      <c r="J130" t="s">
        <v>52</v>
      </c>
      <c r="K130" t="e">
        <v>#N/A</v>
      </c>
      <c r="L130" t="e">
        <v>#N/A</v>
      </c>
      <c r="M130" t="e">
        <v>#N/A</v>
      </c>
      <c r="N130" t="e">
        <v>#N/A</v>
      </c>
      <c r="O130" t="e">
        <v>#N/A</v>
      </c>
      <c r="P130" t="e">
        <v>#N/A</v>
      </c>
      <c r="Q130" t="e">
        <v>#N/A</v>
      </c>
      <c r="R130" t="e">
        <v>#N/A</v>
      </c>
      <c r="S130" t="e">
        <v>#N/A</v>
      </c>
      <c r="T130" t="e">
        <v>#N/A</v>
      </c>
      <c r="U130" t="e">
        <v>#N/A</v>
      </c>
      <c r="V130" t="e">
        <v>#N/A</v>
      </c>
      <c r="W130" t="e">
        <v>#N/A</v>
      </c>
      <c r="X130" t="e">
        <v>#N/A</v>
      </c>
      <c r="Y130" t="e">
        <v>#N/A</v>
      </c>
      <c r="Z130" t="e">
        <v>#N/A</v>
      </c>
      <c r="AA130" t="e">
        <v>#N/A</v>
      </c>
      <c r="AB130" t="e">
        <v>#N/A</v>
      </c>
      <c r="AC130" t="e">
        <v>#N/A</v>
      </c>
      <c r="AD130" t="e">
        <v>#N/A</v>
      </c>
      <c r="AE130" t="e">
        <v>#N/A</v>
      </c>
    </row>
    <row r="131" spans="1:31" hidden="1" x14ac:dyDescent="0.25">
      <c r="A131">
        <v>11</v>
      </c>
      <c r="B131">
        <v>100499005</v>
      </c>
      <c r="C131" t="s">
        <v>28</v>
      </c>
      <c r="D131" t="s">
        <v>93</v>
      </c>
      <c r="E131" t="s">
        <v>30</v>
      </c>
      <c r="F131" t="s">
        <v>94</v>
      </c>
      <c r="G131" t="s">
        <v>95</v>
      </c>
      <c r="H131" t="s">
        <v>96</v>
      </c>
      <c r="I131" t="s">
        <v>97</v>
      </c>
      <c r="J131" t="s">
        <v>52</v>
      </c>
      <c r="K131" t="e">
        <v>#N/A</v>
      </c>
      <c r="L131" t="e">
        <v>#N/A</v>
      </c>
      <c r="M131" t="e">
        <v>#N/A</v>
      </c>
      <c r="N131" t="e">
        <v>#N/A</v>
      </c>
      <c r="O131" t="e">
        <v>#N/A</v>
      </c>
      <c r="P131" t="e">
        <v>#N/A</v>
      </c>
      <c r="Q131" t="e">
        <v>#N/A</v>
      </c>
      <c r="R131" t="e">
        <v>#N/A</v>
      </c>
      <c r="S131" t="e">
        <v>#N/A</v>
      </c>
      <c r="T131" t="e">
        <v>#N/A</v>
      </c>
      <c r="U131" t="e">
        <v>#N/A</v>
      </c>
      <c r="V131" t="e">
        <v>#N/A</v>
      </c>
      <c r="W131" t="e">
        <v>#N/A</v>
      </c>
      <c r="X131" t="e">
        <v>#N/A</v>
      </c>
      <c r="Y131" t="e">
        <v>#N/A</v>
      </c>
      <c r="Z131" t="e">
        <v>#N/A</v>
      </c>
      <c r="AA131" t="e">
        <v>#N/A</v>
      </c>
      <c r="AB131" t="e">
        <v>#N/A</v>
      </c>
      <c r="AC131" t="e">
        <v>#N/A</v>
      </c>
      <c r="AD131" t="e">
        <v>#N/A</v>
      </c>
      <c r="AE131" t="e">
        <v>#N/A</v>
      </c>
    </row>
    <row r="132" spans="1:31" hidden="1" x14ac:dyDescent="0.25">
      <c r="A132">
        <v>832</v>
      </c>
      <c r="B132">
        <v>100478803</v>
      </c>
      <c r="C132" t="s">
        <v>28</v>
      </c>
      <c r="D132" t="s">
        <v>847</v>
      </c>
      <c r="E132" t="s">
        <v>30</v>
      </c>
      <c r="F132" t="s">
        <v>848</v>
      </c>
      <c r="G132" t="s">
        <v>849</v>
      </c>
      <c r="H132" t="s">
        <v>73</v>
      </c>
      <c r="I132" t="s">
        <v>850</v>
      </c>
      <c r="J132" t="s">
        <v>52</v>
      </c>
      <c r="K132" t="e">
        <v>#N/A</v>
      </c>
      <c r="L132" t="e">
        <v>#N/A</v>
      </c>
      <c r="M132" t="e">
        <v>#N/A</v>
      </c>
      <c r="N132" t="e">
        <v>#N/A</v>
      </c>
      <c r="O132" t="e">
        <v>#N/A</v>
      </c>
      <c r="P132" t="e">
        <v>#N/A</v>
      </c>
      <c r="Q132" t="e">
        <v>#N/A</v>
      </c>
      <c r="R132" t="e">
        <v>#N/A</v>
      </c>
      <c r="S132" t="e">
        <v>#N/A</v>
      </c>
      <c r="T132" t="e">
        <v>#N/A</v>
      </c>
      <c r="U132" t="e">
        <v>#N/A</v>
      </c>
      <c r="V132" t="e">
        <v>#N/A</v>
      </c>
      <c r="W132" t="e">
        <v>#N/A</v>
      </c>
      <c r="X132" t="e">
        <v>#N/A</v>
      </c>
      <c r="Y132" t="e">
        <v>#N/A</v>
      </c>
      <c r="Z132" t="e">
        <v>#N/A</v>
      </c>
      <c r="AA132" t="e">
        <v>#N/A</v>
      </c>
      <c r="AB132" t="e">
        <v>#N/A</v>
      </c>
      <c r="AC132" t="e">
        <v>#N/A</v>
      </c>
      <c r="AD132" t="e">
        <v>#N/A</v>
      </c>
      <c r="AE132" t="e">
        <v>#N/A</v>
      </c>
    </row>
    <row r="133" spans="1:31" x14ac:dyDescent="0.25">
      <c r="A133">
        <v>888</v>
      </c>
      <c r="B133">
        <v>100481102</v>
      </c>
      <c r="C133" t="s">
        <v>28</v>
      </c>
      <c r="D133" t="s">
        <v>216</v>
      </c>
      <c r="E133" t="s">
        <v>30</v>
      </c>
      <c r="F133" t="s">
        <v>217</v>
      </c>
      <c r="G133" t="s">
        <v>218</v>
      </c>
      <c r="H133" t="s">
        <v>78</v>
      </c>
      <c r="I133" t="s">
        <v>219</v>
      </c>
      <c r="J133" t="s">
        <v>193</v>
      </c>
      <c r="K133">
        <v>812</v>
      </c>
      <c r="L133" t="s">
        <v>193</v>
      </c>
      <c r="M133">
        <v>0</v>
      </c>
      <c r="N133">
        <v>4</v>
      </c>
      <c r="O133" t="s">
        <v>168</v>
      </c>
      <c r="P133" t="s">
        <v>549</v>
      </c>
      <c r="Q133" t="s">
        <v>422</v>
      </c>
      <c r="R133" t="s">
        <v>550</v>
      </c>
      <c r="S133">
        <v>2012</v>
      </c>
      <c r="T133">
        <v>227.01</v>
      </c>
      <c r="U133" t="s">
        <v>41</v>
      </c>
      <c r="V133">
        <v>41107</v>
      </c>
      <c r="W133">
        <v>41120</v>
      </c>
      <c r="X133">
        <v>41084</v>
      </c>
      <c r="Y133">
        <v>0</v>
      </c>
      <c r="Z133" t="s">
        <v>837</v>
      </c>
      <c r="AA133" t="s">
        <v>838</v>
      </c>
      <c r="AB133" t="s">
        <v>839</v>
      </c>
      <c r="AC133" t="s">
        <v>590</v>
      </c>
      <c r="AD133" t="s">
        <v>46</v>
      </c>
      <c r="AE133">
        <v>0</v>
      </c>
    </row>
    <row r="134" spans="1:31" x14ac:dyDescent="0.25">
      <c r="A134">
        <v>811</v>
      </c>
      <c r="B134">
        <v>100481105</v>
      </c>
      <c r="C134" t="s">
        <v>28</v>
      </c>
      <c r="D134" t="s">
        <v>216</v>
      </c>
      <c r="E134" t="s">
        <v>30</v>
      </c>
      <c r="F134" t="s">
        <v>217</v>
      </c>
      <c r="G134" t="s">
        <v>218</v>
      </c>
      <c r="H134" t="s">
        <v>78</v>
      </c>
      <c r="I134" t="s">
        <v>219</v>
      </c>
      <c r="J134" t="s">
        <v>193</v>
      </c>
      <c r="K134">
        <v>812</v>
      </c>
      <c r="L134" t="s">
        <v>193</v>
      </c>
      <c r="M134">
        <v>0</v>
      </c>
      <c r="N134">
        <v>4</v>
      </c>
      <c r="O134" t="s">
        <v>168</v>
      </c>
      <c r="P134" t="s">
        <v>549</v>
      </c>
      <c r="Q134" t="s">
        <v>422</v>
      </c>
      <c r="R134" t="s">
        <v>550</v>
      </c>
      <c r="S134">
        <v>2012</v>
      </c>
      <c r="T134">
        <v>227.01</v>
      </c>
      <c r="U134" t="s">
        <v>41</v>
      </c>
      <c r="V134">
        <v>41107</v>
      </c>
      <c r="W134">
        <v>41120</v>
      </c>
      <c r="X134">
        <v>41084</v>
      </c>
      <c r="Y134">
        <v>0</v>
      </c>
      <c r="Z134" t="s">
        <v>837</v>
      </c>
      <c r="AA134" t="s">
        <v>838</v>
      </c>
      <c r="AB134" t="s">
        <v>839</v>
      </c>
      <c r="AC134" t="s">
        <v>590</v>
      </c>
      <c r="AD134" t="s">
        <v>46</v>
      </c>
      <c r="AE134">
        <v>0</v>
      </c>
    </row>
    <row r="135" spans="1:31" x14ac:dyDescent="0.25">
      <c r="A135">
        <v>1028</v>
      </c>
      <c r="B135">
        <v>100490105</v>
      </c>
      <c r="C135" t="s">
        <v>28</v>
      </c>
      <c r="D135" t="s">
        <v>216</v>
      </c>
      <c r="E135" t="s">
        <v>30</v>
      </c>
      <c r="F135" t="s">
        <v>217</v>
      </c>
      <c r="G135" t="s">
        <v>218</v>
      </c>
      <c r="H135" t="s">
        <v>78</v>
      </c>
      <c r="I135" t="s">
        <v>219</v>
      </c>
      <c r="J135" t="s">
        <v>193</v>
      </c>
      <c r="K135">
        <v>812</v>
      </c>
      <c r="L135" t="s">
        <v>193</v>
      </c>
      <c r="M135">
        <v>0</v>
      </c>
      <c r="N135">
        <v>4</v>
      </c>
      <c r="O135" t="s">
        <v>168</v>
      </c>
      <c r="P135" t="s">
        <v>549</v>
      </c>
      <c r="Q135" t="s">
        <v>422</v>
      </c>
      <c r="R135" t="s">
        <v>550</v>
      </c>
      <c r="S135">
        <v>2012</v>
      </c>
      <c r="T135">
        <v>227.01</v>
      </c>
      <c r="U135" t="s">
        <v>41</v>
      </c>
      <c r="V135">
        <v>41107</v>
      </c>
      <c r="W135">
        <v>41120</v>
      </c>
      <c r="X135">
        <v>41084</v>
      </c>
      <c r="Y135">
        <v>0</v>
      </c>
      <c r="Z135" t="s">
        <v>837</v>
      </c>
      <c r="AA135" t="s">
        <v>838</v>
      </c>
      <c r="AB135" t="s">
        <v>839</v>
      </c>
      <c r="AC135" t="s">
        <v>590</v>
      </c>
      <c r="AD135" t="s">
        <v>46</v>
      </c>
      <c r="AE135">
        <v>0</v>
      </c>
    </row>
    <row r="136" spans="1:31" x14ac:dyDescent="0.25">
      <c r="A136">
        <v>44</v>
      </c>
      <c r="B136">
        <v>100497101</v>
      </c>
      <c r="C136" t="s">
        <v>28</v>
      </c>
      <c r="D136" t="s">
        <v>216</v>
      </c>
      <c r="E136" t="s">
        <v>30</v>
      </c>
      <c r="F136" t="s">
        <v>217</v>
      </c>
      <c r="G136" t="s">
        <v>218</v>
      </c>
      <c r="H136" t="s">
        <v>78</v>
      </c>
      <c r="I136" t="s">
        <v>219</v>
      </c>
      <c r="J136" t="s">
        <v>193</v>
      </c>
      <c r="K136">
        <v>812</v>
      </c>
      <c r="L136" t="s">
        <v>193</v>
      </c>
      <c r="M136">
        <v>0</v>
      </c>
      <c r="N136">
        <v>4</v>
      </c>
      <c r="O136" t="s">
        <v>168</v>
      </c>
      <c r="P136" t="s">
        <v>549</v>
      </c>
      <c r="Q136" t="s">
        <v>422</v>
      </c>
      <c r="R136" t="s">
        <v>550</v>
      </c>
      <c r="S136">
        <v>2012</v>
      </c>
      <c r="T136">
        <v>227.01</v>
      </c>
      <c r="U136" t="s">
        <v>41</v>
      </c>
      <c r="V136">
        <v>41107</v>
      </c>
      <c r="W136">
        <v>41120</v>
      </c>
      <c r="X136">
        <v>41084</v>
      </c>
      <c r="Y136">
        <v>0</v>
      </c>
      <c r="Z136" t="s">
        <v>837</v>
      </c>
      <c r="AA136" t="s">
        <v>838</v>
      </c>
      <c r="AB136" t="s">
        <v>839</v>
      </c>
      <c r="AC136" t="s">
        <v>590</v>
      </c>
      <c r="AD136" t="s">
        <v>46</v>
      </c>
      <c r="AE136">
        <v>0</v>
      </c>
    </row>
    <row r="137" spans="1:31" x14ac:dyDescent="0.25">
      <c r="A137">
        <v>112</v>
      </c>
      <c r="B137">
        <v>100499853</v>
      </c>
      <c r="C137" t="s">
        <v>28</v>
      </c>
      <c r="D137" t="s">
        <v>216</v>
      </c>
      <c r="E137" t="s">
        <v>30</v>
      </c>
      <c r="F137" t="s">
        <v>217</v>
      </c>
      <c r="G137" t="s">
        <v>218</v>
      </c>
      <c r="H137" t="s">
        <v>78</v>
      </c>
      <c r="I137" t="s">
        <v>219</v>
      </c>
      <c r="J137" t="s">
        <v>193</v>
      </c>
      <c r="K137">
        <v>812</v>
      </c>
      <c r="L137" t="s">
        <v>193</v>
      </c>
      <c r="M137">
        <v>0</v>
      </c>
      <c r="N137">
        <v>4</v>
      </c>
      <c r="O137" t="s">
        <v>168</v>
      </c>
      <c r="P137" t="s">
        <v>549</v>
      </c>
      <c r="Q137" t="s">
        <v>422</v>
      </c>
      <c r="R137" t="s">
        <v>550</v>
      </c>
      <c r="S137">
        <v>2012</v>
      </c>
      <c r="T137">
        <v>227.01</v>
      </c>
      <c r="U137" t="s">
        <v>41</v>
      </c>
      <c r="V137">
        <v>41107</v>
      </c>
      <c r="W137">
        <v>41120</v>
      </c>
      <c r="X137">
        <v>41084</v>
      </c>
      <c r="Y137">
        <v>0</v>
      </c>
      <c r="Z137" t="s">
        <v>837</v>
      </c>
      <c r="AA137" t="s">
        <v>838</v>
      </c>
      <c r="AB137" t="s">
        <v>839</v>
      </c>
      <c r="AC137" t="s">
        <v>590</v>
      </c>
      <c r="AD137" t="s">
        <v>46</v>
      </c>
      <c r="AE137">
        <v>0</v>
      </c>
    </row>
    <row r="138" spans="1:31" hidden="1" x14ac:dyDescent="0.25">
      <c r="A138">
        <v>944</v>
      </c>
      <c r="B138">
        <v>100486972</v>
      </c>
      <c r="C138" t="s">
        <v>28</v>
      </c>
      <c r="D138" t="s">
        <v>189</v>
      </c>
      <c r="E138" t="s">
        <v>30</v>
      </c>
      <c r="F138" t="s">
        <v>190</v>
      </c>
      <c r="G138" t="s">
        <v>191</v>
      </c>
      <c r="H138" t="s">
        <v>107</v>
      </c>
      <c r="I138" t="s">
        <v>192</v>
      </c>
      <c r="J138" t="s">
        <v>193</v>
      </c>
      <c r="K138" t="e">
        <v>#N/A</v>
      </c>
      <c r="L138" t="e">
        <v>#N/A</v>
      </c>
      <c r="M138" t="e">
        <v>#N/A</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row>
    <row r="139" spans="1:31" hidden="1" x14ac:dyDescent="0.25">
      <c r="A139">
        <v>33</v>
      </c>
      <c r="B139">
        <v>100492706</v>
      </c>
      <c r="C139" t="s">
        <v>28</v>
      </c>
      <c r="D139" t="s">
        <v>189</v>
      </c>
      <c r="E139" t="s">
        <v>30</v>
      </c>
      <c r="F139" t="s">
        <v>190</v>
      </c>
      <c r="G139" t="s">
        <v>191</v>
      </c>
      <c r="H139" t="s">
        <v>107</v>
      </c>
      <c r="I139" t="s">
        <v>192</v>
      </c>
      <c r="J139" t="s">
        <v>193</v>
      </c>
      <c r="K139" t="e">
        <v>#N/A</v>
      </c>
      <c r="L139" t="e">
        <v>#N/A</v>
      </c>
      <c r="M139" t="e">
        <v>#N/A</v>
      </c>
      <c r="N139" t="e">
        <v>#N/A</v>
      </c>
      <c r="O139" t="e">
        <v>#N/A</v>
      </c>
      <c r="P139" t="e">
        <v>#N/A</v>
      </c>
      <c r="Q139" t="e">
        <v>#N/A</v>
      </c>
      <c r="R139" t="e">
        <v>#N/A</v>
      </c>
      <c r="S139" t="e">
        <v>#N/A</v>
      </c>
      <c r="T139" t="e">
        <v>#N/A</v>
      </c>
      <c r="U139" t="e">
        <v>#N/A</v>
      </c>
      <c r="V139" t="e">
        <v>#N/A</v>
      </c>
      <c r="W139" t="e">
        <v>#N/A</v>
      </c>
      <c r="X139" t="e">
        <v>#N/A</v>
      </c>
      <c r="Y139" t="e">
        <v>#N/A</v>
      </c>
      <c r="Z139" t="e">
        <v>#N/A</v>
      </c>
      <c r="AA139" t="e">
        <v>#N/A</v>
      </c>
      <c r="AB139" t="e">
        <v>#N/A</v>
      </c>
      <c r="AC139" t="e">
        <v>#N/A</v>
      </c>
      <c r="AD139" t="e">
        <v>#N/A</v>
      </c>
      <c r="AE139" t="e">
        <v>#N/A</v>
      </c>
    </row>
    <row r="140" spans="1:31" hidden="1" x14ac:dyDescent="0.25">
      <c r="A140">
        <v>162</v>
      </c>
      <c r="B140">
        <v>100503449</v>
      </c>
      <c r="C140" t="s">
        <v>28</v>
      </c>
      <c r="D140" t="s">
        <v>189</v>
      </c>
      <c r="E140" t="s">
        <v>30</v>
      </c>
      <c r="F140" t="s">
        <v>190</v>
      </c>
      <c r="G140" t="s">
        <v>191</v>
      </c>
      <c r="H140" t="s">
        <v>107</v>
      </c>
      <c r="I140" t="s">
        <v>192</v>
      </c>
      <c r="J140" t="s">
        <v>193</v>
      </c>
      <c r="K140" t="e">
        <v>#N/A</v>
      </c>
      <c r="L140" t="e">
        <v>#N/A</v>
      </c>
      <c r="M140" t="e">
        <v>#N/A</v>
      </c>
      <c r="N140" t="e">
        <v>#N/A</v>
      </c>
      <c r="O140" t="e">
        <v>#N/A</v>
      </c>
      <c r="P140" t="e">
        <v>#N/A</v>
      </c>
      <c r="Q140" t="e">
        <v>#N/A</v>
      </c>
      <c r="R140" t="e">
        <v>#N/A</v>
      </c>
      <c r="S140" t="e">
        <v>#N/A</v>
      </c>
      <c r="T140" t="e">
        <v>#N/A</v>
      </c>
      <c r="U140" t="e">
        <v>#N/A</v>
      </c>
      <c r="V140" t="e">
        <v>#N/A</v>
      </c>
      <c r="W140" t="e">
        <v>#N/A</v>
      </c>
      <c r="X140" t="e">
        <v>#N/A</v>
      </c>
      <c r="Y140" t="e">
        <v>#N/A</v>
      </c>
      <c r="Z140" t="e">
        <v>#N/A</v>
      </c>
      <c r="AA140" t="e">
        <v>#N/A</v>
      </c>
      <c r="AB140" t="e">
        <v>#N/A</v>
      </c>
      <c r="AC140" t="e">
        <v>#N/A</v>
      </c>
      <c r="AD140" t="e">
        <v>#N/A</v>
      </c>
      <c r="AE140" t="e">
        <v>#N/A</v>
      </c>
    </row>
    <row r="141" spans="1:31" hidden="1" x14ac:dyDescent="0.25">
      <c r="A141">
        <v>951</v>
      </c>
      <c r="B141">
        <v>100486676</v>
      </c>
      <c r="C141" t="s">
        <v>28</v>
      </c>
      <c r="D141" t="s">
        <v>331</v>
      </c>
      <c r="E141" t="s">
        <v>30</v>
      </c>
      <c r="F141" t="s">
        <v>332</v>
      </c>
      <c r="G141" t="s">
        <v>333</v>
      </c>
      <c r="H141" t="s">
        <v>67</v>
      </c>
      <c r="I141" t="s">
        <v>334</v>
      </c>
      <c r="J141" t="s">
        <v>193</v>
      </c>
      <c r="K141" t="e">
        <v>#N/A</v>
      </c>
      <c r="L141" t="e">
        <v>#N/A</v>
      </c>
      <c r="M141" t="e">
        <v>#N/A</v>
      </c>
      <c r="N141" t="e">
        <v>#N/A</v>
      </c>
      <c r="O141" t="e">
        <v>#N/A</v>
      </c>
      <c r="P141" t="e">
        <v>#N/A</v>
      </c>
      <c r="Q141" t="e">
        <v>#N/A</v>
      </c>
      <c r="R141" t="e">
        <v>#N/A</v>
      </c>
      <c r="S141" t="e">
        <v>#N/A</v>
      </c>
      <c r="T141" t="e">
        <v>#N/A</v>
      </c>
      <c r="U141" t="e">
        <v>#N/A</v>
      </c>
      <c r="V141" t="e">
        <v>#N/A</v>
      </c>
      <c r="W141" t="e">
        <v>#N/A</v>
      </c>
      <c r="X141" t="e">
        <v>#N/A</v>
      </c>
      <c r="Y141" t="e">
        <v>#N/A</v>
      </c>
      <c r="Z141" t="e">
        <v>#N/A</v>
      </c>
      <c r="AA141" t="e">
        <v>#N/A</v>
      </c>
      <c r="AB141" t="e">
        <v>#N/A</v>
      </c>
      <c r="AC141" t="e">
        <v>#N/A</v>
      </c>
      <c r="AD141" t="e">
        <v>#N/A</v>
      </c>
      <c r="AE141" t="e">
        <v>#N/A</v>
      </c>
    </row>
    <row r="142" spans="1:31" hidden="1" x14ac:dyDescent="0.25">
      <c r="A142">
        <v>952</v>
      </c>
      <c r="B142">
        <v>100486678</v>
      </c>
      <c r="C142" t="s">
        <v>28</v>
      </c>
      <c r="D142" t="s">
        <v>331</v>
      </c>
      <c r="E142" t="s">
        <v>30</v>
      </c>
      <c r="F142" t="s">
        <v>332</v>
      </c>
      <c r="G142" t="s">
        <v>333</v>
      </c>
      <c r="H142" t="s">
        <v>67</v>
      </c>
      <c r="I142" t="s">
        <v>334</v>
      </c>
      <c r="J142" t="s">
        <v>193</v>
      </c>
      <c r="K142" t="e">
        <v>#N/A</v>
      </c>
      <c r="L142" t="e">
        <v>#N/A</v>
      </c>
      <c r="M142" t="e">
        <v>#N/A</v>
      </c>
      <c r="N142" t="e">
        <v>#N/A</v>
      </c>
      <c r="O142" t="e">
        <v>#N/A</v>
      </c>
      <c r="P142" t="e">
        <v>#N/A</v>
      </c>
      <c r="Q142" t="e">
        <v>#N/A</v>
      </c>
      <c r="R142" t="e">
        <v>#N/A</v>
      </c>
      <c r="S142" t="e">
        <v>#N/A</v>
      </c>
      <c r="T142" t="e">
        <v>#N/A</v>
      </c>
      <c r="U142" t="e">
        <v>#N/A</v>
      </c>
      <c r="V142" t="e">
        <v>#N/A</v>
      </c>
      <c r="W142" t="e">
        <v>#N/A</v>
      </c>
      <c r="X142" t="e">
        <v>#N/A</v>
      </c>
      <c r="Y142" t="e">
        <v>#N/A</v>
      </c>
      <c r="Z142" t="e">
        <v>#N/A</v>
      </c>
      <c r="AA142" t="e">
        <v>#N/A</v>
      </c>
      <c r="AB142" t="e">
        <v>#N/A</v>
      </c>
      <c r="AC142" t="e">
        <v>#N/A</v>
      </c>
      <c r="AD142" t="e">
        <v>#N/A</v>
      </c>
      <c r="AE142" t="e">
        <v>#N/A</v>
      </c>
    </row>
    <row r="143" spans="1:31" hidden="1" x14ac:dyDescent="0.25">
      <c r="A143">
        <v>822</v>
      </c>
      <c r="B143">
        <v>100486679</v>
      </c>
      <c r="C143" t="s">
        <v>28</v>
      </c>
      <c r="D143" t="s">
        <v>331</v>
      </c>
      <c r="E143" t="s">
        <v>30</v>
      </c>
      <c r="F143" t="s">
        <v>332</v>
      </c>
      <c r="G143" t="s">
        <v>333</v>
      </c>
      <c r="H143" t="s">
        <v>67</v>
      </c>
      <c r="I143" t="s">
        <v>334</v>
      </c>
      <c r="J143" t="s">
        <v>193</v>
      </c>
      <c r="K143" t="e">
        <v>#N/A</v>
      </c>
      <c r="L143" t="e">
        <v>#N/A</v>
      </c>
      <c r="M143" t="e">
        <v>#N/A</v>
      </c>
      <c r="N143" t="e">
        <v>#N/A</v>
      </c>
      <c r="O143" t="e">
        <v>#N/A</v>
      </c>
      <c r="P143" t="e">
        <v>#N/A</v>
      </c>
      <c r="Q143" t="e">
        <v>#N/A</v>
      </c>
      <c r="R143" t="e">
        <v>#N/A</v>
      </c>
      <c r="S143" t="e">
        <v>#N/A</v>
      </c>
      <c r="T143" t="e">
        <v>#N/A</v>
      </c>
      <c r="U143" t="e">
        <v>#N/A</v>
      </c>
      <c r="V143" t="e">
        <v>#N/A</v>
      </c>
      <c r="W143" t="e">
        <v>#N/A</v>
      </c>
      <c r="X143" t="e">
        <v>#N/A</v>
      </c>
      <c r="Y143" t="e">
        <v>#N/A</v>
      </c>
      <c r="Z143" t="e">
        <v>#N/A</v>
      </c>
      <c r="AA143" t="e">
        <v>#N/A</v>
      </c>
      <c r="AB143" t="e">
        <v>#N/A</v>
      </c>
      <c r="AC143" t="e">
        <v>#N/A</v>
      </c>
      <c r="AD143" t="e">
        <v>#N/A</v>
      </c>
      <c r="AE143" t="e">
        <v>#N/A</v>
      </c>
    </row>
    <row r="144" spans="1:31" hidden="1" x14ac:dyDescent="0.25">
      <c r="A144">
        <v>92</v>
      </c>
      <c r="B144">
        <v>100500900</v>
      </c>
      <c r="C144" t="s">
        <v>28</v>
      </c>
      <c r="D144" t="s">
        <v>331</v>
      </c>
      <c r="E144" t="s">
        <v>30</v>
      </c>
      <c r="F144" t="s">
        <v>332</v>
      </c>
      <c r="G144" t="s">
        <v>333</v>
      </c>
      <c r="H144" t="s">
        <v>67</v>
      </c>
      <c r="I144" t="s">
        <v>334</v>
      </c>
      <c r="J144" t="s">
        <v>193</v>
      </c>
      <c r="K144" t="e">
        <v>#N/A</v>
      </c>
      <c r="L144" t="e">
        <v>#N/A</v>
      </c>
      <c r="M144" t="e">
        <v>#N/A</v>
      </c>
      <c r="N144" t="e">
        <v>#N/A</v>
      </c>
      <c r="O144" t="e">
        <v>#N/A</v>
      </c>
      <c r="P144" t="e">
        <v>#N/A</v>
      </c>
      <c r="Q144" t="e">
        <v>#N/A</v>
      </c>
      <c r="R144" t="e">
        <v>#N/A</v>
      </c>
      <c r="S144" t="e">
        <v>#N/A</v>
      </c>
      <c r="T144" t="e">
        <v>#N/A</v>
      </c>
      <c r="U144" t="e">
        <v>#N/A</v>
      </c>
      <c r="V144" t="e">
        <v>#N/A</v>
      </c>
      <c r="W144" t="e">
        <v>#N/A</v>
      </c>
      <c r="X144" t="e">
        <v>#N/A</v>
      </c>
      <c r="Y144" t="e">
        <v>#N/A</v>
      </c>
      <c r="Z144" t="e">
        <v>#N/A</v>
      </c>
      <c r="AA144" t="e">
        <v>#N/A</v>
      </c>
      <c r="AB144" t="e">
        <v>#N/A</v>
      </c>
      <c r="AC144" t="e">
        <v>#N/A</v>
      </c>
      <c r="AD144" t="e">
        <v>#N/A</v>
      </c>
      <c r="AE144" t="e">
        <v>#N/A</v>
      </c>
    </row>
    <row r="145" spans="1:31" hidden="1" x14ac:dyDescent="0.25">
      <c r="A145">
        <v>173</v>
      </c>
      <c r="B145">
        <v>100502187</v>
      </c>
      <c r="C145" t="s">
        <v>28</v>
      </c>
      <c r="D145" t="s">
        <v>331</v>
      </c>
      <c r="E145" t="s">
        <v>30</v>
      </c>
      <c r="F145" t="s">
        <v>332</v>
      </c>
      <c r="G145" t="s">
        <v>333</v>
      </c>
      <c r="H145" t="s">
        <v>67</v>
      </c>
      <c r="I145" t="s">
        <v>334</v>
      </c>
      <c r="J145" t="s">
        <v>193</v>
      </c>
      <c r="K145" t="e">
        <v>#N/A</v>
      </c>
      <c r="L145" t="e">
        <v>#N/A</v>
      </c>
      <c r="M145" t="e">
        <v>#N/A</v>
      </c>
      <c r="N145" t="e">
        <v>#N/A</v>
      </c>
      <c r="O145" t="e">
        <v>#N/A</v>
      </c>
      <c r="P145" t="e">
        <v>#N/A</v>
      </c>
      <c r="Q145" t="e">
        <v>#N/A</v>
      </c>
      <c r="R145" t="e">
        <v>#N/A</v>
      </c>
      <c r="S145" t="e">
        <v>#N/A</v>
      </c>
      <c r="T145" t="e">
        <v>#N/A</v>
      </c>
      <c r="U145" t="e">
        <v>#N/A</v>
      </c>
      <c r="V145" t="e">
        <v>#N/A</v>
      </c>
      <c r="W145" t="e">
        <v>#N/A</v>
      </c>
      <c r="X145" t="e">
        <v>#N/A</v>
      </c>
      <c r="Y145" t="e">
        <v>#N/A</v>
      </c>
      <c r="Z145" t="e">
        <v>#N/A</v>
      </c>
      <c r="AA145" t="e">
        <v>#N/A</v>
      </c>
      <c r="AB145" t="e">
        <v>#N/A</v>
      </c>
      <c r="AC145" t="e">
        <v>#N/A</v>
      </c>
      <c r="AD145" t="e">
        <v>#N/A</v>
      </c>
      <c r="AE145" t="e">
        <v>#N/A</v>
      </c>
    </row>
    <row r="146" spans="1:31" hidden="1" x14ac:dyDescent="0.25">
      <c r="A146">
        <v>197</v>
      </c>
      <c r="B146">
        <v>100504078</v>
      </c>
      <c r="C146" t="s">
        <v>28</v>
      </c>
      <c r="D146" t="s">
        <v>331</v>
      </c>
      <c r="E146" t="s">
        <v>30</v>
      </c>
      <c r="F146" t="s">
        <v>332</v>
      </c>
      <c r="G146" t="s">
        <v>333</v>
      </c>
      <c r="H146" t="s">
        <v>67</v>
      </c>
      <c r="I146" t="s">
        <v>334</v>
      </c>
      <c r="J146" t="s">
        <v>193</v>
      </c>
      <c r="K146" t="e">
        <v>#N/A</v>
      </c>
      <c r="L146" t="e">
        <v>#N/A</v>
      </c>
      <c r="M146" t="e">
        <v>#N/A</v>
      </c>
      <c r="N146" t="e">
        <v>#N/A</v>
      </c>
      <c r="O146" t="e">
        <v>#N/A</v>
      </c>
      <c r="P146" t="e">
        <v>#N/A</v>
      </c>
      <c r="Q146" t="e">
        <v>#N/A</v>
      </c>
      <c r="R146" t="e">
        <v>#N/A</v>
      </c>
      <c r="S146" t="e">
        <v>#N/A</v>
      </c>
      <c r="T146" t="e">
        <v>#N/A</v>
      </c>
      <c r="U146" t="e">
        <v>#N/A</v>
      </c>
      <c r="V146" t="e">
        <v>#N/A</v>
      </c>
      <c r="W146" t="e">
        <v>#N/A</v>
      </c>
      <c r="X146" t="e">
        <v>#N/A</v>
      </c>
      <c r="Y146" t="e">
        <v>#N/A</v>
      </c>
      <c r="Z146" t="e">
        <v>#N/A</v>
      </c>
      <c r="AA146" t="e">
        <v>#N/A</v>
      </c>
      <c r="AB146" t="e">
        <v>#N/A</v>
      </c>
      <c r="AC146" t="e">
        <v>#N/A</v>
      </c>
      <c r="AD146" t="e">
        <v>#N/A</v>
      </c>
      <c r="AE146" t="e">
        <v>#N/A</v>
      </c>
    </row>
    <row r="147" spans="1:31" hidden="1" x14ac:dyDescent="0.25">
      <c r="A147">
        <v>248</v>
      </c>
      <c r="B147">
        <v>100517763</v>
      </c>
      <c r="C147" t="s">
        <v>28</v>
      </c>
      <c r="D147" t="s">
        <v>331</v>
      </c>
      <c r="E147" t="s">
        <v>30</v>
      </c>
      <c r="F147" t="s">
        <v>332</v>
      </c>
      <c r="G147" t="s">
        <v>333</v>
      </c>
      <c r="H147" t="s">
        <v>67</v>
      </c>
      <c r="I147" t="s">
        <v>334</v>
      </c>
      <c r="J147" t="s">
        <v>193</v>
      </c>
      <c r="K147" t="e">
        <v>#N/A</v>
      </c>
      <c r="L147" t="e">
        <v>#N/A</v>
      </c>
      <c r="M147" t="e">
        <v>#N/A</v>
      </c>
      <c r="N147" t="e">
        <v>#N/A</v>
      </c>
      <c r="O147" t="e">
        <v>#N/A</v>
      </c>
      <c r="P147" t="e">
        <v>#N/A</v>
      </c>
      <c r="Q147" t="e">
        <v>#N/A</v>
      </c>
      <c r="R147" t="e">
        <v>#N/A</v>
      </c>
      <c r="S147" t="e">
        <v>#N/A</v>
      </c>
      <c r="T147" t="e">
        <v>#N/A</v>
      </c>
      <c r="U147" t="e">
        <v>#N/A</v>
      </c>
      <c r="V147" t="e">
        <v>#N/A</v>
      </c>
      <c r="W147" t="e">
        <v>#N/A</v>
      </c>
      <c r="X147" t="e">
        <v>#N/A</v>
      </c>
      <c r="Y147" t="e">
        <v>#N/A</v>
      </c>
      <c r="Z147" t="e">
        <v>#N/A</v>
      </c>
      <c r="AA147" t="e">
        <v>#N/A</v>
      </c>
      <c r="AB147" t="e">
        <v>#N/A</v>
      </c>
      <c r="AC147" t="e">
        <v>#N/A</v>
      </c>
      <c r="AD147" t="e">
        <v>#N/A</v>
      </c>
      <c r="AE147" t="e">
        <v>#N/A</v>
      </c>
    </row>
    <row r="148" spans="1:31" hidden="1" x14ac:dyDescent="0.25">
      <c r="A148">
        <v>665</v>
      </c>
      <c r="B148">
        <v>100462616</v>
      </c>
      <c r="C148" t="s">
        <v>28</v>
      </c>
      <c r="D148" t="s">
        <v>58</v>
      </c>
      <c r="E148" t="s">
        <v>30</v>
      </c>
      <c r="F148" t="s">
        <v>59</v>
      </c>
      <c r="G148" t="s">
        <v>60</v>
      </c>
      <c r="H148" t="s">
        <v>61</v>
      </c>
      <c r="I148" t="s">
        <v>62</v>
      </c>
      <c r="J148" t="s">
        <v>63</v>
      </c>
      <c r="K148" t="e">
        <v>#N/A</v>
      </c>
      <c r="L148" t="e">
        <v>#N/A</v>
      </c>
      <c r="M148" t="e">
        <v>#N/A</v>
      </c>
      <c r="N148" t="e">
        <v>#N/A</v>
      </c>
      <c r="O148" t="e">
        <v>#N/A</v>
      </c>
      <c r="P148" t="e">
        <v>#N/A</v>
      </c>
      <c r="Q148" t="e">
        <v>#N/A</v>
      </c>
      <c r="R148" t="e">
        <v>#N/A</v>
      </c>
      <c r="S148" t="e">
        <v>#N/A</v>
      </c>
      <c r="T148" t="e">
        <v>#N/A</v>
      </c>
      <c r="U148" t="e">
        <v>#N/A</v>
      </c>
      <c r="V148" t="e">
        <v>#N/A</v>
      </c>
      <c r="W148" t="e">
        <v>#N/A</v>
      </c>
      <c r="X148" t="e">
        <v>#N/A</v>
      </c>
      <c r="Y148" t="e">
        <v>#N/A</v>
      </c>
      <c r="Z148" t="e">
        <v>#N/A</v>
      </c>
      <c r="AA148" t="e">
        <v>#N/A</v>
      </c>
      <c r="AB148" t="e">
        <v>#N/A</v>
      </c>
      <c r="AC148" t="e">
        <v>#N/A</v>
      </c>
      <c r="AD148" t="e">
        <v>#N/A</v>
      </c>
      <c r="AE148" t="e">
        <v>#N/A</v>
      </c>
    </row>
    <row r="149" spans="1:31" hidden="1" x14ac:dyDescent="0.25">
      <c r="A149">
        <v>752</v>
      </c>
      <c r="B149">
        <v>100469681</v>
      </c>
      <c r="C149" t="s">
        <v>28</v>
      </c>
      <c r="D149" t="s">
        <v>58</v>
      </c>
      <c r="E149" t="s">
        <v>30</v>
      </c>
      <c r="F149" t="s">
        <v>59</v>
      </c>
      <c r="G149" t="s">
        <v>60</v>
      </c>
      <c r="H149" t="s">
        <v>61</v>
      </c>
      <c r="I149" t="s">
        <v>62</v>
      </c>
      <c r="J149" t="s">
        <v>63</v>
      </c>
      <c r="K149" t="e">
        <v>#N/A</v>
      </c>
      <c r="L149" t="e">
        <v>#N/A</v>
      </c>
      <c r="M149" t="e">
        <v>#N/A</v>
      </c>
      <c r="N149" t="e">
        <v>#N/A</v>
      </c>
      <c r="O149" t="e">
        <v>#N/A</v>
      </c>
      <c r="P149" t="e">
        <v>#N/A</v>
      </c>
      <c r="Q149" t="e">
        <v>#N/A</v>
      </c>
      <c r="R149" t="e">
        <v>#N/A</v>
      </c>
      <c r="S149" t="e">
        <v>#N/A</v>
      </c>
      <c r="T149" t="e">
        <v>#N/A</v>
      </c>
      <c r="U149" t="e">
        <v>#N/A</v>
      </c>
      <c r="V149" t="e">
        <v>#N/A</v>
      </c>
      <c r="W149" t="e">
        <v>#N/A</v>
      </c>
      <c r="X149" t="e">
        <v>#N/A</v>
      </c>
      <c r="Y149" t="e">
        <v>#N/A</v>
      </c>
      <c r="Z149" t="e">
        <v>#N/A</v>
      </c>
      <c r="AA149" t="e">
        <v>#N/A</v>
      </c>
      <c r="AB149" t="e">
        <v>#N/A</v>
      </c>
      <c r="AC149" t="e">
        <v>#N/A</v>
      </c>
      <c r="AD149" t="e">
        <v>#N/A</v>
      </c>
      <c r="AE149" t="e">
        <v>#N/A</v>
      </c>
    </row>
    <row r="150" spans="1:31" hidden="1" x14ac:dyDescent="0.25">
      <c r="A150">
        <v>755</v>
      </c>
      <c r="B150">
        <v>100474597</v>
      </c>
      <c r="C150" t="s">
        <v>28</v>
      </c>
      <c r="D150" t="s">
        <v>58</v>
      </c>
      <c r="E150" t="s">
        <v>30</v>
      </c>
      <c r="F150" t="s">
        <v>59</v>
      </c>
      <c r="G150" t="s">
        <v>60</v>
      </c>
      <c r="H150" t="s">
        <v>61</v>
      </c>
      <c r="I150" t="s">
        <v>62</v>
      </c>
      <c r="J150" t="s">
        <v>63</v>
      </c>
      <c r="K150" t="e">
        <v>#N/A</v>
      </c>
      <c r="L150" t="e">
        <v>#N/A</v>
      </c>
      <c r="M150" t="e">
        <v>#N/A</v>
      </c>
      <c r="N150" t="e">
        <v>#N/A</v>
      </c>
      <c r="O150" t="e">
        <v>#N/A</v>
      </c>
      <c r="P150" t="e">
        <v>#N/A</v>
      </c>
      <c r="Q150" t="e">
        <v>#N/A</v>
      </c>
      <c r="R150" t="e">
        <v>#N/A</v>
      </c>
      <c r="S150" t="e">
        <v>#N/A</v>
      </c>
      <c r="T150" t="e">
        <v>#N/A</v>
      </c>
      <c r="U150" t="e">
        <v>#N/A</v>
      </c>
      <c r="V150" t="e">
        <v>#N/A</v>
      </c>
      <c r="W150" t="e">
        <v>#N/A</v>
      </c>
      <c r="X150" t="e">
        <v>#N/A</v>
      </c>
      <c r="Y150" t="e">
        <v>#N/A</v>
      </c>
      <c r="Z150" t="e">
        <v>#N/A</v>
      </c>
      <c r="AA150" t="e">
        <v>#N/A</v>
      </c>
      <c r="AB150" t="e">
        <v>#N/A</v>
      </c>
      <c r="AC150" t="e">
        <v>#N/A</v>
      </c>
      <c r="AD150" t="e">
        <v>#N/A</v>
      </c>
      <c r="AE150" t="e">
        <v>#N/A</v>
      </c>
    </row>
    <row r="151" spans="1:31" hidden="1" x14ac:dyDescent="0.25">
      <c r="A151">
        <v>921</v>
      </c>
      <c r="B151">
        <v>100483447</v>
      </c>
      <c r="C151" t="s">
        <v>28</v>
      </c>
      <c r="D151" t="s">
        <v>58</v>
      </c>
      <c r="E151" t="s">
        <v>30</v>
      </c>
      <c r="F151" t="s">
        <v>59</v>
      </c>
      <c r="G151" t="s">
        <v>60</v>
      </c>
      <c r="H151" t="s">
        <v>61</v>
      </c>
      <c r="I151" t="s">
        <v>62</v>
      </c>
      <c r="J151" t="s">
        <v>63</v>
      </c>
      <c r="K151" t="e">
        <v>#N/A</v>
      </c>
      <c r="L151" t="e">
        <v>#N/A</v>
      </c>
      <c r="M151" t="e">
        <v>#N/A</v>
      </c>
      <c r="N151" t="e">
        <v>#N/A</v>
      </c>
      <c r="O151" t="e">
        <v>#N/A</v>
      </c>
      <c r="P151" t="e">
        <v>#N/A</v>
      </c>
      <c r="Q151" t="e">
        <v>#N/A</v>
      </c>
      <c r="R151" t="e">
        <v>#N/A</v>
      </c>
      <c r="S151" t="e">
        <v>#N/A</v>
      </c>
      <c r="T151" t="e">
        <v>#N/A</v>
      </c>
      <c r="U151" t="e">
        <v>#N/A</v>
      </c>
      <c r="V151" t="e">
        <v>#N/A</v>
      </c>
      <c r="W151" t="e">
        <v>#N/A</v>
      </c>
      <c r="X151" t="e">
        <v>#N/A</v>
      </c>
      <c r="Y151" t="e">
        <v>#N/A</v>
      </c>
      <c r="Z151" t="e">
        <v>#N/A</v>
      </c>
      <c r="AA151" t="e">
        <v>#N/A</v>
      </c>
      <c r="AB151" t="e">
        <v>#N/A</v>
      </c>
      <c r="AC151" t="e">
        <v>#N/A</v>
      </c>
      <c r="AD151" t="e">
        <v>#N/A</v>
      </c>
      <c r="AE151" t="e">
        <v>#N/A</v>
      </c>
    </row>
    <row r="152" spans="1:31" hidden="1" x14ac:dyDescent="0.25">
      <c r="A152">
        <v>1021</v>
      </c>
      <c r="B152">
        <v>100488203</v>
      </c>
      <c r="C152" t="s">
        <v>28</v>
      </c>
      <c r="D152" t="s">
        <v>58</v>
      </c>
      <c r="E152" t="s">
        <v>30</v>
      </c>
      <c r="F152" t="s">
        <v>59</v>
      </c>
      <c r="G152" t="s">
        <v>60</v>
      </c>
      <c r="H152" t="s">
        <v>61</v>
      </c>
      <c r="I152" t="s">
        <v>62</v>
      </c>
      <c r="J152" t="s">
        <v>63</v>
      </c>
      <c r="K152" t="e">
        <v>#N/A</v>
      </c>
      <c r="L152" t="e">
        <v>#N/A</v>
      </c>
      <c r="M152" t="e">
        <v>#N/A</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row>
    <row r="153" spans="1:31" hidden="1" x14ac:dyDescent="0.25">
      <c r="A153">
        <v>4</v>
      </c>
      <c r="B153">
        <v>100495987</v>
      </c>
      <c r="C153" t="s">
        <v>28</v>
      </c>
      <c r="D153" t="s">
        <v>58</v>
      </c>
      <c r="E153" t="s">
        <v>30</v>
      </c>
      <c r="F153" t="s">
        <v>59</v>
      </c>
      <c r="G153" t="s">
        <v>60</v>
      </c>
      <c r="H153" t="s">
        <v>61</v>
      </c>
      <c r="I153" t="s">
        <v>62</v>
      </c>
      <c r="J153" t="s">
        <v>63</v>
      </c>
      <c r="K153" t="e">
        <v>#N/A</v>
      </c>
      <c r="L153" t="e">
        <v>#N/A</v>
      </c>
      <c r="M153" t="e">
        <v>#N/A</v>
      </c>
      <c r="N153" t="e">
        <v>#N/A</v>
      </c>
      <c r="O153" t="e">
        <v>#N/A</v>
      </c>
      <c r="P153" t="e">
        <v>#N/A</v>
      </c>
      <c r="Q153" t="e">
        <v>#N/A</v>
      </c>
      <c r="R153" t="e">
        <v>#N/A</v>
      </c>
      <c r="S153" t="e">
        <v>#N/A</v>
      </c>
      <c r="T153" t="e">
        <v>#N/A</v>
      </c>
      <c r="U153" t="e">
        <v>#N/A</v>
      </c>
      <c r="V153" t="e">
        <v>#N/A</v>
      </c>
      <c r="W153" t="e">
        <v>#N/A</v>
      </c>
      <c r="X153" t="e">
        <v>#N/A</v>
      </c>
      <c r="Y153" t="e">
        <v>#N/A</v>
      </c>
      <c r="Z153" t="e">
        <v>#N/A</v>
      </c>
      <c r="AA153" t="e">
        <v>#N/A</v>
      </c>
      <c r="AB153" t="e">
        <v>#N/A</v>
      </c>
      <c r="AC153" t="e">
        <v>#N/A</v>
      </c>
      <c r="AD153" t="e">
        <v>#N/A</v>
      </c>
      <c r="AE153" t="e">
        <v>#N/A</v>
      </c>
    </row>
    <row r="154" spans="1:31" hidden="1" x14ac:dyDescent="0.25">
      <c r="A154">
        <v>147</v>
      </c>
      <c r="B154">
        <v>100499889</v>
      </c>
      <c r="C154" t="s">
        <v>28</v>
      </c>
      <c r="D154" t="s">
        <v>58</v>
      </c>
      <c r="E154" t="s">
        <v>30</v>
      </c>
      <c r="F154" t="s">
        <v>59</v>
      </c>
      <c r="G154" t="s">
        <v>60</v>
      </c>
      <c r="H154" t="s">
        <v>61</v>
      </c>
      <c r="I154" t="s">
        <v>62</v>
      </c>
      <c r="J154" t="s">
        <v>63</v>
      </c>
      <c r="K154" t="e">
        <v>#N/A</v>
      </c>
      <c r="L154" t="e">
        <v>#N/A</v>
      </c>
      <c r="M154" t="e">
        <v>#N/A</v>
      </c>
      <c r="N154" t="e">
        <v>#N/A</v>
      </c>
      <c r="O154" t="e">
        <v>#N/A</v>
      </c>
      <c r="P154" t="e">
        <v>#N/A</v>
      </c>
      <c r="Q154" t="e">
        <v>#N/A</v>
      </c>
      <c r="R154" t="e">
        <v>#N/A</v>
      </c>
      <c r="S154" t="e">
        <v>#N/A</v>
      </c>
      <c r="T154" t="e">
        <v>#N/A</v>
      </c>
      <c r="U154" t="e">
        <v>#N/A</v>
      </c>
      <c r="V154" t="e">
        <v>#N/A</v>
      </c>
      <c r="W154" t="e">
        <v>#N/A</v>
      </c>
      <c r="X154" t="e">
        <v>#N/A</v>
      </c>
      <c r="Y154" t="e">
        <v>#N/A</v>
      </c>
      <c r="Z154" t="e">
        <v>#N/A</v>
      </c>
      <c r="AA154" t="e">
        <v>#N/A</v>
      </c>
      <c r="AB154" t="e">
        <v>#N/A</v>
      </c>
      <c r="AC154" t="e">
        <v>#N/A</v>
      </c>
      <c r="AD154" t="e">
        <v>#N/A</v>
      </c>
      <c r="AE154" t="e">
        <v>#N/A</v>
      </c>
    </row>
    <row r="155" spans="1:31" hidden="1" x14ac:dyDescent="0.25">
      <c r="A155">
        <v>158</v>
      </c>
      <c r="B155">
        <v>100503720</v>
      </c>
      <c r="C155" t="s">
        <v>28</v>
      </c>
      <c r="D155" t="s">
        <v>58</v>
      </c>
      <c r="E155" t="s">
        <v>30</v>
      </c>
      <c r="F155" t="s">
        <v>59</v>
      </c>
      <c r="G155" t="s">
        <v>60</v>
      </c>
      <c r="H155" t="s">
        <v>61</v>
      </c>
      <c r="I155" t="s">
        <v>62</v>
      </c>
      <c r="J155" t="s">
        <v>63</v>
      </c>
      <c r="K155" t="e">
        <v>#N/A</v>
      </c>
      <c r="L155" t="e">
        <v>#N/A</v>
      </c>
      <c r="M155" t="e">
        <v>#N/A</v>
      </c>
      <c r="N155" t="e">
        <v>#N/A</v>
      </c>
      <c r="O155" t="e">
        <v>#N/A</v>
      </c>
      <c r="P155" t="e">
        <v>#N/A</v>
      </c>
      <c r="Q155" t="e">
        <v>#N/A</v>
      </c>
      <c r="R155" t="e">
        <v>#N/A</v>
      </c>
      <c r="S155" t="e">
        <v>#N/A</v>
      </c>
      <c r="T155" t="e">
        <v>#N/A</v>
      </c>
      <c r="U155" t="e">
        <v>#N/A</v>
      </c>
      <c r="V155" t="e">
        <v>#N/A</v>
      </c>
      <c r="W155" t="e">
        <v>#N/A</v>
      </c>
      <c r="X155" t="e">
        <v>#N/A</v>
      </c>
      <c r="Y155" t="e">
        <v>#N/A</v>
      </c>
      <c r="Z155" t="e">
        <v>#N/A</v>
      </c>
      <c r="AA155" t="e">
        <v>#N/A</v>
      </c>
      <c r="AB155" t="e">
        <v>#N/A</v>
      </c>
      <c r="AC155" t="e">
        <v>#N/A</v>
      </c>
      <c r="AD155" t="e">
        <v>#N/A</v>
      </c>
      <c r="AE155" t="e">
        <v>#N/A</v>
      </c>
    </row>
    <row r="156" spans="1:31" hidden="1" x14ac:dyDescent="0.25">
      <c r="A156">
        <v>694</v>
      </c>
      <c r="B156">
        <v>100463851</v>
      </c>
      <c r="C156" t="s">
        <v>28</v>
      </c>
      <c r="D156" t="s">
        <v>220</v>
      </c>
      <c r="E156" t="s">
        <v>30</v>
      </c>
      <c r="F156" t="s">
        <v>221</v>
      </c>
      <c r="G156" t="s">
        <v>222</v>
      </c>
      <c r="H156" t="s">
        <v>116</v>
      </c>
      <c r="I156" t="s">
        <v>223</v>
      </c>
      <c r="J156" t="s">
        <v>63</v>
      </c>
      <c r="K156" t="e">
        <v>#N/A</v>
      </c>
      <c r="L156" t="e">
        <v>#N/A</v>
      </c>
      <c r="M156" t="e">
        <v>#N/A</v>
      </c>
      <c r="N156" t="e">
        <v>#N/A</v>
      </c>
      <c r="O156" t="e">
        <v>#N/A</v>
      </c>
      <c r="P156" t="e">
        <v>#N/A</v>
      </c>
      <c r="Q156" t="e">
        <v>#N/A</v>
      </c>
      <c r="R156" t="e">
        <v>#N/A</v>
      </c>
      <c r="S156" t="e">
        <v>#N/A</v>
      </c>
      <c r="T156" t="e">
        <v>#N/A</v>
      </c>
      <c r="U156" t="e">
        <v>#N/A</v>
      </c>
      <c r="V156" t="e">
        <v>#N/A</v>
      </c>
      <c r="W156" t="e">
        <v>#N/A</v>
      </c>
      <c r="X156" t="e">
        <v>#N/A</v>
      </c>
      <c r="Y156" t="e">
        <v>#N/A</v>
      </c>
      <c r="Z156" t="e">
        <v>#N/A</v>
      </c>
      <c r="AA156" t="e">
        <v>#N/A</v>
      </c>
      <c r="AB156" t="e">
        <v>#N/A</v>
      </c>
      <c r="AC156" t="e">
        <v>#N/A</v>
      </c>
      <c r="AD156" t="e">
        <v>#N/A</v>
      </c>
      <c r="AE156" t="e">
        <v>#N/A</v>
      </c>
    </row>
    <row r="157" spans="1:31" hidden="1" x14ac:dyDescent="0.25">
      <c r="A157">
        <v>700</v>
      </c>
      <c r="B157">
        <v>100469141</v>
      </c>
      <c r="C157" t="s">
        <v>28</v>
      </c>
      <c r="D157" t="s">
        <v>220</v>
      </c>
      <c r="E157" t="s">
        <v>30</v>
      </c>
      <c r="F157" t="s">
        <v>221</v>
      </c>
      <c r="G157" t="s">
        <v>222</v>
      </c>
      <c r="H157" t="s">
        <v>116</v>
      </c>
      <c r="I157" t="s">
        <v>223</v>
      </c>
      <c r="J157" t="s">
        <v>63</v>
      </c>
      <c r="K157" t="e">
        <v>#N/A</v>
      </c>
      <c r="L157" t="e">
        <v>#N/A</v>
      </c>
      <c r="M157" t="e">
        <v>#N/A</v>
      </c>
      <c r="N157" t="e">
        <v>#N/A</v>
      </c>
      <c r="O157" t="e">
        <v>#N/A</v>
      </c>
      <c r="P157" t="e">
        <v>#N/A</v>
      </c>
      <c r="Q157" t="e">
        <v>#N/A</v>
      </c>
      <c r="R157" t="e">
        <v>#N/A</v>
      </c>
      <c r="S157" t="e">
        <v>#N/A</v>
      </c>
      <c r="T157" t="e">
        <v>#N/A</v>
      </c>
      <c r="U157" t="e">
        <v>#N/A</v>
      </c>
      <c r="V157" t="e">
        <v>#N/A</v>
      </c>
      <c r="W157" t="e">
        <v>#N/A</v>
      </c>
      <c r="X157" t="e">
        <v>#N/A</v>
      </c>
      <c r="Y157" t="e">
        <v>#N/A</v>
      </c>
      <c r="Z157" t="e">
        <v>#N/A</v>
      </c>
      <c r="AA157" t="e">
        <v>#N/A</v>
      </c>
      <c r="AB157" t="e">
        <v>#N/A</v>
      </c>
      <c r="AC157" t="e">
        <v>#N/A</v>
      </c>
      <c r="AD157" t="e">
        <v>#N/A</v>
      </c>
      <c r="AE157" t="e">
        <v>#N/A</v>
      </c>
    </row>
    <row r="158" spans="1:31" hidden="1" x14ac:dyDescent="0.25">
      <c r="A158">
        <v>801</v>
      </c>
      <c r="B158">
        <v>100481713</v>
      </c>
      <c r="C158" t="s">
        <v>28</v>
      </c>
      <c r="D158" t="s">
        <v>220</v>
      </c>
      <c r="E158" t="s">
        <v>30</v>
      </c>
      <c r="F158" t="s">
        <v>221</v>
      </c>
      <c r="G158" t="s">
        <v>222</v>
      </c>
      <c r="H158" t="s">
        <v>116</v>
      </c>
      <c r="I158" t="s">
        <v>223</v>
      </c>
      <c r="J158" t="s">
        <v>63</v>
      </c>
      <c r="K158" t="e">
        <v>#N/A</v>
      </c>
      <c r="L158" t="e">
        <v>#N/A</v>
      </c>
      <c r="M158" t="e">
        <v>#N/A</v>
      </c>
      <c r="N158" t="e">
        <v>#N/A</v>
      </c>
      <c r="O158" t="e">
        <v>#N/A</v>
      </c>
      <c r="P158" t="e">
        <v>#N/A</v>
      </c>
      <c r="Q158" t="e">
        <v>#N/A</v>
      </c>
      <c r="R158" t="e">
        <v>#N/A</v>
      </c>
      <c r="S158" t="e">
        <v>#N/A</v>
      </c>
      <c r="T158" t="e">
        <v>#N/A</v>
      </c>
      <c r="U158" t="e">
        <v>#N/A</v>
      </c>
      <c r="V158" t="e">
        <v>#N/A</v>
      </c>
      <c r="W158" t="e">
        <v>#N/A</v>
      </c>
      <c r="X158" t="e">
        <v>#N/A</v>
      </c>
      <c r="Y158" t="e">
        <v>#N/A</v>
      </c>
      <c r="Z158" t="e">
        <v>#N/A</v>
      </c>
      <c r="AA158" t="e">
        <v>#N/A</v>
      </c>
      <c r="AB158" t="e">
        <v>#N/A</v>
      </c>
      <c r="AC158" t="e">
        <v>#N/A</v>
      </c>
      <c r="AD158" t="e">
        <v>#N/A</v>
      </c>
      <c r="AE158" t="e">
        <v>#N/A</v>
      </c>
    </row>
    <row r="159" spans="1:31" hidden="1" x14ac:dyDescent="0.25">
      <c r="A159">
        <v>804</v>
      </c>
      <c r="B159">
        <v>100483200</v>
      </c>
      <c r="C159" t="s">
        <v>28</v>
      </c>
      <c r="D159" t="s">
        <v>220</v>
      </c>
      <c r="E159" t="s">
        <v>30</v>
      </c>
      <c r="F159" t="s">
        <v>221</v>
      </c>
      <c r="G159" t="s">
        <v>222</v>
      </c>
      <c r="H159" t="s">
        <v>116</v>
      </c>
      <c r="I159" t="s">
        <v>223</v>
      </c>
      <c r="J159" t="s">
        <v>63</v>
      </c>
      <c r="K159" t="e">
        <v>#N/A</v>
      </c>
      <c r="L159" t="e">
        <v>#N/A</v>
      </c>
      <c r="M159" t="e">
        <v>#N/A</v>
      </c>
      <c r="N159" t="e">
        <v>#N/A</v>
      </c>
      <c r="O159" t="e">
        <v>#N/A</v>
      </c>
      <c r="P159" t="e">
        <v>#N/A</v>
      </c>
      <c r="Q159" t="e">
        <v>#N/A</v>
      </c>
      <c r="R159" t="e">
        <v>#N/A</v>
      </c>
      <c r="S159" t="e">
        <v>#N/A</v>
      </c>
      <c r="T159" t="e">
        <v>#N/A</v>
      </c>
      <c r="U159" t="e">
        <v>#N/A</v>
      </c>
      <c r="V159" t="e">
        <v>#N/A</v>
      </c>
      <c r="W159" t="e">
        <v>#N/A</v>
      </c>
      <c r="X159" t="e">
        <v>#N/A</v>
      </c>
      <c r="Y159" t="e">
        <v>#N/A</v>
      </c>
      <c r="Z159" t="e">
        <v>#N/A</v>
      </c>
      <c r="AA159" t="e">
        <v>#N/A</v>
      </c>
      <c r="AB159" t="e">
        <v>#N/A</v>
      </c>
      <c r="AC159" t="e">
        <v>#N/A</v>
      </c>
      <c r="AD159" t="e">
        <v>#N/A</v>
      </c>
      <c r="AE159" t="e">
        <v>#N/A</v>
      </c>
    </row>
    <row r="160" spans="1:31" hidden="1" x14ac:dyDescent="0.25">
      <c r="A160">
        <v>977</v>
      </c>
      <c r="B160">
        <v>100488245</v>
      </c>
      <c r="C160" t="s">
        <v>28</v>
      </c>
      <c r="D160" t="s">
        <v>220</v>
      </c>
      <c r="E160" t="s">
        <v>30</v>
      </c>
      <c r="F160" t="s">
        <v>221</v>
      </c>
      <c r="G160" t="s">
        <v>222</v>
      </c>
      <c r="H160" t="s">
        <v>116</v>
      </c>
      <c r="I160" t="s">
        <v>223</v>
      </c>
      <c r="J160" t="s">
        <v>63</v>
      </c>
      <c r="K160" t="e">
        <v>#N/A</v>
      </c>
      <c r="L160" t="e">
        <v>#N/A</v>
      </c>
      <c r="M160" t="e">
        <v>#N/A</v>
      </c>
      <c r="N160" t="e">
        <v>#N/A</v>
      </c>
      <c r="O160" t="e">
        <v>#N/A</v>
      </c>
      <c r="P160" t="e">
        <v>#N/A</v>
      </c>
      <c r="Q160" t="e">
        <v>#N/A</v>
      </c>
      <c r="R160" t="e">
        <v>#N/A</v>
      </c>
      <c r="S160" t="e">
        <v>#N/A</v>
      </c>
      <c r="T160" t="e">
        <v>#N/A</v>
      </c>
      <c r="U160" t="e">
        <v>#N/A</v>
      </c>
      <c r="V160" t="e">
        <v>#N/A</v>
      </c>
      <c r="W160" t="e">
        <v>#N/A</v>
      </c>
      <c r="X160" t="e">
        <v>#N/A</v>
      </c>
      <c r="Y160" t="e">
        <v>#N/A</v>
      </c>
      <c r="Z160" t="e">
        <v>#N/A</v>
      </c>
      <c r="AA160" t="e">
        <v>#N/A</v>
      </c>
      <c r="AB160" t="e">
        <v>#N/A</v>
      </c>
      <c r="AC160" t="e">
        <v>#N/A</v>
      </c>
      <c r="AD160" t="e">
        <v>#N/A</v>
      </c>
      <c r="AE160" t="e">
        <v>#N/A</v>
      </c>
    </row>
    <row r="161" spans="1:31" hidden="1" x14ac:dyDescent="0.25">
      <c r="A161">
        <v>65</v>
      </c>
      <c r="B161">
        <v>100496222</v>
      </c>
      <c r="C161" t="s">
        <v>28</v>
      </c>
      <c r="D161" t="s">
        <v>220</v>
      </c>
      <c r="E161" t="s">
        <v>30</v>
      </c>
      <c r="F161" t="s">
        <v>221</v>
      </c>
      <c r="G161" t="s">
        <v>222</v>
      </c>
      <c r="H161" t="s">
        <v>116</v>
      </c>
      <c r="I161" t="s">
        <v>223</v>
      </c>
      <c r="J161" t="s">
        <v>63</v>
      </c>
      <c r="K161" t="e">
        <v>#N/A</v>
      </c>
      <c r="L161" t="e">
        <v>#N/A</v>
      </c>
      <c r="M161" t="e">
        <v>#N/A</v>
      </c>
      <c r="N161" t="e">
        <v>#N/A</v>
      </c>
      <c r="O161" t="e">
        <v>#N/A</v>
      </c>
      <c r="P161" t="e">
        <v>#N/A</v>
      </c>
      <c r="Q161" t="e">
        <v>#N/A</v>
      </c>
      <c r="R161" t="e">
        <v>#N/A</v>
      </c>
      <c r="S161" t="e">
        <v>#N/A</v>
      </c>
      <c r="T161" t="e">
        <v>#N/A</v>
      </c>
      <c r="U161" t="e">
        <v>#N/A</v>
      </c>
      <c r="V161" t="e">
        <v>#N/A</v>
      </c>
      <c r="W161" t="e">
        <v>#N/A</v>
      </c>
      <c r="X161" t="e">
        <v>#N/A</v>
      </c>
      <c r="Y161" t="e">
        <v>#N/A</v>
      </c>
      <c r="Z161" t="e">
        <v>#N/A</v>
      </c>
      <c r="AA161" t="e">
        <v>#N/A</v>
      </c>
      <c r="AB161" t="e">
        <v>#N/A</v>
      </c>
      <c r="AC161" t="e">
        <v>#N/A</v>
      </c>
      <c r="AD161" t="e">
        <v>#N/A</v>
      </c>
      <c r="AE161" t="e">
        <v>#N/A</v>
      </c>
    </row>
    <row r="162" spans="1:31" hidden="1" x14ac:dyDescent="0.25">
      <c r="A162">
        <v>46</v>
      </c>
      <c r="B162">
        <v>100499312</v>
      </c>
      <c r="C162" t="s">
        <v>28</v>
      </c>
      <c r="D162" t="s">
        <v>220</v>
      </c>
      <c r="E162" t="s">
        <v>30</v>
      </c>
      <c r="F162" t="s">
        <v>221</v>
      </c>
      <c r="G162" t="s">
        <v>222</v>
      </c>
      <c r="H162" t="s">
        <v>116</v>
      </c>
      <c r="I162" t="s">
        <v>223</v>
      </c>
      <c r="J162" t="s">
        <v>63</v>
      </c>
      <c r="K162" t="e">
        <v>#N/A</v>
      </c>
      <c r="L162" t="e">
        <v>#N/A</v>
      </c>
      <c r="M162" t="e">
        <v>#N/A</v>
      </c>
      <c r="N162" t="e">
        <v>#N/A</v>
      </c>
      <c r="O162" t="e">
        <v>#N/A</v>
      </c>
      <c r="P162" t="e">
        <v>#N/A</v>
      </c>
      <c r="Q162" t="e">
        <v>#N/A</v>
      </c>
      <c r="R162" t="e">
        <v>#N/A</v>
      </c>
      <c r="S162" t="e">
        <v>#N/A</v>
      </c>
      <c r="T162" t="e">
        <v>#N/A</v>
      </c>
      <c r="U162" t="e">
        <v>#N/A</v>
      </c>
      <c r="V162" t="e">
        <v>#N/A</v>
      </c>
      <c r="W162" t="e">
        <v>#N/A</v>
      </c>
      <c r="X162" t="e">
        <v>#N/A</v>
      </c>
      <c r="Y162" t="e">
        <v>#N/A</v>
      </c>
      <c r="Z162" t="e">
        <v>#N/A</v>
      </c>
      <c r="AA162" t="e">
        <v>#N/A</v>
      </c>
      <c r="AB162" t="e">
        <v>#N/A</v>
      </c>
      <c r="AC162" t="e">
        <v>#N/A</v>
      </c>
      <c r="AD162" t="e">
        <v>#N/A</v>
      </c>
      <c r="AE162" t="e">
        <v>#N/A</v>
      </c>
    </row>
    <row r="163" spans="1:31" hidden="1" x14ac:dyDescent="0.25">
      <c r="A163">
        <v>238</v>
      </c>
      <c r="B163">
        <v>100533137</v>
      </c>
      <c r="C163" t="s">
        <v>28</v>
      </c>
      <c r="D163" t="s">
        <v>220</v>
      </c>
      <c r="E163" t="s">
        <v>30</v>
      </c>
      <c r="F163" t="s">
        <v>221</v>
      </c>
      <c r="G163" t="s">
        <v>222</v>
      </c>
      <c r="H163" t="s">
        <v>116</v>
      </c>
      <c r="I163" t="s">
        <v>223</v>
      </c>
      <c r="J163" t="s">
        <v>63</v>
      </c>
      <c r="K163" t="e">
        <v>#N/A</v>
      </c>
      <c r="L163" t="e">
        <v>#N/A</v>
      </c>
      <c r="M163" t="e">
        <v>#N/A</v>
      </c>
      <c r="N163" t="e">
        <v>#N/A</v>
      </c>
      <c r="O163" t="e">
        <v>#N/A</v>
      </c>
      <c r="P163" t="e">
        <v>#N/A</v>
      </c>
      <c r="Q163" t="e">
        <v>#N/A</v>
      </c>
      <c r="R163" t="e">
        <v>#N/A</v>
      </c>
      <c r="S163" t="e">
        <v>#N/A</v>
      </c>
      <c r="T163" t="e">
        <v>#N/A</v>
      </c>
      <c r="U163" t="e">
        <v>#N/A</v>
      </c>
      <c r="V163" t="e">
        <v>#N/A</v>
      </c>
      <c r="W163" t="e">
        <v>#N/A</v>
      </c>
      <c r="X163" t="e">
        <v>#N/A</v>
      </c>
      <c r="Y163" t="e">
        <v>#N/A</v>
      </c>
      <c r="Z163" t="e">
        <v>#N/A</v>
      </c>
      <c r="AA163" t="e">
        <v>#N/A</v>
      </c>
      <c r="AB163" t="e">
        <v>#N/A</v>
      </c>
      <c r="AC163" t="e">
        <v>#N/A</v>
      </c>
      <c r="AD163" t="e">
        <v>#N/A</v>
      </c>
      <c r="AE163" t="e">
        <v>#N/A</v>
      </c>
    </row>
    <row r="164" spans="1:31" hidden="1" x14ac:dyDescent="0.25">
      <c r="A164">
        <v>241</v>
      </c>
      <c r="B164">
        <v>100533138</v>
      </c>
      <c r="C164" t="s">
        <v>28</v>
      </c>
      <c r="D164" t="s">
        <v>220</v>
      </c>
      <c r="E164" t="s">
        <v>30</v>
      </c>
      <c r="F164" t="s">
        <v>221</v>
      </c>
      <c r="G164" t="s">
        <v>222</v>
      </c>
      <c r="H164" t="s">
        <v>116</v>
      </c>
      <c r="I164" t="s">
        <v>223</v>
      </c>
      <c r="J164" t="s">
        <v>63</v>
      </c>
      <c r="K164" t="e">
        <v>#N/A</v>
      </c>
      <c r="L164" t="e">
        <v>#N/A</v>
      </c>
      <c r="M164" t="e">
        <v>#N/A</v>
      </c>
      <c r="N164" t="e">
        <v>#N/A</v>
      </c>
      <c r="O164" t="e">
        <v>#N/A</v>
      </c>
      <c r="P164" t="e">
        <v>#N/A</v>
      </c>
      <c r="Q164" t="e">
        <v>#N/A</v>
      </c>
      <c r="R164" t="e">
        <v>#N/A</v>
      </c>
      <c r="S164" t="e">
        <v>#N/A</v>
      </c>
      <c r="T164" t="e">
        <v>#N/A</v>
      </c>
      <c r="U164" t="e">
        <v>#N/A</v>
      </c>
      <c r="V164" t="e">
        <v>#N/A</v>
      </c>
      <c r="W164" t="e">
        <v>#N/A</v>
      </c>
      <c r="X164" t="e">
        <v>#N/A</v>
      </c>
      <c r="Y164" t="e">
        <v>#N/A</v>
      </c>
      <c r="Z164" t="e">
        <v>#N/A</v>
      </c>
      <c r="AA164" t="e">
        <v>#N/A</v>
      </c>
      <c r="AB164" t="e">
        <v>#N/A</v>
      </c>
      <c r="AC164" t="e">
        <v>#N/A</v>
      </c>
      <c r="AD164" t="e">
        <v>#N/A</v>
      </c>
      <c r="AE164" t="e">
        <v>#N/A</v>
      </c>
    </row>
    <row r="165" spans="1:31" x14ac:dyDescent="0.25">
      <c r="A165">
        <v>354</v>
      </c>
      <c r="B165">
        <v>100417899</v>
      </c>
      <c r="C165" t="s">
        <v>28</v>
      </c>
      <c r="D165" t="s">
        <v>64</v>
      </c>
      <c r="E165" t="s">
        <v>30</v>
      </c>
      <c r="F165" s="12" t="s">
        <v>65</v>
      </c>
      <c r="G165" t="s">
        <v>66</v>
      </c>
      <c r="H165" t="s">
        <v>67</v>
      </c>
      <c r="I165" t="s">
        <v>68</v>
      </c>
      <c r="J165" t="s">
        <v>69</v>
      </c>
      <c r="K165">
        <v>27</v>
      </c>
      <c r="L165" t="s">
        <v>69</v>
      </c>
      <c r="M165">
        <v>0</v>
      </c>
      <c r="N165">
        <v>0</v>
      </c>
      <c r="O165" t="s">
        <v>168</v>
      </c>
      <c r="P165" t="s">
        <v>169</v>
      </c>
      <c r="Q165">
        <v>0</v>
      </c>
      <c r="R165" t="s">
        <v>170</v>
      </c>
      <c r="S165">
        <v>2012</v>
      </c>
      <c r="T165">
        <v>5070.1400000000003</v>
      </c>
      <c r="U165" t="s">
        <v>41</v>
      </c>
      <c r="V165">
        <v>40940</v>
      </c>
      <c r="W165">
        <v>40968</v>
      </c>
      <c r="X165">
        <v>40968</v>
      </c>
      <c r="Y165">
        <v>0</v>
      </c>
      <c r="Z165" t="s">
        <v>171</v>
      </c>
      <c r="AA165" t="s">
        <v>172</v>
      </c>
      <c r="AB165" t="s">
        <v>173</v>
      </c>
      <c r="AC165" t="s">
        <v>174</v>
      </c>
      <c r="AD165" t="s">
        <v>175</v>
      </c>
      <c r="AE165">
        <v>0</v>
      </c>
    </row>
    <row r="166" spans="1:31" x14ac:dyDescent="0.25">
      <c r="A166">
        <v>373</v>
      </c>
      <c r="B166">
        <v>100419706</v>
      </c>
      <c r="C166" t="s">
        <v>28</v>
      </c>
      <c r="D166" t="s">
        <v>64</v>
      </c>
      <c r="E166" t="s">
        <v>30</v>
      </c>
      <c r="F166" s="12" t="s">
        <v>65</v>
      </c>
      <c r="G166" t="s">
        <v>66</v>
      </c>
      <c r="H166" t="s">
        <v>67</v>
      </c>
      <c r="I166" t="s">
        <v>68</v>
      </c>
      <c r="J166" t="s">
        <v>69</v>
      </c>
      <c r="K166">
        <v>27</v>
      </c>
      <c r="L166" t="s">
        <v>69</v>
      </c>
      <c r="M166">
        <v>0</v>
      </c>
      <c r="N166">
        <v>0</v>
      </c>
      <c r="O166" t="s">
        <v>168</v>
      </c>
      <c r="P166" t="s">
        <v>169</v>
      </c>
      <c r="Q166">
        <v>0</v>
      </c>
      <c r="R166" t="s">
        <v>170</v>
      </c>
      <c r="S166">
        <v>2012</v>
      </c>
      <c r="T166">
        <v>5070.1400000000003</v>
      </c>
      <c r="U166" t="s">
        <v>41</v>
      </c>
      <c r="V166">
        <v>40940</v>
      </c>
      <c r="W166">
        <v>40968</v>
      </c>
      <c r="X166">
        <v>40968</v>
      </c>
      <c r="Y166">
        <v>0</v>
      </c>
      <c r="Z166" t="s">
        <v>171</v>
      </c>
      <c r="AA166" t="s">
        <v>172</v>
      </c>
      <c r="AB166" t="s">
        <v>173</v>
      </c>
      <c r="AC166" t="s">
        <v>174</v>
      </c>
      <c r="AD166" t="s">
        <v>175</v>
      </c>
      <c r="AE166">
        <v>0</v>
      </c>
    </row>
    <row r="167" spans="1:31" x14ac:dyDescent="0.25">
      <c r="A167">
        <v>421</v>
      </c>
      <c r="B167">
        <v>100424859</v>
      </c>
      <c r="C167" t="s">
        <v>28</v>
      </c>
      <c r="D167" t="s">
        <v>64</v>
      </c>
      <c r="E167" t="s">
        <v>30</v>
      </c>
      <c r="F167" s="12" t="s">
        <v>65</v>
      </c>
      <c r="G167" t="s">
        <v>66</v>
      </c>
      <c r="H167" t="s">
        <v>67</v>
      </c>
      <c r="I167" t="s">
        <v>68</v>
      </c>
      <c r="J167" t="s">
        <v>69</v>
      </c>
      <c r="K167">
        <v>27</v>
      </c>
      <c r="L167" t="s">
        <v>69</v>
      </c>
      <c r="M167">
        <v>0</v>
      </c>
      <c r="N167">
        <v>0</v>
      </c>
      <c r="O167" t="s">
        <v>168</v>
      </c>
      <c r="P167" t="s">
        <v>169</v>
      </c>
      <c r="Q167">
        <v>0</v>
      </c>
      <c r="R167" t="s">
        <v>170</v>
      </c>
      <c r="S167">
        <v>2012</v>
      </c>
      <c r="T167">
        <v>5070.1400000000003</v>
      </c>
      <c r="U167" t="s">
        <v>41</v>
      </c>
      <c r="V167">
        <v>40940</v>
      </c>
      <c r="W167">
        <v>40968</v>
      </c>
      <c r="X167">
        <v>40968</v>
      </c>
      <c r="Y167">
        <v>0</v>
      </c>
      <c r="Z167" t="s">
        <v>171</v>
      </c>
      <c r="AA167" t="s">
        <v>172</v>
      </c>
      <c r="AB167" t="s">
        <v>173</v>
      </c>
      <c r="AC167" t="s">
        <v>174</v>
      </c>
      <c r="AD167" t="s">
        <v>175</v>
      </c>
      <c r="AE167">
        <v>0</v>
      </c>
    </row>
    <row r="168" spans="1:31" x14ac:dyDescent="0.25">
      <c r="A168">
        <v>449</v>
      </c>
      <c r="B168">
        <v>100429351</v>
      </c>
      <c r="C168" t="s">
        <v>28</v>
      </c>
      <c r="D168" t="s">
        <v>64</v>
      </c>
      <c r="E168" t="s">
        <v>30</v>
      </c>
      <c r="F168" s="12" t="s">
        <v>65</v>
      </c>
      <c r="G168" t="s">
        <v>66</v>
      </c>
      <c r="H168" t="s">
        <v>67</v>
      </c>
      <c r="I168" t="s">
        <v>68</v>
      </c>
      <c r="J168" t="s">
        <v>69</v>
      </c>
      <c r="K168">
        <v>27</v>
      </c>
      <c r="L168" t="s">
        <v>69</v>
      </c>
      <c r="M168">
        <v>0</v>
      </c>
      <c r="N168">
        <v>0</v>
      </c>
      <c r="O168" t="s">
        <v>168</v>
      </c>
      <c r="P168" t="s">
        <v>169</v>
      </c>
      <c r="Q168">
        <v>0</v>
      </c>
      <c r="R168" t="s">
        <v>170</v>
      </c>
      <c r="S168">
        <v>2012</v>
      </c>
      <c r="T168">
        <v>5070.1400000000003</v>
      </c>
      <c r="U168" t="s">
        <v>41</v>
      </c>
      <c r="V168">
        <v>40940</v>
      </c>
      <c r="W168">
        <v>40968</v>
      </c>
      <c r="X168">
        <v>40968</v>
      </c>
      <c r="Y168">
        <v>0</v>
      </c>
      <c r="Z168" t="s">
        <v>171</v>
      </c>
      <c r="AA168" t="s">
        <v>172</v>
      </c>
      <c r="AB168" t="s">
        <v>173</v>
      </c>
      <c r="AC168" t="s">
        <v>174</v>
      </c>
      <c r="AD168" t="s">
        <v>175</v>
      </c>
      <c r="AE168">
        <v>0</v>
      </c>
    </row>
    <row r="169" spans="1:31" x14ac:dyDescent="0.25">
      <c r="A169">
        <v>442</v>
      </c>
      <c r="B169">
        <v>100431878</v>
      </c>
      <c r="C169" t="s">
        <v>28</v>
      </c>
      <c r="D169" t="s">
        <v>64</v>
      </c>
      <c r="E169" t="s">
        <v>30</v>
      </c>
      <c r="F169" s="12" t="s">
        <v>65</v>
      </c>
      <c r="G169" t="s">
        <v>66</v>
      </c>
      <c r="H169" t="s">
        <v>67</v>
      </c>
      <c r="I169" t="s">
        <v>68</v>
      </c>
      <c r="J169" t="s">
        <v>69</v>
      </c>
      <c r="K169">
        <v>27</v>
      </c>
      <c r="L169" t="s">
        <v>69</v>
      </c>
      <c r="M169">
        <v>0</v>
      </c>
      <c r="N169">
        <v>0</v>
      </c>
      <c r="O169" t="s">
        <v>168</v>
      </c>
      <c r="P169" t="s">
        <v>169</v>
      </c>
      <c r="Q169">
        <v>0</v>
      </c>
      <c r="R169" t="s">
        <v>170</v>
      </c>
      <c r="S169">
        <v>2012</v>
      </c>
      <c r="T169">
        <v>5070.1400000000003</v>
      </c>
      <c r="U169" t="s">
        <v>41</v>
      </c>
      <c r="V169">
        <v>40940</v>
      </c>
      <c r="W169">
        <v>40968</v>
      </c>
      <c r="X169">
        <v>40968</v>
      </c>
      <c r="Y169">
        <v>0</v>
      </c>
      <c r="Z169" t="s">
        <v>171</v>
      </c>
      <c r="AA169" t="s">
        <v>172</v>
      </c>
      <c r="AB169" t="s">
        <v>173</v>
      </c>
      <c r="AC169" t="s">
        <v>174</v>
      </c>
      <c r="AD169" t="s">
        <v>175</v>
      </c>
      <c r="AE169">
        <v>0</v>
      </c>
    </row>
    <row r="170" spans="1:31" x14ac:dyDescent="0.25">
      <c r="A170">
        <v>480</v>
      </c>
      <c r="B170">
        <v>100437868</v>
      </c>
      <c r="C170" t="s">
        <v>28</v>
      </c>
      <c r="D170" t="s">
        <v>64</v>
      </c>
      <c r="E170" t="s">
        <v>30</v>
      </c>
      <c r="F170" s="12" t="s">
        <v>65</v>
      </c>
      <c r="G170" t="s">
        <v>66</v>
      </c>
      <c r="H170" t="s">
        <v>67</v>
      </c>
      <c r="I170" t="s">
        <v>68</v>
      </c>
      <c r="J170" t="s">
        <v>69</v>
      </c>
      <c r="K170">
        <v>27</v>
      </c>
      <c r="L170" t="s">
        <v>69</v>
      </c>
      <c r="M170">
        <v>0</v>
      </c>
      <c r="N170">
        <v>0</v>
      </c>
      <c r="O170" t="s">
        <v>168</v>
      </c>
      <c r="P170" t="s">
        <v>169</v>
      </c>
      <c r="Q170">
        <v>0</v>
      </c>
      <c r="R170" t="s">
        <v>170</v>
      </c>
      <c r="S170">
        <v>2012</v>
      </c>
      <c r="T170">
        <v>5070.1400000000003</v>
      </c>
      <c r="U170" t="s">
        <v>41</v>
      </c>
      <c r="V170">
        <v>40940</v>
      </c>
      <c r="W170">
        <v>40968</v>
      </c>
      <c r="X170">
        <v>40968</v>
      </c>
      <c r="Y170">
        <v>0</v>
      </c>
      <c r="Z170" t="s">
        <v>171</v>
      </c>
      <c r="AA170" t="s">
        <v>172</v>
      </c>
      <c r="AB170" t="s">
        <v>173</v>
      </c>
      <c r="AC170" t="s">
        <v>174</v>
      </c>
      <c r="AD170" t="s">
        <v>175</v>
      </c>
      <c r="AE170">
        <v>0</v>
      </c>
    </row>
    <row r="171" spans="1:31" x14ac:dyDescent="0.25">
      <c r="A171">
        <v>552</v>
      </c>
      <c r="B171">
        <v>100440449</v>
      </c>
      <c r="C171" t="s">
        <v>28</v>
      </c>
      <c r="D171" t="s">
        <v>64</v>
      </c>
      <c r="E171" t="s">
        <v>30</v>
      </c>
      <c r="F171" s="12" t="s">
        <v>65</v>
      </c>
      <c r="G171" t="s">
        <v>66</v>
      </c>
      <c r="H171" t="s">
        <v>67</v>
      </c>
      <c r="I171" t="s">
        <v>68</v>
      </c>
      <c r="J171" t="s">
        <v>69</v>
      </c>
      <c r="K171">
        <v>27</v>
      </c>
      <c r="L171" t="s">
        <v>69</v>
      </c>
      <c r="M171">
        <v>0</v>
      </c>
      <c r="N171">
        <v>0</v>
      </c>
      <c r="O171" t="s">
        <v>168</v>
      </c>
      <c r="P171" t="s">
        <v>169</v>
      </c>
      <c r="Q171">
        <v>0</v>
      </c>
      <c r="R171" t="s">
        <v>170</v>
      </c>
      <c r="S171">
        <v>2012</v>
      </c>
      <c r="T171">
        <v>5070.1400000000003</v>
      </c>
      <c r="U171" t="s">
        <v>41</v>
      </c>
      <c r="V171">
        <v>40940</v>
      </c>
      <c r="W171">
        <v>40968</v>
      </c>
      <c r="X171">
        <v>40968</v>
      </c>
      <c r="Y171">
        <v>0</v>
      </c>
      <c r="Z171" t="s">
        <v>171</v>
      </c>
      <c r="AA171" t="s">
        <v>172</v>
      </c>
      <c r="AB171" t="s">
        <v>173</v>
      </c>
      <c r="AC171" t="s">
        <v>174</v>
      </c>
      <c r="AD171" t="s">
        <v>175</v>
      </c>
      <c r="AE171">
        <v>0</v>
      </c>
    </row>
    <row r="172" spans="1:31" x14ac:dyDescent="0.25">
      <c r="A172">
        <v>502</v>
      </c>
      <c r="B172">
        <v>100446303</v>
      </c>
      <c r="C172" t="s">
        <v>28</v>
      </c>
      <c r="D172" t="s">
        <v>64</v>
      </c>
      <c r="E172" t="s">
        <v>30</v>
      </c>
      <c r="F172" s="12" t="s">
        <v>65</v>
      </c>
      <c r="G172" t="s">
        <v>66</v>
      </c>
      <c r="H172" t="s">
        <v>67</v>
      </c>
      <c r="I172" t="s">
        <v>68</v>
      </c>
      <c r="J172" t="s">
        <v>69</v>
      </c>
      <c r="K172">
        <v>27</v>
      </c>
      <c r="L172" t="s">
        <v>69</v>
      </c>
      <c r="M172">
        <v>0</v>
      </c>
      <c r="N172">
        <v>0</v>
      </c>
      <c r="O172" t="s">
        <v>168</v>
      </c>
      <c r="P172" t="s">
        <v>169</v>
      </c>
      <c r="Q172">
        <v>0</v>
      </c>
      <c r="R172" t="s">
        <v>170</v>
      </c>
      <c r="S172">
        <v>2012</v>
      </c>
      <c r="T172">
        <v>5070.1400000000003</v>
      </c>
      <c r="U172" t="s">
        <v>41</v>
      </c>
      <c r="V172">
        <v>40940</v>
      </c>
      <c r="W172">
        <v>40968</v>
      </c>
      <c r="X172">
        <v>40968</v>
      </c>
      <c r="Y172">
        <v>0</v>
      </c>
      <c r="Z172" t="s">
        <v>171</v>
      </c>
      <c r="AA172" t="s">
        <v>172</v>
      </c>
      <c r="AB172" t="s">
        <v>173</v>
      </c>
      <c r="AC172" t="s">
        <v>174</v>
      </c>
      <c r="AD172" t="s">
        <v>175</v>
      </c>
      <c r="AE172">
        <v>0</v>
      </c>
    </row>
    <row r="173" spans="1:31" x14ac:dyDescent="0.25">
      <c r="A173">
        <v>489</v>
      </c>
      <c r="B173">
        <v>100451392</v>
      </c>
      <c r="C173" t="s">
        <v>28</v>
      </c>
      <c r="D173" t="s">
        <v>64</v>
      </c>
      <c r="E173" t="s">
        <v>30</v>
      </c>
      <c r="F173" s="12" t="s">
        <v>65</v>
      </c>
      <c r="G173" t="s">
        <v>66</v>
      </c>
      <c r="H173" t="s">
        <v>67</v>
      </c>
      <c r="I173" t="s">
        <v>68</v>
      </c>
      <c r="J173" t="s">
        <v>69</v>
      </c>
      <c r="K173">
        <v>27</v>
      </c>
      <c r="L173" t="s">
        <v>69</v>
      </c>
      <c r="M173">
        <v>0</v>
      </c>
      <c r="N173">
        <v>0</v>
      </c>
      <c r="O173" t="s">
        <v>168</v>
      </c>
      <c r="P173" t="s">
        <v>169</v>
      </c>
      <c r="Q173">
        <v>0</v>
      </c>
      <c r="R173" t="s">
        <v>170</v>
      </c>
      <c r="S173">
        <v>2012</v>
      </c>
      <c r="T173">
        <v>5070.1400000000003</v>
      </c>
      <c r="U173" t="s">
        <v>41</v>
      </c>
      <c r="V173">
        <v>40940</v>
      </c>
      <c r="W173">
        <v>40968</v>
      </c>
      <c r="X173">
        <v>40968</v>
      </c>
      <c r="Y173">
        <v>0</v>
      </c>
      <c r="Z173" t="s">
        <v>171</v>
      </c>
      <c r="AA173" t="s">
        <v>172</v>
      </c>
      <c r="AB173" t="s">
        <v>173</v>
      </c>
      <c r="AC173" t="s">
        <v>174</v>
      </c>
      <c r="AD173" t="s">
        <v>175</v>
      </c>
      <c r="AE173">
        <v>0</v>
      </c>
    </row>
    <row r="174" spans="1:31" x14ac:dyDescent="0.25">
      <c r="A174">
        <v>1042</v>
      </c>
      <c r="B174">
        <v>100455654</v>
      </c>
      <c r="C174" t="s">
        <v>28</v>
      </c>
      <c r="D174" t="s">
        <v>64</v>
      </c>
      <c r="E174" t="s">
        <v>30</v>
      </c>
      <c r="F174" s="12" t="s">
        <v>65</v>
      </c>
      <c r="G174" t="s">
        <v>66</v>
      </c>
      <c r="H174" t="s">
        <v>67</v>
      </c>
      <c r="I174" t="s">
        <v>68</v>
      </c>
      <c r="J174" t="s">
        <v>69</v>
      </c>
      <c r="K174">
        <v>27</v>
      </c>
      <c r="L174" t="s">
        <v>69</v>
      </c>
      <c r="M174">
        <v>0</v>
      </c>
      <c r="N174">
        <v>0</v>
      </c>
      <c r="O174" t="s">
        <v>168</v>
      </c>
      <c r="P174" t="s">
        <v>169</v>
      </c>
      <c r="Q174">
        <v>0</v>
      </c>
      <c r="R174" t="s">
        <v>170</v>
      </c>
      <c r="S174">
        <v>2012</v>
      </c>
      <c r="T174">
        <v>5070.1400000000003</v>
      </c>
      <c r="U174" t="s">
        <v>41</v>
      </c>
      <c r="V174">
        <v>40940</v>
      </c>
      <c r="W174">
        <v>40968</v>
      </c>
      <c r="X174">
        <v>40968</v>
      </c>
      <c r="Y174">
        <v>0</v>
      </c>
      <c r="Z174" t="s">
        <v>171</v>
      </c>
      <c r="AA174" t="s">
        <v>172</v>
      </c>
      <c r="AB174" t="s">
        <v>173</v>
      </c>
      <c r="AC174" t="s">
        <v>174</v>
      </c>
      <c r="AD174" t="s">
        <v>175</v>
      </c>
      <c r="AE174">
        <v>0</v>
      </c>
    </row>
    <row r="175" spans="1:31" x14ac:dyDescent="0.25">
      <c r="A175">
        <v>605</v>
      </c>
      <c r="B175">
        <v>100458952</v>
      </c>
      <c r="C175" t="s">
        <v>28</v>
      </c>
      <c r="D175" t="s">
        <v>64</v>
      </c>
      <c r="E175" t="s">
        <v>30</v>
      </c>
      <c r="F175" s="12" t="s">
        <v>65</v>
      </c>
      <c r="G175" t="s">
        <v>66</v>
      </c>
      <c r="H175" t="s">
        <v>67</v>
      </c>
      <c r="I175" t="s">
        <v>68</v>
      </c>
      <c r="J175" t="s">
        <v>69</v>
      </c>
      <c r="K175">
        <v>27</v>
      </c>
      <c r="L175" t="s">
        <v>69</v>
      </c>
      <c r="M175">
        <v>0</v>
      </c>
      <c r="N175">
        <v>0</v>
      </c>
      <c r="O175" t="s">
        <v>168</v>
      </c>
      <c r="P175" t="s">
        <v>169</v>
      </c>
      <c r="Q175">
        <v>0</v>
      </c>
      <c r="R175" t="s">
        <v>170</v>
      </c>
      <c r="S175">
        <v>2012</v>
      </c>
      <c r="T175">
        <v>5070.1400000000003</v>
      </c>
      <c r="U175" t="s">
        <v>41</v>
      </c>
      <c r="V175">
        <v>40940</v>
      </c>
      <c r="W175">
        <v>40968</v>
      </c>
      <c r="X175">
        <v>40968</v>
      </c>
      <c r="Y175">
        <v>0</v>
      </c>
      <c r="Z175" t="s">
        <v>171</v>
      </c>
      <c r="AA175" t="s">
        <v>172</v>
      </c>
      <c r="AB175" t="s">
        <v>173</v>
      </c>
      <c r="AC175" t="s">
        <v>174</v>
      </c>
      <c r="AD175" t="s">
        <v>175</v>
      </c>
      <c r="AE175">
        <v>0</v>
      </c>
    </row>
    <row r="176" spans="1:31" x14ac:dyDescent="0.25">
      <c r="A176">
        <v>693</v>
      </c>
      <c r="B176">
        <v>100463416</v>
      </c>
      <c r="C176" t="s">
        <v>28</v>
      </c>
      <c r="D176" t="s">
        <v>64</v>
      </c>
      <c r="E176" t="s">
        <v>30</v>
      </c>
      <c r="F176" s="12" t="s">
        <v>65</v>
      </c>
      <c r="G176" t="s">
        <v>66</v>
      </c>
      <c r="H176" t="s">
        <v>67</v>
      </c>
      <c r="I176" t="s">
        <v>68</v>
      </c>
      <c r="J176" t="s">
        <v>69</v>
      </c>
      <c r="K176">
        <v>27</v>
      </c>
      <c r="L176" t="s">
        <v>69</v>
      </c>
      <c r="M176">
        <v>0</v>
      </c>
      <c r="N176">
        <v>0</v>
      </c>
      <c r="O176" t="s">
        <v>168</v>
      </c>
      <c r="P176" t="s">
        <v>169</v>
      </c>
      <c r="Q176">
        <v>0</v>
      </c>
      <c r="R176" t="s">
        <v>170</v>
      </c>
      <c r="S176">
        <v>2012</v>
      </c>
      <c r="T176">
        <v>5070.1400000000003</v>
      </c>
      <c r="U176" t="s">
        <v>41</v>
      </c>
      <c r="V176">
        <v>40940</v>
      </c>
      <c r="W176">
        <v>40968</v>
      </c>
      <c r="X176">
        <v>40968</v>
      </c>
      <c r="Y176">
        <v>0</v>
      </c>
      <c r="Z176" t="s">
        <v>171</v>
      </c>
      <c r="AA176" t="s">
        <v>172</v>
      </c>
      <c r="AB176" t="s">
        <v>173</v>
      </c>
      <c r="AC176" t="s">
        <v>174</v>
      </c>
      <c r="AD176" t="s">
        <v>175</v>
      </c>
      <c r="AE176">
        <v>0</v>
      </c>
    </row>
    <row r="177" spans="1:31" x14ac:dyDescent="0.25">
      <c r="A177">
        <v>747</v>
      </c>
      <c r="B177">
        <v>100469262</v>
      </c>
      <c r="C177" t="s">
        <v>28</v>
      </c>
      <c r="D177" t="s">
        <v>64</v>
      </c>
      <c r="E177" t="s">
        <v>30</v>
      </c>
      <c r="F177" s="12" t="s">
        <v>65</v>
      </c>
      <c r="G177" t="s">
        <v>66</v>
      </c>
      <c r="H177" t="s">
        <v>67</v>
      </c>
      <c r="I177" t="s">
        <v>68</v>
      </c>
      <c r="J177" t="s">
        <v>69</v>
      </c>
      <c r="K177">
        <v>27</v>
      </c>
      <c r="L177" t="s">
        <v>69</v>
      </c>
      <c r="M177">
        <v>0</v>
      </c>
      <c r="N177">
        <v>0</v>
      </c>
      <c r="O177" t="s">
        <v>168</v>
      </c>
      <c r="P177" t="s">
        <v>169</v>
      </c>
      <c r="Q177">
        <v>0</v>
      </c>
      <c r="R177" t="s">
        <v>170</v>
      </c>
      <c r="S177">
        <v>2012</v>
      </c>
      <c r="T177">
        <v>5070.1400000000003</v>
      </c>
      <c r="U177" t="s">
        <v>41</v>
      </c>
      <c r="V177">
        <v>40940</v>
      </c>
      <c r="W177">
        <v>40968</v>
      </c>
      <c r="X177">
        <v>40968</v>
      </c>
      <c r="Y177">
        <v>0</v>
      </c>
      <c r="Z177" t="s">
        <v>171</v>
      </c>
      <c r="AA177" t="s">
        <v>172</v>
      </c>
      <c r="AB177" t="s">
        <v>173</v>
      </c>
      <c r="AC177" t="s">
        <v>174</v>
      </c>
      <c r="AD177" t="s">
        <v>175</v>
      </c>
      <c r="AE177">
        <v>0</v>
      </c>
    </row>
    <row r="178" spans="1:31" x14ac:dyDescent="0.25">
      <c r="A178">
        <v>837</v>
      </c>
      <c r="B178">
        <v>100477194</v>
      </c>
      <c r="C178" t="s">
        <v>28</v>
      </c>
      <c r="D178" t="s">
        <v>64</v>
      </c>
      <c r="E178" t="s">
        <v>30</v>
      </c>
      <c r="F178" s="12" t="s">
        <v>65</v>
      </c>
      <c r="G178" t="s">
        <v>66</v>
      </c>
      <c r="H178" t="s">
        <v>67</v>
      </c>
      <c r="I178" t="s">
        <v>68</v>
      </c>
      <c r="J178" t="s">
        <v>69</v>
      </c>
      <c r="K178">
        <v>27</v>
      </c>
      <c r="L178" t="s">
        <v>69</v>
      </c>
      <c r="M178">
        <v>0</v>
      </c>
      <c r="N178">
        <v>0</v>
      </c>
      <c r="O178" t="s">
        <v>168</v>
      </c>
      <c r="P178" t="s">
        <v>169</v>
      </c>
      <c r="Q178">
        <v>0</v>
      </c>
      <c r="R178" t="s">
        <v>170</v>
      </c>
      <c r="S178">
        <v>2012</v>
      </c>
      <c r="T178">
        <v>5070.1400000000003</v>
      </c>
      <c r="U178" t="s">
        <v>41</v>
      </c>
      <c r="V178">
        <v>40940</v>
      </c>
      <c r="W178">
        <v>40968</v>
      </c>
      <c r="X178">
        <v>40968</v>
      </c>
      <c r="Y178">
        <v>0</v>
      </c>
      <c r="Z178" t="s">
        <v>171</v>
      </c>
      <c r="AA178" t="s">
        <v>172</v>
      </c>
      <c r="AB178" t="s">
        <v>173</v>
      </c>
      <c r="AC178" t="s">
        <v>174</v>
      </c>
      <c r="AD178" t="s">
        <v>175</v>
      </c>
      <c r="AE178">
        <v>0</v>
      </c>
    </row>
    <row r="179" spans="1:31" x14ac:dyDescent="0.25">
      <c r="A179">
        <v>975</v>
      </c>
      <c r="B179">
        <v>100487307</v>
      </c>
      <c r="C179" t="s">
        <v>28</v>
      </c>
      <c r="D179" t="s">
        <v>64</v>
      </c>
      <c r="E179" t="s">
        <v>30</v>
      </c>
      <c r="F179" s="12" t="s">
        <v>65</v>
      </c>
      <c r="G179" t="s">
        <v>66</v>
      </c>
      <c r="H179" t="s">
        <v>67</v>
      </c>
      <c r="I179" t="s">
        <v>68</v>
      </c>
      <c r="J179" t="s">
        <v>69</v>
      </c>
      <c r="K179">
        <v>27</v>
      </c>
      <c r="L179" t="s">
        <v>69</v>
      </c>
      <c r="M179">
        <v>0</v>
      </c>
      <c r="N179">
        <v>0</v>
      </c>
      <c r="O179" t="s">
        <v>168</v>
      </c>
      <c r="P179" t="s">
        <v>169</v>
      </c>
      <c r="Q179">
        <v>0</v>
      </c>
      <c r="R179" t="s">
        <v>170</v>
      </c>
      <c r="S179">
        <v>2012</v>
      </c>
      <c r="T179">
        <v>5070.1400000000003</v>
      </c>
      <c r="U179" t="s">
        <v>41</v>
      </c>
      <c r="V179">
        <v>40940</v>
      </c>
      <c r="W179">
        <v>40968</v>
      </c>
      <c r="X179">
        <v>40968</v>
      </c>
      <c r="Y179">
        <v>0</v>
      </c>
      <c r="Z179" t="s">
        <v>171</v>
      </c>
      <c r="AA179" t="s">
        <v>172</v>
      </c>
      <c r="AB179" t="s">
        <v>173</v>
      </c>
      <c r="AC179" t="s">
        <v>174</v>
      </c>
      <c r="AD179" t="s">
        <v>175</v>
      </c>
      <c r="AE179">
        <v>0</v>
      </c>
    </row>
    <row r="180" spans="1:31" x14ac:dyDescent="0.25">
      <c r="A180">
        <v>1006</v>
      </c>
      <c r="B180">
        <v>100489158</v>
      </c>
      <c r="C180" t="s">
        <v>28</v>
      </c>
      <c r="D180" t="s">
        <v>64</v>
      </c>
      <c r="E180" t="s">
        <v>30</v>
      </c>
      <c r="F180" s="12" t="s">
        <v>65</v>
      </c>
      <c r="G180" t="s">
        <v>66</v>
      </c>
      <c r="H180" t="s">
        <v>67</v>
      </c>
      <c r="I180" t="s">
        <v>68</v>
      </c>
      <c r="J180" t="s">
        <v>69</v>
      </c>
      <c r="K180">
        <v>27</v>
      </c>
      <c r="L180" t="s">
        <v>69</v>
      </c>
      <c r="M180">
        <v>0</v>
      </c>
      <c r="N180">
        <v>0</v>
      </c>
      <c r="O180" t="s">
        <v>168</v>
      </c>
      <c r="P180" t="s">
        <v>169</v>
      </c>
      <c r="Q180">
        <v>0</v>
      </c>
      <c r="R180" t="s">
        <v>170</v>
      </c>
      <c r="S180">
        <v>2012</v>
      </c>
      <c r="T180">
        <v>5070.1400000000003</v>
      </c>
      <c r="U180" t="s">
        <v>41</v>
      </c>
      <c r="V180">
        <v>40940</v>
      </c>
      <c r="W180">
        <v>40968</v>
      </c>
      <c r="X180">
        <v>40968</v>
      </c>
      <c r="Y180">
        <v>0</v>
      </c>
      <c r="Z180" t="s">
        <v>171</v>
      </c>
      <c r="AA180" t="s">
        <v>172</v>
      </c>
      <c r="AB180" t="s">
        <v>173</v>
      </c>
      <c r="AC180" t="s">
        <v>174</v>
      </c>
      <c r="AD180" t="s">
        <v>175</v>
      </c>
      <c r="AE180">
        <v>0</v>
      </c>
    </row>
    <row r="181" spans="1:31" x14ac:dyDescent="0.25">
      <c r="A181">
        <v>5</v>
      </c>
      <c r="B181">
        <v>100496259</v>
      </c>
      <c r="C181" t="s">
        <v>28</v>
      </c>
      <c r="D181" t="s">
        <v>64</v>
      </c>
      <c r="E181" t="s">
        <v>30</v>
      </c>
      <c r="F181" s="12" t="s">
        <v>65</v>
      </c>
      <c r="G181" t="s">
        <v>66</v>
      </c>
      <c r="H181" t="s">
        <v>67</v>
      </c>
      <c r="I181" t="s">
        <v>68</v>
      </c>
      <c r="J181" t="s">
        <v>69</v>
      </c>
      <c r="K181">
        <v>27</v>
      </c>
      <c r="L181" t="s">
        <v>69</v>
      </c>
      <c r="M181">
        <v>0</v>
      </c>
      <c r="N181">
        <v>0</v>
      </c>
      <c r="O181" t="s">
        <v>168</v>
      </c>
      <c r="P181" t="s">
        <v>169</v>
      </c>
      <c r="Q181">
        <v>0</v>
      </c>
      <c r="R181" t="s">
        <v>170</v>
      </c>
      <c r="S181">
        <v>2012</v>
      </c>
      <c r="T181">
        <v>5070.1400000000003</v>
      </c>
      <c r="U181" t="s">
        <v>41</v>
      </c>
      <c r="V181">
        <v>40940</v>
      </c>
      <c r="W181">
        <v>40968</v>
      </c>
      <c r="X181">
        <v>40968</v>
      </c>
      <c r="Y181">
        <v>0</v>
      </c>
      <c r="Z181" t="s">
        <v>171</v>
      </c>
      <c r="AA181" t="s">
        <v>172</v>
      </c>
      <c r="AB181" t="s">
        <v>173</v>
      </c>
      <c r="AC181" t="s">
        <v>174</v>
      </c>
      <c r="AD181" t="s">
        <v>175</v>
      </c>
      <c r="AE181">
        <v>0</v>
      </c>
    </row>
    <row r="182" spans="1:31" x14ac:dyDescent="0.25">
      <c r="A182">
        <v>116</v>
      </c>
      <c r="B182">
        <v>100499624</v>
      </c>
      <c r="C182" t="s">
        <v>28</v>
      </c>
      <c r="D182" t="s">
        <v>64</v>
      </c>
      <c r="E182" t="s">
        <v>30</v>
      </c>
      <c r="F182" s="12" t="s">
        <v>65</v>
      </c>
      <c r="G182" t="s">
        <v>66</v>
      </c>
      <c r="H182" t="s">
        <v>67</v>
      </c>
      <c r="I182" t="s">
        <v>68</v>
      </c>
      <c r="J182" t="s">
        <v>69</v>
      </c>
      <c r="K182">
        <v>27</v>
      </c>
      <c r="L182" t="s">
        <v>69</v>
      </c>
      <c r="M182">
        <v>0</v>
      </c>
      <c r="N182">
        <v>0</v>
      </c>
      <c r="O182" t="s">
        <v>168</v>
      </c>
      <c r="P182" t="s">
        <v>169</v>
      </c>
      <c r="Q182">
        <v>0</v>
      </c>
      <c r="R182" t="s">
        <v>170</v>
      </c>
      <c r="S182">
        <v>2012</v>
      </c>
      <c r="T182">
        <v>5070.1400000000003</v>
      </c>
      <c r="U182" t="s">
        <v>41</v>
      </c>
      <c r="V182">
        <v>40940</v>
      </c>
      <c r="W182">
        <v>40968</v>
      </c>
      <c r="X182">
        <v>40968</v>
      </c>
      <c r="Y182">
        <v>0</v>
      </c>
      <c r="Z182" t="s">
        <v>171</v>
      </c>
      <c r="AA182" t="s">
        <v>172</v>
      </c>
      <c r="AB182" t="s">
        <v>173</v>
      </c>
      <c r="AC182" t="s">
        <v>174</v>
      </c>
      <c r="AD182" t="s">
        <v>175</v>
      </c>
      <c r="AE182">
        <v>0</v>
      </c>
    </row>
    <row r="183" spans="1:31" x14ac:dyDescent="0.25">
      <c r="A183">
        <v>216</v>
      </c>
      <c r="B183">
        <v>100503887</v>
      </c>
      <c r="C183" t="s">
        <v>28</v>
      </c>
      <c r="D183" t="s">
        <v>64</v>
      </c>
      <c r="E183" t="s">
        <v>30</v>
      </c>
      <c r="F183" s="12" t="s">
        <v>65</v>
      </c>
      <c r="G183" t="s">
        <v>66</v>
      </c>
      <c r="H183" t="s">
        <v>67</v>
      </c>
      <c r="I183" t="s">
        <v>68</v>
      </c>
      <c r="J183" t="s">
        <v>69</v>
      </c>
      <c r="K183">
        <v>27</v>
      </c>
      <c r="L183" t="s">
        <v>69</v>
      </c>
      <c r="M183">
        <v>0</v>
      </c>
      <c r="N183">
        <v>0</v>
      </c>
      <c r="O183" t="s">
        <v>168</v>
      </c>
      <c r="P183" t="s">
        <v>169</v>
      </c>
      <c r="Q183">
        <v>0</v>
      </c>
      <c r="R183" t="s">
        <v>170</v>
      </c>
      <c r="S183">
        <v>2012</v>
      </c>
      <c r="T183">
        <v>5070.1400000000003</v>
      </c>
      <c r="U183" t="s">
        <v>41</v>
      </c>
      <c r="V183">
        <v>40940</v>
      </c>
      <c r="W183">
        <v>40968</v>
      </c>
      <c r="X183">
        <v>40968</v>
      </c>
      <c r="Y183">
        <v>0</v>
      </c>
      <c r="Z183" t="s">
        <v>171</v>
      </c>
      <c r="AA183" t="s">
        <v>172</v>
      </c>
      <c r="AB183" t="s">
        <v>173</v>
      </c>
      <c r="AC183" t="s">
        <v>174</v>
      </c>
      <c r="AD183" t="s">
        <v>175</v>
      </c>
      <c r="AE183">
        <v>0</v>
      </c>
    </row>
    <row r="184" spans="1:31" x14ac:dyDescent="0.25">
      <c r="A184">
        <v>208</v>
      </c>
      <c r="B184">
        <v>100512554</v>
      </c>
      <c r="C184" t="s">
        <v>28</v>
      </c>
      <c r="D184" t="s">
        <v>64</v>
      </c>
      <c r="E184" t="s">
        <v>30</v>
      </c>
      <c r="F184" s="12" t="s">
        <v>65</v>
      </c>
      <c r="G184" t="s">
        <v>66</v>
      </c>
      <c r="H184" t="s">
        <v>67</v>
      </c>
      <c r="I184" t="s">
        <v>68</v>
      </c>
      <c r="J184" t="s">
        <v>69</v>
      </c>
      <c r="K184">
        <v>27</v>
      </c>
      <c r="L184" t="s">
        <v>69</v>
      </c>
      <c r="M184">
        <v>0</v>
      </c>
      <c r="N184">
        <v>0</v>
      </c>
      <c r="O184" t="s">
        <v>168</v>
      </c>
      <c r="P184" t="s">
        <v>169</v>
      </c>
      <c r="Q184">
        <v>0</v>
      </c>
      <c r="R184" t="s">
        <v>170</v>
      </c>
      <c r="S184">
        <v>2012</v>
      </c>
      <c r="T184">
        <v>5070.1400000000003</v>
      </c>
      <c r="U184" t="s">
        <v>41</v>
      </c>
      <c r="V184">
        <v>40940</v>
      </c>
      <c r="W184">
        <v>40968</v>
      </c>
      <c r="X184">
        <v>40968</v>
      </c>
      <c r="Y184">
        <v>0</v>
      </c>
      <c r="Z184" t="s">
        <v>171</v>
      </c>
      <c r="AA184" t="s">
        <v>172</v>
      </c>
      <c r="AB184" t="s">
        <v>173</v>
      </c>
      <c r="AC184" t="s">
        <v>174</v>
      </c>
      <c r="AD184" t="s">
        <v>175</v>
      </c>
      <c r="AE184">
        <v>0</v>
      </c>
    </row>
    <row r="185" spans="1:31" hidden="1" x14ac:dyDescent="0.25">
      <c r="A185">
        <v>271</v>
      </c>
      <c r="B185">
        <v>100314731</v>
      </c>
      <c r="C185" t="s">
        <v>28</v>
      </c>
      <c r="D185" t="s">
        <v>444</v>
      </c>
      <c r="E185" t="s">
        <v>30</v>
      </c>
      <c r="F185" s="12" t="s">
        <v>445</v>
      </c>
      <c r="G185" t="s">
        <v>446</v>
      </c>
      <c r="H185" t="s">
        <v>447</v>
      </c>
      <c r="I185" t="s">
        <v>448</v>
      </c>
      <c r="J185" t="s">
        <v>69</v>
      </c>
      <c r="K185" t="e">
        <v>#N/A</v>
      </c>
      <c r="L185" t="e">
        <v>#N/A</v>
      </c>
      <c r="M185" t="e">
        <v>#N/A</v>
      </c>
      <c r="N185" t="e">
        <v>#N/A</v>
      </c>
      <c r="O185" t="e">
        <v>#N/A</v>
      </c>
      <c r="P185" t="e">
        <v>#N/A</v>
      </c>
      <c r="Q185" t="e">
        <v>#N/A</v>
      </c>
      <c r="R185" t="e">
        <v>#N/A</v>
      </c>
      <c r="S185" t="e">
        <v>#N/A</v>
      </c>
      <c r="T185" t="e">
        <v>#N/A</v>
      </c>
      <c r="U185" t="e">
        <v>#N/A</v>
      </c>
      <c r="V185" t="e">
        <v>#N/A</v>
      </c>
      <c r="W185" t="e">
        <v>#N/A</v>
      </c>
      <c r="X185" t="e">
        <v>#N/A</v>
      </c>
      <c r="Y185" t="e">
        <v>#N/A</v>
      </c>
      <c r="Z185" t="e">
        <v>#N/A</v>
      </c>
      <c r="AA185" t="e">
        <v>#N/A</v>
      </c>
      <c r="AB185" t="e">
        <v>#N/A</v>
      </c>
      <c r="AC185" t="e">
        <v>#N/A</v>
      </c>
      <c r="AD185" t="e">
        <v>#N/A</v>
      </c>
      <c r="AE185" t="e">
        <v>#N/A</v>
      </c>
    </row>
    <row r="186" spans="1:31" hidden="1" x14ac:dyDescent="0.25">
      <c r="A186">
        <v>272</v>
      </c>
      <c r="B186">
        <v>100319314</v>
      </c>
      <c r="C186" t="s">
        <v>28</v>
      </c>
      <c r="D186" t="s">
        <v>444</v>
      </c>
      <c r="E186" t="s">
        <v>30</v>
      </c>
      <c r="F186" s="12" t="s">
        <v>445</v>
      </c>
      <c r="G186" t="s">
        <v>446</v>
      </c>
      <c r="H186" t="s">
        <v>447</v>
      </c>
      <c r="I186" t="s">
        <v>448</v>
      </c>
      <c r="J186" t="s">
        <v>69</v>
      </c>
      <c r="K186" t="e">
        <v>#N/A</v>
      </c>
      <c r="L186" t="e">
        <v>#N/A</v>
      </c>
      <c r="M186" t="e">
        <v>#N/A</v>
      </c>
      <c r="N186" t="e">
        <v>#N/A</v>
      </c>
      <c r="O186" t="e">
        <v>#N/A</v>
      </c>
      <c r="P186" t="e">
        <v>#N/A</v>
      </c>
      <c r="Q186" t="e">
        <v>#N/A</v>
      </c>
      <c r="R186" t="e">
        <v>#N/A</v>
      </c>
      <c r="S186" t="e">
        <v>#N/A</v>
      </c>
      <c r="T186" t="e">
        <v>#N/A</v>
      </c>
      <c r="U186" t="e">
        <v>#N/A</v>
      </c>
      <c r="V186" t="e">
        <v>#N/A</v>
      </c>
      <c r="W186" t="e">
        <v>#N/A</v>
      </c>
      <c r="X186" t="e">
        <v>#N/A</v>
      </c>
      <c r="Y186" t="e">
        <v>#N/A</v>
      </c>
      <c r="Z186" t="e">
        <v>#N/A</v>
      </c>
      <c r="AA186" t="e">
        <v>#N/A</v>
      </c>
      <c r="AB186" t="e">
        <v>#N/A</v>
      </c>
      <c r="AC186" t="e">
        <v>#N/A</v>
      </c>
      <c r="AD186" t="e">
        <v>#N/A</v>
      </c>
      <c r="AE186" t="e">
        <v>#N/A</v>
      </c>
    </row>
    <row r="187" spans="1:31" hidden="1" x14ac:dyDescent="0.25">
      <c r="A187">
        <v>296</v>
      </c>
      <c r="B187">
        <v>100323475</v>
      </c>
      <c r="C187" t="s">
        <v>28</v>
      </c>
      <c r="D187" t="s">
        <v>444</v>
      </c>
      <c r="E187" t="s">
        <v>30</v>
      </c>
      <c r="F187" s="12" t="s">
        <v>445</v>
      </c>
      <c r="G187" t="s">
        <v>446</v>
      </c>
      <c r="H187" t="s">
        <v>447</v>
      </c>
      <c r="I187" t="s">
        <v>448</v>
      </c>
      <c r="J187" t="s">
        <v>69</v>
      </c>
      <c r="K187" t="e">
        <v>#N/A</v>
      </c>
      <c r="L187" t="e">
        <v>#N/A</v>
      </c>
      <c r="M187" t="e">
        <v>#N/A</v>
      </c>
      <c r="N187" t="e">
        <v>#N/A</v>
      </c>
      <c r="O187" t="e">
        <v>#N/A</v>
      </c>
      <c r="P187" t="e">
        <v>#N/A</v>
      </c>
      <c r="Q187" t="e">
        <v>#N/A</v>
      </c>
      <c r="R187" t="e">
        <v>#N/A</v>
      </c>
      <c r="S187" t="e">
        <v>#N/A</v>
      </c>
      <c r="T187" t="e">
        <v>#N/A</v>
      </c>
      <c r="U187" t="e">
        <v>#N/A</v>
      </c>
      <c r="V187" t="e">
        <v>#N/A</v>
      </c>
      <c r="W187" t="e">
        <v>#N/A</v>
      </c>
      <c r="X187" t="e">
        <v>#N/A</v>
      </c>
      <c r="Y187" t="e">
        <v>#N/A</v>
      </c>
      <c r="Z187" t="e">
        <v>#N/A</v>
      </c>
      <c r="AA187" t="e">
        <v>#N/A</v>
      </c>
      <c r="AB187" t="e">
        <v>#N/A</v>
      </c>
      <c r="AC187" t="e">
        <v>#N/A</v>
      </c>
      <c r="AD187" t="e">
        <v>#N/A</v>
      </c>
      <c r="AE187" t="e">
        <v>#N/A</v>
      </c>
    </row>
    <row r="188" spans="1:31" hidden="1" x14ac:dyDescent="0.25">
      <c r="A188">
        <v>301</v>
      </c>
      <c r="B188">
        <v>100333474</v>
      </c>
      <c r="C188" t="s">
        <v>28</v>
      </c>
      <c r="D188" t="s">
        <v>444</v>
      </c>
      <c r="E188" t="s">
        <v>30</v>
      </c>
      <c r="F188" s="12" t="s">
        <v>445</v>
      </c>
      <c r="G188" t="s">
        <v>446</v>
      </c>
      <c r="H188" t="s">
        <v>447</v>
      </c>
      <c r="I188" t="s">
        <v>448</v>
      </c>
      <c r="J188" t="s">
        <v>69</v>
      </c>
      <c r="K188" t="e">
        <v>#N/A</v>
      </c>
      <c r="L188" t="e">
        <v>#N/A</v>
      </c>
      <c r="M188" t="e">
        <v>#N/A</v>
      </c>
      <c r="N188" t="e">
        <v>#N/A</v>
      </c>
      <c r="O188" t="e">
        <v>#N/A</v>
      </c>
      <c r="P188" t="e">
        <v>#N/A</v>
      </c>
      <c r="Q188" t="e">
        <v>#N/A</v>
      </c>
      <c r="R188" t="e">
        <v>#N/A</v>
      </c>
      <c r="S188" t="e">
        <v>#N/A</v>
      </c>
      <c r="T188" t="e">
        <v>#N/A</v>
      </c>
      <c r="U188" t="e">
        <v>#N/A</v>
      </c>
      <c r="V188" t="e">
        <v>#N/A</v>
      </c>
      <c r="W188" t="e">
        <v>#N/A</v>
      </c>
      <c r="X188" t="e">
        <v>#N/A</v>
      </c>
      <c r="Y188" t="e">
        <v>#N/A</v>
      </c>
      <c r="Z188" t="e">
        <v>#N/A</v>
      </c>
      <c r="AA188" t="e">
        <v>#N/A</v>
      </c>
      <c r="AB188" t="e">
        <v>#N/A</v>
      </c>
      <c r="AC188" t="e">
        <v>#N/A</v>
      </c>
      <c r="AD188" t="e">
        <v>#N/A</v>
      </c>
      <c r="AE188" t="e">
        <v>#N/A</v>
      </c>
    </row>
    <row r="189" spans="1:31" hidden="1" x14ac:dyDescent="0.25">
      <c r="A189">
        <v>314</v>
      </c>
      <c r="B189">
        <v>100348845</v>
      </c>
      <c r="C189" t="s">
        <v>28</v>
      </c>
      <c r="D189" t="s">
        <v>444</v>
      </c>
      <c r="E189" t="s">
        <v>30</v>
      </c>
      <c r="F189" s="12" t="s">
        <v>445</v>
      </c>
      <c r="G189" t="s">
        <v>446</v>
      </c>
      <c r="H189" t="s">
        <v>447</v>
      </c>
      <c r="I189" t="s">
        <v>448</v>
      </c>
      <c r="J189" t="s">
        <v>69</v>
      </c>
      <c r="K189" t="e">
        <v>#N/A</v>
      </c>
      <c r="L189" t="e">
        <v>#N/A</v>
      </c>
      <c r="M189" t="e">
        <v>#N/A</v>
      </c>
      <c r="N189" t="e">
        <v>#N/A</v>
      </c>
      <c r="O189" t="e">
        <v>#N/A</v>
      </c>
      <c r="P189" t="e">
        <v>#N/A</v>
      </c>
      <c r="Q189" t="e">
        <v>#N/A</v>
      </c>
      <c r="R189" t="e">
        <v>#N/A</v>
      </c>
      <c r="S189" t="e">
        <v>#N/A</v>
      </c>
      <c r="T189" t="e">
        <v>#N/A</v>
      </c>
      <c r="U189" t="e">
        <v>#N/A</v>
      </c>
      <c r="V189" t="e">
        <v>#N/A</v>
      </c>
      <c r="W189" t="e">
        <v>#N/A</v>
      </c>
      <c r="X189" t="e">
        <v>#N/A</v>
      </c>
      <c r="Y189" t="e">
        <v>#N/A</v>
      </c>
      <c r="Z189" t="e">
        <v>#N/A</v>
      </c>
      <c r="AA189" t="e">
        <v>#N/A</v>
      </c>
      <c r="AB189" t="e">
        <v>#N/A</v>
      </c>
      <c r="AC189" t="e">
        <v>#N/A</v>
      </c>
      <c r="AD189" t="e">
        <v>#N/A</v>
      </c>
      <c r="AE189" t="e">
        <v>#N/A</v>
      </c>
    </row>
    <row r="190" spans="1:31" hidden="1" x14ac:dyDescent="0.25">
      <c r="A190">
        <v>324</v>
      </c>
      <c r="B190">
        <v>100348860</v>
      </c>
      <c r="C190" t="s">
        <v>28</v>
      </c>
      <c r="D190" t="s">
        <v>444</v>
      </c>
      <c r="E190" t="s">
        <v>30</v>
      </c>
      <c r="F190" s="12" t="s">
        <v>445</v>
      </c>
      <c r="G190" t="s">
        <v>446</v>
      </c>
      <c r="H190" t="s">
        <v>447</v>
      </c>
      <c r="I190" t="s">
        <v>448</v>
      </c>
      <c r="J190" t="s">
        <v>69</v>
      </c>
      <c r="K190" t="e">
        <v>#N/A</v>
      </c>
      <c r="L190" t="e">
        <v>#N/A</v>
      </c>
      <c r="M190" t="e">
        <v>#N/A</v>
      </c>
      <c r="N190" t="e">
        <v>#N/A</v>
      </c>
      <c r="O190" t="e">
        <v>#N/A</v>
      </c>
      <c r="P190" t="e">
        <v>#N/A</v>
      </c>
      <c r="Q190" t="e">
        <v>#N/A</v>
      </c>
      <c r="R190" t="e">
        <v>#N/A</v>
      </c>
      <c r="S190" t="e">
        <v>#N/A</v>
      </c>
      <c r="T190" t="e">
        <v>#N/A</v>
      </c>
      <c r="U190" t="e">
        <v>#N/A</v>
      </c>
      <c r="V190" t="e">
        <v>#N/A</v>
      </c>
      <c r="W190" t="e">
        <v>#N/A</v>
      </c>
      <c r="X190" t="e">
        <v>#N/A</v>
      </c>
      <c r="Y190" t="e">
        <v>#N/A</v>
      </c>
      <c r="Z190" t="e">
        <v>#N/A</v>
      </c>
      <c r="AA190" t="e">
        <v>#N/A</v>
      </c>
      <c r="AB190" t="e">
        <v>#N/A</v>
      </c>
      <c r="AC190" t="e">
        <v>#N/A</v>
      </c>
      <c r="AD190" t="e">
        <v>#N/A</v>
      </c>
      <c r="AE190" t="e">
        <v>#N/A</v>
      </c>
    </row>
    <row r="191" spans="1:31" hidden="1" x14ac:dyDescent="0.25">
      <c r="A191">
        <v>300</v>
      </c>
      <c r="B191">
        <v>100352155</v>
      </c>
      <c r="C191" t="s">
        <v>28</v>
      </c>
      <c r="D191" t="s">
        <v>444</v>
      </c>
      <c r="E191" t="s">
        <v>30</v>
      </c>
      <c r="F191" s="12" t="s">
        <v>445</v>
      </c>
      <c r="G191" t="s">
        <v>446</v>
      </c>
      <c r="H191" t="s">
        <v>447</v>
      </c>
      <c r="I191" t="s">
        <v>448</v>
      </c>
      <c r="J191" t="s">
        <v>69</v>
      </c>
      <c r="K191" t="e">
        <v>#N/A</v>
      </c>
      <c r="L191" t="e">
        <v>#N/A</v>
      </c>
      <c r="M191" t="e">
        <v>#N/A</v>
      </c>
      <c r="N191" t="e">
        <v>#N/A</v>
      </c>
      <c r="O191" t="e">
        <v>#N/A</v>
      </c>
      <c r="P191" t="e">
        <v>#N/A</v>
      </c>
      <c r="Q191" t="e">
        <v>#N/A</v>
      </c>
      <c r="R191" t="e">
        <v>#N/A</v>
      </c>
      <c r="S191" t="e">
        <v>#N/A</v>
      </c>
      <c r="T191" t="e">
        <v>#N/A</v>
      </c>
      <c r="U191" t="e">
        <v>#N/A</v>
      </c>
      <c r="V191" t="e">
        <v>#N/A</v>
      </c>
      <c r="W191" t="e">
        <v>#N/A</v>
      </c>
      <c r="X191" t="e">
        <v>#N/A</v>
      </c>
      <c r="Y191" t="e">
        <v>#N/A</v>
      </c>
      <c r="Z191" t="e">
        <v>#N/A</v>
      </c>
      <c r="AA191" t="e">
        <v>#N/A</v>
      </c>
      <c r="AB191" t="e">
        <v>#N/A</v>
      </c>
      <c r="AC191" t="e">
        <v>#N/A</v>
      </c>
      <c r="AD191" t="e">
        <v>#N/A</v>
      </c>
      <c r="AE191" t="e">
        <v>#N/A</v>
      </c>
    </row>
    <row r="192" spans="1:31" hidden="1" x14ac:dyDescent="0.25">
      <c r="A192">
        <v>308</v>
      </c>
      <c r="B192">
        <v>100355455</v>
      </c>
      <c r="C192" t="s">
        <v>28</v>
      </c>
      <c r="D192" t="s">
        <v>444</v>
      </c>
      <c r="E192" t="s">
        <v>30</v>
      </c>
      <c r="F192" s="12" t="s">
        <v>445</v>
      </c>
      <c r="G192" t="s">
        <v>446</v>
      </c>
      <c r="H192" t="s">
        <v>447</v>
      </c>
      <c r="I192" t="s">
        <v>448</v>
      </c>
      <c r="J192" t="s">
        <v>69</v>
      </c>
      <c r="K192" t="e">
        <v>#N/A</v>
      </c>
      <c r="L192" t="e">
        <v>#N/A</v>
      </c>
      <c r="M192" t="e">
        <v>#N/A</v>
      </c>
      <c r="N192" t="e">
        <v>#N/A</v>
      </c>
      <c r="O192" t="e">
        <v>#N/A</v>
      </c>
      <c r="P192" t="e">
        <v>#N/A</v>
      </c>
      <c r="Q192" t="e">
        <v>#N/A</v>
      </c>
      <c r="R192" t="e">
        <v>#N/A</v>
      </c>
      <c r="S192" t="e">
        <v>#N/A</v>
      </c>
      <c r="T192" t="e">
        <v>#N/A</v>
      </c>
      <c r="U192" t="e">
        <v>#N/A</v>
      </c>
      <c r="V192" t="e">
        <v>#N/A</v>
      </c>
      <c r="W192" t="e">
        <v>#N/A</v>
      </c>
      <c r="X192" t="e">
        <v>#N/A</v>
      </c>
      <c r="Y192" t="e">
        <v>#N/A</v>
      </c>
      <c r="Z192" t="e">
        <v>#N/A</v>
      </c>
      <c r="AA192" t="e">
        <v>#N/A</v>
      </c>
      <c r="AB192" t="e">
        <v>#N/A</v>
      </c>
      <c r="AC192" t="e">
        <v>#N/A</v>
      </c>
      <c r="AD192" t="e">
        <v>#N/A</v>
      </c>
      <c r="AE192" t="e">
        <v>#N/A</v>
      </c>
    </row>
    <row r="193" spans="1:31" hidden="1" x14ac:dyDescent="0.25">
      <c r="A193">
        <v>312</v>
      </c>
      <c r="B193">
        <v>100361106</v>
      </c>
      <c r="C193" t="s">
        <v>28</v>
      </c>
      <c r="D193" t="s">
        <v>444</v>
      </c>
      <c r="E193" t="s">
        <v>30</v>
      </c>
      <c r="F193" s="12" t="s">
        <v>445</v>
      </c>
      <c r="G193" t="s">
        <v>446</v>
      </c>
      <c r="H193" t="s">
        <v>447</v>
      </c>
      <c r="I193" t="s">
        <v>448</v>
      </c>
      <c r="J193" t="s">
        <v>69</v>
      </c>
      <c r="K193" t="e">
        <v>#N/A</v>
      </c>
      <c r="L193" t="e">
        <v>#N/A</v>
      </c>
      <c r="M193" t="e">
        <v>#N/A</v>
      </c>
      <c r="N193" t="e">
        <v>#N/A</v>
      </c>
      <c r="O193" t="e">
        <v>#N/A</v>
      </c>
      <c r="P193" t="e">
        <v>#N/A</v>
      </c>
      <c r="Q193" t="e">
        <v>#N/A</v>
      </c>
      <c r="R193" t="e">
        <v>#N/A</v>
      </c>
      <c r="S193" t="e">
        <v>#N/A</v>
      </c>
      <c r="T193" t="e">
        <v>#N/A</v>
      </c>
      <c r="U193" t="e">
        <v>#N/A</v>
      </c>
      <c r="V193" t="e">
        <v>#N/A</v>
      </c>
      <c r="W193" t="e">
        <v>#N/A</v>
      </c>
      <c r="X193" t="e">
        <v>#N/A</v>
      </c>
      <c r="Y193" t="e">
        <v>#N/A</v>
      </c>
      <c r="Z193" t="e">
        <v>#N/A</v>
      </c>
      <c r="AA193" t="e">
        <v>#N/A</v>
      </c>
      <c r="AB193" t="e">
        <v>#N/A</v>
      </c>
      <c r="AC193" t="e">
        <v>#N/A</v>
      </c>
      <c r="AD193" t="e">
        <v>#N/A</v>
      </c>
      <c r="AE193" t="e">
        <v>#N/A</v>
      </c>
    </row>
    <row r="194" spans="1:31" hidden="1" x14ac:dyDescent="0.25">
      <c r="A194">
        <v>315</v>
      </c>
      <c r="B194">
        <v>100365929</v>
      </c>
      <c r="C194" t="s">
        <v>28</v>
      </c>
      <c r="D194" t="s">
        <v>444</v>
      </c>
      <c r="E194" t="s">
        <v>30</v>
      </c>
      <c r="F194" s="12" t="s">
        <v>445</v>
      </c>
      <c r="G194" t="s">
        <v>446</v>
      </c>
      <c r="H194" t="s">
        <v>447</v>
      </c>
      <c r="I194" t="s">
        <v>448</v>
      </c>
      <c r="J194" t="s">
        <v>69</v>
      </c>
      <c r="K194" t="e">
        <v>#N/A</v>
      </c>
      <c r="L194" t="e">
        <v>#N/A</v>
      </c>
      <c r="M194" t="e">
        <v>#N/A</v>
      </c>
      <c r="N194" t="e">
        <v>#N/A</v>
      </c>
      <c r="O194" t="e">
        <v>#N/A</v>
      </c>
      <c r="P194" t="e">
        <v>#N/A</v>
      </c>
      <c r="Q194" t="e">
        <v>#N/A</v>
      </c>
      <c r="R194" t="e">
        <v>#N/A</v>
      </c>
      <c r="S194" t="e">
        <v>#N/A</v>
      </c>
      <c r="T194" t="e">
        <v>#N/A</v>
      </c>
      <c r="U194" t="e">
        <v>#N/A</v>
      </c>
      <c r="V194" t="e">
        <v>#N/A</v>
      </c>
      <c r="W194" t="e">
        <v>#N/A</v>
      </c>
      <c r="X194" t="e">
        <v>#N/A</v>
      </c>
      <c r="Y194" t="e">
        <v>#N/A</v>
      </c>
      <c r="Z194" t="e">
        <v>#N/A</v>
      </c>
      <c r="AA194" t="e">
        <v>#N/A</v>
      </c>
      <c r="AB194" t="e">
        <v>#N/A</v>
      </c>
      <c r="AC194" t="e">
        <v>#N/A</v>
      </c>
      <c r="AD194" t="e">
        <v>#N/A</v>
      </c>
      <c r="AE194" t="e">
        <v>#N/A</v>
      </c>
    </row>
    <row r="195" spans="1:31" hidden="1" x14ac:dyDescent="0.25">
      <c r="A195">
        <v>332</v>
      </c>
      <c r="B195">
        <v>100372792</v>
      </c>
      <c r="C195" t="s">
        <v>28</v>
      </c>
      <c r="D195" t="s">
        <v>444</v>
      </c>
      <c r="E195" t="s">
        <v>30</v>
      </c>
      <c r="F195" s="12" t="s">
        <v>445</v>
      </c>
      <c r="G195" t="s">
        <v>446</v>
      </c>
      <c r="H195" t="s">
        <v>447</v>
      </c>
      <c r="I195" t="s">
        <v>448</v>
      </c>
      <c r="J195" t="s">
        <v>69</v>
      </c>
      <c r="K195" t="e">
        <v>#N/A</v>
      </c>
      <c r="L195" t="e">
        <v>#N/A</v>
      </c>
      <c r="M195" t="e">
        <v>#N/A</v>
      </c>
      <c r="N195" t="e">
        <v>#N/A</v>
      </c>
      <c r="O195" t="e">
        <v>#N/A</v>
      </c>
      <c r="P195" t="e">
        <v>#N/A</v>
      </c>
      <c r="Q195" t="e">
        <v>#N/A</v>
      </c>
      <c r="R195" t="e">
        <v>#N/A</v>
      </c>
      <c r="S195" t="e">
        <v>#N/A</v>
      </c>
      <c r="T195" t="e">
        <v>#N/A</v>
      </c>
      <c r="U195" t="e">
        <v>#N/A</v>
      </c>
      <c r="V195" t="e">
        <v>#N/A</v>
      </c>
      <c r="W195" t="e">
        <v>#N/A</v>
      </c>
      <c r="X195" t="e">
        <v>#N/A</v>
      </c>
      <c r="Y195" t="e">
        <v>#N/A</v>
      </c>
      <c r="Z195" t="e">
        <v>#N/A</v>
      </c>
      <c r="AA195" t="e">
        <v>#N/A</v>
      </c>
      <c r="AB195" t="e">
        <v>#N/A</v>
      </c>
      <c r="AC195" t="e">
        <v>#N/A</v>
      </c>
      <c r="AD195" t="e">
        <v>#N/A</v>
      </c>
      <c r="AE195" t="e">
        <v>#N/A</v>
      </c>
    </row>
    <row r="196" spans="1:31" hidden="1" x14ac:dyDescent="0.25">
      <c r="A196">
        <v>331</v>
      </c>
      <c r="B196">
        <v>100377400</v>
      </c>
      <c r="C196" t="s">
        <v>28</v>
      </c>
      <c r="D196" t="s">
        <v>444</v>
      </c>
      <c r="E196" t="s">
        <v>30</v>
      </c>
      <c r="F196" s="12" t="s">
        <v>445</v>
      </c>
      <c r="G196" t="s">
        <v>446</v>
      </c>
      <c r="H196" t="s">
        <v>447</v>
      </c>
      <c r="I196" t="s">
        <v>448</v>
      </c>
      <c r="J196" t="s">
        <v>69</v>
      </c>
      <c r="K196" t="e">
        <v>#N/A</v>
      </c>
      <c r="L196" t="e">
        <v>#N/A</v>
      </c>
      <c r="M196" t="e">
        <v>#N/A</v>
      </c>
      <c r="N196" t="e">
        <v>#N/A</v>
      </c>
      <c r="O196" t="e">
        <v>#N/A</v>
      </c>
      <c r="P196" t="e">
        <v>#N/A</v>
      </c>
      <c r="Q196" t="e">
        <v>#N/A</v>
      </c>
      <c r="R196" t="e">
        <v>#N/A</v>
      </c>
      <c r="S196" t="e">
        <v>#N/A</v>
      </c>
      <c r="T196" t="e">
        <v>#N/A</v>
      </c>
      <c r="U196" t="e">
        <v>#N/A</v>
      </c>
      <c r="V196" t="e">
        <v>#N/A</v>
      </c>
      <c r="W196" t="e">
        <v>#N/A</v>
      </c>
      <c r="X196" t="e">
        <v>#N/A</v>
      </c>
      <c r="Y196" t="e">
        <v>#N/A</v>
      </c>
      <c r="Z196" t="e">
        <v>#N/A</v>
      </c>
      <c r="AA196" t="e">
        <v>#N/A</v>
      </c>
      <c r="AB196" t="e">
        <v>#N/A</v>
      </c>
      <c r="AC196" t="e">
        <v>#N/A</v>
      </c>
      <c r="AD196" t="e">
        <v>#N/A</v>
      </c>
      <c r="AE196" t="e">
        <v>#N/A</v>
      </c>
    </row>
    <row r="197" spans="1:31" hidden="1" x14ac:dyDescent="0.25">
      <c r="A197">
        <v>333</v>
      </c>
      <c r="B197">
        <v>100382516</v>
      </c>
      <c r="C197" t="s">
        <v>28</v>
      </c>
      <c r="D197" t="s">
        <v>444</v>
      </c>
      <c r="E197" t="s">
        <v>30</v>
      </c>
      <c r="F197" s="12" t="s">
        <v>445</v>
      </c>
      <c r="G197" t="s">
        <v>446</v>
      </c>
      <c r="H197" t="s">
        <v>447</v>
      </c>
      <c r="I197" t="s">
        <v>448</v>
      </c>
      <c r="J197" t="s">
        <v>69</v>
      </c>
      <c r="K197" t="e">
        <v>#N/A</v>
      </c>
      <c r="L197" t="e">
        <v>#N/A</v>
      </c>
      <c r="M197" t="e">
        <v>#N/A</v>
      </c>
      <c r="N197" t="e">
        <v>#N/A</v>
      </c>
      <c r="O197" t="e">
        <v>#N/A</v>
      </c>
      <c r="P197" t="e">
        <v>#N/A</v>
      </c>
      <c r="Q197" t="e">
        <v>#N/A</v>
      </c>
      <c r="R197" t="e">
        <v>#N/A</v>
      </c>
      <c r="S197" t="e">
        <v>#N/A</v>
      </c>
      <c r="T197" t="e">
        <v>#N/A</v>
      </c>
      <c r="U197" t="e">
        <v>#N/A</v>
      </c>
      <c r="V197" t="e">
        <v>#N/A</v>
      </c>
      <c r="W197" t="e">
        <v>#N/A</v>
      </c>
      <c r="X197" t="e">
        <v>#N/A</v>
      </c>
      <c r="Y197" t="e">
        <v>#N/A</v>
      </c>
      <c r="Z197" t="e">
        <v>#N/A</v>
      </c>
      <c r="AA197" t="e">
        <v>#N/A</v>
      </c>
      <c r="AB197" t="e">
        <v>#N/A</v>
      </c>
      <c r="AC197" t="e">
        <v>#N/A</v>
      </c>
      <c r="AD197" t="e">
        <v>#N/A</v>
      </c>
      <c r="AE197" t="e">
        <v>#N/A</v>
      </c>
    </row>
    <row r="198" spans="1:31" hidden="1" x14ac:dyDescent="0.25">
      <c r="A198">
        <v>336</v>
      </c>
      <c r="B198">
        <v>100390183</v>
      </c>
      <c r="C198" t="s">
        <v>28</v>
      </c>
      <c r="D198" t="s">
        <v>444</v>
      </c>
      <c r="E198" t="s">
        <v>30</v>
      </c>
      <c r="F198" s="12" t="s">
        <v>445</v>
      </c>
      <c r="G198" t="s">
        <v>446</v>
      </c>
      <c r="H198" t="s">
        <v>447</v>
      </c>
      <c r="I198" t="s">
        <v>448</v>
      </c>
      <c r="J198" t="s">
        <v>69</v>
      </c>
      <c r="K198" t="e">
        <v>#N/A</v>
      </c>
      <c r="L198" t="e">
        <v>#N/A</v>
      </c>
      <c r="M198" t="e">
        <v>#N/A</v>
      </c>
      <c r="N198" t="e">
        <v>#N/A</v>
      </c>
      <c r="O198" t="e">
        <v>#N/A</v>
      </c>
      <c r="P198" t="e">
        <v>#N/A</v>
      </c>
      <c r="Q198" t="e">
        <v>#N/A</v>
      </c>
      <c r="R198" t="e">
        <v>#N/A</v>
      </c>
      <c r="S198" t="e">
        <v>#N/A</v>
      </c>
      <c r="T198" t="e">
        <v>#N/A</v>
      </c>
      <c r="U198" t="e">
        <v>#N/A</v>
      </c>
      <c r="V198" t="e">
        <v>#N/A</v>
      </c>
      <c r="W198" t="e">
        <v>#N/A</v>
      </c>
      <c r="X198" t="e">
        <v>#N/A</v>
      </c>
      <c r="Y198" t="e">
        <v>#N/A</v>
      </c>
      <c r="Z198" t="e">
        <v>#N/A</v>
      </c>
      <c r="AA198" t="e">
        <v>#N/A</v>
      </c>
      <c r="AB198" t="e">
        <v>#N/A</v>
      </c>
      <c r="AC198" t="e">
        <v>#N/A</v>
      </c>
      <c r="AD198" t="e">
        <v>#N/A</v>
      </c>
      <c r="AE198" t="e">
        <v>#N/A</v>
      </c>
    </row>
    <row r="199" spans="1:31" hidden="1" x14ac:dyDescent="0.25">
      <c r="A199">
        <v>378</v>
      </c>
      <c r="B199">
        <v>100391963</v>
      </c>
      <c r="C199" t="s">
        <v>28</v>
      </c>
      <c r="D199" t="s">
        <v>444</v>
      </c>
      <c r="E199" t="s">
        <v>30</v>
      </c>
      <c r="F199" s="12" t="s">
        <v>445</v>
      </c>
      <c r="G199" t="s">
        <v>446</v>
      </c>
      <c r="H199" t="s">
        <v>447</v>
      </c>
      <c r="I199" t="s">
        <v>448</v>
      </c>
      <c r="J199" t="s">
        <v>69</v>
      </c>
      <c r="K199" t="e">
        <v>#N/A</v>
      </c>
      <c r="L199" t="e">
        <v>#N/A</v>
      </c>
      <c r="M199" t="e">
        <v>#N/A</v>
      </c>
      <c r="N199" t="e">
        <v>#N/A</v>
      </c>
      <c r="O199" t="e">
        <v>#N/A</v>
      </c>
      <c r="P199" t="e">
        <v>#N/A</v>
      </c>
      <c r="Q199" t="e">
        <v>#N/A</v>
      </c>
      <c r="R199" t="e">
        <v>#N/A</v>
      </c>
      <c r="S199" t="e">
        <v>#N/A</v>
      </c>
      <c r="T199" t="e">
        <v>#N/A</v>
      </c>
      <c r="U199" t="e">
        <v>#N/A</v>
      </c>
      <c r="V199" t="e">
        <v>#N/A</v>
      </c>
      <c r="W199" t="e">
        <v>#N/A</v>
      </c>
      <c r="X199" t="e">
        <v>#N/A</v>
      </c>
      <c r="Y199" t="e">
        <v>#N/A</v>
      </c>
      <c r="Z199" t="e">
        <v>#N/A</v>
      </c>
      <c r="AA199" t="e">
        <v>#N/A</v>
      </c>
      <c r="AB199" t="e">
        <v>#N/A</v>
      </c>
      <c r="AC199" t="e">
        <v>#N/A</v>
      </c>
      <c r="AD199" t="e">
        <v>#N/A</v>
      </c>
      <c r="AE199" t="e">
        <v>#N/A</v>
      </c>
    </row>
    <row r="200" spans="1:31" hidden="1" x14ac:dyDescent="0.25">
      <c r="A200">
        <v>385</v>
      </c>
      <c r="B200">
        <v>100393888</v>
      </c>
      <c r="C200" t="s">
        <v>28</v>
      </c>
      <c r="D200" t="s">
        <v>444</v>
      </c>
      <c r="E200" t="s">
        <v>30</v>
      </c>
      <c r="F200" s="12" t="s">
        <v>445</v>
      </c>
      <c r="G200" t="s">
        <v>446</v>
      </c>
      <c r="H200" t="s">
        <v>447</v>
      </c>
      <c r="I200" t="s">
        <v>448</v>
      </c>
      <c r="J200" t="s">
        <v>69</v>
      </c>
      <c r="K200" t="e">
        <v>#N/A</v>
      </c>
      <c r="L200" t="e">
        <v>#N/A</v>
      </c>
      <c r="M200" t="e">
        <v>#N/A</v>
      </c>
      <c r="N200" t="e">
        <v>#N/A</v>
      </c>
      <c r="O200" t="e">
        <v>#N/A</v>
      </c>
      <c r="P200" t="e">
        <v>#N/A</v>
      </c>
      <c r="Q200" t="e">
        <v>#N/A</v>
      </c>
      <c r="R200" t="e">
        <v>#N/A</v>
      </c>
      <c r="S200" t="e">
        <v>#N/A</v>
      </c>
      <c r="T200" t="e">
        <v>#N/A</v>
      </c>
      <c r="U200" t="e">
        <v>#N/A</v>
      </c>
      <c r="V200" t="e">
        <v>#N/A</v>
      </c>
      <c r="W200" t="e">
        <v>#N/A</v>
      </c>
      <c r="X200" t="e">
        <v>#N/A</v>
      </c>
      <c r="Y200" t="e">
        <v>#N/A</v>
      </c>
      <c r="Z200" t="e">
        <v>#N/A</v>
      </c>
      <c r="AA200" t="e">
        <v>#N/A</v>
      </c>
      <c r="AB200" t="e">
        <v>#N/A</v>
      </c>
      <c r="AC200" t="e">
        <v>#N/A</v>
      </c>
      <c r="AD200" t="e">
        <v>#N/A</v>
      </c>
      <c r="AE200" t="e">
        <v>#N/A</v>
      </c>
    </row>
    <row r="201" spans="1:31" hidden="1" x14ac:dyDescent="0.25">
      <c r="A201">
        <v>262</v>
      </c>
      <c r="B201">
        <v>100401129</v>
      </c>
      <c r="C201" t="s">
        <v>28</v>
      </c>
      <c r="D201" t="s">
        <v>444</v>
      </c>
      <c r="E201" t="s">
        <v>30</v>
      </c>
      <c r="F201" s="12" t="s">
        <v>445</v>
      </c>
      <c r="G201" t="s">
        <v>446</v>
      </c>
      <c r="H201" t="s">
        <v>447</v>
      </c>
      <c r="I201" t="s">
        <v>448</v>
      </c>
      <c r="J201" t="s">
        <v>69</v>
      </c>
      <c r="K201" t="e">
        <v>#N/A</v>
      </c>
      <c r="L201" t="e">
        <v>#N/A</v>
      </c>
      <c r="M201" t="e">
        <v>#N/A</v>
      </c>
      <c r="N201" t="e">
        <v>#N/A</v>
      </c>
      <c r="O201" t="e">
        <v>#N/A</v>
      </c>
      <c r="P201" t="e">
        <v>#N/A</v>
      </c>
      <c r="Q201" t="e">
        <v>#N/A</v>
      </c>
      <c r="R201" t="e">
        <v>#N/A</v>
      </c>
      <c r="S201" t="e">
        <v>#N/A</v>
      </c>
      <c r="T201" t="e">
        <v>#N/A</v>
      </c>
      <c r="U201" t="e">
        <v>#N/A</v>
      </c>
      <c r="V201" t="e">
        <v>#N/A</v>
      </c>
      <c r="W201" t="e">
        <v>#N/A</v>
      </c>
      <c r="X201" t="e">
        <v>#N/A</v>
      </c>
      <c r="Y201" t="e">
        <v>#N/A</v>
      </c>
      <c r="Z201" t="e">
        <v>#N/A</v>
      </c>
      <c r="AA201" t="e">
        <v>#N/A</v>
      </c>
      <c r="AB201" t="e">
        <v>#N/A</v>
      </c>
      <c r="AC201" t="e">
        <v>#N/A</v>
      </c>
      <c r="AD201" t="e">
        <v>#N/A</v>
      </c>
      <c r="AE201" t="e">
        <v>#N/A</v>
      </c>
    </row>
    <row r="202" spans="1:31" hidden="1" x14ac:dyDescent="0.25">
      <c r="A202">
        <v>352</v>
      </c>
      <c r="B202">
        <v>100404147</v>
      </c>
      <c r="C202" t="s">
        <v>28</v>
      </c>
      <c r="D202" t="s">
        <v>444</v>
      </c>
      <c r="E202" t="s">
        <v>30</v>
      </c>
      <c r="F202" s="12" t="s">
        <v>445</v>
      </c>
      <c r="G202" t="s">
        <v>446</v>
      </c>
      <c r="H202" t="s">
        <v>447</v>
      </c>
      <c r="I202" t="s">
        <v>448</v>
      </c>
      <c r="J202" t="s">
        <v>69</v>
      </c>
      <c r="K202" t="e">
        <v>#N/A</v>
      </c>
      <c r="L202" t="e">
        <v>#N/A</v>
      </c>
      <c r="M202" t="e">
        <v>#N/A</v>
      </c>
      <c r="N202" t="e">
        <v>#N/A</v>
      </c>
      <c r="O202" t="e">
        <v>#N/A</v>
      </c>
      <c r="P202" t="e">
        <v>#N/A</v>
      </c>
      <c r="Q202" t="e">
        <v>#N/A</v>
      </c>
      <c r="R202" t="e">
        <v>#N/A</v>
      </c>
      <c r="S202" t="e">
        <v>#N/A</v>
      </c>
      <c r="T202" t="e">
        <v>#N/A</v>
      </c>
      <c r="U202" t="e">
        <v>#N/A</v>
      </c>
      <c r="V202" t="e">
        <v>#N/A</v>
      </c>
      <c r="W202" t="e">
        <v>#N/A</v>
      </c>
      <c r="X202" t="e">
        <v>#N/A</v>
      </c>
      <c r="Y202" t="e">
        <v>#N/A</v>
      </c>
      <c r="Z202" t="e">
        <v>#N/A</v>
      </c>
      <c r="AA202" t="e">
        <v>#N/A</v>
      </c>
      <c r="AB202" t="e">
        <v>#N/A</v>
      </c>
      <c r="AC202" t="e">
        <v>#N/A</v>
      </c>
      <c r="AD202" t="e">
        <v>#N/A</v>
      </c>
      <c r="AE202" t="e">
        <v>#N/A</v>
      </c>
    </row>
    <row r="203" spans="1:31" hidden="1" x14ac:dyDescent="0.25">
      <c r="A203">
        <v>386</v>
      </c>
      <c r="B203">
        <v>100407962</v>
      </c>
      <c r="C203" t="s">
        <v>28</v>
      </c>
      <c r="D203" t="s">
        <v>444</v>
      </c>
      <c r="E203" t="s">
        <v>30</v>
      </c>
      <c r="F203" s="12" t="s">
        <v>445</v>
      </c>
      <c r="G203" t="s">
        <v>446</v>
      </c>
      <c r="H203" t="s">
        <v>447</v>
      </c>
      <c r="I203" t="s">
        <v>448</v>
      </c>
      <c r="J203" t="s">
        <v>69</v>
      </c>
      <c r="K203" t="e">
        <v>#N/A</v>
      </c>
      <c r="L203" t="e">
        <v>#N/A</v>
      </c>
      <c r="M203" t="e">
        <v>#N/A</v>
      </c>
      <c r="N203" t="e">
        <v>#N/A</v>
      </c>
      <c r="O203" t="e">
        <v>#N/A</v>
      </c>
      <c r="P203" t="e">
        <v>#N/A</v>
      </c>
      <c r="Q203" t="e">
        <v>#N/A</v>
      </c>
      <c r="R203" t="e">
        <v>#N/A</v>
      </c>
      <c r="S203" t="e">
        <v>#N/A</v>
      </c>
      <c r="T203" t="e">
        <v>#N/A</v>
      </c>
      <c r="U203" t="e">
        <v>#N/A</v>
      </c>
      <c r="V203" t="e">
        <v>#N/A</v>
      </c>
      <c r="W203" t="e">
        <v>#N/A</v>
      </c>
      <c r="X203" t="e">
        <v>#N/A</v>
      </c>
      <c r="Y203" t="e">
        <v>#N/A</v>
      </c>
      <c r="Z203" t="e">
        <v>#N/A</v>
      </c>
      <c r="AA203" t="e">
        <v>#N/A</v>
      </c>
      <c r="AB203" t="e">
        <v>#N/A</v>
      </c>
      <c r="AC203" t="e">
        <v>#N/A</v>
      </c>
      <c r="AD203" t="e">
        <v>#N/A</v>
      </c>
      <c r="AE203" t="e">
        <v>#N/A</v>
      </c>
    </row>
    <row r="204" spans="1:31" hidden="1" x14ac:dyDescent="0.25">
      <c r="A204">
        <v>425</v>
      </c>
      <c r="B204">
        <v>100410356</v>
      </c>
      <c r="C204" t="s">
        <v>28</v>
      </c>
      <c r="D204" t="s">
        <v>444</v>
      </c>
      <c r="E204" t="s">
        <v>30</v>
      </c>
      <c r="F204" s="12" t="s">
        <v>445</v>
      </c>
      <c r="G204" t="s">
        <v>446</v>
      </c>
      <c r="H204" t="s">
        <v>447</v>
      </c>
      <c r="I204" t="s">
        <v>448</v>
      </c>
      <c r="J204" t="s">
        <v>69</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row>
    <row r="205" spans="1:31" hidden="1" x14ac:dyDescent="0.25">
      <c r="A205">
        <v>234</v>
      </c>
      <c r="B205">
        <v>100507264</v>
      </c>
      <c r="C205" t="s">
        <v>28</v>
      </c>
      <c r="D205" t="s">
        <v>213</v>
      </c>
      <c r="E205" t="s">
        <v>30</v>
      </c>
      <c r="F205" s="12" t="s">
        <v>214</v>
      </c>
      <c r="G205" t="s">
        <v>115</v>
      </c>
      <c r="H205" t="s">
        <v>73</v>
      </c>
      <c r="I205" t="s">
        <v>215</v>
      </c>
      <c r="J205" t="s">
        <v>69</v>
      </c>
      <c r="K205" t="e">
        <v>#N/A</v>
      </c>
      <c r="L205" t="e">
        <v>#N/A</v>
      </c>
      <c r="M205" t="e">
        <v>#N/A</v>
      </c>
      <c r="N205" t="e">
        <v>#N/A</v>
      </c>
      <c r="O205" t="e">
        <v>#N/A</v>
      </c>
      <c r="P205" t="e">
        <v>#N/A</v>
      </c>
      <c r="Q205" t="e">
        <v>#N/A</v>
      </c>
      <c r="R205" t="e">
        <v>#N/A</v>
      </c>
      <c r="S205" t="e">
        <v>#N/A</v>
      </c>
      <c r="T205" t="e">
        <v>#N/A</v>
      </c>
      <c r="U205" t="e">
        <v>#N/A</v>
      </c>
      <c r="V205" t="e">
        <v>#N/A</v>
      </c>
      <c r="W205" t="e">
        <v>#N/A</v>
      </c>
      <c r="X205" t="e">
        <v>#N/A</v>
      </c>
      <c r="Y205" t="e">
        <v>#N/A</v>
      </c>
      <c r="Z205" t="e">
        <v>#N/A</v>
      </c>
      <c r="AA205" t="e">
        <v>#N/A</v>
      </c>
      <c r="AB205" t="e">
        <v>#N/A</v>
      </c>
      <c r="AC205" t="e">
        <v>#N/A</v>
      </c>
      <c r="AD205" t="e">
        <v>#N/A</v>
      </c>
      <c r="AE205" t="e">
        <v>#N/A</v>
      </c>
    </row>
    <row r="206" spans="1:31" hidden="1" x14ac:dyDescent="0.25">
      <c r="A206">
        <v>246</v>
      </c>
      <c r="B206">
        <v>100507286</v>
      </c>
      <c r="C206" t="s">
        <v>28</v>
      </c>
      <c r="D206" t="s">
        <v>213</v>
      </c>
      <c r="E206" t="s">
        <v>30</v>
      </c>
      <c r="F206" s="12" t="s">
        <v>214</v>
      </c>
      <c r="G206" t="s">
        <v>115</v>
      </c>
      <c r="H206" t="s">
        <v>73</v>
      </c>
      <c r="I206" t="s">
        <v>215</v>
      </c>
      <c r="J206" t="s">
        <v>69</v>
      </c>
      <c r="K206" t="e">
        <v>#N/A</v>
      </c>
      <c r="L206" t="e">
        <v>#N/A</v>
      </c>
      <c r="M206" t="e">
        <v>#N/A</v>
      </c>
      <c r="N206" t="e">
        <v>#N/A</v>
      </c>
      <c r="O206" t="e">
        <v>#N/A</v>
      </c>
      <c r="P206" t="e">
        <v>#N/A</v>
      </c>
      <c r="Q206" t="e">
        <v>#N/A</v>
      </c>
      <c r="R206" t="e">
        <v>#N/A</v>
      </c>
      <c r="S206" t="e">
        <v>#N/A</v>
      </c>
      <c r="T206" t="e">
        <v>#N/A</v>
      </c>
      <c r="U206" t="e">
        <v>#N/A</v>
      </c>
      <c r="V206" t="e">
        <v>#N/A</v>
      </c>
      <c r="W206" t="e">
        <v>#N/A</v>
      </c>
      <c r="X206" t="e">
        <v>#N/A</v>
      </c>
      <c r="Y206" t="e">
        <v>#N/A</v>
      </c>
      <c r="Z206" t="e">
        <v>#N/A</v>
      </c>
      <c r="AA206" t="e">
        <v>#N/A</v>
      </c>
      <c r="AB206" t="e">
        <v>#N/A</v>
      </c>
      <c r="AC206" t="e">
        <v>#N/A</v>
      </c>
      <c r="AD206" t="e">
        <v>#N/A</v>
      </c>
      <c r="AE206" t="e">
        <v>#N/A</v>
      </c>
    </row>
    <row r="207" spans="1:31" hidden="1" x14ac:dyDescent="0.25">
      <c r="A207">
        <v>43</v>
      </c>
      <c r="B207">
        <v>100509651</v>
      </c>
      <c r="C207" t="s">
        <v>28</v>
      </c>
      <c r="D207" t="s">
        <v>213</v>
      </c>
      <c r="E207" t="s">
        <v>30</v>
      </c>
      <c r="F207" s="12" t="s">
        <v>214</v>
      </c>
      <c r="G207" t="s">
        <v>115</v>
      </c>
      <c r="H207" t="s">
        <v>73</v>
      </c>
      <c r="I207" t="s">
        <v>215</v>
      </c>
      <c r="J207" t="s">
        <v>69</v>
      </c>
      <c r="K207" t="e">
        <v>#N/A</v>
      </c>
      <c r="L207" t="e">
        <v>#N/A</v>
      </c>
      <c r="M207" t="e">
        <v>#N/A</v>
      </c>
      <c r="N207" t="e">
        <v>#N/A</v>
      </c>
      <c r="O207" t="e">
        <v>#N/A</v>
      </c>
      <c r="P207" t="e">
        <v>#N/A</v>
      </c>
      <c r="Q207" t="e">
        <v>#N/A</v>
      </c>
      <c r="R207" t="e">
        <v>#N/A</v>
      </c>
      <c r="S207" t="e">
        <v>#N/A</v>
      </c>
      <c r="T207" t="e">
        <v>#N/A</v>
      </c>
      <c r="U207" t="e">
        <v>#N/A</v>
      </c>
      <c r="V207" t="e">
        <v>#N/A</v>
      </c>
      <c r="W207" t="e">
        <v>#N/A</v>
      </c>
      <c r="X207" t="e">
        <v>#N/A</v>
      </c>
      <c r="Y207" t="e">
        <v>#N/A</v>
      </c>
      <c r="Z207" t="e">
        <v>#N/A</v>
      </c>
      <c r="AA207" t="e">
        <v>#N/A</v>
      </c>
      <c r="AB207" t="e">
        <v>#N/A</v>
      </c>
      <c r="AC207" t="e">
        <v>#N/A</v>
      </c>
      <c r="AD207" t="e">
        <v>#N/A</v>
      </c>
      <c r="AE207" t="e">
        <v>#N/A</v>
      </c>
    </row>
    <row r="208" spans="1:31" hidden="1" x14ac:dyDescent="0.25">
      <c r="A208">
        <v>156</v>
      </c>
      <c r="B208">
        <v>100515756</v>
      </c>
      <c r="C208" t="s">
        <v>28</v>
      </c>
      <c r="D208" t="s">
        <v>213</v>
      </c>
      <c r="E208" t="s">
        <v>30</v>
      </c>
      <c r="F208" s="12" t="s">
        <v>214</v>
      </c>
      <c r="G208" t="s">
        <v>115</v>
      </c>
      <c r="H208" t="s">
        <v>73</v>
      </c>
      <c r="I208" t="s">
        <v>215</v>
      </c>
      <c r="J208" t="s">
        <v>69</v>
      </c>
      <c r="K208" t="e">
        <v>#N/A</v>
      </c>
      <c r="L208" t="e">
        <v>#N/A</v>
      </c>
      <c r="M208" t="e">
        <v>#N/A</v>
      </c>
      <c r="N208" t="e">
        <v>#N/A</v>
      </c>
      <c r="O208" t="e">
        <v>#N/A</v>
      </c>
      <c r="P208" t="e">
        <v>#N/A</v>
      </c>
      <c r="Q208" t="e">
        <v>#N/A</v>
      </c>
      <c r="R208" t="e">
        <v>#N/A</v>
      </c>
      <c r="S208" t="e">
        <v>#N/A</v>
      </c>
      <c r="T208" t="e">
        <v>#N/A</v>
      </c>
      <c r="U208" t="e">
        <v>#N/A</v>
      </c>
      <c r="V208" t="e">
        <v>#N/A</v>
      </c>
      <c r="W208" t="e">
        <v>#N/A</v>
      </c>
      <c r="X208" t="e">
        <v>#N/A</v>
      </c>
      <c r="Y208" t="e">
        <v>#N/A</v>
      </c>
      <c r="Z208" t="e">
        <v>#N/A</v>
      </c>
      <c r="AA208" t="e">
        <v>#N/A</v>
      </c>
      <c r="AB208" t="e">
        <v>#N/A</v>
      </c>
      <c r="AC208" t="e">
        <v>#N/A</v>
      </c>
      <c r="AD208" t="e">
        <v>#N/A</v>
      </c>
      <c r="AE208" t="e">
        <v>#N/A</v>
      </c>
    </row>
    <row r="209" spans="1:31" hidden="1" x14ac:dyDescent="0.25">
      <c r="A209">
        <v>149</v>
      </c>
      <c r="B209">
        <v>100515760</v>
      </c>
      <c r="C209" t="s">
        <v>28</v>
      </c>
      <c r="D209" t="s">
        <v>213</v>
      </c>
      <c r="E209" t="s">
        <v>30</v>
      </c>
      <c r="F209" s="12" t="s">
        <v>214</v>
      </c>
      <c r="G209" t="s">
        <v>115</v>
      </c>
      <c r="H209" t="s">
        <v>73</v>
      </c>
      <c r="I209" t="s">
        <v>215</v>
      </c>
      <c r="J209" t="s">
        <v>69</v>
      </c>
      <c r="K209" t="e">
        <v>#N/A</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c r="AC209" t="e">
        <v>#N/A</v>
      </c>
      <c r="AD209" t="e">
        <v>#N/A</v>
      </c>
      <c r="AE209" t="e">
        <v>#N/A</v>
      </c>
    </row>
    <row r="210" spans="1:31" hidden="1" x14ac:dyDescent="0.25">
      <c r="A210">
        <v>182</v>
      </c>
      <c r="B210">
        <v>100515786</v>
      </c>
      <c r="C210" t="s">
        <v>28</v>
      </c>
      <c r="D210" t="s">
        <v>213</v>
      </c>
      <c r="E210" t="s">
        <v>30</v>
      </c>
      <c r="F210" s="12" t="s">
        <v>214</v>
      </c>
      <c r="G210" t="s">
        <v>115</v>
      </c>
      <c r="H210" t="s">
        <v>73</v>
      </c>
      <c r="I210" t="s">
        <v>215</v>
      </c>
      <c r="J210" t="s">
        <v>69</v>
      </c>
      <c r="K210" t="e">
        <v>#N/A</v>
      </c>
      <c r="L210" t="e">
        <v>#N/A</v>
      </c>
      <c r="M210" t="e">
        <v>#N/A</v>
      </c>
      <c r="N210" t="e">
        <v>#N/A</v>
      </c>
      <c r="O210" t="e">
        <v>#N/A</v>
      </c>
      <c r="P210" t="e">
        <v>#N/A</v>
      </c>
      <c r="Q210" t="e">
        <v>#N/A</v>
      </c>
      <c r="R210" t="e">
        <v>#N/A</v>
      </c>
      <c r="S210" t="e">
        <v>#N/A</v>
      </c>
      <c r="T210" t="e">
        <v>#N/A</v>
      </c>
      <c r="U210" t="e">
        <v>#N/A</v>
      </c>
      <c r="V210" t="e">
        <v>#N/A</v>
      </c>
      <c r="W210" t="e">
        <v>#N/A</v>
      </c>
      <c r="X210" t="e">
        <v>#N/A</v>
      </c>
      <c r="Y210" t="e">
        <v>#N/A</v>
      </c>
      <c r="Z210" t="e">
        <v>#N/A</v>
      </c>
      <c r="AA210" t="e">
        <v>#N/A</v>
      </c>
      <c r="AB210" t="e">
        <v>#N/A</v>
      </c>
      <c r="AC210" t="e">
        <v>#N/A</v>
      </c>
      <c r="AD210" t="e">
        <v>#N/A</v>
      </c>
      <c r="AE210" t="e">
        <v>#N/A</v>
      </c>
    </row>
    <row r="211" spans="1:31" hidden="1" x14ac:dyDescent="0.25">
      <c r="A211">
        <v>160</v>
      </c>
      <c r="B211">
        <v>100515788</v>
      </c>
      <c r="C211" t="s">
        <v>28</v>
      </c>
      <c r="D211" t="s">
        <v>213</v>
      </c>
      <c r="E211" t="s">
        <v>30</v>
      </c>
      <c r="F211" s="12" t="s">
        <v>214</v>
      </c>
      <c r="G211" t="s">
        <v>115</v>
      </c>
      <c r="H211" t="s">
        <v>73</v>
      </c>
      <c r="I211" t="s">
        <v>215</v>
      </c>
      <c r="J211" t="s">
        <v>69</v>
      </c>
      <c r="K211" t="e">
        <v>#N/A</v>
      </c>
      <c r="L211" t="e">
        <v>#N/A</v>
      </c>
      <c r="M211" t="e">
        <v>#N/A</v>
      </c>
      <c r="N211" t="e">
        <v>#N/A</v>
      </c>
      <c r="O211" t="e">
        <v>#N/A</v>
      </c>
      <c r="P211" t="e">
        <v>#N/A</v>
      </c>
      <c r="Q211" t="e">
        <v>#N/A</v>
      </c>
      <c r="R211" t="e">
        <v>#N/A</v>
      </c>
      <c r="S211" t="e">
        <v>#N/A</v>
      </c>
      <c r="T211" t="e">
        <v>#N/A</v>
      </c>
      <c r="U211" t="e">
        <v>#N/A</v>
      </c>
      <c r="V211" t="e">
        <v>#N/A</v>
      </c>
      <c r="W211" t="e">
        <v>#N/A</v>
      </c>
      <c r="X211" t="e">
        <v>#N/A</v>
      </c>
      <c r="Y211" t="e">
        <v>#N/A</v>
      </c>
      <c r="Z211" t="e">
        <v>#N/A</v>
      </c>
      <c r="AA211" t="e">
        <v>#N/A</v>
      </c>
      <c r="AB211" t="e">
        <v>#N/A</v>
      </c>
      <c r="AC211" t="e">
        <v>#N/A</v>
      </c>
      <c r="AD211" t="e">
        <v>#N/A</v>
      </c>
      <c r="AE211" t="e">
        <v>#N/A</v>
      </c>
    </row>
    <row r="212" spans="1:31" hidden="1" x14ac:dyDescent="0.25">
      <c r="A212">
        <v>154</v>
      </c>
      <c r="B212">
        <v>100516099</v>
      </c>
      <c r="C212" t="s">
        <v>28</v>
      </c>
      <c r="D212" t="s">
        <v>213</v>
      </c>
      <c r="E212" t="s">
        <v>30</v>
      </c>
      <c r="F212" s="12" t="s">
        <v>214</v>
      </c>
      <c r="G212" t="s">
        <v>115</v>
      </c>
      <c r="H212" t="s">
        <v>73</v>
      </c>
      <c r="I212" t="s">
        <v>215</v>
      </c>
      <c r="J212" t="s">
        <v>69</v>
      </c>
      <c r="K212" t="e">
        <v>#N/A</v>
      </c>
      <c r="L212" t="e">
        <v>#N/A</v>
      </c>
      <c r="M212" t="e">
        <v>#N/A</v>
      </c>
      <c r="N212" t="e">
        <v>#N/A</v>
      </c>
      <c r="O212" t="e">
        <v>#N/A</v>
      </c>
      <c r="P212" t="e">
        <v>#N/A</v>
      </c>
      <c r="Q212" t="e">
        <v>#N/A</v>
      </c>
      <c r="R212" t="e">
        <v>#N/A</v>
      </c>
      <c r="S212" t="e">
        <v>#N/A</v>
      </c>
      <c r="T212" t="e">
        <v>#N/A</v>
      </c>
      <c r="U212" t="e">
        <v>#N/A</v>
      </c>
      <c r="V212" t="e">
        <v>#N/A</v>
      </c>
      <c r="W212" t="e">
        <v>#N/A</v>
      </c>
      <c r="X212" t="e">
        <v>#N/A</v>
      </c>
      <c r="Y212" t="e">
        <v>#N/A</v>
      </c>
      <c r="Z212" t="e">
        <v>#N/A</v>
      </c>
      <c r="AA212" t="e">
        <v>#N/A</v>
      </c>
      <c r="AB212" t="e">
        <v>#N/A</v>
      </c>
      <c r="AC212" t="e">
        <v>#N/A</v>
      </c>
      <c r="AD212" t="e">
        <v>#N/A</v>
      </c>
      <c r="AE212" t="e">
        <v>#N/A</v>
      </c>
    </row>
    <row r="213" spans="1:31" x14ac:dyDescent="0.25">
      <c r="A213">
        <v>287</v>
      </c>
      <c r="B213">
        <v>100298995</v>
      </c>
      <c r="C213" t="s">
        <v>28</v>
      </c>
      <c r="D213" t="s">
        <v>231</v>
      </c>
      <c r="E213" t="s">
        <v>30</v>
      </c>
      <c r="F213" t="s">
        <v>232</v>
      </c>
      <c r="G213" t="s">
        <v>233</v>
      </c>
      <c r="H213" t="s">
        <v>78</v>
      </c>
      <c r="I213" t="s">
        <v>234</v>
      </c>
      <c r="J213" t="s">
        <v>235</v>
      </c>
      <c r="K213">
        <v>258</v>
      </c>
      <c r="L213" t="s">
        <v>235</v>
      </c>
      <c r="M213">
        <v>0</v>
      </c>
      <c r="N213">
        <v>0</v>
      </c>
      <c r="O213" t="s">
        <v>168</v>
      </c>
      <c r="P213" t="s">
        <v>431</v>
      </c>
      <c r="Q213">
        <v>0</v>
      </c>
      <c r="R213" t="s">
        <v>170</v>
      </c>
      <c r="S213">
        <v>2012</v>
      </c>
      <c r="T213">
        <v>225</v>
      </c>
      <c r="U213" t="s">
        <v>41</v>
      </c>
      <c r="V213">
        <v>40483</v>
      </c>
      <c r="W213">
        <v>40512</v>
      </c>
      <c r="X213">
        <v>40512</v>
      </c>
      <c r="Y213" t="s">
        <v>427</v>
      </c>
      <c r="Z213" t="s">
        <v>432</v>
      </c>
      <c r="AA213" t="s">
        <v>429</v>
      </c>
      <c r="AB213" t="s">
        <v>430</v>
      </c>
      <c r="AC213" t="s">
        <v>420</v>
      </c>
      <c r="AD213" t="s">
        <v>46</v>
      </c>
      <c r="AE213">
        <v>0</v>
      </c>
    </row>
    <row r="214" spans="1:31" x14ac:dyDescent="0.25">
      <c r="A214">
        <v>295</v>
      </c>
      <c r="B214">
        <v>100301295</v>
      </c>
      <c r="C214" t="s">
        <v>28</v>
      </c>
      <c r="D214" t="s">
        <v>231</v>
      </c>
      <c r="E214" t="s">
        <v>30</v>
      </c>
      <c r="F214" t="s">
        <v>232</v>
      </c>
      <c r="G214" t="s">
        <v>233</v>
      </c>
      <c r="H214" t="s">
        <v>78</v>
      </c>
      <c r="I214" t="s">
        <v>234</v>
      </c>
      <c r="J214" t="s">
        <v>235</v>
      </c>
      <c r="K214">
        <v>258</v>
      </c>
      <c r="L214" t="s">
        <v>235</v>
      </c>
      <c r="M214">
        <v>0</v>
      </c>
      <c r="N214">
        <v>0</v>
      </c>
      <c r="O214" t="s">
        <v>168</v>
      </c>
      <c r="P214" t="s">
        <v>431</v>
      </c>
      <c r="Q214">
        <v>0</v>
      </c>
      <c r="R214" t="s">
        <v>170</v>
      </c>
      <c r="S214">
        <v>2012</v>
      </c>
      <c r="T214">
        <v>225</v>
      </c>
      <c r="U214" t="s">
        <v>41</v>
      </c>
      <c r="V214">
        <v>40483</v>
      </c>
      <c r="W214">
        <v>40512</v>
      </c>
      <c r="X214">
        <v>40512</v>
      </c>
      <c r="Y214" t="s">
        <v>427</v>
      </c>
      <c r="Z214" t="s">
        <v>432</v>
      </c>
      <c r="AA214" t="s">
        <v>429</v>
      </c>
      <c r="AB214" t="s">
        <v>430</v>
      </c>
      <c r="AC214" t="s">
        <v>420</v>
      </c>
      <c r="AD214" t="s">
        <v>46</v>
      </c>
      <c r="AE214">
        <v>0</v>
      </c>
    </row>
    <row r="215" spans="1:31" x14ac:dyDescent="0.25">
      <c r="A215">
        <v>278</v>
      </c>
      <c r="B215">
        <v>100314807</v>
      </c>
      <c r="C215" t="s">
        <v>28</v>
      </c>
      <c r="D215" t="s">
        <v>231</v>
      </c>
      <c r="E215" t="s">
        <v>30</v>
      </c>
      <c r="F215" t="s">
        <v>232</v>
      </c>
      <c r="G215" t="s">
        <v>233</v>
      </c>
      <c r="H215" t="s">
        <v>78</v>
      </c>
      <c r="I215" t="s">
        <v>234</v>
      </c>
      <c r="J215" t="s">
        <v>235</v>
      </c>
      <c r="K215">
        <v>258</v>
      </c>
      <c r="L215" t="s">
        <v>235</v>
      </c>
      <c r="M215">
        <v>0</v>
      </c>
      <c r="N215">
        <v>0</v>
      </c>
      <c r="O215" t="s">
        <v>168</v>
      </c>
      <c r="P215" t="s">
        <v>431</v>
      </c>
      <c r="Q215">
        <v>0</v>
      </c>
      <c r="R215" t="s">
        <v>170</v>
      </c>
      <c r="S215">
        <v>2012</v>
      </c>
      <c r="T215">
        <v>225</v>
      </c>
      <c r="U215" t="s">
        <v>41</v>
      </c>
      <c r="V215">
        <v>40483</v>
      </c>
      <c r="W215">
        <v>40512</v>
      </c>
      <c r="X215">
        <v>40512</v>
      </c>
      <c r="Y215" t="s">
        <v>427</v>
      </c>
      <c r="Z215" t="s">
        <v>432</v>
      </c>
      <c r="AA215" t="s">
        <v>429</v>
      </c>
      <c r="AB215" t="s">
        <v>430</v>
      </c>
      <c r="AC215" t="s">
        <v>420</v>
      </c>
      <c r="AD215" t="s">
        <v>46</v>
      </c>
      <c r="AE215">
        <v>0</v>
      </c>
    </row>
    <row r="216" spans="1:31" x14ac:dyDescent="0.25">
      <c r="A216">
        <v>279</v>
      </c>
      <c r="B216">
        <v>100314808</v>
      </c>
      <c r="C216" t="s">
        <v>28</v>
      </c>
      <c r="D216" t="s">
        <v>231</v>
      </c>
      <c r="E216" t="s">
        <v>30</v>
      </c>
      <c r="F216" t="s">
        <v>232</v>
      </c>
      <c r="G216" t="s">
        <v>233</v>
      </c>
      <c r="H216" t="s">
        <v>78</v>
      </c>
      <c r="I216" t="s">
        <v>234</v>
      </c>
      <c r="J216" t="s">
        <v>235</v>
      </c>
      <c r="K216">
        <v>258</v>
      </c>
      <c r="L216" t="s">
        <v>235</v>
      </c>
      <c r="M216">
        <v>0</v>
      </c>
      <c r="N216">
        <v>0</v>
      </c>
      <c r="O216" t="s">
        <v>168</v>
      </c>
      <c r="P216" t="s">
        <v>431</v>
      </c>
      <c r="Q216">
        <v>0</v>
      </c>
      <c r="R216" t="s">
        <v>170</v>
      </c>
      <c r="S216">
        <v>2012</v>
      </c>
      <c r="T216">
        <v>225</v>
      </c>
      <c r="U216" t="s">
        <v>41</v>
      </c>
      <c r="V216">
        <v>40483</v>
      </c>
      <c r="W216">
        <v>40512</v>
      </c>
      <c r="X216">
        <v>40512</v>
      </c>
      <c r="Y216" t="s">
        <v>427</v>
      </c>
      <c r="Z216" t="s">
        <v>432</v>
      </c>
      <c r="AA216" t="s">
        <v>429</v>
      </c>
      <c r="AB216" t="s">
        <v>430</v>
      </c>
      <c r="AC216" t="s">
        <v>420</v>
      </c>
      <c r="AD216" t="s">
        <v>46</v>
      </c>
      <c r="AE216">
        <v>0</v>
      </c>
    </row>
    <row r="217" spans="1:31" x14ac:dyDescent="0.25">
      <c r="A217">
        <v>276</v>
      </c>
      <c r="B217">
        <v>100314998</v>
      </c>
      <c r="C217" t="s">
        <v>28</v>
      </c>
      <c r="D217" t="s">
        <v>231</v>
      </c>
      <c r="E217" t="s">
        <v>30</v>
      </c>
      <c r="F217" t="s">
        <v>232</v>
      </c>
      <c r="G217" t="s">
        <v>233</v>
      </c>
      <c r="H217" t="s">
        <v>78</v>
      </c>
      <c r="I217" t="s">
        <v>234</v>
      </c>
      <c r="J217" t="s">
        <v>235</v>
      </c>
      <c r="K217">
        <v>258</v>
      </c>
      <c r="L217" t="s">
        <v>235</v>
      </c>
      <c r="M217">
        <v>0</v>
      </c>
      <c r="N217">
        <v>0</v>
      </c>
      <c r="O217" t="s">
        <v>168</v>
      </c>
      <c r="P217" t="s">
        <v>431</v>
      </c>
      <c r="Q217">
        <v>0</v>
      </c>
      <c r="R217" t="s">
        <v>170</v>
      </c>
      <c r="S217">
        <v>2012</v>
      </c>
      <c r="T217">
        <v>225</v>
      </c>
      <c r="U217" t="s">
        <v>41</v>
      </c>
      <c r="V217">
        <v>40483</v>
      </c>
      <c r="W217">
        <v>40512</v>
      </c>
      <c r="X217">
        <v>40512</v>
      </c>
      <c r="Y217" t="s">
        <v>427</v>
      </c>
      <c r="Z217" t="s">
        <v>432</v>
      </c>
      <c r="AA217" t="s">
        <v>429</v>
      </c>
      <c r="AB217" t="s">
        <v>430</v>
      </c>
      <c r="AC217" t="s">
        <v>420</v>
      </c>
      <c r="AD217" t="s">
        <v>46</v>
      </c>
      <c r="AE217">
        <v>0</v>
      </c>
    </row>
    <row r="218" spans="1:31" x14ac:dyDescent="0.25">
      <c r="A218">
        <v>292</v>
      </c>
      <c r="B218">
        <v>100323688</v>
      </c>
      <c r="C218" t="s">
        <v>28</v>
      </c>
      <c r="D218" t="s">
        <v>231</v>
      </c>
      <c r="E218" t="s">
        <v>30</v>
      </c>
      <c r="F218" t="s">
        <v>232</v>
      </c>
      <c r="G218" t="s">
        <v>233</v>
      </c>
      <c r="H218" t="s">
        <v>78</v>
      </c>
      <c r="I218" t="s">
        <v>234</v>
      </c>
      <c r="J218" t="s">
        <v>235</v>
      </c>
      <c r="K218">
        <v>258</v>
      </c>
      <c r="L218" t="s">
        <v>235</v>
      </c>
      <c r="M218">
        <v>0</v>
      </c>
      <c r="N218">
        <v>0</v>
      </c>
      <c r="O218" t="s">
        <v>168</v>
      </c>
      <c r="P218" t="s">
        <v>431</v>
      </c>
      <c r="Q218">
        <v>0</v>
      </c>
      <c r="R218" t="s">
        <v>170</v>
      </c>
      <c r="S218">
        <v>2012</v>
      </c>
      <c r="T218">
        <v>225</v>
      </c>
      <c r="U218" t="s">
        <v>41</v>
      </c>
      <c r="V218">
        <v>40483</v>
      </c>
      <c r="W218">
        <v>40512</v>
      </c>
      <c r="X218">
        <v>40512</v>
      </c>
      <c r="Y218" t="s">
        <v>427</v>
      </c>
      <c r="Z218" t="s">
        <v>432</v>
      </c>
      <c r="AA218" t="s">
        <v>429</v>
      </c>
      <c r="AB218" t="s">
        <v>430</v>
      </c>
      <c r="AC218" t="s">
        <v>420</v>
      </c>
      <c r="AD218" t="s">
        <v>46</v>
      </c>
      <c r="AE218">
        <v>0</v>
      </c>
    </row>
    <row r="219" spans="1:31" x14ac:dyDescent="0.25">
      <c r="A219">
        <v>286</v>
      </c>
      <c r="B219">
        <v>100328515</v>
      </c>
      <c r="C219" t="s">
        <v>28</v>
      </c>
      <c r="D219" t="s">
        <v>231</v>
      </c>
      <c r="E219" t="s">
        <v>30</v>
      </c>
      <c r="F219" t="s">
        <v>232</v>
      </c>
      <c r="G219" t="s">
        <v>233</v>
      </c>
      <c r="H219" t="s">
        <v>78</v>
      </c>
      <c r="I219" t="s">
        <v>234</v>
      </c>
      <c r="J219" t="s">
        <v>235</v>
      </c>
      <c r="K219">
        <v>258</v>
      </c>
      <c r="L219" t="s">
        <v>235</v>
      </c>
      <c r="M219">
        <v>0</v>
      </c>
      <c r="N219">
        <v>0</v>
      </c>
      <c r="O219" t="s">
        <v>168</v>
      </c>
      <c r="P219" t="s">
        <v>431</v>
      </c>
      <c r="Q219">
        <v>0</v>
      </c>
      <c r="R219" t="s">
        <v>170</v>
      </c>
      <c r="S219">
        <v>2012</v>
      </c>
      <c r="T219">
        <v>225</v>
      </c>
      <c r="U219" t="s">
        <v>41</v>
      </c>
      <c r="V219">
        <v>40483</v>
      </c>
      <c r="W219">
        <v>40512</v>
      </c>
      <c r="X219">
        <v>40512</v>
      </c>
      <c r="Y219" t="s">
        <v>427</v>
      </c>
      <c r="Z219" t="s">
        <v>432</v>
      </c>
      <c r="AA219" t="s">
        <v>429</v>
      </c>
      <c r="AB219" t="s">
        <v>430</v>
      </c>
      <c r="AC219" t="s">
        <v>420</v>
      </c>
      <c r="AD219" t="s">
        <v>46</v>
      </c>
      <c r="AE219">
        <v>0</v>
      </c>
    </row>
    <row r="220" spans="1:31" x14ac:dyDescent="0.25">
      <c r="A220">
        <v>299</v>
      </c>
      <c r="B220">
        <v>100332463</v>
      </c>
      <c r="C220" t="s">
        <v>28</v>
      </c>
      <c r="D220" t="s">
        <v>231</v>
      </c>
      <c r="E220" t="s">
        <v>30</v>
      </c>
      <c r="F220" t="s">
        <v>232</v>
      </c>
      <c r="G220" t="s">
        <v>233</v>
      </c>
      <c r="H220" t="s">
        <v>78</v>
      </c>
      <c r="I220" t="s">
        <v>234</v>
      </c>
      <c r="J220" t="s">
        <v>235</v>
      </c>
      <c r="K220">
        <v>258</v>
      </c>
      <c r="L220" t="s">
        <v>235</v>
      </c>
      <c r="M220">
        <v>0</v>
      </c>
      <c r="N220">
        <v>0</v>
      </c>
      <c r="O220" t="s">
        <v>168</v>
      </c>
      <c r="P220" t="s">
        <v>431</v>
      </c>
      <c r="Q220">
        <v>0</v>
      </c>
      <c r="R220" t="s">
        <v>170</v>
      </c>
      <c r="S220">
        <v>2012</v>
      </c>
      <c r="T220">
        <v>225</v>
      </c>
      <c r="U220" t="s">
        <v>41</v>
      </c>
      <c r="V220">
        <v>40483</v>
      </c>
      <c r="W220">
        <v>40512</v>
      </c>
      <c r="X220">
        <v>40512</v>
      </c>
      <c r="Y220" t="s">
        <v>427</v>
      </c>
      <c r="Z220" t="s">
        <v>432</v>
      </c>
      <c r="AA220" t="s">
        <v>429</v>
      </c>
      <c r="AB220" t="s">
        <v>430</v>
      </c>
      <c r="AC220" t="s">
        <v>420</v>
      </c>
      <c r="AD220" t="s">
        <v>46</v>
      </c>
      <c r="AE220">
        <v>0</v>
      </c>
    </row>
    <row r="221" spans="1:31" x14ac:dyDescent="0.25">
      <c r="A221">
        <v>330</v>
      </c>
      <c r="B221">
        <v>100335629</v>
      </c>
      <c r="C221" t="s">
        <v>28</v>
      </c>
      <c r="D221" t="s">
        <v>231</v>
      </c>
      <c r="E221" t="s">
        <v>30</v>
      </c>
      <c r="F221" t="s">
        <v>232</v>
      </c>
      <c r="G221" t="s">
        <v>233</v>
      </c>
      <c r="H221" t="s">
        <v>78</v>
      </c>
      <c r="I221" t="s">
        <v>234</v>
      </c>
      <c r="J221" t="s">
        <v>235</v>
      </c>
      <c r="K221">
        <v>258</v>
      </c>
      <c r="L221" t="s">
        <v>235</v>
      </c>
      <c r="M221">
        <v>0</v>
      </c>
      <c r="N221">
        <v>0</v>
      </c>
      <c r="O221" t="s">
        <v>168</v>
      </c>
      <c r="P221" t="s">
        <v>431</v>
      </c>
      <c r="Q221">
        <v>0</v>
      </c>
      <c r="R221" t="s">
        <v>170</v>
      </c>
      <c r="S221">
        <v>2012</v>
      </c>
      <c r="T221">
        <v>225</v>
      </c>
      <c r="U221" t="s">
        <v>41</v>
      </c>
      <c r="V221">
        <v>40483</v>
      </c>
      <c r="W221">
        <v>40512</v>
      </c>
      <c r="X221">
        <v>40512</v>
      </c>
      <c r="Y221" t="s">
        <v>427</v>
      </c>
      <c r="Z221" t="s">
        <v>432</v>
      </c>
      <c r="AA221" t="s">
        <v>429</v>
      </c>
      <c r="AB221" t="s">
        <v>430</v>
      </c>
      <c r="AC221" t="s">
        <v>420</v>
      </c>
      <c r="AD221" t="s">
        <v>46</v>
      </c>
      <c r="AE221">
        <v>0</v>
      </c>
    </row>
    <row r="222" spans="1:31" x14ac:dyDescent="0.25">
      <c r="A222">
        <v>302</v>
      </c>
      <c r="B222">
        <v>100340881</v>
      </c>
      <c r="C222" t="s">
        <v>28</v>
      </c>
      <c r="D222" t="s">
        <v>231</v>
      </c>
      <c r="E222" t="s">
        <v>30</v>
      </c>
      <c r="F222" t="s">
        <v>232</v>
      </c>
      <c r="G222" t="s">
        <v>233</v>
      </c>
      <c r="H222" t="s">
        <v>78</v>
      </c>
      <c r="I222" t="s">
        <v>234</v>
      </c>
      <c r="J222" t="s">
        <v>235</v>
      </c>
      <c r="K222">
        <v>258</v>
      </c>
      <c r="L222" t="s">
        <v>235</v>
      </c>
      <c r="M222">
        <v>0</v>
      </c>
      <c r="N222">
        <v>0</v>
      </c>
      <c r="O222" t="s">
        <v>168</v>
      </c>
      <c r="P222" t="s">
        <v>431</v>
      </c>
      <c r="Q222">
        <v>0</v>
      </c>
      <c r="R222" t="s">
        <v>170</v>
      </c>
      <c r="S222">
        <v>2012</v>
      </c>
      <c r="T222">
        <v>225</v>
      </c>
      <c r="U222" t="s">
        <v>41</v>
      </c>
      <c r="V222">
        <v>40483</v>
      </c>
      <c r="W222">
        <v>40512</v>
      </c>
      <c r="X222">
        <v>40512</v>
      </c>
      <c r="Y222" t="s">
        <v>427</v>
      </c>
      <c r="Z222" t="s">
        <v>432</v>
      </c>
      <c r="AA222" t="s">
        <v>429</v>
      </c>
      <c r="AB222" t="s">
        <v>430</v>
      </c>
      <c r="AC222" t="s">
        <v>420</v>
      </c>
      <c r="AD222" t="s">
        <v>46</v>
      </c>
      <c r="AE222">
        <v>0</v>
      </c>
    </row>
    <row r="223" spans="1:31" x14ac:dyDescent="0.25">
      <c r="A223">
        <v>313</v>
      </c>
      <c r="B223">
        <v>100345807</v>
      </c>
      <c r="C223" t="s">
        <v>28</v>
      </c>
      <c r="D223" t="s">
        <v>231</v>
      </c>
      <c r="E223" t="s">
        <v>30</v>
      </c>
      <c r="F223" t="s">
        <v>232</v>
      </c>
      <c r="G223" t="s">
        <v>233</v>
      </c>
      <c r="H223" t="s">
        <v>78</v>
      </c>
      <c r="I223" t="s">
        <v>234</v>
      </c>
      <c r="J223" t="s">
        <v>235</v>
      </c>
      <c r="K223">
        <v>258</v>
      </c>
      <c r="L223" t="s">
        <v>235</v>
      </c>
      <c r="M223">
        <v>0</v>
      </c>
      <c r="N223">
        <v>0</v>
      </c>
      <c r="O223" t="s">
        <v>168</v>
      </c>
      <c r="P223" t="s">
        <v>431</v>
      </c>
      <c r="Q223">
        <v>0</v>
      </c>
      <c r="R223" t="s">
        <v>170</v>
      </c>
      <c r="S223">
        <v>2012</v>
      </c>
      <c r="T223">
        <v>225</v>
      </c>
      <c r="U223" t="s">
        <v>41</v>
      </c>
      <c r="V223">
        <v>40483</v>
      </c>
      <c r="W223">
        <v>40512</v>
      </c>
      <c r="X223">
        <v>40512</v>
      </c>
      <c r="Y223" t="s">
        <v>427</v>
      </c>
      <c r="Z223" t="s">
        <v>432</v>
      </c>
      <c r="AA223" t="s">
        <v>429</v>
      </c>
      <c r="AB223" t="s">
        <v>430</v>
      </c>
      <c r="AC223" t="s">
        <v>420</v>
      </c>
      <c r="AD223" t="s">
        <v>46</v>
      </c>
      <c r="AE223">
        <v>0</v>
      </c>
    </row>
    <row r="224" spans="1:31" x14ac:dyDescent="0.25">
      <c r="A224">
        <v>328</v>
      </c>
      <c r="B224">
        <v>100366438</v>
      </c>
      <c r="C224" t="s">
        <v>28</v>
      </c>
      <c r="D224" t="s">
        <v>231</v>
      </c>
      <c r="E224" t="s">
        <v>30</v>
      </c>
      <c r="F224" t="s">
        <v>232</v>
      </c>
      <c r="G224" t="s">
        <v>233</v>
      </c>
      <c r="H224" t="s">
        <v>78</v>
      </c>
      <c r="I224" t="s">
        <v>234</v>
      </c>
      <c r="J224" t="s">
        <v>235</v>
      </c>
      <c r="K224">
        <v>258</v>
      </c>
      <c r="L224" t="s">
        <v>235</v>
      </c>
      <c r="M224">
        <v>0</v>
      </c>
      <c r="N224">
        <v>0</v>
      </c>
      <c r="O224" t="s">
        <v>168</v>
      </c>
      <c r="P224" t="s">
        <v>431</v>
      </c>
      <c r="Q224">
        <v>0</v>
      </c>
      <c r="R224" t="s">
        <v>170</v>
      </c>
      <c r="S224">
        <v>2012</v>
      </c>
      <c r="T224">
        <v>225</v>
      </c>
      <c r="U224" t="s">
        <v>41</v>
      </c>
      <c r="V224">
        <v>40483</v>
      </c>
      <c r="W224">
        <v>40512</v>
      </c>
      <c r="X224">
        <v>40512</v>
      </c>
      <c r="Y224" t="s">
        <v>427</v>
      </c>
      <c r="Z224" t="s">
        <v>432</v>
      </c>
      <c r="AA224" t="s">
        <v>429</v>
      </c>
      <c r="AB224" t="s">
        <v>430</v>
      </c>
      <c r="AC224" t="s">
        <v>420</v>
      </c>
      <c r="AD224" t="s">
        <v>46</v>
      </c>
      <c r="AE224">
        <v>0</v>
      </c>
    </row>
    <row r="225" spans="1:31" x14ac:dyDescent="0.25">
      <c r="A225">
        <v>322</v>
      </c>
      <c r="B225">
        <v>100366453</v>
      </c>
      <c r="C225" t="s">
        <v>28</v>
      </c>
      <c r="D225" t="s">
        <v>231</v>
      </c>
      <c r="E225" t="s">
        <v>30</v>
      </c>
      <c r="F225" t="s">
        <v>232</v>
      </c>
      <c r="G225" t="s">
        <v>233</v>
      </c>
      <c r="H225" t="s">
        <v>78</v>
      </c>
      <c r="I225" t="s">
        <v>234</v>
      </c>
      <c r="J225" t="s">
        <v>235</v>
      </c>
      <c r="K225">
        <v>258</v>
      </c>
      <c r="L225" t="s">
        <v>235</v>
      </c>
      <c r="M225">
        <v>0</v>
      </c>
      <c r="N225">
        <v>0</v>
      </c>
      <c r="O225" t="s">
        <v>168</v>
      </c>
      <c r="P225" t="s">
        <v>431</v>
      </c>
      <c r="Q225">
        <v>0</v>
      </c>
      <c r="R225" t="s">
        <v>170</v>
      </c>
      <c r="S225">
        <v>2012</v>
      </c>
      <c r="T225">
        <v>225</v>
      </c>
      <c r="U225" t="s">
        <v>41</v>
      </c>
      <c r="V225">
        <v>40483</v>
      </c>
      <c r="W225">
        <v>40512</v>
      </c>
      <c r="X225">
        <v>40512</v>
      </c>
      <c r="Y225" t="s">
        <v>427</v>
      </c>
      <c r="Z225" t="s">
        <v>432</v>
      </c>
      <c r="AA225" t="s">
        <v>429</v>
      </c>
      <c r="AB225" t="s">
        <v>430</v>
      </c>
      <c r="AC225" t="s">
        <v>420</v>
      </c>
      <c r="AD225" t="s">
        <v>46</v>
      </c>
      <c r="AE225">
        <v>0</v>
      </c>
    </row>
    <row r="226" spans="1:31" x14ac:dyDescent="0.25">
      <c r="A226">
        <v>323</v>
      </c>
      <c r="B226">
        <v>100366454</v>
      </c>
      <c r="C226" t="s">
        <v>28</v>
      </c>
      <c r="D226" t="s">
        <v>231</v>
      </c>
      <c r="E226" t="s">
        <v>30</v>
      </c>
      <c r="F226" t="s">
        <v>232</v>
      </c>
      <c r="G226" t="s">
        <v>233</v>
      </c>
      <c r="H226" t="s">
        <v>78</v>
      </c>
      <c r="I226" t="s">
        <v>234</v>
      </c>
      <c r="J226" t="s">
        <v>235</v>
      </c>
      <c r="K226">
        <v>258</v>
      </c>
      <c r="L226" t="s">
        <v>235</v>
      </c>
      <c r="M226">
        <v>0</v>
      </c>
      <c r="N226">
        <v>0</v>
      </c>
      <c r="O226" t="s">
        <v>168</v>
      </c>
      <c r="P226" t="s">
        <v>431</v>
      </c>
      <c r="Q226">
        <v>0</v>
      </c>
      <c r="R226" t="s">
        <v>170</v>
      </c>
      <c r="S226">
        <v>2012</v>
      </c>
      <c r="T226">
        <v>225</v>
      </c>
      <c r="U226" t="s">
        <v>41</v>
      </c>
      <c r="V226">
        <v>40483</v>
      </c>
      <c r="W226">
        <v>40512</v>
      </c>
      <c r="X226">
        <v>40512</v>
      </c>
      <c r="Y226" t="s">
        <v>427</v>
      </c>
      <c r="Z226" t="s">
        <v>432</v>
      </c>
      <c r="AA226" t="s">
        <v>429</v>
      </c>
      <c r="AB226" t="s">
        <v>430</v>
      </c>
      <c r="AC226" t="s">
        <v>420</v>
      </c>
      <c r="AD226" t="s">
        <v>46</v>
      </c>
      <c r="AE226">
        <v>0</v>
      </c>
    </row>
    <row r="227" spans="1:31" x14ac:dyDescent="0.25">
      <c r="A227">
        <v>329</v>
      </c>
      <c r="B227">
        <v>100371214</v>
      </c>
      <c r="C227" t="s">
        <v>28</v>
      </c>
      <c r="D227" t="s">
        <v>231</v>
      </c>
      <c r="E227" t="s">
        <v>30</v>
      </c>
      <c r="F227" t="s">
        <v>232</v>
      </c>
      <c r="G227" t="s">
        <v>233</v>
      </c>
      <c r="H227" t="s">
        <v>78</v>
      </c>
      <c r="I227" t="s">
        <v>234</v>
      </c>
      <c r="J227" t="s">
        <v>235</v>
      </c>
      <c r="K227">
        <v>258</v>
      </c>
      <c r="L227" t="s">
        <v>235</v>
      </c>
      <c r="M227">
        <v>0</v>
      </c>
      <c r="N227">
        <v>0</v>
      </c>
      <c r="O227" t="s">
        <v>168</v>
      </c>
      <c r="P227" t="s">
        <v>431</v>
      </c>
      <c r="Q227">
        <v>0</v>
      </c>
      <c r="R227" t="s">
        <v>170</v>
      </c>
      <c r="S227">
        <v>2012</v>
      </c>
      <c r="T227">
        <v>225</v>
      </c>
      <c r="U227" t="s">
        <v>41</v>
      </c>
      <c r="V227">
        <v>40483</v>
      </c>
      <c r="W227">
        <v>40512</v>
      </c>
      <c r="X227">
        <v>40512</v>
      </c>
      <c r="Y227" t="s">
        <v>427</v>
      </c>
      <c r="Z227" t="s">
        <v>432</v>
      </c>
      <c r="AA227" t="s">
        <v>429</v>
      </c>
      <c r="AB227" t="s">
        <v>430</v>
      </c>
      <c r="AC227" t="s">
        <v>420</v>
      </c>
      <c r="AD227" t="s">
        <v>46</v>
      </c>
      <c r="AE227">
        <v>0</v>
      </c>
    </row>
    <row r="228" spans="1:31" x14ac:dyDescent="0.25">
      <c r="A228">
        <v>338</v>
      </c>
      <c r="B228">
        <v>100383436</v>
      </c>
      <c r="C228" t="s">
        <v>28</v>
      </c>
      <c r="D228" t="s">
        <v>231</v>
      </c>
      <c r="E228" t="s">
        <v>30</v>
      </c>
      <c r="F228" t="s">
        <v>232</v>
      </c>
      <c r="G228" t="s">
        <v>233</v>
      </c>
      <c r="H228" t="s">
        <v>78</v>
      </c>
      <c r="I228" t="s">
        <v>234</v>
      </c>
      <c r="J228" t="s">
        <v>235</v>
      </c>
      <c r="K228">
        <v>258</v>
      </c>
      <c r="L228" t="s">
        <v>235</v>
      </c>
      <c r="M228">
        <v>0</v>
      </c>
      <c r="N228">
        <v>0</v>
      </c>
      <c r="O228" t="s">
        <v>168</v>
      </c>
      <c r="P228" t="s">
        <v>431</v>
      </c>
      <c r="Q228">
        <v>0</v>
      </c>
      <c r="R228" t="s">
        <v>170</v>
      </c>
      <c r="S228">
        <v>2012</v>
      </c>
      <c r="T228">
        <v>225</v>
      </c>
      <c r="U228" t="s">
        <v>41</v>
      </c>
      <c r="V228">
        <v>40483</v>
      </c>
      <c r="W228">
        <v>40512</v>
      </c>
      <c r="X228">
        <v>40512</v>
      </c>
      <c r="Y228" t="s">
        <v>427</v>
      </c>
      <c r="Z228" t="s">
        <v>432</v>
      </c>
      <c r="AA228" t="s">
        <v>429</v>
      </c>
      <c r="AB228" t="s">
        <v>430</v>
      </c>
      <c r="AC228" t="s">
        <v>420</v>
      </c>
      <c r="AD228" t="s">
        <v>46</v>
      </c>
      <c r="AE228">
        <v>0</v>
      </c>
    </row>
    <row r="229" spans="1:31" x14ac:dyDescent="0.25">
      <c r="A229">
        <v>339</v>
      </c>
      <c r="B229">
        <v>100391472</v>
      </c>
      <c r="C229" t="s">
        <v>28</v>
      </c>
      <c r="D229" t="s">
        <v>231</v>
      </c>
      <c r="E229" t="s">
        <v>30</v>
      </c>
      <c r="F229" t="s">
        <v>232</v>
      </c>
      <c r="G229" t="s">
        <v>233</v>
      </c>
      <c r="H229" t="s">
        <v>78</v>
      </c>
      <c r="I229" t="s">
        <v>234</v>
      </c>
      <c r="J229" t="s">
        <v>235</v>
      </c>
      <c r="K229">
        <v>258</v>
      </c>
      <c r="L229" t="s">
        <v>235</v>
      </c>
      <c r="M229">
        <v>0</v>
      </c>
      <c r="N229">
        <v>0</v>
      </c>
      <c r="O229" t="s">
        <v>168</v>
      </c>
      <c r="P229" t="s">
        <v>431</v>
      </c>
      <c r="Q229">
        <v>0</v>
      </c>
      <c r="R229" t="s">
        <v>170</v>
      </c>
      <c r="S229">
        <v>2012</v>
      </c>
      <c r="T229">
        <v>225</v>
      </c>
      <c r="U229" t="s">
        <v>41</v>
      </c>
      <c r="V229">
        <v>40483</v>
      </c>
      <c r="W229">
        <v>40512</v>
      </c>
      <c r="X229">
        <v>40512</v>
      </c>
      <c r="Y229" t="s">
        <v>427</v>
      </c>
      <c r="Z229" t="s">
        <v>432</v>
      </c>
      <c r="AA229" t="s">
        <v>429</v>
      </c>
      <c r="AB229" t="s">
        <v>430</v>
      </c>
      <c r="AC229" t="s">
        <v>420</v>
      </c>
      <c r="AD229" t="s">
        <v>46</v>
      </c>
      <c r="AE229">
        <v>0</v>
      </c>
    </row>
    <row r="230" spans="1:31" x14ac:dyDescent="0.25">
      <c r="A230">
        <v>349</v>
      </c>
      <c r="B230">
        <v>100392633</v>
      </c>
      <c r="C230" t="s">
        <v>28</v>
      </c>
      <c r="D230" t="s">
        <v>231</v>
      </c>
      <c r="E230" t="s">
        <v>30</v>
      </c>
      <c r="F230" t="s">
        <v>232</v>
      </c>
      <c r="G230" t="s">
        <v>233</v>
      </c>
      <c r="H230" t="s">
        <v>78</v>
      </c>
      <c r="I230" t="s">
        <v>234</v>
      </c>
      <c r="J230" t="s">
        <v>235</v>
      </c>
      <c r="K230">
        <v>258</v>
      </c>
      <c r="L230" t="s">
        <v>235</v>
      </c>
      <c r="M230">
        <v>0</v>
      </c>
      <c r="N230">
        <v>0</v>
      </c>
      <c r="O230" t="s">
        <v>168</v>
      </c>
      <c r="P230" t="s">
        <v>431</v>
      </c>
      <c r="Q230">
        <v>0</v>
      </c>
      <c r="R230" t="s">
        <v>170</v>
      </c>
      <c r="S230">
        <v>2012</v>
      </c>
      <c r="T230">
        <v>225</v>
      </c>
      <c r="U230" t="s">
        <v>41</v>
      </c>
      <c r="V230">
        <v>40483</v>
      </c>
      <c r="W230">
        <v>40512</v>
      </c>
      <c r="X230">
        <v>40512</v>
      </c>
      <c r="Y230" t="s">
        <v>427</v>
      </c>
      <c r="Z230" t="s">
        <v>432</v>
      </c>
      <c r="AA230" t="s">
        <v>429</v>
      </c>
      <c r="AB230" t="s">
        <v>430</v>
      </c>
      <c r="AC230" t="s">
        <v>420</v>
      </c>
      <c r="AD230" t="s">
        <v>46</v>
      </c>
      <c r="AE230">
        <v>0</v>
      </c>
    </row>
    <row r="231" spans="1:31" x14ac:dyDescent="0.25">
      <c r="A231">
        <v>345</v>
      </c>
      <c r="B231">
        <v>100396781</v>
      </c>
      <c r="C231" t="s">
        <v>28</v>
      </c>
      <c r="D231" t="s">
        <v>231</v>
      </c>
      <c r="E231" t="s">
        <v>30</v>
      </c>
      <c r="F231" t="s">
        <v>232</v>
      </c>
      <c r="G231" t="s">
        <v>233</v>
      </c>
      <c r="H231" t="s">
        <v>78</v>
      </c>
      <c r="I231" t="s">
        <v>234</v>
      </c>
      <c r="J231" t="s">
        <v>235</v>
      </c>
      <c r="K231">
        <v>258</v>
      </c>
      <c r="L231" t="s">
        <v>235</v>
      </c>
      <c r="M231">
        <v>0</v>
      </c>
      <c r="N231">
        <v>0</v>
      </c>
      <c r="O231" t="s">
        <v>168</v>
      </c>
      <c r="P231" t="s">
        <v>431</v>
      </c>
      <c r="Q231">
        <v>0</v>
      </c>
      <c r="R231" t="s">
        <v>170</v>
      </c>
      <c r="S231">
        <v>2012</v>
      </c>
      <c r="T231">
        <v>225</v>
      </c>
      <c r="U231" t="s">
        <v>41</v>
      </c>
      <c r="V231">
        <v>40483</v>
      </c>
      <c r="W231">
        <v>40512</v>
      </c>
      <c r="X231">
        <v>40512</v>
      </c>
      <c r="Y231" t="s">
        <v>427</v>
      </c>
      <c r="Z231" t="s">
        <v>432</v>
      </c>
      <c r="AA231" t="s">
        <v>429</v>
      </c>
      <c r="AB231" t="s">
        <v>430</v>
      </c>
      <c r="AC231" t="s">
        <v>420</v>
      </c>
      <c r="AD231" t="s">
        <v>46</v>
      </c>
      <c r="AE231">
        <v>0</v>
      </c>
    </row>
    <row r="232" spans="1:31" x14ac:dyDescent="0.25">
      <c r="A232">
        <v>258</v>
      </c>
      <c r="B232">
        <v>100401172</v>
      </c>
      <c r="C232" t="s">
        <v>28</v>
      </c>
      <c r="D232" t="s">
        <v>231</v>
      </c>
      <c r="E232" t="s">
        <v>30</v>
      </c>
      <c r="F232" t="s">
        <v>232</v>
      </c>
      <c r="G232" t="s">
        <v>233</v>
      </c>
      <c r="H232" t="s">
        <v>78</v>
      </c>
      <c r="I232" t="s">
        <v>234</v>
      </c>
      <c r="J232" t="s">
        <v>235</v>
      </c>
      <c r="K232">
        <v>258</v>
      </c>
      <c r="L232" t="s">
        <v>235</v>
      </c>
      <c r="M232">
        <v>0</v>
      </c>
      <c r="N232">
        <v>0</v>
      </c>
      <c r="O232" t="s">
        <v>168</v>
      </c>
      <c r="P232" t="s">
        <v>431</v>
      </c>
      <c r="Q232">
        <v>0</v>
      </c>
      <c r="R232" t="s">
        <v>170</v>
      </c>
      <c r="S232">
        <v>2012</v>
      </c>
      <c r="T232">
        <v>225</v>
      </c>
      <c r="U232" t="s">
        <v>41</v>
      </c>
      <c r="V232">
        <v>40483</v>
      </c>
      <c r="W232">
        <v>40512</v>
      </c>
      <c r="X232">
        <v>40512</v>
      </c>
      <c r="Y232" t="s">
        <v>427</v>
      </c>
      <c r="Z232" t="s">
        <v>432</v>
      </c>
      <c r="AA232" t="s">
        <v>429</v>
      </c>
      <c r="AB232" t="s">
        <v>430</v>
      </c>
      <c r="AC232" t="s">
        <v>420</v>
      </c>
      <c r="AD232" t="s">
        <v>46</v>
      </c>
      <c r="AE232">
        <v>0</v>
      </c>
    </row>
    <row r="233" spans="1:31" x14ac:dyDescent="0.25">
      <c r="A233">
        <v>396</v>
      </c>
      <c r="B233">
        <v>100408052</v>
      </c>
      <c r="C233" t="s">
        <v>28</v>
      </c>
      <c r="D233" t="s">
        <v>231</v>
      </c>
      <c r="E233" t="s">
        <v>30</v>
      </c>
      <c r="F233" t="s">
        <v>232</v>
      </c>
      <c r="G233" t="s">
        <v>233</v>
      </c>
      <c r="H233" t="s">
        <v>78</v>
      </c>
      <c r="I233" t="s">
        <v>234</v>
      </c>
      <c r="J233" t="s">
        <v>235</v>
      </c>
      <c r="K233">
        <v>258</v>
      </c>
      <c r="L233" t="s">
        <v>235</v>
      </c>
      <c r="M233">
        <v>0</v>
      </c>
      <c r="N233">
        <v>0</v>
      </c>
      <c r="O233" t="s">
        <v>168</v>
      </c>
      <c r="P233" t="s">
        <v>431</v>
      </c>
      <c r="Q233">
        <v>0</v>
      </c>
      <c r="R233" t="s">
        <v>170</v>
      </c>
      <c r="S233">
        <v>2012</v>
      </c>
      <c r="T233">
        <v>225</v>
      </c>
      <c r="U233" t="s">
        <v>41</v>
      </c>
      <c r="V233">
        <v>40483</v>
      </c>
      <c r="W233">
        <v>40512</v>
      </c>
      <c r="X233">
        <v>40512</v>
      </c>
      <c r="Y233" t="s">
        <v>427</v>
      </c>
      <c r="Z233" t="s">
        <v>432</v>
      </c>
      <c r="AA233" t="s">
        <v>429</v>
      </c>
      <c r="AB233" t="s">
        <v>430</v>
      </c>
      <c r="AC233" t="s">
        <v>420</v>
      </c>
      <c r="AD233" t="s">
        <v>46</v>
      </c>
      <c r="AE233">
        <v>0</v>
      </c>
    </row>
    <row r="234" spans="1:31" x14ac:dyDescent="0.25">
      <c r="A234">
        <v>376</v>
      </c>
      <c r="B234">
        <v>100419694</v>
      </c>
      <c r="C234" t="s">
        <v>28</v>
      </c>
      <c r="D234" t="s">
        <v>231</v>
      </c>
      <c r="E234" t="s">
        <v>30</v>
      </c>
      <c r="F234" t="s">
        <v>232</v>
      </c>
      <c r="G234" t="s">
        <v>233</v>
      </c>
      <c r="H234" t="s">
        <v>78</v>
      </c>
      <c r="I234" t="s">
        <v>234</v>
      </c>
      <c r="J234" t="s">
        <v>235</v>
      </c>
      <c r="K234">
        <v>258</v>
      </c>
      <c r="L234" t="s">
        <v>235</v>
      </c>
      <c r="M234">
        <v>0</v>
      </c>
      <c r="N234">
        <v>0</v>
      </c>
      <c r="O234" t="s">
        <v>168</v>
      </c>
      <c r="P234" t="s">
        <v>431</v>
      </c>
      <c r="Q234">
        <v>0</v>
      </c>
      <c r="R234" t="s">
        <v>170</v>
      </c>
      <c r="S234">
        <v>2012</v>
      </c>
      <c r="T234">
        <v>225</v>
      </c>
      <c r="U234" t="s">
        <v>41</v>
      </c>
      <c r="V234">
        <v>40483</v>
      </c>
      <c r="W234">
        <v>40512</v>
      </c>
      <c r="X234">
        <v>40512</v>
      </c>
      <c r="Y234" t="s">
        <v>427</v>
      </c>
      <c r="Z234" t="s">
        <v>432</v>
      </c>
      <c r="AA234" t="s">
        <v>429</v>
      </c>
      <c r="AB234" t="s">
        <v>430</v>
      </c>
      <c r="AC234" t="s">
        <v>420</v>
      </c>
      <c r="AD234" t="s">
        <v>46</v>
      </c>
      <c r="AE234">
        <v>0</v>
      </c>
    </row>
    <row r="235" spans="1:31" x14ac:dyDescent="0.25">
      <c r="A235">
        <v>397</v>
      </c>
      <c r="B235">
        <v>100423866</v>
      </c>
      <c r="C235" t="s">
        <v>28</v>
      </c>
      <c r="D235" t="s">
        <v>231</v>
      </c>
      <c r="E235" t="s">
        <v>30</v>
      </c>
      <c r="F235" t="s">
        <v>232</v>
      </c>
      <c r="G235" t="s">
        <v>233</v>
      </c>
      <c r="H235" t="s">
        <v>78</v>
      </c>
      <c r="I235" t="s">
        <v>234</v>
      </c>
      <c r="J235" t="s">
        <v>235</v>
      </c>
      <c r="K235">
        <v>258</v>
      </c>
      <c r="L235" t="s">
        <v>235</v>
      </c>
      <c r="M235">
        <v>0</v>
      </c>
      <c r="N235">
        <v>0</v>
      </c>
      <c r="O235" t="s">
        <v>168</v>
      </c>
      <c r="P235" t="s">
        <v>431</v>
      </c>
      <c r="Q235">
        <v>0</v>
      </c>
      <c r="R235" t="s">
        <v>170</v>
      </c>
      <c r="S235">
        <v>2012</v>
      </c>
      <c r="T235">
        <v>225</v>
      </c>
      <c r="U235" t="s">
        <v>41</v>
      </c>
      <c r="V235">
        <v>40483</v>
      </c>
      <c r="W235">
        <v>40512</v>
      </c>
      <c r="X235">
        <v>40512</v>
      </c>
      <c r="Y235" t="s">
        <v>427</v>
      </c>
      <c r="Z235" t="s">
        <v>432</v>
      </c>
      <c r="AA235" t="s">
        <v>429</v>
      </c>
      <c r="AB235" t="s">
        <v>430</v>
      </c>
      <c r="AC235" t="s">
        <v>420</v>
      </c>
      <c r="AD235" t="s">
        <v>46</v>
      </c>
      <c r="AE235">
        <v>0</v>
      </c>
    </row>
    <row r="236" spans="1:31" x14ac:dyDescent="0.25">
      <c r="A236">
        <v>410</v>
      </c>
      <c r="B236">
        <v>100428062</v>
      </c>
      <c r="C236" t="s">
        <v>28</v>
      </c>
      <c r="D236" t="s">
        <v>231</v>
      </c>
      <c r="E236" t="s">
        <v>30</v>
      </c>
      <c r="F236" t="s">
        <v>232</v>
      </c>
      <c r="G236" t="s">
        <v>233</v>
      </c>
      <c r="H236" t="s">
        <v>78</v>
      </c>
      <c r="I236" t="s">
        <v>234</v>
      </c>
      <c r="J236" t="s">
        <v>235</v>
      </c>
      <c r="K236">
        <v>258</v>
      </c>
      <c r="L236" t="s">
        <v>235</v>
      </c>
      <c r="M236">
        <v>0</v>
      </c>
      <c r="N236">
        <v>0</v>
      </c>
      <c r="O236" t="s">
        <v>168</v>
      </c>
      <c r="P236" t="s">
        <v>431</v>
      </c>
      <c r="Q236">
        <v>0</v>
      </c>
      <c r="R236" t="s">
        <v>170</v>
      </c>
      <c r="S236">
        <v>2012</v>
      </c>
      <c r="T236">
        <v>225</v>
      </c>
      <c r="U236" t="s">
        <v>41</v>
      </c>
      <c r="V236">
        <v>40483</v>
      </c>
      <c r="W236">
        <v>40512</v>
      </c>
      <c r="X236">
        <v>40512</v>
      </c>
      <c r="Y236" t="s">
        <v>427</v>
      </c>
      <c r="Z236" t="s">
        <v>432</v>
      </c>
      <c r="AA236" t="s">
        <v>429</v>
      </c>
      <c r="AB236" t="s">
        <v>430</v>
      </c>
      <c r="AC236" t="s">
        <v>420</v>
      </c>
      <c r="AD236" t="s">
        <v>46</v>
      </c>
      <c r="AE236">
        <v>0</v>
      </c>
    </row>
    <row r="237" spans="1:31" x14ac:dyDescent="0.25">
      <c r="A237">
        <v>437</v>
      </c>
      <c r="B237">
        <v>100431773</v>
      </c>
      <c r="C237" t="s">
        <v>28</v>
      </c>
      <c r="D237" t="s">
        <v>231</v>
      </c>
      <c r="E237" t="s">
        <v>30</v>
      </c>
      <c r="F237" t="s">
        <v>232</v>
      </c>
      <c r="G237" t="s">
        <v>233</v>
      </c>
      <c r="H237" t="s">
        <v>78</v>
      </c>
      <c r="I237" t="s">
        <v>234</v>
      </c>
      <c r="J237" t="s">
        <v>235</v>
      </c>
      <c r="K237">
        <v>258</v>
      </c>
      <c r="L237" t="s">
        <v>235</v>
      </c>
      <c r="M237">
        <v>0</v>
      </c>
      <c r="N237">
        <v>0</v>
      </c>
      <c r="O237" t="s">
        <v>168</v>
      </c>
      <c r="P237" t="s">
        <v>431</v>
      </c>
      <c r="Q237">
        <v>0</v>
      </c>
      <c r="R237" t="s">
        <v>170</v>
      </c>
      <c r="S237">
        <v>2012</v>
      </c>
      <c r="T237">
        <v>225</v>
      </c>
      <c r="U237" t="s">
        <v>41</v>
      </c>
      <c r="V237">
        <v>40483</v>
      </c>
      <c r="W237">
        <v>40512</v>
      </c>
      <c r="X237">
        <v>40512</v>
      </c>
      <c r="Y237" t="s">
        <v>427</v>
      </c>
      <c r="Z237" t="s">
        <v>432</v>
      </c>
      <c r="AA237" t="s">
        <v>429</v>
      </c>
      <c r="AB237" t="s">
        <v>430</v>
      </c>
      <c r="AC237" t="s">
        <v>420</v>
      </c>
      <c r="AD237" t="s">
        <v>46</v>
      </c>
      <c r="AE237">
        <v>0</v>
      </c>
    </row>
    <row r="238" spans="1:31" x14ac:dyDescent="0.25">
      <c r="A238">
        <v>498</v>
      </c>
      <c r="B238">
        <v>100437953</v>
      </c>
      <c r="C238" t="s">
        <v>28</v>
      </c>
      <c r="D238" t="s">
        <v>231</v>
      </c>
      <c r="E238" t="s">
        <v>30</v>
      </c>
      <c r="F238" t="s">
        <v>232</v>
      </c>
      <c r="G238" t="s">
        <v>233</v>
      </c>
      <c r="H238" t="s">
        <v>78</v>
      </c>
      <c r="I238" t="s">
        <v>234</v>
      </c>
      <c r="J238" t="s">
        <v>235</v>
      </c>
      <c r="K238">
        <v>258</v>
      </c>
      <c r="L238" t="s">
        <v>235</v>
      </c>
      <c r="M238">
        <v>0</v>
      </c>
      <c r="N238">
        <v>0</v>
      </c>
      <c r="O238" t="s">
        <v>168</v>
      </c>
      <c r="P238" t="s">
        <v>431</v>
      </c>
      <c r="Q238">
        <v>0</v>
      </c>
      <c r="R238" t="s">
        <v>170</v>
      </c>
      <c r="S238">
        <v>2012</v>
      </c>
      <c r="T238">
        <v>225</v>
      </c>
      <c r="U238" t="s">
        <v>41</v>
      </c>
      <c r="V238">
        <v>40483</v>
      </c>
      <c r="W238">
        <v>40512</v>
      </c>
      <c r="X238">
        <v>40512</v>
      </c>
      <c r="Y238" t="s">
        <v>427</v>
      </c>
      <c r="Z238" t="s">
        <v>432</v>
      </c>
      <c r="AA238" t="s">
        <v>429</v>
      </c>
      <c r="AB238" t="s">
        <v>430</v>
      </c>
      <c r="AC238" t="s">
        <v>420</v>
      </c>
      <c r="AD238" t="s">
        <v>46</v>
      </c>
      <c r="AE238">
        <v>0</v>
      </c>
    </row>
    <row r="239" spans="1:31" x14ac:dyDescent="0.25">
      <c r="A239">
        <v>629</v>
      </c>
      <c r="B239">
        <v>100440355</v>
      </c>
      <c r="C239" t="s">
        <v>28</v>
      </c>
      <c r="D239" t="s">
        <v>231</v>
      </c>
      <c r="E239" t="s">
        <v>30</v>
      </c>
      <c r="F239" t="s">
        <v>232</v>
      </c>
      <c r="G239" t="s">
        <v>233</v>
      </c>
      <c r="H239" t="s">
        <v>78</v>
      </c>
      <c r="I239" t="s">
        <v>234</v>
      </c>
      <c r="J239" t="s">
        <v>235</v>
      </c>
      <c r="K239">
        <v>258</v>
      </c>
      <c r="L239" t="s">
        <v>235</v>
      </c>
      <c r="M239">
        <v>0</v>
      </c>
      <c r="N239">
        <v>0</v>
      </c>
      <c r="O239" t="s">
        <v>168</v>
      </c>
      <c r="P239" t="s">
        <v>431</v>
      </c>
      <c r="Q239">
        <v>0</v>
      </c>
      <c r="R239" t="s">
        <v>170</v>
      </c>
      <c r="S239">
        <v>2012</v>
      </c>
      <c r="T239">
        <v>225</v>
      </c>
      <c r="U239" t="s">
        <v>41</v>
      </c>
      <c r="V239">
        <v>40483</v>
      </c>
      <c r="W239">
        <v>40512</v>
      </c>
      <c r="X239">
        <v>40512</v>
      </c>
      <c r="Y239" t="s">
        <v>427</v>
      </c>
      <c r="Z239" t="s">
        <v>432</v>
      </c>
      <c r="AA239" t="s">
        <v>429</v>
      </c>
      <c r="AB239" t="s">
        <v>430</v>
      </c>
      <c r="AC239" t="s">
        <v>420</v>
      </c>
      <c r="AD239" t="s">
        <v>46</v>
      </c>
      <c r="AE239">
        <v>0</v>
      </c>
    </row>
    <row r="240" spans="1:31" x14ac:dyDescent="0.25">
      <c r="A240">
        <v>643</v>
      </c>
      <c r="B240">
        <v>100445751</v>
      </c>
      <c r="C240" t="s">
        <v>28</v>
      </c>
      <c r="D240" t="s">
        <v>231</v>
      </c>
      <c r="E240" t="s">
        <v>30</v>
      </c>
      <c r="F240" t="s">
        <v>232</v>
      </c>
      <c r="G240" t="s">
        <v>233</v>
      </c>
      <c r="H240" t="s">
        <v>78</v>
      </c>
      <c r="I240" t="s">
        <v>234</v>
      </c>
      <c r="J240" t="s">
        <v>235</v>
      </c>
      <c r="K240">
        <v>258</v>
      </c>
      <c r="L240" t="s">
        <v>235</v>
      </c>
      <c r="M240">
        <v>0</v>
      </c>
      <c r="N240">
        <v>0</v>
      </c>
      <c r="O240" t="s">
        <v>168</v>
      </c>
      <c r="P240" t="s">
        <v>431</v>
      </c>
      <c r="Q240">
        <v>0</v>
      </c>
      <c r="R240" t="s">
        <v>170</v>
      </c>
      <c r="S240">
        <v>2012</v>
      </c>
      <c r="T240">
        <v>225</v>
      </c>
      <c r="U240" t="s">
        <v>41</v>
      </c>
      <c r="V240">
        <v>40483</v>
      </c>
      <c r="W240">
        <v>40512</v>
      </c>
      <c r="X240">
        <v>40512</v>
      </c>
      <c r="Y240" t="s">
        <v>427</v>
      </c>
      <c r="Z240" t="s">
        <v>432</v>
      </c>
      <c r="AA240" t="s">
        <v>429</v>
      </c>
      <c r="AB240" t="s">
        <v>430</v>
      </c>
      <c r="AC240" t="s">
        <v>420</v>
      </c>
      <c r="AD240" t="s">
        <v>46</v>
      </c>
      <c r="AE240">
        <v>0</v>
      </c>
    </row>
    <row r="241" spans="1:31" x14ac:dyDescent="0.25">
      <c r="A241">
        <v>623</v>
      </c>
      <c r="B241">
        <v>100454758</v>
      </c>
      <c r="C241" t="s">
        <v>28</v>
      </c>
      <c r="D241" t="s">
        <v>231</v>
      </c>
      <c r="E241" t="s">
        <v>30</v>
      </c>
      <c r="F241" t="s">
        <v>232</v>
      </c>
      <c r="G241" t="s">
        <v>233</v>
      </c>
      <c r="H241" t="s">
        <v>78</v>
      </c>
      <c r="I241" t="s">
        <v>234</v>
      </c>
      <c r="J241" t="s">
        <v>235</v>
      </c>
      <c r="K241">
        <v>258</v>
      </c>
      <c r="L241" t="s">
        <v>235</v>
      </c>
      <c r="M241">
        <v>0</v>
      </c>
      <c r="N241">
        <v>0</v>
      </c>
      <c r="O241" t="s">
        <v>168</v>
      </c>
      <c r="P241" t="s">
        <v>431</v>
      </c>
      <c r="Q241">
        <v>0</v>
      </c>
      <c r="R241" t="s">
        <v>170</v>
      </c>
      <c r="S241">
        <v>2012</v>
      </c>
      <c r="T241">
        <v>225</v>
      </c>
      <c r="U241" t="s">
        <v>41</v>
      </c>
      <c r="V241">
        <v>40483</v>
      </c>
      <c r="W241">
        <v>40512</v>
      </c>
      <c r="X241">
        <v>40512</v>
      </c>
      <c r="Y241" t="s">
        <v>427</v>
      </c>
      <c r="Z241" t="s">
        <v>432</v>
      </c>
      <c r="AA241" t="s">
        <v>429</v>
      </c>
      <c r="AB241" t="s">
        <v>430</v>
      </c>
      <c r="AC241" t="s">
        <v>420</v>
      </c>
      <c r="AD241" t="s">
        <v>46</v>
      </c>
      <c r="AE241">
        <v>0</v>
      </c>
    </row>
    <row r="242" spans="1:31" x14ac:dyDescent="0.25">
      <c r="A242">
        <v>630</v>
      </c>
      <c r="B242">
        <v>100458051</v>
      </c>
      <c r="C242" t="s">
        <v>28</v>
      </c>
      <c r="D242" t="s">
        <v>231</v>
      </c>
      <c r="E242" t="s">
        <v>30</v>
      </c>
      <c r="F242" t="s">
        <v>232</v>
      </c>
      <c r="G242" t="s">
        <v>233</v>
      </c>
      <c r="H242" t="s">
        <v>78</v>
      </c>
      <c r="I242" t="s">
        <v>234</v>
      </c>
      <c r="J242" t="s">
        <v>235</v>
      </c>
      <c r="K242">
        <v>258</v>
      </c>
      <c r="L242" t="s">
        <v>235</v>
      </c>
      <c r="M242">
        <v>0</v>
      </c>
      <c r="N242">
        <v>0</v>
      </c>
      <c r="O242" t="s">
        <v>168</v>
      </c>
      <c r="P242" t="s">
        <v>431</v>
      </c>
      <c r="Q242">
        <v>0</v>
      </c>
      <c r="R242" t="s">
        <v>170</v>
      </c>
      <c r="S242">
        <v>2012</v>
      </c>
      <c r="T242">
        <v>225</v>
      </c>
      <c r="U242" t="s">
        <v>41</v>
      </c>
      <c r="V242">
        <v>40483</v>
      </c>
      <c r="W242">
        <v>40512</v>
      </c>
      <c r="X242">
        <v>40512</v>
      </c>
      <c r="Y242" t="s">
        <v>427</v>
      </c>
      <c r="Z242" t="s">
        <v>432</v>
      </c>
      <c r="AA242" t="s">
        <v>429</v>
      </c>
      <c r="AB242" t="s">
        <v>430</v>
      </c>
      <c r="AC242" t="s">
        <v>420</v>
      </c>
      <c r="AD242" t="s">
        <v>46</v>
      </c>
      <c r="AE242">
        <v>0</v>
      </c>
    </row>
    <row r="243" spans="1:31" x14ac:dyDescent="0.25">
      <c r="A243">
        <v>737</v>
      </c>
      <c r="B243">
        <v>100462610</v>
      </c>
      <c r="C243" t="s">
        <v>28</v>
      </c>
      <c r="D243" t="s">
        <v>231</v>
      </c>
      <c r="E243" t="s">
        <v>30</v>
      </c>
      <c r="F243" t="s">
        <v>232</v>
      </c>
      <c r="G243" t="s">
        <v>233</v>
      </c>
      <c r="H243" t="s">
        <v>78</v>
      </c>
      <c r="I243" t="s">
        <v>234</v>
      </c>
      <c r="J243" t="s">
        <v>235</v>
      </c>
      <c r="K243">
        <v>258</v>
      </c>
      <c r="L243" t="s">
        <v>235</v>
      </c>
      <c r="M243">
        <v>0</v>
      </c>
      <c r="N243">
        <v>0</v>
      </c>
      <c r="O243" t="s">
        <v>168</v>
      </c>
      <c r="P243" t="s">
        <v>431</v>
      </c>
      <c r="Q243">
        <v>0</v>
      </c>
      <c r="R243" t="s">
        <v>170</v>
      </c>
      <c r="S243">
        <v>2012</v>
      </c>
      <c r="T243">
        <v>225</v>
      </c>
      <c r="U243" t="s">
        <v>41</v>
      </c>
      <c r="V243">
        <v>40483</v>
      </c>
      <c r="W243">
        <v>40512</v>
      </c>
      <c r="X243">
        <v>40512</v>
      </c>
      <c r="Y243" t="s">
        <v>427</v>
      </c>
      <c r="Z243" t="s">
        <v>432</v>
      </c>
      <c r="AA243" t="s">
        <v>429</v>
      </c>
      <c r="AB243" t="s">
        <v>430</v>
      </c>
      <c r="AC243" t="s">
        <v>420</v>
      </c>
      <c r="AD243" t="s">
        <v>46</v>
      </c>
      <c r="AE243">
        <v>0</v>
      </c>
    </row>
    <row r="244" spans="1:31" x14ac:dyDescent="0.25">
      <c r="A244">
        <v>884</v>
      </c>
      <c r="B244">
        <v>100469760</v>
      </c>
      <c r="C244" t="s">
        <v>28</v>
      </c>
      <c r="D244" t="s">
        <v>231</v>
      </c>
      <c r="E244" t="s">
        <v>30</v>
      </c>
      <c r="F244" t="s">
        <v>232</v>
      </c>
      <c r="G244" t="s">
        <v>233</v>
      </c>
      <c r="H244" t="s">
        <v>78</v>
      </c>
      <c r="I244" t="s">
        <v>234</v>
      </c>
      <c r="J244" t="s">
        <v>235</v>
      </c>
      <c r="K244">
        <v>258</v>
      </c>
      <c r="L244" t="s">
        <v>235</v>
      </c>
      <c r="M244">
        <v>0</v>
      </c>
      <c r="N244">
        <v>0</v>
      </c>
      <c r="O244" t="s">
        <v>168</v>
      </c>
      <c r="P244" t="s">
        <v>431</v>
      </c>
      <c r="Q244">
        <v>0</v>
      </c>
      <c r="R244" t="s">
        <v>170</v>
      </c>
      <c r="S244">
        <v>2012</v>
      </c>
      <c r="T244">
        <v>225</v>
      </c>
      <c r="U244" t="s">
        <v>41</v>
      </c>
      <c r="V244">
        <v>40483</v>
      </c>
      <c r="W244">
        <v>40512</v>
      </c>
      <c r="X244">
        <v>40512</v>
      </c>
      <c r="Y244" t="s">
        <v>427</v>
      </c>
      <c r="Z244" t="s">
        <v>432</v>
      </c>
      <c r="AA244" t="s">
        <v>429</v>
      </c>
      <c r="AB244" t="s">
        <v>430</v>
      </c>
      <c r="AC244" t="s">
        <v>420</v>
      </c>
      <c r="AD244" t="s">
        <v>46</v>
      </c>
      <c r="AE244">
        <v>0</v>
      </c>
    </row>
    <row r="245" spans="1:31" x14ac:dyDescent="0.25">
      <c r="A245">
        <v>880</v>
      </c>
      <c r="B245">
        <v>100477179</v>
      </c>
      <c r="C245" t="s">
        <v>28</v>
      </c>
      <c r="D245" t="s">
        <v>231</v>
      </c>
      <c r="E245" t="s">
        <v>30</v>
      </c>
      <c r="F245" t="s">
        <v>232</v>
      </c>
      <c r="G245" t="s">
        <v>233</v>
      </c>
      <c r="H245" t="s">
        <v>78</v>
      </c>
      <c r="I245" t="s">
        <v>234</v>
      </c>
      <c r="J245" t="s">
        <v>235</v>
      </c>
      <c r="K245">
        <v>258</v>
      </c>
      <c r="L245" t="s">
        <v>235</v>
      </c>
      <c r="M245">
        <v>0</v>
      </c>
      <c r="N245">
        <v>0</v>
      </c>
      <c r="O245" t="s">
        <v>168</v>
      </c>
      <c r="P245" t="s">
        <v>431</v>
      </c>
      <c r="Q245">
        <v>0</v>
      </c>
      <c r="R245" t="s">
        <v>170</v>
      </c>
      <c r="S245">
        <v>2012</v>
      </c>
      <c r="T245">
        <v>225</v>
      </c>
      <c r="U245" t="s">
        <v>41</v>
      </c>
      <c r="V245">
        <v>40483</v>
      </c>
      <c r="W245">
        <v>40512</v>
      </c>
      <c r="X245">
        <v>40512</v>
      </c>
      <c r="Y245" t="s">
        <v>427</v>
      </c>
      <c r="Z245" t="s">
        <v>432</v>
      </c>
      <c r="AA245" t="s">
        <v>429</v>
      </c>
      <c r="AB245" t="s">
        <v>430</v>
      </c>
      <c r="AC245" t="s">
        <v>420</v>
      </c>
      <c r="AD245" t="s">
        <v>46</v>
      </c>
      <c r="AE245">
        <v>0</v>
      </c>
    </row>
    <row r="246" spans="1:31" x14ac:dyDescent="0.25">
      <c r="A246">
        <v>919</v>
      </c>
      <c r="B246">
        <v>100486118</v>
      </c>
      <c r="C246" t="s">
        <v>28</v>
      </c>
      <c r="D246" t="s">
        <v>231</v>
      </c>
      <c r="E246" t="s">
        <v>30</v>
      </c>
      <c r="F246" t="s">
        <v>232</v>
      </c>
      <c r="G246" t="s">
        <v>233</v>
      </c>
      <c r="H246" t="s">
        <v>78</v>
      </c>
      <c r="I246" t="s">
        <v>234</v>
      </c>
      <c r="J246" t="s">
        <v>235</v>
      </c>
      <c r="K246">
        <v>258</v>
      </c>
      <c r="L246" t="s">
        <v>235</v>
      </c>
      <c r="M246">
        <v>0</v>
      </c>
      <c r="N246">
        <v>0</v>
      </c>
      <c r="O246" t="s">
        <v>168</v>
      </c>
      <c r="P246" t="s">
        <v>431</v>
      </c>
      <c r="Q246">
        <v>0</v>
      </c>
      <c r="R246" t="s">
        <v>170</v>
      </c>
      <c r="S246">
        <v>2012</v>
      </c>
      <c r="T246">
        <v>225</v>
      </c>
      <c r="U246" t="s">
        <v>41</v>
      </c>
      <c r="V246">
        <v>40483</v>
      </c>
      <c r="W246">
        <v>40512</v>
      </c>
      <c r="X246">
        <v>40512</v>
      </c>
      <c r="Y246" t="s">
        <v>427</v>
      </c>
      <c r="Z246" t="s">
        <v>432</v>
      </c>
      <c r="AA246" t="s">
        <v>429</v>
      </c>
      <c r="AB246" t="s">
        <v>430</v>
      </c>
      <c r="AC246" t="s">
        <v>420</v>
      </c>
      <c r="AD246" t="s">
        <v>46</v>
      </c>
      <c r="AE246">
        <v>0</v>
      </c>
    </row>
    <row r="247" spans="1:31" x14ac:dyDescent="0.25">
      <c r="A247">
        <v>1018</v>
      </c>
      <c r="B247">
        <v>100488687</v>
      </c>
      <c r="C247" t="s">
        <v>28</v>
      </c>
      <c r="D247" t="s">
        <v>231</v>
      </c>
      <c r="E247" t="s">
        <v>30</v>
      </c>
      <c r="F247" t="s">
        <v>232</v>
      </c>
      <c r="G247" t="s">
        <v>233</v>
      </c>
      <c r="H247" t="s">
        <v>78</v>
      </c>
      <c r="I247" t="s">
        <v>234</v>
      </c>
      <c r="J247" t="s">
        <v>235</v>
      </c>
      <c r="K247">
        <v>258</v>
      </c>
      <c r="L247" t="s">
        <v>235</v>
      </c>
      <c r="M247">
        <v>0</v>
      </c>
      <c r="N247">
        <v>0</v>
      </c>
      <c r="O247" t="s">
        <v>168</v>
      </c>
      <c r="P247" t="s">
        <v>431</v>
      </c>
      <c r="Q247">
        <v>0</v>
      </c>
      <c r="R247" t="s">
        <v>170</v>
      </c>
      <c r="S247">
        <v>2012</v>
      </c>
      <c r="T247">
        <v>225</v>
      </c>
      <c r="U247" t="s">
        <v>41</v>
      </c>
      <c r="V247">
        <v>40483</v>
      </c>
      <c r="W247">
        <v>40512</v>
      </c>
      <c r="X247">
        <v>40512</v>
      </c>
      <c r="Y247" t="s">
        <v>427</v>
      </c>
      <c r="Z247" t="s">
        <v>432</v>
      </c>
      <c r="AA247" t="s">
        <v>429</v>
      </c>
      <c r="AB247" t="s">
        <v>430</v>
      </c>
      <c r="AC247" t="s">
        <v>420</v>
      </c>
      <c r="AD247" t="s">
        <v>46</v>
      </c>
      <c r="AE247">
        <v>0</v>
      </c>
    </row>
    <row r="248" spans="1:31" x14ac:dyDescent="0.25">
      <c r="A248">
        <v>49</v>
      </c>
      <c r="B248">
        <v>100496209</v>
      </c>
      <c r="C248" t="s">
        <v>28</v>
      </c>
      <c r="D248" t="s">
        <v>231</v>
      </c>
      <c r="E248" t="s">
        <v>30</v>
      </c>
      <c r="F248" t="s">
        <v>232</v>
      </c>
      <c r="G248" t="s">
        <v>233</v>
      </c>
      <c r="H248" t="s">
        <v>78</v>
      </c>
      <c r="I248" t="s">
        <v>234</v>
      </c>
      <c r="J248" t="s">
        <v>235</v>
      </c>
      <c r="K248">
        <v>258</v>
      </c>
      <c r="L248" t="s">
        <v>235</v>
      </c>
      <c r="M248">
        <v>0</v>
      </c>
      <c r="N248">
        <v>0</v>
      </c>
      <c r="O248" t="s">
        <v>168</v>
      </c>
      <c r="P248" t="s">
        <v>431</v>
      </c>
      <c r="Q248">
        <v>0</v>
      </c>
      <c r="R248" t="s">
        <v>170</v>
      </c>
      <c r="S248">
        <v>2012</v>
      </c>
      <c r="T248">
        <v>225</v>
      </c>
      <c r="U248" t="s">
        <v>41</v>
      </c>
      <c r="V248">
        <v>40483</v>
      </c>
      <c r="W248">
        <v>40512</v>
      </c>
      <c r="X248">
        <v>40512</v>
      </c>
      <c r="Y248" t="s">
        <v>427</v>
      </c>
      <c r="Z248" t="s">
        <v>432</v>
      </c>
      <c r="AA248" t="s">
        <v>429</v>
      </c>
      <c r="AB248" t="s">
        <v>430</v>
      </c>
      <c r="AC248" t="s">
        <v>420</v>
      </c>
      <c r="AD248" t="s">
        <v>46</v>
      </c>
      <c r="AE248">
        <v>0</v>
      </c>
    </row>
    <row r="249" spans="1:31" x14ac:dyDescent="0.25">
      <c r="A249">
        <v>110</v>
      </c>
      <c r="B249">
        <v>100499460</v>
      </c>
      <c r="C249" t="s">
        <v>28</v>
      </c>
      <c r="D249" t="s">
        <v>231</v>
      </c>
      <c r="E249" t="s">
        <v>30</v>
      </c>
      <c r="F249" t="s">
        <v>232</v>
      </c>
      <c r="G249" t="s">
        <v>233</v>
      </c>
      <c r="H249" t="s">
        <v>78</v>
      </c>
      <c r="I249" t="s">
        <v>234</v>
      </c>
      <c r="J249" t="s">
        <v>235</v>
      </c>
      <c r="K249">
        <v>258</v>
      </c>
      <c r="L249" t="s">
        <v>235</v>
      </c>
      <c r="M249">
        <v>0</v>
      </c>
      <c r="N249">
        <v>0</v>
      </c>
      <c r="O249" t="s">
        <v>168</v>
      </c>
      <c r="P249" t="s">
        <v>431</v>
      </c>
      <c r="Q249">
        <v>0</v>
      </c>
      <c r="R249" t="s">
        <v>170</v>
      </c>
      <c r="S249">
        <v>2012</v>
      </c>
      <c r="T249">
        <v>225</v>
      </c>
      <c r="U249" t="s">
        <v>41</v>
      </c>
      <c r="V249">
        <v>40483</v>
      </c>
      <c r="W249">
        <v>40512</v>
      </c>
      <c r="X249">
        <v>40512</v>
      </c>
      <c r="Y249" t="s">
        <v>427</v>
      </c>
      <c r="Z249" t="s">
        <v>432</v>
      </c>
      <c r="AA249" t="s">
        <v>429</v>
      </c>
      <c r="AB249" t="s">
        <v>430</v>
      </c>
      <c r="AC249" t="s">
        <v>420</v>
      </c>
      <c r="AD249" t="s">
        <v>46</v>
      </c>
      <c r="AE249">
        <v>0</v>
      </c>
    </row>
    <row r="250" spans="1:31" x14ac:dyDescent="0.25">
      <c r="A250">
        <v>204</v>
      </c>
      <c r="B250">
        <v>100502940</v>
      </c>
      <c r="C250" t="s">
        <v>28</v>
      </c>
      <c r="D250" t="s">
        <v>231</v>
      </c>
      <c r="E250" t="s">
        <v>30</v>
      </c>
      <c r="F250" t="s">
        <v>232</v>
      </c>
      <c r="G250" t="s">
        <v>233</v>
      </c>
      <c r="H250" t="s">
        <v>78</v>
      </c>
      <c r="I250" t="s">
        <v>234</v>
      </c>
      <c r="J250" t="s">
        <v>235</v>
      </c>
      <c r="K250">
        <v>258</v>
      </c>
      <c r="L250" t="s">
        <v>235</v>
      </c>
      <c r="M250">
        <v>0</v>
      </c>
      <c r="N250">
        <v>0</v>
      </c>
      <c r="O250" t="s">
        <v>168</v>
      </c>
      <c r="P250" t="s">
        <v>431</v>
      </c>
      <c r="Q250">
        <v>0</v>
      </c>
      <c r="R250" t="s">
        <v>170</v>
      </c>
      <c r="S250">
        <v>2012</v>
      </c>
      <c r="T250">
        <v>225</v>
      </c>
      <c r="U250" t="s">
        <v>41</v>
      </c>
      <c r="V250">
        <v>40483</v>
      </c>
      <c r="W250">
        <v>40512</v>
      </c>
      <c r="X250">
        <v>40512</v>
      </c>
      <c r="Y250" t="s">
        <v>427</v>
      </c>
      <c r="Z250" t="s">
        <v>432</v>
      </c>
      <c r="AA250" t="s">
        <v>429</v>
      </c>
      <c r="AB250" t="s">
        <v>430</v>
      </c>
      <c r="AC250" t="s">
        <v>420</v>
      </c>
      <c r="AD250" t="s">
        <v>46</v>
      </c>
      <c r="AE250">
        <v>0</v>
      </c>
    </row>
    <row r="251" spans="1:31" hidden="1" x14ac:dyDescent="0.25">
      <c r="A251">
        <v>969</v>
      </c>
      <c r="B251">
        <v>100488243</v>
      </c>
      <c r="C251" t="s">
        <v>28</v>
      </c>
      <c r="D251" t="s">
        <v>912</v>
      </c>
      <c r="E251" t="s">
        <v>30</v>
      </c>
      <c r="F251" t="s">
        <v>913</v>
      </c>
      <c r="G251" t="s">
        <v>914</v>
      </c>
      <c r="H251" t="s">
        <v>96</v>
      </c>
      <c r="I251" t="s">
        <v>915</v>
      </c>
      <c r="J251" t="s">
        <v>283</v>
      </c>
      <c r="K251" t="e">
        <v>#N/A</v>
      </c>
      <c r="L251" t="e">
        <v>#N/A</v>
      </c>
      <c r="M251" t="e">
        <v>#N/A</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row>
    <row r="252" spans="1:31" hidden="1" x14ac:dyDescent="0.25">
      <c r="A252">
        <v>800</v>
      </c>
      <c r="B252">
        <v>100481141</v>
      </c>
      <c r="C252" t="s">
        <v>28</v>
      </c>
      <c r="D252" t="s">
        <v>279</v>
      </c>
      <c r="E252" t="s">
        <v>30</v>
      </c>
      <c r="F252" t="s">
        <v>280</v>
      </c>
      <c r="G252" t="s">
        <v>281</v>
      </c>
      <c r="H252" t="s">
        <v>130</v>
      </c>
      <c r="I252" t="s">
        <v>282</v>
      </c>
      <c r="J252" t="s">
        <v>283</v>
      </c>
      <c r="K252" t="e">
        <v>#N/A</v>
      </c>
      <c r="L252" t="e">
        <v>#N/A</v>
      </c>
      <c r="M252" t="e">
        <v>#N/A</v>
      </c>
      <c r="N252" t="e">
        <v>#N/A</v>
      </c>
      <c r="O252" t="e">
        <v>#N/A</v>
      </c>
      <c r="P252" t="e">
        <v>#N/A</v>
      </c>
      <c r="Q252" t="e">
        <v>#N/A</v>
      </c>
      <c r="R252" t="e">
        <v>#N/A</v>
      </c>
      <c r="S252" t="e">
        <v>#N/A</v>
      </c>
      <c r="T252" t="e">
        <v>#N/A</v>
      </c>
      <c r="U252" t="e">
        <v>#N/A</v>
      </c>
      <c r="V252" t="e">
        <v>#N/A</v>
      </c>
      <c r="W252" t="e">
        <v>#N/A</v>
      </c>
      <c r="X252" t="e">
        <v>#N/A</v>
      </c>
      <c r="Y252" t="e">
        <v>#N/A</v>
      </c>
      <c r="Z252" t="e">
        <v>#N/A</v>
      </c>
      <c r="AA252" t="e">
        <v>#N/A</v>
      </c>
      <c r="AB252" t="e">
        <v>#N/A</v>
      </c>
      <c r="AC252" t="e">
        <v>#N/A</v>
      </c>
      <c r="AD252" t="e">
        <v>#N/A</v>
      </c>
      <c r="AE252" t="e">
        <v>#N/A</v>
      </c>
    </row>
    <row r="253" spans="1:31" hidden="1" x14ac:dyDescent="0.25">
      <c r="A253">
        <v>852</v>
      </c>
      <c r="B253">
        <v>100481149</v>
      </c>
      <c r="C253" t="s">
        <v>28</v>
      </c>
      <c r="D253" t="s">
        <v>279</v>
      </c>
      <c r="E253" t="s">
        <v>30</v>
      </c>
      <c r="F253" t="s">
        <v>280</v>
      </c>
      <c r="G253" t="s">
        <v>281</v>
      </c>
      <c r="H253" t="s">
        <v>130</v>
      </c>
      <c r="I253" t="s">
        <v>282</v>
      </c>
      <c r="J253" t="s">
        <v>283</v>
      </c>
      <c r="K253" t="e">
        <v>#N/A</v>
      </c>
      <c r="L253" t="e">
        <v>#N/A</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row>
    <row r="254" spans="1:31" hidden="1" x14ac:dyDescent="0.25">
      <c r="A254">
        <v>933</v>
      </c>
      <c r="B254">
        <v>100486287</v>
      </c>
      <c r="C254" t="s">
        <v>28</v>
      </c>
      <c r="D254" t="s">
        <v>279</v>
      </c>
      <c r="E254" t="s">
        <v>30</v>
      </c>
      <c r="F254" t="s">
        <v>280</v>
      </c>
      <c r="G254" t="s">
        <v>281</v>
      </c>
      <c r="H254" t="s">
        <v>130</v>
      </c>
      <c r="I254" t="s">
        <v>282</v>
      </c>
      <c r="J254" t="s">
        <v>283</v>
      </c>
      <c r="K254" t="e">
        <v>#N/A</v>
      </c>
      <c r="L254" t="e">
        <v>#N/A</v>
      </c>
      <c r="M254" t="e">
        <v>#N/A</v>
      </c>
      <c r="N254" t="e">
        <v>#N/A</v>
      </c>
      <c r="O254" t="e">
        <v>#N/A</v>
      </c>
      <c r="P254" t="e">
        <v>#N/A</v>
      </c>
      <c r="Q254" t="e">
        <v>#N/A</v>
      </c>
      <c r="R254" t="e">
        <v>#N/A</v>
      </c>
      <c r="S254" t="e">
        <v>#N/A</v>
      </c>
      <c r="T254" t="e">
        <v>#N/A</v>
      </c>
      <c r="U254" t="e">
        <v>#N/A</v>
      </c>
      <c r="V254" t="e">
        <v>#N/A</v>
      </c>
      <c r="W254" t="e">
        <v>#N/A</v>
      </c>
      <c r="X254" t="e">
        <v>#N/A</v>
      </c>
      <c r="Y254" t="e">
        <v>#N/A</v>
      </c>
      <c r="Z254" t="e">
        <v>#N/A</v>
      </c>
      <c r="AA254" t="e">
        <v>#N/A</v>
      </c>
      <c r="AB254" t="e">
        <v>#N/A</v>
      </c>
      <c r="AC254" t="e">
        <v>#N/A</v>
      </c>
      <c r="AD254" t="e">
        <v>#N/A</v>
      </c>
      <c r="AE254" t="e">
        <v>#N/A</v>
      </c>
    </row>
    <row r="255" spans="1:31" hidden="1" x14ac:dyDescent="0.25">
      <c r="A255">
        <v>62</v>
      </c>
      <c r="B255">
        <v>100495258</v>
      </c>
      <c r="C255" t="s">
        <v>28</v>
      </c>
      <c r="D255" t="s">
        <v>279</v>
      </c>
      <c r="E255" t="s">
        <v>30</v>
      </c>
      <c r="F255" t="s">
        <v>280</v>
      </c>
      <c r="G255" t="s">
        <v>281</v>
      </c>
      <c r="H255" t="s">
        <v>130</v>
      </c>
      <c r="I255" t="s">
        <v>282</v>
      </c>
      <c r="J255" t="s">
        <v>283</v>
      </c>
      <c r="K255" t="e">
        <v>#N/A</v>
      </c>
      <c r="L255" t="e">
        <v>#N/A</v>
      </c>
      <c r="M255" t="e">
        <v>#N/A</v>
      </c>
      <c r="N255" t="e">
        <v>#N/A</v>
      </c>
      <c r="O255" t="e">
        <v>#N/A</v>
      </c>
      <c r="P255" t="e">
        <v>#N/A</v>
      </c>
      <c r="Q255" t="e">
        <v>#N/A</v>
      </c>
      <c r="R255" t="e">
        <v>#N/A</v>
      </c>
      <c r="S255" t="e">
        <v>#N/A</v>
      </c>
      <c r="T255" t="e">
        <v>#N/A</v>
      </c>
      <c r="U255" t="e">
        <v>#N/A</v>
      </c>
      <c r="V255" t="e">
        <v>#N/A</v>
      </c>
      <c r="W255" t="e">
        <v>#N/A</v>
      </c>
      <c r="X255" t="e">
        <v>#N/A</v>
      </c>
      <c r="Y255" t="e">
        <v>#N/A</v>
      </c>
      <c r="Z255" t="e">
        <v>#N/A</v>
      </c>
      <c r="AA255" t="e">
        <v>#N/A</v>
      </c>
      <c r="AB255" t="e">
        <v>#N/A</v>
      </c>
      <c r="AC255" t="e">
        <v>#N/A</v>
      </c>
      <c r="AD255" t="e">
        <v>#N/A</v>
      </c>
      <c r="AE255" t="e">
        <v>#N/A</v>
      </c>
    </row>
    <row r="256" spans="1:31" hidden="1" x14ac:dyDescent="0.25">
      <c r="A256">
        <v>68</v>
      </c>
      <c r="B256">
        <v>100499678</v>
      </c>
      <c r="C256" t="s">
        <v>28</v>
      </c>
      <c r="D256" t="s">
        <v>279</v>
      </c>
      <c r="E256" t="s">
        <v>30</v>
      </c>
      <c r="F256" t="s">
        <v>280</v>
      </c>
      <c r="G256" t="s">
        <v>281</v>
      </c>
      <c r="H256" t="s">
        <v>130</v>
      </c>
      <c r="I256" t="s">
        <v>282</v>
      </c>
      <c r="J256" t="s">
        <v>283</v>
      </c>
      <c r="K256" t="e">
        <v>#N/A</v>
      </c>
      <c r="L256" t="e">
        <v>#N/A</v>
      </c>
      <c r="M256" t="e">
        <v>#N/A</v>
      </c>
      <c r="N256" t="e">
        <v>#N/A</v>
      </c>
      <c r="O256" t="e">
        <v>#N/A</v>
      </c>
      <c r="P256" t="e">
        <v>#N/A</v>
      </c>
      <c r="Q256" t="e">
        <v>#N/A</v>
      </c>
      <c r="R256" t="e">
        <v>#N/A</v>
      </c>
      <c r="S256" t="e">
        <v>#N/A</v>
      </c>
      <c r="T256" t="e">
        <v>#N/A</v>
      </c>
      <c r="U256" t="e">
        <v>#N/A</v>
      </c>
      <c r="V256" t="e">
        <v>#N/A</v>
      </c>
      <c r="W256" t="e">
        <v>#N/A</v>
      </c>
      <c r="X256" t="e">
        <v>#N/A</v>
      </c>
      <c r="Y256" t="e">
        <v>#N/A</v>
      </c>
      <c r="Z256" t="e">
        <v>#N/A</v>
      </c>
      <c r="AA256" t="e">
        <v>#N/A</v>
      </c>
      <c r="AB256" t="e">
        <v>#N/A</v>
      </c>
      <c r="AC256" t="e">
        <v>#N/A</v>
      </c>
      <c r="AD256" t="e">
        <v>#N/A</v>
      </c>
      <c r="AE256" t="e">
        <v>#N/A</v>
      </c>
    </row>
    <row r="257" spans="1:31" hidden="1" x14ac:dyDescent="0.25">
      <c r="A257">
        <v>198</v>
      </c>
      <c r="B257">
        <v>100504540</v>
      </c>
      <c r="C257" t="s">
        <v>28</v>
      </c>
      <c r="D257" t="s">
        <v>396</v>
      </c>
      <c r="E257" t="s">
        <v>30</v>
      </c>
      <c r="F257" t="s">
        <v>397</v>
      </c>
      <c r="G257" t="s">
        <v>313</v>
      </c>
      <c r="H257" t="s">
        <v>398</v>
      </c>
      <c r="I257" t="s">
        <v>399</v>
      </c>
      <c r="J257" t="s">
        <v>283</v>
      </c>
      <c r="K257" t="e">
        <v>#N/A</v>
      </c>
      <c r="L257" t="e">
        <v>#N/A</v>
      </c>
      <c r="M257" t="e">
        <v>#N/A</v>
      </c>
      <c r="N257" t="e">
        <v>#N/A</v>
      </c>
      <c r="O257" t="e">
        <v>#N/A</v>
      </c>
      <c r="P257" t="e">
        <v>#N/A</v>
      </c>
      <c r="Q257" t="e">
        <v>#N/A</v>
      </c>
      <c r="R257" t="e">
        <v>#N/A</v>
      </c>
      <c r="S257" t="e">
        <v>#N/A</v>
      </c>
      <c r="T257" t="e">
        <v>#N/A</v>
      </c>
      <c r="U257" t="e">
        <v>#N/A</v>
      </c>
      <c r="V257" t="e">
        <v>#N/A</v>
      </c>
      <c r="W257" t="e">
        <v>#N/A</v>
      </c>
      <c r="X257" t="e">
        <v>#N/A</v>
      </c>
      <c r="Y257" t="e">
        <v>#N/A</v>
      </c>
      <c r="Z257" t="e">
        <v>#N/A</v>
      </c>
      <c r="AA257" t="e">
        <v>#N/A</v>
      </c>
      <c r="AB257" t="e">
        <v>#N/A</v>
      </c>
      <c r="AC257" t="e">
        <v>#N/A</v>
      </c>
      <c r="AD257" t="e">
        <v>#N/A</v>
      </c>
      <c r="AE257" t="e">
        <v>#N/A</v>
      </c>
    </row>
    <row r="258" spans="1:31" hidden="1" x14ac:dyDescent="0.25">
      <c r="A258">
        <v>199</v>
      </c>
      <c r="B258">
        <v>100504541</v>
      </c>
      <c r="C258" t="s">
        <v>28</v>
      </c>
      <c r="D258" t="s">
        <v>396</v>
      </c>
      <c r="E258" t="s">
        <v>30</v>
      </c>
      <c r="F258" t="s">
        <v>397</v>
      </c>
      <c r="G258" t="s">
        <v>313</v>
      </c>
      <c r="H258" t="s">
        <v>398</v>
      </c>
      <c r="I258" t="s">
        <v>399</v>
      </c>
      <c r="J258" t="s">
        <v>283</v>
      </c>
      <c r="K258" t="e">
        <v>#N/A</v>
      </c>
      <c r="L258" t="e">
        <v>#N/A</v>
      </c>
      <c r="M258" t="e">
        <v>#N/A</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row>
    <row r="259" spans="1:31" hidden="1" x14ac:dyDescent="0.25">
      <c r="A259">
        <v>967</v>
      </c>
      <c r="B259">
        <v>100486506</v>
      </c>
      <c r="C259" t="s">
        <v>28</v>
      </c>
      <c r="D259" t="s">
        <v>98</v>
      </c>
      <c r="E259" t="s">
        <v>30</v>
      </c>
      <c r="F259" t="s">
        <v>99</v>
      </c>
      <c r="G259" t="s">
        <v>100</v>
      </c>
      <c r="H259" t="s">
        <v>101</v>
      </c>
      <c r="I259" t="s">
        <v>102</v>
      </c>
      <c r="J259" t="s">
        <v>103</v>
      </c>
      <c r="K259" t="e">
        <v>#N/A</v>
      </c>
      <c r="L259" t="e">
        <v>#N/A</v>
      </c>
      <c r="M259" t="e">
        <v>#N/A</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e">
        <v>#N/A</v>
      </c>
    </row>
    <row r="260" spans="1:31" hidden="1" x14ac:dyDescent="0.25">
      <c r="A260">
        <v>12</v>
      </c>
      <c r="B260">
        <v>100497042</v>
      </c>
      <c r="C260" t="s">
        <v>28</v>
      </c>
      <c r="D260" t="s">
        <v>98</v>
      </c>
      <c r="E260" t="s">
        <v>30</v>
      </c>
      <c r="F260" t="s">
        <v>99</v>
      </c>
      <c r="G260" t="s">
        <v>100</v>
      </c>
      <c r="H260" t="s">
        <v>101</v>
      </c>
      <c r="I260" t="s">
        <v>102</v>
      </c>
      <c r="J260" t="s">
        <v>103</v>
      </c>
      <c r="K260" t="e">
        <v>#N/A</v>
      </c>
      <c r="L260" t="e">
        <v>#N/A</v>
      </c>
      <c r="M260" t="e">
        <v>#N/A</v>
      </c>
      <c r="N260" t="e">
        <v>#N/A</v>
      </c>
      <c r="O260" t="e">
        <v>#N/A</v>
      </c>
      <c r="P260" t="e">
        <v>#N/A</v>
      </c>
      <c r="Q260" t="e">
        <v>#N/A</v>
      </c>
      <c r="R260" t="e">
        <v>#N/A</v>
      </c>
      <c r="S260" t="e">
        <v>#N/A</v>
      </c>
      <c r="T260" t="e">
        <v>#N/A</v>
      </c>
      <c r="U260" t="e">
        <v>#N/A</v>
      </c>
      <c r="V260" t="e">
        <v>#N/A</v>
      </c>
      <c r="W260" t="e">
        <v>#N/A</v>
      </c>
      <c r="X260" t="e">
        <v>#N/A</v>
      </c>
      <c r="Y260" t="e">
        <v>#N/A</v>
      </c>
      <c r="Z260" t="e">
        <v>#N/A</v>
      </c>
      <c r="AA260" t="e">
        <v>#N/A</v>
      </c>
      <c r="AB260" t="e">
        <v>#N/A</v>
      </c>
      <c r="AC260" t="e">
        <v>#N/A</v>
      </c>
      <c r="AD260" t="e">
        <v>#N/A</v>
      </c>
      <c r="AE260" t="e">
        <v>#N/A</v>
      </c>
    </row>
    <row r="261" spans="1:31" hidden="1" x14ac:dyDescent="0.25">
      <c r="A261">
        <v>83</v>
      </c>
      <c r="B261">
        <v>100499605</v>
      </c>
      <c r="C261" t="s">
        <v>28</v>
      </c>
      <c r="D261" t="s">
        <v>98</v>
      </c>
      <c r="E261" t="s">
        <v>30</v>
      </c>
      <c r="F261" t="s">
        <v>99</v>
      </c>
      <c r="G261" t="s">
        <v>100</v>
      </c>
      <c r="H261" t="s">
        <v>101</v>
      </c>
      <c r="I261" t="s">
        <v>102</v>
      </c>
      <c r="J261" t="s">
        <v>103</v>
      </c>
      <c r="K261" t="e">
        <v>#N/A</v>
      </c>
      <c r="L261" t="e">
        <v>#N/A</v>
      </c>
      <c r="M261" t="e">
        <v>#N/A</v>
      </c>
      <c r="N261" t="e">
        <v>#N/A</v>
      </c>
      <c r="O261" t="e">
        <v>#N/A</v>
      </c>
      <c r="P261" t="e">
        <v>#N/A</v>
      </c>
      <c r="Q261" t="e">
        <v>#N/A</v>
      </c>
      <c r="R261" t="e">
        <v>#N/A</v>
      </c>
      <c r="S261" t="e">
        <v>#N/A</v>
      </c>
      <c r="T261" t="e">
        <v>#N/A</v>
      </c>
      <c r="U261" t="e">
        <v>#N/A</v>
      </c>
      <c r="V261" t="e">
        <v>#N/A</v>
      </c>
      <c r="W261" t="e">
        <v>#N/A</v>
      </c>
      <c r="X261" t="e">
        <v>#N/A</v>
      </c>
      <c r="Y261" t="e">
        <v>#N/A</v>
      </c>
      <c r="Z261" t="e">
        <v>#N/A</v>
      </c>
      <c r="AA261" t="e">
        <v>#N/A</v>
      </c>
      <c r="AB261" t="e">
        <v>#N/A</v>
      </c>
      <c r="AC261" t="e">
        <v>#N/A</v>
      </c>
      <c r="AD261" t="e">
        <v>#N/A</v>
      </c>
      <c r="AE261" t="e">
        <v>#N/A</v>
      </c>
    </row>
    <row r="262" spans="1:31" hidden="1" x14ac:dyDescent="0.25">
      <c r="A262">
        <v>150</v>
      </c>
      <c r="B262">
        <v>100503296</v>
      </c>
      <c r="C262" t="s">
        <v>28</v>
      </c>
      <c r="D262" t="s">
        <v>98</v>
      </c>
      <c r="E262" t="s">
        <v>30</v>
      </c>
      <c r="F262" t="s">
        <v>99</v>
      </c>
      <c r="G262" t="s">
        <v>100</v>
      </c>
      <c r="H262" t="s">
        <v>101</v>
      </c>
      <c r="I262" t="s">
        <v>102</v>
      </c>
      <c r="J262" t="s">
        <v>103</v>
      </c>
      <c r="K262" t="e">
        <v>#N/A</v>
      </c>
      <c r="L262" t="e">
        <v>#N/A</v>
      </c>
      <c r="M262" t="e">
        <v>#N/A</v>
      </c>
      <c r="N262" t="e">
        <v>#N/A</v>
      </c>
      <c r="O262" t="e">
        <v>#N/A</v>
      </c>
      <c r="P262" t="e">
        <v>#N/A</v>
      </c>
      <c r="Q262" t="e">
        <v>#N/A</v>
      </c>
      <c r="R262" t="e">
        <v>#N/A</v>
      </c>
      <c r="S262" t="e">
        <v>#N/A</v>
      </c>
      <c r="T262" t="e">
        <v>#N/A</v>
      </c>
      <c r="U262" t="e">
        <v>#N/A</v>
      </c>
      <c r="V262" t="e">
        <v>#N/A</v>
      </c>
      <c r="W262" t="e">
        <v>#N/A</v>
      </c>
      <c r="X262" t="e">
        <v>#N/A</v>
      </c>
      <c r="Y262" t="e">
        <v>#N/A</v>
      </c>
      <c r="Z262" t="e">
        <v>#N/A</v>
      </c>
      <c r="AA262" t="e">
        <v>#N/A</v>
      </c>
      <c r="AB262" t="e">
        <v>#N/A</v>
      </c>
      <c r="AC262" t="e">
        <v>#N/A</v>
      </c>
      <c r="AD262" t="e">
        <v>#N/A</v>
      </c>
      <c r="AE262" t="e">
        <v>#N/A</v>
      </c>
    </row>
    <row r="263" spans="1:31" hidden="1" x14ac:dyDescent="0.25">
      <c r="A263">
        <v>1031</v>
      </c>
      <c r="B263">
        <v>100455084</v>
      </c>
      <c r="C263" t="s">
        <v>28</v>
      </c>
      <c r="D263" t="s">
        <v>621</v>
      </c>
      <c r="E263" t="s">
        <v>30</v>
      </c>
      <c r="F263" t="s">
        <v>622</v>
      </c>
      <c r="G263" t="s">
        <v>623</v>
      </c>
      <c r="H263" t="s">
        <v>78</v>
      </c>
      <c r="I263" t="s">
        <v>624</v>
      </c>
      <c r="J263" t="s">
        <v>103</v>
      </c>
      <c r="K263" t="e">
        <v>#N/A</v>
      </c>
      <c r="L263" t="e">
        <v>#N/A</v>
      </c>
      <c r="M263" t="e">
        <v>#N/A</v>
      </c>
      <c r="N263" t="e">
        <v>#N/A</v>
      </c>
      <c r="O263" t="e">
        <v>#N/A</v>
      </c>
      <c r="P263" t="e">
        <v>#N/A</v>
      </c>
      <c r="Q263" t="e">
        <v>#N/A</v>
      </c>
      <c r="R263" t="e">
        <v>#N/A</v>
      </c>
      <c r="S263" t="e">
        <v>#N/A</v>
      </c>
      <c r="T263" t="e">
        <v>#N/A</v>
      </c>
      <c r="U263" t="e">
        <v>#N/A</v>
      </c>
      <c r="V263" t="e">
        <v>#N/A</v>
      </c>
      <c r="W263" t="e">
        <v>#N/A</v>
      </c>
      <c r="X263" t="e">
        <v>#N/A</v>
      </c>
      <c r="Y263" t="e">
        <v>#N/A</v>
      </c>
      <c r="Z263" t="e">
        <v>#N/A</v>
      </c>
      <c r="AA263" t="e">
        <v>#N/A</v>
      </c>
      <c r="AB263" t="e">
        <v>#N/A</v>
      </c>
      <c r="AC263" t="e">
        <v>#N/A</v>
      </c>
      <c r="AD263" t="e">
        <v>#N/A</v>
      </c>
      <c r="AE263" t="e">
        <v>#N/A</v>
      </c>
    </row>
    <row r="264" spans="1:31" hidden="1" x14ac:dyDescent="0.25">
      <c r="A264">
        <v>542</v>
      </c>
      <c r="B264">
        <v>100458575</v>
      </c>
      <c r="C264" t="s">
        <v>28</v>
      </c>
      <c r="D264" t="s">
        <v>621</v>
      </c>
      <c r="E264" t="s">
        <v>30</v>
      </c>
      <c r="F264" t="s">
        <v>622</v>
      </c>
      <c r="G264" t="s">
        <v>623</v>
      </c>
      <c r="H264" t="s">
        <v>78</v>
      </c>
      <c r="I264" t="s">
        <v>624</v>
      </c>
      <c r="J264" t="s">
        <v>103</v>
      </c>
      <c r="K264" t="e">
        <v>#N/A</v>
      </c>
      <c r="L264" t="e">
        <v>#N/A</v>
      </c>
      <c r="M264" t="e">
        <v>#N/A</v>
      </c>
      <c r="N264" t="e">
        <v>#N/A</v>
      </c>
      <c r="O264" t="e">
        <v>#N/A</v>
      </c>
      <c r="P264" t="e">
        <v>#N/A</v>
      </c>
      <c r="Q264" t="e">
        <v>#N/A</v>
      </c>
      <c r="R264" t="e">
        <v>#N/A</v>
      </c>
      <c r="S264" t="e">
        <v>#N/A</v>
      </c>
      <c r="T264" t="e">
        <v>#N/A</v>
      </c>
      <c r="U264" t="e">
        <v>#N/A</v>
      </c>
      <c r="V264" t="e">
        <v>#N/A</v>
      </c>
      <c r="W264" t="e">
        <v>#N/A</v>
      </c>
      <c r="X264" t="e">
        <v>#N/A</v>
      </c>
      <c r="Y264" t="e">
        <v>#N/A</v>
      </c>
      <c r="Z264" t="e">
        <v>#N/A</v>
      </c>
      <c r="AA264" t="e">
        <v>#N/A</v>
      </c>
      <c r="AB264" t="e">
        <v>#N/A</v>
      </c>
      <c r="AC264" t="e">
        <v>#N/A</v>
      </c>
      <c r="AD264" t="e">
        <v>#N/A</v>
      </c>
      <c r="AE264" t="e">
        <v>#N/A</v>
      </c>
    </row>
    <row r="265" spans="1:31" hidden="1" x14ac:dyDescent="0.25">
      <c r="A265">
        <v>586</v>
      </c>
      <c r="B265">
        <v>100462025</v>
      </c>
      <c r="C265" t="s">
        <v>28</v>
      </c>
      <c r="D265" t="s">
        <v>621</v>
      </c>
      <c r="E265" t="s">
        <v>30</v>
      </c>
      <c r="F265" t="s">
        <v>622</v>
      </c>
      <c r="G265" t="s">
        <v>623</v>
      </c>
      <c r="H265" t="s">
        <v>78</v>
      </c>
      <c r="I265" t="s">
        <v>624</v>
      </c>
      <c r="J265" t="s">
        <v>103</v>
      </c>
      <c r="K265" t="e">
        <v>#N/A</v>
      </c>
      <c r="L265" t="e">
        <v>#N/A</v>
      </c>
      <c r="M265" t="e">
        <v>#N/A</v>
      </c>
      <c r="N265" t="e">
        <v>#N/A</v>
      </c>
      <c r="O265" t="e">
        <v>#N/A</v>
      </c>
      <c r="P265" t="e">
        <v>#N/A</v>
      </c>
      <c r="Q265" t="e">
        <v>#N/A</v>
      </c>
      <c r="R265" t="e">
        <v>#N/A</v>
      </c>
      <c r="S265" t="e">
        <v>#N/A</v>
      </c>
      <c r="T265" t="e">
        <v>#N/A</v>
      </c>
      <c r="U265" t="e">
        <v>#N/A</v>
      </c>
      <c r="V265" t="e">
        <v>#N/A</v>
      </c>
      <c r="W265" t="e">
        <v>#N/A</v>
      </c>
      <c r="X265" t="e">
        <v>#N/A</v>
      </c>
      <c r="Y265" t="e">
        <v>#N/A</v>
      </c>
      <c r="Z265" t="e">
        <v>#N/A</v>
      </c>
      <c r="AA265" t="e">
        <v>#N/A</v>
      </c>
      <c r="AB265" t="e">
        <v>#N/A</v>
      </c>
      <c r="AC265" t="e">
        <v>#N/A</v>
      </c>
      <c r="AD265" t="e">
        <v>#N/A</v>
      </c>
      <c r="AE265" t="e">
        <v>#N/A</v>
      </c>
    </row>
    <row r="266" spans="1:31" hidden="1" x14ac:dyDescent="0.25">
      <c r="A266">
        <v>699</v>
      </c>
      <c r="B266">
        <v>100468524</v>
      </c>
      <c r="C266" t="s">
        <v>28</v>
      </c>
      <c r="D266" t="s">
        <v>621</v>
      </c>
      <c r="E266" t="s">
        <v>30</v>
      </c>
      <c r="F266" t="s">
        <v>622</v>
      </c>
      <c r="G266" t="s">
        <v>623</v>
      </c>
      <c r="H266" t="s">
        <v>78</v>
      </c>
      <c r="I266" t="s">
        <v>624</v>
      </c>
      <c r="J266" t="s">
        <v>103</v>
      </c>
      <c r="K266" t="e">
        <v>#N/A</v>
      </c>
      <c r="L266" t="e">
        <v>#N/A</v>
      </c>
      <c r="M266" t="e">
        <v>#N/A</v>
      </c>
      <c r="N266" t="e">
        <v>#N/A</v>
      </c>
      <c r="O266" t="e">
        <v>#N/A</v>
      </c>
      <c r="P266" t="e">
        <v>#N/A</v>
      </c>
      <c r="Q266" t="e">
        <v>#N/A</v>
      </c>
      <c r="R266" t="e">
        <v>#N/A</v>
      </c>
      <c r="S266" t="e">
        <v>#N/A</v>
      </c>
      <c r="T266" t="e">
        <v>#N/A</v>
      </c>
      <c r="U266" t="e">
        <v>#N/A</v>
      </c>
      <c r="V266" t="e">
        <v>#N/A</v>
      </c>
      <c r="W266" t="e">
        <v>#N/A</v>
      </c>
      <c r="X266" t="e">
        <v>#N/A</v>
      </c>
      <c r="Y266" t="e">
        <v>#N/A</v>
      </c>
      <c r="Z266" t="e">
        <v>#N/A</v>
      </c>
      <c r="AA266" t="e">
        <v>#N/A</v>
      </c>
      <c r="AB266" t="e">
        <v>#N/A</v>
      </c>
      <c r="AC266" t="e">
        <v>#N/A</v>
      </c>
      <c r="AD266" t="e">
        <v>#N/A</v>
      </c>
      <c r="AE266" t="e">
        <v>#N/A</v>
      </c>
    </row>
    <row r="267" spans="1:31" hidden="1" x14ac:dyDescent="0.25">
      <c r="A267">
        <v>818</v>
      </c>
      <c r="B267">
        <v>100481361</v>
      </c>
      <c r="C267" t="s">
        <v>28</v>
      </c>
      <c r="D267" t="s">
        <v>621</v>
      </c>
      <c r="E267" t="s">
        <v>30</v>
      </c>
      <c r="F267" t="s">
        <v>622</v>
      </c>
      <c r="G267" t="s">
        <v>623</v>
      </c>
      <c r="H267" t="s">
        <v>78</v>
      </c>
      <c r="I267" t="s">
        <v>624</v>
      </c>
      <c r="J267" t="s">
        <v>103</v>
      </c>
      <c r="K267" t="e">
        <v>#N/A</v>
      </c>
      <c r="L267" t="e">
        <v>#N/A</v>
      </c>
      <c r="M267" t="e">
        <v>#N/A</v>
      </c>
      <c r="N267" t="e">
        <v>#N/A</v>
      </c>
      <c r="O267" t="e">
        <v>#N/A</v>
      </c>
      <c r="P267" t="e">
        <v>#N/A</v>
      </c>
      <c r="Q267" t="e">
        <v>#N/A</v>
      </c>
      <c r="R267" t="e">
        <v>#N/A</v>
      </c>
      <c r="S267" t="e">
        <v>#N/A</v>
      </c>
      <c r="T267" t="e">
        <v>#N/A</v>
      </c>
      <c r="U267" t="e">
        <v>#N/A</v>
      </c>
      <c r="V267" t="e">
        <v>#N/A</v>
      </c>
      <c r="W267" t="e">
        <v>#N/A</v>
      </c>
      <c r="X267" t="e">
        <v>#N/A</v>
      </c>
      <c r="Y267" t="e">
        <v>#N/A</v>
      </c>
      <c r="Z267" t="e">
        <v>#N/A</v>
      </c>
      <c r="AA267" t="e">
        <v>#N/A</v>
      </c>
      <c r="AB267" t="e">
        <v>#N/A</v>
      </c>
      <c r="AC267" t="e">
        <v>#N/A</v>
      </c>
      <c r="AD267" t="e">
        <v>#N/A</v>
      </c>
      <c r="AE267" t="e">
        <v>#N/A</v>
      </c>
    </row>
    <row r="268" spans="1:31" hidden="1" x14ac:dyDescent="0.25">
      <c r="A268">
        <v>783</v>
      </c>
      <c r="B268">
        <v>100481362</v>
      </c>
      <c r="C268" t="s">
        <v>28</v>
      </c>
      <c r="D268" t="s">
        <v>621</v>
      </c>
      <c r="E268" t="s">
        <v>30</v>
      </c>
      <c r="F268" t="s">
        <v>622</v>
      </c>
      <c r="G268" t="s">
        <v>623</v>
      </c>
      <c r="H268" t="s">
        <v>78</v>
      </c>
      <c r="I268" t="s">
        <v>624</v>
      </c>
      <c r="J268" t="s">
        <v>103</v>
      </c>
      <c r="K268" t="e">
        <v>#N/A</v>
      </c>
      <c r="L268" t="e">
        <v>#N/A</v>
      </c>
      <c r="M268" t="e">
        <v>#N/A</v>
      </c>
      <c r="N268" t="e">
        <v>#N/A</v>
      </c>
      <c r="O268" t="e">
        <v>#N/A</v>
      </c>
      <c r="P268" t="e">
        <v>#N/A</v>
      </c>
      <c r="Q268" t="e">
        <v>#N/A</v>
      </c>
      <c r="R268" t="e">
        <v>#N/A</v>
      </c>
      <c r="S268" t="e">
        <v>#N/A</v>
      </c>
      <c r="T268" t="e">
        <v>#N/A</v>
      </c>
      <c r="U268" t="e">
        <v>#N/A</v>
      </c>
      <c r="V268" t="e">
        <v>#N/A</v>
      </c>
      <c r="W268" t="e">
        <v>#N/A</v>
      </c>
      <c r="X268" t="e">
        <v>#N/A</v>
      </c>
      <c r="Y268" t="e">
        <v>#N/A</v>
      </c>
      <c r="Z268" t="e">
        <v>#N/A</v>
      </c>
      <c r="AA268" t="e">
        <v>#N/A</v>
      </c>
      <c r="AB268" t="e">
        <v>#N/A</v>
      </c>
      <c r="AC268" t="e">
        <v>#N/A</v>
      </c>
      <c r="AD268" t="e">
        <v>#N/A</v>
      </c>
      <c r="AE268" t="e">
        <v>#N/A</v>
      </c>
    </row>
    <row r="269" spans="1:31" hidden="1" x14ac:dyDescent="0.25">
      <c r="A269">
        <v>52</v>
      </c>
      <c r="B269">
        <v>100496858</v>
      </c>
      <c r="C269" t="s">
        <v>28</v>
      </c>
      <c r="D269" t="s">
        <v>244</v>
      </c>
      <c r="E269" t="s">
        <v>30</v>
      </c>
      <c r="F269" t="s">
        <v>245</v>
      </c>
      <c r="G269" t="s">
        <v>246</v>
      </c>
      <c r="H269" t="s">
        <v>73</v>
      </c>
      <c r="I269" t="s">
        <v>247</v>
      </c>
      <c r="J269" t="s">
        <v>103</v>
      </c>
      <c r="K269" t="e">
        <v>#N/A</v>
      </c>
      <c r="L269" t="e">
        <v>#N/A</v>
      </c>
      <c r="M269" t="e">
        <v>#N/A</v>
      </c>
      <c r="N269" t="e">
        <v>#N/A</v>
      </c>
      <c r="O269" t="e">
        <v>#N/A</v>
      </c>
      <c r="P269" t="e">
        <v>#N/A</v>
      </c>
      <c r="Q269" t="e">
        <v>#N/A</v>
      </c>
      <c r="R269" t="e">
        <v>#N/A</v>
      </c>
      <c r="S269" t="e">
        <v>#N/A</v>
      </c>
      <c r="T269" t="e">
        <v>#N/A</v>
      </c>
      <c r="U269" t="e">
        <v>#N/A</v>
      </c>
      <c r="V269" t="e">
        <v>#N/A</v>
      </c>
      <c r="W269" t="e">
        <v>#N/A</v>
      </c>
      <c r="X269" t="e">
        <v>#N/A</v>
      </c>
      <c r="Y269" t="e">
        <v>#N/A</v>
      </c>
      <c r="Z269" t="e">
        <v>#N/A</v>
      </c>
      <c r="AA269" t="e">
        <v>#N/A</v>
      </c>
      <c r="AB269" t="e">
        <v>#N/A</v>
      </c>
      <c r="AC269" t="e">
        <v>#N/A</v>
      </c>
      <c r="AD269" t="e">
        <v>#N/A</v>
      </c>
      <c r="AE269" t="e">
        <v>#N/A</v>
      </c>
    </row>
    <row r="270" spans="1:31" x14ac:dyDescent="0.25">
      <c r="A270">
        <v>923</v>
      </c>
      <c r="B270">
        <v>100463438</v>
      </c>
      <c r="C270" t="s">
        <v>28</v>
      </c>
      <c r="D270" t="s">
        <v>253</v>
      </c>
      <c r="E270" t="s">
        <v>30</v>
      </c>
      <c r="F270" t="s">
        <v>254</v>
      </c>
      <c r="G270" t="s">
        <v>255</v>
      </c>
      <c r="H270" t="s">
        <v>256</v>
      </c>
      <c r="I270" t="s">
        <v>257</v>
      </c>
      <c r="J270" t="s">
        <v>258</v>
      </c>
      <c r="K270">
        <v>751</v>
      </c>
      <c r="L270" t="s">
        <v>258</v>
      </c>
      <c r="M270">
        <v>0</v>
      </c>
      <c r="N270">
        <v>0</v>
      </c>
      <c r="O270" t="s">
        <v>168</v>
      </c>
      <c r="P270" t="s">
        <v>759</v>
      </c>
      <c r="Q270">
        <v>0</v>
      </c>
      <c r="R270" t="s">
        <v>170</v>
      </c>
      <c r="S270">
        <v>2012</v>
      </c>
      <c r="T270">
        <v>566</v>
      </c>
      <c r="U270" t="s">
        <v>41</v>
      </c>
      <c r="V270">
        <v>41012</v>
      </c>
      <c r="W270">
        <v>41029</v>
      </c>
      <c r="X270">
        <v>41029</v>
      </c>
      <c r="Y270">
        <v>0</v>
      </c>
      <c r="Z270" t="s">
        <v>417</v>
      </c>
      <c r="AA270" t="s">
        <v>418</v>
      </c>
      <c r="AB270" t="s">
        <v>419</v>
      </c>
      <c r="AC270" t="s">
        <v>420</v>
      </c>
      <c r="AD270" t="s">
        <v>46</v>
      </c>
      <c r="AE270">
        <v>0</v>
      </c>
    </row>
    <row r="271" spans="1:31" x14ac:dyDescent="0.25">
      <c r="A271">
        <v>876</v>
      </c>
      <c r="B271">
        <v>100470007</v>
      </c>
      <c r="C271" t="s">
        <v>28</v>
      </c>
      <c r="D271" t="s">
        <v>253</v>
      </c>
      <c r="E271" t="s">
        <v>30</v>
      </c>
      <c r="F271" t="s">
        <v>254</v>
      </c>
      <c r="G271" t="s">
        <v>255</v>
      </c>
      <c r="H271" t="s">
        <v>256</v>
      </c>
      <c r="I271" t="s">
        <v>257</v>
      </c>
      <c r="J271" t="s">
        <v>258</v>
      </c>
      <c r="K271">
        <v>751</v>
      </c>
      <c r="L271" t="s">
        <v>258</v>
      </c>
      <c r="M271">
        <v>0</v>
      </c>
      <c r="N271">
        <v>0</v>
      </c>
      <c r="O271" t="s">
        <v>168</v>
      </c>
      <c r="P271" t="s">
        <v>759</v>
      </c>
      <c r="Q271">
        <v>0</v>
      </c>
      <c r="R271" t="s">
        <v>170</v>
      </c>
      <c r="S271">
        <v>2012</v>
      </c>
      <c r="T271">
        <v>566</v>
      </c>
      <c r="U271" t="s">
        <v>41</v>
      </c>
      <c r="V271">
        <v>41012</v>
      </c>
      <c r="W271">
        <v>41029</v>
      </c>
      <c r="X271">
        <v>41029</v>
      </c>
      <c r="Y271">
        <v>0</v>
      </c>
      <c r="Z271" t="s">
        <v>417</v>
      </c>
      <c r="AA271" t="s">
        <v>418</v>
      </c>
      <c r="AB271" t="s">
        <v>419</v>
      </c>
      <c r="AC271" t="s">
        <v>420</v>
      </c>
      <c r="AD271" t="s">
        <v>46</v>
      </c>
      <c r="AE271">
        <v>0</v>
      </c>
    </row>
    <row r="272" spans="1:31" x14ac:dyDescent="0.25">
      <c r="A272">
        <v>931</v>
      </c>
      <c r="B272">
        <v>100477197</v>
      </c>
      <c r="C272" t="s">
        <v>28</v>
      </c>
      <c r="D272" t="s">
        <v>253</v>
      </c>
      <c r="E272" t="s">
        <v>30</v>
      </c>
      <c r="F272" t="s">
        <v>254</v>
      </c>
      <c r="G272" t="s">
        <v>255</v>
      </c>
      <c r="H272" t="s">
        <v>256</v>
      </c>
      <c r="I272" t="s">
        <v>257</v>
      </c>
      <c r="J272" t="s">
        <v>258</v>
      </c>
      <c r="K272">
        <v>751</v>
      </c>
      <c r="L272" t="s">
        <v>258</v>
      </c>
      <c r="M272">
        <v>0</v>
      </c>
      <c r="N272">
        <v>0</v>
      </c>
      <c r="O272" t="s">
        <v>168</v>
      </c>
      <c r="P272" t="s">
        <v>759</v>
      </c>
      <c r="Q272">
        <v>0</v>
      </c>
      <c r="R272" t="s">
        <v>170</v>
      </c>
      <c r="S272">
        <v>2012</v>
      </c>
      <c r="T272">
        <v>566</v>
      </c>
      <c r="U272" t="s">
        <v>41</v>
      </c>
      <c r="V272">
        <v>41012</v>
      </c>
      <c r="W272">
        <v>41029</v>
      </c>
      <c r="X272">
        <v>41029</v>
      </c>
      <c r="Y272">
        <v>0</v>
      </c>
      <c r="Z272" t="s">
        <v>417</v>
      </c>
      <c r="AA272" t="s">
        <v>418</v>
      </c>
      <c r="AB272" t="s">
        <v>419</v>
      </c>
      <c r="AC272" t="s">
        <v>420</v>
      </c>
      <c r="AD272" t="s">
        <v>46</v>
      </c>
      <c r="AE272">
        <v>0</v>
      </c>
    </row>
    <row r="273" spans="1:31" x14ac:dyDescent="0.25">
      <c r="A273">
        <v>928</v>
      </c>
      <c r="B273">
        <v>100482133</v>
      </c>
      <c r="C273" t="s">
        <v>28</v>
      </c>
      <c r="D273" t="s">
        <v>253</v>
      </c>
      <c r="E273" t="s">
        <v>30</v>
      </c>
      <c r="F273" t="s">
        <v>254</v>
      </c>
      <c r="G273" t="s">
        <v>255</v>
      </c>
      <c r="H273" t="s">
        <v>256</v>
      </c>
      <c r="I273" t="s">
        <v>257</v>
      </c>
      <c r="J273" t="s">
        <v>258</v>
      </c>
      <c r="K273">
        <v>751</v>
      </c>
      <c r="L273" t="s">
        <v>258</v>
      </c>
      <c r="M273">
        <v>0</v>
      </c>
      <c r="N273">
        <v>0</v>
      </c>
      <c r="O273" t="s">
        <v>168</v>
      </c>
      <c r="P273" t="s">
        <v>759</v>
      </c>
      <c r="Q273">
        <v>0</v>
      </c>
      <c r="R273" t="s">
        <v>170</v>
      </c>
      <c r="S273">
        <v>2012</v>
      </c>
      <c r="T273">
        <v>566</v>
      </c>
      <c r="U273" t="s">
        <v>41</v>
      </c>
      <c r="V273">
        <v>41012</v>
      </c>
      <c r="W273">
        <v>41029</v>
      </c>
      <c r="X273">
        <v>41029</v>
      </c>
      <c r="Y273">
        <v>0</v>
      </c>
      <c r="Z273" t="s">
        <v>417</v>
      </c>
      <c r="AA273" t="s">
        <v>418</v>
      </c>
      <c r="AB273" t="s">
        <v>419</v>
      </c>
      <c r="AC273" t="s">
        <v>420</v>
      </c>
      <c r="AD273" t="s">
        <v>46</v>
      </c>
      <c r="AE273">
        <v>0</v>
      </c>
    </row>
    <row r="274" spans="1:31" x14ac:dyDescent="0.25">
      <c r="A274">
        <v>990</v>
      </c>
      <c r="B274">
        <v>100488260</v>
      </c>
      <c r="C274" t="s">
        <v>28</v>
      </c>
      <c r="D274" t="s">
        <v>253</v>
      </c>
      <c r="E274" t="s">
        <v>30</v>
      </c>
      <c r="F274" t="s">
        <v>254</v>
      </c>
      <c r="G274" t="s">
        <v>255</v>
      </c>
      <c r="H274" t="s">
        <v>256</v>
      </c>
      <c r="I274" t="s">
        <v>257</v>
      </c>
      <c r="J274" t="s">
        <v>258</v>
      </c>
      <c r="K274">
        <v>751</v>
      </c>
      <c r="L274" t="s">
        <v>258</v>
      </c>
      <c r="M274">
        <v>0</v>
      </c>
      <c r="N274">
        <v>0</v>
      </c>
      <c r="O274" t="s">
        <v>168</v>
      </c>
      <c r="P274" t="s">
        <v>759</v>
      </c>
      <c r="Q274">
        <v>0</v>
      </c>
      <c r="R274" t="s">
        <v>170</v>
      </c>
      <c r="S274">
        <v>2012</v>
      </c>
      <c r="T274">
        <v>566</v>
      </c>
      <c r="U274" t="s">
        <v>41</v>
      </c>
      <c r="V274">
        <v>41012</v>
      </c>
      <c r="W274">
        <v>41029</v>
      </c>
      <c r="X274">
        <v>41029</v>
      </c>
      <c r="Y274">
        <v>0</v>
      </c>
      <c r="Z274" t="s">
        <v>417</v>
      </c>
      <c r="AA274" t="s">
        <v>418</v>
      </c>
      <c r="AB274" t="s">
        <v>419</v>
      </c>
      <c r="AC274" t="s">
        <v>420</v>
      </c>
      <c r="AD274" t="s">
        <v>46</v>
      </c>
      <c r="AE274">
        <v>0</v>
      </c>
    </row>
    <row r="275" spans="1:31" x14ac:dyDescent="0.25">
      <c r="A275">
        <v>54</v>
      </c>
      <c r="B275">
        <v>100497810</v>
      </c>
      <c r="C275" t="s">
        <v>28</v>
      </c>
      <c r="D275" t="s">
        <v>253</v>
      </c>
      <c r="E275" t="s">
        <v>30</v>
      </c>
      <c r="F275" t="s">
        <v>254</v>
      </c>
      <c r="G275" t="s">
        <v>255</v>
      </c>
      <c r="H275" t="s">
        <v>256</v>
      </c>
      <c r="I275" t="s">
        <v>257</v>
      </c>
      <c r="J275" t="s">
        <v>258</v>
      </c>
      <c r="K275">
        <v>751</v>
      </c>
      <c r="L275" t="s">
        <v>258</v>
      </c>
      <c r="M275">
        <v>0</v>
      </c>
      <c r="N275">
        <v>0</v>
      </c>
      <c r="O275" t="s">
        <v>168</v>
      </c>
      <c r="P275" t="s">
        <v>759</v>
      </c>
      <c r="Q275">
        <v>0</v>
      </c>
      <c r="R275" t="s">
        <v>170</v>
      </c>
      <c r="S275">
        <v>2012</v>
      </c>
      <c r="T275">
        <v>566</v>
      </c>
      <c r="U275" t="s">
        <v>41</v>
      </c>
      <c r="V275">
        <v>41012</v>
      </c>
      <c r="W275">
        <v>41029</v>
      </c>
      <c r="X275">
        <v>41029</v>
      </c>
      <c r="Y275">
        <v>0</v>
      </c>
      <c r="Z275" t="s">
        <v>417</v>
      </c>
      <c r="AA275" t="s">
        <v>418</v>
      </c>
      <c r="AB275" t="s">
        <v>419</v>
      </c>
      <c r="AC275" t="s">
        <v>420</v>
      </c>
      <c r="AD275" t="s">
        <v>46</v>
      </c>
      <c r="AE275">
        <v>0</v>
      </c>
    </row>
    <row r="276" spans="1:31" x14ac:dyDescent="0.25">
      <c r="A276">
        <v>103</v>
      </c>
      <c r="B276">
        <v>100499629</v>
      </c>
      <c r="C276" t="s">
        <v>28</v>
      </c>
      <c r="D276" t="s">
        <v>253</v>
      </c>
      <c r="E276" t="s">
        <v>30</v>
      </c>
      <c r="F276" t="s">
        <v>254</v>
      </c>
      <c r="G276" t="s">
        <v>255</v>
      </c>
      <c r="H276" t="s">
        <v>256</v>
      </c>
      <c r="I276" t="s">
        <v>257</v>
      </c>
      <c r="J276" t="s">
        <v>258</v>
      </c>
      <c r="K276">
        <v>751</v>
      </c>
      <c r="L276" t="s">
        <v>258</v>
      </c>
      <c r="M276">
        <v>0</v>
      </c>
      <c r="N276">
        <v>0</v>
      </c>
      <c r="O276" t="s">
        <v>168</v>
      </c>
      <c r="P276" t="s">
        <v>759</v>
      </c>
      <c r="Q276">
        <v>0</v>
      </c>
      <c r="R276" t="s">
        <v>170</v>
      </c>
      <c r="S276">
        <v>2012</v>
      </c>
      <c r="T276">
        <v>566</v>
      </c>
      <c r="U276" t="s">
        <v>41</v>
      </c>
      <c r="V276">
        <v>41012</v>
      </c>
      <c r="W276">
        <v>41029</v>
      </c>
      <c r="X276">
        <v>41029</v>
      </c>
      <c r="Y276">
        <v>0</v>
      </c>
      <c r="Z276" t="s">
        <v>417</v>
      </c>
      <c r="AA276" t="s">
        <v>418</v>
      </c>
      <c r="AB276" t="s">
        <v>419</v>
      </c>
      <c r="AC276" t="s">
        <v>420</v>
      </c>
      <c r="AD276" t="s">
        <v>46</v>
      </c>
      <c r="AE276">
        <v>0</v>
      </c>
    </row>
    <row r="277" spans="1:31" x14ac:dyDescent="0.25">
      <c r="A277">
        <v>346</v>
      </c>
      <c r="B277">
        <v>100396790</v>
      </c>
      <c r="C277" t="s">
        <v>28</v>
      </c>
      <c r="D277" t="s">
        <v>471</v>
      </c>
      <c r="E277" t="s">
        <v>30</v>
      </c>
      <c r="F277" t="s">
        <v>254</v>
      </c>
      <c r="G277" t="s">
        <v>255</v>
      </c>
      <c r="H277" t="s">
        <v>256</v>
      </c>
      <c r="I277" t="s">
        <v>257</v>
      </c>
      <c r="J277" t="s">
        <v>35</v>
      </c>
      <c r="K277">
        <v>751</v>
      </c>
      <c r="L277" t="s">
        <v>258</v>
      </c>
      <c r="M277">
        <v>0</v>
      </c>
      <c r="N277">
        <v>0</v>
      </c>
      <c r="O277" t="s">
        <v>168</v>
      </c>
      <c r="P277" t="s">
        <v>759</v>
      </c>
      <c r="Q277">
        <v>0</v>
      </c>
      <c r="R277" t="s">
        <v>170</v>
      </c>
      <c r="S277">
        <v>2012</v>
      </c>
      <c r="T277">
        <v>566</v>
      </c>
      <c r="U277" t="s">
        <v>41</v>
      </c>
      <c r="V277">
        <v>41012</v>
      </c>
      <c r="W277">
        <v>41029</v>
      </c>
      <c r="X277">
        <v>41029</v>
      </c>
      <c r="Y277">
        <v>0</v>
      </c>
      <c r="Z277" t="s">
        <v>417</v>
      </c>
      <c r="AA277" t="s">
        <v>418</v>
      </c>
      <c r="AB277" t="s">
        <v>419</v>
      </c>
      <c r="AC277" t="s">
        <v>420</v>
      </c>
      <c r="AD277" t="s">
        <v>46</v>
      </c>
      <c r="AE277">
        <v>0</v>
      </c>
    </row>
    <row r="278" spans="1:31" x14ac:dyDescent="0.25">
      <c r="A278">
        <v>468</v>
      </c>
      <c r="B278">
        <v>100437309</v>
      </c>
      <c r="C278" t="s">
        <v>28</v>
      </c>
      <c r="D278" t="s">
        <v>471</v>
      </c>
      <c r="E278" t="s">
        <v>30</v>
      </c>
      <c r="F278" t="s">
        <v>254</v>
      </c>
      <c r="G278" t="s">
        <v>255</v>
      </c>
      <c r="H278" t="s">
        <v>256</v>
      </c>
      <c r="I278" t="s">
        <v>257</v>
      </c>
      <c r="J278" t="s">
        <v>35</v>
      </c>
      <c r="K278">
        <v>751</v>
      </c>
      <c r="L278" t="s">
        <v>258</v>
      </c>
      <c r="M278">
        <v>0</v>
      </c>
      <c r="N278">
        <v>0</v>
      </c>
      <c r="O278" t="s">
        <v>168</v>
      </c>
      <c r="P278" t="s">
        <v>759</v>
      </c>
      <c r="Q278">
        <v>0</v>
      </c>
      <c r="R278" t="s">
        <v>170</v>
      </c>
      <c r="S278">
        <v>2012</v>
      </c>
      <c r="T278">
        <v>566</v>
      </c>
      <c r="U278" t="s">
        <v>41</v>
      </c>
      <c r="V278">
        <v>41012</v>
      </c>
      <c r="W278">
        <v>41029</v>
      </c>
      <c r="X278">
        <v>41029</v>
      </c>
      <c r="Y278">
        <v>0</v>
      </c>
      <c r="Z278" t="s">
        <v>417</v>
      </c>
      <c r="AA278" t="s">
        <v>418</v>
      </c>
      <c r="AB278" t="s">
        <v>419</v>
      </c>
      <c r="AC278" t="s">
        <v>420</v>
      </c>
      <c r="AD278" t="s">
        <v>46</v>
      </c>
      <c r="AE278">
        <v>0</v>
      </c>
    </row>
    <row r="279" spans="1:31" x14ac:dyDescent="0.25">
      <c r="A279">
        <v>564</v>
      </c>
      <c r="B279">
        <v>100439636</v>
      </c>
      <c r="C279" t="s">
        <v>28</v>
      </c>
      <c r="D279" t="s">
        <v>471</v>
      </c>
      <c r="E279" t="s">
        <v>30</v>
      </c>
      <c r="F279" t="s">
        <v>254</v>
      </c>
      <c r="G279" t="s">
        <v>255</v>
      </c>
      <c r="H279" t="s">
        <v>256</v>
      </c>
      <c r="I279" t="s">
        <v>257</v>
      </c>
      <c r="J279" t="s">
        <v>35</v>
      </c>
      <c r="K279">
        <v>751</v>
      </c>
      <c r="L279" t="s">
        <v>258</v>
      </c>
      <c r="M279">
        <v>0</v>
      </c>
      <c r="N279">
        <v>0</v>
      </c>
      <c r="O279" t="s">
        <v>168</v>
      </c>
      <c r="P279" t="s">
        <v>759</v>
      </c>
      <c r="Q279">
        <v>0</v>
      </c>
      <c r="R279" t="s">
        <v>170</v>
      </c>
      <c r="S279">
        <v>2012</v>
      </c>
      <c r="T279">
        <v>566</v>
      </c>
      <c r="U279" t="s">
        <v>41</v>
      </c>
      <c r="V279">
        <v>41012</v>
      </c>
      <c r="W279">
        <v>41029</v>
      </c>
      <c r="X279">
        <v>41029</v>
      </c>
      <c r="Y279">
        <v>0</v>
      </c>
      <c r="Z279" t="s">
        <v>417</v>
      </c>
      <c r="AA279" t="s">
        <v>418</v>
      </c>
      <c r="AB279" t="s">
        <v>419</v>
      </c>
      <c r="AC279" t="s">
        <v>420</v>
      </c>
      <c r="AD279" t="s">
        <v>46</v>
      </c>
      <c r="AE279">
        <v>0</v>
      </c>
    </row>
    <row r="280" spans="1:31" x14ac:dyDescent="0.25">
      <c r="A280">
        <v>432</v>
      </c>
      <c r="B280">
        <v>100428301</v>
      </c>
      <c r="C280" t="s">
        <v>28</v>
      </c>
      <c r="D280" t="s">
        <v>80</v>
      </c>
      <c r="E280" t="s">
        <v>30</v>
      </c>
      <c r="F280" t="s">
        <v>81</v>
      </c>
      <c r="G280" t="s">
        <v>82</v>
      </c>
      <c r="H280" t="s">
        <v>33</v>
      </c>
      <c r="I280" t="s">
        <v>83</v>
      </c>
      <c r="J280" t="s">
        <v>35</v>
      </c>
      <c r="K280">
        <v>513</v>
      </c>
      <c r="L280" t="s">
        <v>35</v>
      </c>
      <c r="M280">
        <v>1</v>
      </c>
      <c r="N280">
        <v>2</v>
      </c>
      <c r="O280" t="s">
        <v>168</v>
      </c>
      <c r="P280" t="s">
        <v>613</v>
      </c>
      <c r="Q280" t="s">
        <v>39</v>
      </c>
      <c r="R280" t="s">
        <v>40</v>
      </c>
      <c r="S280">
        <v>2012</v>
      </c>
      <c r="T280">
        <v>300</v>
      </c>
      <c r="U280" t="s">
        <v>41</v>
      </c>
      <c r="V280">
        <v>40817</v>
      </c>
      <c r="W280">
        <v>40847</v>
      </c>
      <c r="X280">
        <v>40847</v>
      </c>
      <c r="Y280" t="s">
        <v>427</v>
      </c>
      <c r="Z280" t="s">
        <v>467</v>
      </c>
      <c r="AA280" t="s">
        <v>429</v>
      </c>
      <c r="AB280" t="s">
        <v>430</v>
      </c>
      <c r="AC280" t="s">
        <v>420</v>
      </c>
      <c r="AD280" t="s">
        <v>46</v>
      </c>
      <c r="AE280">
        <v>0</v>
      </c>
    </row>
    <row r="281" spans="1:31" x14ac:dyDescent="0.25">
      <c r="A281">
        <v>439</v>
      </c>
      <c r="B281">
        <v>100431148</v>
      </c>
      <c r="C281" t="s">
        <v>28</v>
      </c>
      <c r="D281" t="s">
        <v>80</v>
      </c>
      <c r="E281" t="s">
        <v>30</v>
      </c>
      <c r="F281" t="s">
        <v>81</v>
      </c>
      <c r="G281" t="s">
        <v>82</v>
      </c>
      <c r="H281" t="s">
        <v>33</v>
      </c>
      <c r="I281" t="s">
        <v>83</v>
      </c>
      <c r="J281" t="s">
        <v>35</v>
      </c>
      <c r="K281">
        <v>513</v>
      </c>
      <c r="L281" t="s">
        <v>35</v>
      </c>
      <c r="M281">
        <v>1</v>
      </c>
      <c r="N281">
        <v>2</v>
      </c>
      <c r="O281" t="s">
        <v>168</v>
      </c>
      <c r="P281" t="s">
        <v>613</v>
      </c>
      <c r="Q281" t="s">
        <v>39</v>
      </c>
      <c r="R281" t="s">
        <v>40</v>
      </c>
      <c r="S281">
        <v>2012</v>
      </c>
      <c r="T281">
        <v>300</v>
      </c>
      <c r="U281" t="s">
        <v>41</v>
      </c>
      <c r="V281">
        <v>40817</v>
      </c>
      <c r="W281">
        <v>40847</v>
      </c>
      <c r="X281">
        <v>40847</v>
      </c>
      <c r="Y281" t="s">
        <v>427</v>
      </c>
      <c r="Z281" t="s">
        <v>467</v>
      </c>
      <c r="AA281" t="s">
        <v>429</v>
      </c>
      <c r="AB281" t="s">
        <v>430</v>
      </c>
      <c r="AC281" t="s">
        <v>420</v>
      </c>
      <c r="AD281" t="s">
        <v>46</v>
      </c>
      <c r="AE281">
        <v>0</v>
      </c>
    </row>
    <row r="282" spans="1:31" x14ac:dyDescent="0.25">
      <c r="A282">
        <v>520</v>
      </c>
      <c r="B282">
        <v>100437949</v>
      </c>
      <c r="C282" t="s">
        <v>28</v>
      </c>
      <c r="D282" t="s">
        <v>80</v>
      </c>
      <c r="E282" t="s">
        <v>30</v>
      </c>
      <c r="F282" t="s">
        <v>81</v>
      </c>
      <c r="G282" t="s">
        <v>82</v>
      </c>
      <c r="H282" t="s">
        <v>33</v>
      </c>
      <c r="I282" t="s">
        <v>83</v>
      </c>
      <c r="J282" t="s">
        <v>35</v>
      </c>
      <c r="K282">
        <v>513</v>
      </c>
      <c r="L282" t="s">
        <v>35</v>
      </c>
      <c r="M282">
        <v>1</v>
      </c>
      <c r="N282">
        <v>2</v>
      </c>
      <c r="O282" t="s">
        <v>168</v>
      </c>
      <c r="P282" t="s">
        <v>613</v>
      </c>
      <c r="Q282" t="s">
        <v>39</v>
      </c>
      <c r="R282" t="s">
        <v>40</v>
      </c>
      <c r="S282">
        <v>2012</v>
      </c>
      <c r="T282">
        <v>300</v>
      </c>
      <c r="U282" t="s">
        <v>41</v>
      </c>
      <c r="V282">
        <v>40817</v>
      </c>
      <c r="W282">
        <v>40847</v>
      </c>
      <c r="X282">
        <v>40847</v>
      </c>
      <c r="Y282" t="s">
        <v>427</v>
      </c>
      <c r="Z282" t="s">
        <v>467</v>
      </c>
      <c r="AA282" t="s">
        <v>429</v>
      </c>
      <c r="AB282" t="s">
        <v>430</v>
      </c>
      <c r="AC282" t="s">
        <v>420</v>
      </c>
      <c r="AD282" t="s">
        <v>46</v>
      </c>
      <c r="AE282">
        <v>0</v>
      </c>
    </row>
    <row r="283" spans="1:31" x14ac:dyDescent="0.25">
      <c r="A283">
        <v>637</v>
      </c>
      <c r="B283">
        <v>100440879</v>
      </c>
      <c r="C283" t="s">
        <v>28</v>
      </c>
      <c r="D283" t="s">
        <v>80</v>
      </c>
      <c r="E283" t="s">
        <v>30</v>
      </c>
      <c r="F283" t="s">
        <v>81</v>
      </c>
      <c r="G283" t="s">
        <v>82</v>
      </c>
      <c r="H283" t="s">
        <v>33</v>
      </c>
      <c r="I283" t="s">
        <v>83</v>
      </c>
      <c r="J283" t="s">
        <v>35</v>
      </c>
      <c r="K283">
        <v>513</v>
      </c>
      <c r="L283" t="s">
        <v>35</v>
      </c>
      <c r="M283">
        <v>1</v>
      </c>
      <c r="N283">
        <v>2</v>
      </c>
      <c r="O283" t="s">
        <v>168</v>
      </c>
      <c r="P283" t="s">
        <v>613</v>
      </c>
      <c r="Q283" t="s">
        <v>39</v>
      </c>
      <c r="R283" t="s">
        <v>40</v>
      </c>
      <c r="S283">
        <v>2012</v>
      </c>
      <c r="T283">
        <v>300</v>
      </c>
      <c r="U283" t="s">
        <v>41</v>
      </c>
      <c r="V283">
        <v>40817</v>
      </c>
      <c r="W283">
        <v>40847</v>
      </c>
      <c r="X283">
        <v>40847</v>
      </c>
      <c r="Y283" t="s">
        <v>427</v>
      </c>
      <c r="Z283" t="s">
        <v>467</v>
      </c>
      <c r="AA283" t="s">
        <v>429</v>
      </c>
      <c r="AB283" t="s">
        <v>430</v>
      </c>
      <c r="AC283" t="s">
        <v>420</v>
      </c>
      <c r="AD283" t="s">
        <v>46</v>
      </c>
      <c r="AE283">
        <v>0</v>
      </c>
    </row>
    <row r="284" spans="1:31" x14ac:dyDescent="0.25">
      <c r="A284">
        <v>548</v>
      </c>
      <c r="B284">
        <v>100446285</v>
      </c>
      <c r="C284" t="s">
        <v>28</v>
      </c>
      <c r="D284" t="s">
        <v>80</v>
      </c>
      <c r="E284" t="s">
        <v>30</v>
      </c>
      <c r="F284" t="s">
        <v>81</v>
      </c>
      <c r="G284" t="s">
        <v>82</v>
      </c>
      <c r="H284" t="s">
        <v>33</v>
      </c>
      <c r="I284" t="s">
        <v>83</v>
      </c>
      <c r="J284" t="s">
        <v>35</v>
      </c>
      <c r="K284">
        <v>513</v>
      </c>
      <c r="L284" t="s">
        <v>35</v>
      </c>
      <c r="M284">
        <v>1</v>
      </c>
      <c r="N284">
        <v>2</v>
      </c>
      <c r="O284" t="s">
        <v>168</v>
      </c>
      <c r="P284" t="s">
        <v>613</v>
      </c>
      <c r="Q284" t="s">
        <v>39</v>
      </c>
      <c r="R284" t="s">
        <v>40</v>
      </c>
      <c r="S284">
        <v>2012</v>
      </c>
      <c r="T284">
        <v>300</v>
      </c>
      <c r="U284" t="s">
        <v>41</v>
      </c>
      <c r="V284">
        <v>40817</v>
      </c>
      <c r="W284">
        <v>40847</v>
      </c>
      <c r="X284">
        <v>40847</v>
      </c>
      <c r="Y284" t="s">
        <v>427</v>
      </c>
      <c r="Z284" t="s">
        <v>467</v>
      </c>
      <c r="AA284" t="s">
        <v>429</v>
      </c>
      <c r="AB284" t="s">
        <v>430</v>
      </c>
      <c r="AC284" t="s">
        <v>420</v>
      </c>
      <c r="AD284" t="s">
        <v>46</v>
      </c>
      <c r="AE284">
        <v>0</v>
      </c>
    </row>
    <row r="285" spans="1:31" x14ac:dyDescent="0.25">
      <c r="A285">
        <v>524</v>
      </c>
      <c r="B285">
        <v>100449613</v>
      </c>
      <c r="C285" t="s">
        <v>28</v>
      </c>
      <c r="D285" t="s">
        <v>80</v>
      </c>
      <c r="E285" t="s">
        <v>30</v>
      </c>
      <c r="F285" t="s">
        <v>81</v>
      </c>
      <c r="G285" t="s">
        <v>82</v>
      </c>
      <c r="H285" t="s">
        <v>33</v>
      </c>
      <c r="I285" t="s">
        <v>83</v>
      </c>
      <c r="J285" t="s">
        <v>35</v>
      </c>
      <c r="K285">
        <v>513</v>
      </c>
      <c r="L285" t="s">
        <v>35</v>
      </c>
      <c r="M285">
        <v>1</v>
      </c>
      <c r="N285">
        <v>2</v>
      </c>
      <c r="O285" t="s">
        <v>168</v>
      </c>
      <c r="P285" t="s">
        <v>613</v>
      </c>
      <c r="Q285" t="s">
        <v>39</v>
      </c>
      <c r="R285" t="s">
        <v>40</v>
      </c>
      <c r="S285">
        <v>2012</v>
      </c>
      <c r="T285">
        <v>300</v>
      </c>
      <c r="U285" t="s">
        <v>41</v>
      </c>
      <c r="V285">
        <v>40817</v>
      </c>
      <c r="W285">
        <v>40847</v>
      </c>
      <c r="X285">
        <v>40847</v>
      </c>
      <c r="Y285" t="s">
        <v>427</v>
      </c>
      <c r="Z285" t="s">
        <v>467</v>
      </c>
      <c r="AA285" t="s">
        <v>429</v>
      </c>
      <c r="AB285" t="s">
        <v>430</v>
      </c>
      <c r="AC285" t="s">
        <v>420</v>
      </c>
      <c r="AD285" t="s">
        <v>46</v>
      </c>
      <c r="AE285">
        <v>0</v>
      </c>
    </row>
    <row r="286" spans="1:31" x14ac:dyDescent="0.25">
      <c r="A286">
        <v>634</v>
      </c>
      <c r="B286">
        <v>100457825</v>
      </c>
      <c r="C286" t="s">
        <v>28</v>
      </c>
      <c r="D286" t="s">
        <v>80</v>
      </c>
      <c r="E286" t="s">
        <v>30</v>
      </c>
      <c r="F286" t="s">
        <v>81</v>
      </c>
      <c r="G286" t="s">
        <v>82</v>
      </c>
      <c r="H286" t="s">
        <v>33</v>
      </c>
      <c r="I286" t="s">
        <v>83</v>
      </c>
      <c r="J286" t="s">
        <v>35</v>
      </c>
      <c r="K286">
        <v>513</v>
      </c>
      <c r="L286" t="s">
        <v>35</v>
      </c>
      <c r="M286">
        <v>1</v>
      </c>
      <c r="N286">
        <v>2</v>
      </c>
      <c r="O286" t="s">
        <v>168</v>
      </c>
      <c r="P286" t="s">
        <v>613</v>
      </c>
      <c r="Q286" t="s">
        <v>39</v>
      </c>
      <c r="R286" t="s">
        <v>40</v>
      </c>
      <c r="S286">
        <v>2012</v>
      </c>
      <c r="T286">
        <v>300</v>
      </c>
      <c r="U286" t="s">
        <v>41</v>
      </c>
      <c r="V286">
        <v>40817</v>
      </c>
      <c r="W286">
        <v>40847</v>
      </c>
      <c r="X286">
        <v>40847</v>
      </c>
      <c r="Y286" t="s">
        <v>427</v>
      </c>
      <c r="Z286" t="s">
        <v>467</v>
      </c>
      <c r="AA286" t="s">
        <v>429</v>
      </c>
      <c r="AB286" t="s">
        <v>430</v>
      </c>
      <c r="AC286" t="s">
        <v>420</v>
      </c>
      <c r="AD286" t="s">
        <v>46</v>
      </c>
      <c r="AE286">
        <v>0</v>
      </c>
    </row>
    <row r="287" spans="1:31" x14ac:dyDescent="0.25">
      <c r="A287">
        <v>718</v>
      </c>
      <c r="B287">
        <v>100463230</v>
      </c>
      <c r="C287" t="s">
        <v>28</v>
      </c>
      <c r="D287" t="s">
        <v>80</v>
      </c>
      <c r="E287" t="s">
        <v>30</v>
      </c>
      <c r="F287" t="s">
        <v>81</v>
      </c>
      <c r="G287" t="s">
        <v>82</v>
      </c>
      <c r="H287" t="s">
        <v>33</v>
      </c>
      <c r="I287" t="s">
        <v>83</v>
      </c>
      <c r="J287" t="s">
        <v>35</v>
      </c>
      <c r="K287">
        <v>513</v>
      </c>
      <c r="L287" t="s">
        <v>35</v>
      </c>
      <c r="M287">
        <v>1</v>
      </c>
      <c r="N287">
        <v>2</v>
      </c>
      <c r="O287" t="s">
        <v>168</v>
      </c>
      <c r="P287" t="s">
        <v>613</v>
      </c>
      <c r="Q287" t="s">
        <v>39</v>
      </c>
      <c r="R287" t="s">
        <v>40</v>
      </c>
      <c r="S287">
        <v>2012</v>
      </c>
      <c r="T287">
        <v>300</v>
      </c>
      <c r="U287" t="s">
        <v>41</v>
      </c>
      <c r="V287">
        <v>40817</v>
      </c>
      <c r="W287">
        <v>40847</v>
      </c>
      <c r="X287">
        <v>40847</v>
      </c>
      <c r="Y287" t="s">
        <v>427</v>
      </c>
      <c r="Z287" t="s">
        <v>467</v>
      </c>
      <c r="AA287" t="s">
        <v>429</v>
      </c>
      <c r="AB287" t="s">
        <v>430</v>
      </c>
      <c r="AC287" t="s">
        <v>420</v>
      </c>
      <c r="AD287" t="s">
        <v>46</v>
      </c>
      <c r="AE287">
        <v>0</v>
      </c>
    </row>
    <row r="288" spans="1:31" x14ac:dyDescent="0.25">
      <c r="A288">
        <v>732</v>
      </c>
      <c r="B288">
        <v>100468914</v>
      </c>
      <c r="C288" t="s">
        <v>28</v>
      </c>
      <c r="D288" t="s">
        <v>80</v>
      </c>
      <c r="E288" t="s">
        <v>30</v>
      </c>
      <c r="F288" t="s">
        <v>81</v>
      </c>
      <c r="G288" t="s">
        <v>82</v>
      </c>
      <c r="H288" t="s">
        <v>33</v>
      </c>
      <c r="I288" t="s">
        <v>83</v>
      </c>
      <c r="J288" t="s">
        <v>35</v>
      </c>
      <c r="K288">
        <v>513</v>
      </c>
      <c r="L288" t="s">
        <v>35</v>
      </c>
      <c r="M288">
        <v>1</v>
      </c>
      <c r="N288">
        <v>2</v>
      </c>
      <c r="O288" t="s">
        <v>168</v>
      </c>
      <c r="P288" t="s">
        <v>613</v>
      </c>
      <c r="Q288" t="s">
        <v>39</v>
      </c>
      <c r="R288" t="s">
        <v>40</v>
      </c>
      <c r="S288">
        <v>2012</v>
      </c>
      <c r="T288">
        <v>300</v>
      </c>
      <c r="U288" t="s">
        <v>41</v>
      </c>
      <c r="V288">
        <v>40817</v>
      </c>
      <c r="W288">
        <v>40847</v>
      </c>
      <c r="X288">
        <v>40847</v>
      </c>
      <c r="Y288" t="s">
        <v>427</v>
      </c>
      <c r="Z288" t="s">
        <v>467</v>
      </c>
      <c r="AA288" t="s">
        <v>429</v>
      </c>
      <c r="AB288" t="s">
        <v>430</v>
      </c>
      <c r="AC288" t="s">
        <v>420</v>
      </c>
      <c r="AD288" t="s">
        <v>46</v>
      </c>
      <c r="AE288">
        <v>0</v>
      </c>
    </row>
    <row r="289" spans="1:31" x14ac:dyDescent="0.25">
      <c r="A289">
        <v>843</v>
      </c>
      <c r="B289">
        <v>100477196</v>
      </c>
      <c r="C289" t="s">
        <v>28</v>
      </c>
      <c r="D289" t="s">
        <v>80</v>
      </c>
      <c r="E289" t="s">
        <v>30</v>
      </c>
      <c r="F289" t="s">
        <v>81</v>
      </c>
      <c r="G289" t="s">
        <v>82</v>
      </c>
      <c r="H289" t="s">
        <v>33</v>
      </c>
      <c r="I289" t="s">
        <v>83</v>
      </c>
      <c r="J289" t="s">
        <v>35</v>
      </c>
      <c r="K289">
        <v>513</v>
      </c>
      <c r="L289" t="s">
        <v>35</v>
      </c>
      <c r="M289">
        <v>1</v>
      </c>
      <c r="N289">
        <v>2</v>
      </c>
      <c r="O289" t="s">
        <v>168</v>
      </c>
      <c r="P289" t="s">
        <v>613</v>
      </c>
      <c r="Q289" t="s">
        <v>39</v>
      </c>
      <c r="R289" t="s">
        <v>40</v>
      </c>
      <c r="S289">
        <v>2012</v>
      </c>
      <c r="T289">
        <v>300</v>
      </c>
      <c r="U289" t="s">
        <v>41</v>
      </c>
      <c r="V289">
        <v>40817</v>
      </c>
      <c r="W289">
        <v>40847</v>
      </c>
      <c r="X289">
        <v>40847</v>
      </c>
      <c r="Y289" t="s">
        <v>427</v>
      </c>
      <c r="Z289" t="s">
        <v>467</v>
      </c>
      <c r="AA289" t="s">
        <v>429</v>
      </c>
      <c r="AB289" t="s">
        <v>430</v>
      </c>
      <c r="AC289" t="s">
        <v>420</v>
      </c>
      <c r="AD289" t="s">
        <v>46</v>
      </c>
      <c r="AE289">
        <v>0</v>
      </c>
    </row>
    <row r="290" spans="1:31" x14ac:dyDescent="0.25">
      <c r="A290">
        <v>835</v>
      </c>
      <c r="B290">
        <v>100483301</v>
      </c>
      <c r="C290" t="s">
        <v>28</v>
      </c>
      <c r="D290" t="s">
        <v>80</v>
      </c>
      <c r="E290" t="s">
        <v>30</v>
      </c>
      <c r="F290" t="s">
        <v>81</v>
      </c>
      <c r="G290" t="s">
        <v>82</v>
      </c>
      <c r="H290" t="s">
        <v>33</v>
      </c>
      <c r="I290" t="s">
        <v>83</v>
      </c>
      <c r="J290" t="s">
        <v>35</v>
      </c>
      <c r="K290">
        <v>513</v>
      </c>
      <c r="L290" t="s">
        <v>35</v>
      </c>
      <c r="M290">
        <v>1</v>
      </c>
      <c r="N290">
        <v>2</v>
      </c>
      <c r="O290" t="s">
        <v>168</v>
      </c>
      <c r="P290" t="s">
        <v>613</v>
      </c>
      <c r="Q290" t="s">
        <v>39</v>
      </c>
      <c r="R290" t="s">
        <v>40</v>
      </c>
      <c r="S290">
        <v>2012</v>
      </c>
      <c r="T290">
        <v>300</v>
      </c>
      <c r="U290" t="s">
        <v>41</v>
      </c>
      <c r="V290">
        <v>40817</v>
      </c>
      <c r="W290">
        <v>40847</v>
      </c>
      <c r="X290">
        <v>40847</v>
      </c>
      <c r="Y290" t="s">
        <v>427</v>
      </c>
      <c r="Z290" t="s">
        <v>467</v>
      </c>
      <c r="AA290" t="s">
        <v>429</v>
      </c>
      <c r="AB290" t="s">
        <v>430</v>
      </c>
      <c r="AC290" t="s">
        <v>420</v>
      </c>
      <c r="AD290" t="s">
        <v>46</v>
      </c>
      <c r="AE290">
        <v>0</v>
      </c>
    </row>
    <row r="291" spans="1:31" x14ac:dyDescent="0.25">
      <c r="A291">
        <v>8</v>
      </c>
      <c r="B291">
        <v>100495977</v>
      </c>
      <c r="C291" t="s">
        <v>28</v>
      </c>
      <c r="D291" t="s">
        <v>80</v>
      </c>
      <c r="E291" t="s">
        <v>30</v>
      </c>
      <c r="F291" t="s">
        <v>81</v>
      </c>
      <c r="G291" t="s">
        <v>82</v>
      </c>
      <c r="H291" t="s">
        <v>33</v>
      </c>
      <c r="I291" t="s">
        <v>83</v>
      </c>
      <c r="J291" t="s">
        <v>35</v>
      </c>
      <c r="K291">
        <v>513</v>
      </c>
      <c r="L291" t="s">
        <v>35</v>
      </c>
      <c r="M291">
        <v>1</v>
      </c>
      <c r="N291">
        <v>2</v>
      </c>
      <c r="O291" t="s">
        <v>168</v>
      </c>
      <c r="P291" t="s">
        <v>613</v>
      </c>
      <c r="Q291" t="s">
        <v>39</v>
      </c>
      <c r="R291" t="s">
        <v>40</v>
      </c>
      <c r="S291">
        <v>2012</v>
      </c>
      <c r="T291">
        <v>300</v>
      </c>
      <c r="U291" t="s">
        <v>41</v>
      </c>
      <c r="V291">
        <v>40817</v>
      </c>
      <c r="W291">
        <v>40847</v>
      </c>
      <c r="X291">
        <v>40847</v>
      </c>
      <c r="Y291" t="s">
        <v>427</v>
      </c>
      <c r="Z291" t="s">
        <v>467</v>
      </c>
      <c r="AA291" t="s">
        <v>429</v>
      </c>
      <c r="AB291" t="s">
        <v>430</v>
      </c>
      <c r="AC291" t="s">
        <v>420</v>
      </c>
      <c r="AD291" t="s">
        <v>46</v>
      </c>
      <c r="AE291">
        <v>0</v>
      </c>
    </row>
    <row r="292" spans="1:31" x14ac:dyDescent="0.25">
      <c r="A292">
        <v>104</v>
      </c>
      <c r="B292">
        <v>100499768</v>
      </c>
      <c r="C292" t="s">
        <v>28</v>
      </c>
      <c r="D292" t="s">
        <v>80</v>
      </c>
      <c r="E292" t="s">
        <v>30</v>
      </c>
      <c r="F292" t="s">
        <v>81</v>
      </c>
      <c r="G292" t="s">
        <v>82</v>
      </c>
      <c r="H292" t="s">
        <v>33</v>
      </c>
      <c r="I292" t="s">
        <v>83</v>
      </c>
      <c r="J292" t="s">
        <v>35</v>
      </c>
      <c r="K292">
        <v>513</v>
      </c>
      <c r="L292" t="s">
        <v>35</v>
      </c>
      <c r="M292">
        <v>1</v>
      </c>
      <c r="N292">
        <v>2</v>
      </c>
      <c r="O292" t="s">
        <v>168</v>
      </c>
      <c r="P292" t="s">
        <v>613</v>
      </c>
      <c r="Q292" t="s">
        <v>39</v>
      </c>
      <c r="R292" t="s">
        <v>40</v>
      </c>
      <c r="S292">
        <v>2012</v>
      </c>
      <c r="T292">
        <v>300</v>
      </c>
      <c r="U292" t="s">
        <v>41</v>
      </c>
      <c r="V292">
        <v>40817</v>
      </c>
      <c r="W292">
        <v>40847</v>
      </c>
      <c r="X292">
        <v>40847</v>
      </c>
      <c r="Y292" t="s">
        <v>427</v>
      </c>
      <c r="Z292" t="s">
        <v>467</v>
      </c>
      <c r="AA292" t="s">
        <v>429</v>
      </c>
      <c r="AB292" t="s">
        <v>430</v>
      </c>
      <c r="AC292" t="s">
        <v>420</v>
      </c>
      <c r="AD292" t="s">
        <v>46</v>
      </c>
      <c r="AE292">
        <v>0</v>
      </c>
    </row>
    <row r="293" spans="1:31" x14ac:dyDescent="0.25">
      <c r="A293">
        <v>130</v>
      </c>
      <c r="B293">
        <v>100503544</v>
      </c>
      <c r="C293" t="s">
        <v>28</v>
      </c>
      <c r="D293" t="s">
        <v>80</v>
      </c>
      <c r="E293" t="s">
        <v>30</v>
      </c>
      <c r="F293" t="s">
        <v>81</v>
      </c>
      <c r="G293" t="s">
        <v>82</v>
      </c>
      <c r="H293" t="s">
        <v>33</v>
      </c>
      <c r="I293" t="s">
        <v>83</v>
      </c>
      <c r="J293" t="s">
        <v>35</v>
      </c>
      <c r="K293">
        <v>513</v>
      </c>
      <c r="L293" t="s">
        <v>35</v>
      </c>
      <c r="M293">
        <v>1</v>
      </c>
      <c r="N293">
        <v>2</v>
      </c>
      <c r="O293" t="s">
        <v>168</v>
      </c>
      <c r="P293" t="s">
        <v>613</v>
      </c>
      <c r="Q293" t="s">
        <v>39</v>
      </c>
      <c r="R293" t="s">
        <v>40</v>
      </c>
      <c r="S293">
        <v>2012</v>
      </c>
      <c r="T293">
        <v>300</v>
      </c>
      <c r="U293" t="s">
        <v>41</v>
      </c>
      <c r="V293">
        <v>40817</v>
      </c>
      <c r="W293">
        <v>40847</v>
      </c>
      <c r="X293">
        <v>40847</v>
      </c>
      <c r="Y293" t="s">
        <v>427</v>
      </c>
      <c r="Z293" t="s">
        <v>467</v>
      </c>
      <c r="AA293" t="s">
        <v>429</v>
      </c>
      <c r="AB293" t="s">
        <v>430</v>
      </c>
      <c r="AC293" t="s">
        <v>420</v>
      </c>
      <c r="AD293" t="s">
        <v>46</v>
      </c>
      <c r="AE293">
        <v>0</v>
      </c>
    </row>
    <row r="294" spans="1:31" x14ac:dyDescent="0.25">
      <c r="A294">
        <v>192</v>
      </c>
      <c r="B294">
        <v>100509214</v>
      </c>
      <c r="C294" t="s">
        <v>28</v>
      </c>
      <c r="D294" t="s">
        <v>80</v>
      </c>
      <c r="E294" t="s">
        <v>30</v>
      </c>
      <c r="F294" t="s">
        <v>81</v>
      </c>
      <c r="G294" t="s">
        <v>82</v>
      </c>
      <c r="H294" t="s">
        <v>33</v>
      </c>
      <c r="I294" t="s">
        <v>83</v>
      </c>
      <c r="J294" t="s">
        <v>35</v>
      </c>
      <c r="K294">
        <v>513</v>
      </c>
      <c r="L294" t="s">
        <v>35</v>
      </c>
      <c r="M294">
        <v>1</v>
      </c>
      <c r="N294">
        <v>2</v>
      </c>
      <c r="O294" t="s">
        <v>168</v>
      </c>
      <c r="P294" t="s">
        <v>613</v>
      </c>
      <c r="Q294" t="s">
        <v>39</v>
      </c>
      <c r="R294" t="s">
        <v>40</v>
      </c>
      <c r="S294">
        <v>2012</v>
      </c>
      <c r="T294">
        <v>300</v>
      </c>
      <c r="U294" t="s">
        <v>41</v>
      </c>
      <c r="V294">
        <v>40817</v>
      </c>
      <c r="W294">
        <v>40847</v>
      </c>
      <c r="X294">
        <v>40847</v>
      </c>
      <c r="Y294" t="s">
        <v>427</v>
      </c>
      <c r="Z294" t="s">
        <v>467</v>
      </c>
      <c r="AA294" t="s">
        <v>429</v>
      </c>
      <c r="AB294" t="s">
        <v>430</v>
      </c>
      <c r="AC294" t="s">
        <v>420</v>
      </c>
      <c r="AD294" t="s">
        <v>46</v>
      </c>
      <c r="AE294">
        <v>0</v>
      </c>
    </row>
    <row r="295" spans="1:31" x14ac:dyDescent="0.25">
      <c r="A295">
        <v>882</v>
      </c>
      <c r="B295">
        <v>100466895</v>
      </c>
      <c r="C295" t="s">
        <v>28</v>
      </c>
      <c r="D295" t="s">
        <v>185</v>
      </c>
      <c r="E295" t="s">
        <v>30</v>
      </c>
      <c r="F295" t="s">
        <v>186</v>
      </c>
      <c r="G295" t="s">
        <v>187</v>
      </c>
      <c r="H295" t="s">
        <v>56</v>
      </c>
      <c r="I295" t="s">
        <v>188</v>
      </c>
      <c r="J295" t="s">
        <v>35</v>
      </c>
      <c r="K295">
        <v>767</v>
      </c>
      <c r="L295" t="s">
        <v>35</v>
      </c>
      <c r="M295">
        <v>1</v>
      </c>
      <c r="N295">
        <v>1</v>
      </c>
      <c r="O295" t="s">
        <v>168</v>
      </c>
      <c r="P295" t="s">
        <v>613</v>
      </c>
      <c r="Q295" t="s">
        <v>39</v>
      </c>
      <c r="R295" t="s">
        <v>40</v>
      </c>
      <c r="S295">
        <v>2012</v>
      </c>
      <c r="T295">
        <v>2000</v>
      </c>
      <c r="U295" t="s">
        <v>41</v>
      </c>
      <c r="V295">
        <v>41030</v>
      </c>
      <c r="W295">
        <v>41060</v>
      </c>
      <c r="X295">
        <v>41060</v>
      </c>
      <c r="Y295">
        <v>0</v>
      </c>
      <c r="Z295" t="s">
        <v>477</v>
      </c>
      <c r="AA295" t="s">
        <v>787</v>
      </c>
      <c r="AB295" t="s">
        <v>788</v>
      </c>
      <c r="AC295" t="s">
        <v>420</v>
      </c>
      <c r="AD295" t="s">
        <v>46</v>
      </c>
      <c r="AE295">
        <v>0</v>
      </c>
    </row>
    <row r="296" spans="1:31" x14ac:dyDescent="0.25">
      <c r="A296">
        <v>793</v>
      </c>
      <c r="B296">
        <v>100476636</v>
      </c>
      <c r="C296" t="s">
        <v>28</v>
      </c>
      <c r="D296" t="s">
        <v>185</v>
      </c>
      <c r="E296" t="s">
        <v>30</v>
      </c>
      <c r="F296" t="s">
        <v>186</v>
      </c>
      <c r="G296" t="s">
        <v>187</v>
      </c>
      <c r="H296" t="s">
        <v>56</v>
      </c>
      <c r="I296" t="s">
        <v>188</v>
      </c>
      <c r="J296" t="s">
        <v>35</v>
      </c>
      <c r="K296">
        <v>767</v>
      </c>
      <c r="L296" t="s">
        <v>35</v>
      </c>
      <c r="M296">
        <v>1</v>
      </c>
      <c r="N296">
        <v>1</v>
      </c>
      <c r="O296" t="s">
        <v>168</v>
      </c>
      <c r="P296" t="s">
        <v>613</v>
      </c>
      <c r="Q296" t="s">
        <v>39</v>
      </c>
      <c r="R296" t="s">
        <v>40</v>
      </c>
      <c r="S296">
        <v>2012</v>
      </c>
      <c r="T296">
        <v>2000</v>
      </c>
      <c r="U296" t="s">
        <v>41</v>
      </c>
      <c r="V296">
        <v>41030</v>
      </c>
      <c r="W296">
        <v>41060</v>
      </c>
      <c r="X296">
        <v>41060</v>
      </c>
      <c r="Y296">
        <v>0</v>
      </c>
      <c r="Z296" t="s">
        <v>477</v>
      </c>
      <c r="AA296" t="s">
        <v>787</v>
      </c>
      <c r="AB296" t="s">
        <v>788</v>
      </c>
      <c r="AC296" t="s">
        <v>420</v>
      </c>
      <c r="AD296" t="s">
        <v>46</v>
      </c>
      <c r="AE296">
        <v>0</v>
      </c>
    </row>
    <row r="297" spans="1:31" x14ac:dyDescent="0.25">
      <c r="A297">
        <v>32</v>
      </c>
      <c r="B297">
        <v>100496165</v>
      </c>
      <c r="C297" t="s">
        <v>28</v>
      </c>
      <c r="D297" t="s">
        <v>185</v>
      </c>
      <c r="E297" t="s">
        <v>30</v>
      </c>
      <c r="F297" t="s">
        <v>186</v>
      </c>
      <c r="G297" t="s">
        <v>187</v>
      </c>
      <c r="H297" t="s">
        <v>56</v>
      </c>
      <c r="I297" t="s">
        <v>188</v>
      </c>
      <c r="J297" t="s">
        <v>35</v>
      </c>
      <c r="K297">
        <v>767</v>
      </c>
      <c r="L297" t="s">
        <v>35</v>
      </c>
      <c r="M297">
        <v>1</v>
      </c>
      <c r="N297">
        <v>1</v>
      </c>
      <c r="O297" t="s">
        <v>168</v>
      </c>
      <c r="P297" t="s">
        <v>613</v>
      </c>
      <c r="Q297" t="s">
        <v>39</v>
      </c>
      <c r="R297" t="s">
        <v>40</v>
      </c>
      <c r="S297">
        <v>2012</v>
      </c>
      <c r="T297">
        <v>2000</v>
      </c>
      <c r="U297" t="s">
        <v>41</v>
      </c>
      <c r="V297">
        <v>41030</v>
      </c>
      <c r="W297">
        <v>41060</v>
      </c>
      <c r="X297">
        <v>41060</v>
      </c>
      <c r="Y297">
        <v>0</v>
      </c>
      <c r="Z297" t="s">
        <v>477</v>
      </c>
      <c r="AA297" t="s">
        <v>787</v>
      </c>
      <c r="AB297" t="s">
        <v>788</v>
      </c>
      <c r="AC297" t="s">
        <v>420</v>
      </c>
      <c r="AD297" t="s">
        <v>46</v>
      </c>
      <c r="AE297">
        <v>0</v>
      </c>
    </row>
    <row r="298" spans="1:31" x14ac:dyDescent="0.25">
      <c r="A298">
        <v>111</v>
      </c>
      <c r="B298">
        <v>100499733</v>
      </c>
      <c r="C298" t="s">
        <v>28</v>
      </c>
      <c r="D298" t="s">
        <v>185</v>
      </c>
      <c r="E298" t="s">
        <v>30</v>
      </c>
      <c r="F298" t="s">
        <v>186</v>
      </c>
      <c r="G298" t="s">
        <v>187</v>
      </c>
      <c r="H298" t="s">
        <v>56</v>
      </c>
      <c r="I298" t="s">
        <v>188</v>
      </c>
      <c r="J298" t="s">
        <v>35</v>
      </c>
      <c r="K298">
        <v>767</v>
      </c>
      <c r="L298" t="s">
        <v>35</v>
      </c>
      <c r="M298">
        <v>1</v>
      </c>
      <c r="N298">
        <v>1</v>
      </c>
      <c r="O298" t="s">
        <v>168</v>
      </c>
      <c r="P298" t="s">
        <v>613</v>
      </c>
      <c r="Q298" t="s">
        <v>39</v>
      </c>
      <c r="R298" t="s">
        <v>40</v>
      </c>
      <c r="S298">
        <v>2012</v>
      </c>
      <c r="T298">
        <v>2000</v>
      </c>
      <c r="U298" t="s">
        <v>41</v>
      </c>
      <c r="V298">
        <v>41030</v>
      </c>
      <c r="W298">
        <v>41060</v>
      </c>
      <c r="X298">
        <v>41060</v>
      </c>
      <c r="Y298">
        <v>0</v>
      </c>
      <c r="Z298" t="s">
        <v>477</v>
      </c>
      <c r="AA298" t="s">
        <v>787</v>
      </c>
      <c r="AB298" t="s">
        <v>788</v>
      </c>
      <c r="AC298" t="s">
        <v>420</v>
      </c>
      <c r="AD298" t="s">
        <v>46</v>
      </c>
      <c r="AE298">
        <v>0</v>
      </c>
    </row>
    <row r="299" spans="1:31" x14ac:dyDescent="0.25">
      <c r="A299">
        <v>853</v>
      </c>
      <c r="B299">
        <v>100481180</v>
      </c>
      <c r="C299" t="s">
        <v>28</v>
      </c>
      <c r="D299" t="s">
        <v>867</v>
      </c>
      <c r="E299" t="s">
        <v>30</v>
      </c>
      <c r="F299" t="s">
        <v>868</v>
      </c>
      <c r="G299" t="s">
        <v>869</v>
      </c>
      <c r="H299" t="s">
        <v>33</v>
      </c>
      <c r="I299" t="s">
        <v>870</v>
      </c>
      <c r="J299" t="s">
        <v>35</v>
      </c>
      <c r="K299">
        <v>853</v>
      </c>
      <c r="L299" t="s">
        <v>35</v>
      </c>
      <c r="M299">
        <v>3</v>
      </c>
      <c r="N299">
        <v>1</v>
      </c>
      <c r="O299" t="s">
        <v>37</v>
      </c>
      <c r="P299" t="s">
        <v>871</v>
      </c>
      <c r="Q299" t="s">
        <v>442</v>
      </c>
      <c r="R299" t="s">
        <v>40</v>
      </c>
      <c r="S299">
        <v>2012</v>
      </c>
      <c r="T299">
        <v>3231.86</v>
      </c>
      <c r="U299" t="s">
        <v>41</v>
      </c>
      <c r="V299">
        <v>41107</v>
      </c>
      <c r="W299">
        <v>41120</v>
      </c>
      <c r="X299">
        <v>41120</v>
      </c>
      <c r="Y299">
        <v>0</v>
      </c>
      <c r="Z299">
        <v>0</v>
      </c>
      <c r="AA299" t="s">
        <v>872</v>
      </c>
      <c r="AB299" t="s">
        <v>873</v>
      </c>
      <c r="AC299" t="s">
        <v>442</v>
      </c>
      <c r="AD299" t="s">
        <v>46</v>
      </c>
      <c r="AE299">
        <v>0</v>
      </c>
    </row>
    <row r="300" spans="1:31" x14ac:dyDescent="0.25">
      <c r="A300">
        <v>1020</v>
      </c>
      <c r="B300">
        <v>100455452</v>
      </c>
      <c r="C300" t="s">
        <v>28</v>
      </c>
      <c r="D300" t="s">
        <v>88</v>
      </c>
      <c r="E300" t="s">
        <v>30</v>
      </c>
      <c r="F300" t="s">
        <v>89</v>
      </c>
      <c r="G300" t="s">
        <v>90</v>
      </c>
      <c r="H300" t="s">
        <v>91</v>
      </c>
      <c r="I300" t="s">
        <v>92</v>
      </c>
      <c r="J300" t="s">
        <v>35</v>
      </c>
      <c r="K300">
        <v>771</v>
      </c>
      <c r="L300" t="s">
        <v>35</v>
      </c>
      <c r="M300">
        <v>8</v>
      </c>
      <c r="N300">
        <v>1</v>
      </c>
      <c r="O300" t="s">
        <v>168</v>
      </c>
      <c r="P300" t="s">
        <v>796</v>
      </c>
      <c r="Q300" t="s">
        <v>797</v>
      </c>
      <c r="R300" t="s">
        <v>40</v>
      </c>
      <c r="S300">
        <v>2012</v>
      </c>
      <c r="T300">
        <v>2000</v>
      </c>
      <c r="U300" t="s">
        <v>41</v>
      </c>
      <c r="V300">
        <v>41061</v>
      </c>
      <c r="W300">
        <v>41106</v>
      </c>
      <c r="X300">
        <v>41106</v>
      </c>
      <c r="Y300">
        <v>0</v>
      </c>
      <c r="Z300" t="s">
        <v>798</v>
      </c>
      <c r="AA300" t="s">
        <v>799</v>
      </c>
      <c r="AB300" t="s">
        <v>786</v>
      </c>
      <c r="AC300" t="s">
        <v>420</v>
      </c>
      <c r="AD300" t="s">
        <v>46</v>
      </c>
      <c r="AE300">
        <v>0</v>
      </c>
    </row>
    <row r="301" spans="1:31" x14ac:dyDescent="0.25">
      <c r="A301">
        <v>638</v>
      </c>
      <c r="B301">
        <v>100458772</v>
      </c>
      <c r="C301" t="s">
        <v>28</v>
      </c>
      <c r="D301" t="s">
        <v>88</v>
      </c>
      <c r="E301" t="s">
        <v>30</v>
      </c>
      <c r="F301" t="s">
        <v>89</v>
      </c>
      <c r="G301" t="s">
        <v>90</v>
      </c>
      <c r="H301" t="s">
        <v>91</v>
      </c>
      <c r="I301" t="s">
        <v>92</v>
      </c>
      <c r="J301" t="s">
        <v>35</v>
      </c>
      <c r="K301">
        <v>771</v>
      </c>
      <c r="L301" t="s">
        <v>35</v>
      </c>
      <c r="M301">
        <v>8</v>
      </c>
      <c r="N301">
        <v>1</v>
      </c>
      <c r="O301" t="s">
        <v>168</v>
      </c>
      <c r="P301" t="s">
        <v>796</v>
      </c>
      <c r="Q301" t="s">
        <v>797</v>
      </c>
      <c r="R301" t="s">
        <v>40</v>
      </c>
      <c r="S301">
        <v>2012</v>
      </c>
      <c r="T301">
        <v>2000</v>
      </c>
      <c r="U301" t="s">
        <v>41</v>
      </c>
      <c r="V301">
        <v>41061</v>
      </c>
      <c r="W301">
        <v>41106</v>
      </c>
      <c r="X301">
        <v>41106</v>
      </c>
      <c r="Y301">
        <v>0</v>
      </c>
      <c r="Z301" t="s">
        <v>798</v>
      </c>
      <c r="AA301" t="s">
        <v>799</v>
      </c>
      <c r="AB301" t="s">
        <v>786</v>
      </c>
      <c r="AC301" t="s">
        <v>420</v>
      </c>
      <c r="AD301" t="s">
        <v>46</v>
      </c>
      <c r="AE301">
        <v>0</v>
      </c>
    </row>
    <row r="302" spans="1:31" x14ac:dyDescent="0.25">
      <c r="A302">
        <v>741</v>
      </c>
      <c r="B302">
        <v>100463426</v>
      </c>
      <c r="C302" t="s">
        <v>28</v>
      </c>
      <c r="D302" t="s">
        <v>88</v>
      </c>
      <c r="E302" t="s">
        <v>30</v>
      </c>
      <c r="F302" t="s">
        <v>89</v>
      </c>
      <c r="G302" t="s">
        <v>90</v>
      </c>
      <c r="H302" t="s">
        <v>91</v>
      </c>
      <c r="I302" t="s">
        <v>92</v>
      </c>
      <c r="J302" t="s">
        <v>35</v>
      </c>
      <c r="K302">
        <v>771</v>
      </c>
      <c r="L302" t="s">
        <v>35</v>
      </c>
      <c r="M302">
        <v>8</v>
      </c>
      <c r="N302">
        <v>1</v>
      </c>
      <c r="O302" t="s">
        <v>168</v>
      </c>
      <c r="P302" t="s">
        <v>796</v>
      </c>
      <c r="Q302" t="s">
        <v>797</v>
      </c>
      <c r="R302" t="s">
        <v>40</v>
      </c>
      <c r="S302">
        <v>2012</v>
      </c>
      <c r="T302">
        <v>2000</v>
      </c>
      <c r="U302" t="s">
        <v>41</v>
      </c>
      <c r="V302">
        <v>41061</v>
      </c>
      <c r="W302">
        <v>41106</v>
      </c>
      <c r="X302">
        <v>41106</v>
      </c>
      <c r="Y302">
        <v>0</v>
      </c>
      <c r="Z302" t="s">
        <v>798</v>
      </c>
      <c r="AA302" t="s">
        <v>799</v>
      </c>
      <c r="AB302" t="s">
        <v>786</v>
      </c>
      <c r="AC302" t="s">
        <v>420</v>
      </c>
      <c r="AD302" t="s">
        <v>46</v>
      </c>
      <c r="AE302">
        <v>0</v>
      </c>
    </row>
    <row r="303" spans="1:31" x14ac:dyDescent="0.25">
      <c r="A303">
        <v>848</v>
      </c>
      <c r="B303">
        <v>100469890</v>
      </c>
      <c r="C303" t="s">
        <v>28</v>
      </c>
      <c r="D303" t="s">
        <v>88</v>
      </c>
      <c r="E303" t="s">
        <v>30</v>
      </c>
      <c r="F303" t="s">
        <v>89</v>
      </c>
      <c r="G303" t="s">
        <v>90</v>
      </c>
      <c r="H303" t="s">
        <v>91</v>
      </c>
      <c r="I303" t="s">
        <v>92</v>
      </c>
      <c r="J303" t="s">
        <v>35</v>
      </c>
      <c r="K303">
        <v>771</v>
      </c>
      <c r="L303" t="s">
        <v>35</v>
      </c>
      <c r="M303">
        <v>8</v>
      </c>
      <c r="N303">
        <v>1</v>
      </c>
      <c r="O303" t="s">
        <v>168</v>
      </c>
      <c r="P303" t="s">
        <v>796</v>
      </c>
      <c r="Q303" t="s">
        <v>797</v>
      </c>
      <c r="R303" t="s">
        <v>40</v>
      </c>
      <c r="S303">
        <v>2012</v>
      </c>
      <c r="T303">
        <v>2000</v>
      </c>
      <c r="U303" t="s">
        <v>41</v>
      </c>
      <c r="V303">
        <v>41061</v>
      </c>
      <c r="W303">
        <v>41106</v>
      </c>
      <c r="X303">
        <v>41106</v>
      </c>
      <c r="Y303">
        <v>0</v>
      </c>
      <c r="Z303" t="s">
        <v>798</v>
      </c>
      <c r="AA303" t="s">
        <v>799</v>
      </c>
      <c r="AB303" t="s">
        <v>786</v>
      </c>
      <c r="AC303" t="s">
        <v>420</v>
      </c>
      <c r="AD303" t="s">
        <v>46</v>
      </c>
      <c r="AE303">
        <v>0</v>
      </c>
    </row>
    <row r="304" spans="1:31" x14ac:dyDescent="0.25">
      <c r="A304">
        <v>910</v>
      </c>
      <c r="B304">
        <v>100477281</v>
      </c>
      <c r="C304" t="s">
        <v>28</v>
      </c>
      <c r="D304" t="s">
        <v>88</v>
      </c>
      <c r="E304" t="s">
        <v>30</v>
      </c>
      <c r="F304" t="s">
        <v>89</v>
      </c>
      <c r="G304" t="s">
        <v>90</v>
      </c>
      <c r="H304" t="s">
        <v>91</v>
      </c>
      <c r="I304" t="s">
        <v>92</v>
      </c>
      <c r="J304" t="s">
        <v>35</v>
      </c>
      <c r="K304">
        <v>771</v>
      </c>
      <c r="L304" t="s">
        <v>35</v>
      </c>
      <c r="M304">
        <v>8</v>
      </c>
      <c r="N304">
        <v>1</v>
      </c>
      <c r="O304" t="s">
        <v>168</v>
      </c>
      <c r="P304" t="s">
        <v>796</v>
      </c>
      <c r="Q304" t="s">
        <v>797</v>
      </c>
      <c r="R304" t="s">
        <v>40</v>
      </c>
      <c r="S304">
        <v>2012</v>
      </c>
      <c r="T304">
        <v>2000</v>
      </c>
      <c r="U304" t="s">
        <v>41</v>
      </c>
      <c r="V304">
        <v>41061</v>
      </c>
      <c r="W304">
        <v>41106</v>
      </c>
      <c r="X304">
        <v>41106</v>
      </c>
      <c r="Y304">
        <v>0</v>
      </c>
      <c r="Z304" t="s">
        <v>798</v>
      </c>
      <c r="AA304" t="s">
        <v>799</v>
      </c>
      <c r="AB304" t="s">
        <v>786</v>
      </c>
      <c r="AC304" t="s">
        <v>420</v>
      </c>
      <c r="AD304" t="s">
        <v>46</v>
      </c>
      <c r="AE304">
        <v>0</v>
      </c>
    </row>
    <row r="305" spans="1:31" x14ac:dyDescent="0.25">
      <c r="A305">
        <v>870</v>
      </c>
      <c r="B305">
        <v>100480944</v>
      </c>
      <c r="C305" t="s">
        <v>28</v>
      </c>
      <c r="D305" t="s">
        <v>88</v>
      </c>
      <c r="E305" t="s">
        <v>30</v>
      </c>
      <c r="F305" t="s">
        <v>89</v>
      </c>
      <c r="G305" t="s">
        <v>90</v>
      </c>
      <c r="H305" t="s">
        <v>91</v>
      </c>
      <c r="I305" t="s">
        <v>92</v>
      </c>
      <c r="J305" t="s">
        <v>35</v>
      </c>
      <c r="K305">
        <v>771</v>
      </c>
      <c r="L305" t="s">
        <v>35</v>
      </c>
      <c r="M305">
        <v>8</v>
      </c>
      <c r="N305">
        <v>1</v>
      </c>
      <c r="O305" t="s">
        <v>168</v>
      </c>
      <c r="P305" t="s">
        <v>796</v>
      </c>
      <c r="Q305" t="s">
        <v>797</v>
      </c>
      <c r="R305" t="s">
        <v>40</v>
      </c>
      <c r="S305">
        <v>2012</v>
      </c>
      <c r="T305">
        <v>2000</v>
      </c>
      <c r="U305" t="s">
        <v>41</v>
      </c>
      <c r="V305">
        <v>41061</v>
      </c>
      <c r="W305">
        <v>41106</v>
      </c>
      <c r="X305">
        <v>41106</v>
      </c>
      <c r="Y305">
        <v>0</v>
      </c>
      <c r="Z305" t="s">
        <v>798</v>
      </c>
      <c r="AA305" t="s">
        <v>799</v>
      </c>
      <c r="AB305" t="s">
        <v>786</v>
      </c>
      <c r="AC305" t="s">
        <v>420</v>
      </c>
      <c r="AD305" t="s">
        <v>46</v>
      </c>
      <c r="AE305">
        <v>0</v>
      </c>
    </row>
    <row r="306" spans="1:31" x14ac:dyDescent="0.25">
      <c r="A306">
        <v>942</v>
      </c>
      <c r="B306">
        <v>100488911</v>
      </c>
      <c r="C306" t="s">
        <v>28</v>
      </c>
      <c r="D306" t="s">
        <v>88</v>
      </c>
      <c r="E306" t="s">
        <v>30</v>
      </c>
      <c r="F306" t="s">
        <v>89</v>
      </c>
      <c r="G306" t="s">
        <v>90</v>
      </c>
      <c r="H306" t="s">
        <v>91</v>
      </c>
      <c r="I306" t="s">
        <v>92</v>
      </c>
      <c r="J306" t="s">
        <v>35</v>
      </c>
      <c r="K306">
        <v>771</v>
      </c>
      <c r="L306" t="s">
        <v>35</v>
      </c>
      <c r="M306">
        <v>8</v>
      </c>
      <c r="N306">
        <v>1</v>
      </c>
      <c r="O306" t="s">
        <v>168</v>
      </c>
      <c r="P306" t="s">
        <v>796</v>
      </c>
      <c r="Q306" t="s">
        <v>797</v>
      </c>
      <c r="R306" t="s">
        <v>40</v>
      </c>
      <c r="S306">
        <v>2012</v>
      </c>
      <c r="T306">
        <v>2000</v>
      </c>
      <c r="U306" t="s">
        <v>41</v>
      </c>
      <c r="V306">
        <v>41061</v>
      </c>
      <c r="W306">
        <v>41106</v>
      </c>
      <c r="X306">
        <v>41106</v>
      </c>
      <c r="Y306">
        <v>0</v>
      </c>
      <c r="Z306" t="s">
        <v>798</v>
      </c>
      <c r="AA306" t="s">
        <v>799</v>
      </c>
      <c r="AB306" t="s">
        <v>786</v>
      </c>
      <c r="AC306" t="s">
        <v>420</v>
      </c>
      <c r="AD306" t="s">
        <v>46</v>
      </c>
      <c r="AE306">
        <v>0</v>
      </c>
    </row>
    <row r="307" spans="1:31" x14ac:dyDescent="0.25">
      <c r="A307">
        <v>10</v>
      </c>
      <c r="B307">
        <v>100496281</v>
      </c>
      <c r="C307" t="s">
        <v>28</v>
      </c>
      <c r="D307" t="s">
        <v>88</v>
      </c>
      <c r="E307" t="s">
        <v>30</v>
      </c>
      <c r="F307" t="s">
        <v>89</v>
      </c>
      <c r="G307" t="s">
        <v>90</v>
      </c>
      <c r="H307" t="s">
        <v>91</v>
      </c>
      <c r="I307" t="s">
        <v>92</v>
      </c>
      <c r="J307" t="s">
        <v>35</v>
      </c>
      <c r="K307">
        <v>771</v>
      </c>
      <c r="L307" t="s">
        <v>35</v>
      </c>
      <c r="M307">
        <v>8</v>
      </c>
      <c r="N307">
        <v>1</v>
      </c>
      <c r="O307" t="s">
        <v>168</v>
      </c>
      <c r="P307" t="s">
        <v>796</v>
      </c>
      <c r="Q307" t="s">
        <v>797</v>
      </c>
      <c r="R307" t="s">
        <v>40</v>
      </c>
      <c r="S307">
        <v>2012</v>
      </c>
      <c r="T307">
        <v>2000</v>
      </c>
      <c r="U307" t="s">
        <v>41</v>
      </c>
      <c r="V307">
        <v>41061</v>
      </c>
      <c r="W307">
        <v>41106</v>
      </c>
      <c r="X307">
        <v>41106</v>
      </c>
      <c r="Y307">
        <v>0</v>
      </c>
      <c r="Z307" t="s">
        <v>798</v>
      </c>
      <c r="AA307" t="s">
        <v>799</v>
      </c>
      <c r="AB307" t="s">
        <v>786</v>
      </c>
      <c r="AC307" t="s">
        <v>420</v>
      </c>
      <c r="AD307" t="s">
        <v>46</v>
      </c>
      <c r="AE307">
        <v>0</v>
      </c>
    </row>
    <row r="308" spans="1:31" x14ac:dyDescent="0.25">
      <c r="A308">
        <v>28</v>
      </c>
      <c r="B308">
        <v>100499533</v>
      </c>
      <c r="C308" t="s">
        <v>28</v>
      </c>
      <c r="D308" t="s">
        <v>88</v>
      </c>
      <c r="E308" t="s">
        <v>30</v>
      </c>
      <c r="F308" t="s">
        <v>89</v>
      </c>
      <c r="G308" t="s">
        <v>90</v>
      </c>
      <c r="H308" t="s">
        <v>91</v>
      </c>
      <c r="I308" t="s">
        <v>92</v>
      </c>
      <c r="J308" t="s">
        <v>35</v>
      </c>
      <c r="K308">
        <v>771</v>
      </c>
      <c r="L308" t="s">
        <v>35</v>
      </c>
      <c r="M308">
        <v>8</v>
      </c>
      <c r="N308">
        <v>1</v>
      </c>
      <c r="O308" t="s">
        <v>168</v>
      </c>
      <c r="P308" t="s">
        <v>796</v>
      </c>
      <c r="Q308" t="s">
        <v>797</v>
      </c>
      <c r="R308" t="s">
        <v>40</v>
      </c>
      <c r="S308">
        <v>2012</v>
      </c>
      <c r="T308">
        <v>2000</v>
      </c>
      <c r="U308" t="s">
        <v>41</v>
      </c>
      <c r="V308">
        <v>41061</v>
      </c>
      <c r="W308">
        <v>41106</v>
      </c>
      <c r="X308">
        <v>41106</v>
      </c>
      <c r="Y308">
        <v>0</v>
      </c>
      <c r="Z308" t="s">
        <v>798</v>
      </c>
      <c r="AA308" t="s">
        <v>799</v>
      </c>
      <c r="AB308" t="s">
        <v>786</v>
      </c>
      <c r="AC308" t="s">
        <v>420</v>
      </c>
      <c r="AD308" t="s">
        <v>46</v>
      </c>
      <c r="AE308">
        <v>0</v>
      </c>
    </row>
    <row r="309" spans="1:31" x14ac:dyDescent="0.25">
      <c r="A309">
        <v>597</v>
      </c>
      <c r="B309">
        <v>100450976</v>
      </c>
      <c r="C309" t="s">
        <v>28</v>
      </c>
      <c r="D309" t="s">
        <v>206</v>
      </c>
      <c r="E309" t="s">
        <v>30</v>
      </c>
      <c r="F309" t="s">
        <v>207</v>
      </c>
      <c r="G309" t="s">
        <v>138</v>
      </c>
      <c r="H309" t="s">
        <v>78</v>
      </c>
      <c r="I309" t="s">
        <v>208</v>
      </c>
      <c r="J309" t="s">
        <v>35</v>
      </c>
      <c r="K309">
        <v>717</v>
      </c>
      <c r="L309" t="s">
        <v>35</v>
      </c>
      <c r="M309">
        <v>11</v>
      </c>
      <c r="N309">
        <v>1</v>
      </c>
      <c r="O309" t="s">
        <v>168</v>
      </c>
      <c r="P309" t="s">
        <v>668</v>
      </c>
      <c r="Q309" t="s">
        <v>39</v>
      </c>
      <c r="R309" t="s">
        <v>40</v>
      </c>
      <c r="S309">
        <v>2012</v>
      </c>
      <c r="T309">
        <v>270.75</v>
      </c>
      <c r="U309" t="s">
        <v>41</v>
      </c>
      <c r="V309">
        <v>41030</v>
      </c>
      <c r="W309">
        <v>41060</v>
      </c>
      <c r="X309">
        <v>41060</v>
      </c>
      <c r="Y309">
        <v>0</v>
      </c>
      <c r="Z309" t="s">
        <v>417</v>
      </c>
      <c r="AA309" t="s">
        <v>418</v>
      </c>
      <c r="AB309" t="s">
        <v>620</v>
      </c>
      <c r="AC309" t="s">
        <v>420</v>
      </c>
      <c r="AD309" t="s">
        <v>46</v>
      </c>
      <c r="AE309">
        <v>0</v>
      </c>
    </row>
    <row r="310" spans="1:31" x14ac:dyDescent="0.25">
      <c r="A310">
        <v>626</v>
      </c>
      <c r="B310">
        <v>100458424</v>
      </c>
      <c r="C310" t="s">
        <v>28</v>
      </c>
      <c r="D310" t="s">
        <v>206</v>
      </c>
      <c r="E310" t="s">
        <v>30</v>
      </c>
      <c r="F310" t="s">
        <v>207</v>
      </c>
      <c r="G310" t="s">
        <v>138</v>
      </c>
      <c r="H310" t="s">
        <v>78</v>
      </c>
      <c r="I310" t="s">
        <v>208</v>
      </c>
      <c r="J310" t="s">
        <v>35</v>
      </c>
      <c r="K310">
        <v>717</v>
      </c>
      <c r="L310" t="s">
        <v>35</v>
      </c>
      <c r="M310">
        <v>11</v>
      </c>
      <c r="N310">
        <v>1</v>
      </c>
      <c r="O310" t="s">
        <v>168</v>
      </c>
      <c r="P310" t="s">
        <v>668</v>
      </c>
      <c r="Q310" t="s">
        <v>39</v>
      </c>
      <c r="R310" t="s">
        <v>40</v>
      </c>
      <c r="S310">
        <v>2012</v>
      </c>
      <c r="T310">
        <v>270.75</v>
      </c>
      <c r="U310" t="s">
        <v>41</v>
      </c>
      <c r="V310">
        <v>41030</v>
      </c>
      <c r="W310">
        <v>41060</v>
      </c>
      <c r="X310">
        <v>41060</v>
      </c>
      <c r="Y310">
        <v>0</v>
      </c>
      <c r="Z310" t="s">
        <v>417</v>
      </c>
      <c r="AA310" t="s">
        <v>418</v>
      </c>
      <c r="AB310" t="s">
        <v>620</v>
      </c>
      <c r="AC310" t="s">
        <v>420</v>
      </c>
      <c r="AD310" t="s">
        <v>46</v>
      </c>
      <c r="AE310">
        <v>0</v>
      </c>
    </row>
    <row r="311" spans="1:31" x14ac:dyDescent="0.25">
      <c r="A311">
        <v>720</v>
      </c>
      <c r="B311">
        <v>100467366</v>
      </c>
      <c r="C311" t="s">
        <v>28</v>
      </c>
      <c r="D311" t="s">
        <v>206</v>
      </c>
      <c r="E311" t="s">
        <v>30</v>
      </c>
      <c r="F311" t="s">
        <v>207</v>
      </c>
      <c r="G311" t="s">
        <v>138</v>
      </c>
      <c r="H311" t="s">
        <v>78</v>
      </c>
      <c r="I311" t="s">
        <v>208</v>
      </c>
      <c r="J311" t="s">
        <v>35</v>
      </c>
      <c r="K311">
        <v>717</v>
      </c>
      <c r="L311" t="s">
        <v>35</v>
      </c>
      <c r="M311">
        <v>11</v>
      </c>
      <c r="N311">
        <v>1</v>
      </c>
      <c r="O311" t="s">
        <v>168</v>
      </c>
      <c r="P311" t="s">
        <v>668</v>
      </c>
      <c r="Q311" t="s">
        <v>39</v>
      </c>
      <c r="R311" t="s">
        <v>40</v>
      </c>
      <c r="S311">
        <v>2012</v>
      </c>
      <c r="T311">
        <v>270.75</v>
      </c>
      <c r="U311" t="s">
        <v>41</v>
      </c>
      <c r="V311">
        <v>41030</v>
      </c>
      <c r="W311">
        <v>41060</v>
      </c>
      <c r="X311">
        <v>41060</v>
      </c>
      <c r="Y311">
        <v>0</v>
      </c>
      <c r="Z311" t="s">
        <v>417</v>
      </c>
      <c r="AA311" t="s">
        <v>418</v>
      </c>
      <c r="AB311" t="s">
        <v>620</v>
      </c>
      <c r="AC311" t="s">
        <v>420</v>
      </c>
      <c r="AD311" t="s">
        <v>46</v>
      </c>
      <c r="AE311">
        <v>0</v>
      </c>
    </row>
    <row r="312" spans="1:31" x14ac:dyDescent="0.25">
      <c r="A312">
        <v>915</v>
      </c>
      <c r="B312">
        <v>100476748</v>
      </c>
      <c r="C312" t="s">
        <v>28</v>
      </c>
      <c r="D312" t="s">
        <v>206</v>
      </c>
      <c r="E312" t="s">
        <v>30</v>
      </c>
      <c r="F312" t="s">
        <v>207</v>
      </c>
      <c r="G312" t="s">
        <v>138</v>
      </c>
      <c r="H312" t="s">
        <v>78</v>
      </c>
      <c r="I312" t="s">
        <v>208</v>
      </c>
      <c r="J312" t="s">
        <v>35</v>
      </c>
      <c r="K312">
        <v>717</v>
      </c>
      <c r="L312" t="s">
        <v>35</v>
      </c>
      <c r="M312">
        <v>11</v>
      </c>
      <c r="N312">
        <v>1</v>
      </c>
      <c r="O312" t="s">
        <v>168</v>
      </c>
      <c r="P312" t="s">
        <v>668</v>
      </c>
      <c r="Q312" t="s">
        <v>39</v>
      </c>
      <c r="R312" t="s">
        <v>40</v>
      </c>
      <c r="S312">
        <v>2012</v>
      </c>
      <c r="T312">
        <v>270.75</v>
      </c>
      <c r="U312" t="s">
        <v>41</v>
      </c>
      <c r="V312">
        <v>41030</v>
      </c>
      <c r="W312">
        <v>41060</v>
      </c>
      <c r="X312">
        <v>41060</v>
      </c>
      <c r="Y312">
        <v>0</v>
      </c>
      <c r="Z312" t="s">
        <v>417</v>
      </c>
      <c r="AA312" t="s">
        <v>418</v>
      </c>
      <c r="AB312" t="s">
        <v>620</v>
      </c>
      <c r="AC312" t="s">
        <v>420</v>
      </c>
      <c r="AD312" t="s">
        <v>46</v>
      </c>
      <c r="AE312">
        <v>0</v>
      </c>
    </row>
    <row r="313" spans="1:31" x14ac:dyDescent="0.25">
      <c r="A313">
        <v>913</v>
      </c>
      <c r="B313">
        <v>100480746</v>
      </c>
      <c r="C313" t="s">
        <v>28</v>
      </c>
      <c r="D313" t="s">
        <v>206</v>
      </c>
      <c r="E313" t="s">
        <v>30</v>
      </c>
      <c r="F313" t="s">
        <v>207</v>
      </c>
      <c r="G313" t="s">
        <v>138</v>
      </c>
      <c r="H313" t="s">
        <v>78</v>
      </c>
      <c r="I313" t="s">
        <v>208</v>
      </c>
      <c r="J313" t="s">
        <v>35</v>
      </c>
      <c r="K313">
        <v>717</v>
      </c>
      <c r="L313" t="s">
        <v>35</v>
      </c>
      <c r="M313">
        <v>11</v>
      </c>
      <c r="N313">
        <v>1</v>
      </c>
      <c r="O313" t="s">
        <v>168</v>
      </c>
      <c r="P313" t="s">
        <v>668</v>
      </c>
      <c r="Q313" t="s">
        <v>39</v>
      </c>
      <c r="R313" t="s">
        <v>40</v>
      </c>
      <c r="S313">
        <v>2012</v>
      </c>
      <c r="T313">
        <v>270.75</v>
      </c>
      <c r="U313" t="s">
        <v>41</v>
      </c>
      <c r="V313">
        <v>41030</v>
      </c>
      <c r="W313">
        <v>41060</v>
      </c>
      <c r="X313">
        <v>41060</v>
      </c>
      <c r="Y313">
        <v>0</v>
      </c>
      <c r="Z313" t="s">
        <v>417</v>
      </c>
      <c r="AA313" t="s">
        <v>418</v>
      </c>
      <c r="AB313" t="s">
        <v>620</v>
      </c>
      <c r="AC313" t="s">
        <v>420</v>
      </c>
      <c r="AD313" t="s">
        <v>46</v>
      </c>
      <c r="AE313">
        <v>0</v>
      </c>
    </row>
    <row r="314" spans="1:31" x14ac:dyDescent="0.25">
      <c r="A314">
        <v>957</v>
      </c>
      <c r="B314">
        <v>100487604</v>
      </c>
      <c r="C314" t="s">
        <v>28</v>
      </c>
      <c r="D314" t="s">
        <v>206</v>
      </c>
      <c r="E314" t="s">
        <v>30</v>
      </c>
      <c r="F314" t="s">
        <v>207</v>
      </c>
      <c r="G314" t="s">
        <v>138</v>
      </c>
      <c r="H314" t="s">
        <v>78</v>
      </c>
      <c r="I314" t="s">
        <v>208</v>
      </c>
      <c r="J314" t="s">
        <v>35</v>
      </c>
      <c r="K314">
        <v>717</v>
      </c>
      <c r="L314" t="s">
        <v>35</v>
      </c>
      <c r="M314">
        <v>11</v>
      </c>
      <c r="N314">
        <v>1</v>
      </c>
      <c r="O314" t="s">
        <v>168</v>
      </c>
      <c r="P314" t="s">
        <v>668</v>
      </c>
      <c r="Q314" t="s">
        <v>39</v>
      </c>
      <c r="R314" t="s">
        <v>40</v>
      </c>
      <c r="S314">
        <v>2012</v>
      </c>
      <c r="T314">
        <v>270.75</v>
      </c>
      <c r="U314" t="s">
        <v>41</v>
      </c>
      <c r="V314">
        <v>41030</v>
      </c>
      <c r="W314">
        <v>41060</v>
      </c>
      <c r="X314">
        <v>41060</v>
      </c>
      <c r="Y314">
        <v>0</v>
      </c>
      <c r="Z314" t="s">
        <v>417</v>
      </c>
      <c r="AA314" t="s">
        <v>418</v>
      </c>
      <c r="AB314" t="s">
        <v>620</v>
      </c>
      <c r="AC314" t="s">
        <v>420</v>
      </c>
      <c r="AD314" t="s">
        <v>46</v>
      </c>
      <c r="AE314">
        <v>0</v>
      </c>
    </row>
    <row r="315" spans="1:31" x14ac:dyDescent="0.25">
      <c r="A315">
        <v>40</v>
      </c>
      <c r="B315">
        <v>100497802</v>
      </c>
      <c r="C315" t="s">
        <v>28</v>
      </c>
      <c r="D315" t="s">
        <v>206</v>
      </c>
      <c r="E315" t="s">
        <v>30</v>
      </c>
      <c r="F315" t="s">
        <v>207</v>
      </c>
      <c r="G315" t="s">
        <v>138</v>
      </c>
      <c r="H315" t="s">
        <v>78</v>
      </c>
      <c r="I315" t="s">
        <v>208</v>
      </c>
      <c r="J315" t="s">
        <v>35</v>
      </c>
      <c r="K315">
        <v>717</v>
      </c>
      <c r="L315" t="s">
        <v>35</v>
      </c>
      <c r="M315">
        <v>11</v>
      </c>
      <c r="N315">
        <v>1</v>
      </c>
      <c r="O315" t="s">
        <v>168</v>
      </c>
      <c r="P315" t="s">
        <v>668</v>
      </c>
      <c r="Q315" t="s">
        <v>39</v>
      </c>
      <c r="R315" t="s">
        <v>40</v>
      </c>
      <c r="S315">
        <v>2012</v>
      </c>
      <c r="T315">
        <v>270.75</v>
      </c>
      <c r="U315" t="s">
        <v>41</v>
      </c>
      <c r="V315">
        <v>41030</v>
      </c>
      <c r="W315">
        <v>41060</v>
      </c>
      <c r="X315">
        <v>41060</v>
      </c>
      <c r="Y315">
        <v>0</v>
      </c>
      <c r="Z315" t="s">
        <v>417</v>
      </c>
      <c r="AA315" t="s">
        <v>418</v>
      </c>
      <c r="AB315" t="s">
        <v>620</v>
      </c>
      <c r="AC315" t="s">
        <v>420</v>
      </c>
      <c r="AD315" t="s">
        <v>46</v>
      </c>
      <c r="AE315">
        <v>0</v>
      </c>
    </row>
    <row r="316" spans="1:31" x14ac:dyDescent="0.25">
      <c r="A316">
        <v>41</v>
      </c>
      <c r="B316">
        <v>100499430</v>
      </c>
      <c r="C316" t="s">
        <v>28</v>
      </c>
      <c r="D316" t="s">
        <v>206</v>
      </c>
      <c r="E316" t="s">
        <v>30</v>
      </c>
      <c r="F316" t="s">
        <v>207</v>
      </c>
      <c r="G316" t="s">
        <v>138</v>
      </c>
      <c r="H316" t="s">
        <v>78</v>
      </c>
      <c r="I316" t="s">
        <v>208</v>
      </c>
      <c r="J316" t="s">
        <v>35</v>
      </c>
      <c r="K316">
        <v>717</v>
      </c>
      <c r="L316" t="s">
        <v>35</v>
      </c>
      <c r="M316">
        <v>11</v>
      </c>
      <c r="N316">
        <v>1</v>
      </c>
      <c r="O316" t="s">
        <v>168</v>
      </c>
      <c r="P316" t="s">
        <v>668</v>
      </c>
      <c r="Q316" t="s">
        <v>39</v>
      </c>
      <c r="R316" t="s">
        <v>40</v>
      </c>
      <c r="S316">
        <v>2012</v>
      </c>
      <c r="T316">
        <v>270.75</v>
      </c>
      <c r="U316" t="s">
        <v>41</v>
      </c>
      <c r="V316">
        <v>41030</v>
      </c>
      <c r="W316">
        <v>41060</v>
      </c>
      <c r="X316">
        <v>41060</v>
      </c>
      <c r="Y316">
        <v>0</v>
      </c>
      <c r="Z316" t="s">
        <v>417</v>
      </c>
      <c r="AA316" t="s">
        <v>418</v>
      </c>
      <c r="AB316" t="s">
        <v>620</v>
      </c>
      <c r="AC316" t="s">
        <v>420</v>
      </c>
      <c r="AD316" t="s">
        <v>46</v>
      </c>
      <c r="AE316">
        <v>0</v>
      </c>
    </row>
    <row r="317" spans="1:31" x14ac:dyDescent="0.25">
      <c r="A317">
        <v>856</v>
      </c>
      <c r="B317">
        <v>100477446</v>
      </c>
      <c r="C317" t="s">
        <v>28</v>
      </c>
      <c r="D317" t="s">
        <v>340</v>
      </c>
      <c r="E317" t="s">
        <v>30</v>
      </c>
      <c r="F317" t="s">
        <v>341</v>
      </c>
      <c r="G317" t="s">
        <v>342</v>
      </c>
      <c r="H317" t="s">
        <v>179</v>
      </c>
      <c r="I317" t="s">
        <v>343</v>
      </c>
      <c r="J317" t="s">
        <v>35</v>
      </c>
      <c r="K317">
        <v>776</v>
      </c>
      <c r="L317" t="s">
        <v>35</v>
      </c>
      <c r="M317">
        <v>14</v>
      </c>
      <c r="N317">
        <v>1</v>
      </c>
      <c r="O317" t="s">
        <v>168</v>
      </c>
      <c r="P317" t="s">
        <v>807</v>
      </c>
      <c r="Q317" t="s">
        <v>808</v>
      </c>
      <c r="R317" t="s">
        <v>40</v>
      </c>
      <c r="S317">
        <v>2012</v>
      </c>
      <c r="T317">
        <v>421.06</v>
      </c>
      <c r="U317" t="s">
        <v>41</v>
      </c>
      <c r="V317">
        <v>41107</v>
      </c>
      <c r="W317">
        <v>41120</v>
      </c>
      <c r="X317">
        <v>41120</v>
      </c>
      <c r="Y317">
        <v>0</v>
      </c>
      <c r="Z317">
        <v>0</v>
      </c>
      <c r="AA317" t="s">
        <v>809</v>
      </c>
      <c r="AB317">
        <v>0</v>
      </c>
      <c r="AC317">
        <v>0</v>
      </c>
      <c r="AD317">
        <v>0</v>
      </c>
      <c r="AE317">
        <v>0</v>
      </c>
    </row>
    <row r="318" spans="1:31" x14ac:dyDescent="0.25">
      <c r="A318">
        <v>857</v>
      </c>
      <c r="B318">
        <v>100477447</v>
      </c>
      <c r="C318" t="s">
        <v>28</v>
      </c>
      <c r="D318" t="s">
        <v>340</v>
      </c>
      <c r="E318" t="s">
        <v>30</v>
      </c>
      <c r="F318" t="s">
        <v>341</v>
      </c>
      <c r="G318" t="s">
        <v>342</v>
      </c>
      <c r="H318" t="s">
        <v>179</v>
      </c>
      <c r="I318" t="s">
        <v>343</v>
      </c>
      <c r="J318" t="s">
        <v>35</v>
      </c>
      <c r="K318">
        <v>776</v>
      </c>
      <c r="L318" t="s">
        <v>35</v>
      </c>
      <c r="M318">
        <v>14</v>
      </c>
      <c r="N318">
        <v>1</v>
      </c>
      <c r="O318" t="s">
        <v>168</v>
      </c>
      <c r="P318" t="s">
        <v>807</v>
      </c>
      <c r="Q318" t="s">
        <v>808</v>
      </c>
      <c r="R318" t="s">
        <v>40</v>
      </c>
      <c r="S318">
        <v>2012</v>
      </c>
      <c r="T318">
        <v>421.06</v>
      </c>
      <c r="U318" t="s">
        <v>41</v>
      </c>
      <c r="V318">
        <v>41107</v>
      </c>
      <c r="W318">
        <v>41120</v>
      </c>
      <c r="X318">
        <v>41120</v>
      </c>
      <c r="Y318">
        <v>0</v>
      </c>
      <c r="Z318">
        <v>0</v>
      </c>
      <c r="AA318" t="s">
        <v>809</v>
      </c>
      <c r="AB318">
        <v>0</v>
      </c>
      <c r="AC318">
        <v>0</v>
      </c>
      <c r="AD318">
        <v>0</v>
      </c>
      <c r="AE318">
        <v>0</v>
      </c>
    </row>
    <row r="319" spans="1:31" x14ac:dyDescent="0.25">
      <c r="A319">
        <v>782</v>
      </c>
      <c r="B319">
        <v>100479994</v>
      </c>
      <c r="C319" t="s">
        <v>28</v>
      </c>
      <c r="D319" t="s">
        <v>340</v>
      </c>
      <c r="E319" t="s">
        <v>30</v>
      </c>
      <c r="F319" t="s">
        <v>341</v>
      </c>
      <c r="G319" t="s">
        <v>342</v>
      </c>
      <c r="H319" t="s">
        <v>179</v>
      </c>
      <c r="I319" t="s">
        <v>343</v>
      </c>
      <c r="J319" t="s">
        <v>35</v>
      </c>
      <c r="K319">
        <v>776</v>
      </c>
      <c r="L319" t="s">
        <v>35</v>
      </c>
      <c r="M319">
        <v>14</v>
      </c>
      <c r="N319">
        <v>1</v>
      </c>
      <c r="O319" t="s">
        <v>168</v>
      </c>
      <c r="P319" t="s">
        <v>807</v>
      </c>
      <c r="Q319" t="s">
        <v>808</v>
      </c>
      <c r="R319" t="s">
        <v>40</v>
      </c>
      <c r="S319">
        <v>2012</v>
      </c>
      <c r="T319">
        <v>421.06</v>
      </c>
      <c r="U319" t="s">
        <v>41</v>
      </c>
      <c r="V319">
        <v>41107</v>
      </c>
      <c r="W319">
        <v>41120</v>
      </c>
      <c r="X319">
        <v>41120</v>
      </c>
      <c r="Y319">
        <v>0</v>
      </c>
      <c r="Z319">
        <v>0</v>
      </c>
      <c r="AA319" t="s">
        <v>809</v>
      </c>
      <c r="AB319">
        <v>0</v>
      </c>
      <c r="AC319">
        <v>0</v>
      </c>
      <c r="AD319">
        <v>0</v>
      </c>
      <c r="AE319">
        <v>0</v>
      </c>
    </row>
    <row r="320" spans="1:31" x14ac:dyDescent="0.25">
      <c r="A320">
        <v>953</v>
      </c>
      <c r="B320">
        <v>100487802</v>
      </c>
      <c r="C320" t="s">
        <v>28</v>
      </c>
      <c r="D320" t="s">
        <v>340</v>
      </c>
      <c r="E320" t="s">
        <v>30</v>
      </c>
      <c r="F320" t="s">
        <v>341</v>
      </c>
      <c r="G320" t="s">
        <v>342</v>
      </c>
      <c r="H320" t="s">
        <v>179</v>
      </c>
      <c r="I320" t="s">
        <v>343</v>
      </c>
      <c r="J320" t="s">
        <v>35</v>
      </c>
      <c r="K320">
        <v>776</v>
      </c>
      <c r="L320" t="s">
        <v>35</v>
      </c>
      <c r="M320">
        <v>14</v>
      </c>
      <c r="N320">
        <v>1</v>
      </c>
      <c r="O320" t="s">
        <v>168</v>
      </c>
      <c r="P320" t="s">
        <v>807</v>
      </c>
      <c r="Q320" t="s">
        <v>808</v>
      </c>
      <c r="R320" t="s">
        <v>40</v>
      </c>
      <c r="S320">
        <v>2012</v>
      </c>
      <c r="T320">
        <v>421.06</v>
      </c>
      <c r="U320" t="s">
        <v>41</v>
      </c>
      <c r="V320">
        <v>41107</v>
      </c>
      <c r="W320">
        <v>41120</v>
      </c>
      <c r="X320">
        <v>41120</v>
      </c>
      <c r="Y320">
        <v>0</v>
      </c>
      <c r="Z320">
        <v>0</v>
      </c>
      <c r="AA320" t="s">
        <v>809</v>
      </c>
      <c r="AB320">
        <v>0</v>
      </c>
      <c r="AC320">
        <v>0</v>
      </c>
      <c r="AD320">
        <v>0</v>
      </c>
      <c r="AE320">
        <v>0</v>
      </c>
    </row>
    <row r="321" spans="1:31" x14ac:dyDescent="0.25">
      <c r="A321">
        <v>122</v>
      </c>
      <c r="B321">
        <v>100499708</v>
      </c>
      <c r="C321" t="s">
        <v>28</v>
      </c>
      <c r="D321" t="s">
        <v>340</v>
      </c>
      <c r="E321" t="s">
        <v>30</v>
      </c>
      <c r="F321" t="s">
        <v>341</v>
      </c>
      <c r="G321" t="s">
        <v>342</v>
      </c>
      <c r="H321" t="s">
        <v>179</v>
      </c>
      <c r="I321" t="s">
        <v>343</v>
      </c>
      <c r="J321" t="s">
        <v>35</v>
      </c>
      <c r="K321">
        <v>776</v>
      </c>
      <c r="L321" t="s">
        <v>35</v>
      </c>
      <c r="M321">
        <v>14</v>
      </c>
      <c r="N321">
        <v>1</v>
      </c>
      <c r="O321" t="s">
        <v>168</v>
      </c>
      <c r="P321" t="s">
        <v>807</v>
      </c>
      <c r="Q321" t="s">
        <v>808</v>
      </c>
      <c r="R321" t="s">
        <v>40</v>
      </c>
      <c r="S321">
        <v>2012</v>
      </c>
      <c r="T321">
        <v>421.06</v>
      </c>
      <c r="U321" t="s">
        <v>41</v>
      </c>
      <c r="V321">
        <v>41107</v>
      </c>
      <c r="W321">
        <v>41120</v>
      </c>
      <c r="X321">
        <v>41120</v>
      </c>
      <c r="Y321">
        <v>0</v>
      </c>
      <c r="Z321">
        <v>0</v>
      </c>
      <c r="AA321" t="s">
        <v>809</v>
      </c>
      <c r="AB321">
        <v>0</v>
      </c>
      <c r="AC321">
        <v>0</v>
      </c>
      <c r="AD321">
        <v>0</v>
      </c>
      <c r="AE321">
        <v>0</v>
      </c>
    </row>
    <row r="322" spans="1:31" x14ac:dyDescent="0.25">
      <c r="A322">
        <v>94</v>
      </c>
      <c r="B322">
        <v>100499709</v>
      </c>
      <c r="C322" t="s">
        <v>28</v>
      </c>
      <c r="D322" t="s">
        <v>340</v>
      </c>
      <c r="E322" t="s">
        <v>30</v>
      </c>
      <c r="F322" t="s">
        <v>341</v>
      </c>
      <c r="G322" t="s">
        <v>342</v>
      </c>
      <c r="H322" t="s">
        <v>179</v>
      </c>
      <c r="I322" t="s">
        <v>343</v>
      </c>
      <c r="J322" t="s">
        <v>35</v>
      </c>
      <c r="K322">
        <v>776</v>
      </c>
      <c r="L322" t="s">
        <v>35</v>
      </c>
      <c r="M322">
        <v>14</v>
      </c>
      <c r="N322">
        <v>1</v>
      </c>
      <c r="O322" t="s">
        <v>168</v>
      </c>
      <c r="P322" t="s">
        <v>807</v>
      </c>
      <c r="Q322" t="s">
        <v>808</v>
      </c>
      <c r="R322" t="s">
        <v>40</v>
      </c>
      <c r="S322">
        <v>2012</v>
      </c>
      <c r="T322">
        <v>421.06</v>
      </c>
      <c r="U322" t="s">
        <v>41</v>
      </c>
      <c r="V322">
        <v>41107</v>
      </c>
      <c r="W322">
        <v>41120</v>
      </c>
      <c r="X322">
        <v>41120</v>
      </c>
      <c r="Y322">
        <v>0</v>
      </c>
      <c r="Z322">
        <v>0</v>
      </c>
      <c r="AA322" t="s">
        <v>809</v>
      </c>
      <c r="AB322">
        <v>0</v>
      </c>
      <c r="AC322">
        <v>0</v>
      </c>
      <c r="AD322">
        <v>0</v>
      </c>
      <c r="AE322">
        <v>0</v>
      </c>
    </row>
    <row r="323" spans="1:31" x14ac:dyDescent="0.25">
      <c r="A323">
        <v>121</v>
      </c>
      <c r="B323">
        <v>100503818</v>
      </c>
      <c r="C323" t="s">
        <v>28</v>
      </c>
      <c r="D323" t="s">
        <v>340</v>
      </c>
      <c r="E323" t="s">
        <v>30</v>
      </c>
      <c r="F323" t="s">
        <v>341</v>
      </c>
      <c r="G323" t="s">
        <v>342</v>
      </c>
      <c r="H323" t="s">
        <v>179</v>
      </c>
      <c r="I323" t="s">
        <v>343</v>
      </c>
      <c r="J323" t="s">
        <v>35</v>
      </c>
      <c r="K323">
        <v>776</v>
      </c>
      <c r="L323" t="s">
        <v>35</v>
      </c>
      <c r="M323">
        <v>14</v>
      </c>
      <c r="N323">
        <v>1</v>
      </c>
      <c r="O323" t="s">
        <v>168</v>
      </c>
      <c r="P323" t="s">
        <v>807</v>
      </c>
      <c r="Q323" t="s">
        <v>808</v>
      </c>
      <c r="R323" t="s">
        <v>40</v>
      </c>
      <c r="S323">
        <v>2012</v>
      </c>
      <c r="T323">
        <v>421.06</v>
      </c>
      <c r="U323" t="s">
        <v>41</v>
      </c>
      <c r="V323">
        <v>41107</v>
      </c>
      <c r="W323">
        <v>41120</v>
      </c>
      <c r="X323">
        <v>41120</v>
      </c>
      <c r="Y323">
        <v>0</v>
      </c>
      <c r="Z323">
        <v>0</v>
      </c>
      <c r="AA323" t="s">
        <v>809</v>
      </c>
      <c r="AB323">
        <v>0</v>
      </c>
      <c r="AC323">
        <v>0</v>
      </c>
      <c r="AD323">
        <v>0</v>
      </c>
      <c r="AE323">
        <v>0</v>
      </c>
    </row>
    <row r="324" spans="1:31" x14ac:dyDescent="0.25">
      <c r="A324">
        <v>259</v>
      </c>
      <c r="B324">
        <v>100401203</v>
      </c>
      <c r="C324" t="s">
        <v>28</v>
      </c>
      <c r="D324" t="s">
        <v>433</v>
      </c>
      <c r="E324" t="s">
        <v>30</v>
      </c>
      <c r="F324" t="s">
        <v>434</v>
      </c>
      <c r="G324" t="s">
        <v>435</v>
      </c>
      <c r="H324" t="s">
        <v>33</v>
      </c>
      <c r="I324" t="s">
        <v>436</v>
      </c>
      <c r="J324" t="s">
        <v>35</v>
      </c>
      <c r="K324">
        <v>353</v>
      </c>
      <c r="L324" t="s">
        <v>35</v>
      </c>
      <c r="M324">
        <v>21</v>
      </c>
      <c r="N324">
        <v>2</v>
      </c>
      <c r="O324" t="s">
        <v>168</v>
      </c>
      <c r="P324" t="s">
        <v>480</v>
      </c>
      <c r="Q324" t="s">
        <v>481</v>
      </c>
      <c r="R324" t="s">
        <v>40</v>
      </c>
      <c r="S324">
        <v>2012</v>
      </c>
      <c r="T324">
        <v>225</v>
      </c>
      <c r="U324" t="s">
        <v>41</v>
      </c>
      <c r="V324">
        <v>40575</v>
      </c>
      <c r="W324">
        <v>40602</v>
      </c>
      <c r="X324">
        <v>40591</v>
      </c>
      <c r="Y324" t="s">
        <v>427</v>
      </c>
      <c r="Z324" t="s">
        <v>476</v>
      </c>
      <c r="AA324" t="s">
        <v>429</v>
      </c>
      <c r="AB324" t="s">
        <v>430</v>
      </c>
      <c r="AC324" t="s">
        <v>420</v>
      </c>
      <c r="AD324" t="s">
        <v>46</v>
      </c>
      <c r="AE324">
        <v>0</v>
      </c>
    </row>
    <row r="325" spans="1:31" x14ac:dyDescent="0.25">
      <c r="A325">
        <v>353</v>
      </c>
      <c r="B325">
        <v>100404069</v>
      </c>
      <c r="C325" t="s">
        <v>28</v>
      </c>
      <c r="D325" t="s">
        <v>433</v>
      </c>
      <c r="E325" t="s">
        <v>30</v>
      </c>
      <c r="F325" t="s">
        <v>434</v>
      </c>
      <c r="G325" t="s">
        <v>435</v>
      </c>
      <c r="H325" t="s">
        <v>33</v>
      </c>
      <c r="I325" t="s">
        <v>436</v>
      </c>
      <c r="J325" t="s">
        <v>35</v>
      </c>
      <c r="K325">
        <v>353</v>
      </c>
      <c r="L325" t="s">
        <v>35</v>
      </c>
      <c r="M325">
        <v>21</v>
      </c>
      <c r="N325">
        <v>2</v>
      </c>
      <c r="O325" t="s">
        <v>168</v>
      </c>
      <c r="P325" t="s">
        <v>480</v>
      </c>
      <c r="Q325" t="s">
        <v>481</v>
      </c>
      <c r="R325" t="s">
        <v>40</v>
      </c>
      <c r="S325">
        <v>2012</v>
      </c>
      <c r="T325">
        <v>225</v>
      </c>
      <c r="U325" t="s">
        <v>41</v>
      </c>
      <c r="V325">
        <v>40575</v>
      </c>
      <c r="W325">
        <v>40602</v>
      </c>
      <c r="X325">
        <v>40591</v>
      </c>
      <c r="Y325" t="s">
        <v>427</v>
      </c>
      <c r="Z325" t="s">
        <v>476</v>
      </c>
      <c r="AA325" t="s">
        <v>429</v>
      </c>
      <c r="AB325" t="s">
        <v>430</v>
      </c>
      <c r="AC325" t="s">
        <v>420</v>
      </c>
      <c r="AD325" t="s">
        <v>46</v>
      </c>
      <c r="AE325">
        <v>0</v>
      </c>
    </row>
    <row r="326" spans="1:31" x14ac:dyDescent="0.25">
      <c r="A326">
        <v>392</v>
      </c>
      <c r="B326">
        <v>100408057</v>
      </c>
      <c r="C326" t="s">
        <v>28</v>
      </c>
      <c r="D326" t="s">
        <v>433</v>
      </c>
      <c r="E326" t="s">
        <v>30</v>
      </c>
      <c r="F326" t="s">
        <v>434</v>
      </c>
      <c r="G326" t="s">
        <v>435</v>
      </c>
      <c r="H326" t="s">
        <v>33</v>
      </c>
      <c r="I326" t="s">
        <v>436</v>
      </c>
      <c r="J326" t="s">
        <v>35</v>
      </c>
      <c r="K326">
        <v>353</v>
      </c>
      <c r="L326" t="s">
        <v>35</v>
      </c>
      <c r="M326">
        <v>21</v>
      </c>
      <c r="N326">
        <v>2</v>
      </c>
      <c r="O326" t="s">
        <v>168</v>
      </c>
      <c r="P326" t="s">
        <v>480</v>
      </c>
      <c r="Q326" t="s">
        <v>481</v>
      </c>
      <c r="R326" t="s">
        <v>40</v>
      </c>
      <c r="S326">
        <v>2012</v>
      </c>
      <c r="T326">
        <v>225</v>
      </c>
      <c r="U326" t="s">
        <v>41</v>
      </c>
      <c r="V326">
        <v>40575</v>
      </c>
      <c r="W326">
        <v>40602</v>
      </c>
      <c r="X326">
        <v>40591</v>
      </c>
      <c r="Y326" t="s">
        <v>427</v>
      </c>
      <c r="Z326" t="s">
        <v>476</v>
      </c>
      <c r="AA326" t="s">
        <v>429</v>
      </c>
      <c r="AB326" t="s">
        <v>430</v>
      </c>
      <c r="AC326" t="s">
        <v>420</v>
      </c>
      <c r="AD326" t="s">
        <v>46</v>
      </c>
      <c r="AE326">
        <v>0</v>
      </c>
    </row>
    <row r="327" spans="1:31" x14ac:dyDescent="0.25">
      <c r="A327">
        <v>399</v>
      </c>
      <c r="B327">
        <v>100410509</v>
      </c>
      <c r="C327" t="s">
        <v>28</v>
      </c>
      <c r="D327" t="s">
        <v>433</v>
      </c>
      <c r="E327" t="s">
        <v>30</v>
      </c>
      <c r="F327" t="s">
        <v>434</v>
      </c>
      <c r="G327" t="s">
        <v>435</v>
      </c>
      <c r="H327" t="s">
        <v>33</v>
      </c>
      <c r="I327" t="s">
        <v>436</v>
      </c>
      <c r="J327" t="s">
        <v>35</v>
      </c>
      <c r="K327">
        <v>353</v>
      </c>
      <c r="L327" t="s">
        <v>35</v>
      </c>
      <c r="M327">
        <v>21</v>
      </c>
      <c r="N327">
        <v>2</v>
      </c>
      <c r="O327" t="s">
        <v>168</v>
      </c>
      <c r="P327" t="s">
        <v>480</v>
      </c>
      <c r="Q327" t="s">
        <v>481</v>
      </c>
      <c r="R327" t="s">
        <v>40</v>
      </c>
      <c r="S327">
        <v>2012</v>
      </c>
      <c r="T327">
        <v>225</v>
      </c>
      <c r="U327" t="s">
        <v>41</v>
      </c>
      <c r="V327">
        <v>40575</v>
      </c>
      <c r="W327">
        <v>40602</v>
      </c>
      <c r="X327">
        <v>40591</v>
      </c>
      <c r="Y327" t="s">
        <v>427</v>
      </c>
      <c r="Z327" t="s">
        <v>476</v>
      </c>
      <c r="AA327" t="s">
        <v>429</v>
      </c>
      <c r="AB327" t="s">
        <v>430</v>
      </c>
      <c r="AC327" t="s">
        <v>420</v>
      </c>
      <c r="AD327" t="s">
        <v>46</v>
      </c>
      <c r="AE327">
        <v>0</v>
      </c>
    </row>
    <row r="328" spans="1:31" x14ac:dyDescent="0.25">
      <c r="A328">
        <v>426</v>
      </c>
      <c r="B328">
        <v>100412581</v>
      </c>
      <c r="C328" t="s">
        <v>28</v>
      </c>
      <c r="D328" t="s">
        <v>433</v>
      </c>
      <c r="E328" t="s">
        <v>30</v>
      </c>
      <c r="F328" t="s">
        <v>434</v>
      </c>
      <c r="G328" t="s">
        <v>435</v>
      </c>
      <c r="H328" t="s">
        <v>33</v>
      </c>
      <c r="I328" t="s">
        <v>436</v>
      </c>
      <c r="J328" t="s">
        <v>35</v>
      </c>
      <c r="K328">
        <v>353</v>
      </c>
      <c r="L328" t="s">
        <v>35</v>
      </c>
      <c r="M328">
        <v>21</v>
      </c>
      <c r="N328">
        <v>2</v>
      </c>
      <c r="O328" t="s">
        <v>168</v>
      </c>
      <c r="P328" t="s">
        <v>480</v>
      </c>
      <c r="Q328" t="s">
        <v>481</v>
      </c>
      <c r="R328" t="s">
        <v>40</v>
      </c>
      <c r="S328">
        <v>2012</v>
      </c>
      <c r="T328">
        <v>225</v>
      </c>
      <c r="U328" t="s">
        <v>41</v>
      </c>
      <c r="V328">
        <v>40575</v>
      </c>
      <c r="W328">
        <v>40602</v>
      </c>
      <c r="X328">
        <v>40591</v>
      </c>
      <c r="Y328" t="s">
        <v>427</v>
      </c>
      <c r="Z328" t="s">
        <v>476</v>
      </c>
      <c r="AA328" t="s">
        <v>429</v>
      </c>
      <c r="AB328" t="s">
        <v>430</v>
      </c>
      <c r="AC328" t="s">
        <v>420</v>
      </c>
      <c r="AD328" t="s">
        <v>46</v>
      </c>
      <c r="AE328">
        <v>0</v>
      </c>
    </row>
    <row r="329" spans="1:31" x14ac:dyDescent="0.25">
      <c r="A329">
        <v>359</v>
      </c>
      <c r="B329">
        <v>100419011</v>
      </c>
      <c r="C329" t="s">
        <v>28</v>
      </c>
      <c r="D329" t="s">
        <v>433</v>
      </c>
      <c r="E329" t="s">
        <v>30</v>
      </c>
      <c r="F329" t="s">
        <v>434</v>
      </c>
      <c r="G329" t="s">
        <v>435</v>
      </c>
      <c r="H329" t="s">
        <v>33</v>
      </c>
      <c r="I329" t="s">
        <v>436</v>
      </c>
      <c r="J329" t="s">
        <v>35</v>
      </c>
      <c r="K329">
        <v>353</v>
      </c>
      <c r="L329" t="s">
        <v>35</v>
      </c>
      <c r="M329">
        <v>21</v>
      </c>
      <c r="N329">
        <v>2</v>
      </c>
      <c r="O329" t="s">
        <v>168</v>
      </c>
      <c r="P329" t="s">
        <v>480</v>
      </c>
      <c r="Q329" t="s">
        <v>481</v>
      </c>
      <c r="R329" t="s">
        <v>40</v>
      </c>
      <c r="S329">
        <v>2012</v>
      </c>
      <c r="T329">
        <v>225</v>
      </c>
      <c r="U329" t="s">
        <v>41</v>
      </c>
      <c r="V329">
        <v>40575</v>
      </c>
      <c r="W329">
        <v>40602</v>
      </c>
      <c r="X329">
        <v>40591</v>
      </c>
      <c r="Y329" t="s">
        <v>427</v>
      </c>
      <c r="Z329" t="s">
        <v>476</v>
      </c>
      <c r="AA329" t="s">
        <v>429</v>
      </c>
      <c r="AB329" t="s">
        <v>430</v>
      </c>
      <c r="AC329" t="s">
        <v>420</v>
      </c>
      <c r="AD329" t="s">
        <v>46</v>
      </c>
      <c r="AE329">
        <v>0</v>
      </c>
    </row>
    <row r="330" spans="1:31" x14ac:dyDescent="0.25">
      <c r="A330">
        <v>368</v>
      </c>
      <c r="B330">
        <v>100423831</v>
      </c>
      <c r="C330" t="s">
        <v>28</v>
      </c>
      <c r="D330" t="s">
        <v>433</v>
      </c>
      <c r="E330" t="s">
        <v>30</v>
      </c>
      <c r="F330" t="s">
        <v>434</v>
      </c>
      <c r="G330" t="s">
        <v>435</v>
      </c>
      <c r="H330" t="s">
        <v>33</v>
      </c>
      <c r="I330" t="s">
        <v>436</v>
      </c>
      <c r="J330" t="s">
        <v>35</v>
      </c>
      <c r="K330">
        <v>353</v>
      </c>
      <c r="L330" t="s">
        <v>35</v>
      </c>
      <c r="M330">
        <v>21</v>
      </c>
      <c r="N330">
        <v>2</v>
      </c>
      <c r="O330" t="s">
        <v>168</v>
      </c>
      <c r="P330" t="s">
        <v>480</v>
      </c>
      <c r="Q330" t="s">
        <v>481</v>
      </c>
      <c r="R330" t="s">
        <v>40</v>
      </c>
      <c r="S330">
        <v>2012</v>
      </c>
      <c r="T330">
        <v>225</v>
      </c>
      <c r="U330" t="s">
        <v>41</v>
      </c>
      <c r="V330">
        <v>40575</v>
      </c>
      <c r="W330">
        <v>40602</v>
      </c>
      <c r="X330">
        <v>40591</v>
      </c>
      <c r="Y330" t="s">
        <v>427</v>
      </c>
      <c r="Z330" t="s">
        <v>476</v>
      </c>
      <c r="AA330" t="s">
        <v>429</v>
      </c>
      <c r="AB330" t="s">
        <v>430</v>
      </c>
      <c r="AC330" t="s">
        <v>420</v>
      </c>
      <c r="AD330" t="s">
        <v>46</v>
      </c>
      <c r="AE330">
        <v>0</v>
      </c>
    </row>
    <row r="331" spans="1:31" x14ac:dyDescent="0.25">
      <c r="A331">
        <v>423</v>
      </c>
      <c r="B331">
        <v>100428254</v>
      </c>
      <c r="C331" t="s">
        <v>28</v>
      </c>
      <c r="D331" t="s">
        <v>433</v>
      </c>
      <c r="E331" t="s">
        <v>30</v>
      </c>
      <c r="F331" t="s">
        <v>434</v>
      </c>
      <c r="G331" t="s">
        <v>435</v>
      </c>
      <c r="H331" t="s">
        <v>33</v>
      </c>
      <c r="I331" t="s">
        <v>436</v>
      </c>
      <c r="J331" t="s">
        <v>35</v>
      </c>
      <c r="K331">
        <v>353</v>
      </c>
      <c r="L331" t="s">
        <v>35</v>
      </c>
      <c r="M331">
        <v>21</v>
      </c>
      <c r="N331">
        <v>2</v>
      </c>
      <c r="O331" t="s">
        <v>168</v>
      </c>
      <c r="P331" t="s">
        <v>480</v>
      </c>
      <c r="Q331" t="s">
        <v>481</v>
      </c>
      <c r="R331" t="s">
        <v>40</v>
      </c>
      <c r="S331">
        <v>2012</v>
      </c>
      <c r="T331">
        <v>225</v>
      </c>
      <c r="U331" t="s">
        <v>41</v>
      </c>
      <c r="V331">
        <v>40575</v>
      </c>
      <c r="W331">
        <v>40602</v>
      </c>
      <c r="X331">
        <v>40591</v>
      </c>
      <c r="Y331" t="s">
        <v>427</v>
      </c>
      <c r="Z331" t="s">
        <v>476</v>
      </c>
      <c r="AA331" t="s">
        <v>429</v>
      </c>
      <c r="AB331" t="s">
        <v>430</v>
      </c>
      <c r="AC331" t="s">
        <v>420</v>
      </c>
      <c r="AD331" t="s">
        <v>46</v>
      </c>
      <c r="AE331">
        <v>0</v>
      </c>
    </row>
    <row r="332" spans="1:31" x14ac:dyDescent="0.25">
      <c r="A332">
        <v>431</v>
      </c>
      <c r="B332">
        <v>100431143</v>
      </c>
      <c r="C332" t="s">
        <v>28</v>
      </c>
      <c r="D332" t="s">
        <v>433</v>
      </c>
      <c r="E332" t="s">
        <v>30</v>
      </c>
      <c r="F332" t="s">
        <v>434</v>
      </c>
      <c r="G332" t="s">
        <v>435</v>
      </c>
      <c r="H332" t="s">
        <v>33</v>
      </c>
      <c r="I332" t="s">
        <v>436</v>
      </c>
      <c r="J332" t="s">
        <v>35</v>
      </c>
      <c r="K332">
        <v>353</v>
      </c>
      <c r="L332" t="s">
        <v>35</v>
      </c>
      <c r="M332">
        <v>21</v>
      </c>
      <c r="N332">
        <v>2</v>
      </c>
      <c r="O332" t="s">
        <v>168</v>
      </c>
      <c r="P332" t="s">
        <v>480</v>
      </c>
      <c r="Q332" t="s">
        <v>481</v>
      </c>
      <c r="R332" t="s">
        <v>40</v>
      </c>
      <c r="S332">
        <v>2012</v>
      </c>
      <c r="T332">
        <v>225</v>
      </c>
      <c r="U332" t="s">
        <v>41</v>
      </c>
      <c r="V332">
        <v>40575</v>
      </c>
      <c r="W332">
        <v>40602</v>
      </c>
      <c r="X332">
        <v>40591</v>
      </c>
      <c r="Y332" t="s">
        <v>427</v>
      </c>
      <c r="Z332" t="s">
        <v>476</v>
      </c>
      <c r="AA332" t="s">
        <v>429</v>
      </c>
      <c r="AB332" t="s">
        <v>430</v>
      </c>
      <c r="AC332" t="s">
        <v>420</v>
      </c>
      <c r="AD332" t="s">
        <v>46</v>
      </c>
      <c r="AE332">
        <v>0</v>
      </c>
    </row>
    <row r="333" spans="1:31" x14ac:dyDescent="0.25">
      <c r="A333">
        <v>512</v>
      </c>
      <c r="B333">
        <v>100437939</v>
      </c>
      <c r="C333" t="s">
        <v>28</v>
      </c>
      <c r="D333" t="s">
        <v>433</v>
      </c>
      <c r="E333" t="s">
        <v>30</v>
      </c>
      <c r="F333" t="s">
        <v>434</v>
      </c>
      <c r="G333" t="s">
        <v>435</v>
      </c>
      <c r="H333" t="s">
        <v>33</v>
      </c>
      <c r="I333" t="s">
        <v>436</v>
      </c>
      <c r="J333" t="s">
        <v>35</v>
      </c>
      <c r="K333">
        <v>353</v>
      </c>
      <c r="L333" t="s">
        <v>35</v>
      </c>
      <c r="M333">
        <v>21</v>
      </c>
      <c r="N333">
        <v>2</v>
      </c>
      <c r="O333" t="s">
        <v>168</v>
      </c>
      <c r="P333" t="s">
        <v>480</v>
      </c>
      <c r="Q333" t="s">
        <v>481</v>
      </c>
      <c r="R333" t="s">
        <v>40</v>
      </c>
      <c r="S333">
        <v>2012</v>
      </c>
      <c r="T333">
        <v>225</v>
      </c>
      <c r="U333" t="s">
        <v>41</v>
      </c>
      <c r="V333">
        <v>40575</v>
      </c>
      <c r="W333">
        <v>40602</v>
      </c>
      <c r="X333">
        <v>40591</v>
      </c>
      <c r="Y333" t="s">
        <v>427</v>
      </c>
      <c r="Z333" t="s">
        <v>476</v>
      </c>
      <c r="AA333" t="s">
        <v>429</v>
      </c>
      <c r="AB333" t="s">
        <v>430</v>
      </c>
      <c r="AC333" t="s">
        <v>420</v>
      </c>
      <c r="AD333" t="s">
        <v>46</v>
      </c>
      <c r="AE333">
        <v>0</v>
      </c>
    </row>
    <row r="334" spans="1:31" x14ac:dyDescent="0.25">
      <c r="A334">
        <v>656</v>
      </c>
      <c r="B334">
        <v>100440827</v>
      </c>
      <c r="C334" t="s">
        <v>28</v>
      </c>
      <c r="D334" t="s">
        <v>433</v>
      </c>
      <c r="E334" t="s">
        <v>30</v>
      </c>
      <c r="F334" t="s">
        <v>434</v>
      </c>
      <c r="G334" t="s">
        <v>435</v>
      </c>
      <c r="H334" t="s">
        <v>33</v>
      </c>
      <c r="I334" t="s">
        <v>436</v>
      </c>
      <c r="J334" t="s">
        <v>35</v>
      </c>
      <c r="K334">
        <v>353</v>
      </c>
      <c r="L334" t="s">
        <v>35</v>
      </c>
      <c r="M334">
        <v>21</v>
      </c>
      <c r="N334">
        <v>2</v>
      </c>
      <c r="O334" t="s">
        <v>168</v>
      </c>
      <c r="P334" t="s">
        <v>480</v>
      </c>
      <c r="Q334" t="s">
        <v>481</v>
      </c>
      <c r="R334" t="s">
        <v>40</v>
      </c>
      <c r="S334">
        <v>2012</v>
      </c>
      <c r="T334">
        <v>225</v>
      </c>
      <c r="U334" t="s">
        <v>41</v>
      </c>
      <c r="V334">
        <v>40575</v>
      </c>
      <c r="W334">
        <v>40602</v>
      </c>
      <c r="X334">
        <v>40591</v>
      </c>
      <c r="Y334" t="s">
        <v>427</v>
      </c>
      <c r="Z334" t="s">
        <v>476</v>
      </c>
      <c r="AA334" t="s">
        <v>429</v>
      </c>
      <c r="AB334" t="s">
        <v>430</v>
      </c>
      <c r="AC334" t="s">
        <v>420</v>
      </c>
      <c r="AD334" t="s">
        <v>46</v>
      </c>
      <c r="AE334">
        <v>0</v>
      </c>
    </row>
    <row r="335" spans="1:31" x14ac:dyDescent="0.25">
      <c r="A335">
        <v>527</v>
      </c>
      <c r="B335">
        <v>100446273</v>
      </c>
      <c r="C335" t="s">
        <v>28</v>
      </c>
      <c r="D335" t="s">
        <v>433</v>
      </c>
      <c r="E335" t="s">
        <v>30</v>
      </c>
      <c r="F335" t="s">
        <v>434</v>
      </c>
      <c r="G335" t="s">
        <v>435</v>
      </c>
      <c r="H335" t="s">
        <v>33</v>
      </c>
      <c r="I335" t="s">
        <v>436</v>
      </c>
      <c r="J335" t="s">
        <v>35</v>
      </c>
      <c r="K335">
        <v>353</v>
      </c>
      <c r="L335" t="s">
        <v>35</v>
      </c>
      <c r="M335">
        <v>21</v>
      </c>
      <c r="N335">
        <v>2</v>
      </c>
      <c r="O335" t="s">
        <v>168</v>
      </c>
      <c r="P335" t="s">
        <v>480</v>
      </c>
      <c r="Q335" t="s">
        <v>481</v>
      </c>
      <c r="R335" t="s">
        <v>40</v>
      </c>
      <c r="S335">
        <v>2012</v>
      </c>
      <c r="T335">
        <v>225</v>
      </c>
      <c r="U335" t="s">
        <v>41</v>
      </c>
      <c r="V335">
        <v>40575</v>
      </c>
      <c r="W335">
        <v>40602</v>
      </c>
      <c r="X335">
        <v>40591</v>
      </c>
      <c r="Y335" t="s">
        <v>427</v>
      </c>
      <c r="Z335" t="s">
        <v>476</v>
      </c>
      <c r="AA335" t="s">
        <v>429</v>
      </c>
      <c r="AB335" t="s">
        <v>430</v>
      </c>
      <c r="AC335" t="s">
        <v>420</v>
      </c>
      <c r="AD335" t="s">
        <v>46</v>
      </c>
      <c r="AE335">
        <v>0</v>
      </c>
    </row>
    <row r="336" spans="1:31" x14ac:dyDescent="0.25">
      <c r="A336">
        <v>528</v>
      </c>
      <c r="B336">
        <v>100449603</v>
      </c>
      <c r="C336" t="s">
        <v>28</v>
      </c>
      <c r="D336" t="s">
        <v>433</v>
      </c>
      <c r="E336" t="s">
        <v>30</v>
      </c>
      <c r="F336" t="s">
        <v>434</v>
      </c>
      <c r="G336" t="s">
        <v>435</v>
      </c>
      <c r="H336" t="s">
        <v>33</v>
      </c>
      <c r="I336" t="s">
        <v>436</v>
      </c>
      <c r="J336" t="s">
        <v>35</v>
      </c>
      <c r="K336">
        <v>353</v>
      </c>
      <c r="L336" t="s">
        <v>35</v>
      </c>
      <c r="M336">
        <v>21</v>
      </c>
      <c r="N336">
        <v>2</v>
      </c>
      <c r="O336" t="s">
        <v>168</v>
      </c>
      <c r="P336" t="s">
        <v>480</v>
      </c>
      <c r="Q336" t="s">
        <v>481</v>
      </c>
      <c r="R336" t="s">
        <v>40</v>
      </c>
      <c r="S336">
        <v>2012</v>
      </c>
      <c r="T336">
        <v>225</v>
      </c>
      <c r="U336" t="s">
        <v>41</v>
      </c>
      <c r="V336">
        <v>40575</v>
      </c>
      <c r="W336">
        <v>40602</v>
      </c>
      <c r="X336">
        <v>40591</v>
      </c>
      <c r="Y336" t="s">
        <v>427</v>
      </c>
      <c r="Z336" t="s">
        <v>476</v>
      </c>
      <c r="AA336" t="s">
        <v>429</v>
      </c>
      <c r="AB336" t="s">
        <v>430</v>
      </c>
      <c r="AC336" t="s">
        <v>420</v>
      </c>
      <c r="AD336" t="s">
        <v>46</v>
      </c>
      <c r="AE336">
        <v>0</v>
      </c>
    </row>
    <row r="337" spans="1:31" x14ac:dyDescent="0.25">
      <c r="A337">
        <v>971</v>
      </c>
      <c r="B337">
        <v>100454858</v>
      </c>
      <c r="C337" t="s">
        <v>28</v>
      </c>
      <c r="D337" t="s">
        <v>433</v>
      </c>
      <c r="E337" t="s">
        <v>30</v>
      </c>
      <c r="F337" t="s">
        <v>434</v>
      </c>
      <c r="G337" t="s">
        <v>435</v>
      </c>
      <c r="H337" t="s">
        <v>33</v>
      </c>
      <c r="I337" t="s">
        <v>436</v>
      </c>
      <c r="J337" t="s">
        <v>35</v>
      </c>
      <c r="K337">
        <v>353</v>
      </c>
      <c r="L337" t="s">
        <v>35</v>
      </c>
      <c r="M337">
        <v>21</v>
      </c>
      <c r="N337">
        <v>2</v>
      </c>
      <c r="O337" t="s">
        <v>168</v>
      </c>
      <c r="P337" t="s">
        <v>480</v>
      </c>
      <c r="Q337" t="s">
        <v>481</v>
      </c>
      <c r="R337" t="s">
        <v>40</v>
      </c>
      <c r="S337">
        <v>2012</v>
      </c>
      <c r="T337">
        <v>225</v>
      </c>
      <c r="U337" t="s">
        <v>41</v>
      </c>
      <c r="V337">
        <v>40575</v>
      </c>
      <c r="W337">
        <v>40602</v>
      </c>
      <c r="X337">
        <v>40591</v>
      </c>
      <c r="Y337" t="s">
        <v>427</v>
      </c>
      <c r="Z337" t="s">
        <v>476</v>
      </c>
      <c r="AA337" t="s">
        <v>429</v>
      </c>
      <c r="AB337" t="s">
        <v>430</v>
      </c>
      <c r="AC337" t="s">
        <v>420</v>
      </c>
      <c r="AD337" t="s">
        <v>46</v>
      </c>
      <c r="AE337">
        <v>0</v>
      </c>
    </row>
    <row r="338" spans="1:31" x14ac:dyDescent="0.25">
      <c r="A338">
        <v>541</v>
      </c>
      <c r="B338">
        <v>100458484</v>
      </c>
      <c r="C338" t="s">
        <v>28</v>
      </c>
      <c r="D338" t="s">
        <v>433</v>
      </c>
      <c r="E338" t="s">
        <v>30</v>
      </c>
      <c r="F338" t="s">
        <v>434</v>
      </c>
      <c r="G338" t="s">
        <v>435</v>
      </c>
      <c r="H338" t="s">
        <v>33</v>
      </c>
      <c r="I338" t="s">
        <v>436</v>
      </c>
      <c r="J338" t="s">
        <v>35</v>
      </c>
      <c r="K338">
        <v>353</v>
      </c>
      <c r="L338" t="s">
        <v>35</v>
      </c>
      <c r="M338">
        <v>21</v>
      </c>
      <c r="N338">
        <v>2</v>
      </c>
      <c r="O338" t="s">
        <v>168</v>
      </c>
      <c r="P338" t="s">
        <v>480</v>
      </c>
      <c r="Q338" t="s">
        <v>481</v>
      </c>
      <c r="R338" t="s">
        <v>40</v>
      </c>
      <c r="S338">
        <v>2012</v>
      </c>
      <c r="T338">
        <v>225</v>
      </c>
      <c r="U338" t="s">
        <v>41</v>
      </c>
      <c r="V338">
        <v>40575</v>
      </c>
      <c r="W338">
        <v>40602</v>
      </c>
      <c r="X338">
        <v>40591</v>
      </c>
      <c r="Y338" t="s">
        <v>427</v>
      </c>
      <c r="Z338" t="s">
        <v>476</v>
      </c>
      <c r="AA338" t="s">
        <v>429</v>
      </c>
      <c r="AB338" t="s">
        <v>430</v>
      </c>
      <c r="AC338" t="s">
        <v>420</v>
      </c>
      <c r="AD338" t="s">
        <v>46</v>
      </c>
      <c r="AE338">
        <v>0</v>
      </c>
    </row>
    <row r="339" spans="1:31" x14ac:dyDescent="0.25">
      <c r="A339">
        <v>588</v>
      </c>
      <c r="B339">
        <v>100462294</v>
      </c>
      <c r="C339" t="s">
        <v>28</v>
      </c>
      <c r="D339" t="s">
        <v>433</v>
      </c>
      <c r="E339" t="s">
        <v>30</v>
      </c>
      <c r="F339" t="s">
        <v>434</v>
      </c>
      <c r="G339" t="s">
        <v>435</v>
      </c>
      <c r="H339" t="s">
        <v>33</v>
      </c>
      <c r="I339" t="s">
        <v>436</v>
      </c>
      <c r="J339" t="s">
        <v>35</v>
      </c>
      <c r="K339">
        <v>353</v>
      </c>
      <c r="L339" t="s">
        <v>35</v>
      </c>
      <c r="M339">
        <v>21</v>
      </c>
      <c r="N339">
        <v>2</v>
      </c>
      <c r="O339" t="s">
        <v>168</v>
      </c>
      <c r="P339" t="s">
        <v>480</v>
      </c>
      <c r="Q339" t="s">
        <v>481</v>
      </c>
      <c r="R339" t="s">
        <v>40</v>
      </c>
      <c r="S339">
        <v>2012</v>
      </c>
      <c r="T339">
        <v>225</v>
      </c>
      <c r="U339" t="s">
        <v>41</v>
      </c>
      <c r="V339">
        <v>40575</v>
      </c>
      <c r="W339">
        <v>40602</v>
      </c>
      <c r="X339">
        <v>40591</v>
      </c>
      <c r="Y339" t="s">
        <v>427</v>
      </c>
      <c r="Z339" t="s">
        <v>476</v>
      </c>
      <c r="AA339" t="s">
        <v>429</v>
      </c>
      <c r="AB339" t="s">
        <v>430</v>
      </c>
      <c r="AC339" t="s">
        <v>420</v>
      </c>
      <c r="AD339" t="s">
        <v>46</v>
      </c>
      <c r="AE339">
        <v>0</v>
      </c>
    </row>
    <row r="340" spans="1:31" x14ac:dyDescent="0.25">
      <c r="A340">
        <v>725</v>
      </c>
      <c r="B340">
        <v>100475516</v>
      </c>
      <c r="C340" t="s">
        <v>28</v>
      </c>
      <c r="D340" t="s">
        <v>433</v>
      </c>
      <c r="E340" t="s">
        <v>30</v>
      </c>
      <c r="F340" t="s">
        <v>434</v>
      </c>
      <c r="G340" t="s">
        <v>435</v>
      </c>
      <c r="H340" t="s">
        <v>33</v>
      </c>
      <c r="I340" t="s">
        <v>436</v>
      </c>
      <c r="J340" t="s">
        <v>35</v>
      </c>
      <c r="K340">
        <v>353</v>
      </c>
      <c r="L340" t="s">
        <v>35</v>
      </c>
      <c r="M340">
        <v>21</v>
      </c>
      <c r="N340">
        <v>2</v>
      </c>
      <c r="O340" t="s">
        <v>168</v>
      </c>
      <c r="P340" t="s">
        <v>480</v>
      </c>
      <c r="Q340" t="s">
        <v>481</v>
      </c>
      <c r="R340" t="s">
        <v>40</v>
      </c>
      <c r="S340">
        <v>2012</v>
      </c>
      <c r="T340">
        <v>225</v>
      </c>
      <c r="U340" t="s">
        <v>41</v>
      </c>
      <c r="V340">
        <v>40575</v>
      </c>
      <c r="W340">
        <v>40602</v>
      </c>
      <c r="X340">
        <v>40591</v>
      </c>
      <c r="Y340" t="s">
        <v>427</v>
      </c>
      <c r="Z340" t="s">
        <v>476</v>
      </c>
      <c r="AA340" t="s">
        <v>429</v>
      </c>
      <c r="AB340" t="s">
        <v>430</v>
      </c>
      <c r="AC340" t="s">
        <v>420</v>
      </c>
      <c r="AD340" t="s">
        <v>46</v>
      </c>
      <c r="AE340">
        <v>0</v>
      </c>
    </row>
    <row r="341" spans="1:31" x14ac:dyDescent="0.25">
      <c r="A341">
        <v>465</v>
      </c>
      <c r="B341">
        <v>100432302</v>
      </c>
      <c r="C341" t="s">
        <v>28</v>
      </c>
      <c r="D341" t="s">
        <v>569</v>
      </c>
      <c r="E341" t="s">
        <v>30</v>
      </c>
      <c r="F341" t="s">
        <v>570</v>
      </c>
      <c r="G341" t="s">
        <v>571</v>
      </c>
      <c r="H341" t="s">
        <v>96</v>
      </c>
      <c r="I341" t="s">
        <v>572</v>
      </c>
      <c r="J341" t="s">
        <v>35</v>
      </c>
      <c r="K341">
        <v>495</v>
      </c>
      <c r="L341" t="s">
        <v>35</v>
      </c>
      <c r="M341">
        <v>22</v>
      </c>
      <c r="N341">
        <v>1</v>
      </c>
      <c r="O341" t="s">
        <v>168</v>
      </c>
      <c r="P341" t="s">
        <v>597</v>
      </c>
      <c r="Q341" t="s">
        <v>598</v>
      </c>
      <c r="R341" t="s">
        <v>40</v>
      </c>
      <c r="S341">
        <v>2012</v>
      </c>
      <c r="T341">
        <v>3200.93</v>
      </c>
      <c r="U341" t="s">
        <v>41</v>
      </c>
      <c r="V341">
        <v>40787</v>
      </c>
      <c r="W341">
        <v>40816</v>
      </c>
      <c r="X341">
        <v>40725</v>
      </c>
      <c r="Y341">
        <v>0</v>
      </c>
      <c r="Z341" t="s">
        <v>599</v>
      </c>
      <c r="AA341" t="s">
        <v>600</v>
      </c>
      <c r="AB341" t="s">
        <v>601</v>
      </c>
      <c r="AC341" t="s">
        <v>602</v>
      </c>
      <c r="AD341" t="s">
        <v>46</v>
      </c>
      <c r="AE341">
        <v>0</v>
      </c>
    </row>
    <row r="342" spans="1:31" x14ac:dyDescent="0.25">
      <c r="A342">
        <v>506</v>
      </c>
      <c r="B342">
        <v>100432303</v>
      </c>
      <c r="C342" t="s">
        <v>28</v>
      </c>
      <c r="D342" t="s">
        <v>569</v>
      </c>
      <c r="E342" t="s">
        <v>30</v>
      </c>
      <c r="F342" t="s">
        <v>570</v>
      </c>
      <c r="G342" t="s">
        <v>571</v>
      </c>
      <c r="H342" t="s">
        <v>96</v>
      </c>
      <c r="I342" t="s">
        <v>572</v>
      </c>
      <c r="J342" t="s">
        <v>35</v>
      </c>
      <c r="K342">
        <v>495</v>
      </c>
      <c r="L342" t="s">
        <v>35</v>
      </c>
      <c r="M342">
        <v>22</v>
      </c>
      <c r="N342">
        <v>1</v>
      </c>
      <c r="O342" t="s">
        <v>168</v>
      </c>
      <c r="P342" t="s">
        <v>597</v>
      </c>
      <c r="Q342" t="s">
        <v>598</v>
      </c>
      <c r="R342" t="s">
        <v>40</v>
      </c>
      <c r="S342">
        <v>2012</v>
      </c>
      <c r="T342">
        <v>3200.93</v>
      </c>
      <c r="U342" t="s">
        <v>41</v>
      </c>
      <c r="V342">
        <v>40787</v>
      </c>
      <c r="W342">
        <v>40816</v>
      </c>
      <c r="X342">
        <v>40725</v>
      </c>
      <c r="Y342">
        <v>0</v>
      </c>
      <c r="Z342" t="s">
        <v>599</v>
      </c>
      <c r="AA342" t="s">
        <v>600</v>
      </c>
      <c r="AB342" t="s">
        <v>601</v>
      </c>
      <c r="AC342" t="s">
        <v>602</v>
      </c>
      <c r="AD342" t="s">
        <v>46</v>
      </c>
      <c r="AE342">
        <v>0</v>
      </c>
    </row>
    <row r="343" spans="1:31" x14ac:dyDescent="0.25">
      <c r="A343">
        <v>466</v>
      </c>
      <c r="B343">
        <v>100432305</v>
      </c>
      <c r="C343" t="s">
        <v>28</v>
      </c>
      <c r="D343" t="s">
        <v>569</v>
      </c>
      <c r="E343" t="s">
        <v>30</v>
      </c>
      <c r="F343" t="s">
        <v>570</v>
      </c>
      <c r="G343" t="s">
        <v>571</v>
      </c>
      <c r="H343" t="s">
        <v>96</v>
      </c>
      <c r="I343" t="s">
        <v>572</v>
      </c>
      <c r="J343" t="s">
        <v>35</v>
      </c>
      <c r="K343">
        <v>495</v>
      </c>
      <c r="L343" t="s">
        <v>35</v>
      </c>
      <c r="M343">
        <v>22</v>
      </c>
      <c r="N343">
        <v>1</v>
      </c>
      <c r="O343" t="s">
        <v>168</v>
      </c>
      <c r="P343" t="s">
        <v>597</v>
      </c>
      <c r="Q343" t="s">
        <v>598</v>
      </c>
      <c r="R343" t="s">
        <v>40</v>
      </c>
      <c r="S343">
        <v>2012</v>
      </c>
      <c r="T343">
        <v>3200.93</v>
      </c>
      <c r="U343" t="s">
        <v>41</v>
      </c>
      <c r="V343">
        <v>40787</v>
      </c>
      <c r="W343">
        <v>40816</v>
      </c>
      <c r="X343">
        <v>40725</v>
      </c>
      <c r="Y343">
        <v>0</v>
      </c>
      <c r="Z343" t="s">
        <v>599</v>
      </c>
      <c r="AA343" t="s">
        <v>600</v>
      </c>
      <c r="AB343" t="s">
        <v>601</v>
      </c>
      <c r="AC343" t="s">
        <v>602</v>
      </c>
      <c r="AD343" t="s">
        <v>46</v>
      </c>
      <c r="AE343">
        <v>0</v>
      </c>
    </row>
    <row r="344" spans="1:31" x14ac:dyDescent="0.25">
      <c r="A344">
        <v>391</v>
      </c>
      <c r="B344">
        <v>100408076</v>
      </c>
      <c r="C344" t="s">
        <v>28</v>
      </c>
      <c r="D344" t="s">
        <v>374</v>
      </c>
      <c r="E344" t="s">
        <v>30</v>
      </c>
      <c r="F344" t="s">
        <v>375</v>
      </c>
      <c r="G344" t="s">
        <v>147</v>
      </c>
      <c r="H344" t="s">
        <v>116</v>
      </c>
      <c r="I344" t="s">
        <v>376</v>
      </c>
      <c r="J344" t="s">
        <v>35</v>
      </c>
      <c r="K344">
        <v>626</v>
      </c>
      <c r="L344" t="s">
        <v>35</v>
      </c>
      <c r="M344">
        <v>24</v>
      </c>
      <c r="N344">
        <v>1</v>
      </c>
      <c r="O344" t="s">
        <v>168</v>
      </c>
      <c r="P344" t="s">
        <v>677</v>
      </c>
      <c r="Q344" t="s">
        <v>678</v>
      </c>
      <c r="R344" t="s">
        <v>40</v>
      </c>
      <c r="S344">
        <v>2012</v>
      </c>
      <c r="T344">
        <v>150</v>
      </c>
      <c r="U344" t="s">
        <v>41</v>
      </c>
      <c r="V344">
        <v>40969</v>
      </c>
      <c r="W344">
        <v>40999</v>
      </c>
      <c r="X344">
        <v>40998</v>
      </c>
      <c r="Y344" t="s">
        <v>427</v>
      </c>
      <c r="Z344" t="s">
        <v>503</v>
      </c>
      <c r="AA344" t="s">
        <v>429</v>
      </c>
      <c r="AB344" t="s">
        <v>430</v>
      </c>
      <c r="AC344" t="s">
        <v>420</v>
      </c>
      <c r="AD344" t="s">
        <v>46</v>
      </c>
      <c r="AE344">
        <v>0</v>
      </c>
    </row>
    <row r="345" spans="1:31" x14ac:dyDescent="0.25">
      <c r="A345">
        <v>474</v>
      </c>
      <c r="B345">
        <v>100419042</v>
      </c>
      <c r="C345" t="s">
        <v>28</v>
      </c>
      <c r="D345" t="s">
        <v>374</v>
      </c>
      <c r="E345" t="s">
        <v>30</v>
      </c>
      <c r="F345" t="s">
        <v>375</v>
      </c>
      <c r="G345" t="s">
        <v>147</v>
      </c>
      <c r="H345" t="s">
        <v>116</v>
      </c>
      <c r="I345" t="s">
        <v>376</v>
      </c>
      <c r="J345" t="s">
        <v>35</v>
      </c>
      <c r="K345">
        <v>626</v>
      </c>
      <c r="L345" t="s">
        <v>35</v>
      </c>
      <c r="M345">
        <v>24</v>
      </c>
      <c r="N345">
        <v>1</v>
      </c>
      <c r="O345" t="s">
        <v>168</v>
      </c>
      <c r="P345" t="s">
        <v>677</v>
      </c>
      <c r="Q345" t="s">
        <v>678</v>
      </c>
      <c r="R345" t="s">
        <v>40</v>
      </c>
      <c r="S345">
        <v>2012</v>
      </c>
      <c r="T345">
        <v>150</v>
      </c>
      <c r="U345" t="s">
        <v>41</v>
      </c>
      <c r="V345">
        <v>40969</v>
      </c>
      <c r="W345">
        <v>40999</v>
      </c>
      <c r="X345">
        <v>40998</v>
      </c>
      <c r="Y345" t="s">
        <v>427</v>
      </c>
      <c r="Z345" t="s">
        <v>503</v>
      </c>
      <c r="AA345" t="s">
        <v>429</v>
      </c>
      <c r="AB345" t="s">
        <v>430</v>
      </c>
      <c r="AC345" t="s">
        <v>420</v>
      </c>
      <c r="AD345" t="s">
        <v>46</v>
      </c>
      <c r="AE345">
        <v>0</v>
      </c>
    </row>
    <row r="346" spans="1:31" x14ac:dyDescent="0.25">
      <c r="A346">
        <v>550</v>
      </c>
      <c r="B346">
        <v>100446414</v>
      </c>
      <c r="C346" t="s">
        <v>28</v>
      </c>
      <c r="D346" t="s">
        <v>374</v>
      </c>
      <c r="E346" t="s">
        <v>30</v>
      </c>
      <c r="F346" t="s">
        <v>375</v>
      </c>
      <c r="G346" t="s">
        <v>147</v>
      </c>
      <c r="H346" t="s">
        <v>116</v>
      </c>
      <c r="I346" t="s">
        <v>376</v>
      </c>
      <c r="J346" t="s">
        <v>35</v>
      </c>
      <c r="K346">
        <v>626</v>
      </c>
      <c r="L346" t="s">
        <v>35</v>
      </c>
      <c r="M346">
        <v>24</v>
      </c>
      <c r="N346">
        <v>1</v>
      </c>
      <c r="O346" t="s">
        <v>168</v>
      </c>
      <c r="P346" t="s">
        <v>677</v>
      </c>
      <c r="Q346" t="s">
        <v>678</v>
      </c>
      <c r="R346" t="s">
        <v>40</v>
      </c>
      <c r="S346">
        <v>2012</v>
      </c>
      <c r="T346">
        <v>150</v>
      </c>
      <c r="U346" t="s">
        <v>41</v>
      </c>
      <c r="V346">
        <v>40969</v>
      </c>
      <c r="W346">
        <v>40999</v>
      </c>
      <c r="X346">
        <v>40998</v>
      </c>
      <c r="Y346" t="s">
        <v>427</v>
      </c>
      <c r="Z346" t="s">
        <v>503</v>
      </c>
      <c r="AA346" t="s">
        <v>429</v>
      </c>
      <c r="AB346" t="s">
        <v>430</v>
      </c>
      <c r="AC346" t="s">
        <v>420</v>
      </c>
      <c r="AD346" t="s">
        <v>46</v>
      </c>
      <c r="AE346">
        <v>0</v>
      </c>
    </row>
    <row r="347" spans="1:31" x14ac:dyDescent="0.25">
      <c r="A347">
        <v>447</v>
      </c>
      <c r="B347">
        <v>100449247</v>
      </c>
      <c r="C347" t="s">
        <v>28</v>
      </c>
      <c r="D347" t="s">
        <v>374</v>
      </c>
      <c r="E347" t="s">
        <v>30</v>
      </c>
      <c r="F347" t="s">
        <v>375</v>
      </c>
      <c r="G347" t="s">
        <v>147</v>
      </c>
      <c r="H347" t="s">
        <v>116</v>
      </c>
      <c r="I347" t="s">
        <v>376</v>
      </c>
      <c r="J347" t="s">
        <v>35</v>
      </c>
      <c r="K347">
        <v>626</v>
      </c>
      <c r="L347" t="s">
        <v>35</v>
      </c>
      <c r="M347">
        <v>24</v>
      </c>
      <c r="N347">
        <v>1</v>
      </c>
      <c r="O347" t="s">
        <v>168</v>
      </c>
      <c r="P347" t="s">
        <v>677</v>
      </c>
      <c r="Q347" t="s">
        <v>678</v>
      </c>
      <c r="R347" t="s">
        <v>40</v>
      </c>
      <c r="S347">
        <v>2012</v>
      </c>
      <c r="T347">
        <v>150</v>
      </c>
      <c r="U347" t="s">
        <v>41</v>
      </c>
      <c r="V347">
        <v>40969</v>
      </c>
      <c r="W347">
        <v>40999</v>
      </c>
      <c r="X347">
        <v>40998</v>
      </c>
      <c r="Y347" t="s">
        <v>427</v>
      </c>
      <c r="Z347" t="s">
        <v>503</v>
      </c>
      <c r="AA347" t="s">
        <v>429</v>
      </c>
      <c r="AB347" t="s">
        <v>430</v>
      </c>
      <c r="AC347" t="s">
        <v>420</v>
      </c>
      <c r="AD347" t="s">
        <v>46</v>
      </c>
      <c r="AE347">
        <v>0</v>
      </c>
    </row>
    <row r="348" spans="1:31" x14ac:dyDescent="0.25">
      <c r="A348">
        <v>559</v>
      </c>
      <c r="B348">
        <v>100449351</v>
      </c>
      <c r="C348" t="s">
        <v>28</v>
      </c>
      <c r="D348" t="s">
        <v>374</v>
      </c>
      <c r="E348" t="s">
        <v>30</v>
      </c>
      <c r="F348" t="s">
        <v>375</v>
      </c>
      <c r="G348" t="s">
        <v>147</v>
      </c>
      <c r="H348" t="s">
        <v>116</v>
      </c>
      <c r="I348" t="s">
        <v>376</v>
      </c>
      <c r="J348" t="s">
        <v>35</v>
      </c>
      <c r="K348">
        <v>626</v>
      </c>
      <c r="L348" t="s">
        <v>35</v>
      </c>
      <c r="M348">
        <v>24</v>
      </c>
      <c r="N348">
        <v>1</v>
      </c>
      <c r="O348" t="s">
        <v>168</v>
      </c>
      <c r="P348" t="s">
        <v>677</v>
      </c>
      <c r="Q348" t="s">
        <v>678</v>
      </c>
      <c r="R348" t="s">
        <v>40</v>
      </c>
      <c r="S348">
        <v>2012</v>
      </c>
      <c r="T348">
        <v>150</v>
      </c>
      <c r="U348" t="s">
        <v>41</v>
      </c>
      <c r="V348">
        <v>40969</v>
      </c>
      <c r="W348">
        <v>40999</v>
      </c>
      <c r="X348">
        <v>40998</v>
      </c>
      <c r="Y348" t="s">
        <v>427</v>
      </c>
      <c r="Z348" t="s">
        <v>503</v>
      </c>
      <c r="AA348" t="s">
        <v>429</v>
      </c>
      <c r="AB348" t="s">
        <v>430</v>
      </c>
      <c r="AC348" t="s">
        <v>420</v>
      </c>
      <c r="AD348" t="s">
        <v>46</v>
      </c>
      <c r="AE348">
        <v>0</v>
      </c>
    </row>
    <row r="349" spans="1:31" x14ac:dyDescent="0.25">
      <c r="A349">
        <v>551</v>
      </c>
      <c r="B349">
        <v>100449353</v>
      </c>
      <c r="C349" t="s">
        <v>28</v>
      </c>
      <c r="D349" t="s">
        <v>374</v>
      </c>
      <c r="E349" t="s">
        <v>30</v>
      </c>
      <c r="F349" t="s">
        <v>375</v>
      </c>
      <c r="G349" t="s">
        <v>147</v>
      </c>
      <c r="H349" t="s">
        <v>116</v>
      </c>
      <c r="I349" t="s">
        <v>376</v>
      </c>
      <c r="J349" t="s">
        <v>35</v>
      </c>
      <c r="K349">
        <v>626</v>
      </c>
      <c r="L349" t="s">
        <v>35</v>
      </c>
      <c r="M349">
        <v>24</v>
      </c>
      <c r="N349">
        <v>1</v>
      </c>
      <c r="O349" t="s">
        <v>168</v>
      </c>
      <c r="P349" t="s">
        <v>677</v>
      </c>
      <c r="Q349" t="s">
        <v>678</v>
      </c>
      <c r="R349" t="s">
        <v>40</v>
      </c>
      <c r="S349">
        <v>2012</v>
      </c>
      <c r="T349">
        <v>150</v>
      </c>
      <c r="U349" t="s">
        <v>41</v>
      </c>
      <c r="V349">
        <v>40969</v>
      </c>
      <c r="W349">
        <v>40999</v>
      </c>
      <c r="X349">
        <v>40998</v>
      </c>
      <c r="Y349" t="s">
        <v>427</v>
      </c>
      <c r="Z349" t="s">
        <v>503</v>
      </c>
      <c r="AA349" t="s">
        <v>429</v>
      </c>
      <c r="AB349" t="s">
        <v>430</v>
      </c>
      <c r="AC349" t="s">
        <v>420</v>
      </c>
      <c r="AD349" t="s">
        <v>46</v>
      </c>
      <c r="AE349">
        <v>0</v>
      </c>
    </row>
    <row r="350" spans="1:31" x14ac:dyDescent="0.25">
      <c r="A350">
        <v>553</v>
      </c>
      <c r="B350">
        <v>100449355</v>
      </c>
      <c r="C350" t="s">
        <v>28</v>
      </c>
      <c r="D350" t="s">
        <v>374</v>
      </c>
      <c r="E350" t="s">
        <v>30</v>
      </c>
      <c r="F350" t="s">
        <v>375</v>
      </c>
      <c r="G350" t="s">
        <v>147</v>
      </c>
      <c r="H350" t="s">
        <v>116</v>
      </c>
      <c r="I350" t="s">
        <v>376</v>
      </c>
      <c r="J350" t="s">
        <v>35</v>
      </c>
      <c r="K350">
        <v>626</v>
      </c>
      <c r="L350" t="s">
        <v>35</v>
      </c>
      <c r="M350">
        <v>24</v>
      </c>
      <c r="N350">
        <v>1</v>
      </c>
      <c r="O350" t="s">
        <v>168</v>
      </c>
      <c r="P350" t="s">
        <v>677</v>
      </c>
      <c r="Q350" t="s">
        <v>678</v>
      </c>
      <c r="R350" t="s">
        <v>40</v>
      </c>
      <c r="S350">
        <v>2012</v>
      </c>
      <c r="T350">
        <v>150</v>
      </c>
      <c r="U350" t="s">
        <v>41</v>
      </c>
      <c r="V350">
        <v>40969</v>
      </c>
      <c r="W350">
        <v>40999</v>
      </c>
      <c r="X350">
        <v>40998</v>
      </c>
      <c r="Y350" t="s">
        <v>427</v>
      </c>
      <c r="Z350" t="s">
        <v>503</v>
      </c>
      <c r="AA350" t="s">
        <v>429</v>
      </c>
      <c r="AB350" t="s">
        <v>430</v>
      </c>
      <c r="AC350" t="s">
        <v>420</v>
      </c>
      <c r="AD350" t="s">
        <v>46</v>
      </c>
      <c r="AE350">
        <v>0</v>
      </c>
    </row>
    <row r="351" spans="1:31" x14ac:dyDescent="0.25">
      <c r="A351">
        <v>523</v>
      </c>
      <c r="B351">
        <v>100449356</v>
      </c>
      <c r="C351" t="s">
        <v>28</v>
      </c>
      <c r="D351" t="s">
        <v>374</v>
      </c>
      <c r="E351" t="s">
        <v>30</v>
      </c>
      <c r="F351" t="s">
        <v>375</v>
      </c>
      <c r="G351" t="s">
        <v>147</v>
      </c>
      <c r="H351" t="s">
        <v>116</v>
      </c>
      <c r="I351" t="s">
        <v>376</v>
      </c>
      <c r="J351" t="s">
        <v>35</v>
      </c>
      <c r="K351">
        <v>626</v>
      </c>
      <c r="L351" t="s">
        <v>35</v>
      </c>
      <c r="M351">
        <v>24</v>
      </c>
      <c r="N351">
        <v>1</v>
      </c>
      <c r="O351" t="s">
        <v>168</v>
      </c>
      <c r="P351" t="s">
        <v>677</v>
      </c>
      <c r="Q351" t="s">
        <v>678</v>
      </c>
      <c r="R351" t="s">
        <v>40</v>
      </c>
      <c r="S351">
        <v>2012</v>
      </c>
      <c r="T351">
        <v>150</v>
      </c>
      <c r="U351" t="s">
        <v>41</v>
      </c>
      <c r="V351">
        <v>40969</v>
      </c>
      <c r="W351">
        <v>40999</v>
      </c>
      <c r="X351">
        <v>40998</v>
      </c>
      <c r="Y351" t="s">
        <v>427</v>
      </c>
      <c r="Z351" t="s">
        <v>503</v>
      </c>
      <c r="AA351" t="s">
        <v>429</v>
      </c>
      <c r="AB351" t="s">
        <v>430</v>
      </c>
      <c r="AC351" t="s">
        <v>420</v>
      </c>
      <c r="AD351" t="s">
        <v>46</v>
      </c>
      <c r="AE351">
        <v>0</v>
      </c>
    </row>
    <row r="352" spans="1:31" x14ac:dyDescent="0.25">
      <c r="A352">
        <v>632</v>
      </c>
      <c r="B352">
        <v>100449633</v>
      </c>
      <c r="C352" t="s">
        <v>28</v>
      </c>
      <c r="D352" t="s">
        <v>374</v>
      </c>
      <c r="E352" t="s">
        <v>30</v>
      </c>
      <c r="F352" t="s">
        <v>375</v>
      </c>
      <c r="G352" t="s">
        <v>147</v>
      </c>
      <c r="H352" t="s">
        <v>116</v>
      </c>
      <c r="I352" t="s">
        <v>376</v>
      </c>
      <c r="J352" t="s">
        <v>35</v>
      </c>
      <c r="K352">
        <v>626</v>
      </c>
      <c r="L352" t="s">
        <v>35</v>
      </c>
      <c r="M352">
        <v>24</v>
      </c>
      <c r="N352">
        <v>1</v>
      </c>
      <c r="O352" t="s">
        <v>168</v>
      </c>
      <c r="P352" t="s">
        <v>677</v>
      </c>
      <c r="Q352" t="s">
        <v>678</v>
      </c>
      <c r="R352" t="s">
        <v>40</v>
      </c>
      <c r="S352">
        <v>2012</v>
      </c>
      <c r="T352">
        <v>150</v>
      </c>
      <c r="U352" t="s">
        <v>41</v>
      </c>
      <c r="V352">
        <v>40969</v>
      </c>
      <c r="W352">
        <v>40999</v>
      </c>
      <c r="X352">
        <v>40998</v>
      </c>
      <c r="Y352" t="s">
        <v>427</v>
      </c>
      <c r="Z352" t="s">
        <v>503</v>
      </c>
      <c r="AA352" t="s">
        <v>429</v>
      </c>
      <c r="AB352" t="s">
        <v>430</v>
      </c>
      <c r="AC352" t="s">
        <v>420</v>
      </c>
      <c r="AD352" t="s">
        <v>46</v>
      </c>
      <c r="AE352">
        <v>0</v>
      </c>
    </row>
    <row r="353" spans="1:31" x14ac:dyDescent="0.25">
      <c r="A353">
        <v>635</v>
      </c>
      <c r="B353">
        <v>100457887</v>
      </c>
      <c r="C353" t="s">
        <v>28</v>
      </c>
      <c r="D353" t="s">
        <v>374</v>
      </c>
      <c r="E353" t="s">
        <v>30</v>
      </c>
      <c r="F353" t="s">
        <v>375</v>
      </c>
      <c r="G353" t="s">
        <v>147</v>
      </c>
      <c r="H353" t="s">
        <v>116</v>
      </c>
      <c r="I353" t="s">
        <v>376</v>
      </c>
      <c r="J353" t="s">
        <v>35</v>
      </c>
      <c r="K353">
        <v>626</v>
      </c>
      <c r="L353" t="s">
        <v>35</v>
      </c>
      <c r="M353">
        <v>24</v>
      </c>
      <c r="N353">
        <v>1</v>
      </c>
      <c r="O353" t="s">
        <v>168</v>
      </c>
      <c r="P353" t="s">
        <v>677</v>
      </c>
      <c r="Q353" t="s">
        <v>678</v>
      </c>
      <c r="R353" t="s">
        <v>40</v>
      </c>
      <c r="S353">
        <v>2012</v>
      </c>
      <c r="T353">
        <v>150</v>
      </c>
      <c r="U353" t="s">
        <v>41</v>
      </c>
      <c r="V353">
        <v>40969</v>
      </c>
      <c r="W353">
        <v>40999</v>
      </c>
      <c r="X353">
        <v>40998</v>
      </c>
      <c r="Y353" t="s">
        <v>427</v>
      </c>
      <c r="Z353" t="s">
        <v>503</v>
      </c>
      <c r="AA353" t="s">
        <v>429</v>
      </c>
      <c r="AB353" t="s">
        <v>430</v>
      </c>
      <c r="AC353" t="s">
        <v>420</v>
      </c>
      <c r="AD353" t="s">
        <v>46</v>
      </c>
      <c r="AE353">
        <v>0</v>
      </c>
    </row>
    <row r="354" spans="1:31" x14ac:dyDescent="0.25">
      <c r="A354">
        <v>706</v>
      </c>
      <c r="B354">
        <v>100462343</v>
      </c>
      <c r="C354" t="s">
        <v>28</v>
      </c>
      <c r="D354" t="s">
        <v>374</v>
      </c>
      <c r="E354" t="s">
        <v>30</v>
      </c>
      <c r="F354" t="s">
        <v>375</v>
      </c>
      <c r="G354" t="s">
        <v>147</v>
      </c>
      <c r="H354" t="s">
        <v>116</v>
      </c>
      <c r="I354" t="s">
        <v>376</v>
      </c>
      <c r="J354" t="s">
        <v>35</v>
      </c>
      <c r="K354">
        <v>626</v>
      </c>
      <c r="L354" t="s">
        <v>35</v>
      </c>
      <c r="M354">
        <v>24</v>
      </c>
      <c r="N354">
        <v>1</v>
      </c>
      <c r="O354" t="s">
        <v>168</v>
      </c>
      <c r="P354" t="s">
        <v>677</v>
      </c>
      <c r="Q354" t="s">
        <v>678</v>
      </c>
      <c r="R354" t="s">
        <v>40</v>
      </c>
      <c r="S354">
        <v>2012</v>
      </c>
      <c r="T354">
        <v>150</v>
      </c>
      <c r="U354" t="s">
        <v>41</v>
      </c>
      <c r="V354">
        <v>40969</v>
      </c>
      <c r="W354">
        <v>40999</v>
      </c>
      <c r="X354">
        <v>40998</v>
      </c>
      <c r="Y354" t="s">
        <v>427</v>
      </c>
      <c r="Z354" t="s">
        <v>503</v>
      </c>
      <c r="AA354" t="s">
        <v>429</v>
      </c>
      <c r="AB354" t="s">
        <v>430</v>
      </c>
      <c r="AC354" t="s">
        <v>420</v>
      </c>
      <c r="AD354" t="s">
        <v>46</v>
      </c>
      <c r="AE354">
        <v>0</v>
      </c>
    </row>
    <row r="355" spans="1:31" x14ac:dyDescent="0.25">
      <c r="A355">
        <v>826</v>
      </c>
      <c r="B355">
        <v>100468246</v>
      </c>
      <c r="C355" t="s">
        <v>28</v>
      </c>
      <c r="D355" t="s">
        <v>374</v>
      </c>
      <c r="E355" t="s">
        <v>30</v>
      </c>
      <c r="F355" t="s">
        <v>375</v>
      </c>
      <c r="G355" t="s">
        <v>147</v>
      </c>
      <c r="H355" t="s">
        <v>116</v>
      </c>
      <c r="I355" t="s">
        <v>376</v>
      </c>
      <c r="J355" t="s">
        <v>35</v>
      </c>
      <c r="K355">
        <v>626</v>
      </c>
      <c r="L355" t="s">
        <v>35</v>
      </c>
      <c r="M355">
        <v>24</v>
      </c>
      <c r="N355">
        <v>1</v>
      </c>
      <c r="O355" t="s">
        <v>168</v>
      </c>
      <c r="P355" t="s">
        <v>677</v>
      </c>
      <c r="Q355" t="s">
        <v>678</v>
      </c>
      <c r="R355" t="s">
        <v>40</v>
      </c>
      <c r="S355">
        <v>2012</v>
      </c>
      <c r="T355">
        <v>150</v>
      </c>
      <c r="U355" t="s">
        <v>41</v>
      </c>
      <c r="V355">
        <v>40969</v>
      </c>
      <c r="W355">
        <v>40999</v>
      </c>
      <c r="X355">
        <v>40998</v>
      </c>
      <c r="Y355" t="s">
        <v>427</v>
      </c>
      <c r="Z355" t="s">
        <v>503</v>
      </c>
      <c r="AA355" t="s">
        <v>429</v>
      </c>
      <c r="AB355" t="s">
        <v>430</v>
      </c>
      <c r="AC355" t="s">
        <v>420</v>
      </c>
      <c r="AD355" t="s">
        <v>46</v>
      </c>
      <c r="AE355">
        <v>0</v>
      </c>
    </row>
    <row r="356" spans="1:31" x14ac:dyDescent="0.25">
      <c r="A356">
        <v>937</v>
      </c>
      <c r="B356">
        <v>100487077</v>
      </c>
      <c r="C356" t="s">
        <v>28</v>
      </c>
      <c r="D356" t="s">
        <v>374</v>
      </c>
      <c r="E356" t="s">
        <v>30</v>
      </c>
      <c r="F356" t="s">
        <v>375</v>
      </c>
      <c r="G356" t="s">
        <v>147</v>
      </c>
      <c r="H356" t="s">
        <v>116</v>
      </c>
      <c r="I356" t="s">
        <v>376</v>
      </c>
      <c r="J356" t="s">
        <v>35</v>
      </c>
      <c r="K356">
        <v>626</v>
      </c>
      <c r="L356" t="s">
        <v>35</v>
      </c>
      <c r="M356">
        <v>24</v>
      </c>
      <c r="N356">
        <v>1</v>
      </c>
      <c r="O356" t="s">
        <v>168</v>
      </c>
      <c r="P356" t="s">
        <v>677</v>
      </c>
      <c r="Q356" t="s">
        <v>678</v>
      </c>
      <c r="R356" t="s">
        <v>40</v>
      </c>
      <c r="S356">
        <v>2012</v>
      </c>
      <c r="T356">
        <v>150</v>
      </c>
      <c r="U356" t="s">
        <v>41</v>
      </c>
      <c r="V356">
        <v>40969</v>
      </c>
      <c r="W356">
        <v>40999</v>
      </c>
      <c r="X356">
        <v>40998</v>
      </c>
      <c r="Y356" t="s">
        <v>427</v>
      </c>
      <c r="Z356" t="s">
        <v>503</v>
      </c>
      <c r="AA356" t="s">
        <v>429</v>
      </c>
      <c r="AB356" t="s">
        <v>430</v>
      </c>
      <c r="AC356" t="s">
        <v>420</v>
      </c>
      <c r="AD356" t="s">
        <v>46</v>
      </c>
      <c r="AE356">
        <v>0</v>
      </c>
    </row>
    <row r="357" spans="1:31" x14ac:dyDescent="0.25">
      <c r="A357">
        <v>994</v>
      </c>
      <c r="B357">
        <v>100487693</v>
      </c>
      <c r="C357" t="s">
        <v>28</v>
      </c>
      <c r="D357" t="s">
        <v>374</v>
      </c>
      <c r="E357" t="s">
        <v>30</v>
      </c>
      <c r="F357" t="s">
        <v>375</v>
      </c>
      <c r="G357" t="s">
        <v>147</v>
      </c>
      <c r="H357" t="s">
        <v>116</v>
      </c>
      <c r="I357" t="s">
        <v>376</v>
      </c>
      <c r="J357" t="s">
        <v>35</v>
      </c>
      <c r="K357">
        <v>626</v>
      </c>
      <c r="L357" t="s">
        <v>35</v>
      </c>
      <c r="M357">
        <v>24</v>
      </c>
      <c r="N357">
        <v>1</v>
      </c>
      <c r="O357" t="s">
        <v>168</v>
      </c>
      <c r="P357" t="s">
        <v>677</v>
      </c>
      <c r="Q357" t="s">
        <v>678</v>
      </c>
      <c r="R357" t="s">
        <v>40</v>
      </c>
      <c r="S357">
        <v>2012</v>
      </c>
      <c r="T357">
        <v>150</v>
      </c>
      <c r="U357" t="s">
        <v>41</v>
      </c>
      <c r="V357">
        <v>40969</v>
      </c>
      <c r="W357">
        <v>40999</v>
      </c>
      <c r="X357">
        <v>40998</v>
      </c>
      <c r="Y357" t="s">
        <v>427</v>
      </c>
      <c r="Z357" t="s">
        <v>503</v>
      </c>
      <c r="AA357" t="s">
        <v>429</v>
      </c>
      <c r="AB357" t="s">
        <v>430</v>
      </c>
      <c r="AC357" t="s">
        <v>420</v>
      </c>
      <c r="AD357" t="s">
        <v>46</v>
      </c>
      <c r="AE357">
        <v>0</v>
      </c>
    </row>
    <row r="358" spans="1:31" x14ac:dyDescent="0.25">
      <c r="A358">
        <v>169</v>
      </c>
      <c r="B358">
        <v>100503652</v>
      </c>
      <c r="C358" t="s">
        <v>28</v>
      </c>
      <c r="D358" t="s">
        <v>374</v>
      </c>
      <c r="E358" t="s">
        <v>30</v>
      </c>
      <c r="F358" t="s">
        <v>375</v>
      </c>
      <c r="G358" t="s">
        <v>147</v>
      </c>
      <c r="H358" t="s">
        <v>116</v>
      </c>
      <c r="I358" t="s">
        <v>376</v>
      </c>
      <c r="J358" t="s">
        <v>35</v>
      </c>
      <c r="K358">
        <v>626</v>
      </c>
      <c r="L358" t="s">
        <v>35</v>
      </c>
      <c r="M358">
        <v>24</v>
      </c>
      <c r="N358">
        <v>1</v>
      </c>
      <c r="O358" t="s">
        <v>168</v>
      </c>
      <c r="P358" t="s">
        <v>677</v>
      </c>
      <c r="Q358" t="s">
        <v>678</v>
      </c>
      <c r="R358" t="s">
        <v>40</v>
      </c>
      <c r="S358">
        <v>2012</v>
      </c>
      <c r="T358">
        <v>150</v>
      </c>
      <c r="U358" t="s">
        <v>41</v>
      </c>
      <c r="V358">
        <v>40969</v>
      </c>
      <c r="W358">
        <v>40999</v>
      </c>
      <c r="X358">
        <v>40998</v>
      </c>
      <c r="Y358" t="s">
        <v>427</v>
      </c>
      <c r="Z358" t="s">
        <v>503</v>
      </c>
      <c r="AA358" t="s">
        <v>429</v>
      </c>
      <c r="AB358" t="s">
        <v>430</v>
      </c>
      <c r="AC358" t="s">
        <v>420</v>
      </c>
      <c r="AD358" t="s">
        <v>46</v>
      </c>
      <c r="AE358">
        <v>0</v>
      </c>
    </row>
    <row r="359" spans="1:31" x14ac:dyDescent="0.25">
      <c r="A359">
        <v>194</v>
      </c>
      <c r="B359">
        <v>100509341</v>
      </c>
      <c r="C359" t="s">
        <v>28</v>
      </c>
      <c r="D359" t="s">
        <v>374</v>
      </c>
      <c r="E359" t="s">
        <v>30</v>
      </c>
      <c r="F359" t="s">
        <v>375</v>
      </c>
      <c r="G359" t="s">
        <v>147</v>
      </c>
      <c r="H359" t="s">
        <v>116</v>
      </c>
      <c r="I359" t="s">
        <v>376</v>
      </c>
      <c r="J359" t="s">
        <v>35</v>
      </c>
      <c r="K359">
        <v>626</v>
      </c>
      <c r="L359" t="s">
        <v>35</v>
      </c>
      <c r="M359">
        <v>24</v>
      </c>
      <c r="N359">
        <v>1</v>
      </c>
      <c r="O359" t="s">
        <v>168</v>
      </c>
      <c r="P359" t="s">
        <v>677</v>
      </c>
      <c r="Q359" t="s">
        <v>678</v>
      </c>
      <c r="R359" t="s">
        <v>40</v>
      </c>
      <c r="S359">
        <v>2012</v>
      </c>
      <c r="T359">
        <v>150</v>
      </c>
      <c r="U359" t="s">
        <v>41</v>
      </c>
      <c r="V359">
        <v>40969</v>
      </c>
      <c r="W359">
        <v>40999</v>
      </c>
      <c r="X359">
        <v>40998</v>
      </c>
      <c r="Y359" t="s">
        <v>427</v>
      </c>
      <c r="Z359" t="s">
        <v>503</v>
      </c>
      <c r="AA359" t="s">
        <v>429</v>
      </c>
      <c r="AB359" t="s">
        <v>430</v>
      </c>
      <c r="AC359" t="s">
        <v>420</v>
      </c>
      <c r="AD359" t="s">
        <v>46</v>
      </c>
      <c r="AE359">
        <v>0</v>
      </c>
    </row>
    <row r="360" spans="1:31" x14ac:dyDescent="0.25">
      <c r="A360">
        <v>733</v>
      </c>
      <c r="B360">
        <v>100469156</v>
      </c>
      <c r="C360" t="s">
        <v>28</v>
      </c>
      <c r="D360" t="s">
        <v>128</v>
      </c>
      <c r="E360" t="s">
        <v>30</v>
      </c>
      <c r="F360" t="s">
        <v>129</v>
      </c>
      <c r="G360" t="s">
        <v>77</v>
      </c>
      <c r="H360" t="s">
        <v>130</v>
      </c>
      <c r="I360" t="s">
        <v>131</v>
      </c>
      <c r="J360" t="s">
        <v>35</v>
      </c>
      <c r="K360">
        <v>723</v>
      </c>
      <c r="L360" t="s">
        <v>35</v>
      </c>
      <c r="M360">
        <v>25</v>
      </c>
      <c r="N360">
        <v>1</v>
      </c>
      <c r="O360" t="s">
        <v>37</v>
      </c>
      <c r="P360" t="s">
        <v>734</v>
      </c>
      <c r="Q360" t="s">
        <v>422</v>
      </c>
      <c r="R360" t="s">
        <v>40</v>
      </c>
      <c r="S360">
        <v>2012</v>
      </c>
      <c r="T360">
        <v>1500</v>
      </c>
      <c r="U360" t="s">
        <v>41</v>
      </c>
      <c r="V360">
        <v>41030</v>
      </c>
      <c r="W360">
        <v>41060</v>
      </c>
      <c r="X360">
        <v>41044</v>
      </c>
      <c r="Y360">
        <v>0</v>
      </c>
      <c r="Z360" t="s">
        <v>735</v>
      </c>
      <c r="AA360" t="s">
        <v>736</v>
      </c>
      <c r="AB360" t="s">
        <v>737</v>
      </c>
      <c r="AC360" t="s">
        <v>738</v>
      </c>
      <c r="AD360" t="s">
        <v>46</v>
      </c>
      <c r="AE360">
        <v>0</v>
      </c>
    </row>
    <row r="361" spans="1:31" x14ac:dyDescent="0.25">
      <c r="A361">
        <v>786</v>
      </c>
      <c r="B361">
        <v>100480745</v>
      </c>
      <c r="C361" t="s">
        <v>28</v>
      </c>
      <c r="D361" t="s">
        <v>128</v>
      </c>
      <c r="E361" t="s">
        <v>30</v>
      </c>
      <c r="F361" t="s">
        <v>129</v>
      </c>
      <c r="G361" t="s">
        <v>77</v>
      </c>
      <c r="H361" t="s">
        <v>130</v>
      </c>
      <c r="I361" t="s">
        <v>131</v>
      </c>
      <c r="J361" t="s">
        <v>35</v>
      </c>
      <c r="K361">
        <v>723</v>
      </c>
      <c r="L361" t="s">
        <v>35</v>
      </c>
      <c r="M361">
        <v>25</v>
      </c>
      <c r="N361">
        <v>1</v>
      </c>
      <c r="O361" t="s">
        <v>37</v>
      </c>
      <c r="P361" t="s">
        <v>734</v>
      </c>
      <c r="Q361" t="s">
        <v>422</v>
      </c>
      <c r="R361" t="s">
        <v>40</v>
      </c>
      <c r="S361">
        <v>2012</v>
      </c>
      <c r="T361">
        <v>1500</v>
      </c>
      <c r="U361" t="s">
        <v>41</v>
      </c>
      <c r="V361">
        <v>41030</v>
      </c>
      <c r="W361">
        <v>41060</v>
      </c>
      <c r="X361">
        <v>41044</v>
      </c>
      <c r="Y361">
        <v>0</v>
      </c>
      <c r="Z361" t="s">
        <v>735</v>
      </c>
      <c r="AA361" t="s">
        <v>736</v>
      </c>
      <c r="AB361" t="s">
        <v>737</v>
      </c>
      <c r="AC361" t="s">
        <v>738</v>
      </c>
      <c r="AD361" t="s">
        <v>46</v>
      </c>
      <c r="AE361">
        <v>0</v>
      </c>
    </row>
    <row r="362" spans="1:31" x14ac:dyDescent="0.25">
      <c r="A362">
        <v>824</v>
      </c>
      <c r="B362">
        <v>100482182</v>
      </c>
      <c r="C362" t="s">
        <v>28</v>
      </c>
      <c r="D362" t="s">
        <v>128</v>
      </c>
      <c r="E362" t="s">
        <v>30</v>
      </c>
      <c r="F362" t="s">
        <v>129</v>
      </c>
      <c r="G362" t="s">
        <v>77</v>
      </c>
      <c r="H362" t="s">
        <v>130</v>
      </c>
      <c r="I362" t="s">
        <v>131</v>
      </c>
      <c r="J362" t="s">
        <v>35</v>
      </c>
      <c r="K362">
        <v>723</v>
      </c>
      <c r="L362" t="s">
        <v>35</v>
      </c>
      <c r="M362">
        <v>25</v>
      </c>
      <c r="N362">
        <v>1</v>
      </c>
      <c r="O362" t="s">
        <v>37</v>
      </c>
      <c r="P362" t="s">
        <v>734</v>
      </c>
      <c r="Q362" t="s">
        <v>422</v>
      </c>
      <c r="R362" t="s">
        <v>40</v>
      </c>
      <c r="S362">
        <v>2012</v>
      </c>
      <c r="T362">
        <v>1500</v>
      </c>
      <c r="U362" t="s">
        <v>41</v>
      </c>
      <c r="V362">
        <v>41030</v>
      </c>
      <c r="W362">
        <v>41060</v>
      </c>
      <c r="X362">
        <v>41044</v>
      </c>
      <c r="Y362">
        <v>0</v>
      </c>
      <c r="Z362" t="s">
        <v>735</v>
      </c>
      <c r="AA362" t="s">
        <v>736</v>
      </c>
      <c r="AB362" t="s">
        <v>737</v>
      </c>
      <c r="AC362" t="s">
        <v>738</v>
      </c>
      <c r="AD362" t="s">
        <v>46</v>
      </c>
      <c r="AE362">
        <v>0</v>
      </c>
    </row>
    <row r="363" spans="1:31" x14ac:dyDescent="0.25">
      <c r="A363">
        <v>995</v>
      </c>
      <c r="B363">
        <v>100488176</v>
      </c>
      <c r="C363" t="s">
        <v>28</v>
      </c>
      <c r="D363" t="s">
        <v>128</v>
      </c>
      <c r="E363" t="s">
        <v>30</v>
      </c>
      <c r="F363" t="s">
        <v>129</v>
      </c>
      <c r="G363" t="s">
        <v>77</v>
      </c>
      <c r="H363" t="s">
        <v>130</v>
      </c>
      <c r="I363" t="s">
        <v>131</v>
      </c>
      <c r="J363" t="s">
        <v>35</v>
      </c>
      <c r="K363">
        <v>723</v>
      </c>
      <c r="L363" t="s">
        <v>35</v>
      </c>
      <c r="M363">
        <v>25</v>
      </c>
      <c r="N363">
        <v>1</v>
      </c>
      <c r="O363" t="s">
        <v>37</v>
      </c>
      <c r="P363" t="s">
        <v>734</v>
      </c>
      <c r="Q363" t="s">
        <v>422</v>
      </c>
      <c r="R363" t="s">
        <v>40</v>
      </c>
      <c r="S363">
        <v>2012</v>
      </c>
      <c r="T363">
        <v>1500</v>
      </c>
      <c r="U363" t="s">
        <v>41</v>
      </c>
      <c r="V363">
        <v>41030</v>
      </c>
      <c r="W363">
        <v>41060</v>
      </c>
      <c r="X363">
        <v>41044</v>
      </c>
      <c r="Y363">
        <v>0</v>
      </c>
      <c r="Z363" t="s">
        <v>735</v>
      </c>
      <c r="AA363" t="s">
        <v>736</v>
      </c>
      <c r="AB363" t="s">
        <v>737</v>
      </c>
      <c r="AC363" t="s">
        <v>738</v>
      </c>
      <c r="AD363" t="s">
        <v>46</v>
      </c>
      <c r="AE363">
        <v>0</v>
      </c>
    </row>
    <row r="364" spans="1:31" x14ac:dyDescent="0.25">
      <c r="A364">
        <v>18</v>
      </c>
      <c r="B364">
        <v>100499147</v>
      </c>
      <c r="C364" t="s">
        <v>28</v>
      </c>
      <c r="D364" t="s">
        <v>128</v>
      </c>
      <c r="E364" t="s">
        <v>30</v>
      </c>
      <c r="F364" t="s">
        <v>129</v>
      </c>
      <c r="G364" t="s">
        <v>77</v>
      </c>
      <c r="H364" t="s">
        <v>130</v>
      </c>
      <c r="I364" t="s">
        <v>131</v>
      </c>
      <c r="J364" t="s">
        <v>35</v>
      </c>
      <c r="K364">
        <v>723</v>
      </c>
      <c r="L364" t="s">
        <v>35</v>
      </c>
      <c r="M364">
        <v>25</v>
      </c>
      <c r="N364">
        <v>1</v>
      </c>
      <c r="O364" t="s">
        <v>37</v>
      </c>
      <c r="P364" t="s">
        <v>734</v>
      </c>
      <c r="Q364" t="s">
        <v>422</v>
      </c>
      <c r="R364" t="s">
        <v>40</v>
      </c>
      <c r="S364">
        <v>2012</v>
      </c>
      <c r="T364">
        <v>1500</v>
      </c>
      <c r="U364" t="s">
        <v>41</v>
      </c>
      <c r="V364">
        <v>41030</v>
      </c>
      <c r="W364">
        <v>41060</v>
      </c>
      <c r="X364">
        <v>41044</v>
      </c>
      <c r="Y364">
        <v>0</v>
      </c>
      <c r="Z364" t="s">
        <v>735</v>
      </c>
      <c r="AA364" t="s">
        <v>736</v>
      </c>
      <c r="AB364" t="s">
        <v>737</v>
      </c>
      <c r="AC364" t="s">
        <v>738</v>
      </c>
      <c r="AD364" t="s">
        <v>46</v>
      </c>
      <c r="AE364">
        <v>0</v>
      </c>
    </row>
    <row r="365" spans="1:31" x14ac:dyDescent="0.25">
      <c r="A365">
        <v>1026</v>
      </c>
      <c r="B365">
        <v>100455802</v>
      </c>
      <c r="C365" t="s">
        <v>28</v>
      </c>
      <c r="D365" t="s">
        <v>132</v>
      </c>
      <c r="E365" t="s">
        <v>30</v>
      </c>
      <c r="F365" t="s">
        <v>133</v>
      </c>
      <c r="G365" t="s">
        <v>134</v>
      </c>
      <c r="H365" t="s">
        <v>130</v>
      </c>
      <c r="I365" t="s">
        <v>135</v>
      </c>
      <c r="J365" t="s">
        <v>35</v>
      </c>
      <c r="K365">
        <v>851</v>
      </c>
      <c r="L365" t="s">
        <v>35</v>
      </c>
      <c r="M365">
        <v>26</v>
      </c>
      <c r="N365">
        <v>1</v>
      </c>
      <c r="O365" t="s">
        <v>168</v>
      </c>
      <c r="P365" t="s">
        <v>515</v>
      </c>
      <c r="Q365" t="s">
        <v>422</v>
      </c>
      <c r="R365" t="s">
        <v>40</v>
      </c>
      <c r="S365">
        <v>2012</v>
      </c>
      <c r="T365">
        <v>1000</v>
      </c>
      <c r="U365" t="s">
        <v>41</v>
      </c>
      <c r="V365">
        <v>41000</v>
      </c>
      <c r="W365">
        <v>41029</v>
      </c>
      <c r="X365">
        <v>41010</v>
      </c>
      <c r="Y365" t="s">
        <v>427</v>
      </c>
      <c r="Z365" t="s">
        <v>861</v>
      </c>
      <c r="AA365" t="s">
        <v>595</v>
      </c>
      <c r="AB365" t="s">
        <v>862</v>
      </c>
      <c r="AC365" t="s">
        <v>420</v>
      </c>
      <c r="AD365" t="s">
        <v>46</v>
      </c>
      <c r="AE365">
        <v>0</v>
      </c>
    </row>
    <row r="366" spans="1:31" x14ac:dyDescent="0.25">
      <c r="A366">
        <v>714</v>
      </c>
      <c r="B366">
        <v>100468956</v>
      </c>
      <c r="C366" t="s">
        <v>28</v>
      </c>
      <c r="D366" t="s">
        <v>132</v>
      </c>
      <c r="E366" t="s">
        <v>30</v>
      </c>
      <c r="F366" t="s">
        <v>133</v>
      </c>
      <c r="G366" t="s">
        <v>134</v>
      </c>
      <c r="H366" t="s">
        <v>130</v>
      </c>
      <c r="I366" t="s">
        <v>135</v>
      </c>
      <c r="J366" t="s">
        <v>35</v>
      </c>
      <c r="K366">
        <v>851</v>
      </c>
      <c r="L366" t="s">
        <v>35</v>
      </c>
      <c r="M366">
        <v>26</v>
      </c>
      <c r="N366">
        <v>1</v>
      </c>
      <c r="O366" t="s">
        <v>168</v>
      </c>
      <c r="P366" t="s">
        <v>515</v>
      </c>
      <c r="Q366" t="s">
        <v>422</v>
      </c>
      <c r="R366" t="s">
        <v>40</v>
      </c>
      <c r="S366">
        <v>2012</v>
      </c>
      <c r="T366">
        <v>1000</v>
      </c>
      <c r="U366" t="s">
        <v>41</v>
      </c>
      <c r="V366">
        <v>41000</v>
      </c>
      <c r="W366">
        <v>41029</v>
      </c>
      <c r="X366">
        <v>41010</v>
      </c>
      <c r="Y366" t="s">
        <v>427</v>
      </c>
      <c r="Z366" t="s">
        <v>861</v>
      </c>
      <c r="AA366" t="s">
        <v>595</v>
      </c>
      <c r="AB366" t="s">
        <v>862</v>
      </c>
      <c r="AC366" t="s">
        <v>420</v>
      </c>
      <c r="AD366" t="s">
        <v>46</v>
      </c>
      <c r="AE366">
        <v>0</v>
      </c>
    </row>
    <row r="367" spans="1:31" x14ac:dyDescent="0.25">
      <c r="A367">
        <v>815</v>
      </c>
      <c r="B367">
        <v>100468957</v>
      </c>
      <c r="C367" t="s">
        <v>28</v>
      </c>
      <c r="D367" t="s">
        <v>132</v>
      </c>
      <c r="E367" t="s">
        <v>30</v>
      </c>
      <c r="F367" t="s">
        <v>133</v>
      </c>
      <c r="G367" t="s">
        <v>134</v>
      </c>
      <c r="H367" t="s">
        <v>130</v>
      </c>
      <c r="I367" t="s">
        <v>135</v>
      </c>
      <c r="J367" t="s">
        <v>35</v>
      </c>
      <c r="K367">
        <v>851</v>
      </c>
      <c r="L367" t="s">
        <v>35</v>
      </c>
      <c r="M367">
        <v>26</v>
      </c>
      <c r="N367">
        <v>1</v>
      </c>
      <c r="O367" t="s">
        <v>168</v>
      </c>
      <c r="P367" t="s">
        <v>515</v>
      </c>
      <c r="Q367" t="s">
        <v>422</v>
      </c>
      <c r="R367" t="s">
        <v>40</v>
      </c>
      <c r="S367">
        <v>2012</v>
      </c>
      <c r="T367">
        <v>1000</v>
      </c>
      <c r="U367" t="s">
        <v>41</v>
      </c>
      <c r="V367">
        <v>41000</v>
      </c>
      <c r="W367">
        <v>41029</v>
      </c>
      <c r="X367">
        <v>41010</v>
      </c>
      <c r="Y367" t="s">
        <v>427</v>
      </c>
      <c r="Z367" t="s">
        <v>861</v>
      </c>
      <c r="AA367" t="s">
        <v>595</v>
      </c>
      <c r="AB367" t="s">
        <v>862</v>
      </c>
      <c r="AC367" t="s">
        <v>420</v>
      </c>
      <c r="AD367" t="s">
        <v>46</v>
      </c>
      <c r="AE367">
        <v>0</v>
      </c>
    </row>
    <row r="368" spans="1:31" x14ac:dyDescent="0.25">
      <c r="A368">
        <v>724</v>
      </c>
      <c r="B368">
        <v>100473673</v>
      </c>
      <c r="C368" t="s">
        <v>28</v>
      </c>
      <c r="D368" t="s">
        <v>132</v>
      </c>
      <c r="E368" t="s">
        <v>30</v>
      </c>
      <c r="F368" t="s">
        <v>133</v>
      </c>
      <c r="G368" t="s">
        <v>134</v>
      </c>
      <c r="H368" t="s">
        <v>130</v>
      </c>
      <c r="I368" t="s">
        <v>135</v>
      </c>
      <c r="J368" t="s">
        <v>35</v>
      </c>
      <c r="K368">
        <v>851</v>
      </c>
      <c r="L368" t="s">
        <v>35</v>
      </c>
      <c r="M368">
        <v>26</v>
      </c>
      <c r="N368">
        <v>1</v>
      </c>
      <c r="O368" t="s">
        <v>168</v>
      </c>
      <c r="P368" t="s">
        <v>515</v>
      </c>
      <c r="Q368" t="s">
        <v>422</v>
      </c>
      <c r="R368" t="s">
        <v>40</v>
      </c>
      <c r="S368">
        <v>2012</v>
      </c>
      <c r="T368">
        <v>1000</v>
      </c>
      <c r="U368" t="s">
        <v>41</v>
      </c>
      <c r="V368">
        <v>41000</v>
      </c>
      <c r="W368">
        <v>41029</v>
      </c>
      <c r="X368">
        <v>41010</v>
      </c>
      <c r="Y368" t="s">
        <v>427</v>
      </c>
      <c r="Z368" t="s">
        <v>861</v>
      </c>
      <c r="AA368" t="s">
        <v>595</v>
      </c>
      <c r="AB368" t="s">
        <v>862</v>
      </c>
      <c r="AC368" t="s">
        <v>420</v>
      </c>
      <c r="AD368" t="s">
        <v>46</v>
      </c>
      <c r="AE368">
        <v>0</v>
      </c>
    </row>
    <row r="369" spans="1:31" x14ac:dyDescent="0.25">
      <c r="A369">
        <v>819</v>
      </c>
      <c r="B369">
        <v>100482033</v>
      </c>
      <c r="C369" t="s">
        <v>28</v>
      </c>
      <c r="D369" t="s">
        <v>132</v>
      </c>
      <c r="E369" t="s">
        <v>30</v>
      </c>
      <c r="F369" t="s">
        <v>133</v>
      </c>
      <c r="G369" t="s">
        <v>134</v>
      </c>
      <c r="H369" t="s">
        <v>130</v>
      </c>
      <c r="I369" t="s">
        <v>135</v>
      </c>
      <c r="J369" t="s">
        <v>35</v>
      </c>
      <c r="K369">
        <v>851</v>
      </c>
      <c r="L369" t="s">
        <v>35</v>
      </c>
      <c r="M369">
        <v>26</v>
      </c>
      <c r="N369">
        <v>1</v>
      </c>
      <c r="O369" t="s">
        <v>168</v>
      </c>
      <c r="P369" t="s">
        <v>515</v>
      </c>
      <c r="Q369" t="s">
        <v>422</v>
      </c>
      <c r="R369" t="s">
        <v>40</v>
      </c>
      <c r="S369">
        <v>2012</v>
      </c>
      <c r="T369">
        <v>1000</v>
      </c>
      <c r="U369" t="s">
        <v>41</v>
      </c>
      <c r="V369">
        <v>41000</v>
      </c>
      <c r="W369">
        <v>41029</v>
      </c>
      <c r="X369">
        <v>41010</v>
      </c>
      <c r="Y369" t="s">
        <v>427</v>
      </c>
      <c r="Z369" t="s">
        <v>861</v>
      </c>
      <c r="AA369" t="s">
        <v>595</v>
      </c>
      <c r="AB369" t="s">
        <v>862</v>
      </c>
      <c r="AC369" t="s">
        <v>420</v>
      </c>
      <c r="AD369" t="s">
        <v>46</v>
      </c>
      <c r="AE369">
        <v>0</v>
      </c>
    </row>
    <row r="370" spans="1:31" x14ac:dyDescent="0.25">
      <c r="A370">
        <v>820</v>
      </c>
      <c r="B370">
        <v>100482039</v>
      </c>
      <c r="C370" t="s">
        <v>28</v>
      </c>
      <c r="D370" t="s">
        <v>132</v>
      </c>
      <c r="E370" t="s">
        <v>30</v>
      </c>
      <c r="F370" t="s">
        <v>133</v>
      </c>
      <c r="G370" t="s">
        <v>134</v>
      </c>
      <c r="H370" t="s">
        <v>130</v>
      </c>
      <c r="I370" t="s">
        <v>135</v>
      </c>
      <c r="J370" t="s">
        <v>35</v>
      </c>
      <c r="K370">
        <v>851</v>
      </c>
      <c r="L370" t="s">
        <v>35</v>
      </c>
      <c r="M370">
        <v>26</v>
      </c>
      <c r="N370">
        <v>1</v>
      </c>
      <c r="O370" t="s">
        <v>168</v>
      </c>
      <c r="P370" t="s">
        <v>515</v>
      </c>
      <c r="Q370" t="s">
        <v>422</v>
      </c>
      <c r="R370" t="s">
        <v>40</v>
      </c>
      <c r="S370">
        <v>2012</v>
      </c>
      <c r="T370">
        <v>1000</v>
      </c>
      <c r="U370" t="s">
        <v>41</v>
      </c>
      <c r="V370">
        <v>41000</v>
      </c>
      <c r="W370">
        <v>41029</v>
      </c>
      <c r="X370">
        <v>41010</v>
      </c>
      <c r="Y370" t="s">
        <v>427</v>
      </c>
      <c r="Z370" t="s">
        <v>861</v>
      </c>
      <c r="AA370" t="s">
        <v>595</v>
      </c>
      <c r="AB370" t="s">
        <v>862</v>
      </c>
      <c r="AC370" t="s">
        <v>420</v>
      </c>
      <c r="AD370" t="s">
        <v>46</v>
      </c>
      <c r="AE370">
        <v>0</v>
      </c>
    </row>
    <row r="371" spans="1:31" x14ac:dyDescent="0.25">
      <c r="A371">
        <v>981</v>
      </c>
      <c r="B371">
        <v>100487894</v>
      </c>
      <c r="C371" t="s">
        <v>28</v>
      </c>
      <c r="D371" t="s">
        <v>132</v>
      </c>
      <c r="E371" t="s">
        <v>30</v>
      </c>
      <c r="F371" t="s">
        <v>133</v>
      </c>
      <c r="G371" t="s">
        <v>134</v>
      </c>
      <c r="H371" t="s">
        <v>130</v>
      </c>
      <c r="I371" t="s">
        <v>135</v>
      </c>
      <c r="J371" t="s">
        <v>35</v>
      </c>
      <c r="K371">
        <v>851</v>
      </c>
      <c r="L371" t="s">
        <v>35</v>
      </c>
      <c r="M371">
        <v>26</v>
      </c>
      <c r="N371">
        <v>1</v>
      </c>
      <c r="O371" t="s">
        <v>168</v>
      </c>
      <c r="P371" t="s">
        <v>515</v>
      </c>
      <c r="Q371" t="s">
        <v>422</v>
      </c>
      <c r="R371" t="s">
        <v>40</v>
      </c>
      <c r="S371">
        <v>2012</v>
      </c>
      <c r="T371">
        <v>1000</v>
      </c>
      <c r="U371" t="s">
        <v>41</v>
      </c>
      <c r="V371">
        <v>41000</v>
      </c>
      <c r="W371">
        <v>41029</v>
      </c>
      <c r="X371">
        <v>41010</v>
      </c>
      <c r="Y371" t="s">
        <v>427</v>
      </c>
      <c r="Z371" t="s">
        <v>861</v>
      </c>
      <c r="AA371" t="s">
        <v>595</v>
      </c>
      <c r="AB371" t="s">
        <v>862</v>
      </c>
      <c r="AC371" t="s">
        <v>420</v>
      </c>
      <c r="AD371" t="s">
        <v>46</v>
      </c>
      <c r="AE371">
        <v>0</v>
      </c>
    </row>
    <row r="372" spans="1:31" x14ac:dyDescent="0.25">
      <c r="A372">
        <v>124</v>
      </c>
      <c r="B372">
        <v>100495624</v>
      </c>
      <c r="C372" t="s">
        <v>28</v>
      </c>
      <c r="D372" t="s">
        <v>132</v>
      </c>
      <c r="E372" t="s">
        <v>30</v>
      </c>
      <c r="F372" t="s">
        <v>133</v>
      </c>
      <c r="G372" t="s">
        <v>134</v>
      </c>
      <c r="H372" t="s">
        <v>130</v>
      </c>
      <c r="I372" t="s">
        <v>135</v>
      </c>
      <c r="J372" t="s">
        <v>35</v>
      </c>
      <c r="K372">
        <v>851</v>
      </c>
      <c r="L372" t="s">
        <v>35</v>
      </c>
      <c r="M372">
        <v>26</v>
      </c>
      <c r="N372">
        <v>1</v>
      </c>
      <c r="O372" t="s">
        <v>168</v>
      </c>
      <c r="P372" t="s">
        <v>515</v>
      </c>
      <c r="Q372" t="s">
        <v>422</v>
      </c>
      <c r="R372" t="s">
        <v>40</v>
      </c>
      <c r="S372">
        <v>2012</v>
      </c>
      <c r="T372">
        <v>1000</v>
      </c>
      <c r="U372" t="s">
        <v>41</v>
      </c>
      <c r="V372">
        <v>41000</v>
      </c>
      <c r="W372">
        <v>41029</v>
      </c>
      <c r="X372">
        <v>41010</v>
      </c>
      <c r="Y372" t="s">
        <v>427</v>
      </c>
      <c r="Z372" t="s">
        <v>861</v>
      </c>
      <c r="AA372" t="s">
        <v>595</v>
      </c>
      <c r="AB372" t="s">
        <v>862</v>
      </c>
      <c r="AC372" t="s">
        <v>420</v>
      </c>
      <c r="AD372" t="s">
        <v>46</v>
      </c>
      <c r="AE372">
        <v>0</v>
      </c>
    </row>
    <row r="373" spans="1:31" x14ac:dyDescent="0.25">
      <c r="A373">
        <v>19</v>
      </c>
      <c r="B373">
        <v>100499021</v>
      </c>
      <c r="C373" t="s">
        <v>28</v>
      </c>
      <c r="D373" t="s">
        <v>132</v>
      </c>
      <c r="E373" t="s">
        <v>30</v>
      </c>
      <c r="F373" t="s">
        <v>133</v>
      </c>
      <c r="G373" t="s">
        <v>134</v>
      </c>
      <c r="H373" t="s">
        <v>130</v>
      </c>
      <c r="I373" t="s">
        <v>135</v>
      </c>
      <c r="J373" t="s">
        <v>35</v>
      </c>
      <c r="K373">
        <v>851</v>
      </c>
      <c r="L373" t="s">
        <v>35</v>
      </c>
      <c r="M373">
        <v>26</v>
      </c>
      <c r="N373">
        <v>1</v>
      </c>
      <c r="O373" t="s">
        <v>168</v>
      </c>
      <c r="P373" t="s">
        <v>515</v>
      </c>
      <c r="Q373" t="s">
        <v>422</v>
      </c>
      <c r="R373" t="s">
        <v>40</v>
      </c>
      <c r="S373">
        <v>2012</v>
      </c>
      <c r="T373">
        <v>1000</v>
      </c>
      <c r="U373" t="s">
        <v>41</v>
      </c>
      <c r="V373">
        <v>41000</v>
      </c>
      <c r="W373">
        <v>41029</v>
      </c>
      <c r="X373">
        <v>41010</v>
      </c>
      <c r="Y373" t="s">
        <v>427</v>
      </c>
      <c r="Z373" t="s">
        <v>861</v>
      </c>
      <c r="AA373" t="s">
        <v>595</v>
      </c>
      <c r="AB373" t="s">
        <v>862</v>
      </c>
      <c r="AC373" t="s">
        <v>420</v>
      </c>
      <c r="AD373" t="s">
        <v>46</v>
      </c>
      <c r="AE373">
        <v>0</v>
      </c>
    </row>
    <row r="374" spans="1:31" x14ac:dyDescent="0.25">
      <c r="A374">
        <v>482</v>
      </c>
      <c r="B374">
        <v>100419016</v>
      </c>
      <c r="C374" t="s">
        <v>28</v>
      </c>
      <c r="D374" t="s">
        <v>408</v>
      </c>
      <c r="E374" t="s">
        <v>30</v>
      </c>
      <c r="F374" t="s">
        <v>409</v>
      </c>
      <c r="G374" t="s">
        <v>410</v>
      </c>
      <c r="H374" t="s">
        <v>67</v>
      </c>
      <c r="I374" t="s">
        <v>411</v>
      </c>
      <c r="J374" t="s">
        <v>35</v>
      </c>
      <c r="K374">
        <v>393</v>
      </c>
      <c r="L374" t="s">
        <v>35</v>
      </c>
      <c r="M374">
        <v>26</v>
      </c>
      <c r="N374">
        <v>2</v>
      </c>
      <c r="O374" t="s">
        <v>168</v>
      </c>
      <c r="P374" t="s">
        <v>515</v>
      </c>
      <c r="Q374" t="s">
        <v>422</v>
      </c>
      <c r="R374" t="s">
        <v>40</v>
      </c>
      <c r="S374">
        <v>2012</v>
      </c>
      <c r="T374">
        <v>500</v>
      </c>
      <c r="U374" t="s">
        <v>41</v>
      </c>
      <c r="V374">
        <v>40603</v>
      </c>
      <c r="W374">
        <v>40633</v>
      </c>
      <c r="X374">
        <v>40543</v>
      </c>
      <c r="Y374" t="s">
        <v>427</v>
      </c>
      <c r="Z374" t="s">
        <v>469</v>
      </c>
      <c r="AA374" t="s">
        <v>429</v>
      </c>
      <c r="AB374" t="s">
        <v>430</v>
      </c>
      <c r="AC374" t="s">
        <v>420</v>
      </c>
      <c r="AD374" t="s">
        <v>46</v>
      </c>
      <c r="AE374">
        <v>0</v>
      </c>
    </row>
    <row r="375" spans="1:31" x14ac:dyDescent="0.25">
      <c r="A375">
        <v>483</v>
      </c>
      <c r="B375">
        <v>100419017</v>
      </c>
      <c r="C375" t="s">
        <v>28</v>
      </c>
      <c r="D375" t="s">
        <v>408</v>
      </c>
      <c r="E375" t="s">
        <v>30</v>
      </c>
      <c r="F375" t="s">
        <v>409</v>
      </c>
      <c r="G375" t="s">
        <v>410</v>
      </c>
      <c r="H375" t="s">
        <v>67</v>
      </c>
      <c r="I375" t="s">
        <v>411</v>
      </c>
      <c r="J375" t="s">
        <v>35</v>
      </c>
      <c r="K375">
        <v>393</v>
      </c>
      <c r="L375" t="s">
        <v>35</v>
      </c>
      <c r="M375">
        <v>26</v>
      </c>
      <c r="N375">
        <v>2</v>
      </c>
      <c r="O375" t="s">
        <v>168</v>
      </c>
      <c r="P375" t="s">
        <v>515</v>
      </c>
      <c r="Q375" t="s">
        <v>422</v>
      </c>
      <c r="R375" t="s">
        <v>40</v>
      </c>
      <c r="S375">
        <v>2012</v>
      </c>
      <c r="T375">
        <v>500</v>
      </c>
      <c r="U375" t="s">
        <v>41</v>
      </c>
      <c r="V375">
        <v>40603</v>
      </c>
      <c r="W375">
        <v>40633</v>
      </c>
      <c r="X375">
        <v>40543</v>
      </c>
      <c r="Y375" t="s">
        <v>427</v>
      </c>
      <c r="Z375" t="s">
        <v>469</v>
      </c>
      <c r="AA375" t="s">
        <v>429</v>
      </c>
      <c r="AB375" t="s">
        <v>430</v>
      </c>
      <c r="AC375" t="s">
        <v>420</v>
      </c>
      <c r="AD375" t="s">
        <v>46</v>
      </c>
      <c r="AE375">
        <v>0</v>
      </c>
    </row>
    <row r="376" spans="1:31" x14ac:dyDescent="0.25">
      <c r="A376">
        <v>503</v>
      </c>
      <c r="B376">
        <v>100419018</v>
      </c>
      <c r="C376" t="s">
        <v>28</v>
      </c>
      <c r="D376" t="s">
        <v>408</v>
      </c>
      <c r="E376" t="s">
        <v>30</v>
      </c>
      <c r="F376" t="s">
        <v>409</v>
      </c>
      <c r="G376" t="s">
        <v>410</v>
      </c>
      <c r="H376" t="s">
        <v>67</v>
      </c>
      <c r="I376" t="s">
        <v>411</v>
      </c>
      <c r="J376" t="s">
        <v>35</v>
      </c>
      <c r="K376">
        <v>393</v>
      </c>
      <c r="L376" t="s">
        <v>35</v>
      </c>
      <c r="M376">
        <v>26</v>
      </c>
      <c r="N376">
        <v>2</v>
      </c>
      <c r="O376" t="s">
        <v>168</v>
      </c>
      <c r="P376" t="s">
        <v>515</v>
      </c>
      <c r="Q376" t="s">
        <v>422</v>
      </c>
      <c r="R376" t="s">
        <v>40</v>
      </c>
      <c r="S376">
        <v>2012</v>
      </c>
      <c r="T376">
        <v>500</v>
      </c>
      <c r="U376" t="s">
        <v>41</v>
      </c>
      <c r="V376">
        <v>40603</v>
      </c>
      <c r="W376">
        <v>40633</v>
      </c>
      <c r="X376">
        <v>40543</v>
      </c>
      <c r="Y376" t="s">
        <v>427</v>
      </c>
      <c r="Z376" t="s">
        <v>469</v>
      </c>
      <c r="AA376" t="s">
        <v>429</v>
      </c>
      <c r="AB376" t="s">
        <v>430</v>
      </c>
      <c r="AC376" t="s">
        <v>420</v>
      </c>
      <c r="AD376" t="s">
        <v>46</v>
      </c>
      <c r="AE376">
        <v>0</v>
      </c>
    </row>
    <row r="377" spans="1:31" x14ac:dyDescent="0.25">
      <c r="A377">
        <v>505</v>
      </c>
      <c r="B377">
        <v>100419019</v>
      </c>
      <c r="C377" t="s">
        <v>28</v>
      </c>
      <c r="D377" t="s">
        <v>408</v>
      </c>
      <c r="E377" t="s">
        <v>30</v>
      </c>
      <c r="F377" t="s">
        <v>409</v>
      </c>
      <c r="G377" t="s">
        <v>410</v>
      </c>
      <c r="H377" t="s">
        <v>67</v>
      </c>
      <c r="I377" t="s">
        <v>411</v>
      </c>
      <c r="J377" t="s">
        <v>35</v>
      </c>
      <c r="K377">
        <v>393</v>
      </c>
      <c r="L377" t="s">
        <v>35</v>
      </c>
      <c r="M377">
        <v>26</v>
      </c>
      <c r="N377">
        <v>2</v>
      </c>
      <c r="O377" t="s">
        <v>168</v>
      </c>
      <c r="P377" t="s">
        <v>515</v>
      </c>
      <c r="Q377" t="s">
        <v>422</v>
      </c>
      <c r="R377" t="s">
        <v>40</v>
      </c>
      <c r="S377">
        <v>2012</v>
      </c>
      <c r="T377">
        <v>500</v>
      </c>
      <c r="U377" t="s">
        <v>41</v>
      </c>
      <c r="V377">
        <v>40603</v>
      </c>
      <c r="W377">
        <v>40633</v>
      </c>
      <c r="X377">
        <v>40543</v>
      </c>
      <c r="Y377" t="s">
        <v>427</v>
      </c>
      <c r="Z377" t="s">
        <v>469</v>
      </c>
      <c r="AA377" t="s">
        <v>429</v>
      </c>
      <c r="AB377" t="s">
        <v>430</v>
      </c>
      <c r="AC377" t="s">
        <v>420</v>
      </c>
      <c r="AD377" t="s">
        <v>46</v>
      </c>
      <c r="AE377">
        <v>0</v>
      </c>
    </row>
    <row r="378" spans="1:31" x14ac:dyDescent="0.25">
      <c r="A378">
        <v>366</v>
      </c>
      <c r="B378">
        <v>100419020</v>
      </c>
      <c r="C378" t="s">
        <v>28</v>
      </c>
      <c r="D378" t="s">
        <v>408</v>
      </c>
      <c r="E378" t="s">
        <v>30</v>
      </c>
      <c r="F378" t="s">
        <v>409</v>
      </c>
      <c r="G378" t="s">
        <v>410</v>
      </c>
      <c r="H378" t="s">
        <v>67</v>
      </c>
      <c r="I378" t="s">
        <v>411</v>
      </c>
      <c r="J378" t="s">
        <v>35</v>
      </c>
      <c r="K378">
        <v>393</v>
      </c>
      <c r="L378" t="s">
        <v>35</v>
      </c>
      <c r="M378">
        <v>26</v>
      </c>
      <c r="N378">
        <v>2</v>
      </c>
      <c r="O378" t="s">
        <v>168</v>
      </c>
      <c r="P378" t="s">
        <v>515</v>
      </c>
      <c r="Q378" t="s">
        <v>422</v>
      </c>
      <c r="R378" t="s">
        <v>40</v>
      </c>
      <c r="S378">
        <v>2012</v>
      </c>
      <c r="T378">
        <v>500</v>
      </c>
      <c r="U378" t="s">
        <v>41</v>
      </c>
      <c r="V378">
        <v>40603</v>
      </c>
      <c r="W378">
        <v>40633</v>
      </c>
      <c r="X378">
        <v>40543</v>
      </c>
      <c r="Y378" t="s">
        <v>427</v>
      </c>
      <c r="Z378" t="s">
        <v>469</v>
      </c>
      <c r="AA378" t="s">
        <v>429</v>
      </c>
      <c r="AB378" t="s">
        <v>430</v>
      </c>
      <c r="AC378" t="s">
        <v>420</v>
      </c>
      <c r="AD378" t="s">
        <v>46</v>
      </c>
      <c r="AE378">
        <v>0</v>
      </c>
    </row>
    <row r="379" spans="1:31" x14ac:dyDescent="0.25">
      <c r="A379">
        <v>484</v>
      </c>
      <c r="B379">
        <v>100419021</v>
      </c>
      <c r="C379" t="s">
        <v>28</v>
      </c>
      <c r="D379" t="s">
        <v>408</v>
      </c>
      <c r="E379" t="s">
        <v>30</v>
      </c>
      <c r="F379" t="s">
        <v>409</v>
      </c>
      <c r="G379" t="s">
        <v>410</v>
      </c>
      <c r="H379" t="s">
        <v>67</v>
      </c>
      <c r="I379" t="s">
        <v>411</v>
      </c>
      <c r="J379" t="s">
        <v>35</v>
      </c>
      <c r="K379">
        <v>393</v>
      </c>
      <c r="L379" t="s">
        <v>35</v>
      </c>
      <c r="M379">
        <v>26</v>
      </c>
      <c r="N379">
        <v>2</v>
      </c>
      <c r="O379" t="s">
        <v>168</v>
      </c>
      <c r="P379" t="s">
        <v>515</v>
      </c>
      <c r="Q379" t="s">
        <v>422</v>
      </c>
      <c r="R379" t="s">
        <v>40</v>
      </c>
      <c r="S379">
        <v>2012</v>
      </c>
      <c r="T379">
        <v>500</v>
      </c>
      <c r="U379" t="s">
        <v>41</v>
      </c>
      <c r="V379">
        <v>40603</v>
      </c>
      <c r="W379">
        <v>40633</v>
      </c>
      <c r="X379">
        <v>40543</v>
      </c>
      <c r="Y379" t="s">
        <v>427</v>
      </c>
      <c r="Z379" t="s">
        <v>469</v>
      </c>
      <c r="AA379" t="s">
        <v>429</v>
      </c>
      <c r="AB379" t="s">
        <v>430</v>
      </c>
      <c r="AC379" t="s">
        <v>420</v>
      </c>
      <c r="AD379" t="s">
        <v>46</v>
      </c>
      <c r="AE379">
        <v>0</v>
      </c>
    </row>
    <row r="380" spans="1:31" x14ac:dyDescent="0.25">
      <c r="A380">
        <v>403</v>
      </c>
      <c r="B380">
        <v>100424325</v>
      </c>
      <c r="C380" t="s">
        <v>28</v>
      </c>
      <c r="D380" t="s">
        <v>408</v>
      </c>
      <c r="E380" t="s">
        <v>30</v>
      </c>
      <c r="F380" t="s">
        <v>409</v>
      </c>
      <c r="G380" t="s">
        <v>410</v>
      </c>
      <c r="H380" t="s">
        <v>67</v>
      </c>
      <c r="I380" t="s">
        <v>411</v>
      </c>
      <c r="J380" t="s">
        <v>35</v>
      </c>
      <c r="K380">
        <v>393</v>
      </c>
      <c r="L380" t="s">
        <v>35</v>
      </c>
      <c r="M380">
        <v>26</v>
      </c>
      <c r="N380">
        <v>2</v>
      </c>
      <c r="O380" t="s">
        <v>168</v>
      </c>
      <c r="P380" t="s">
        <v>515</v>
      </c>
      <c r="Q380" t="s">
        <v>422</v>
      </c>
      <c r="R380" t="s">
        <v>40</v>
      </c>
      <c r="S380">
        <v>2012</v>
      </c>
      <c r="T380">
        <v>500</v>
      </c>
      <c r="U380" t="s">
        <v>41</v>
      </c>
      <c r="V380">
        <v>40603</v>
      </c>
      <c r="W380">
        <v>40633</v>
      </c>
      <c r="X380">
        <v>40543</v>
      </c>
      <c r="Y380" t="s">
        <v>427</v>
      </c>
      <c r="Z380" t="s">
        <v>469</v>
      </c>
      <c r="AA380" t="s">
        <v>429</v>
      </c>
      <c r="AB380" t="s">
        <v>430</v>
      </c>
      <c r="AC380" t="s">
        <v>420</v>
      </c>
      <c r="AD380" t="s">
        <v>46</v>
      </c>
      <c r="AE380">
        <v>0</v>
      </c>
    </row>
    <row r="381" spans="1:31" x14ac:dyDescent="0.25">
      <c r="A381">
        <v>417</v>
      </c>
      <c r="B381">
        <v>100428329</v>
      </c>
      <c r="C381" t="s">
        <v>28</v>
      </c>
      <c r="D381" t="s">
        <v>408</v>
      </c>
      <c r="E381" t="s">
        <v>30</v>
      </c>
      <c r="F381" t="s">
        <v>409</v>
      </c>
      <c r="G381" t="s">
        <v>410</v>
      </c>
      <c r="H381" t="s">
        <v>67</v>
      </c>
      <c r="I381" t="s">
        <v>411</v>
      </c>
      <c r="J381" t="s">
        <v>35</v>
      </c>
      <c r="K381">
        <v>393</v>
      </c>
      <c r="L381" t="s">
        <v>35</v>
      </c>
      <c r="M381">
        <v>26</v>
      </c>
      <c r="N381">
        <v>2</v>
      </c>
      <c r="O381" t="s">
        <v>168</v>
      </c>
      <c r="P381" t="s">
        <v>515</v>
      </c>
      <c r="Q381" t="s">
        <v>422</v>
      </c>
      <c r="R381" t="s">
        <v>40</v>
      </c>
      <c r="S381">
        <v>2012</v>
      </c>
      <c r="T381">
        <v>500</v>
      </c>
      <c r="U381" t="s">
        <v>41</v>
      </c>
      <c r="V381">
        <v>40603</v>
      </c>
      <c r="W381">
        <v>40633</v>
      </c>
      <c r="X381">
        <v>40543</v>
      </c>
      <c r="Y381" t="s">
        <v>427</v>
      </c>
      <c r="Z381" t="s">
        <v>469</v>
      </c>
      <c r="AA381" t="s">
        <v>429</v>
      </c>
      <c r="AB381" t="s">
        <v>430</v>
      </c>
      <c r="AC381" t="s">
        <v>420</v>
      </c>
      <c r="AD381" t="s">
        <v>46</v>
      </c>
      <c r="AE381">
        <v>0</v>
      </c>
    </row>
    <row r="382" spans="1:31" x14ac:dyDescent="0.25">
      <c r="A382">
        <v>459</v>
      </c>
      <c r="B382">
        <v>100431196</v>
      </c>
      <c r="C382" t="s">
        <v>28</v>
      </c>
      <c r="D382" t="s">
        <v>408</v>
      </c>
      <c r="E382" t="s">
        <v>30</v>
      </c>
      <c r="F382" t="s">
        <v>409</v>
      </c>
      <c r="G382" t="s">
        <v>410</v>
      </c>
      <c r="H382" t="s">
        <v>67</v>
      </c>
      <c r="I382" t="s">
        <v>411</v>
      </c>
      <c r="J382" t="s">
        <v>35</v>
      </c>
      <c r="K382">
        <v>393</v>
      </c>
      <c r="L382" t="s">
        <v>35</v>
      </c>
      <c r="M382">
        <v>26</v>
      </c>
      <c r="N382">
        <v>2</v>
      </c>
      <c r="O382" t="s">
        <v>168</v>
      </c>
      <c r="P382" t="s">
        <v>515</v>
      </c>
      <c r="Q382" t="s">
        <v>422</v>
      </c>
      <c r="R382" t="s">
        <v>40</v>
      </c>
      <c r="S382">
        <v>2012</v>
      </c>
      <c r="T382">
        <v>500</v>
      </c>
      <c r="U382" t="s">
        <v>41</v>
      </c>
      <c r="V382">
        <v>40603</v>
      </c>
      <c r="W382">
        <v>40633</v>
      </c>
      <c r="X382">
        <v>40543</v>
      </c>
      <c r="Y382" t="s">
        <v>427</v>
      </c>
      <c r="Z382" t="s">
        <v>469</v>
      </c>
      <c r="AA382" t="s">
        <v>429</v>
      </c>
      <c r="AB382" t="s">
        <v>430</v>
      </c>
      <c r="AC382" t="s">
        <v>420</v>
      </c>
      <c r="AD382" t="s">
        <v>46</v>
      </c>
      <c r="AE382">
        <v>0</v>
      </c>
    </row>
    <row r="383" spans="1:31" x14ac:dyDescent="0.25">
      <c r="A383">
        <v>507</v>
      </c>
      <c r="B383">
        <v>100437984</v>
      </c>
      <c r="C383" t="s">
        <v>28</v>
      </c>
      <c r="D383" t="s">
        <v>408</v>
      </c>
      <c r="E383" t="s">
        <v>30</v>
      </c>
      <c r="F383" t="s">
        <v>409</v>
      </c>
      <c r="G383" t="s">
        <v>410</v>
      </c>
      <c r="H383" t="s">
        <v>67</v>
      </c>
      <c r="I383" t="s">
        <v>411</v>
      </c>
      <c r="J383" t="s">
        <v>35</v>
      </c>
      <c r="K383">
        <v>393</v>
      </c>
      <c r="L383" t="s">
        <v>35</v>
      </c>
      <c r="M383">
        <v>26</v>
      </c>
      <c r="N383">
        <v>2</v>
      </c>
      <c r="O383" t="s">
        <v>168</v>
      </c>
      <c r="P383" t="s">
        <v>515</v>
      </c>
      <c r="Q383" t="s">
        <v>422</v>
      </c>
      <c r="R383" t="s">
        <v>40</v>
      </c>
      <c r="S383">
        <v>2012</v>
      </c>
      <c r="T383">
        <v>500</v>
      </c>
      <c r="U383" t="s">
        <v>41</v>
      </c>
      <c r="V383">
        <v>40603</v>
      </c>
      <c r="W383">
        <v>40633</v>
      </c>
      <c r="X383">
        <v>40543</v>
      </c>
      <c r="Y383" t="s">
        <v>427</v>
      </c>
      <c r="Z383" t="s">
        <v>469</v>
      </c>
      <c r="AA383" t="s">
        <v>429</v>
      </c>
      <c r="AB383" t="s">
        <v>430</v>
      </c>
      <c r="AC383" t="s">
        <v>420</v>
      </c>
      <c r="AD383" t="s">
        <v>46</v>
      </c>
      <c r="AE383">
        <v>0</v>
      </c>
    </row>
    <row r="384" spans="1:31" x14ac:dyDescent="0.25">
      <c r="A384">
        <v>583</v>
      </c>
      <c r="B384">
        <v>100441029</v>
      </c>
      <c r="C384" t="s">
        <v>28</v>
      </c>
      <c r="D384" t="s">
        <v>408</v>
      </c>
      <c r="E384" t="s">
        <v>30</v>
      </c>
      <c r="F384" t="s">
        <v>409</v>
      </c>
      <c r="G384" t="s">
        <v>410</v>
      </c>
      <c r="H384" t="s">
        <v>67</v>
      </c>
      <c r="I384" t="s">
        <v>411</v>
      </c>
      <c r="J384" t="s">
        <v>35</v>
      </c>
      <c r="K384">
        <v>393</v>
      </c>
      <c r="L384" t="s">
        <v>35</v>
      </c>
      <c r="M384">
        <v>26</v>
      </c>
      <c r="N384">
        <v>2</v>
      </c>
      <c r="O384" t="s">
        <v>168</v>
      </c>
      <c r="P384" t="s">
        <v>515</v>
      </c>
      <c r="Q384" t="s">
        <v>422</v>
      </c>
      <c r="R384" t="s">
        <v>40</v>
      </c>
      <c r="S384">
        <v>2012</v>
      </c>
      <c r="T384">
        <v>500</v>
      </c>
      <c r="U384" t="s">
        <v>41</v>
      </c>
      <c r="V384">
        <v>40603</v>
      </c>
      <c r="W384">
        <v>40633</v>
      </c>
      <c r="X384">
        <v>40543</v>
      </c>
      <c r="Y384" t="s">
        <v>427</v>
      </c>
      <c r="Z384" t="s">
        <v>469</v>
      </c>
      <c r="AA384" t="s">
        <v>429</v>
      </c>
      <c r="AB384" t="s">
        <v>430</v>
      </c>
      <c r="AC384" t="s">
        <v>420</v>
      </c>
      <c r="AD384" t="s">
        <v>46</v>
      </c>
      <c r="AE384">
        <v>0</v>
      </c>
    </row>
    <row r="385" spans="1:31" x14ac:dyDescent="0.25">
      <c r="A385">
        <v>508</v>
      </c>
      <c r="B385">
        <v>100446401</v>
      </c>
      <c r="C385" t="s">
        <v>28</v>
      </c>
      <c r="D385" t="s">
        <v>408</v>
      </c>
      <c r="E385" t="s">
        <v>30</v>
      </c>
      <c r="F385" t="s">
        <v>409</v>
      </c>
      <c r="G385" t="s">
        <v>410</v>
      </c>
      <c r="H385" t="s">
        <v>67</v>
      </c>
      <c r="I385" t="s">
        <v>411</v>
      </c>
      <c r="J385" t="s">
        <v>35</v>
      </c>
      <c r="K385">
        <v>393</v>
      </c>
      <c r="L385" t="s">
        <v>35</v>
      </c>
      <c r="M385">
        <v>26</v>
      </c>
      <c r="N385">
        <v>2</v>
      </c>
      <c r="O385" t="s">
        <v>168</v>
      </c>
      <c r="P385" t="s">
        <v>515</v>
      </c>
      <c r="Q385" t="s">
        <v>422</v>
      </c>
      <c r="R385" t="s">
        <v>40</v>
      </c>
      <c r="S385">
        <v>2012</v>
      </c>
      <c r="T385">
        <v>500</v>
      </c>
      <c r="U385" t="s">
        <v>41</v>
      </c>
      <c r="V385">
        <v>40603</v>
      </c>
      <c r="W385">
        <v>40633</v>
      </c>
      <c r="X385">
        <v>40543</v>
      </c>
      <c r="Y385" t="s">
        <v>427</v>
      </c>
      <c r="Z385" t="s">
        <v>469</v>
      </c>
      <c r="AA385" t="s">
        <v>429</v>
      </c>
      <c r="AB385" t="s">
        <v>430</v>
      </c>
      <c r="AC385" t="s">
        <v>420</v>
      </c>
      <c r="AD385" t="s">
        <v>46</v>
      </c>
      <c r="AE385">
        <v>0</v>
      </c>
    </row>
    <row r="386" spans="1:31" x14ac:dyDescent="0.25">
      <c r="A386">
        <v>556</v>
      </c>
      <c r="B386">
        <v>100449623</v>
      </c>
      <c r="C386" t="s">
        <v>28</v>
      </c>
      <c r="D386" t="s">
        <v>408</v>
      </c>
      <c r="E386" t="s">
        <v>30</v>
      </c>
      <c r="F386" t="s">
        <v>409</v>
      </c>
      <c r="G386" t="s">
        <v>410</v>
      </c>
      <c r="H386" t="s">
        <v>67</v>
      </c>
      <c r="I386" t="s">
        <v>411</v>
      </c>
      <c r="J386" t="s">
        <v>35</v>
      </c>
      <c r="K386">
        <v>393</v>
      </c>
      <c r="L386" t="s">
        <v>35</v>
      </c>
      <c r="M386">
        <v>26</v>
      </c>
      <c r="N386">
        <v>2</v>
      </c>
      <c r="O386" t="s">
        <v>168</v>
      </c>
      <c r="P386" t="s">
        <v>515</v>
      </c>
      <c r="Q386" t="s">
        <v>422</v>
      </c>
      <c r="R386" t="s">
        <v>40</v>
      </c>
      <c r="S386">
        <v>2012</v>
      </c>
      <c r="T386">
        <v>500</v>
      </c>
      <c r="U386" t="s">
        <v>41</v>
      </c>
      <c r="V386">
        <v>40603</v>
      </c>
      <c r="W386">
        <v>40633</v>
      </c>
      <c r="X386">
        <v>40543</v>
      </c>
      <c r="Y386" t="s">
        <v>427</v>
      </c>
      <c r="Z386" t="s">
        <v>469</v>
      </c>
      <c r="AA386" t="s">
        <v>429</v>
      </c>
      <c r="AB386" t="s">
        <v>430</v>
      </c>
      <c r="AC386" t="s">
        <v>420</v>
      </c>
      <c r="AD386" t="s">
        <v>46</v>
      </c>
      <c r="AE386">
        <v>0</v>
      </c>
    </row>
    <row r="387" spans="1:31" x14ac:dyDescent="0.25">
      <c r="A387">
        <v>649</v>
      </c>
      <c r="B387">
        <v>100457877</v>
      </c>
      <c r="C387" t="s">
        <v>28</v>
      </c>
      <c r="D387" t="s">
        <v>408</v>
      </c>
      <c r="E387" t="s">
        <v>30</v>
      </c>
      <c r="F387" t="s">
        <v>409</v>
      </c>
      <c r="G387" t="s">
        <v>410</v>
      </c>
      <c r="H387" t="s">
        <v>67</v>
      </c>
      <c r="I387" t="s">
        <v>411</v>
      </c>
      <c r="J387" t="s">
        <v>35</v>
      </c>
      <c r="K387">
        <v>393</v>
      </c>
      <c r="L387" t="s">
        <v>35</v>
      </c>
      <c r="M387">
        <v>26</v>
      </c>
      <c r="N387">
        <v>2</v>
      </c>
      <c r="O387" t="s">
        <v>168</v>
      </c>
      <c r="P387" t="s">
        <v>515</v>
      </c>
      <c r="Q387" t="s">
        <v>422</v>
      </c>
      <c r="R387" t="s">
        <v>40</v>
      </c>
      <c r="S387">
        <v>2012</v>
      </c>
      <c r="T387">
        <v>500</v>
      </c>
      <c r="U387" t="s">
        <v>41</v>
      </c>
      <c r="V387">
        <v>40603</v>
      </c>
      <c r="W387">
        <v>40633</v>
      </c>
      <c r="X387">
        <v>40543</v>
      </c>
      <c r="Y387" t="s">
        <v>427</v>
      </c>
      <c r="Z387" t="s">
        <v>469</v>
      </c>
      <c r="AA387" t="s">
        <v>429</v>
      </c>
      <c r="AB387" t="s">
        <v>430</v>
      </c>
      <c r="AC387" t="s">
        <v>420</v>
      </c>
      <c r="AD387" t="s">
        <v>46</v>
      </c>
      <c r="AE387">
        <v>0</v>
      </c>
    </row>
    <row r="388" spans="1:31" x14ac:dyDescent="0.25">
      <c r="A388">
        <v>689</v>
      </c>
      <c r="B388">
        <v>100462332</v>
      </c>
      <c r="C388" t="s">
        <v>28</v>
      </c>
      <c r="D388" t="s">
        <v>408</v>
      </c>
      <c r="E388" t="s">
        <v>30</v>
      </c>
      <c r="F388" t="s">
        <v>409</v>
      </c>
      <c r="G388" t="s">
        <v>410</v>
      </c>
      <c r="H388" t="s">
        <v>67</v>
      </c>
      <c r="I388" t="s">
        <v>411</v>
      </c>
      <c r="J388" t="s">
        <v>35</v>
      </c>
      <c r="K388">
        <v>393</v>
      </c>
      <c r="L388" t="s">
        <v>35</v>
      </c>
      <c r="M388">
        <v>26</v>
      </c>
      <c r="N388">
        <v>2</v>
      </c>
      <c r="O388" t="s">
        <v>168</v>
      </c>
      <c r="P388" t="s">
        <v>515</v>
      </c>
      <c r="Q388" t="s">
        <v>422</v>
      </c>
      <c r="R388" t="s">
        <v>40</v>
      </c>
      <c r="S388">
        <v>2012</v>
      </c>
      <c r="T388">
        <v>500</v>
      </c>
      <c r="U388" t="s">
        <v>41</v>
      </c>
      <c r="V388">
        <v>40603</v>
      </c>
      <c r="W388">
        <v>40633</v>
      </c>
      <c r="X388">
        <v>40543</v>
      </c>
      <c r="Y388" t="s">
        <v>427</v>
      </c>
      <c r="Z388" t="s">
        <v>469</v>
      </c>
      <c r="AA388" t="s">
        <v>429</v>
      </c>
      <c r="AB388" t="s">
        <v>430</v>
      </c>
      <c r="AC388" t="s">
        <v>420</v>
      </c>
      <c r="AD388" t="s">
        <v>46</v>
      </c>
      <c r="AE388">
        <v>0</v>
      </c>
    </row>
    <row r="389" spans="1:31" x14ac:dyDescent="0.25">
      <c r="A389">
        <v>851</v>
      </c>
      <c r="B389">
        <v>100475519</v>
      </c>
      <c r="C389" t="s">
        <v>28</v>
      </c>
      <c r="D389" t="s">
        <v>408</v>
      </c>
      <c r="E389" t="s">
        <v>30</v>
      </c>
      <c r="F389" t="s">
        <v>409</v>
      </c>
      <c r="G389" t="s">
        <v>410</v>
      </c>
      <c r="H389" t="s">
        <v>67</v>
      </c>
      <c r="I389" t="s">
        <v>411</v>
      </c>
      <c r="J389" t="s">
        <v>35</v>
      </c>
      <c r="K389">
        <v>393</v>
      </c>
      <c r="L389" t="s">
        <v>35</v>
      </c>
      <c r="M389">
        <v>26</v>
      </c>
      <c r="N389">
        <v>2</v>
      </c>
      <c r="O389" t="s">
        <v>168</v>
      </c>
      <c r="P389" t="s">
        <v>515</v>
      </c>
      <c r="Q389" t="s">
        <v>422</v>
      </c>
      <c r="R389" t="s">
        <v>40</v>
      </c>
      <c r="S389">
        <v>2012</v>
      </c>
      <c r="T389">
        <v>500</v>
      </c>
      <c r="U389" t="s">
        <v>41</v>
      </c>
      <c r="V389">
        <v>40603</v>
      </c>
      <c r="W389">
        <v>40633</v>
      </c>
      <c r="X389">
        <v>40543</v>
      </c>
      <c r="Y389" t="s">
        <v>427</v>
      </c>
      <c r="Z389" t="s">
        <v>469</v>
      </c>
      <c r="AA389" t="s">
        <v>429</v>
      </c>
      <c r="AB389" t="s">
        <v>430</v>
      </c>
      <c r="AC389" t="s">
        <v>420</v>
      </c>
      <c r="AD389" t="s">
        <v>46</v>
      </c>
      <c r="AE389">
        <v>0</v>
      </c>
    </row>
    <row r="390" spans="1:31" x14ac:dyDescent="0.25">
      <c r="A390">
        <v>864</v>
      </c>
      <c r="B390">
        <v>100477101</v>
      </c>
      <c r="C390" t="s">
        <v>28</v>
      </c>
      <c r="D390" t="s">
        <v>408</v>
      </c>
      <c r="E390" t="s">
        <v>30</v>
      </c>
      <c r="F390" t="s">
        <v>409</v>
      </c>
      <c r="G390" t="s">
        <v>410</v>
      </c>
      <c r="H390" t="s">
        <v>67</v>
      </c>
      <c r="I390" t="s">
        <v>411</v>
      </c>
      <c r="J390" t="s">
        <v>35</v>
      </c>
      <c r="K390">
        <v>393</v>
      </c>
      <c r="L390" t="s">
        <v>35</v>
      </c>
      <c r="M390">
        <v>26</v>
      </c>
      <c r="N390">
        <v>2</v>
      </c>
      <c r="O390" t="s">
        <v>168</v>
      </c>
      <c r="P390" t="s">
        <v>515</v>
      </c>
      <c r="Q390" t="s">
        <v>422</v>
      </c>
      <c r="R390" t="s">
        <v>40</v>
      </c>
      <c r="S390">
        <v>2012</v>
      </c>
      <c r="T390">
        <v>500</v>
      </c>
      <c r="U390" t="s">
        <v>41</v>
      </c>
      <c r="V390">
        <v>40603</v>
      </c>
      <c r="W390">
        <v>40633</v>
      </c>
      <c r="X390">
        <v>40543</v>
      </c>
      <c r="Y390" t="s">
        <v>427</v>
      </c>
      <c r="Z390" t="s">
        <v>469</v>
      </c>
      <c r="AA390" t="s">
        <v>429</v>
      </c>
      <c r="AB390" t="s">
        <v>430</v>
      </c>
      <c r="AC390" t="s">
        <v>420</v>
      </c>
      <c r="AD390" t="s">
        <v>46</v>
      </c>
      <c r="AE390">
        <v>0</v>
      </c>
    </row>
    <row r="391" spans="1:31" x14ac:dyDescent="0.25">
      <c r="A391">
        <v>901</v>
      </c>
      <c r="B391">
        <v>100485369</v>
      </c>
      <c r="C391" t="s">
        <v>28</v>
      </c>
      <c r="D391" t="s">
        <v>408</v>
      </c>
      <c r="E391" t="s">
        <v>30</v>
      </c>
      <c r="F391" t="s">
        <v>409</v>
      </c>
      <c r="G391" t="s">
        <v>410</v>
      </c>
      <c r="H391" t="s">
        <v>67</v>
      </c>
      <c r="I391" t="s">
        <v>411</v>
      </c>
      <c r="J391" t="s">
        <v>35</v>
      </c>
      <c r="K391">
        <v>393</v>
      </c>
      <c r="L391" t="s">
        <v>35</v>
      </c>
      <c r="M391">
        <v>26</v>
      </c>
      <c r="N391">
        <v>2</v>
      </c>
      <c r="O391" t="s">
        <v>168</v>
      </c>
      <c r="P391" t="s">
        <v>515</v>
      </c>
      <c r="Q391" t="s">
        <v>422</v>
      </c>
      <c r="R391" t="s">
        <v>40</v>
      </c>
      <c r="S391">
        <v>2012</v>
      </c>
      <c r="T391">
        <v>500</v>
      </c>
      <c r="U391" t="s">
        <v>41</v>
      </c>
      <c r="V391">
        <v>40603</v>
      </c>
      <c r="W391">
        <v>40633</v>
      </c>
      <c r="X391">
        <v>40543</v>
      </c>
      <c r="Y391" t="s">
        <v>427</v>
      </c>
      <c r="Z391" t="s">
        <v>469</v>
      </c>
      <c r="AA391" t="s">
        <v>429</v>
      </c>
      <c r="AB391" t="s">
        <v>430</v>
      </c>
      <c r="AC391" t="s">
        <v>420</v>
      </c>
      <c r="AD391" t="s">
        <v>46</v>
      </c>
      <c r="AE391">
        <v>0</v>
      </c>
    </row>
    <row r="392" spans="1:31" x14ac:dyDescent="0.25">
      <c r="A392">
        <v>980</v>
      </c>
      <c r="B392">
        <v>100488156</v>
      </c>
      <c r="C392" t="s">
        <v>28</v>
      </c>
      <c r="D392" t="s">
        <v>408</v>
      </c>
      <c r="E392" t="s">
        <v>30</v>
      </c>
      <c r="F392" t="s">
        <v>409</v>
      </c>
      <c r="G392" t="s">
        <v>410</v>
      </c>
      <c r="H392" t="s">
        <v>67</v>
      </c>
      <c r="I392" t="s">
        <v>411</v>
      </c>
      <c r="J392" t="s">
        <v>35</v>
      </c>
      <c r="K392">
        <v>393</v>
      </c>
      <c r="L392" t="s">
        <v>35</v>
      </c>
      <c r="M392">
        <v>26</v>
      </c>
      <c r="N392">
        <v>2</v>
      </c>
      <c r="O392" t="s">
        <v>168</v>
      </c>
      <c r="P392" t="s">
        <v>515</v>
      </c>
      <c r="Q392" t="s">
        <v>422</v>
      </c>
      <c r="R392" t="s">
        <v>40</v>
      </c>
      <c r="S392">
        <v>2012</v>
      </c>
      <c r="T392">
        <v>500</v>
      </c>
      <c r="U392" t="s">
        <v>41</v>
      </c>
      <c r="V392">
        <v>40603</v>
      </c>
      <c r="W392">
        <v>40633</v>
      </c>
      <c r="X392">
        <v>40543</v>
      </c>
      <c r="Y392" t="s">
        <v>427</v>
      </c>
      <c r="Z392" t="s">
        <v>469</v>
      </c>
      <c r="AA392" t="s">
        <v>429</v>
      </c>
      <c r="AB392" t="s">
        <v>430</v>
      </c>
      <c r="AC392" t="s">
        <v>420</v>
      </c>
      <c r="AD392" t="s">
        <v>46</v>
      </c>
      <c r="AE392">
        <v>0</v>
      </c>
    </row>
    <row r="393" spans="1:31" x14ac:dyDescent="0.25">
      <c r="A393">
        <v>222</v>
      </c>
      <c r="B393">
        <v>100509290</v>
      </c>
      <c r="C393" t="s">
        <v>28</v>
      </c>
      <c r="D393" t="s">
        <v>408</v>
      </c>
      <c r="E393" t="s">
        <v>30</v>
      </c>
      <c r="F393" t="s">
        <v>409</v>
      </c>
      <c r="G393" t="s">
        <v>410</v>
      </c>
      <c r="H393" t="s">
        <v>67</v>
      </c>
      <c r="I393" t="s">
        <v>411</v>
      </c>
      <c r="J393" t="s">
        <v>35</v>
      </c>
      <c r="K393">
        <v>393</v>
      </c>
      <c r="L393" t="s">
        <v>35</v>
      </c>
      <c r="M393">
        <v>26</v>
      </c>
      <c r="N393">
        <v>2</v>
      </c>
      <c r="O393" t="s">
        <v>168</v>
      </c>
      <c r="P393" t="s">
        <v>515</v>
      </c>
      <c r="Q393" t="s">
        <v>422</v>
      </c>
      <c r="R393" t="s">
        <v>40</v>
      </c>
      <c r="S393">
        <v>2012</v>
      </c>
      <c r="T393">
        <v>500</v>
      </c>
      <c r="U393" t="s">
        <v>41</v>
      </c>
      <c r="V393">
        <v>40603</v>
      </c>
      <c r="W393">
        <v>40633</v>
      </c>
      <c r="X393">
        <v>40543</v>
      </c>
      <c r="Y393" t="s">
        <v>427</v>
      </c>
      <c r="Z393" t="s">
        <v>469</v>
      </c>
      <c r="AA393" t="s">
        <v>429</v>
      </c>
      <c r="AB393" t="s">
        <v>430</v>
      </c>
      <c r="AC393" t="s">
        <v>420</v>
      </c>
      <c r="AD393" t="s">
        <v>46</v>
      </c>
      <c r="AE393">
        <v>0</v>
      </c>
    </row>
    <row r="394" spans="1:31" x14ac:dyDescent="0.25">
      <c r="A394">
        <v>239</v>
      </c>
      <c r="B394">
        <v>100509316</v>
      </c>
      <c r="C394" t="s">
        <v>28</v>
      </c>
      <c r="D394" t="s">
        <v>408</v>
      </c>
      <c r="E394" t="s">
        <v>30</v>
      </c>
      <c r="F394" t="s">
        <v>409</v>
      </c>
      <c r="G394" t="s">
        <v>410</v>
      </c>
      <c r="H394" t="s">
        <v>67</v>
      </c>
      <c r="I394" t="s">
        <v>411</v>
      </c>
      <c r="J394" t="s">
        <v>35</v>
      </c>
      <c r="K394">
        <v>393</v>
      </c>
      <c r="L394" t="s">
        <v>35</v>
      </c>
      <c r="M394">
        <v>26</v>
      </c>
      <c r="N394">
        <v>2</v>
      </c>
      <c r="O394" t="s">
        <v>168</v>
      </c>
      <c r="P394" t="s">
        <v>515</v>
      </c>
      <c r="Q394" t="s">
        <v>422</v>
      </c>
      <c r="R394" t="s">
        <v>40</v>
      </c>
      <c r="S394">
        <v>2012</v>
      </c>
      <c r="T394">
        <v>500</v>
      </c>
      <c r="U394" t="s">
        <v>41</v>
      </c>
      <c r="V394">
        <v>40603</v>
      </c>
      <c r="W394">
        <v>40633</v>
      </c>
      <c r="X394">
        <v>40543</v>
      </c>
      <c r="Y394" t="s">
        <v>427</v>
      </c>
      <c r="Z394" t="s">
        <v>469</v>
      </c>
      <c r="AA394" t="s">
        <v>429</v>
      </c>
      <c r="AB394" t="s">
        <v>430</v>
      </c>
      <c r="AC394" t="s">
        <v>420</v>
      </c>
      <c r="AD394" t="s">
        <v>46</v>
      </c>
      <c r="AE394">
        <v>0</v>
      </c>
    </row>
    <row r="395" spans="1:31" x14ac:dyDescent="0.25">
      <c r="A395">
        <v>240</v>
      </c>
      <c r="B395">
        <v>100509318</v>
      </c>
      <c r="C395" t="s">
        <v>28</v>
      </c>
      <c r="D395" t="s">
        <v>408</v>
      </c>
      <c r="E395" t="s">
        <v>30</v>
      </c>
      <c r="F395" t="s">
        <v>409</v>
      </c>
      <c r="G395" t="s">
        <v>410</v>
      </c>
      <c r="H395" t="s">
        <v>67</v>
      </c>
      <c r="I395" t="s">
        <v>411</v>
      </c>
      <c r="J395" t="s">
        <v>35</v>
      </c>
      <c r="K395">
        <v>393</v>
      </c>
      <c r="L395" t="s">
        <v>35</v>
      </c>
      <c r="M395">
        <v>26</v>
      </c>
      <c r="N395">
        <v>2</v>
      </c>
      <c r="O395" t="s">
        <v>168</v>
      </c>
      <c r="P395" t="s">
        <v>515</v>
      </c>
      <c r="Q395" t="s">
        <v>422</v>
      </c>
      <c r="R395" t="s">
        <v>40</v>
      </c>
      <c r="S395">
        <v>2012</v>
      </c>
      <c r="T395">
        <v>500</v>
      </c>
      <c r="U395" t="s">
        <v>41</v>
      </c>
      <c r="V395">
        <v>40603</v>
      </c>
      <c r="W395">
        <v>40633</v>
      </c>
      <c r="X395">
        <v>40543</v>
      </c>
      <c r="Y395" t="s">
        <v>427</v>
      </c>
      <c r="Z395" t="s">
        <v>469</v>
      </c>
      <c r="AA395" t="s">
        <v>429</v>
      </c>
      <c r="AB395" t="s">
        <v>430</v>
      </c>
      <c r="AC395" t="s">
        <v>420</v>
      </c>
      <c r="AD395" t="s">
        <v>46</v>
      </c>
      <c r="AE395">
        <v>0</v>
      </c>
    </row>
    <row r="396" spans="1:31" x14ac:dyDescent="0.25">
      <c r="A396">
        <v>661</v>
      </c>
      <c r="B396">
        <v>100441518</v>
      </c>
      <c r="C396" t="s">
        <v>28</v>
      </c>
      <c r="D396" t="s">
        <v>53</v>
      </c>
      <c r="E396" t="s">
        <v>30</v>
      </c>
      <c r="F396" t="s">
        <v>54</v>
      </c>
      <c r="G396" t="s">
        <v>55</v>
      </c>
      <c r="H396" t="s">
        <v>56</v>
      </c>
      <c r="I396" t="s">
        <v>57</v>
      </c>
      <c r="J396" t="s">
        <v>35</v>
      </c>
      <c r="K396">
        <v>980</v>
      </c>
      <c r="L396" t="s">
        <v>35</v>
      </c>
      <c r="M396">
        <v>27</v>
      </c>
      <c r="N396">
        <v>2</v>
      </c>
      <c r="O396" t="s">
        <v>168</v>
      </c>
      <c r="P396" t="s">
        <v>421</v>
      </c>
      <c r="Q396" t="s">
        <v>422</v>
      </c>
      <c r="R396" t="s">
        <v>40</v>
      </c>
      <c r="S396">
        <v>2012</v>
      </c>
      <c r="T396">
        <v>400</v>
      </c>
      <c r="U396" t="s">
        <v>41</v>
      </c>
      <c r="V396">
        <v>41121</v>
      </c>
      <c r="W396">
        <v>41152</v>
      </c>
      <c r="X396">
        <v>41152</v>
      </c>
      <c r="Y396" t="s">
        <v>427</v>
      </c>
      <c r="Z396" t="s">
        <v>922</v>
      </c>
      <c r="AA396" t="s">
        <v>923</v>
      </c>
      <c r="AB396" t="s">
        <v>924</v>
      </c>
      <c r="AC396" t="s">
        <v>590</v>
      </c>
      <c r="AD396" t="s">
        <v>46</v>
      </c>
      <c r="AE396">
        <v>0</v>
      </c>
    </row>
    <row r="397" spans="1:31" x14ac:dyDescent="0.25">
      <c r="A397">
        <v>478</v>
      </c>
      <c r="B397">
        <v>100453785</v>
      </c>
      <c r="C397" t="s">
        <v>28</v>
      </c>
      <c r="D397" t="s">
        <v>53</v>
      </c>
      <c r="E397" t="s">
        <v>30</v>
      </c>
      <c r="F397" t="s">
        <v>54</v>
      </c>
      <c r="G397" t="s">
        <v>55</v>
      </c>
      <c r="H397" t="s">
        <v>56</v>
      </c>
      <c r="I397" t="s">
        <v>57</v>
      </c>
      <c r="J397" t="s">
        <v>35</v>
      </c>
      <c r="K397">
        <v>980</v>
      </c>
      <c r="L397" t="s">
        <v>35</v>
      </c>
      <c r="M397">
        <v>27</v>
      </c>
      <c r="N397">
        <v>2</v>
      </c>
      <c r="O397" t="s">
        <v>168</v>
      </c>
      <c r="P397" t="s">
        <v>421</v>
      </c>
      <c r="Q397" t="s">
        <v>422</v>
      </c>
      <c r="R397" t="s">
        <v>40</v>
      </c>
      <c r="S397">
        <v>2012</v>
      </c>
      <c r="T397">
        <v>400</v>
      </c>
      <c r="U397" t="s">
        <v>41</v>
      </c>
      <c r="V397">
        <v>41121</v>
      </c>
      <c r="W397">
        <v>41152</v>
      </c>
      <c r="X397">
        <v>41152</v>
      </c>
      <c r="Y397" t="s">
        <v>427</v>
      </c>
      <c r="Z397" t="s">
        <v>922</v>
      </c>
      <c r="AA397" t="s">
        <v>923</v>
      </c>
      <c r="AB397" t="s">
        <v>924</v>
      </c>
      <c r="AC397" t="s">
        <v>590</v>
      </c>
      <c r="AD397" t="s">
        <v>46</v>
      </c>
      <c r="AE397">
        <v>0</v>
      </c>
    </row>
    <row r="398" spans="1:31" x14ac:dyDescent="0.25">
      <c r="A398">
        <v>479</v>
      </c>
      <c r="B398">
        <v>100453787</v>
      </c>
      <c r="C398" t="s">
        <v>28</v>
      </c>
      <c r="D398" t="s">
        <v>53</v>
      </c>
      <c r="E398" t="s">
        <v>30</v>
      </c>
      <c r="F398" t="s">
        <v>54</v>
      </c>
      <c r="G398" t="s">
        <v>55</v>
      </c>
      <c r="H398" t="s">
        <v>56</v>
      </c>
      <c r="I398" t="s">
        <v>57</v>
      </c>
      <c r="J398" t="s">
        <v>35</v>
      </c>
      <c r="K398">
        <v>980</v>
      </c>
      <c r="L398" t="s">
        <v>35</v>
      </c>
      <c r="M398">
        <v>27</v>
      </c>
      <c r="N398">
        <v>2</v>
      </c>
      <c r="O398" t="s">
        <v>168</v>
      </c>
      <c r="P398" t="s">
        <v>421</v>
      </c>
      <c r="Q398" t="s">
        <v>422</v>
      </c>
      <c r="R398" t="s">
        <v>40</v>
      </c>
      <c r="S398">
        <v>2012</v>
      </c>
      <c r="T398">
        <v>400</v>
      </c>
      <c r="U398" t="s">
        <v>41</v>
      </c>
      <c r="V398">
        <v>41121</v>
      </c>
      <c r="W398">
        <v>41152</v>
      </c>
      <c r="X398">
        <v>41152</v>
      </c>
      <c r="Y398" t="s">
        <v>427</v>
      </c>
      <c r="Z398" t="s">
        <v>922</v>
      </c>
      <c r="AA398" t="s">
        <v>923</v>
      </c>
      <c r="AB398" t="s">
        <v>924</v>
      </c>
      <c r="AC398" t="s">
        <v>590</v>
      </c>
      <c r="AD398" t="s">
        <v>46</v>
      </c>
      <c r="AE398">
        <v>0</v>
      </c>
    </row>
    <row r="399" spans="1:31" x14ac:dyDescent="0.25">
      <c r="A399">
        <v>1040</v>
      </c>
      <c r="B399">
        <v>100456327</v>
      </c>
      <c r="C399" t="s">
        <v>28</v>
      </c>
      <c r="D399" t="s">
        <v>53</v>
      </c>
      <c r="E399" t="s">
        <v>30</v>
      </c>
      <c r="F399" t="s">
        <v>54</v>
      </c>
      <c r="G399" t="s">
        <v>55</v>
      </c>
      <c r="H399" t="s">
        <v>56</v>
      </c>
      <c r="I399" t="s">
        <v>57</v>
      </c>
      <c r="J399" t="s">
        <v>35</v>
      </c>
      <c r="K399">
        <v>980</v>
      </c>
      <c r="L399" t="s">
        <v>35</v>
      </c>
      <c r="M399">
        <v>27</v>
      </c>
      <c r="N399">
        <v>2</v>
      </c>
      <c r="O399" t="s">
        <v>168</v>
      </c>
      <c r="P399" t="s">
        <v>421</v>
      </c>
      <c r="Q399" t="s">
        <v>422</v>
      </c>
      <c r="R399" t="s">
        <v>40</v>
      </c>
      <c r="S399">
        <v>2012</v>
      </c>
      <c r="T399">
        <v>400</v>
      </c>
      <c r="U399" t="s">
        <v>41</v>
      </c>
      <c r="V399">
        <v>41121</v>
      </c>
      <c r="W399">
        <v>41152</v>
      </c>
      <c r="X399">
        <v>41152</v>
      </c>
      <c r="Y399" t="s">
        <v>427</v>
      </c>
      <c r="Z399" t="s">
        <v>922</v>
      </c>
      <c r="AA399" t="s">
        <v>923</v>
      </c>
      <c r="AB399" t="s">
        <v>924</v>
      </c>
      <c r="AC399" t="s">
        <v>590</v>
      </c>
      <c r="AD399" t="s">
        <v>46</v>
      </c>
      <c r="AE399">
        <v>0</v>
      </c>
    </row>
    <row r="400" spans="1:31" x14ac:dyDescent="0.25">
      <c r="A400">
        <v>537</v>
      </c>
      <c r="B400">
        <v>100458481</v>
      </c>
      <c r="C400" t="s">
        <v>28</v>
      </c>
      <c r="D400" t="s">
        <v>53</v>
      </c>
      <c r="E400" t="s">
        <v>30</v>
      </c>
      <c r="F400" t="s">
        <v>54</v>
      </c>
      <c r="G400" t="s">
        <v>55</v>
      </c>
      <c r="H400" t="s">
        <v>56</v>
      </c>
      <c r="I400" t="s">
        <v>57</v>
      </c>
      <c r="J400" t="s">
        <v>35</v>
      </c>
      <c r="K400">
        <v>980</v>
      </c>
      <c r="L400" t="s">
        <v>35</v>
      </c>
      <c r="M400">
        <v>27</v>
      </c>
      <c r="N400">
        <v>2</v>
      </c>
      <c r="O400" t="s">
        <v>168</v>
      </c>
      <c r="P400" t="s">
        <v>421</v>
      </c>
      <c r="Q400" t="s">
        <v>422</v>
      </c>
      <c r="R400" t="s">
        <v>40</v>
      </c>
      <c r="S400">
        <v>2012</v>
      </c>
      <c r="T400">
        <v>400</v>
      </c>
      <c r="U400" t="s">
        <v>41</v>
      </c>
      <c r="V400">
        <v>41121</v>
      </c>
      <c r="W400">
        <v>41152</v>
      </c>
      <c r="X400">
        <v>41152</v>
      </c>
      <c r="Y400" t="s">
        <v>427</v>
      </c>
      <c r="Z400" t="s">
        <v>922</v>
      </c>
      <c r="AA400" t="s">
        <v>923</v>
      </c>
      <c r="AB400" t="s">
        <v>924</v>
      </c>
      <c r="AC400" t="s">
        <v>590</v>
      </c>
      <c r="AD400" t="s">
        <v>46</v>
      </c>
      <c r="AE400">
        <v>0</v>
      </c>
    </row>
    <row r="401" spans="1:31" x14ac:dyDescent="0.25">
      <c r="A401">
        <v>712</v>
      </c>
      <c r="B401">
        <v>100468892</v>
      </c>
      <c r="C401" t="s">
        <v>28</v>
      </c>
      <c r="D401" t="s">
        <v>53</v>
      </c>
      <c r="E401" t="s">
        <v>30</v>
      </c>
      <c r="F401" t="s">
        <v>54</v>
      </c>
      <c r="G401" t="s">
        <v>55</v>
      </c>
      <c r="H401" t="s">
        <v>56</v>
      </c>
      <c r="I401" t="s">
        <v>57</v>
      </c>
      <c r="J401" t="s">
        <v>35</v>
      </c>
      <c r="K401">
        <v>980</v>
      </c>
      <c r="L401" t="s">
        <v>35</v>
      </c>
      <c r="M401">
        <v>27</v>
      </c>
      <c r="N401">
        <v>2</v>
      </c>
      <c r="O401" t="s">
        <v>168</v>
      </c>
      <c r="P401" t="s">
        <v>421</v>
      </c>
      <c r="Q401" t="s">
        <v>422</v>
      </c>
      <c r="R401" t="s">
        <v>40</v>
      </c>
      <c r="S401">
        <v>2012</v>
      </c>
      <c r="T401">
        <v>400</v>
      </c>
      <c r="U401" t="s">
        <v>41</v>
      </c>
      <c r="V401">
        <v>41121</v>
      </c>
      <c r="W401">
        <v>41152</v>
      </c>
      <c r="X401">
        <v>41152</v>
      </c>
      <c r="Y401" t="s">
        <v>427</v>
      </c>
      <c r="Z401" t="s">
        <v>922</v>
      </c>
      <c r="AA401" t="s">
        <v>923</v>
      </c>
      <c r="AB401" t="s">
        <v>924</v>
      </c>
      <c r="AC401" t="s">
        <v>590</v>
      </c>
      <c r="AD401" t="s">
        <v>46</v>
      </c>
      <c r="AE401">
        <v>0</v>
      </c>
    </row>
    <row r="402" spans="1:31" x14ac:dyDescent="0.25">
      <c r="A402">
        <v>713</v>
      </c>
      <c r="B402">
        <v>100468895</v>
      </c>
      <c r="C402" t="s">
        <v>28</v>
      </c>
      <c r="D402" t="s">
        <v>53</v>
      </c>
      <c r="E402" t="s">
        <v>30</v>
      </c>
      <c r="F402" t="s">
        <v>54</v>
      </c>
      <c r="G402" t="s">
        <v>55</v>
      </c>
      <c r="H402" t="s">
        <v>56</v>
      </c>
      <c r="I402" t="s">
        <v>57</v>
      </c>
      <c r="J402" t="s">
        <v>35</v>
      </c>
      <c r="K402">
        <v>980</v>
      </c>
      <c r="L402" t="s">
        <v>35</v>
      </c>
      <c r="M402">
        <v>27</v>
      </c>
      <c r="N402">
        <v>2</v>
      </c>
      <c r="O402" t="s">
        <v>168</v>
      </c>
      <c r="P402" t="s">
        <v>421</v>
      </c>
      <c r="Q402" t="s">
        <v>422</v>
      </c>
      <c r="R402" t="s">
        <v>40</v>
      </c>
      <c r="S402">
        <v>2012</v>
      </c>
      <c r="T402">
        <v>400</v>
      </c>
      <c r="U402" t="s">
        <v>41</v>
      </c>
      <c r="V402">
        <v>41121</v>
      </c>
      <c r="W402">
        <v>41152</v>
      </c>
      <c r="X402">
        <v>41152</v>
      </c>
      <c r="Y402" t="s">
        <v>427</v>
      </c>
      <c r="Z402" t="s">
        <v>922</v>
      </c>
      <c r="AA402" t="s">
        <v>923</v>
      </c>
      <c r="AB402" t="s">
        <v>924</v>
      </c>
      <c r="AC402" t="s">
        <v>590</v>
      </c>
      <c r="AD402" t="s">
        <v>46</v>
      </c>
      <c r="AE402">
        <v>0</v>
      </c>
    </row>
    <row r="403" spans="1:31" x14ac:dyDescent="0.25">
      <c r="A403">
        <v>823</v>
      </c>
      <c r="B403">
        <v>100477283</v>
      </c>
      <c r="C403" t="s">
        <v>28</v>
      </c>
      <c r="D403" t="s">
        <v>53</v>
      </c>
      <c r="E403" t="s">
        <v>30</v>
      </c>
      <c r="F403" t="s">
        <v>54</v>
      </c>
      <c r="G403" t="s">
        <v>55</v>
      </c>
      <c r="H403" t="s">
        <v>56</v>
      </c>
      <c r="I403" t="s">
        <v>57</v>
      </c>
      <c r="J403" t="s">
        <v>35</v>
      </c>
      <c r="K403">
        <v>980</v>
      </c>
      <c r="L403" t="s">
        <v>35</v>
      </c>
      <c r="M403">
        <v>27</v>
      </c>
      <c r="N403">
        <v>2</v>
      </c>
      <c r="O403" t="s">
        <v>168</v>
      </c>
      <c r="P403" t="s">
        <v>421</v>
      </c>
      <c r="Q403" t="s">
        <v>422</v>
      </c>
      <c r="R403" t="s">
        <v>40</v>
      </c>
      <c r="S403">
        <v>2012</v>
      </c>
      <c r="T403">
        <v>400</v>
      </c>
      <c r="U403" t="s">
        <v>41</v>
      </c>
      <c r="V403">
        <v>41121</v>
      </c>
      <c r="W403">
        <v>41152</v>
      </c>
      <c r="X403">
        <v>41152</v>
      </c>
      <c r="Y403" t="s">
        <v>427</v>
      </c>
      <c r="Z403" t="s">
        <v>922</v>
      </c>
      <c r="AA403" t="s">
        <v>923</v>
      </c>
      <c r="AB403" t="s">
        <v>924</v>
      </c>
      <c r="AC403" t="s">
        <v>590</v>
      </c>
      <c r="AD403" t="s">
        <v>46</v>
      </c>
      <c r="AE403">
        <v>0</v>
      </c>
    </row>
    <row r="404" spans="1:31" x14ac:dyDescent="0.25">
      <c r="A404">
        <v>813</v>
      </c>
      <c r="B404">
        <v>100483277</v>
      </c>
      <c r="C404" t="s">
        <v>28</v>
      </c>
      <c r="D404" t="s">
        <v>53</v>
      </c>
      <c r="E404" t="s">
        <v>30</v>
      </c>
      <c r="F404" t="s">
        <v>54</v>
      </c>
      <c r="G404" t="s">
        <v>55</v>
      </c>
      <c r="H404" t="s">
        <v>56</v>
      </c>
      <c r="I404" t="s">
        <v>57</v>
      </c>
      <c r="J404" t="s">
        <v>35</v>
      </c>
      <c r="K404">
        <v>980</v>
      </c>
      <c r="L404" t="s">
        <v>35</v>
      </c>
      <c r="M404">
        <v>27</v>
      </c>
      <c r="N404">
        <v>2</v>
      </c>
      <c r="O404" t="s">
        <v>168</v>
      </c>
      <c r="P404" t="s">
        <v>421</v>
      </c>
      <c r="Q404" t="s">
        <v>422</v>
      </c>
      <c r="R404" t="s">
        <v>40</v>
      </c>
      <c r="S404">
        <v>2012</v>
      </c>
      <c r="T404">
        <v>400</v>
      </c>
      <c r="U404" t="s">
        <v>41</v>
      </c>
      <c r="V404">
        <v>41121</v>
      </c>
      <c r="W404">
        <v>41152</v>
      </c>
      <c r="X404">
        <v>41152</v>
      </c>
      <c r="Y404" t="s">
        <v>427</v>
      </c>
      <c r="Z404" t="s">
        <v>922</v>
      </c>
      <c r="AA404" t="s">
        <v>923</v>
      </c>
      <c r="AB404" t="s">
        <v>924</v>
      </c>
      <c r="AC404" t="s">
        <v>590</v>
      </c>
      <c r="AD404" t="s">
        <v>46</v>
      </c>
      <c r="AE404">
        <v>0</v>
      </c>
    </row>
    <row r="405" spans="1:31" x14ac:dyDescent="0.25">
      <c r="A405">
        <v>982</v>
      </c>
      <c r="B405">
        <v>100487908</v>
      </c>
      <c r="C405" t="s">
        <v>28</v>
      </c>
      <c r="D405" t="s">
        <v>53</v>
      </c>
      <c r="E405" t="s">
        <v>30</v>
      </c>
      <c r="F405" t="s">
        <v>54</v>
      </c>
      <c r="G405" t="s">
        <v>55</v>
      </c>
      <c r="H405" t="s">
        <v>56</v>
      </c>
      <c r="I405" t="s">
        <v>57</v>
      </c>
      <c r="J405" t="s">
        <v>35</v>
      </c>
      <c r="K405">
        <v>980</v>
      </c>
      <c r="L405" t="s">
        <v>35</v>
      </c>
      <c r="M405">
        <v>27</v>
      </c>
      <c r="N405">
        <v>2</v>
      </c>
      <c r="O405" t="s">
        <v>168</v>
      </c>
      <c r="P405" t="s">
        <v>421</v>
      </c>
      <c r="Q405" t="s">
        <v>422</v>
      </c>
      <c r="R405" t="s">
        <v>40</v>
      </c>
      <c r="S405">
        <v>2012</v>
      </c>
      <c r="T405">
        <v>400</v>
      </c>
      <c r="U405" t="s">
        <v>41</v>
      </c>
      <c r="V405">
        <v>41121</v>
      </c>
      <c r="W405">
        <v>41152</v>
      </c>
      <c r="X405">
        <v>41152</v>
      </c>
      <c r="Y405" t="s">
        <v>427</v>
      </c>
      <c r="Z405" t="s">
        <v>922</v>
      </c>
      <c r="AA405" t="s">
        <v>923</v>
      </c>
      <c r="AB405" t="s">
        <v>924</v>
      </c>
      <c r="AC405" t="s">
        <v>590</v>
      </c>
      <c r="AD405" t="s">
        <v>46</v>
      </c>
      <c r="AE405">
        <v>0</v>
      </c>
    </row>
    <row r="406" spans="1:31" x14ac:dyDescent="0.25">
      <c r="A406">
        <v>3</v>
      </c>
      <c r="B406">
        <v>100498383</v>
      </c>
      <c r="C406" t="s">
        <v>28</v>
      </c>
      <c r="D406" t="s">
        <v>53</v>
      </c>
      <c r="E406" t="s">
        <v>30</v>
      </c>
      <c r="F406" t="s">
        <v>54</v>
      </c>
      <c r="G406" t="s">
        <v>55</v>
      </c>
      <c r="H406" t="s">
        <v>56</v>
      </c>
      <c r="I406" t="s">
        <v>57</v>
      </c>
      <c r="J406" t="s">
        <v>35</v>
      </c>
      <c r="K406">
        <v>980</v>
      </c>
      <c r="L406" t="s">
        <v>35</v>
      </c>
      <c r="M406">
        <v>27</v>
      </c>
      <c r="N406">
        <v>2</v>
      </c>
      <c r="O406" t="s">
        <v>168</v>
      </c>
      <c r="P406" t="s">
        <v>421</v>
      </c>
      <c r="Q406" t="s">
        <v>422</v>
      </c>
      <c r="R406" t="s">
        <v>40</v>
      </c>
      <c r="S406">
        <v>2012</v>
      </c>
      <c r="T406">
        <v>400</v>
      </c>
      <c r="U406" t="s">
        <v>41</v>
      </c>
      <c r="V406">
        <v>41121</v>
      </c>
      <c r="W406">
        <v>41152</v>
      </c>
      <c r="X406">
        <v>41152</v>
      </c>
      <c r="Y406" t="s">
        <v>427</v>
      </c>
      <c r="Z406" t="s">
        <v>922</v>
      </c>
      <c r="AA406" t="s">
        <v>923</v>
      </c>
      <c r="AB406" t="s">
        <v>924</v>
      </c>
      <c r="AC406" t="s">
        <v>590</v>
      </c>
      <c r="AD406" t="s">
        <v>46</v>
      </c>
      <c r="AE406">
        <v>0</v>
      </c>
    </row>
    <row r="407" spans="1:31" x14ac:dyDescent="0.25">
      <c r="A407">
        <v>76</v>
      </c>
      <c r="B407">
        <v>100499891</v>
      </c>
      <c r="C407" t="s">
        <v>28</v>
      </c>
      <c r="D407" t="s">
        <v>53</v>
      </c>
      <c r="E407" t="s">
        <v>30</v>
      </c>
      <c r="F407" t="s">
        <v>54</v>
      </c>
      <c r="G407" t="s">
        <v>55</v>
      </c>
      <c r="H407" t="s">
        <v>56</v>
      </c>
      <c r="I407" t="s">
        <v>57</v>
      </c>
      <c r="J407" t="s">
        <v>35</v>
      </c>
      <c r="K407">
        <v>980</v>
      </c>
      <c r="L407" t="s">
        <v>35</v>
      </c>
      <c r="M407">
        <v>27</v>
      </c>
      <c r="N407">
        <v>2</v>
      </c>
      <c r="O407" t="s">
        <v>168</v>
      </c>
      <c r="P407" t="s">
        <v>421</v>
      </c>
      <c r="Q407" t="s">
        <v>422</v>
      </c>
      <c r="R407" t="s">
        <v>40</v>
      </c>
      <c r="S407">
        <v>2012</v>
      </c>
      <c r="T407">
        <v>400</v>
      </c>
      <c r="U407" t="s">
        <v>41</v>
      </c>
      <c r="V407">
        <v>41121</v>
      </c>
      <c r="W407">
        <v>41152</v>
      </c>
      <c r="X407">
        <v>41152</v>
      </c>
      <c r="Y407" t="s">
        <v>427</v>
      </c>
      <c r="Z407" t="s">
        <v>922</v>
      </c>
      <c r="AA407" t="s">
        <v>923</v>
      </c>
      <c r="AB407" t="s">
        <v>924</v>
      </c>
      <c r="AC407" t="s">
        <v>590</v>
      </c>
      <c r="AD407" t="s">
        <v>46</v>
      </c>
      <c r="AE407">
        <v>0</v>
      </c>
    </row>
    <row r="408" spans="1:31" x14ac:dyDescent="0.25">
      <c r="A408">
        <v>166</v>
      </c>
      <c r="B408">
        <v>100503378</v>
      </c>
      <c r="C408" t="s">
        <v>28</v>
      </c>
      <c r="D408" t="s">
        <v>53</v>
      </c>
      <c r="E408" t="s">
        <v>30</v>
      </c>
      <c r="F408" t="s">
        <v>54</v>
      </c>
      <c r="G408" t="s">
        <v>55</v>
      </c>
      <c r="H408" t="s">
        <v>56</v>
      </c>
      <c r="I408" t="s">
        <v>57</v>
      </c>
      <c r="J408" t="s">
        <v>35</v>
      </c>
      <c r="K408">
        <v>980</v>
      </c>
      <c r="L408" t="s">
        <v>35</v>
      </c>
      <c r="M408">
        <v>27</v>
      </c>
      <c r="N408">
        <v>2</v>
      </c>
      <c r="O408" t="s">
        <v>168</v>
      </c>
      <c r="P408" t="s">
        <v>421</v>
      </c>
      <c r="Q408" t="s">
        <v>422</v>
      </c>
      <c r="R408" t="s">
        <v>40</v>
      </c>
      <c r="S408">
        <v>2012</v>
      </c>
      <c r="T408">
        <v>400</v>
      </c>
      <c r="U408" t="s">
        <v>41</v>
      </c>
      <c r="V408">
        <v>41121</v>
      </c>
      <c r="W408">
        <v>41152</v>
      </c>
      <c r="X408">
        <v>41152</v>
      </c>
      <c r="Y408" t="s">
        <v>427</v>
      </c>
      <c r="Z408" t="s">
        <v>922</v>
      </c>
      <c r="AA408" t="s">
        <v>923</v>
      </c>
      <c r="AB408" t="s">
        <v>924</v>
      </c>
      <c r="AC408" t="s">
        <v>590</v>
      </c>
      <c r="AD408" t="s">
        <v>46</v>
      </c>
      <c r="AE408">
        <v>0</v>
      </c>
    </row>
    <row r="409" spans="1:31" x14ac:dyDescent="0.25">
      <c r="A409">
        <v>95</v>
      </c>
      <c r="B409">
        <v>100510829</v>
      </c>
      <c r="C409" t="s">
        <v>28</v>
      </c>
      <c r="D409" t="s">
        <v>53</v>
      </c>
      <c r="E409" t="s">
        <v>30</v>
      </c>
      <c r="F409" t="s">
        <v>54</v>
      </c>
      <c r="G409" t="s">
        <v>55</v>
      </c>
      <c r="H409" t="s">
        <v>56</v>
      </c>
      <c r="I409" t="s">
        <v>57</v>
      </c>
      <c r="J409" t="s">
        <v>35</v>
      </c>
      <c r="K409">
        <v>980</v>
      </c>
      <c r="L409" t="s">
        <v>35</v>
      </c>
      <c r="M409">
        <v>27</v>
      </c>
      <c r="N409">
        <v>2</v>
      </c>
      <c r="O409" t="s">
        <v>168</v>
      </c>
      <c r="P409" t="s">
        <v>421</v>
      </c>
      <c r="Q409" t="s">
        <v>422</v>
      </c>
      <c r="R409" t="s">
        <v>40</v>
      </c>
      <c r="S409">
        <v>2012</v>
      </c>
      <c r="T409">
        <v>400</v>
      </c>
      <c r="U409" t="s">
        <v>41</v>
      </c>
      <c r="V409">
        <v>41121</v>
      </c>
      <c r="W409">
        <v>41152</v>
      </c>
      <c r="X409">
        <v>41152</v>
      </c>
      <c r="Y409" t="s">
        <v>427</v>
      </c>
      <c r="Z409" t="s">
        <v>922</v>
      </c>
      <c r="AA409" t="s">
        <v>923</v>
      </c>
      <c r="AB409" t="s">
        <v>924</v>
      </c>
      <c r="AC409" t="s">
        <v>590</v>
      </c>
      <c r="AD409" t="s">
        <v>46</v>
      </c>
      <c r="AE409">
        <v>0</v>
      </c>
    </row>
    <row r="410" spans="1:31" x14ac:dyDescent="0.25">
      <c r="A410">
        <v>362</v>
      </c>
      <c r="B410">
        <v>100403579</v>
      </c>
      <c r="C410" t="s">
        <v>28</v>
      </c>
      <c r="D410" t="s">
        <v>124</v>
      </c>
      <c r="E410" t="s">
        <v>30</v>
      </c>
      <c r="F410" t="s">
        <v>125</v>
      </c>
      <c r="G410" t="s">
        <v>126</v>
      </c>
      <c r="H410" t="s">
        <v>107</v>
      </c>
      <c r="I410" t="s">
        <v>127</v>
      </c>
      <c r="J410" t="s">
        <v>35</v>
      </c>
      <c r="K410">
        <v>256</v>
      </c>
      <c r="L410" t="s">
        <v>35</v>
      </c>
      <c r="M410">
        <v>27</v>
      </c>
      <c r="N410">
        <v>1</v>
      </c>
      <c r="O410" t="s">
        <v>168</v>
      </c>
      <c r="P410" t="s">
        <v>421</v>
      </c>
      <c r="Q410" t="s">
        <v>422</v>
      </c>
      <c r="R410" t="s">
        <v>40</v>
      </c>
      <c r="S410">
        <v>2012</v>
      </c>
      <c r="T410">
        <v>230</v>
      </c>
      <c r="U410" t="s">
        <v>41</v>
      </c>
      <c r="V410">
        <v>40756</v>
      </c>
      <c r="W410">
        <v>40786</v>
      </c>
      <c r="X410">
        <v>40786</v>
      </c>
      <c r="Y410">
        <v>0</v>
      </c>
      <c r="Z410" t="s">
        <v>423</v>
      </c>
      <c r="AA410" t="s">
        <v>424</v>
      </c>
      <c r="AB410" t="s">
        <v>425</v>
      </c>
      <c r="AC410" t="s">
        <v>420</v>
      </c>
      <c r="AD410" t="s">
        <v>46</v>
      </c>
      <c r="AE410">
        <v>0</v>
      </c>
    </row>
    <row r="411" spans="1:31" x14ac:dyDescent="0.25">
      <c r="A411">
        <v>435</v>
      </c>
      <c r="B411">
        <v>100428284</v>
      </c>
      <c r="C411" t="s">
        <v>28</v>
      </c>
      <c r="D411" t="s">
        <v>124</v>
      </c>
      <c r="E411" t="s">
        <v>30</v>
      </c>
      <c r="F411" t="s">
        <v>125</v>
      </c>
      <c r="G411" t="s">
        <v>126</v>
      </c>
      <c r="H411" t="s">
        <v>107</v>
      </c>
      <c r="I411" t="s">
        <v>127</v>
      </c>
      <c r="J411" t="s">
        <v>35</v>
      </c>
      <c r="K411">
        <v>256</v>
      </c>
      <c r="L411" t="s">
        <v>35</v>
      </c>
      <c r="M411">
        <v>27</v>
      </c>
      <c r="N411">
        <v>1</v>
      </c>
      <c r="O411" t="s">
        <v>168</v>
      </c>
      <c r="P411" t="s">
        <v>421</v>
      </c>
      <c r="Q411" t="s">
        <v>422</v>
      </c>
      <c r="R411" t="s">
        <v>40</v>
      </c>
      <c r="S411">
        <v>2012</v>
      </c>
      <c r="T411">
        <v>230</v>
      </c>
      <c r="U411" t="s">
        <v>41</v>
      </c>
      <c r="V411">
        <v>40756</v>
      </c>
      <c r="W411">
        <v>40786</v>
      </c>
      <c r="X411">
        <v>40786</v>
      </c>
      <c r="Y411">
        <v>0</v>
      </c>
      <c r="Z411" t="s">
        <v>423</v>
      </c>
      <c r="AA411" t="s">
        <v>424</v>
      </c>
      <c r="AB411" t="s">
        <v>425</v>
      </c>
      <c r="AC411" t="s">
        <v>420</v>
      </c>
      <c r="AD411" t="s">
        <v>46</v>
      </c>
      <c r="AE411">
        <v>0</v>
      </c>
    </row>
    <row r="412" spans="1:31" x14ac:dyDescent="0.25">
      <c r="A412">
        <v>444</v>
      </c>
      <c r="B412">
        <v>100431265</v>
      </c>
      <c r="C412" t="s">
        <v>28</v>
      </c>
      <c r="D412" t="s">
        <v>124</v>
      </c>
      <c r="E412" t="s">
        <v>30</v>
      </c>
      <c r="F412" t="s">
        <v>125</v>
      </c>
      <c r="G412" t="s">
        <v>126</v>
      </c>
      <c r="H412" t="s">
        <v>107</v>
      </c>
      <c r="I412" t="s">
        <v>127</v>
      </c>
      <c r="J412" t="s">
        <v>35</v>
      </c>
      <c r="K412">
        <v>256</v>
      </c>
      <c r="L412" t="s">
        <v>35</v>
      </c>
      <c r="M412">
        <v>27</v>
      </c>
      <c r="N412">
        <v>1</v>
      </c>
      <c r="O412" t="s">
        <v>168</v>
      </c>
      <c r="P412" t="s">
        <v>421</v>
      </c>
      <c r="Q412" t="s">
        <v>422</v>
      </c>
      <c r="R412" t="s">
        <v>40</v>
      </c>
      <c r="S412">
        <v>2012</v>
      </c>
      <c r="T412">
        <v>230</v>
      </c>
      <c r="U412" t="s">
        <v>41</v>
      </c>
      <c r="V412">
        <v>40756</v>
      </c>
      <c r="W412">
        <v>40786</v>
      </c>
      <c r="X412">
        <v>40786</v>
      </c>
      <c r="Y412">
        <v>0</v>
      </c>
      <c r="Z412" t="s">
        <v>423</v>
      </c>
      <c r="AA412" t="s">
        <v>424</v>
      </c>
      <c r="AB412" t="s">
        <v>425</v>
      </c>
      <c r="AC412" t="s">
        <v>420</v>
      </c>
      <c r="AD412" t="s">
        <v>46</v>
      </c>
      <c r="AE412">
        <v>0</v>
      </c>
    </row>
    <row r="413" spans="1:31" x14ac:dyDescent="0.25">
      <c r="A413">
        <v>519</v>
      </c>
      <c r="B413">
        <v>100444762</v>
      </c>
      <c r="C413" t="s">
        <v>28</v>
      </c>
      <c r="D413" t="s">
        <v>124</v>
      </c>
      <c r="E413" t="s">
        <v>30</v>
      </c>
      <c r="F413" t="s">
        <v>125</v>
      </c>
      <c r="G413" t="s">
        <v>126</v>
      </c>
      <c r="H413" t="s">
        <v>107</v>
      </c>
      <c r="I413" t="s">
        <v>127</v>
      </c>
      <c r="J413" t="s">
        <v>35</v>
      </c>
      <c r="K413">
        <v>256</v>
      </c>
      <c r="L413" t="s">
        <v>35</v>
      </c>
      <c r="M413">
        <v>27</v>
      </c>
      <c r="N413">
        <v>1</v>
      </c>
      <c r="O413" t="s">
        <v>168</v>
      </c>
      <c r="P413" t="s">
        <v>421</v>
      </c>
      <c r="Q413" t="s">
        <v>422</v>
      </c>
      <c r="R413" t="s">
        <v>40</v>
      </c>
      <c r="S413">
        <v>2012</v>
      </c>
      <c r="T413">
        <v>230</v>
      </c>
      <c r="U413" t="s">
        <v>41</v>
      </c>
      <c r="V413">
        <v>40756</v>
      </c>
      <c r="W413">
        <v>40786</v>
      </c>
      <c r="X413">
        <v>40786</v>
      </c>
      <c r="Y413">
        <v>0</v>
      </c>
      <c r="Z413" t="s">
        <v>423</v>
      </c>
      <c r="AA413" t="s">
        <v>424</v>
      </c>
      <c r="AB413" t="s">
        <v>425</v>
      </c>
      <c r="AC413" t="s">
        <v>420</v>
      </c>
      <c r="AD413" t="s">
        <v>46</v>
      </c>
      <c r="AE413">
        <v>0</v>
      </c>
    </row>
    <row r="414" spans="1:31" x14ac:dyDescent="0.25">
      <c r="A414">
        <v>707</v>
      </c>
      <c r="B414">
        <v>100462662</v>
      </c>
      <c r="C414" t="s">
        <v>28</v>
      </c>
      <c r="D414" t="s">
        <v>124</v>
      </c>
      <c r="E414" t="s">
        <v>30</v>
      </c>
      <c r="F414" t="s">
        <v>125</v>
      </c>
      <c r="G414" t="s">
        <v>126</v>
      </c>
      <c r="H414" t="s">
        <v>107</v>
      </c>
      <c r="I414" t="s">
        <v>127</v>
      </c>
      <c r="J414" t="s">
        <v>35</v>
      </c>
      <c r="K414">
        <v>256</v>
      </c>
      <c r="L414" t="s">
        <v>35</v>
      </c>
      <c r="M414">
        <v>27</v>
      </c>
      <c r="N414">
        <v>1</v>
      </c>
      <c r="O414" t="s">
        <v>168</v>
      </c>
      <c r="P414" t="s">
        <v>421</v>
      </c>
      <c r="Q414" t="s">
        <v>422</v>
      </c>
      <c r="R414" t="s">
        <v>40</v>
      </c>
      <c r="S414">
        <v>2012</v>
      </c>
      <c r="T414">
        <v>230</v>
      </c>
      <c r="U414" t="s">
        <v>41</v>
      </c>
      <c r="V414">
        <v>40756</v>
      </c>
      <c r="W414">
        <v>40786</v>
      </c>
      <c r="X414">
        <v>40786</v>
      </c>
      <c r="Y414">
        <v>0</v>
      </c>
      <c r="Z414" t="s">
        <v>423</v>
      </c>
      <c r="AA414" t="s">
        <v>424</v>
      </c>
      <c r="AB414" t="s">
        <v>425</v>
      </c>
      <c r="AC414" t="s">
        <v>420</v>
      </c>
      <c r="AD414" t="s">
        <v>46</v>
      </c>
      <c r="AE414">
        <v>0</v>
      </c>
    </row>
    <row r="415" spans="1:31" x14ac:dyDescent="0.25">
      <c r="A415">
        <v>827</v>
      </c>
      <c r="B415">
        <v>100469894</v>
      </c>
      <c r="C415" t="s">
        <v>28</v>
      </c>
      <c r="D415" t="s">
        <v>124</v>
      </c>
      <c r="E415" t="s">
        <v>30</v>
      </c>
      <c r="F415" t="s">
        <v>125</v>
      </c>
      <c r="G415" t="s">
        <v>126</v>
      </c>
      <c r="H415" t="s">
        <v>107</v>
      </c>
      <c r="I415" t="s">
        <v>127</v>
      </c>
      <c r="J415" t="s">
        <v>35</v>
      </c>
      <c r="K415">
        <v>256</v>
      </c>
      <c r="L415" t="s">
        <v>35</v>
      </c>
      <c r="M415">
        <v>27</v>
      </c>
      <c r="N415">
        <v>1</v>
      </c>
      <c r="O415" t="s">
        <v>168</v>
      </c>
      <c r="P415" t="s">
        <v>421</v>
      </c>
      <c r="Q415" t="s">
        <v>422</v>
      </c>
      <c r="R415" t="s">
        <v>40</v>
      </c>
      <c r="S415">
        <v>2012</v>
      </c>
      <c r="T415">
        <v>230</v>
      </c>
      <c r="U415" t="s">
        <v>41</v>
      </c>
      <c r="V415">
        <v>40756</v>
      </c>
      <c r="W415">
        <v>40786</v>
      </c>
      <c r="X415">
        <v>40786</v>
      </c>
      <c r="Y415">
        <v>0</v>
      </c>
      <c r="Z415" t="s">
        <v>423</v>
      </c>
      <c r="AA415" t="s">
        <v>424</v>
      </c>
      <c r="AB415" t="s">
        <v>425</v>
      </c>
      <c r="AC415" t="s">
        <v>420</v>
      </c>
      <c r="AD415" t="s">
        <v>46</v>
      </c>
      <c r="AE415">
        <v>0</v>
      </c>
    </row>
    <row r="416" spans="1:31" x14ac:dyDescent="0.25">
      <c r="A416">
        <v>825</v>
      </c>
      <c r="B416">
        <v>100477173</v>
      </c>
      <c r="C416" t="s">
        <v>28</v>
      </c>
      <c r="D416" t="s">
        <v>124</v>
      </c>
      <c r="E416" t="s">
        <v>30</v>
      </c>
      <c r="F416" t="s">
        <v>125</v>
      </c>
      <c r="G416" t="s">
        <v>126</v>
      </c>
      <c r="H416" t="s">
        <v>107</v>
      </c>
      <c r="I416" t="s">
        <v>127</v>
      </c>
      <c r="J416" t="s">
        <v>35</v>
      </c>
      <c r="K416">
        <v>256</v>
      </c>
      <c r="L416" t="s">
        <v>35</v>
      </c>
      <c r="M416">
        <v>27</v>
      </c>
      <c r="N416">
        <v>1</v>
      </c>
      <c r="O416" t="s">
        <v>168</v>
      </c>
      <c r="P416" t="s">
        <v>421</v>
      </c>
      <c r="Q416" t="s">
        <v>422</v>
      </c>
      <c r="R416" t="s">
        <v>40</v>
      </c>
      <c r="S416">
        <v>2012</v>
      </c>
      <c r="T416">
        <v>230</v>
      </c>
      <c r="U416" t="s">
        <v>41</v>
      </c>
      <c r="V416">
        <v>40756</v>
      </c>
      <c r="W416">
        <v>40786</v>
      </c>
      <c r="X416">
        <v>40786</v>
      </c>
      <c r="Y416">
        <v>0</v>
      </c>
      <c r="Z416" t="s">
        <v>423</v>
      </c>
      <c r="AA416" t="s">
        <v>424</v>
      </c>
      <c r="AB416" t="s">
        <v>425</v>
      </c>
      <c r="AC416" t="s">
        <v>420</v>
      </c>
      <c r="AD416" t="s">
        <v>46</v>
      </c>
      <c r="AE416">
        <v>0</v>
      </c>
    </row>
    <row r="417" spans="1:31" x14ac:dyDescent="0.25">
      <c r="A417">
        <v>787</v>
      </c>
      <c r="B417">
        <v>100480805</v>
      </c>
      <c r="C417" t="s">
        <v>28</v>
      </c>
      <c r="D417" t="s">
        <v>124</v>
      </c>
      <c r="E417" t="s">
        <v>30</v>
      </c>
      <c r="F417" t="s">
        <v>125</v>
      </c>
      <c r="G417" t="s">
        <v>126</v>
      </c>
      <c r="H417" t="s">
        <v>107</v>
      </c>
      <c r="I417" t="s">
        <v>127</v>
      </c>
      <c r="J417" t="s">
        <v>35</v>
      </c>
      <c r="K417">
        <v>256</v>
      </c>
      <c r="L417" t="s">
        <v>35</v>
      </c>
      <c r="M417">
        <v>27</v>
      </c>
      <c r="N417">
        <v>1</v>
      </c>
      <c r="O417" t="s">
        <v>168</v>
      </c>
      <c r="P417" t="s">
        <v>421</v>
      </c>
      <c r="Q417" t="s">
        <v>422</v>
      </c>
      <c r="R417" t="s">
        <v>40</v>
      </c>
      <c r="S417">
        <v>2012</v>
      </c>
      <c r="T417">
        <v>230</v>
      </c>
      <c r="U417" t="s">
        <v>41</v>
      </c>
      <c r="V417">
        <v>40756</v>
      </c>
      <c r="W417">
        <v>40786</v>
      </c>
      <c r="X417">
        <v>40786</v>
      </c>
      <c r="Y417">
        <v>0</v>
      </c>
      <c r="Z417" t="s">
        <v>423</v>
      </c>
      <c r="AA417" t="s">
        <v>424</v>
      </c>
      <c r="AB417" t="s">
        <v>425</v>
      </c>
      <c r="AC417" t="s">
        <v>420</v>
      </c>
      <c r="AD417" t="s">
        <v>46</v>
      </c>
      <c r="AE417">
        <v>0</v>
      </c>
    </row>
    <row r="418" spans="1:31" x14ac:dyDescent="0.25">
      <c r="A418">
        <v>939</v>
      </c>
      <c r="B418">
        <v>100488481</v>
      </c>
      <c r="C418" t="s">
        <v>28</v>
      </c>
      <c r="D418" t="s">
        <v>124</v>
      </c>
      <c r="E418" t="s">
        <v>30</v>
      </c>
      <c r="F418" t="s">
        <v>125</v>
      </c>
      <c r="G418" t="s">
        <v>126</v>
      </c>
      <c r="H418" t="s">
        <v>107</v>
      </c>
      <c r="I418" t="s">
        <v>127</v>
      </c>
      <c r="J418" t="s">
        <v>35</v>
      </c>
      <c r="K418">
        <v>256</v>
      </c>
      <c r="L418" t="s">
        <v>35</v>
      </c>
      <c r="M418">
        <v>27</v>
      </c>
      <c r="N418">
        <v>1</v>
      </c>
      <c r="O418" t="s">
        <v>168</v>
      </c>
      <c r="P418" t="s">
        <v>421</v>
      </c>
      <c r="Q418" t="s">
        <v>422</v>
      </c>
      <c r="R418" t="s">
        <v>40</v>
      </c>
      <c r="S418">
        <v>2012</v>
      </c>
      <c r="T418">
        <v>230</v>
      </c>
      <c r="U418" t="s">
        <v>41</v>
      </c>
      <c r="V418">
        <v>40756</v>
      </c>
      <c r="W418">
        <v>40786</v>
      </c>
      <c r="X418">
        <v>40786</v>
      </c>
      <c r="Y418">
        <v>0</v>
      </c>
      <c r="Z418" t="s">
        <v>423</v>
      </c>
      <c r="AA418" t="s">
        <v>424</v>
      </c>
      <c r="AB418" t="s">
        <v>425</v>
      </c>
      <c r="AC418" t="s">
        <v>420</v>
      </c>
      <c r="AD418" t="s">
        <v>46</v>
      </c>
      <c r="AE418">
        <v>0</v>
      </c>
    </row>
    <row r="419" spans="1:31" x14ac:dyDescent="0.25">
      <c r="A419">
        <v>17</v>
      </c>
      <c r="B419">
        <v>100496161</v>
      </c>
      <c r="C419" t="s">
        <v>28</v>
      </c>
      <c r="D419" t="s">
        <v>124</v>
      </c>
      <c r="E419" t="s">
        <v>30</v>
      </c>
      <c r="F419" t="s">
        <v>125</v>
      </c>
      <c r="G419" t="s">
        <v>126</v>
      </c>
      <c r="H419" t="s">
        <v>107</v>
      </c>
      <c r="I419" t="s">
        <v>127</v>
      </c>
      <c r="J419" t="s">
        <v>35</v>
      </c>
      <c r="K419">
        <v>256</v>
      </c>
      <c r="L419" t="s">
        <v>35</v>
      </c>
      <c r="M419">
        <v>27</v>
      </c>
      <c r="N419">
        <v>1</v>
      </c>
      <c r="O419" t="s">
        <v>168</v>
      </c>
      <c r="P419" t="s">
        <v>421</v>
      </c>
      <c r="Q419" t="s">
        <v>422</v>
      </c>
      <c r="R419" t="s">
        <v>40</v>
      </c>
      <c r="S419">
        <v>2012</v>
      </c>
      <c r="T419">
        <v>230</v>
      </c>
      <c r="U419" t="s">
        <v>41</v>
      </c>
      <c r="V419">
        <v>40756</v>
      </c>
      <c r="W419">
        <v>40786</v>
      </c>
      <c r="X419">
        <v>40786</v>
      </c>
      <c r="Y419">
        <v>0</v>
      </c>
      <c r="Z419" t="s">
        <v>423</v>
      </c>
      <c r="AA419" t="s">
        <v>424</v>
      </c>
      <c r="AB419" t="s">
        <v>425</v>
      </c>
      <c r="AC419" t="s">
        <v>420</v>
      </c>
      <c r="AD419" t="s">
        <v>46</v>
      </c>
      <c r="AE419">
        <v>0</v>
      </c>
    </row>
    <row r="420" spans="1:31" x14ac:dyDescent="0.25">
      <c r="A420">
        <v>134</v>
      </c>
      <c r="B420">
        <v>100499555</v>
      </c>
      <c r="C420" t="s">
        <v>28</v>
      </c>
      <c r="D420" t="s">
        <v>124</v>
      </c>
      <c r="E420" t="s">
        <v>30</v>
      </c>
      <c r="F420" t="s">
        <v>125</v>
      </c>
      <c r="G420" t="s">
        <v>126</v>
      </c>
      <c r="H420" t="s">
        <v>107</v>
      </c>
      <c r="I420" t="s">
        <v>127</v>
      </c>
      <c r="J420" t="s">
        <v>35</v>
      </c>
      <c r="K420">
        <v>256</v>
      </c>
      <c r="L420" t="s">
        <v>35</v>
      </c>
      <c r="M420">
        <v>27</v>
      </c>
      <c r="N420">
        <v>1</v>
      </c>
      <c r="O420" t="s">
        <v>168</v>
      </c>
      <c r="P420" t="s">
        <v>421</v>
      </c>
      <c r="Q420" t="s">
        <v>422</v>
      </c>
      <c r="R420" t="s">
        <v>40</v>
      </c>
      <c r="S420">
        <v>2012</v>
      </c>
      <c r="T420">
        <v>230</v>
      </c>
      <c r="U420" t="s">
        <v>41</v>
      </c>
      <c r="V420">
        <v>40756</v>
      </c>
      <c r="W420">
        <v>40786</v>
      </c>
      <c r="X420">
        <v>40786</v>
      </c>
      <c r="Y420">
        <v>0</v>
      </c>
      <c r="Z420" t="s">
        <v>423</v>
      </c>
      <c r="AA420" t="s">
        <v>424</v>
      </c>
      <c r="AB420" t="s">
        <v>425</v>
      </c>
      <c r="AC420" t="s">
        <v>420</v>
      </c>
      <c r="AD420" t="s">
        <v>46</v>
      </c>
      <c r="AE420">
        <v>0</v>
      </c>
    </row>
    <row r="421" spans="1:31" x14ac:dyDescent="0.25">
      <c r="A421">
        <v>131</v>
      </c>
      <c r="B421">
        <v>100503871</v>
      </c>
      <c r="C421" t="s">
        <v>28</v>
      </c>
      <c r="D421" t="s">
        <v>124</v>
      </c>
      <c r="E421" t="s">
        <v>30</v>
      </c>
      <c r="F421" t="s">
        <v>125</v>
      </c>
      <c r="G421" t="s">
        <v>126</v>
      </c>
      <c r="H421" t="s">
        <v>107</v>
      </c>
      <c r="I421" t="s">
        <v>127</v>
      </c>
      <c r="J421" t="s">
        <v>35</v>
      </c>
      <c r="K421">
        <v>256</v>
      </c>
      <c r="L421" t="s">
        <v>35</v>
      </c>
      <c r="M421">
        <v>27</v>
      </c>
      <c r="N421">
        <v>1</v>
      </c>
      <c r="O421" t="s">
        <v>168</v>
      </c>
      <c r="P421" t="s">
        <v>421</v>
      </c>
      <c r="Q421" t="s">
        <v>422</v>
      </c>
      <c r="R421" t="s">
        <v>40</v>
      </c>
      <c r="S421">
        <v>2012</v>
      </c>
      <c r="T421">
        <v>230</v>
      </c>
      <c r="U421" t="s">
        <v>41</v>
      </c>
      <c r="V421">
        <v>40756</v>
      </c>
      <c r="W421">
        <v>40786</v>
      </c>
      <c r="X421">
        <v>40786</v>
      </c>
      <c r="Y421">
        <v>0</v>
      </c>
      <c r="Z421" t="s">
        <v>423</v>
      </c>
      <c r="AA421" t="s">
        <v>424</v>
      </c>
      <c r="AB421" t="s">
        <v>425</v>
      </c>
      <c r="AC421" t="s">
        <v>420</v>
      </c>
      <c r="AD421" t="s">
        <v>46</v>
      </c>
      <c r="AE421">
        <v>0</v>
      </c>
    </row>
    <row r="422" spans="1:31" x14ac:dyDescent="0.25">
      <c r="A422">
        <v>90</v>
      </c>
      <c r="B422">
        <v>100510032</v>
      </c>
      <c r="C422" t="s">
        <v>28</v>
      </c>
      <c r="D422" t="s">
        <v>124</v>
      </c>
      <c r="E422" t="s">
        <v>30</v>
      </c>
      <c r="F422" t="s">
        <v>125</v>
      </c>
      <c r="G422" t="s">
        <v>126</v>
      </c>
      <c r="H422" t="s">
        <v>107</v>
      </c>
      <c r="I422" t="s">
        <v>127</v>
      </c>
      <c r="J422" t="s">
        <v>35</v>
      </c>
      <c r="K422">
        <v>256</v>
      </c>
      <c r="L422" t="s">
        <v>35</v>
      </c>
      <c r="M422">
        <v>27</v>
      </c>
      <c r="N422">
        <v>1</v>
      </c>
      <c r="O422" t="s">
        <v>168</v>
      </c>
      <c r="P422" t="s">
        <v>421</v>
      </c>
      <c r="Q422" t="s">
        <v>422</v>
      </c>
      <c r="R422" t="s">
        <v>40</v>
      </c>
      <c r="S422">
        <v>2012</v>
      </c>
      <c r="T422">
        <v>230</v>
      </c>
      <c r="U422" t="s">
        <v>41</v>
      </c>
      <c r="V422">
        <v>40756</v>
      </c>
      <c r="W422">
        <v>40786</v>
      </c>
      <c r="X422">
        <v>40786</v>
      </c>
      <c r="Y422">
        <v>0</v>
      </c>
      <c r="Z422" t="s">
        <v>423</v>
      </c>
      <c r="AA422" t="s">
        <v>424</v>
      </c>
      <c r="AB422" t="s">
        <v>425</v>
      </c>
      <c r="AC422" t="s">
        <v>420</v>
      </c>
      <c r="AD422" t="s">
        <v>46</v>
      </c>
      <c r="AE422">
        <v>0</v>
      </c>
    </row>
    <row r="423" spans="1:31" x14ac:dyDescent="0.25">
      <c r="A423">
        <v>768</v>
      </c>
      <c r="B423">
        <v>100469394</v>
      </c>
      <c r="C423" t="s">
        <v>28</v>
      </c>
      <c r="D423" t="s">
        <v>789</v>
      </c>
      <c r="E423" t="s">
        <v>30</v>
      </c>
      <c r="F423" t="s">
        <v>790</v>
      </c>
      <c r="G423" t="s">
        <v>791</v>
      </c>
      <c r="H423" t="s">
        <v>56</v>
      </c>
      <c r="I423" t="s">
        <v>792</v>
      </c>
      <c r="J423" t="s">
        <v>35</v>
      </c>
      <c r="K423">
        <v>775</v>
      </c>
      <c r="L423" t="s">
        <v>35</v>
      </c>
      <c r="M423">
        <v>28</v>
      </c>
      <c r="N423">
        <v>1</v>
      </c>
      <c r="O423" t="s">
        <v>37</v>
      </c>
      <c r="P423" t="s">
        <v>554</v>
      </c>
      <c r="Q423" t="s">
        <v>422</v>
      </c>
      <c r="R423" t="s">
        <v>40</v>
      </c>
      <c r="S423">
        <v>2012</v>
      </c>
      <c r="T423">
        <v>439.06</v>
      </c>
      <c r="U423" t="s">
        <v>41</v>
      </c>
      <c r="V423">
        <v>41054</v>
      </c>
      <c r="W423">
        <v>41060</v>
      </c>
      <c r="X423">
        <v>41060</v>
      </c>
      <c r="Y423">
        <v>0</v>
      </c>
      <c r="Z423">
        <v>0</v>
      </c>
      <c r="AA423" t="s">
        <v>804</v>
      </c>
      <c r="AB423" t="s">
        <v>805</v>
      </c>
      <c r="AC423" t="s">
        <v>806</v>
      </c>
      <c r="AD423" t="s">
        <v>46</v>
      </c>
      <c r="AE423">
        <v>0</v>
      </c>
    </row>
    <row r="424" spans="1:31" x14ac:dyDescent="0.25">
      <c r="A424">
        <v>840</v>
      </c>
      <c r="B424">
        <v>100476467</v>
      </c>
      <c r="C424" t="s">
        <v>28</v>
      </c>
      <c r="D424" t="s">
        <v>789</v>
      </c>
      <c r="E424" t="s">
        <v>30</v>
      </c>
      <c r="F424" t="s">
        <v>790</v>
      </c>
      <c r="G424" t="s">
        <v>791</v>
      </c>
      <c r="H424" t="s">
        <v>56</v>
      </c>
      <c r="I424" t="s">
        <v>792</v>
      </c>
      <c r="J424" t="s">
        <v>35</v>
      </c>
      <c r="K424">
        <v>775</v>
      </c>
      <c r="L424" t="s">
        <v>35</v>
      </c>
      <c r="M424">
        <v>28</v>
      </c>
      <c r="N424">
        <v>1</v>
      </c>
      <c r="O424" t="s">
        <v>37</v>
      </c>
      <c r="P424" t="s">
        <v>554</v>
      </c>
      <c r="Q424" t="s">
        <v>422</v>
      </c>
      <c r="R424" t="s">
        <v>40</v>
      </c>
      <c r="S424">
        <v>2012</v>
      </c>
      <c r="T424">
        <v>439.06</v>
      </c>
      <c r="U424" t="s">
        <v>41</v>
      </c>
      <c r="V424">
        <v>41054</v>
      </c>
      <c r="W424">
        <v>41060</v>
      </c>
      <c r="X424">
        <v>41060</v>
      </c>
      <c r="Y424">
        <v>0</v>
      </c>
      <c r="Z424">
        <v>0</v>
      </c>
      <c r="AA424" t="s">
        <v>804</v>
      </c>
      <c r="AB424" t="s">
        <v>805</v>
      </c>
      <c r="AC424" t="s">
        <v>806</v>
      </c>
      <c r="AD424" t="s">
        <v>46</v>
      </c>
      <c r="AE424">
        <v>0</v>
      </c>
    </row>
    <row r="425" spans="1:31" x14ac:dyDescent="0.25">
      <c r="A425">
        <v>838</v>
      </c>
      <c r="B425">
        <v>100479856</v>
      </c>
      <c r="C425" t="s">
        <v>28</v>
      </c>
      <c r="D425" t="s">
        <v>789</v>
      </c>
      <c r="E425" t="s">
        <v>30</v>
      </c>
      <c r="F425" t="s">
        <v>790</v>
      </c>
      <c r="G425" t="s">
        <v>791</v>
      </c>
      <c r="H425" t="s">
        <v>56</v>
      </c>
      <c r="I425" t="s">
        <v>792</v>
      </c>
      <c r="J425" t="s">
        <v>35</v>
      </c>
      <c r="K425">
        <v>775</v>
      </c>
      <c r="L425" t="s">
        <v>35</v>
      </c>
      <c r="M425">
        <v>28</v>
      </c>
      <c r="N425">
        <v>1</v>
      </c>
      <c r="O425" t="s">
        <v>37</v>
      </c>
      <c r="P425" t="s">
        <v>554</v>
      </c>
      <c r="Q425" t="s">
        <v>422</v>
      </c>
      <c r="R425" t="s">
        <v>40</v>
      </c>
      <c r="S425">
        <v>2012</v>
      </c>
      <c r="T425">
        <v>439.06</v>
      </c>
      <c r="U425" t="s">
        <v>41</v>
      </c>
      <c r="V425">
        <v>41054</v>
      </c>
      <c r="W425">
        <v>41060</v>
      </c>
      <c r="X425">
        <v>41060</v>
      </c>
      <c r="Y425">
        <v>0</v>
      </c>
      <c r="Z425">
        <v>0</v>
      </c>
      <c r="AA425" t="s">
        <v>804</v>
      </c>
      <c r="AB425" t="s">
        <v>805</v>
      </c>
      <c r="AC425" t="s">
        <v>806</v>
      </c>
      <c r="AD425" t="s">
        <v>46</v>
      </c>
      <c r="AE425">
        <v>0</v>
      </c>
    </row>
    <row r="426" spans="1:31" x14ac:dyDescent="0.25">
      <c r="A426">
        <v>991</v>
      </c>
      <c r="B426">
        <v>100488165</v>
      </c>
      <c r="C426" t="s">
        <v>28</v>
      </c>
      <c r="D426" t="s">
        <v>789</v>
      </c>
      <c r="E426" t="s">
        <v>30</v>
      </c>
      <c r="F426" t="s">
        <v>790</v>
      </c>
      <c r="G426" t="s">
        <v>791</v>
      </c>
      <c r="H426" t="s">
        <v>56</v>
      </c>
      <c r="I426" t="s">
        <v>792</v>
      </c>
      <c r="J426" t="s">
        <v>35</v>
      </c>
      <c r="K426">
        <v>775</v>
      </c>
      <c r="L426" t="s">
        <v>35</v>
      </c>
      <c r="M426">
        <v>28</v>
      </c>
      <c r="N426">
        <v>1</v>
      </c>
      <c r="O426" t="s">
        <v>37</v>
      </c>
      <c r="P426" t="s">
        <v>554</v>
      </c>
      <c r="Q426" t="s">
        <v>422</v>
      </c>
      <c r="R426" t="s">
        <v>40</v>
      </c>
      <c r="S426">
        <v>2012</v>
      </c>
      <c r="T426">
        <v>439.06</v>
      </c>
      <c r="U426" t="s">
        <v>41</v>
      </c>
      <c r="V426">
        <v>41054</v>
      </c>
      <c r="W426">
        <v>41060</v>
      </c>
      <c r="X426">
        <v>41060</v>
      </c>
      <c r="Y426">
        <v>0</v>
      </c>
      <c r="Z426">
        <v>0</v>
      </c>
      <c r="AA426" t="s">
        <v>804</v>
      </c>
      <c r="AB426" t="s">
        <v>805</v>
      </c>
      <c r="AC426" t="s">
        <v>806</v>
      </c>
      <c r="AD426" t="s">
        <v>46</v>
      </c>
      <c r="AE426">
        <v>0</v>
      </c>
    </row>
    <row r="427" spans="1:31" x14ac:dyDescent="0.25">
      <c r="A427">
        <v>491</v>
      </c>
      <c r="B427">
        <v>100420587</v>
      </c>
      <c r="C427" t="s">
        <v>28</v>
      </c>
      <c r="D427" t="s">
        <v>504</v>
      </c>
      <c r="E427" t="s">
        <v>30</v>
      </c>
      <c r="F427" t="s">
        <v>505</v>
      </c>
      <c r="G427" t="s">
        <v>222</v>
      </c>
      <c r="H427" t="s">
        <v>96</v>
      </c>
      <c r="I427" t="s">
        <v>506</v>
      </c>
      <c r="J427" t="s">
        <v>35</v>
      </c>
      <c r="K427">
        <v>449</v>
      </c>
      <c r="L427" t="s">
        <v>35</v>
      </c>
      <c r="M427">
        <v>28</v>
      </c>
      <c r="N427">
        <v>2</v>
      </c>
      <c r="O427" t="s">
        <v>37</v>
      </c>
      <c r="P427" t="s">
        <v>554</v>
      </c>
      <c r="Q427" t="s">
        <v>422</v>
      </c>
      <c r="R427" t="s">
        <v>40</v>
      </c>
      <c r="S427">
        <v>2012</v>
      </c>
      <c r="T427">
        <v>1500</v>
      </c>
      <c r="U427" t="s">
        <v>41</v>
      </c>
      <c r="V427">
        <v>40695</v>
      </c>
      <c r="W427">
        <v>40724</v>
      </c>
      <c r="X427">
        <v>40669</v>
      </c>
      <c r="Y427">
        <v>0</v>
      </c>
      <c r="Z427" t="s">
        <v>555</v>
      </c>
      <c r="AA427" t="s">
        <v>556</v>
      </c>
      <c r="AB427" t="s">
        <v>557</v>
      </c>
      <c r="AC427" t="s">
        <v>558</v>
      </c>
      <c r="AD427" t="s">
        <v>46</v>
      </c>
      <c r="AE427">
        <v>0</v>
      </c>
    </row>
    <row r="428" spans="1:31" x14ac:dyDescent="0.25">
      <c r="A428">
        <v>492</v>
      </c>
      <c r="B428">
        <v>100420589</v>
      </c>
      <c r="C428" t="s">
        <v>28</v>
      </c>
      <c r="D428" t="s">
        <v>504</v>
      </c>
      <c r="E428" t="s">
        <v>30</v>
      </c>
      <c r="F428" t="s">
        <v>505</v>
      </c>
      <c r="G428" t="s">
        <v>222</v>
      </c>
      <c r="H428" t="s">
        <v>96</v>
      </c>
      <c r="I428" t="s">
        <v>506</v>
      </c>
      <c r="J428" t="s">
        <v>35</v>
      </c>
      <c r="K428">
        <v>449</v>
      </c>
      <c r="L428" t="s">
        <v>35</v>
      </c>
      <c r="M428">
        <v>28</v>
      </c>
      <c r="N428">
        <v>2</v>
      </c>
      <c r="O428" t="s">
        <v>37</v>
      </c>
      <c r="P428" t="s">
        <v>554</v>
      </c>
      <c r="Q428" t="s">
        <v>422</v>
      </c>
      <c r="R428" t="s">
        <v>40</v>
      </c>
      <c r="S428">
        <v>2012</v>
      </c>
      <c r="T428">
        <v>1500</v>
      </c>
      <c r="U428" t="s">
        <v>41</v>
      </c>
      <c r="V428">
        <v>40695</v>
      </c>
      <c r="W428">
        <v>40724</v>
      </c>
      <c r="X428">
        <v>40669</v>
      </c>
      <c r="Y428">
        <v>0</v>
      </c>
      <c r="Z428" t="s">
        <v>555</v>
      </c>
      <c r="AA428" t="s">
        <v>556</v>
      </c>
      <c r="AB428" t="s">
        <v>557</v>
      </c>
      <c r="AC428" t="s">
        <v>558</v>
      </c>
      <c r="AD428" t="s">
        <v>46</v>
      </c>
      <c r="AE428">
        <v>0</v>
      </c>
    </row>
    <row r="429" spans="1:31" x14ac:dyDescent="0.25">
      <c r="A429">
        <v>599</v>
      </c>
      <c r="B429">
        <v>100422644</v>
      </c>
      <c r="C429" t="s">
        <v>28</v>
      </c>
      <c r="D429" t="s">
        <v>504</v>
      </c>
      <c r="E429" t="s">
        <v>30</v>
      </c>
      <c r="F429" t="s">
        <v>505</v>
      </c>
      <c r="G429" t="s">
        <v>222</v>
      </c>
      <c r="H429" t="s">
        <v>96</v>
      </c>
      <c r="I429" t="s">
        <v>506</v>
      </c>
      <c r="J429" t="s">
        <v>35</v>
      </c>
      <c r="K429">
        <v>449</v>
      </c>
      <c r="L429" t="s">
        <v>35</v>
      </c>
      <c r="M429">
        <v>28</v>
      </c>
      <c r="N429">
        <v>2</v>
      </c>
      <c r="O429" t="s">
        <v>37</v>
      </c>
      <c r="P429" t="s">
        <v>554</v>
      </c>
      <c r="Q429" t="s">
        <v>422</v>
      </c>
      <c r="R429" t="s">
        <v>40</v>
      </c>
      <c r="S429">
        <v>2012</v>
      </c>
      <c r="T429">
        <v>1500</v>
      </c>
      <c r="U429" t="s">
        <v>41</v>
      </c>
      <c r="V429">
        <v>40695</v>
      </c>
      <c r="W429">
        <v>40724</v>
      </c>
      <c r="X429">
        <v>40669</v>
      </c>
      <c r="Y429">
        <v>0</v>
      </c>
      <c r="Z429" t="s">
        <v>555</v>
      </c>
      <c r="AA429" t="s">
        <v>556</v>
      </c>
      <c r="AB429" t="s">
        <v>557</v>
      </c>
      <c r="AC429" t="s">
        <v>558</v>
      </c>
      <c r="AD429" t="s">
        <v>46</v>
      </c>
      <c r="AE429">
        <v>0</v>
      </c>
    </row>
    <row r="430" spans="1:31" x14ac:dyDescent="0.25">
      <c r="A430">
        <v>387</v>
      </c>
      <c r="B430">
        <v>100426576</v>
      </c>
      <c r="C430" t="s">
        <v>28</v>
      </c>
      <c r="D430" t="s">
        <v>504</v>
      </c>
      <c r="E430" t="s">
        <v>30</v>
      </c>
      <c r="F430" t="s">
        <v>505</v>
      </c>
      <c r="G430" t="s">
        <v>222</v>
      </c>
      <c r="H430" t="s">
        <v>96</v>
      </c>
      <c r="I430" t="s">
        <v>506</v>
      </c>
      <c r="J430" t="s">
        <v>35</v>
      </c>
      <c r="K430">
        <v>449</v>
      </c>
      <c r="L430" t="s">
        <v>35</v>
      </c>
      <c r="M430">
        <v>28</v>
      </c>
      <c r="N430">
        <v>2</v>
      </c>
      <c r="O430" t="s">
        <v>37</v>
      </c>
      <c r="P430" t="s">
        <v>554</v>
      </c>
      <c r="Q430" t="s">
        <v>422</v>
      </c>
      <c r="R430" t="s">
        <v>40</v>
      </c>
      <c r="S430">
        <v>2012</v>
      </c>
      <c r="T430">
        <v>1500</v>
      </c>
      <c r="U430" t="s">
        <v>41</v>
      </c>
      <c r="V430">
        <v>40695</v>
      </c>
      <c r="W430">
        <v>40724</v>
      </c>
      <c r="X430">
        <v>40669</v>
      </c>
      <c r="Y430">
        <v>0</v>
      </c>
      <c r="Z430" t="s">
        <v>555</v>
      </c>
      <c r="AA430" t="s">
        <v>556</v>
      </c>
      <c r="AB430" t="s">
        <v>557</v>
      </c>
      <c r="AC430" t="s">
        <v>558</v>
      </c>
      <c r="AD430" t="s">
        <v>46</v>
      </c>
      <c r="AE430">
        <v>0</v>
      </c>
    </row>
    <row r="431" spans="1:31" x14ac:dyDescent="0.25">
      <c r="A431">
        <v>427</v>
      </c>
      <c r="B431">
        <v>100431594</v>
      </c>
      <c r="C431" t="s">
        <v>28</v>
      </c>
      <c r="D431" t="s">
        <v>504</v>
      </c>
      <c r="E431" t="s">
        <v>30</v>
      </c>
      <c r="F431" t="s">
        <v>505</v>
      </c>
      <c r="G431" t="s">
        <v>222</v>
      </c>
      <c r="H431" t="s">
        <v>96</v>
      </c>
      <c r="I431" t="s">
        <v>506</v>
      </c>
      <c r="J431" t="s">
        <v>35</v>
      </c>
      <c r="K431">
        <v>449</v>
      </c>
      <c r="L431" t="s">
        <v>35</v>
      </c>
      <c r="M431">
        <v>28</v>
      </c>
      <c r="N431">
        <v>2</v>
      </c>
      <c r="O431" t="s">
        <v>37</v>
      </c>
      <c r="P431" t="s">
        <v>554</v>
      </c>
      <c r="Q431" t="s">
        <v>422</v>
      </c>
      <c r="R431" t="s">
        <v>40</v>
      </c>
      <c r="S431">
        <v>2012</v>
      </c>
      <c r="T431">
        <v>1500</v>
      </c>
      <c r="U431" t="s">
        <v>41</v>
      </c>
      <c r="V431">
        <v>40695</v>
      </c>
      <c r="W431">
        <v>40724</v>
      </c>
      <c r="X431">
        <v>40669</v>
      </c>
      <c r="Y431">
        <v>0</v>
      </c>
      <c r="Z431" t="s">
        <v>555</v>
      </c>
      <c r="AA431" t="s">
        <v>556</v>
      </c>
      <c r="AB431" t="s">
        <v>557</v>
      </c>
      <c r="AC431" t="s">
        <v>558</v>
      </c>
      <c r="AD431" t="s">
        <v>46</v>
      </c>
      <c r="AE431">
        <v>0</v>
      </c>
    </row>
    <row r="432" spans="1:31" x14ac:dyDescent="0.25">
      <c r="A432">
        <v>493</v>
      </c>
      <c r="B432">
        <v>100436232</v>
      </c>
      <c r="C432" t="s">
        <v>28</v>
      </c>
      <c r="D432" t="s">
        <v>504</v>
      </c>
      <c r="E432" t="s">
        <v>30</v>
      </c>
      <c r="F432" t="s">
        <v>505</v>
      </c>
      <c r="G432" t="s">
        <v>222</v>
      </c>
      <c r="H432" t="s">
        <v>96</v>
      </c>
      <c r="I432" t="s">
        <v>506</v>
      </c>
      <c r="J432" t="s">
        <v>35</v>
      </c>
      <c r="K432">
        <v>449</v>
      </c>
      <c r="L432" t="s">
        <v>35</v>
      </c>
      <c r="M432">
        <v>28</v>
      </c>
      <c r="N432">
        <v>2</v>
      </c>
      <c r="O432" t="s">
        <v>37</v>
      </c>
      <c r="P432" t="s">
        <v>554</v>
      </c>
      <c r="Q432" t="s">
        <v>422</v>
      </c>
      <c r="R432" t="s">
        <v>40</v>
      </c>
      <c r="S432">
        <v>2012</v>
      </c>
      <c r="T432">
        <v>1500</v>
      </c>
      <c r="U432" t="s">
        <v>41</v>
      </c>
      <c r="V432">
        <v>40695</v>
      </c>
      <c r="W432">
        <v>40724</v>
      </c>
      <c r="X432">
        <v>40669</v>
      </c>
      <c r="Y432">
        <v>0</v>
      </c>
      <c r="Z432" t="s">
        <v>555</v>
      </c>
      <c r="AA432" t="s">
        <v>556</v>
      </c>
      <c r="AB432" t="s">
        <v>557</v>
      </c>
      <c r="AC432" t="s">
        <v>558</v>
      </c>
      <c r="AD432" t="s">
        <v>46</v>
      </c>
      <c r="AE432">
        <v>0</v>
      </c>
    </row>
    <row r="433" spans="1:31" x14ac:dyDescent="0.25">
      <c r="A433">
        <v>600</v>
      </c>
      <c r="B433">
        <v>100440279</v>
      </c>
      <c r="C433" t="s">
        <v>28</v>
      </c>
      <c r="D433" t="s">
        <v>504</v>
      </c>
      <c r="E433" t="s">
        <v>30</v>
      </c>
      <c r="F433" t="s">
        <v>505</v>
      </c>
      <c r="G433" t="s">
        <v>222</v>
      </c>
      <c r="H433" t="s">
        <v>96</v>
      </c>
      <c r="I433" t="s">
        <v>506</v>
      </c>
      <c r="J433" t="s">
        <v>35</v>
      </c>
      <c r="K433">
        <v>449</v>
      </c>
      <c r="L433" t="s">
        <v>35</v>
      </c>
      <c r="M433">
        <v>28</v>
      </c>
      <c r="N433">
        <v>2</v>
      </c>
      <c r="O433" t="s">
        <v>37</v>
      </c>
      <c r="P433" t="s">
        <v>554</v>
      </c>
      <c r="Q433" t="s">
        <v>422</v>
      </c>
      <c r="R433" t="s">
        <v>40</v>
      </c>
      <c r="S433">
        <v>2012</v>
      </c>
      <c r="T433">
        <v>1500</v>
      </c>
      <c r="U433" t="s">
        <v>41</v>
      </c>
      <c r="V433">
        <v>40695</v>
      </c>
      <c r="W433">
        <v>40724</v>
      </c>
      <c r="X433">
        <v>40669</v>
      </c>
      <c r="Y433">
        <v>0</v>
      </c>
      <c r="Z433" t="s">
        <v>555</v>
      </c>
      <c r="AA433" t="s">
        <v>556</v>
      </c>
      <c r="AB433" t="s">
        <v>557</v>
      </c>
      <c r="AC433" t="s">
        <v>558</v>
      </c>
      <c r="AD433" t="s">
        <v>46</v>
      </c>
      <c r="AE433">
        <v>0</v>
      </c>
    </row>
    <row r="434" spans="1:31" x14ac:dyDescent="0.25">
      <c r="A434">
        <v>1038</v>
      </c>
      <c r="B434">
        <v>100456246</v>
      </c>
      <c r="C434" t="s">
        <v>28</v>
      </c>
      <c r="D434" t="s">
        <v>504</v>
      </c>
      <c r="E434" t="s">
        <v>30</v>
      </c>
      <c r="F434" t="s">
        <v>505</v>
      </c>
      <c r="G434" t="s">
        <v>222</v>
      </c>
      <c r="H434" t="s">
        <v>96</v>
      </c>
      <c r="I434" t="s">
        <v>506</v>
      </c>
      <c r="J434" t="s">
        <v>35</v>
      </c>
      <c r="K434">
        <v>449</v>
      </c>
      <c r="L434" t="s">
        <v>35</v>
      </c>
      <c r="M434">
        <v>28</v>
      </c>
      <c r="N434">
        <v>2</v>
      </c>
      <c r="O434" t="s">
        <v>37</v>
      </c>
      <c r="P434" t="s">
        <v>554</v>
      </c>
      <c r="Q434" t="s">
        <v>422</v>
      </c>
      <c r="R434" t="s">
        <v>40</v>
      </c>
      <c r="S434">
        <v>2012</v>
      </c>
      <c r="T434">
        <v>1500</v>
      </c>
      <c r="U434" t="s">
        <v>41</v>
      </c>
      <c r="V434">
        <v>40695</v>
      </c>
      <c r="W434">
        <v>40724</v>
      </c>
      <c r="X434">
        <v>40669</v>
      </c>
      <c r="Y434">
        <v>0</v>
      </c>
      <c r="Z434" t="s">
        <v>555</v>
      </c>
      <c r="AA434" t="s">
        <v>556</v>
      </c>
      <c r="AB434" t="s">
        <v>557</v>
      </c>
      <c r="AC434" t="s">
        <v>558</v>
      </c>
      <c r="AD434" t="s">
        <v>46</v>
      </c>
      <c r="AE434">
        <v>0</v>
      </c>
    </row>
    <row r="435" spans="1:31" x14ac:dyDescent="0.25">
      <c r="A435">
        <v>1037</v>
      </c>
      <c r="B435">
        <v>100457262</v>
      </c>
      <c r="C435" t="s">
        <v>28</v>
      </c>
      <c r="D435" t="s">
        <v>504</v>
      </c>
      <c r="E435" t="s">
        <v>30</v>
      </c>
      <c r="F435" t="s">
        <v>505</v>
      </c>
      <c r="G435" t="s">
        <v>222</v>
      </c>
      <c r="H435" t="s">
        <v>96</v>
      </c>
      <c r="I435" t="s">
        <v>506</v>
      </c>
      <c r="J435" t="s">
        <v>35</v>
      </c>
      <c r="K435">
        <v>449</v>
      </c>
      <c r="L435" t="s">
        <v>35</v>
      </c>
      <c r="M435">
        <v>28</v>
      </c>
      <c r="N435">
        <v>2</v>
      </c>
      <c r="O435" t="s">
        <v>37</v>
      </c>
      <c r="P435" t="s">
        <v>554</v>
      </c>
      <c r="Q435" t="s">
        <v>422</v>
      </c>
      <c r="R435" t="s">
        <v>40</v>
      </c>
      <c r="S435">
        <v>2012</v>
      </c>
      <c r="T435">
        <v>1500</v>
      </c>
      <c r="U435" t="s">
        <v>41</v>
      </c>
      <c r="V435">
        <v>40695</v>
      </c>
      <c r="W435">
        <v>40724</v>
      </c>
      <c r="X435">
        <v>40669</v>
      </c>
      <c r="Y435">
        <v>0</v>
      </c>
      <c r="Z435" t="s">
        <v>555</v>
      </c>
      <c r="AA435" t="s">
        <v>556</v>
      </c>
      <c r="AB435" t="s">
        <v>557</v>
      </c>
      <c r="AC435" t="s">
        <v>558</v>
      </c>
      <c r="AD435" t="s">
        <v>46</v>
      </c>
      <c r="AE435">
        <v>0</v>
      </c>
    </row>
    <row r="436" spans="1:31" x14ac:dyDescent="0.25">
      <c r="A436">
        <v>620</v>
      </c>
      <c r="B436">
        <v>100462364</v>
      </c>
      <c r="C436" t="s">
        <v>28</v>
      </c>
      <c r="D436" t="s">
        <v>504</v>
      </c>
      <c r="E436" t="s">
        <v>30</v>
      </c>
      <c r="F436" t="s">
        <v>505</v>
      </c>
      <c r="G436" t="s">
        <v>222</v>
      </c>
      <c r="H436" t="s">
        <v>96</v>
      </c>
      <c r="I436" t="s">
        <v>506</v>
      </c>
      <c r="J436" t="s">
        <v>35</v>
      </c>
      <c r="K436">
        <v>449</v>
      </c>
      <c r="L436" t="s">
        <v>35</v>
      </c>
      <c r="M436">
        <v>28</v>
      </c>
      <c r="N436">
        <v>2</v>
      </c>
      <c r="O436" t="s">
        <v>37</v>
      </c>
      <c r="P436" t="s">
        <v>554</v>
      </c>
      <c r="Q436" t="s">
        <v>422</v>
      </c>
      <c r="R436" t="s">
        <v>40</v>
      </c>
      <c r="S436">
        <v>2012</v>
      </c>
      <c r="T436">
        <v>1500</v>
      </c>
      <c r="U436" t="s">
        <v>41</v>
      </c>
      <c r="V436">
        <v>40695</v>
      </c>
      <c r="W436">
        <v>40724</v>
      </c>
      <c r="X436">
        <v>40669</v>
      </c>
      <c r="Y436">
        <v>0</v>
      </c>
      <c r="Z436" t="s">
        <v>555</v>
      </c>
      <c r="AA436" t="s">
        <v>556</v>
      </c>
      <c r="AB436" t="s">
        <v>557</v>
      </c>
      <c r="AC436" t="s">
        <v>558</v>
      </c>
      <c r="AD436" t="s">
        <v>46</v>
      </c>
      <c r="AE436">
        <v>0</v>
      </c>
    </row>
    <row r="437" spans="1:31" x14ac:dyDescent="0.25">
      <c r="A437">
        <v>721</v>
      </c>
      <c r="B437">
        <v>100467776</v>
      </c>
      <c r="C437" t="s">
        <v>28</v>
      </c>
      <c r="D437" t="s">
        <v>504</v>
      </c>
      <c r="E437" t="s">
        <v>30</v>
      </c>
      <c r="F437" t="s">
        <v>505</v>
      </c>
      <c r="G437" t="s">
        <v>222</v>
      </c>
      <c r="H437" t="s">
        <v>96</v>
      </c>
      <c r="I437" t="s">
        <v>506</v>
      </c>
      <c r="J437" t="s">
        <v>35</v>
      </c>
      <c r="K437">
        <v>449</v>
      </c>
      <c r="L437" t="s">
        <v>35</v>
      </c>
      <c r="M437">
        <v>28</v>
      </c>
      <c r="N437">
        <v>2</v>
      </c>
      <c r="O437" t="s">
        <v>37</v>
      </c>
      <c r="P437" t="s">
        <v>554</v>
      </c>
      <c r="Q437" t="s">
        <v>422</v>
      </c>
      <c r="R437" t="s">
        <v>40</v>
      </c>
      <c r="S437">
        <v>2012</v>
      </c>
      <c r="T437">
        <v>1500</v>
      </c>
      <c r="U437" t="s">
        <v>41</v>
      </c>
      <c r="V437">
        <v>40695</v>
      </c>
      <c r="W437">
        <v>40724</v>
      </c>
      <c r="X437">
        <v>40669</v>
      </c>
      <c r="Y437">
        <v>0</v>
      </c>
      <c r="Z437" t="s">
        <v>555</v>
      </c>
      <c r="AA437" t="s">
        <v>556</v>
      </c>
      <c r="AB437" t="s">
        <v>557</v>
      </c>
      <c r="AC437" t="s">
        <v>558</v>
      </c>
      <c r="AD437" t="s">
        <v>46</v>
      </c>
      <c r="AE437">
        <v>0</v>
      </c>
    </row>
    <row r="438" spans="1:31" x14ac:dyDescent="0.25">
      <c r="A438">
        <v>907</v>
      </c>
      <c r="B438">
        <v>100476811</v>
      </c>
      <c r="C438" t="s">
        <v>28</v>
      </c>
      <c r="D438" t="s">
        <v>504</v>
      </c>
      <c r="E438" t="s">
        <v>30</v>
      </c>
      <c r="F438" t="s">
        <v>505</v>
      </c>
      <c r="G438" t="s">
        <v>222</v>
      </c>
      <c r="H438" t="s">
        <v>96</v>
      </c>
      <c r="I438" t="s">
        <v>506</v>
      </c>
      <c r="J438" t="s">
        <v>35</v>
      </c>
      <c r="K438">
        <v>449</v>
      </c>
      <c r="L438" t="s">
        <v>35</v>
      </c>
      <c r="M438">
        <v>28</v>
      </c>
      <c r="N438">
        <v>2</v>
      </c>
      <c r="O438" t="s">
        <v>37</v>
      </c>
      <c r="P438" t="s">
        <v>554</v>
      </c>
      <c r="Q438" t="s">
        <v>422</v>
      </c>
      <c r="R438" t="s">
        <v>40</v>
      </c>
      <c r="S438">
        <v>2012</v>
      </c>
      <c r="T438">
        <v>1500</v>
      </c>
      <c r="U438" t="s">
        <v>41</v>
      </c>
      <c r="V438">
        <v>40695</v>
      </c>
      <c r="W438">
        <v>40724</v>
      </c>
      <c r="X438">
        <v>40669</v>
      </c>
      <c r="Y438">
        <v>0</v>
      </c>
      <c r="Z438" t="s">
        <v>555</v>
      </c>
      <c r="AA438" t="s">
        <v>556</v>
      </c>
      <c r="AB438" t="s">
        <v>557</v>
      </c>
      <c r="AC438" t="s">
        <v>558</v>
      </c>
      <c r="AD438" t="s">
        <v>46</v>
      </c>
      <c r="AE438">
        <v>0</v>
      </c>
    </row>
    <row r="439" spans="1:31" x14ac:dyDescent="0.25">
      <c r="A439">
        <v>914</v>
      </c>
      <c r="B439">
        <v>100480775</v>
      </c>
      <c r="C439" t="s">
        <v>28</v>
      </c>
      <c r="D439" t="s">
        <v>504</v>
      </c>
      <c r="E439" t="s">
        <v>30</v>
      </c>
      <c r="F439" t="s">
        <v>505</v>
      </c>
      <c r="G439" t="s">
        <v>222</v>
      </c>
      <c r="H439" t="s">
        <v>96</v>
      </c>
      <c r="I439" t="s">
        <v>506</v>
      </c>
      <c r="J439" t="s">
        <v>35</v>
      </c>
      <c r="K439">
        <v>449</v>
      </c>
      <c r="L439" t="s">
        <v>35</v>
      </c>
      <c r="M439">
        <v>28</v>
      </c>
      <c r="N439">
        <v>2</v>
      </c>
      <c r="O439" t="s">
        <v>37</v>
      </c>
      <c r="P439" t="s">
        <v>554</v>
      </c>
      <c r="Q439" t="s">
        <v>422</v>
      </c>
      <c r="R439" t="s">
        <v>40</v>
      </c>
      <c r="S439">
        <v>2012</v>
      </c>
      <c r="T439">
        <v>1500</v>
      </c>
      <c r="U439" t="s">
        <v>41</v>
      </c>
      <c r="V439">
        <v>40695</v>
      </c>
      <c r="W439">
        <v>40724</v>
      </c>
      <c r="X439">
        <v>40669</v>
      </c>
      <c r="Y439">
        <v>0</v>
      </c>
      <c r="Z439" t="s">
        <v>555</v>
      </c>
      <c r="AA439" t="s">
        <v>556</v>
      </c>
      <c r="AB439" t="s">
        <v>557</v>
      </c>
      <c r="AC439" t="s">
        <v>558</v>
      </c>
      <c r="AD439" t="s">
        <v>46</v>
      </c>
      <c r="AE439">
        <v>0</v>
      </c>
    </row>
    <row r="440" spans="1:31" x14ac:dyDescent="0.25">
      <c r="A440">
        <v>1017</v>
      </c>
      <c r="B440">
        <v>100488935</v>
      </c>
      <c r="C440" t="s">
        <v>28</v>
      </c>
      <c r="D440" t="s">
        <v>504</v>
      </c>
      <c r="E440" t="s">
        <v>30</v>
      </c>
      <c r="F440" t="s">
        <v>505</v>
      </c>
      <c r="G440" t="s">
        <v>222</v>
      </c>
      <c r="H440" t="s">
        <v>96</v>
      </c>
      <c r="I440" t="s">
        <v>506</v>
      </c>
      <c r="J440" t="s">
        <v>35</v>
      </c>
      <c r="K440">
        <v>449</v>
      </c>
      <c r="L440" t="s">
        <v>35</v>
      </c>
      <c r="M440">
        <v>28</v>
      </c>
      <c r="N440">
        <v>2</v>
      </c>
      <c r="O440" t="s">
        <v>37</v>
      </c>
      <c r="P440" t="s">
        <v>554</v>
      </c>
      <c r="Q440" t="s">
        <v>422</v>
      </c>
      <c r="R440" t="s">
        <v>40</v>
      </c>
      <c r="S440">
        <v>2012</v>
      </c>
      <c r="T440">
        <v>1500</v>
      </c>
      <c r="U440" t="s">
        <v>41</v>
      </c>
      <c r="V440">
        <v>40695</v>
      </c>
      <c r="W440">
        <v>40724</v>
      </c>
      <c r="X440">
        <v>40669</v>
      </c>
      <c r="Y440">
        <v>0</v>
      </c>
      <c r="Z440" t="s">
        <v>555</v>
      </c>
      <c r="AA440" t="s">
        <v>556</v>
      </c>
      <c r="AB440" t="s">
        <v>557</v>
      </c>
      <c r="AC440" t="s">
        <v>558</v>
      </c>
      <c r="AD440" t="s">
        <v>46</v>
      </c>
      <c r="AE440">
        <v>0</v>
      </c>
    </row>
    <row r="441" spans="1:31" x14ac:dyDescent="0.25">
      <c r="A441">
        <v>268</v>
      </c>
      <c r="B441">
        <v>100401360</v>
      </c>
      <c r="C441" t="s">
        <v>28</v>
      </c>
      <c r="D441" t="s">
        <v>29</v>
      </c>
      <c r="E441" t="s">
        <v>30</v>
      </c>
      <c r="F441" t="s">
        <v>31</v>
      </c>
      <c r="G441" t="s">
        <v>32</v>
      </c>
      <c r="H441" t="s">
        <v>33</v>
      </c>
      <c r="I441" t="s">
        <v>34</v>
      </c>
      <c r="J441" t="s">
        <v>35</v>
      </c>
      <c r="K441">
        <v>351</v>
      </c>
      <c r="L441" t="s">
        <v>35</v>
      </c>
      <c r="M441">
        <v>32</v>
      </c>
      <c r="N441">
        <v>1</v>
      </c>
      <c r="O441" t="s">
        <v>168</v>
      </c>
      <c r="P441" t="s">
        <v>475</v>
      </c>
      <c r="Q441" t="s">
        <v>39</v>
      </c>
      <c r="R441" t="s">
        <v>40</v>
      </c>
      <c r="S441">
        <v>2012</v>
      </c>
      <c r="T441">
        <v>225</v>
      </c>
      <c r="U441" t="s">
        <v>41</v>
      </c>
      <c r="V441">
        <v>40575</v>
      </c>
      <c r="W441">
        <v>40602</v>
      </c>
      <c r="X441">
        <v>40591</v>
      </c>
      <c r="Y441" t="s">
        <v>427</v>
      </c>
      <c r="Z441" t="s">
        <v>476</v>
      </c>
      <c r="AA441" t="s">
        <v>429</v>
      </c>
      <c r="AB441" t="s">
        <v>430</v>
      </c>
      <c r="AC441" t="s">
        <v>420</v>
      </c>
      <c r="AD441" t="s">
        <v>46</v>
      </c>
      <c r="AE441">
        <v>0</v>
      </c>
    </row>
    <row r="442" spans="1:31" x14ac:dyDescent="0.25">
      <c r="A442">
        <v>351</v>
      </c>
      <c r="B442">
        <v>100404123</v>
      </c>
      <c r="C442" t="s">
        <v>28</v>
      </c>
      <c r="D442" t="s">
        <v>29</v>
      </c>
      <c r="E442" t="s">
        <v>30</v>
      </c>
      <c r="F442" t="s">
        <v>31</v>
      </c>
      <c r="G442" t="s">
        <v>32</v>
      </c>
      <c r="H442" t="s">
        <v>33</v>
      </c>
      <c r="I442" t="s">
        <v>34</v>
      </c>
      <c r="J442" t="s">
        <v>35</v>
      </c>
      <c r="K442">
        <v>351</v>
      </c>
      <c r="L442" t="s">
        <v>35</v>
      </c>
      <c r="M442">
        <v>32</v>
      </c>
      <c r="N442">
        <v>1</v>
      </c>
      <c r="O442" t="s">
        <v>168</v>
      </c>
      <c r="P442" t="s">
        <v>475</v>
      </c>
      <c r="Q442" t="s">
        <v>39</v>
      </c>
      <c r="R442" t="s">
        <v>40</v>
      </c>
      <c r="S442">
        <v>2012</v>
      </c>
      <c r="T442">
        <v>225</v>
      </c>
      <c r="U442" t="s">
        <v>41</v>
      </c>
      <c r="V442">
        <v>40575</v>
      </c>
      <c r="W442">
        <v>40602</v>
      </c>
      <c r="X442">
        <v>40591</v>
      </c>
      <c r="Y442" t="s">
        <v>427</v>
      </c>
      <c r="Z442" t="s">
        <v>476</v>
      </c>
      <c r="AA442" t="s">
        <v>429</v>
      </c>
      <c r="AB442" t="s">
        <v>430</v>
      </c>
      <c r="AC442" t="s">
        <v>420</v>
      </c>
      <c r="AD442" t="s">
        <v>46</v>
      </c>
      <c r="AE442">
        <v>0</v>
      </c>
    </row>
    <row r="443" spans="1:31" x14ac:dyDescent="0.25">
      <c r="A443">
        <v>394</v>
      </c>
      <c r="B443">
        <v>100408067</v>
      </c>
      <c r="C443" t="s">
        <v>28</v>
      </c>
      <c r="D443" t="s">
        <v>29</v>
      </c>
      <c r="E443" t="s">
        <v>30</v>
      </c>
      <c r="F443" t="s">
        <v>31</v>
      </c>
      <c r="G443" t="s">
        <v>32</v>
      </c>
      <c r="H443" t="s">
        <v>33</v>
      </c>
      <c r="I443" t="s">
        <v>34</v>
      </c>
      <c r="J443" t="s">
        <v>35</v>
      </c>
      <c r="K443">
        <v>351</v>
      </c>
      <c r="L443" t="s">
        <v>35</v>
      </c>
      <c r="M443">
        <v>32</v>
      </c>
      <c r="N443">
        <v>1</v>
      </c>
      <c r="O443" t="s">
        <v>168</v>
      </c>
      <c r="P443" t="s">
        <v>475</v>
      </c>
      <c r="Q443" t="s">
        <v>39</v>
      </c>
      <c r="R443" t="s">
        <v>40</v>
      </c>
      <c r="S443">
        <v>2012</v>
      </c>
      <c r="T443">
        <v>225</v>
      </c>
      <c r="U443" t="s">
        <v>41</v>
      </c>
      <c r="V443">
        <v>40575</v>
      </c>
      <c r="W443">
        <v>40602</v>
      </c>
      <c r="X443">
        <v>40591</v>
      </c>
      <c r="Y443" t="s">
        <v>427</v>
      </c>
      <c r="Z443" t="s">
        <v>476</v>
      </c>
      <c r="AA443" t="s">
        <v>429</v>
      </c>
      <c r="AB443" t="s">
        <v>430</v>
      </c>
      <c r="AC443" t="s">
        <v>420</v>
      </c>
      <c r="AD443" t="s">
        <v>46</v>
      </c>
      <c r="AE443">
        <v>0</v>
      </c>
    </row>
    <row r="444" spans="1:31" x14ac:dyDescent="0.25">
      <c r="A444">
        <v>436</v>
      </c>
      <c r="B444">
        <v>100431205</v>
      </c>
      <c r="C444" t="s">
        <v>28</v>
      </c>
      <c r="D444" t="s">
        <v>29</v>
      </c>
      <c r="E444" t="s">
        <v>30</v>
      </c>
      <c r="F444" t="s">
        <v>31</v>
      </c>
      <c r="G444" t="s">
        <v>32</v>
      </c>
      <c r="H444" t="s">
        <v>33</v>
      </c>
      <c r="I444" t="s">
        <v>34</v>
      </c>
      <c r="J444" t="s">
        <v>35</v>
      </c>
      <c r="K444">
        <v>351</v>
      </c>
      <c r="L444" t="s">
        <v>35</v>
      </c>
      <c r="M444">
        <v>32</v>
      </c>
      <c r="N444">
        <v>1</v>
      </c>
      <c r="O444" t="s">
        <v>168</v>
      </c>
      <c r="P444" t="s">
        <v>475</v>
      </c>
      <c r="Q444" t="s">
        <v>39</v>
      </c>
      <c r="R444" t="s">
        <v>40</v>
      </c>
      <c r="S444">
        <v>2012</v>
      </c>
      <c r="T444">
        <v>225</v>
      </c>
      <c r="U444" t="s">
        <v>41</v>
      </c>
      <c r="V444">
        <v>40575</v>
      </c>
      <c r="W444">
        <v>40602</v>
      </c>
      <c r="X444">
        <v>40591</v>
      </c>
      <c r="Y444" t="s">
        <v>427</v>
      </c>
      <c r="Z444" t="s">
        <v>476</v>
      </c>
      <c r="AA444" t="s">
        <v>429</v>
      </c>
      <c r="AB444" t="s">
        <v>430</v>
      </c>
      <c r="AC444" t="s">
        <v>420</v>
      </c>
      <c r="AD444" t="s">
        <v>46</v>
      </c>
      <c r="AE444">
        <v>0</v>
      </c>
    </row>
    <row r="445" spans="1:31" x14ac:dyDescent="0.25">
      <c r="A445">
        <v>408</v>
      </c>
      <c r="B445">
        <v>100431206</v>
      </c>
      <c r="C445" t="s">
        <v>28</v>
      </c>
      <c r="D445" t="s">
        <v>29</v>
      </c>
      <c r="E445" t="s">
        <v>30</v>
      </c>
      <c r="F445" t="s">
        <v>31</v>
      </c>
      <c r="G445" t="s">
        <v>32</v>
      </c>
      <c r="H445" t="s">
        <v>33</v>
      </c>
      <c r="I445" t="s">
        <v>34</v>
      </c>
      <c r="J445" t="s">
        <v>35</v>
      </c>
      <c r="K445">
        <v>351</v>
      </c>
      <c r="L445" t="s">
        <v>35</v>
      </c>
      <c r="M445">
        <v>32</v>
      </c>
      <c r="N445">
        <v>1</v>
      </c>
      <c r="O445" t="s">
        <v>168</v>
      </c>
      <c r="P445" t="s">
        <v>475</v>
      </c>
      <c r="Q445" t="s">
        <v>39</v>
      </c>
      <c r="R445" t="s">
        <v>40</v>
      </c>
      <c r="S445">
        <v>2012</v>
      </c>
      <c r="T445">
        <v>225</v>
      </c>
      <c r="U445" t="s">
        <v>41</v>
      </c>
      <c r="V445">
        <v>40575</v>
      </c>
      <c r="W445">
        <v>40602</v>
      </c>
      <c r="X445">
        <v>40591</v>
      </c>
      <c r="Y445" t="s">
        <v>427</v>
      </c>
      <c r="Z445" t="s">
        <v>476</v>
      </c>
      <c r="AA445" t="s">
        <v>429</v>
      </c>
      <c r="AB445" t="s">
        <v>430</v>
      </c>
      <c r="AC445" t="s">
        <v>420</v>
      </c>
      <c r="AD445" t="s">
        <v>46</v>
      </c>
      <c r="AE445">
        <v>0</v>
      </c>
    </row>
    <row r="446" spans="1:31" x14ac:dyDescent="0.25">
      <c r="A446">
        <v>473</v>
      </c>
      <c r="B446">
        <v>100431207</v>
      </c>
      <c r="C446" t="s">
        <v>28</v>
      </c>
      <c r="D446" t="s">
        <v>29</v>
      </c>
      <c r="E446" t="s">
        <v>30</v>
      </c>
      <c r="F446" t="s">
        <v>31</v>
      </c>
      <c r="G446" t="s">
        <v>32</v>
      </c>
      <c r="H446" t="s">
        <v>33</v>
      </c>
      <c r="I446" t="s">
        <v>34</v>
      </c>
      <c r="J446" t="s">
        <v>35</v>
      </c>
      <c r="K446">
        <v>351</v>
      </c>
      <c r="L446" t="s">
        <v>35</v>
      </c>
      <c r="M446">
        <v>32</v>
      </c>
      <c r="N446">
        <v>1</v>
      </c>
      <c r="O446" t="s">
        <v>168</v>
      </c>
      <c r="P446" t="s">
        <v>475</v>
      </c>
      <c r="Q446" t="s">
        <v>39</v>
      </c>
      <c r="R446" t="s">
        <v>40</v>
      </c>
      <c r="S446">
        <v>2012</v>
      </c>
      <c r="T446">
        <v>225</v>
      </c>
      <c r="U446" t="s">
        <v>41</v>
      </c>
      <c r="V446">
        <v>40575</v>
      </c>
      <c r="W446">
        <v>40602</v>
      </c>
      <c r="X446">
        <v>40591</v>
      </c>
      <c r="Y446" t="s">
        <v>427</v>
      </c>
      <c r="Z446" t="s">
        <v>476</v>
      </c>
      <c r="AA446" t="s">
        <v>429</v>
      </c>
      <c r="AB446" t="s">
        <v>430</v>
      </c>
      <c r="AC446" t="s">
        <v>420</v>
      </c>
      <c r="AD446" t="s">
        <v>46</v>
      </c>
      <c r="AE446">
        <v>0</v>
      </c>
    </row>
    <row r="447" spans="1:31" x14ac:dyDescent="0.25">
      <c r="A447">
        <v>409</v>
      </c>
      <c r="B447">
        <v>100431208</v>
      </c>
      <c r="C447" t="s">
        <v>28</v>
      </c>
      <c r="D447" t="s">
        <v>29</v>
      </c>
      <c r="E447" t="s">
        <v>30</v>
      </c>
      <c r="F447" t="s">
        <v>31</v>
      </c>
      <c r="G447" t="s">
        <v>32</v>
      </c>
      <c r="H447" t="s">
        <v>33</v>
      </c>
      <c r="I447" t="s">
        <v>34</v>
      </c>
      <c r="J447" t="s">
        <v>35</v>
      </c>
      <c r="K447">
        <v>351</v>
      </c>
      <c r="L447" t="s">
        <v>35</v>
      </c>
      <c r="M447">
        <v>32</v>
      </c>
      <c r="N447">
        <v>1</v>
      </c>
      <c r="O447" t="s">
        <v>168</v>
      </c>
      <c r="P447" t="s">
        <v>475</v>
      </c>
      <c r="Q447" t="s">
        <v>39</v>
      </c>
      <c r="R447" t="s">
        <v>40</v>
      </c>
      <c r="S447">
        <v>2012</v>
      </c>
      <c r="T447">
        <v>225</v>
      </c>
      <c r="U447" t="s">
        <v>41</v>
      </c>
      <c r="V447">
        <v>40575</v>
      </c>
      <c r="W447">
        <v>40602</v>
      </c>
      <c r="X447">
        <v>40591</v>
      </c>
      <c r="Y447" t="s">
        <v>427</v>
      </c>
      <c r="Z447" t="s">
        <v>476</v>
      </c>
      <c r="AA447" t="s">
        <v>429</v>
      </c>
      <c r="AB447" t="s">
        <v>430</v>
      </c>
      <c r="AC447" t="s">
        <v>420</v>
      </c>
      <c r="AD447" t="s">
        <v>46</v>
      </c>
      <c r="AE447">
        <v>0</v>
      </c>
    </row>
    <row r="448" spans="1:31" x14ac:dyDescent="0.25">
      <c r="A448">
        <v>495</v>
      </c>
      <c r="B448">
        <v>100434852</v>
      </c>
      <c r="C448" t="s">
        <v>28</v>
      </c>
      <c r="D448" t="s">
        <v>29</v>
      </c>
      <c r="E448" t="s">
        <v>30</v>
      </c>
      <c r="F448" t="s">
        <v>31</v>
      </c>
      <c r="G448" t="s">
        <v>32</v>
      </c>
      <c r="H448" t="s">
        <v>33</v>
      </c>
      <c r="I448" t="s">
        <v>34</v>
      </c>
      <c r="J448" t="s">
        <v>35</v>
      </c>
      <c r="K448">
        <v>351</v>
      </c>
      <c r="L448" t="s">
        <v>35</v>
      </c>
      <c r="M448">
        <v>32</v>
      </c>
      <c r="N448">
        <v>1</v>
      </c>
      <c r="O448" t="s">
        <v>168</v>
      </c>
      <c r="P448" t="s">
        <v>475</v>
      </c>
      <c r="Q448" t="s">
        <v>39</v>
      </c>
      <c r="R448" t="s">
        <v>40</v>
      </c>
      <c r="S448">
        <v>2012</v>
      </c>
      <c r="T448">
        <v>225</v>
      </c>
      <c r="U448" t="s">
        <v>41</v>
      </c>
      <c r="V448">
        <v>40575</v>
      </c>
      <c r="W448">
        <v>40602</v>
      </c>
      <c r="X448">
        <v>40591</v>
      </c>
      <c r="Y448" t="s">
        <v>427</v>
      </c>
      <c r="Z448" t="s">
        <v>476</v>
      </c>
      <c r="AA448" t="s">
        <v>429</v>
      </c>
      <c r="AB448" t="s">
        <v>430</v>
      </c>
      <c r="AC448" t="s">
        <v>420</v>
      </c>
      <c r="AD448" t="s">
        <v>46</v>
      </c>
      <c r="AE448">
        <v>0</v>
      </c>
    </row>
    <row r="449" spans="1:31" x14ac:dyDescent="0.25">
      <c r="A449">
        <v>499</v>
      </c>
      <c r="B449">
        <v>100437982</v>
      </c>
      <c r="C449" t="s">
        <v>28</v>
      </c>
      <c r="D449" t="s">
        <v>29</v>
      </c>
      <c r="E449" t="s">
        <v>30</v>
      </c>
      <c r="F449" t="s">
        <v>31</v>
      </c>
      <c r="G449" t="s">
        <v>32</v>
      </c>
      <c r="H449" t="s">
        <v>33</v>
      </c>
      <c r="I449" t="s">
        <v>34</v>
      </c>
      <c r="J449" t="s">
        <v>35</v>
      </c>
      <c r="K449">
        <v>351</v>
      </c>
      <c r="L449" t="s">
        <v>35</v>
      </c>
      <c r="M449">
        <v>32</v>
      </c>
      <c r="N449">
        <v>1</v>
      </c>
      <c r="O449" t="s">
        <v>168</v>
      </c>
      <c r="P449" t="s">
        <v>475</v>
      </c>
      <c r="Q449" t="s">
        <v>39</v>
      </c>
      <c r="R449" t="s">
        <v>40</v>
      </c>
      <c r="S449">
        <v>2012</v>
      </c>
      <c r="T449">
        <v>225</v>
      </c>
      <c r="U449" t="s">
        <v>41</v>
      </c>
      <c r="V449">
        <v>40575</v>
      </c>
      <c r="W449">
        <v>40602</v>
      </c>
      <c r="X449">
        <v>40591</v>
      </c>
      <c r="Y449" t="s">
        <v>427</v>
      </c>
      <c r="Z449" t="s">
        <v>476</v>
      </c>
      <c r="AA449" t="s">
        <v>429</v>
      </c>
      <c r="AB449" t="s">
        <v>430</v>
      </c>
      <c r="AC449" t="s">
        <v>420</v>
      </c>
      <c r="AD449" t="s">
        <v>46</v>
      </c>
      <c r="AE449">
        <v>0</v>
      </c>
    </row>
    <row r="450" spans="1:31" x14ac:dyDescent="0.25">
      <c r="A450">
        <v>494</v>
      </c>
      <c r="B450">
        <v>100442312</v>
      </c>
      <c r="C450" t="s">
        <v>28</v>
      </c>
      <c r="D450" t="s">
        <v>29</v>
      </c>
      <c r="E450" t="s">
        <v>30</v>
      </c>
      <c r="F450" t="s">
        <v>31</v>
      </c>
      <c r="G450" t="s">
        <v>32</v>
      </c>
      <c r="H450" t="s">
        <v>33</v>
      </c>
      <c r="I450" t="s">
        <v>34</v>
      </c>
      <c r="J450" t="s">
        <v>35</v>
      </c>
      <c r="K450">
        <v>351</v>
      </c>
      <c r="L450" t="s">
        <v>35</v>
      </c>
      <c r="M450">
        <v>32</v>
      </c>
      <c r="N450">
        <v>1</v>
      </c>
      <c r="O450" t="s">
        <v>168</v>
      </c>
      <c r="P450" t="s">
        <v>475</v>
      </c>
      <c r="Q450" t="s">
        <v>39</v>
      </c>
      <c r="R450" t="s">
        <v>40</v>
      </c>
      <c r="S450">
        <v>2012</v>
      </c>
      <c r="T450">
        <v>225</v>
      </c>
      <c r="U450" t="s">
        <v>41</v>
      </c>
      <c r="V450">
        <v>40575</v>
      </c>
      <c r="W450">
        <v>40602</v>
      </c>
      <c r="X450">
        <v>40591</v>
      </c>
      <c r="Y450" t="s">
        <v>427</v>
      </c>
      <c r="Z450" t="s">
        <v>476</v>
      </c>
      <c r="AA450" t="s">
        <v>429</v>
      </c>
      <c r="AB450" t="s">
        <v>430</v>
      </c>
      <c r="AC450" t="s">
        <v>420</v>
      </c>
      <c r="AD450" t="s">
        <v>46</v>
      </c>
      <c r="AE450">
        <v>0</v>
      </c>
    </row>
    <row r="451" spans="1:31" x14ac:dyDescent="0.25">
      <c r="A451">
        <v>644</v>
      </c>
      <c r="B451">
        <v>100446393</v>
      </c>
      <c r="C451" t="s">
        <v>28</v>
      </c>
      <c r="D451" t="s">
        <v>29</v>
      </c>
      <c r="E451" t="s">
        <v>30</v>
      </c>
      <c r="F451" t="s">
        <v>31</v>
      </c>
      <c r="G451" t="s">
        <v>32</v>
      </c>
      <c r="H451" t="s">
        <v>33</v>
      </c>
      <c r="I451" t="s">
        <v>34</v>
      </c>
      <c r="J451" t="s">
        <v>35</v>
      </c>
      <c r="K451">
        <v>351</v>
      </c>
      <c r="L451" t="s">
        <v>35</v>
      </c>
      <c r="M451">
        <v>32</v>
      </c>
      <c r="N451">
        <v>1</v>
      </c>
      <c r="O451" t="s">
        <v>168</v>
      </c>
      <c r="P451" t="s">
        <v>475</v>
      </c>
      <c r="Q451" t="s">
        <v>39</v>
      </c>
      <c r="R451" t="s">
        <v>40</v>
      </c>
      <c r="S451">
        <v>2012</v>
      </c>
      <c r="T451">
        <v>225</v>
      </c>
      <c r="U451" t="s">
        <v>41</v>
      </c>
      <c r="V451">
        <v>40575</v>
      </c>
      <c r="W451">
        <v>40602</v>
      </c>
      <c r="X451">
        <v>40591</v>
      </c>
      <c r="Y451" t="s">
        <v>427</v>
      </c>
      <c r="Z451" t="s">
        <v>476</v>
      </c>
      <c r="AA451" t="s">
        <v>429</v>
      </c>
      <c r="AB451" t="s">
        <v>430</v>
      </c>
      <c r="AC451" t="s">
        <v>420</v>
      </c>
      <c r="AD451" t="s">
        <v>46</v>
      </c>
      <c r="AE451">
        <v>0</v>
      </c>
    </row>
    <row r="452" spans="1:31" x14ac:dyDescent="0.25">
      <c r="A452">
        <v>1029</v>
      </c>
      <c r="B452">
        <v>100454959</v>
      </c>
      <c r="C452" t="s">
        <v>28</v>
      </c>
      <c r="D452" t="s">
        <v>29</v>
      </c>
      <c r="E452" t="s">
        <v>30</v>
      </c>
      <c r="F452" t="s">
        <v>31</v>
      </c>
      <c r="G452" t="s">
        <v>32</v>
      </c>
      <c r="H452" t="s">
        <v>33</v>
      </c>
      <c r="I452" t="s">
        <v>34</v>
      </c>
      <c r="J452" t="s">
        <v>35</v>
      </c>
      <c r="K452">
        <v>351</v>
      </c>
      <c r="L452" t="s">
        <v>35</v>
      </c>
      <c r="M452">
        <v>32</v>
      </c>
      <c r="N452">
        <v>1</v>
      </c>
      <c r="O452" t="s">
        <v>168</v>
      </c>
      <c r="P452" t="s">
        <v>475</v>
      </c>
      <c r="Q452" t="s">
        <v>39</v>
      </c>
      <c r="R452" t="s">
        <v>40</v>
      </c>
      <c r="S452">
        <v>2012</v>
      </c>
      <c r="T452">
        <v>225</v>
      </c>
      <c r="U452" t="s">
        <v>41</v>
      </c>
      <c r="V452">
        <v>40575</v>
      </c>
      <c r="W452">
        <v>40602</v>
      </c>
      <c r="X452">
        <v>40591</v>
      </c>
      <c r="Y452" t="s">
        <v>427</v>
      </c>
      <c r="Z452" t="s">
        <v>476</v>
      </c>
      <c r="AA452" t="s">
        <v>429</v>
      </c>
      <c r="AB452" t="s">
        <v>430</v>
      </c>
      <c r="AC452" t="s">
        <v>420</v>
      </c>
      <c r="AD452" t="s">
        <v>46</v>
      </c>
      <c r="AE452">
        <v>0</v>
      </c>
    </row>
    <row r="453" spans="1:31" x14ac:dyDescent="0.25">
      <c r="A453">
        <v>641</v>
      </c>
      <c r="B453">
        <v>100461815</v>
      </c>
      <c r="C453" t="s">
        <v>28</v>
      </c>
      <c r="D453" t="s">
        <v>29</v>
      </c>
      <c r="E453" t="s">
        <v>30</v>
      </c>
      <c r="F453" t="s">
        <v>31</v>
      </c>
      <c r="G453" t="s">
        <v>32</v>
      </c>
      <c r="H453" t="s">
        <v>33</v>
      </c>
      <c r="I453" t="s">
        <v>34</v>
      </c>
      <c r="J453" t="s">
        <v>35</v>
      </c>
      <c r="K453">
        <v>351</v>
      </c>
      <c r="L453" t="s">
        <v>35</v>
      </c>
      <c r="M453">
        <v>32</v>
      </c>
      <c r="N453">
        <v>1</v>
      </c>
      <c r="O453" t="s">
        <v>168</v>
      </c>
      <c r="P453" t="s">
        <v>475</v>
      </c>
      <c r="Q453" t="s">
        <v>39</v>
      </c>
      <c r="R453" t="s">
        <v>40</v>
      </c>
      <c r="S453">
        <v>2012</v>
      </c>
      <c r="T453">
        <v>225</v>
      </c>
      <c r="U453" t="s">
        <v>41</v>
      </c>
      <c r="V453">
        <v>40575</v>
      </c>
      <c r="W453">
        <v>40602</v>
      </c>
      <c r="X453">
        <v>40591</v>
      </c>
      <c r="Y453" t="s">
        <v>427</v>
      </c>
      <c r="Z453" t="s">
        <v>476</v>
      </c>
      <c r="AA453" t="s">
        <v>429</v>
      </c>
      <c r="AB453" t="s">
        <v>430</v>
      </c>
      <c r="AC453" t="s">
        <v>420</v>
      </c>
      <c r="AD453" t="s">
        <v>46</v>
      </c>
      <c r="AE453">
        <v>0</v>
      </c>
    </row>
    <row r="454" spans="1:31" x14ac:dyDescent="0.25">
      <c r="A454">
        <v>889</v>
      </c>
      <c r="B454">
        <v>100485390</v>
      </c>
      <c r="C454" t="s">
        <v>28</v>
      </c>
      <c r="D454" t="s">
        <v>29</v>
      </c>
      <c r="E454" t="s">
        <v>30</v>
      </c>
      <c r="F454" t="s">
        <v>31</v>
      </c>
      <c r="G454" t="s">
        <v>32</v>
      </c>
      <c r="H454" t="s">
        <v>33</v>
      </c>
      <c r="I454" t="s">
        <v>34</v>
      </c>
      <c r="J454" t="s">
        <v>35</v>
      </c>
      <c r="K454">
        <v>351</v>
      </c>
      <c r="L454" t="s">
        <v>35</v>
      </c>
      <c r="M454">
        <v>32</v>
      </c>
      <c r="N454">
        <v>1</v>
      </c>
      <c r="O454" t="s">
        <v>168</v>
      </c>
      <c r="P454" t="s">
        <v>475</v>
      </c>
      <c r="Q454" t="s">
        <v>39</v>
      </c>
      <c r="R454" t="s">
        <v>40</v>
      </c>
      <c r="S454">
        <v>2012</v>
      </c>
      <c r="T454">
        <v>225</v>
      </c>
      <c r="U454" t="s">
        <v>41</v>
      </c>
      <c r="V454">
        <v>40575</v>
      </c>
      <c r="W454">
        <v>40602</v>
      </c>
      <c r="X454">
        <v>40591</v>
      </c>
      <c r="Y454" t="s">
        <v>427</v>
      </c>
      <c r="Z454" t="s">
        <v>476</v>
      </c>
      <c r="AA454" t="s">
        <v>429</v>
      </c>
      <c r="AB454" t="s">
        <v>430</v>
      </c>
      <c r="AC454" t="s">
        <v>420</v>
      </c>
      <c r="AD454" t="s">
        <v>46</v>
      </c>
      <c r="AE454">
        <v>0</v>
      </c>
    </row>
    <row r="455" spans="1:31" x14ac:dyDescent="0.25">
      <c r="A455">
        <v>34</v>
      </c>
      <c r="B455">
        <v>100494160</v>
      </c>
      <c r="C455" t="s">
        <v>28</v>
      </c>
      <c r="D455" t="s">
        <v>29</v>
      </c>
      <c r="E455" t="s">
        <v>30</v>
      </c>
      <c r="F455" t="s">
        <v>31</v>
      </c>
      <c r="G455" t="s">
        <v>32</v>
      </c>
      <c r="H455" t="s">
        <v>33</v>
      </c>
      <c r="I455" t="s">
        <v>34</v>
      </c>
      <c r="J455" t="s">
        <v>35</v>
      </c>
      <c r="K455">
        <v>351</v>
      </c>
      <c r="L455" t="s">
        <v>35</v>
      </c>
      <c r="M455">
        <v>32</v>
      </c>
      <c r="N455">
        <v>1</v>
      </c>
      <c r="O455" t="s">
        <v>168</v>
      </c>
      <c r="P455" t="s">
        <v>475</v>
      </c>
      <c r="Q455" t="s">
        <v>39</v>
      </c>
      <c r="R455" t="s">
        <v>40</v>
      </c>
      <c r="S455">
        <v>2012</v>
      </c>
      <c r="T455">
        <v>225</v>
      </c>
      <c r="U455" t="s">
        <v>41</v>
      </c>
      <c r="V455">
        <v>40575</v>
      </c>
      <c r="W455">
        <v>40602</v>
      </c>
      <c r="X455">
        <v>40591</v>
      </c>
      <c r="Y455" t="s">
        <v>427</v>
      </c>
      <c r="Z455" t="s">
        <v>476</v>
      </c>
      <c r="AA455" t="s">
        <v>429</v>
      </c>
      <c r="AB455" t="s">
        <v>430</v>
      </c>
      <c r="AC455" t="s">
        <v>420</v>
      </c>
      <c r="AD455" t="s">
        <v>46</v>
      </c>
      <c r="AE455">
        <v>0</v>
      </c>
    </row>
    <row r="456" spans="1:31" x14ac:dyDescent="0.25">
      <c r="A456">
        <v>1</v>
      </c>
      <c r="B456">
        <v>100495995</v>
      </c>
      <c r="C456" t="s">
        <v>28</v>
      </c>
      <c r="D456" t="s">
        <v>29</v>
      </c>
      <c r="E456" t="s">
        <v>30</v>
      </c>
      <c r="F456" t="s">
        <v>31</v>
      </c>
      <c r="G456" t="s">
        <v>32</v>
      </c>
      <c r="H456" t="s">
        <v>33</v>
      </c>
      <c r="I456" t="s">
        <v>34</v>
      </c>
      <c r="J456" t="s">
        <v>35</v>
      </c>
      <c r="K456">
        <v>351</v>
      </c>
      <c r="L456" t="s">
        <v>35</v>
      </c>
      <c r="M456">
        <v>32</v>
      </c>
      <c r="N456">
        <v>1</v>
      </c>
      <c r="O456" t="s">
        <v>168</v>
      </c>
      <c r="P456" t="s">
        <v>475</v>
      </c>
      <c r="Q456" t="s">
        <v>39</v>
      </c>
      <c r="R456" t="s">
        <v>40</v>
      </c>
      <c r="S456">
        <v>2012</v>
      </c>
      <c r="T456">
        <v>225</v>
      </c>
      <c r="U456" t="s">
        <v>41</v>
      </c>
      <c r="V456">
        <v>40575</v>
      </c>
      <c r="W456">
        <v>40602</v>
      </c>
      <c r="X456">
        <v>40591</v>
      </c>
      <c r="Y456" t="s">
        <v>427</v>
      </c>
      <c r="Z456" t="s">
        <v>476</v>
      </c>
      <c r="AA456" t="s">
        <v>429</v>
      </c>
      <c r="AB456" t="s">
        <v>430</v>
      </c>
      <c r="AC456" t="s">
        <v>420</v>
      </c>
      <c r="AD456" t="s">
        <v>46</v>
      </c>
      <c r="AE456">
        <v>0</v>
      </c>
    </row>
    <row r="457" spans="1:31" x14ac:dyDescent="0.25">
      <c r="A457">
        <v>144</v>
      </c>
      <c r="B457">
        <v>100503583</v>
      </c>
      <c r="C457" t="s">
        <v>28</v>
      </c>
      <c r="D457" t="s">
        <v>29</v>
      </c>
      <c r="E457" t="s">
        <v>30</v>
      </c>
      <c r="F457" t="s">
        <v>31</v>
      </c>
      <c r="G457" t="s">
        <v>32</v>
      </c>
      <c r="H457" t="s">
        <v>33</v>
      </c>
      <c r="I457" t="s">
        <v>34</v>
      </c>
      <c r="J457" t="s">
        <v>35</v>
      </c>
      <c r="K457">
        <v>351</v>
      </c>
      <c r="L457" t="s">
        <v>35</v>
      </c>
      <c r="M457">
        <v>32</v>
      </c>
      <c r="N457">
        <v>1</v>
      </c>
      <c r="O457" t="s">
        <v>168</v>
      </c>
      <c r="P457" t="s">
        <v>475</v>
      </c>
      <c r="Q457" t="s">
        <v>39</v>
      </c>
      <c r="R457" t="s">
        <v>40</v>
      </c>
      <c r="S457">
        <v>2012</v>
      </c>
      <c r="T457">
        <v>225</v>
      </c>
      <c r="U457" t="s">
        <v>41</v>
      </c>
      <c r="V457">
        <v>40575</v>
      </c>
      <c r="W457">
        <v>40602</v>
      </c>
      <c r="X457">
        <v>40591</v>
      </c>
      <c r="Y457" t="s">
        <v>427</v>
      </c>
      <c r="Z457" t="s">
        <v>476</v>
      </c>
      <c r="AA457" t="s">
        <v>429</v>
      </c>
      <c r="AB457" t="s">
        <v>430</v>
      </c>
      <c r="AC457" t="s">
        <v>420</v>
      </c>
      <c r="AD457" t="s">
        <v>46</v>
      </c>
      <c r="AE457">
        <v>0</v>
      </c>
    </row>
    <row r="458" spans="1:31" x14ac:dyDescent="0.25">
      <c r="A458">
        <v>377</v>
      </c>
      <c r="B458">
        <v>100408044</v>
      </c>
      <c r="C458" t="s">
        <v>28</v>
      </c>
      <c r="D458" t="s">
        <v>141</v>
      </c>
      <c r="E458" t="s">
        <v>30</v>
      </c>
      <c r="F458" t="s">
        <v>142</v>
      </c>
      <c r="G458" t="s">
        <v>143</v>
      </c>
      <c r="H458" t="s">
        <v>130</v>
      </c>
      <c r="I458" t="s">
        <v>144</v>
      </c>
      <c r="J458" t="s">
        <v>35</v>
      </c>
      <c r="K458">
        <v>454</v>
      </c>
      <c r="L458" t="s">
        <v>35</v>
      </c>
      <c r="M458">
        <v>34</v>
      </c>
      <c r="N458">
        <v>1</v>
      </c>
      <c r="O458" t="s">
        <v>168</v>
      </c>
      <c r="P458" t="s">
        <v>560</v>
      </c>
      <c r="Q458" t="s">
        <v>39</v>
      </c>
      <c r="R458" t="s">
        <v>40</v>
      </c>
      <c r="S458">
        <v>2012</v>
      </c>
      <c r="T458">
        <v>150</v>
      </c>
      <c r="U458" t="s">
        <v>41</v>
      </c>
      <c r="V458">
        <v>40756</v>
      </c>
      <c r="W458">
        <v>40786</v>
      </c>
      <c r="X458">
        <v>40780</v>
      </c>
      <c r="Y458" t="s">
        <v>427</v>
      </c>
      <c r="Z458" t="s">
        <v>561</v>
      </c>
      <c r="AA458" t="s">
        <v>429</v>
      </c>
      <c r="AB458" t="s">
        <v>430</v>
      </c>
      <c r="AC458" t="s">
        <v>420</v>
      </c>
      <c r="AD458" t="s">
        <v>46</v>
      </c>
      <c r="AE458">
        <v>0</v>
      </c>
    </row>
    <row r="459" spans="1:31" x14ac:dyDescent="0.25">
      <c r="A459">
        <v>254</v>
      </c>
      <c r="B459">
        <v>100423770</v>
      </c>
      <c r="C459" t="s">
        <v>28</v>
      </c>
      <c r="D459" t="s">
        <v>141</v>
      </c>
      <c r="E459" t="s">
        <v>30</v>
      </c>
      <c r="F459" t="s">
        <v>142</v>
      </c>
      <c r="G459" t="s">
        <v>143</v>
      </c>
      <c r="H459" t="s">
        <v>130</v>
      </c>
      <c r="I459" t="s">
        <v>144</v>
      </c>
      <c r="J459" t="s">
        <v>35</v>
      </c>
      <c r="K459">
        <v>454</v>
      </c>
      <c r="L459" t="s">
        <v>35</v>
      </c>
      <c r="M459">
        <v>34</v>
      </c>
      <c r="N459">
        <v>1</v>
      </c>
      <c r="O459" t="s">
        <v>168</v>
      </c>
      <c r="P459" t="s">
        <v>560</v>
      </c>
      <c r="Q459" t="s">
        <v>39</v>
      </c>
      <c r="R459" t="s">
        <v>40</v>
      </c>
      <c r="S459">
        <v>2012</v>
      </c>
      <c r="T459">
        <v>150</v>
      </c>
      <c r="U459" t="s">
        <v>41</v>
      </c>
      <c r="V459">
        <v>40756</v>
      </c>
      <c r="W459">
        <v>40786</v>
      </c>
      <c r="X459">
        <v>40780</v>
      </c>
      <c r="Y459" t="s">
        <v>427</v>
      </c>
      <c r="Z459" t="s">
        <v>561</v>
      </c>
      <c r="AA459" t="s">
        <v>429</v>
      </c>
      <c r="AB459" t="s">
        <v>430</v>
      </c>
      <c r="AC459" t="s">
        <v>420</v>
      </c>
      <c r="AD459" t="s">
        <v>46</v>
      </c>
      <c r="AE459">
        <v>0</v>
      </c>
    </row>
    <row r="460" spans="1:31" x14ac:dyDescent="0.25">
      <c r="A460">
        <v>428</v>
      </c>
      <c r="B460">
        <v>100428210</v>
      </c>
      <c r="C460" t="s">
        <v>28</v>
      </c>
      <c r="D460" t="s">
        <v>141</v>
      </c>
      <c r="E460" t="s">
        <v>30</v>
      </c>
      <c r="F460" t="s">
        <v>142</v>
      </c>
      <c r="G460" t="s">
        <v>143</v>
      </c>
      <c r="H460" t="s">
        <v>130</v>
      </c>
      <c r="I460" t="s">
        <v>144</v>
      </c>
      <c r="J460" t="s">
        <v>35</v>
      </c>
      <c r="K460">
        <v>454</v>
      </c>
      <c r="L460" t="s">
        <v>35</v>
      </c>
      <c r="M460">
        <v>34</v>
      </c>
      <c r="N460">
        <v>1</v>
      </c>
      <c r="O460" t="s">
        <v>168</v>
      </c>
      <c r="P460" t="s">
        <v>560</v>
      </c>
      <c r="Q460" t="s">
        <v>39</v>
      </c>
      <c r="R460" t="s">
        <v>40</v>
      </c>
      <c r="S460">
        <v>2012</v>
      </c>
      <c r="T460">
        <v>150</v>
      </c>
      <c r="U460" t="s">
        <v>41</v>
      </c>
      <c r="V460">
        <v>40756</v>
      </c>
      <c r="W460">
        <v>40786</v>
      </c>
      <c r="X460">
        <v>40780</v>
      </c>
      <c r="Y460" t="s">
        <v>427</v>
      </c>
      <c r="Z460" t="s">
        <v>561</v>
      </c>
      <c r="AA460" t="s">
        <v>429</v>
      </c>
      <c r="AB460" t="s">
        <v>430</v>
      </c>
      <c r="AC460" t="s">
        <v>420</v>
      </c>
      <c r="AD460" t="s">
        <v>46</v>
      </c>
      <c r="AE460">
        <v>0</v>
      </c>
    </row>
    <row r="461" spans="1:31" x14ac:dyDescent="0.25">
      <c r="A461">
        <v>429</v>
      </c>
      <c r="B461">
        <v>100431127</v>
      </c>
      <c r="C461" t="s">
        <v>28</v>
      </c>
      <c r="D461" t="s">
        <v>141</v>
      </c>
      <c r="E461" t="s">
        <v>30</v>
      </c>
      <c r="F461" t="s">
        <v>142</v>
      </c>
      <c r="G461" t="s">
        <v>143</v>
      </c>
      <c r="H461" t="s">
        <v>130</v>
      </c>
      <c r="I461" t="s">
        <v>144</v>
      </c>
      <c r="J461" t="s">
        <v>35</v>
      </c>
      <c r="K461">
        <v>454</v>
      </c>
      <c r="L461" t="s">
        <v>35</v>
      </c>
      <c r="M461">
        <v>34</v>
      </c>
      <c r="N461">
        <v>1</v>
      </c>
      <c r="O461" t="s">
        <v>168</v>
      </c>
      <c r="P461" t="s">
        <v>560</v>
      </c>
      <c r="Q461" t="s">
        <v>39</v>
      </c>
      <c r="R461" t="s">
        <v>40</v>
      </c>
      <c r="S461">
        <v>2012</v>
      </c>
      <c r="T461">
        <v>150</v>
      </c>
      <c r="U461" t="s">
        <v>41</v>
      </c>
      <c r="V461">
        <v>40756</v>
      </c>
      <c r="W461">
        <v>40786</v>
      </c>
      <c r="X461">
        <v>40780</v>
      </c>
      <c r="Y461" t="s">
        <v>427</v>
      </c>
      <c r="Z461" t="s">
        <v>561</v>
      </c>
      <c r="AA461" t="s">
        <v>429</v>
      </c>
      <c r="AB461" t="s">
        <v>430</v>
      </c>
      <c r="AC461" t="s">
        <v>420</v>
      </c>
      <c r="AD461" t="s">
        <v>46</v>
      </c>
      <c r="AE461">
        <v>0</v>
      </c>
    </row>
    <row r="462" spans="1:31" x14ac:dyDescent="0.25">
      <c r="A462">
        <v>469</v>
      </c>
      <c r="B462">
        <v>100437896</v>
      </c>
      <c r="C462" t="s">
        <v>28</v>
      </c>
      <c r="D462" t="s">
        <v>141</v>
      </c>
      <c r="E462" t="s">
        <v>30</v>
      </c>
      <c r="F462" t="s">
        <v>142</v>
      </c>
      <c r="G462" t="s">
        <v>143</v>
      </c>
      <c r="H462" t="s">
        <v>130</v>
      </c>
      <c r="I462" t="s">
        <v>144</v>
      </c>
      <c r="J462" t="s">
        <v>35</v>
      </c>
      <c r="K462">
        <v>454</v>
      </c>
      <c r="L462" t="s">
        <v>35</v>
      </c>
      <c r="M462">
        <v>34</v>
      </c>
      <c r="N462">
        <v>1</v>
      </c>
      <c r="O462" t="s">
        <v>168</v>
      </c>
      <c r="P462" t="s">
        <v>560</v>
      </c>
      <c r="Q462" t="s">
        <v>39</v>
      </c>
      <c r="R462" t="s">
        <v>40</v>
      </c>
      <c r="S462">
        <v>2012</v>
      </c>
      <c r="T462">
        <v>150</v>
      </c>
      <c r="U462" t="s">
        <v>41</v>
      </c>
      <c r="V462">
        <v>40756</v>
      </c>
      <c r="W462">
        <v>40786</v>
      </c>
      <c r="X462">
        <v>40780</v>
      </c>
      <c r="Y462" t="s">
        <v>427</v>
      </c>
      <c r="Z462" t="s">
        <v>561</v>
      </c>
      <c r="AA462" t="s">
        <v>429</v>
      </c>
      <c r="AB462" t="s">
        <v>430</v>
      </c>
      <c r="AC462" t="s">
        <v>420</v>
      </c>
      <c r="AD462" t="s">
        <v>46</v>
      </c>
      <c r="AE462">
        <v>0</v>
      </c>
    </row>
    <row r="463" spans="1:31" x14ac:dyDescent="0.25">
      <c r="A463">
        <v>568</v>
      </c>
      <c r="B463">
        <v>100440400</v>
      </c>
      <c r="C463" t="s">
        <v>28</v>
      </c>
      <c r="D463" t="s">
        <v>141</v>
      </c>
      <c r="E463" t="s">
        <v>30</v>
      </c>
      <c r="F463" t="s">
        <v>142</v>
      </c>
      <c r="G463" t="s">
        <v>143</v>
      </c>
      <c r="H463" t="s">
        <v>130</v>
      </c>
      <c r="I463" t="s">
        <v>144</v>
      </c>
      <c r="J463" t="s">
        <v>35</v>
      </c>
      <c r="K463">
        <v>454</v>
      </c>
      <c r="L463" t="s">
        <v>35</v>
      </c>
      <c r="M463">
        <v>34</v>
      </c>
      <c r="N463">
        <v>1</v>
      </c>
      <c r="O463" t="s">
        <v>168</v>
      </c>
      <c r="P463" t="s">
        <v>560</v>
      </c>
      <c r="Q463" t="s">
        <v>39</v>
      </c>
      <c r="R463" t="s">
        <v>40</v>
      </c>
      <c r="S463">
        <v>2012</v>
      </c>
      <c r="T463">
        <v>150</v>
      </c>
      <c r="U463" t="s">
        <v>41</v>
      </c>
      <c r="V463">
        <v>40756</v>
      </c>
      <c r="W463">
        <v>40786</v>
      </c>
      <c r="X463">
        <v>40780</v>
      </c>
      <c r="Y463" t="s">
        <v>427</v>
      </c>
      <c r="Z463" t="s">
        <v>561</v>
      </c>
      <c r="AA463" t="s">
        <v>429</v>
      </c>
      <c r="AB463" t="s">
        <v>430</v>
      </c>
      <c r="AC463" t="s">
        <v>420</v>
      </c>
      <c r="AD463" t="s">
        <v>46</v>
      </c>
      <c r="AE463">
        <v>0</v>
      </c>
    </row>
    <row r="464" spans="1:31" x14ac:dyDescent="0.25">
      <c r="A464">
        <v>561</v>
      </c>
      <c r="B464">
        <v>100446166</v>
      </c>
      <c r="C464" t="s">
        <v>28</v>
      </c>
      <c r="D464" t="s">
        <v>141</v>
      </c>
      <c r="E464" t="s">
        <v>30</v>
      </c>
      <c r="F464" t="s">
        <v>142</v>
      </c>
      <c r="G464" t="s">
        <v>143</v>
      </c>
      <c r="H464" t="s">
        <v>130</v>
      </c>
      <c r="I464" t="s">
        <v>144</v>
      </c>
      <c r="J464" t="s">
        <v>35</v>
      </c>
      <c r="K464">
        <v>454</v>
      </c>
      <c r="L464" t="s">
        <v>35</v>
      </c>
      <c r="M464">
        <v>34</v>
      </c>
      <c r="N464">
        <v>1</v>
      </c>
      <c r="O464" t="s">
        <v>168</v>
      </c>
      <c r="P464" t="s">
        <v>560</v>
      </c>
      <c r="Q464" t="s">
        <v>39</v>
      </c>
      <c r="R464" t="s">
        <v>40</v>
      </c>
      <c r="S464">
        <v>2012</v>
      </c>
      <c r="T464">
        <v>150</v>
      </c>
      <c r="U464" t="s">
        <v>41</v>
      </c>
      <c r="V464">
        <v>40756</v>
      </c>
      <c r="W464">
        <v>40786</v>
      </c>
      <c r="X464">
        <v>40780</v>
      </c>
      <c r="Y464" t="s">
        <v>427</v>
      </c>
      <c r="Z464" t="s">
        <v>561</v>
      </c>
      <c r="AA464" t="s">
        <v>429</v>
      </c>
      <c r="AB464" t="s">
        <v>430</v>
      </c>
      <c r="AC464" t="s">
        <v>420</v>
      </c>
      <c r="AD464" t="s">
        <v>46</v>
      </c>
      <c r="AE464">
        <v>0</v>
      </c>
    </row>
    <row r="465" spans="1:31" x14ac:dyDescent="0.25">
      <c r="A465">
        <v>562</v>
      </c>
      <c r="B465">
        <v>100449576</v>
      </c>
      <c r="C465" t="s">
        <v>28</v>
      </c>
      <c r="D465" t="s">
        <v>141</v>
      </c>
      <c r="E465" t="s">
        <v>30</v>
      </c>
      <c r="F465" t="s">
        <v>142</v>
      </c>
      <c r="G465" t="s">
        <v>143</v>
      </c>
      <c r="H465" t="s">
        <v>130</v>
      </c>
      <c r="I465" t="s">
        <v>144</v>
      </c>
      <c r="J465" t="s">
        <v>35</v>
      </c>
      <c r="K465">
        <v>454</v>
      </c>
      <c r="L465" t="s">
        <v>35</v>
      </c>
      <c r="M465">
        <v>34</v>
      </c>
      <c r="N465">
        <v>1</v>
      </c>
      <c r="O465" t="s">
        <v>168</v>
      </c>
      <c r="P465" t="s">
        <v>560</v>
      </c>
      <c r="Q465" t="s">
        <v>39</v>
      </c>
      <c r="R465" t="s">
        <v>40</v>
      </c>
      <c r="S465">
        <v>2012</v>
      </c>
      <c r="T465">
        <v>150</v>
      </c>
      <c r="U465" t="s">
        <v>41</v>
      </c>
      <c r="V465">
        <v>40756</v>
      </c>
      <c r="W465">
        <v>40786</v>
      </c>
      <c r="X465">
        <v>40780</v>
      </c>
      <c r="Y465" t="s">
        <v>427</v>
      </c>
      <c r="Z465" t="s">
        <v>561</v>
      </c>
      <c r="AA465" t="s">
        <v>429</v>
      </c>
      <c r="AB465" t="s">
        <v>430</v>
      </c>
      <c r="AC465" t="s">
        <v>420</v>
      </c>
      <c r="AD465" t="s">
        <v>46</v>
      </c>
      <c r="AE465">
        <v>0</v>
      </c>
    </row>
    <row r="466" spans="1:31" x14ac:dyDescent="0.25">
      <c r="A466">
        <v>569</v>
      </c>
      <c r="B466">
        <v>100457722</v>
      </c>
      <c r="C466" t="s">
        <v>28</v>
      </c>
      <c r="D466" t="s">
        <v>141</v>
      </c>
      <c r="E466" t="s">
        <v>30</v>
      </c>
      <c r="F466" t="s">
        <v>142</v>
      </c>
      <c r="G466" t="s">
        <v>143</v>
      </c>
      <c r="H466" t="s">
        <v>130</v>
      </c>
      <c r="I466" t="s">
        <v>144</v>
      </c>
      <c r="J466" t="s">
        <v>35</v>
      </c>
      <c r="K466">
        <v>454</v>
      </c>
      <c r="L466" t="s">
        <v>35</v>
      </c>
      <c r="M466">
        <v>34</v>
      </c>
      <c r="N466">
        <v>1</v>
      </c>
      <c r="O466" t="s">
        <v>168</v>
      </c>
      <c r="P466" t="s">
        <v>560</v>
      </c>
      <c r="Q466" t="s">
        <v>39</v>
      </c>
      <c r="R466" t="s">
        <v>40</v>
      </c>
      <c r="S466">
        <v>2012</v>
      </c>
      <c r="T466">
        <v>150</v>
      </c>
      <c r="U466" t="s">
        <v>41</v>
      </c>
      <c r="V466">
        <v>40756</v>
      </c>
      <c r="W466">
        <v>40786</v>
      </c>
      <c r="X466">
        <v>40780</v>
      </c>
      <c r="Y466" t="s">
        <v>427</v>
      </c>
      <c r="Z466" t="s">
        <v>561</v>
      </c>
      <c r="AA466" t="s">
        <v>429</v>
      </c>
      <c r="AB466" t="s">
        <v>430</v>
      </c>
      <c r="AC466" t="s">
        <v>420</v>
      </c>
      <c r="AD466" t="s">
        <v>46</v>
      </c>
      <c r="AE466">
        <v>0</v>
      </c>
    </row>
    <row r="467" spans="1:31" x14ac:dyDescent="0.25">
      <c r="A467">
        <v>672</v>
      </c>
      <c r="B467">
        <v>100462215</v>
      </c>
      <c r="C467" t="s">
        <v>28</v>
      </c>
      <c r="D467" t="s">
        <v>141</v>
      </c>
      <c r="E467" t="s">
        <v>30</v>
      </c>
      <c r="F467" t="s">
        <v>142</v>
      </c>
      <c r="G467" t="s">
        <v>143</v>
      </c>
      <c r="H467" t="s">
        <v>130</v>
      </c>
      <c r="I467" t="s">
        <v>144</v>
      </c>
      <c r="J467" t="s">
        <v>35</v>
      </c>
      <c r="K467">
        <v>454</v>
      </c>
      <c r="L467" t="s">
        <v>35</v>
      </c>
      <c r="M467">
        <v>34</v>
      </c>
      <c r="N467">
        <v>1</v>
      </c>
      <c r="O467" t="s">
        <v>168</v>
      </c>
      <c r="P467" t="s">
        <v>560</v>
      </c>
      <c r="Q467" t="s">
        <v>39</v>
      </c>
      <c r="R467" t="s">
        <v>40</v>
      </c>
      <c r="S467">
        <v>2012</v>
      </c>
      <c r="T467">
        <v>150</v>
      </c>
      <c r="U467" t="s">
        <v>41</v>
      </c>
      <c r="V467">
        <v>40756</v>
      </c>
      <c r="W467">
        <v>40786</v>
      </c>
      <c r="X467">
        <v>40780</v>
      </c>
      <c r="Y467" t="s">
        <v>427</v>
      </c>
      <c r="Z467" t="s">
        <v>561</v>
      </c>
      <c r="AA467" t="s">
        <v>429</v>
      </c>
      <c r="AB467" t="s">
        <v>430</v>
      </c>
      <c r="AC467" t="s">
        <v>420</v>
      </c>
      <c r="AD467" t="s">
        <v>46</v>
      </c>
      <c r="AE467">
        <v>0</v>
      </c>
    </row>
    <row r="468" spans="1:31" x14ac:dyDescent="0.25">
      <c r="A468">
        <v>775</v>
      </c>
      <c r="B468">
        <v>100470225</v>
      </c>
      <c r="C468" t="s">
        <v>28</v>
      </c>
      <c r="D468" t="s">
        <v>141</v>
      </c>
      <c r="E468" t="s">
        <v>30</v>
      </c>
      <c r="F468" t="s">
        <v>142</v>
      </c>
      <c r="G468" t="s">
        <v>143</v>
      </c>
      <c r="H468" t="s">
        <v>130</v>
      </c>
      <c r="I468" t="s">
        <v>144</v>
      </c>
      <c r="J468" t="s">
        <v>35</v>
      </c>
      <c r="K468">
        <v>454</v>
      </c>
      <c r="L468" t="s">
        <v>35</v>
      </c>
      <c r="M468">
        <v>34</v>
      </c>
      <c r="N468">
        <v>1</v>
      </c>
      <c r="O468" t="s">
        <v>168</v>
      </c>
      <c r="P468" t="s">
        <v>560</v>
      </c>
      <c r="Q468" t="s">
        <v>39</v>
      </c>
      <c r="R468" t="s">
        <v>40</v>
      </c>
      <c r="S468">
        <v>2012</v>
      </c>
      <c r="T468">
        <v>150</v>
      </c>
      <c r="U468" t="s">
        <v>41</v>
      </c>
      <c r="V468">
        <v>40756</v>
      </c>
      <c r="W468">
        <v>40786</v>
      </c>
      <c r="X468">
        <v>40780</v>
      </c>
      <c r="Y468" t="s">
        <v>427</v>
      </c>
      <c r="Z468" t="s">
        <v>561</v>
      </c>
      <c r="AA468" t="s">
        <v>429</v>
      </c>
      <c r="AB468" t="s">
        <v>430</v>
      </c>
      <c r="AC468" t="s">
        <v>420</v>
      </c>
      <c r="AD468" t="s">
        <v>46</v>
      </c>
      <c r="AE468">
        <v>0</v>
      </c>
    </row>
    <row r="469" spans="1:31" x14ac:dyDescent="0.25">
      <c r="A469">
        <v>956</v>
      </c>
      <c r="B469">
        <v>100487219</v>
      </c>
      <c r="C469" t="s">
        <v>28</v>
      </c>
      <c r="D469" t="s">
        <v>141</v>
      </c>
      <c r="E469" t="s">
        <v>30</v>
      </c>
      <c r="F469" t="s">
        <v>142</v>
      </c>
      <c r="G469" t="s">
        <v>143</v>
      </c>
      <c r="H469" t="s">
        <v>130</v>
      </c>
      <c r="I469" t="s">
        <v>144</v>
      </c>
      <c r="J469" t="s">
        <v>35</v>
      </c>
      <c r="K469">
        <v>454</v>
      </c>
      <c r="L469" t="s">
        <v>35</v>
      </c>
      <c r="M469">
        <v>34</v>
      </c>
      <c r="N469">
        <v>1</v>
      </c>
      <c r="O469" t="s">
        <v>168</v>
      </c>
      <c r="P469" t="s">
        <v>560</v>
      </c>
      <c r="Q469" t="s">
        <v>39</v>
      </c>
      <c r="R469" t="s">
        <v>40</v>
      </c>
      <c r="S469">
        <v>2012</v>
      </c>
      <c r="T469">
        <v>150</v>
      </c>
      <c r="U469" t="s">
        <v>41</v>
      </c>
      <c r="V469">
        <v>40756</v>
      </c>
      <c r="W469">
        <v>40786</v>
      </c>
      <c r="X469">
        <v>40780</v>
      </c>
      <c r="Y469" t="s">
        <v>427</v>
      </c>
      <c r="Z469" t="s">
        <v>561</v>
      </c>
      <c r="AA469" t="s">
        <v>429</v>
      </c>
      <c r="AB469" t="s">
        <v>430</v>
      </c>
      <c r="AC469" t="s">
        <v>420</v>
      </c>
      <c r="AD469" t="s">
        <v>46</v>
      </c>
      <c r="AE469">
        <v>0</v>
      </c>
    </row>
    <row r="470" spans="1:31" x14ac:dyDescent="0.25">
      <c r="A470">
        <v>21</v>
      </c>
      <c r="B470">
        <v>100495633</v>
      </c>
      <c r="C470" t="s">
        <v>28</v>
      </c>
      <c r="D470" t="s">
        <v>141</v>
      </c>
      <c r="E470" t="s">
        <v>30</v>
      </c>
      <c r="F470" t="s">
        <v>142</v>
      </c>
      <c r="G470" t="s">
        <v>143</v>
      </c>
      <c r="H470" t="s">
        <v>130</v>
      </c>
      <c r="I470" t="s">
        <v>144</v>
      </c>
      <c r="J470" t="s">
        <v>35</v>
      </c>
      <c r="K470">
        <v>454</v>
      </c>
      <c r="L470" t="s">
        <v>35</v>
      </c>
      <c r="M470">
        <v>34</v>
      </c>
      <c r="N470">
        <v>1</v>
      </c>
      <c r="O470" t="s">
        <v>168</v>
      </c>
      <c r="P470" t="s">
        <v>560</v>
      </c>
      <c r="Q470" t="s">
        <v>39</v>
      </c>
      <c r="R470" t="s">
        <v>40</v>
      </c>
      <c r="S470">
        <v>2012</v>
      </c>
      <c r="T470">
        <v>150</v>
      </c>
      <c r="U470" t="s">
        <v>41</v>
      </c>
      <c r="V470">
        <v>40756</v>
      </c>
      <c r="W470">
        <v>40786</v>
      </c>
      <c r="X470">
        <v>40780</v>
      </c>
      <c r="Y470" t="s">
        <v>427</v>
      </c>
      <c r="Z470" t="s">
        <v>561</v>
      </c>
      <c r="AA470" t="s">
        <v>429</v>
      </c>
      <c r="AB470" t="s">
        <v>430</v>
      </c>
      <c r="AC470" t="s">
        <v>420</v>
      </c>
      <c r="AD470" t="s">
        <v>46</v>
      </c>
      <c r="AE470">
        <v>0</v>
      </c>
    </row>
    <row r="471" spans="1:31" x14ac:dyDescent="0.25">
      <c r="A471">
        <v>99</v>
      </c>
      <c r="B471">
        <v>100503456</v>
      </c>
      <c r="C471" t="s">
        <v>28</v>
      </c>
      <c r="D471" t="s">
        <v>141</v>
      </c>
      <c r="E471" t="s">
        <v>30</v>
      </c>
      <c r="F471" t="s">
        <v>142</v>
      </c>
      <c r="G471" t="s">
        <v>143</v>
      </c>
      <c r="H471" t="s">
        <v>130</v>
      </c>
      <c r="I471" t="s">
        <v>144</v>
      </c>
      <c r="J471" t="s">
        <v>35</v>
      </c>
      <c r="K471">
        <v>454</v>
      </c>
      <c r="L471" t="s">
        <v>35</v>
      </c>
      <c r="M471">
        <v>34</v>
      </c>
      <c r="N471">
        <v>1</v>
      </c>
      <c r="O471" t="s">
        <v>168</v>
      </c>
      <c r="P471" t="s">
        <v>560</v>
      </c>
      <c r="Q471" t="s">
        <v>39</v>
      </c>
      <c r="R471" t="s">
        <v>40</v>
      </c>
      <c r="S471">
        <v>2012</v>
      </c>
      <c r="T471">
        <v>150</v>
      </c>
      <c r="U471" t="s">
        <v>41</v>
      </c>
      <c r="V471">
        <v>40756</v>
      </c>
      <c r="W471">
        <v>40786</v>
      </c>
      <c r="X471">
        <v>40780</v>
      </c>
      <c r="Y471" t="s">
        <v>427</v>
      </c>
      <c r="Z471" t="s">
        <v>561</v>
      </c>
      <c r="AA471" t="s">
        <v>429</v>
      </c>
      <c r="AB471" t="s">
        <v>430</v>
      </c>
      <c r="AC471" t="s">
        <v>420</v>
      </c>
      <c r="AD471" t="s">
        <v>46</v>
      </c>
      <c r="AE471">
        <v>0</v>
      </c>
    </row>
    <row r="472" spans="1:31" x14ac:dyDescent="0.25">
      <c r="A472">
        <v>195</v>
      </c>
      <c r="B472">
        <v>100509160</v>
      </c>
      <c r="C472" t="s">
        <v>28</v>
      </c>
      <c r="D472" t="s">
        <v>141</v>
      </c>
      <c r="E472" t="s">
        <v>30</v>
      </c>
      <c r="F472" t="s">
        <v>142</v>
      </c>
      <c r="G472" t="s">
        <v>143</v>
      </c>
      <c r="H472" t="s">
        <v>130</v>
      </c>
      <c r="I472" t="s">
        <v>144</v>
      </c>
      <c r="J472" t="s">
        <v>35</v>
      </c>
      <c r="K472">
        <v>454</v>
      </c>
      <c r="L472" t="s">
        <v>35</v>
      </c>
      <c r="M472">
        <v>34</v>
      </c>
      <c r="N472">
        <v>1</v>
      </c>
      <c r="O472" t="s">
        <v>168</v>
      </c>
      <c r="P472" t="s">
        <v>560</v>
      </c>
      <c r="Q472" t="s">
        <v>39</v>
      </c>
      <c r="R472" t="s">
        <v>40</v>
      </c>
      <c r="S472">
        <v>2012</v>
      </c>
      <c r="T472">
        <v>150</v>
      </c>
      <c r="U472" t="s">
        <v>41</v>
      </c>
      <c r="V472">
        <v>40756</v>
      </c>
      <c r="W472">
        <v>40786</v>
      </c>
      <c r="X472">
        <v>40780</v>
      </c>
      <c r="Y472" t="s">
        <v>427</v>
      </c>
      <c r="Z472" t="s">
        <v>561</v>
      </c>
      <c r="AA472" t="s">
        <v>429</v>
      </c>
      <c r="AB472" t="s">
        <v>430</v>
      </c>
      <c r="AC472" t="s">
        <v>420</v>
      </c>
      <c r="AD472" t="s">
        <v>46</v>
      </c>
      <c r="AE472">
        <v>0</v>
      </c>
    </row>
    <row r="473" spans="1:31" x14ac:dyDescent="0.25">
      <c r="A473">
        <v>267</v>
      </c>
      <c r="B473">
        <v>100401121</v>
      </c>
      <c r="C473" t="s">
        <v>28</v>
      </c>
      <c r="D473" t="s">
        <v>275</v>
      </c>
      <c r="E473" t="s">
        <v>30</v>
      </c>
      <c r="F473" t="s">
        <v>276</v>
      </c>
      <c r="G473" t="s">
        <v>277</v>
      </c>
      <c r="H473" t="s">
        <v>73</v>
      </c>
      <c r="I473" t="s">
        <v>278</v>
      </c>
      <c r="J473" t="s">
        <v>35</v>
      </c>
      <c r="K473">
        <v>698</v>
      </c>
      <c r="L473" t="s">
        <v>35</v>
      </c>
      <c r="M473">
        <v>36</v>
      </c>
      <c r="N473">
        <v>1</v>
      </c>
      <c r="O473" t="s">
        <v>168</v>
      </c>
      <c r="P473" t="s">
        <v>712</v>
      </c>
      <c r="Q473" t="s">
        <v>39</v>
      </c>
      <c r="R473" t="s">
        <v>40</v>
      </c>
      <c r="S473">
        <v>2012</v>
      </c>
      <c r="T473">
        <v>150</v>
      </c>
      <c r="U473" t="s">
        <v>41</v>
      </c>
      <c r="V473">
        <v>41000</v>
      </c>
      <c r="W473">
        <v>41029</v>
      </c>
      <c r="X473">
        <v>41029</v>
      </c>
      <c r="Y473" t="s">
        <v>427</v>
      </c>
      <c r="Z473" t="s">
        <v>713</v>
      </c>
      <c r="AA473" t="s">
        <v>714</v>
      </c>
      <c r="AB473" t="s">
        <v>715</v>
      </c>
      <c r="AC473" t="s">
        <v>420</v>
      </c>
      <c r="AD473" t="s">
        <v>46</v>
      </c>
      <c r="AE473">
        <v>0</v>
      </c>
    </row>
    <row r="474" spans="1:31" x14ac:dyDescent="0.25">
      <c r="A474">
        <v>395</v>
      </c>
      <c r="B474">
        <v>100408035</v>
      </c>
      <c r="C474" t="s">
        <v>28</v>
      </c>
      <c r="D474" t="s">
        <v>275</v>
      </c>
      <c r="E474" t="s">
        <v>30</v>
      </c>
      <c r="F474" t="s">
        <v>276</v>
      </c>
      <c r="G474" t="s">
        <v>277</v>
      </c>
      <c r="H474" t="s">
        <v>73</v>
      </c>
      <c r="I474" t="s">
        <v>278</v>
      </c>
      <c r="J474" t="s">
        <v>35</v>
      </c>
      <c r="K474">
        <v>698</v>
      </c>
      <c r="L474" t="s">
        <v>35</v>
      </c>
      <c r="M474">
        <v>36</v>
      </c>
      <c r="N474">
        <v>1</v>
      </c>
      <c r="O474" t="s">
        <v>168</v>
      </c>
      <c r="P474" t="s">
        <v>712</v>
      </c>
      <c r="Q474" t="s">
        <v>39</v>
      </c>
      <c r="R474" t="s">
        <v>40</v>
      </c>
      <c r="S474">
        <v>2012</v>
      </c>
      <c r="T474">
        <v>150</v>
      </c>
      <c r="U474" t="s">
        <v>41</v>
      </c>
      <c r="V474">
        <v>41000</v>
      </c>
      <c r="W474">
        <v>41029</v>
      </c>
      <c r="X474">
        <v>41029</v>
      </c>
      <c r="Y474" t="s">
        <v>427</v>
      </c>
      <c r="Z474" t="s">
        <v>713</v>
      </c>
      <c r="AA474" t="s">
        <v>714</v>
      </c>
      <c r="AB474" t="s">
        <v>715</v>
      </c>
      <c r="AC474" t="s">
        <v>420</v>
      </c>
      <c r="AD474" t="s">
        <v>46</v>
      </c>
      <c r="AE474">
        <v>0</v>
      </c>
    </row>
    <row r="475" spans="1:31" x14ac:dyDescent="0.25">
      <c r="A475">
        <v>645</v>
      </c>
      <c r="B475">
        <v>100437850</v>
      </c>
      <c r="C475" t="s">
        <v>28</v>
      </c>
      <c r="D475" t="s">
        <v>275</v>
      </c>
      <c r="E475" t="s">
        <v>30</v>
      </c>
      <c r="F475" t="s">
        <v>276</v>
      </c>
      <c r="G475" t="s">
        <v>277</v>
      </c>
      <c r="H475" t="s">
        <v>73</v>
      </c>
      <c r="I475" t="s">
        <v>278</v>
      </c>
      <c r="J475" t="s">
        <v>35</v>
      </c>
      <c r="K475">
        <v>698</v>
      </c>
      <c r="L475" t="s">
        <v>35</v>
      </c>
      <c r="M475">
        <v>36</v>
      </c>
      <c r="N475">
        <v>1</v>
      </c>
      <c r="O475" t="s">
        <v>168</v>
      </c>
      <c r="P475" t="s">
        <v>712</v>
      </c>
      <c r="Q475" t="s">
        <v>39</v>
      </c>
      <c r="R475" t="s">
        <v>40</v>
      </c>
      <c r="S475">
        <v>2012</v>
      </c>
      <c r="T475">
        <v>150</v>
      </c>
      <c r="U475" t="s">
        <v>41</v>
      </c>
      <c r="V475">
        <v>41000</v>
      </c>
      <c r="W475">
        <v>41029</v>
      </c>
      <c r="X475">
        <v>41029</v>
      </c>
      <c r="Y475" t="s">
        <v>427</v>
      </c>
      <c r="Z475" t="s">
        <v>713</v>
      </c>
      <c r="AA475" t="s">
        <v>714</v>
      </c>
      <c r="AB475" t="s">
        <v>715</v>
      </c>
      <c r="AC475" t="s">
        <v>420</v>
      </c>
      <c r="AD475" t="s">
        <v>46</v>
      </c>
      <c r="AE475">
        <v>0</v>
      </c>
    </row>
    <row r="476" spans="1:31" x14ac:dyDescent="0.25">
      <c r="A476">
        <v>631</v>
      </c>
      <c r="B476">
        <v>100440305</v>
      </c>
      <c r="C476" t="s">
        <v>28</v>
      </c>
      <c r="D476" t="s">
        <v>275</v>
      </c>
      <c r="E476" t="s">
        <v>30</v>
      </c>
      <c r="F476" t="s">
        <v>276</v>
      </c>
      <c r="G476" t="s">
        <v>277</v>
      </c>
      <c r="H476" t="s">
        <v>73</v>
      </c>
      <c r="I476" t="s">
        <v>278</v>
      </c>
      <c r="J476" t="s">
        <v>35</v>
      </c>
      <c r="K476">
        <v>698</v>
      </c>
      <c r="L476" t="s">
        <v>35</v>
      </c>
      <c r="M476">
        <v>36</v>
      </c>
      <c r="N476">
        <v>1</v>
      </c>
      <c r="O476" t="s">
        <v>168</v>
      </c>
      <c r="P476" t="s">
        <v>712</v>
      </c>
      <c r="Q476" t="s">
        <v>39</v>
      </c>
      <c r="R476" t="s">
        <v>40</v>
      </c>
      <c r="S476">
        <v>2012</v>
      </c>
      <c r="T476">
        <v>150</v>
      </c>
      <c r="U476" t="s">
        <v>41</v>
      </c>
      <c r="V476">
        <v>41000</v>
      </c>
      <c r="W476">
        <v>41029</v>
      </c>
      <c r="X476">
        <v>41029</v>
      </c>
      <c r="Y476" t="s">
        <v>427</v>
      </c>
      <c r="Z476" t="s">
        <v>713</v>
      </c>
      <c r="AA476" t="s">
        <v>714</v>
      </c>
      <c r="AB476" t="s">
        <v>715</v>
      </c>
      <c r="AC476" t="s">
        <v>420</v>
      </c>
      <c r="AD476" t="s">
        <v>46</v>
      </c>
      <c r="AE476">
        <v>0</v>
      </c>
    </row>
    <row r="477" spans="1:31" x14ac:dyDescent="0.25">
      <c r="A477">
        <v>627</v>
      </c>
      <c r="B477">
        <v>100446149</v>
      </c>
      <c r="C477" t="s">
        <v>28</v>
      </c>
      <c r="D477" t="s">
        <v>275</v>
      </c>
      <c r="E477" t="s">
        <v>30</v>
      </c>
      <c r="F477" t="s">
        <v>276</v>
      </c>
      <c r="G477" t="s">
        <v>277</v>
      </c>
      <c r="H477" t="s">
        <v>73</v>
      </c>
      <c r="I477" t="s">
        <v>278</v>
      </c>
      <c r="J477" t="s">
        <v>35</v>
      </c>
      <c r="K477">
        <v>698</v>
      </c>
      <c r="L477" t="s">
        <v>35</v>
      </c>
      <c r="M477">
        <v>36</v>
      </c>
      <c r="N477">
        <v>1</v>
      </c>
      <c r="O477" t="s">
        <v>168</v>
      </c>
      <c r="P477" t="s">
        <v>712</v>
      </c>
      <c r="Q477" t="s">
        <v>39</v>
      </c>
      <c r="R477" t="s">
        <v>40</v>
      </c>
      <c r="S477">
        <v>2012</v>
      </c>
      <c r="T477">
        <v>150</v>
      </c>
      <c r="U477" t="s">
        <v>41</v>
      </c>
      <c r="V477">
        <v>41000</v>
      </c>
      <c r="W477">
        <v>41029</v>
      </c>
      <c r="X477">
        <v>41029</v>
      </c>
      <c r="Y477" t="s">
        <v>427</v>
      </c>
      <c r="Z477" t="s">
        <v>713</v>
      </c>
      <c r="AA477" t="s">
        <v>714</v>
      </c>
      <c r="AB477" t="s">
        <v>715</v>
      </c>
      <c r="AC477" t="s">
        <v>420</v>
      </c>
      <c r="AD477" t="s">
        <v>46</v>
      </c>
      <c r="AE477">
        <v>0</v>
      </c>
    </row>
    <row r="478" spans="1:31" x14ac:dyDescent="0.25">
      <c r="A478">
        <v>628</v>
      </c>
      <c r="B478">
        <v>100449538</v>
      </c>
      <c r="C478" t="s">
        <v>28</v>
      </c>
      <c r="D478" t="s">
        <v>275</v>
      </c>
      <c r="E478" t="s">
        <v>30</v>
      </c>
      <c r="F478" t="s">
        <v>276</v>
      </c>
      <c r="G478" t="s">
        <v>277</v>
      </c>
      <c r="H478" t="s">
        <v>73</v>
      </c>
      <c r="I478" t="s">
        <v>278</v>
      </c>
      <c r="J478" t="s">
        <v>35</v>
      </c>
      <c r="K478">
        <v>698</v>
      </c>
      <c r="L478" t="s">
        <v>35</v>
      </c>
      <c r="M478">
        <v>36</v>
      </c>
      <c r="N478">
        <v>1</v>
      </c>
      <c r="O478" t="s">
        <v>168</v>
      </c>
      <c r="P478" t="s">
        <v>712</v>
      </c>
      <c r="Q478" t="s">
        <v>39</v>
      </c>
      <c r="R478" t="s">
        <v>40</v>
      </c>
      <c r="S478">
        <v>2012</v>
      </c>
      <c r="T478">
        <v>150</v>
      </c>
      <c r="U478" t="s">
        <v>41</v>
      </c>
      <c r="V478">
        <v>41000</v>
      </c>
      <c r="W478">
        <v>41029</v>
      </c>
      <c r="X478">
        <v>41029</v>
      </c>
      <c r="Y478" t="s">
        <v>427</v>
      </c>
      <c r="Z478" t="s">
        <v>713</v>
      </c>
      <c r="AA478" t="s">
        <v>714</v>
      </c>
      <c r="AB478" t="s">
        <v>715</v>
      </c>
      <c r="AC478" t="s">
        <v>420</v>
      </c>
      <c r="AD478" t="s">
        <v>46</v>
      </c>
      <c r="AE478">
        <v>0</v>
      </c>
    </row>
    <row r="479" spans="1:31" x14ac:dyDescent="0.25">
      <c r="A479">
        <v>794</v>
      </c>
      <c r="B479">
        <v>100470983</v>
      </c>
      <c r="C479" t="s">
        <v>28</v>
      </c>
      <c r="D479" t="s">
        <v>275</v>
      </c>
      <c r="E479" t="s">
        <v>30</v>
      </c>
      <c r="F479" t="s">
        <v>276</v>
      </c>
      <c r="G479" t="s">
        <v>277</v>
      </c>
      <c r="H479" t="s">
        <v>73</v>
      </c>
      <c r="I479" t="s">
        <v>278</v>
      </c>
      <c r="J479" t="s">
        <v>35</v>
      </c>
      <c r="K479">
        <v>698</v>
      </c>
      <c r="L479" t="s">
        <v>35</v>
      </c>
      <c r="M479">
        <v>36</v>
      </c>
      <c r="N479">
        <v>1</v>
      </c>
      <c r="O479" t="s">
        <v>168</v>
      </c>
      <c r="P479" t="s">
        <v>712</v>
      </c>
      <c r="Q479" t="s">
        <v>39</v>
      </c>
      <c r="R479" t="s">
        <v>40</v>
      </c>
      <c r="S479">
        <v>2012</v>
      </c>
      <c r="T479">
        <v>150</v>
      </c>
      <c r="U479" t="s">
        <v>41</v>
      </c>
      <c r="V479">
        <v>41000</v>
      </c>
      <c r="W479">
        <v>41029</v>
      </c>
      <c r="X479">
        <v>41029</v>
      </c>
      <c r="Y479" t="s">
        <v>427</v>
      </c>
      <c r="Z479" t="s">
        <v>713</v>
      </c>
      <c r="AA479" t="s">
        <v>714</v>
      </c>
      <c r="AB479" t="s">
        <v>715</v>
      </c>
      <c r="AC479" t="s">
        <v>420</v>
      </c>
      <c r="AD479" t="s">
        <v>46</v>
      </c>
      <c r="AE479">
        <v>0</v>
      </c>
    </row>
    <row r="480" spans="1:31" x14ac:dyDescent="0.25">
      <c r="A480">
        <v>745</v>
      </c>
      <c r="B480">
        <v>100470987</v>
      </c>
      <c r="C480" t="s">
        <v>28</v>
      </c>
      <c r="D480" t="s">
        <v>275</v>
      </c>
      <c r="E480" t="s">
        <v>30</v>
      </c>
      <c r="F480" t="s">
        <v>276</v>
      </c>
      <c r="G480" t="s">
        <v>277</v>
      </c>
      <c r="H480" t="s">
        <v>73</v>
      </c>
      <c r="I480" t="s">
        <v>278</v>
      </c>
      <c r="J480" t="s">
        <v>35</v>
      </c>
      <c r="K480">
        <v>698</v>
      </c>
      <c r="L480" t="s">
        <v>35</v>
      </c>
      <c r="M480">
        <v>36</v>
      </c>
      <c r="N480">
        <v>1</v>
      </c>
      <c r="O480" t="s">
        <v>168</v>
      </c>
      <c r="P480" t="s">
        <v>712</v>
      </c>
      <c r="Q480" t="s">
        <v>39</v>
      </c>
      <c r="R480" t="s">
        <v>40</v>
      </c>
      <c r="S480">
        <v>2012</v>
      </c>
      <c r="T480">
        <v>150</v>
      </c>
      <c r="U480" t="s">
        <v>41</v>
      </c>
      <c r="V480">
        <v>41000</v>
      </c>
      <c r="W480">
        <v>41029</v>
      </c>
      <c r="X480">
        <v>41029</v>
      </c>
      <c r="Y480" t="s">
        <v>427</v>
      </c>
      <c r="Z480" t="s">
        <v>713</v>
      </c>
      <c r="AA480" t="s">
        <v>714</v>
      </c>
      <c r="AB480" t="s">
        <v>715</v>
      </c>
      <c r="AC480" t="s">
        <v>420</v>
      </c>
      <c r="AD480" t="s">
        <v>46</v>
      </c>
      <c r="AE480">
        <v>0</v>
      </c>
    </row>
    <row r="481" spans="1:31" x14ac:dyDescent="0.25">
      <c r="A481">
        <v>746</v>
      </c>
      <c r="B481">
        <v>100475517</v>
      </c>
      <c r="C481" t="s">
        <v>28</v>
      </c>
      <c r="D481" t="s">
        <v>275</v>
      </c>
      <c r="E481" t="s">
        <v>30</v>
      </c>
      <c r="F481" t="s">
        <v>276</v>
      </c>
      <c r="G481" t="s">
        <v>277</v>
      </c>
      <c r="H481" t="s">
        <v>73</v>
      </c>
      <c r="I481" t="s">
        <v>278</v>
      </c>
      <c r="J481" t="s">
        <v>35</v>
      </c>
      <c r="K481">
        <v>698</v>
      </c>
      <c r="L481" t="s">
        <v>35</v>
      </c>
      <c r="M481">
        <v>36</v>
      </c>
      <c r="N481">
        <v>1</v>
      </c>
      <c r="O481" t="s">
        <v>168</v>
      </c>
      <c r="P481" t="s">
        <v>712</v>
      </c>
      <c r="Q481" t="s">
        <v>39</v>
      </c>
      <c r="R481" t="s">
        <v>40</v>
      </c>
      <c r="S481">
        <v>2012</v>
      </c>
      <c r="T481">
        <v>150</v>
      </c>
      <c r="U481" t="s">
        <v>41</v>
      </c>
      <c r="V481">
        <v>41000</v>
      </c>
      <c r="W481">
        <v>41029</v>
      </c>
      <c r="X481">
        <v>41029</v>
      </c>
      <c r="Y481" t="s">
        <v>427</v>
      </c>
      <c r="Z481" t="s">
        <v>713</v>
      </c>
      <c r="AA481" t="s">
        <v>714</v>
      </c>
      <c r="AB481" t="s">
        <v>715</v>
      </c>
      <c r="AC481" t="s">
        <v>420</v>
      </c>
      <c r="AD481" t="s">
        <v>46</v>
      </c>
      <c r="AE481">
        <v>0</v>
      </c>
    </row>
    <row r="482" spans="1:31" x14ac:dyDescent="0.25">
      <c r="A482">
        <v>892</v>
      </c>
      <c r="B482">
        <v>100487199</v>
      </c>
      <c r="C482" t="s">
        <v>28</v>
      </c>
      <c r="D482" t="s">
        <v>275</v>
      </c>
      <c r="E482" t="s">
        <v>30</v>
      </c>
      <c r="F482" t="s">
        <v>276</v>
      </c>
      <c r="G482" t="s">
        <v>277</v>
      </c>
      <c r="H482" t="s">
        <v>73</v>
      </c>
      <c r="I482" t="s">
        <v>278</v>
      </c>
      <c r="J482" t="s">
        <v>35</v>
      </c>
      <c r="K482">
        <v>698</v>
      </c>
      <c r="L482" t="s">
        <v>35</v>
      </c>
      <c r="M482">
        <v>36</v>
      </c>
      <c r="N482">
        <v>1</v>
      </c>
      <c r="O482" t="s">
        <v>168</v>
      </c>
      <c r="P482" t="s">
        <v>712</v>
      </c>
      <c r="Q482" t="s">
        <v>39</v>
      </c>
      <c r="R482" t="s">
        <v>40</v>
      </c>
      <c r="S482">
        <v>2012</v>
      </c>
      <c r="T482">
        <v>150</v>
      </c>
      <c r="U482" t="s">
        <v>41</v>
      </c>
      <c r="V482">
        <v>41000</v>
      </c>
      <c r="W482">
        <v>41029</v>
      </c>
      <c r="X482">
        <v>41029</v>
      </c>
      <c r="Y482" t="s">
        <v>427</v>
      </c>
      <c r="Z482" t="s">
        <v>713</v>
      </c>
      <c r="AA482" t="s">
        <v>714</v>
      </c>
      <c r="AB482" t="s">
        <v>715</v>
      </c>
      <c r="AC482" t="s">
        <v>420</v>
      </c>
      <c r="AD482" t="s">
        <v>46</v>
      </c>
      <c r="AE482">
        <v>0</v>
      </c>
    </row>
    <row r="483" spans="1:31" x14ac:dyDescent="0.25">
      <c r="A483">
        <v>893</v>
      </c>
      <c r="B483">
        <v>100487200</v>
      </c>
      <c r="C483" t="s">
        <v>28</v>
      </c>
      <c r="D483" t="s">
        <v>275</v>
      </c>
      <c r="E483" t="s">
        <v>30</v>
      </c>
      <c r="F483" t="s">
        <v>276</v>
      </c>
      <c r="G483" t="s">
        <v>277</v>
      </c>
      <c r="H483" t="s">
        <v>73</v>
      </c>
      <c r="I483" t="s">
        <v>278</v>
      </c>
      <c r="J483" t="s">
        <v>35</v>
      </c>
      <c r="K483">
        <v>698</v>
      </c>
      <c r="L483" t="s">
        <v>35</v>
      </c>
      <c r="M483">
        <v>36</v>
      </c>
      <c r="N483">
        <v>1</v>
      </c>
      <c r="O483" t="s">
        <v>168</v>
      </c>
      <c r="P483" t="s">
        <v>712</v>
      </c>
      <c r="Q483" t="s">
        <v>39</v>
      </c>
      <c r="R483" t="s">
        <v>40</v>
      </c>
      <c r="S483">
        <v>2012</v>
      </c>
      <c r="T483">
        <v>150</v>
      </c>
      <c r="U483" t="s">
        <v>41</v>
      </c>
      <c r="V483">
        <v>41000</v>
      </c>
      <c r="W483">
        <v>41029</v>
      </c>
      <c r="X483">
        <v>41029</v>
      </c>
      <c r="Y483" t="s">
        <v>427</v>
      </c>
      <c r="Z483" t="s">
        <v>713</v>
      </c>
      <c r="AA483" t="s">
        <v>714</v>
      </c>
      <c r="AB483" t="s">
        <v>715</v>
      </c>
      <c r="AC483" t="s">
        <v>420</v>
      </c>
      <c r="AD483" t="s">
        <v>46</v>
      </c>
      <c r="AE483">
        <v>0</v>
      </c>
    </row>
    <row r="484" spans="1:31" x14ac:dyDescent="0.25">
      <c r="A484">
        <v>60</v>
      </c>
      <c r="B484">
        <v>100495619</v>
      </c>
      <c r="C484" t="s">
        <v>28</v>
      </c>
      <c r="D484" t="s">
        <v>275</v>
      </c>
      <c r="E484" t="s">
        <v>30</v>
      </c>
      <c r="F484" t="s">
        <v>276</v>
      </c>
      <c r="G484" t="s">
        <v>277</v>
      </c>
      <c r="H484" t="s">
        <v>73</v>
      </c>
      <c r="I484" t="s">
        <v>278</v>
      </c>
      <c r="J484" t="s">
        <v>35</v>
      </c>
      <c r="K484">
        <v>698</v>
      </c>
      <c r="L484" t="s">
        <v>35</v>
      </c>
      <c r="M484">
        <v>36</v>
      </c>
      <c r="N484">
        <v>1</v>
      </c>
      <c r="O484" t="s">
        <v>168</v>
      </c>
      <c r="P484" t="s">
        <v>712</v>
      </c>
      <c r="Q484" t="s">
        <v>39</v>
      </c>
      <c r="R484" t="s">
        <v>40</v>
      </c>
      <c r="S484">
        <v>2012</v>
      </c>
      <c r="T484">
        <v>150</v>
      </c>
      <c r="U484" t="s">
        <v>41</v>
      </c>
      <c r="V484">
        <v>41000</v>
      </c>
      <c r="W484">
        <v>41029</v>
      </c>
      <c r="X484">
        <v>41029</v>
      </c>
      <c r="Y484" t="s">
        <v>427</v>
      </c>
      <c r="Z484" t="s">
        <v>713</v>
      </c>
      <c r="AA484" t="s">
        <v>714</v>
      </c>
      <c r="AB484" t="s">
        <v>715</v>
      </c>
      <c r="AC484" t="s">
        <v>420</v>
      </c>
      <c r="AD484" t="s">
        <v>46</v>
      </c>
      <c r="AE484">
        <v>0</v>
      </c>
    </row>
    <row r="485" spans="1:31" x14ac:dyDescent="0.25">
      <c r="A485">
        <v>146</v>
      </c>
      <c r="B485">
        <v>100499029</v>
      </c>
      <c r="C485" t="s">
        <v>28</v>
      </c>
      <c r="D485" t="s">
        <v>275</v>
      </c>
      <c r="E485" t="s">
        <v>30</v>
      </c>
      <c r="F485" t="s">
        <v>276</v>
      </c>
      <c r="G485" t="s">
        <v>277</v>
      </c>
      <c r="H485" t="s">
        <v>73</v>
      </c>
      <c r="I485" t="s">
        <v>278</v>
      </c>
      <c r="J485" t="s">
        <v>35</v>
      </c>
      <c r="K485">
        <v>698</v>
      </c>
      <c r="L485" t="s">
        <v>35</v>
      </c>
      <c r="M485">
        <v>36</v>
      </c>
      <c r="N485">
        <v>1</v>
      </c>
      <c r="O485" t="s">
        <v>168</v>
      </c>
      <c r="P485" t="s">
        <v>712</v>
      </c>
      <c r="Q485" t="s">
        <v>39</v>
      </c>
      <c r="R485" t="s">
        <v>40</v>
      </c>
      <c r="S485">
        <v>2012</v>
      </c>
      <c r="T485">
        <v>150</v>
      </c>
      <c r="U485" t="s">
        <v>41</v>
      </c>
      <c r="V485">
        <v>41000</v>
      </c>
      <c r="W485">
        <v>41029</v>
      </c>
      <c r="X485">
        <v>41029</v>
      </c>
      <c r="Y485" t="s">
        <v>427</v>
      </c>
      <c r="Z485" t="s">
        <v>713</v>
      </c>
      <c r="AA485" t="s">
        <v>714</v>
      </c>
      <c r="AB485" t="s">
        <v>715</v>
      </c>
      <c r="AC485" t="s">
        <v>420</v>
      </c>
      <c r="AD485" t="s">
        <v>46</v>
      </c>
      <c r="AE485">
        <v>0</v>
      </c>
    </row>
    <row r="486" spans="1:31" x14ac:dyDescent="0.25">
      <c r="A486">
        <v>143</v>
      </c>
      <c r="B486">
        <v>100503399</v>
      </c>
      <c r="C486" t="s">
        <v>28</v>
      </c>
      <c r="D486" t="s">
        <v>275</v>
      </c>
      <c r="E486" t="s">
        <v>30</v>
      </c>
      <c r="F486" t="s">
        <v>276</v>
      </c>
      <c r="G486" t="s">
        <v>277</v>
      </c>
      <c r="H486" t="s">
        <v>73</v>
      </c>
      <c r="I486" t="s">
        <v>278</v>
      </c>
      <c r="J486" t="s">
        <v>35</v>
      </c>
      <c r="K486">
        <v>698</v>
      </c>
      <c r="L486" t="s">
        <v>35</v>
      </c>
      <c r="M486">
        <v>36</v>
      </c>
      <c r="N486">
        <v>1</v>
      </c>
      <c r="O486" t="s">
        <v>168</v>
      </c>
      <c r="P486" t="s">
        <v>712</v>
      </c>
      <c r="Q486" t="s">
        <v>39</v>
      </c>
      <c r="R486" t="s">
        <v>40</v>
      </c>
      <c r="S486">
        <v>2012</v>
      </c>
      <c r="T486">
        <v>150</v>
      </c>
      <c r="U486" t="s">
        <v>41</v>
      </c>
      <c r="V486">
        <v>41000</v>
      </c>
      <c r="W486">
        <v>41029</v>
      </c>
      <c r="X486">
        <v>41029</v>
      </c>
      <c r="Y486" t="s">
        <v>427</v>
      </c>
      <c r="Z486" t="s">
        <v>713</v>
      </c>
      <c r="AA486" t="s">
        <v>714</v>
      </c>
      <c r="AB486" t="s">
        <v>715</v>
      </c>
      <c r="AC486" t="s">
        <v>420</v>
      </c>
      <c r="AD486" t="s">
        <v>46</v>
      </c>
      <c r="AE486">
        <v>0</v>
      </c>
    </row>
    <row r="487" spans="1:31" x14ac:dyDescent="0.25">
      <c r="A487">
        <v>232</v>
      </c>
      <c r="B487">
        <v>100509172</v>
      </c>
      <c r="C487" t="s">
        <v>28</v>
      </c>
      <c r="D487" t="s">
        <v>275</v>
      </c>
      <c r="E487" t="s">
        <v>30</v>
      </c>
      <c r="F487" t="s">
        <v>276</v>
      </c>
      <c r="G487" t="s">
        <v>277</v>
      </c>
      <c r="H487" t="s">
        <v>73</v>
      </c>
      <c r="I487" t="s">
        <v>278</v>
      </c>
      <c r="J487" t="s">
        <v>35</v>
      </c>
      <c r="K487">
        <v>698</v>
      </c>
      <c r="L487" t="s">
        <v>35</v>
      </c>
      <c r="M487">
        <v>36</v>
      </c>
      <c r="N487">
        <v>1</v>
      </c>
      <c r="O487" t="s">
        <v>168</v>
      </c>
      <c r="P487" t="s">
        <v>712</v>
      </c>
      <c r="Q487" t="s">
        <v>39</v>
      </c>
      <c r="R487" t="s">
        <v>40</v>
      </c>
      <c r="S487">
        <v>2012</v>
      </c>
      <c r="T487">
        <v>150</v>
      </c>
      <c r="U487" t="s">
        <v>41</v>
      </c>
      <c r="V487">
        <v>41000</v>
      </c>
      <c r="W487">
        <v>41029</v>
      </c>
      <c r="X487">
        <v>41029</v>
      </c>
      <c r="Y487" t="s">
        <v>427</v>
      </c>
      <c r="Z487" t="s">
        <v>713</v>
      </c>
      <c r="AA487" t="s">
        <v>714</v>
      </c>
      <c r="AB487" t="s">
        <v>715</v>
      </c>
      <c r="AC487" t="s">
        <v>420</v>
      </c>
      <c r="AD487" t="s">
        <v>46</v>
      </c>
      <c r="AE487">
        <v>0</v>
      </c>
    </row>
    <row r="488" spans="1:31" x14ac:dyDescent="0.25">
      <c r="A488">
        <v>261</v>
      </c>
      <c r="B488">
        <v>100401205</v>
      </c>
      <c r="C488" t="s">
        <v>28</v>
      </c>
      <c r="D488" t="s">
        <v>311</v>
      </c>
      <c r="E488" t="s">
        <v>30</v>
      </c>
      <c r="F488" t="s">
        <v>312</v>
      </c>
      <c r="G488" t="s">
        <v>313</v>
      </c>
      <c r="I488" t="s">
        <v>314</v>
      </c>
      <c r="J488" t="s">
        <v>35</v>
      </c>
      <c r="K488">
        <v>618</v>
      </c>
      <c r="L488" t="s">
        <v>35</v>
      </c>
      <c r="M488">
        <v>37</v>
      </c>
      <c r="N488">
        <v>2</v>
      </c>
      <c r="O488" t="s">
        <v>168</v>
      </c>
      <c r="P488" t="s">
        <v>674</v>
      </c>
      <c r="Q488" t="s">
        <v>39</v>
      </c>
      <c r="R488" t="s">
        <v>40</v>
      </c>
      <c r="S488">
        <v>2012</v>
      </c>
      <c r="T488">
        <v>300</v>
      </c>
      <c r="U488" t="s">
        <v>41</v>
      </c>
      <c r="V488">
        <v>40817</v>
      </c>
      <c r="W488">
        <v>40847</v>
      </c>
      <c r="X488">
        <v>40847</v>
      </c>
      <c r="Y488" t="s">
        <v>427</v>
      </c>
      <c r="Z488" t="s">
        <v>467</v>
      </c>
      <c r="AA488" t="s">
        <v>429</v>
      </c>
      <c r="AB488" t="s">
        <v>430</v>
      </c>
      <c r="AC488" t="s">
        <v>420</v>
      </c>
      <c r="AD488" t="s">
        <v>46</v>
      </c>
      <c r="AE488">
        <v>0</v>
      </c>
    </row>
    <row r="489" spans="1:31" x14ac:dyDescent="0.25">
      <c r="A489">
        <v>413</v>
      </c>
      <c r="B489">
        <v>100408063</v>
      </c>
      <c r="C489" t="s">
        <v>28</v>
      </c>
      <c r="D489" t="s">
        <v>311</v>
      </c>
      <c r="E489" t="s">
        <v>30</v>
      </c>
      <c r="F489" t="s">
        <v>312</v>
      </c>
      <c r="G489" t="s">
        <v>313</v>
      </c>
      <c r="I489" t="s">
        <v>314</v>
      </c>
      <c r="J489" t="s">
        <v>35</v>
      </c>
      <c r="K489">
        <v>618</v>
      </c>
      <c r="L489" t="s">
        <v>35</v>
      </c>
      <c r="M489">
        <v>37</v>
      </c>
      <c r="N489">
        <v>2</v>
      </c>
      <c r="O489" t="s">
        <v>168</v>
      </c>
      <c r="P489" t="s">
        <v>674</v>
      </c>
      <c r="Q489" t="s">
        <v>39</v>
      </c>
      <c r="R489" t="s">
        <v>40</v>
      </c>
      <c r="S489">
        <v>2012</v>
      </c>
      <c r="T489">
        <v>300</v>
      </c>
      <c r="U489" t="s">
        <v>41</v>
      </c>
      <c r="V489">
        <v>40817</v>
      </c>
      <c r="W489">
        <v>40847</v>
      </c>
      <c r="X489">
        <v>40847</v>
      </c>
      <c r="Y489" t="s">
        <v>427</v>
      </c>
      <c r="Z489" t="s">
        <v>467</v>
      </c>
      <c r="AA489" t="s">
        <v>429</v>
      </c>
      <c r="AB489" t="s">
        <v>430</v>
      </c>
      <c r="AC489" t="s">
        <v>420</v>
      </c>
      <c r="AD489" t="s">
        <v>46</v>
      </c>
      <c r="AE489">
        <v>0</v>
      </c>
    </row>
    <row r="490" spans="1:31" x14ac:dyDescent="0.25">
      <c r="A490">
        <v>414</v>
      </c>
      <c r="B490">
        <v>100423846</v>
      </c>
      <c r="C490" t="s">
        <v>28</v>
      </c>
      <c r="D490" t="s">
        <v>311</v>
      </c>
      <c r="E490" t="s">
        <v>30</v>
      </c>
      <c r="F490" t="s">
        <v>312</v>
      </c>
      <c r="G490" t="s">
        <v>313</v>
      </c>
      <c r="I490" t="s">
        <v>314</v>
      </c>
      <c r="J490" t="s">
        <v>35</v>
      </c>
      <c r="K490">
        <v>618</v>
      </c>
      <c r="L490" t="s">
        <v>35</v>
      </c>
      <c r="M490">
        <v>37</v>
      </c>
      <c r="N490">
        <v>2</v>
      </c>
      <c r="O490" t="s">
        <v>168</v>
      </c>
      <c r="P490" t="s">
        <v>674</v>
      </c>
      <c r="Q490" t="s">
        <v>39</v>
      </c>
      <c r="R490" t="s">
        <v>40</v>
      </c>
      <c r="S490">
        <v>2012</v>
      </c>
      <c r="T490">
        <v>300</v>
      </c>
      <c r="U490" t="s">
        <v>41</v>
      </c>
      <c r="V490">
        <v>40817</v>
      </c>
      <c r="W490">
        <v>40847</v>
      </c>
      <c r="X490">
        <v>40847</v>
      </c>
      <c r="Y490" t="s">
        <v>427</v>
      </c>
      <c r="Z490" t="s">
        <v>467</v>
      </c>
      <c r="AA490" t="s">
        <v>429</v>
      </c>
      <c r="AB490" t="s">
        <v>430</v>
      </c>
      <c r="AC490" t="s">
        <v>420</v>
      </c>
      <c r="AD490" t="s">
        <v>46</v>
      </c>
      <c r="AE490">
        <v>0</v>
      </c>
    </row>
    <row r="491" spans="1:31" x14ac:dyDescent="0.25">
      <c r="A491">
        <v>462</v>
      </c>
      <c r="B491">
        <v>100434267</v>
      </c>
      <c r="C491" t="s">
        <v>28</v>
      </c>
      <c r="D491" t="s">
        <v>311</v>
      </c>
      <c r="E491" t="s">
        <v>30</v>
      </c>
      <c r="F491" t="s">
        <v>312</v>
      </c>
      <c r="G491" t="s">
        <v>313</v>
      </c>
      <c r="I491" t="s">
        <v>314</v>
      </c>
      <c r="J491" t="s">
        <v>35</v>
      </c>
      <c r="K491">
        <v>618</v>
      </c>
      <c r="L491" t="s">
        <v>35</v>
      </c>
      <c r="M491">
        <v>37</v>
      </c>
      <c r="N491">
        <v>2</v>
      </c>
      <c r="O491" t="s">
        <v>168</v>
      </c>
      <c r="P491" t="s">
        <v>674</v>
      </c>
      <c r="Q491" t="s">
        <v>39</v>
      </c>
      <c r="R491" t="s">
        <v>40</v>
      </c>
      <c r="S491">
        <v>2012</v>
      </c>
      <c r="T491">
        <v>300</v>
      </c>
      <c r="U491" t="s">
        <v>41</v>
      </c>
      <c r="V491">
        <v>40817</v>
      </c>
      <c r="W491">
        <v>40847</v>
      </c>
      <c r="X491">
        <v>40847</v>
      </c>
      <c r="Y491" t="s">
        <v>427</v>
      </c>
      <c r="Z491" t="s">
        <v>467</v>
      </c>
      <c r="AA491" t="s">
        <v>429</v>
      </c>
      <c r="AB491" t="s">
        <v>430</v>
      </c>
      <c r="AC491" t="s">
        <v>420</v>
      </c>
      <c r="AD491" t="s">
        <v>46</v>
      </c>
      <c r="AE491">
        <v>0</v>
      </c>
    </row>
    <row r="492" spans="1:31" x14ac:dyDescent="0.25">
      <c r="A492">
        <v>463</v>
      </c>
      <c r="B492">
        <v>100434271</v>
      </c>
      <c r="C492" t="s">
        <v>28</v>
      </c>
      <c r="D492" t="s">
        <v>311</v>
      </c>
      <c r="E492" t="s">
        <v>30</v>
      </c>
      <c r="F492" t="s">
        <v>312</v>
      </c>
      <c r="G492" t="s">
        <v>313</v>
      </c>
      <c r="I492" t="s">
        <v>314</v>
      </c>
      <c r="J492" t="s">
        <v>35</v>
      </c>
      <c r="K492">
        <v>618</v>
      </c>
      <c r="L492" t="s">
        <v>35</v>
      </c>
      <c r="M492">
        <v>37</v>
      </c>
      <c r="N492">
        <v>2</v>
      </c>
      <c r="O492" t="s">
        <v>168</v>
      </c>
      <c r="P492" t="s">
        <v>674</v>
      </c>
      <c r="Q492" t="s">
        <v>39</v>
      </c>
      <c r="R492" t="s">
        <v>40</v>
      </c>
      <c r="S492">
        <v>2012</v>
      </c>
      <c r="T492">
        <v>300</v>
      </c>
      <c r="U492" t="s">
        <v>41</v>
      </c>
      <c r="V492">
        <v>40817</v>
      </c>
      <c r="W492">
        <v>40847</v>
      </c>
      <c r="X492">
        <v>40847</v>
      </c>
      <c r="Y492" t="s">
        <v>427</v>
      </c>
      <c r="Z492" t="s">
        <v>467</v>
      </c>
      <c r="AA492" t="s">
        <v>429</v>
      </c>
      <c r="AB492" t="s">
        <v>430</v>
      </c>
      <c r="AC492" t="s">
        <v>420</v>
      </c>
      <c r="AD492" t="s">
        <v>46</v>
      </c>
      <c r="AE492">
        <v>0</v>
      </c>
    </row>
    <row r="493" spans="1:31" x14ac:dyDescent="0.25">
      <c r="A493">
        <v>516</v>
      </c>
      <c r="B493">
        <v>100437965</v>
      </c>
      <c r="C493" t="s">
        <v>28</v>
      </c>
      <c r="D493" t="s">
        <v>311</v>
      </c>
      <c r="E493" t="s">
        <v>30</v>
      </c>
      <c r="F493" t="s">
        <v>312</v>
      </c>
      <c r="G493" t="s">
        <v>313</v>
      </c>
      <c r="I493" t="s">
        <v>314</v>
      </c>
      <c r="J493" t="s">
        <v>35</v>
      </c>
      <c r="K493">
        <v>618</v>
      </c>
      <c r="L493" t="s">
        <v>35</v>
      </c>
      <c r="M493">
        <v>37</v>
      </c>
      <c r="N493">
        <v>2</v>
      </c>
      <c r="O493" t="s">
        <v>168</v>
      </c>
      <c r="P493" t="s">
        <v>674</v>
      </c>
      <c r="Q493" t="s">
        <v>39</v>
      </c>
      <c r="R493" t="s">
        <v>40</v>
      </c>
      <c r="S493">
        <v>2012</v>
      </c>
      <c r="T493">
        <v>300</v>
      </c>
      <c r="U493" t="s">
        <v>41</v>
      </c>
      <c r="V493">
        <v>40817</v>
      </c>
      <c r="W493">
        <v>40847</v>
      </c>
      <c r="X493">
        <v>40847</v>
      </c>
      <c r="Y493" t="s">
        <v>427</v>
      </c>
      <c r="Z493" t="s">
        <v>467</v>
      </c>
      <c r="AA493" t="s">
        <v>429</v>
      </c>
      <c r="AB493" t="s">
        <v>430</v>
      </c>
      <c r="AC493" t="s">
        <v>420</v>
      </c>
      <c r="AD493" t="s">
        <v>46</v>
      </c>
      <c r="AE493">
        <v>0</v>
      </c>
    </row>
    <row r="494" spans="1:31" x14ac:dyDescent="0.25">
      <c r="A494">
        <v>607</v>
      </c>
      <c r="B494">
        <v>100440889</v>
      </c>
      <c r="C494" t="s">
        <v>28</v>
      </c>
      <c r="D494" t="s">
        <v>311</v>
      </c>
      <c r="E494" t="s">
        <v>30</v>
      </c>
      <c r="F494" t="s">
        <v>312</v>
      </c>
      <c r="G494" t="s">
        <v>313</v>
      </c>
      <c r="I494" t="s">
        <v>314</v>
      </c>
      <c r="J494" t="s">
        <v>35</v>
      </c>
      <c r="K494">
        <v>618</v>
      </c>
      <c r="L494" t="s">
        <v>35</v>
      </c>
      <c r="M494">
        <v>37</v>
      </c>
      <c r="N494">
        <v>2</v>
      </c>
      <c r="O494" t="s">
        <v>168</v>
      </c>
      <c r="P494" t="s">
        <v>674</v>
      </c>
      <c r="Q494" t="s">
        <v>39</v>
      </c>
      <c r="R494" t="s">
        <v>40</v>
      </c>
      <c r="S494">
        <v>2012</v>
      </c>
      <c r="T494">
        <v>300</v>
      </c>
      <c r="U494" t="s">
        <v>41</v>
      </c>
      <c r="V494">
        <v>40817</v>
      </c>
      <c r="W494">
        <v>40847</v>
      </c>
      <c r="X494">
        <v>40847</v>
      </c>
      <c r="Y494" t="s">
        <v>427</v>
      </c>
      <c r="Z494" t="s">
        <v>467</v>
      </c>
      <c r="AA494" t="s">
        <v>429</v>
      </c>
      <c r="AB494" t="s">
        <v>430</v>
      </c>
      <c r="AC494" t="s">
        <v>420</v>
      </c>
      <c r="AD494" t="s">
        <v>46</v>
      </c>
      <c r="AE494">
        <v>0</v>
      </c>
    </row>
    <row r="495" spans="1:31" x14ac:dyDescent="0.25">
      <c r="A495">
        <v>546</v>
      </c>
      <c r="B495">
        <v>100446291</v>
      </c>
      <c r="C495" t="s">
        <v>28</v>
      </c>
      <c r="D495" t="s">
        <v>311</v>
      </c>
      <c r="E495" t="s">
        <v>30</v>
      </c>
      <c r="F495" t="s">
        <v>312</v>
      </c>
      <c r="G495" t="s">
        <v>313</v>
      </c>
      <c r="I495" t="s">
        <v>314</v>
      </c>
      <c r="J495" t="s">
        <v>35</v>
      </c>
      <c r="K495">
        <v>618</v>
      </c>
      <c r="L495" t="s">
        <v>35</v>
      </c>
      <c r="M495">
        <v>37</v>
      </c>
      <c r="N495">
        <v>2</v>
      </c>
      <c r="O495" t="s">
        <v>168</v>
      </c>
      <c r="P495" t="s">
        <v>674</v>
      </c>
      <c r="Q495" t="s">
        <v>39</v>
      </c>
      <c r="R495" t="s">
        <v>40</v>
      </c>
      <c r="S495">
        <v>2012</v>
      </c>
      <c r="T495">
        <v>300</v>
      </c>
      <c r="U495" t="s">
        <v>41</v>
      </c>
      <c r="V495">
        <v>40817</v>
      </c>
      <c r="W495">
        <v>40847</v>
      </c>
      <c r="X495">
        <v>40847</v>
      </c>
      <c r="Y495" t="s">
        <v>427</v>
      </c>
      <c r="Z495" t="s">
        <v>467</v>
      </c>
      <c r="AA495" t="s">
        <v>429</v>
      </c>
      <c r="AB495" t="s">
        <v>430</v>
      </c>
      <c r="AC495" t="s">
        <v>420</v>
      </c>
      <c r="AD495" t="s">
        <v>46</v>
      </c>
      <c r="AE495">
        <v>0</v>
      </c>
    </row>
    <row r="496" spans="1:31" x14ac:dyDescent="0.25">
      <c r="A496">
        <v>563</v>
      </c>
      <c r="B496">
        <v>100449615</v>
      </c>
      <c r="C496" t="s">
        <v>28</v>
      </c>
      <c r="D496" t="s">
        <v>311</v>
      </c>
      <c r="E496" t="s">
        <v>30</v>
      </c>
      <c r="F496" t="s">
        <v>312</v>
      </c>
      <c r="G496" t="s">
        <v>313</v>
      </c>
      <c r="I496" t="s">
        <v>314</v>
      </c>
      <c r="J496" t="s">
        <v>35</v>
      </c>
      <c r="K496">
        <v>618</v>
      </c>
      <c r="L496" t="s">
        <v>35</v>
      </c>
      <c r="M496">
        <v>37</v>
      </c>
      <c r="N496">
        <v>2</v>
      </c>
      <c r="O496" t="s">
        <v>168</v>
      </c>
      <c r="P496" t="s">
        <v>674</v>
      </c>
      <c r="Q496" t="s">
        <v>39</v>
      </c>
      <c r="R496" t="s">
        <v>40</v>
      </c>
      <c r="S496">
        <v>2012</v>
      </c>
      <c r="T496">
        <v>300</v>
      </c>
      <c r="U496" t="s">
        <v>41</v>
      </c>
      <c r="V496">
        <v>40817</v>
      </c>
      <c r="W496">
        <v>40847</v>
      </c>
      <c r="X496">
        <v>40847</v>
      </c>
      <c r="Y496" t="s">
        <v>427</v>
      </c>
      <c r="Z496" t="s">
        <v>467</v>
      </c>
      <c r="AA496" t="s">
        <v>429</v>
      </c>
      <c r="AB496" t="s">
        <v>430</v>
      </c>
      <c r="AC496" t="s">
        <v>420</v>
      </c>
      <c r="AD496" t="s">
        <v>46</v>
      </c>
      <c r="AE496">
        <v>0</v>
      </c>
    </row>
    <row r="497" spans="1:31" x14ac:dyDescent="0.25">
      <c r="A497">
        <v>570</v>
      </c>
      <c r="B497">
        <v>100457829</v>
      </c>
      <c r="C497" t="s">
        <v>28</v>
      </c>
      <c r="D497" t="s">
        <v>311</v>
      </c>
      <c r="E497" t="s">
        <v>30</v>
      </c>
      <c r="F497" t="s">
        <v>312</v>
      </c>
      <c r="G497" t="s">
        <v>313</v>
      </c>
      <c r="I497" t="s">
        <v>314</v>
      </c>
      <c r="J497" t="s">
        <v>35</v>
      </c>
      <c r="K497">
        <v>618</v>
      </c>
      <c r="L497" t="s">
        <v>35</v>
      </c>
      <c r="M497">
        <v>37</v>
      </c>
      <c r="N497">
        <v>2</v>
      </c>
      <c r="O497" t="s">
        <v>168</v>
      </c>
      <c r="P497" t="s">
        <v>674</v>
      </c>
      <c r="Q497" t="s">
        <v>39</v>
      </c>
      <c r="R497" t="s">
        <v>40</v>
      </c>
      <c r="S497">
        <v>2012</v>
      </c>
      <c r="T497">
        <v>300</v>
      </c>
      <c r="U497" t="s">
        <v>41</v>
      </c>
      <c r="V497">
        <v>40817</v>
      </c>
      <c r="W497">
        <v>40847</v>
      </c>
      <c r="X497">
        <v>40847</v>
      </c>
      <c r="Y497" t="s">
        <v>427</v>
      </c>
      <c r="Z497" t="s">
        <v>467</v>
      </c>
      <c r="AA497" t="s">
        <v>429</v>
      </c>
      <c r="AB497" t="s">
        <v>430</v>
      </c>
      <c r="AC497" t="s">
        <v>420</v>
      </c>
      <c r="AD497" t="s">
        <v>46</v>
      </c>
      <c r="AE497">
        <v>0</v>
      </c>
    </row>
    <row r="498" spans="1:31" x14ac:dyDescent="0.25">
      <c r="A498">
        <v>671</v>
      </c>
      <c r="B498">
        <v>100462298</v>
      </c>
      <c r="C498" t="s">
        <v>28</v>
      </c>
      <c r="D498" t="s">
        <v>311</v>
      </c>
      <c r="E498" t="s">
        <v>30</v>
      </c>
      <c r="F498" t="s">
        <v>312</v>
      </c>
      <c r="G498" t="s">
        <v>313</v>
      </c>
      <c r="I498" t="s">
        <v>314</v>
      </c>
      <c r="J498" t="s">
        <v>35</v>
      </c>
      <c r="K498">
        <v>618</v>
      </c>
      <c r="L498" t="s">
        <v>35</v>
      </c>
      <c r="M498">
        <v>37</v>
      </c>
      <c r="N498">
        <v>2</v>
      </c>
      <c r="O498" t="s">
        <v>168</v>
      </c>
      <c r="P498" t="s">
        <v>674</v>
      </c>
      <c r="Q498" t="s">
        <v>39</v>
      </c>
      <c r="R498" t="s">
        <v>40</v>
      </c>
      <c r="S498">
        <v>2012</v>
      </c>
      <c r="T498">
        <v>300</v>
      </c>
      <c r="U498" t="s">
        <v>41</v>
      </c>
      <c r="V498">
        <v>40817</v>
      </c>
      <c r="W498">
        <v>40847</v>
      </c>
      <c r="X498">
        <v>40847</v>
      </c>
      <c r="Y498" t="s">
        <v>427</v>
      </c>
      <c r="Z498" t="s">
        <v>467</v>
      </c>
      <c r="AA498" t="s">
        <v>429</v>
      </c>
      <c r="AB498" t="s">
        <v>430</v>
      </c>
      <c r="AC498" t="s">
        <v>420</v>
      </c>
      <c r="AD498" t="s">
        <v>46</v>
      </c>
      <c r="AE498">
        <v>0</v>
      </c>
    </row>
    <row r="499" spans="1:31" x14ac:dyDescent="0.25">
      <c r="A499">
        <v>839</v>
      </c>
      <c r="B499">
        <v>100476052</v>
      </c>
      <c r="C499" t="s">
        <v>28</v>
      </c>
      <c r="D499" t="s">
        <v>311</v>
      </c>
      <c r="E499" t="s">
        <v>30</v>
      </c>
      <c r="F499" t="s">
        <v>312</v>
      </c>
      <c r="G499" t="s">
        <v>313</v>
      </c>
      <c r="I499" t="s">
        <v>314</v>
      </c>
      <c r="J499" t="s">
        <v>35</v>
      </c>
      <c r="K499">
        <v>618</v>
      </c>
      <c r="L499" t="s">
        <v>35</v>
      </c>
      <c r="M499">
        <v>37</v>
      </c>
      <c r="N499">
        <v>2</v>
      </c>
      <c r="O499" t="s">
        <v>168</v>
      </c>
      <c r="P499" t="s">
        <v>674</v>
      </c>
      <c r="Q499" t="s">
        <v>39</v>
      </c>
      <c r="R499" t="s">
        <v>40</v>
      </c>
      <c r="S499">
        <v>2012</v>
      </c>
      <c r="T499">
        <v>300</v>
      </c>
      <c r="U499" t="s">
        <v>41</v>
      </c>
      <c r="V499">
        <v>40817</v>
      </c>
      <c r="W499">
        <v>40847</v>
      </c>
      <c r="X499">
        <v>40847</v>
      </c>
      <c r="Y499" t="s">
        <v>427</v>
      </c>
      <c r="Z499" t="s">
        <v>467</v>
      </c>
      <c r="AA499" t="s">
        <v>429</v>
      </c>
      <c r="AB499" t="s">
        <v>430</v>
      </c>
      <c r="AC499" t="s">
        <v>420</v>
      </c>
      <c r="AD499" t="s">
        <v>46</v>
      </c>
      <c r="AE499">
        <v>0</v>
      </c>
    </row>
    <row r="500" spans="1:31" x14ac:dyDescent="0.25">
      <c r="A500">
        <v>962</v>
      </c>
      <c r="B500">
        <v>100483303</v>
      </c>
      <c r="C500" t="s">
        <v>28</v>
      </c>
      <c r="D500" t="s">
        <v>311</v>
      </c>
      <c r="E500" t="s">
        <v>30</v>
      </c>
      <c r="F500" t="s">
        <v>312</v>
      </c>
      <c r="G500" t="s">
        <v>313</v>
      </c>
      <c r="I500" t="s">
        <v>314</v>
      </c>
      <c r="J500" t="s">
        <v>35</v>
      </c>
      <c r="K500">
        <v>618</v>
      </c>
      <c r="L500" t="s">
        <v>35</v>
      </c>
      <c r="M500">
        <v>37</v>
      </c>
      <c r="N500">
        <v>2</v>
      </c>
      <c r="O500" t="s">
        <v>168</v>
      </c>
      <c r="P500" t="s">
        <v>674</v>
      </c>
      <c r="Q500" t="s">
        <v>39</v>
      </c>
      <c r="R500" t="s">
        <v>40</v>
      </c>
      <c r="S500">
        <v>2012</v>
      </c>
      <c r="T500">
        <v>300</v>
      </c>
      <c r="U500" t="s">
        <v>41</v>
      </c>
      <c r="V500">
        <v>40817</v>
      </c>
      <c r="W500">
        <v>40847</v>
      </c>
      <c r="X500">
        <v>40847</v>
      </c>
      <c r="Y500" t="s">
        <v>427</v>
      </c>
      <c r="Z500" t="s">
        <v>467</v>
      </c>
      <c r="AA500" t="s">
        <v>429</v>
      </c>
      <c r="AB500" t="s">
        <v>430</v>
      </c>
      <c r="AC500" t="s">
        <v>420</v>
      </c>
      <c r="AD500" t="s">
        <v>46</v>
      </c>
      <c r="AE500">
        <v>0</v>
      </c>
    </row>
    <row r="501" spans="1:31" x14ac:dyDescent="0.25">
      <c r="A501">
        <v>151</v>
      </c>
      <c r="B501">
        <v>100503560</v>
      </c>
      <c r="C501" t="s">
        <v>28</v>
      </c>
      <c r="D501" t="s">
        <v>311</v>
      </c>
      <c r="E501" t="s">
        <v>30</v>
      </c>
      <c r="F501" t="s">
        <v>312</v>
      </c>
      <c r="G501" t="s">
        <v>313</v>
      </c>
      <c r="I501" t="s">
        <v>314</v>
      </c>
      <c r="J501" t="s">
        <v>35</v>
      </c>
      <c r="K501">
        <v>618</v>
      </c>
      <c r="L501" t="s">
        <v>35</v>
      </c>
      <c r="M501">
        <v>37</v>
      </c>
      <c r="N501">
        <v>2</v>
      </c>
      <c r="O501" t="s">
        <v>168</v>
      </c>
      <c r="P501" t="s">
        <v>674</v>
      </c>
      <c r="Q501" t="s">
        <v>39</v>
      </c>
      <c r="R501" t="s">
        <v>40</v>
      </c>
      <c r="S501">
        <v>2012</v>
      </c>
      <c r="T501">
        <v>300</v>
      </c>
      <c r="U501" t="s">
        <v>41</v>
      </c>
      <c r="V501">
        <v>40817</v>
      </c>
      <c r="W501">
        <v>40847</v>
      </c>
      <c r="X501">
        <v>40847</v>
      </c>
      <c r="Y501" t="s">
        <v>427</v>
      </c>
      <c r="Z501" t="s">
        <v>467</v>
      </c>
      <c r="AA501" t="s">
        <v>429</v>
      </c>
      <c r="AB501" t="s">
        <v>430</v>
      </c>
      <c r="AC501" t="s">
        <v>420</v>
      </c>
      <c r="AD501" t="s">
        <v>46</v>
      </c>
      <c r="AE501">
        <v>0</v>
      </c>
    </row>
    <row r="502" spans="1:31" x14ac:dyDescent="0.25">
      <c r="A502">
        <v>80</v>
      </c>
      <c r="B502">
        <v>100510091</v>
      </c>
      <c r="C502" t="s">
        <v>28</v>
      </c>
      <c r="D502" t="s">
        <v>311</v>
      </c>
      <c r="E502" t="s">
        <v>30</v>
      </c>
      <c r="F502" t="s">
        <v>312</v>
      </c>
      <c r="G502" t="s">
        <v>313</v>
      </c>
      <c r="I502" t="s">
        <v>314</v>
      </c>
      <c r="J502" t="s">
        <v>35</v>
      </c>
      <c r="K502">
        <v>618</v>
      </c>
      <c r="L502" t="s">
        <v>35</v>
      </c>
      <c r="M502">
        <v>37</v>
      </c>
      <c r="N502">
        <v>2</v>
      </c>
      <c r="O502" t="s">
        <v>168</v>
      </c>
      <c r="P502" t="s">
        <v>674</v>
      </c>
      <c r="Q502" t="s">
        <v>39</v>
      </c>
      <c r="R502" t="s">
        <v>40</v>
      </c>
      <c r="S502">
        <v>2012</v>
      </c>
      <c r="T502">
        <v>300</v>
      </c>
      <c r="U502" t="s">
        <v>41</v>
      </c>
      <c r="V502">
        <v>40817</v>
      </c>
      <c r="W502">
        <v>40847</v>
      </c>
      <c r="X502">
        <v>40847</v>
      </c>
      <c r="Y502" t="s">
        <v>427</v>
      </c>
      <c r="Z502" t="s">
        <v>467</v>
      </c>
      <c r="AA502" t="s">
        <v>429</v>
      </c>
      <c r="AB502" t="s">
        <v>430</v>
      </c>
      <c r="AC502" t="s">
        <v>420</v>
      </c>
      <c r="AD502" t="s">
        <v>46</v>
      </c>
      <c r="AE502">
        <v>0</v>
      </c>
    </row>
    <row r="503" spans="1:31" x14ac:dyDescent="0.25">
      <c r="A503">
        <v>740</v>
      </c>
      <c r="B503">
        <v>100462963</v>
      </c>
      <c r="C503" t="s">
        <v>28</v>
      </c>
      <c r="D503" t="s">
        <v>84</v>
      </c>
      <c r="E503" t="s">
        <v>30</v>
      </c>
      <c r="F503" t="s">
        <v>85</v>
      </c>
      <c r="G503" t="s">
        <v>86</v>
      </c>
      <c r="H503" t="s">
        <v>56</v>
      </c>
      <c r="I503" t="s">
        <v>87</v>
      </c>
      <c r="J503" t="s">
        <v>35</v>
      </c>
      <c r="K503">
        <v>655</v>
      </c>
      <c r="L503" t="s">
        <v>35</v>
      </c>
      <c r="M503">
        <v>40</v>
      </c>
      <c r="N503">
        <v>1</v>
      </c>
      <c r="O503" t="s">
        <v>168</v>
      </c>
      <c r="P503" t="s">
        <v>526</v>
      </c>
      <c r="Q503" t="s">
        <v>527</v>
      </c>
      <c r="R503" t="s">
        <v>40</v>
      </c>
      <c r="S503">
        <v>2012</v>
      </c>
      <c r="T503">
        <v>543.16</v>
      </c>
      <c r="U503" t="s">
        <v>41</v>
      </c>
      <c r="V503">
        <v>41000</v>
      </c>
      <c r="W503">
        <v>41029</v>
      </c>
      <c r="X503">
        <v>41029</v>
      </c>
      <c r="Y503">
        <v>0</v>
      </c>
      <c r="Z503" t="s">
        <v>587</v>
      </c>
      <c r="AA503" t="s">
        <v>693</v>
      </c>
      <c r="AB503" t="s">
        <v>694</v>
      </c>
      <c r="AC503" t="s">
        <v>420</v>
      </c>
      <c r="AD503" t="s">
        <v>46</v>
      </c>
      <c r="AE503">
        <v>0</v>
      </c>
    </row>
    <row r="504" spans="1:31" x14ac:dyDescent="0.25">
      <c r="A504">
        <v>844</v>
      </c>
      <c r="B504">
        <v>100469566</v>
      </c>
      <c r="C504" t="s">
        <v>28</v>
      </c>
      <c r="D504" t="s">
        <v>84</v>
      </c>
      <c r="E504" t="s">
        <v>30</v>
      </c>
      <c r="F504" t="s">
        <v>85</v>
      </c>
      <c r="G504" t="s">
        <v>86</v>
      </c>
      <c r="H504" t="s">
        <v>56</v>
      </c>
      <c r="I504" t="s">
        <v>87</v>
      </c>
      <c r="J504" t="s">
        <v>35</v>
      </c>
      <c r="K504">
        <v>655</v>
      </c>
      <c r="L504" t="s">
        <v>35</v>
      </c>
      <c r="M504">
        <v>40</v>
      </c>
      <c r="N504">
        <v>1</v>
      </c>
      <c r="O504" t="s">
        <v>168</v>
      </c>
      <c r="P504" t="s">
        <v>526</v>
      </c>
      <c r="Q504" t="s">
        <v>527</v>
      </c>
      <c r="R504" t="s">
        <v>40</v>
      </c>
      <c r="S504">
        <v>2012</v>
      </c>
      <c r="T504">
        <v>543.16</v>
      </c>
      <c r="U504" t="s">
        <v>41</v>
      </c>
      <c r="V504">
        <v>41000</v>
      </c>
      <c r="W504">
        <v>41029</v>
      </c>
      <c r="X504">
        <v>41029</v>
      </c>
      <c r="Y504">
        <v>0</v>
      </c>
      <c r="Z504" t="s">
        <v>587</v>
      </c>
      <c r="AA504" t="s">
        <v>693</v>
      </c>
      <c r="AB504" t="s">
        <v>694</v>
      </c>
      <c r="AC504" t="s">
        <v>420</v>
      </c>
      <c r="AD504" t="s">
        <v>46</v>
      </c>
      <c r="AE504">
        <v>0</v>
      </c>
    </row>
    <row r="505" spans="1:31" x14ac:dyDescent="0.25">
      <c r="A505">
        <v>869</v>
      </c>
      <c r="B505">
        <v>100480819</v>
      </c>
      <c r="C505" t="s">
        <v>28</v>
      </c>
      <c r="D505" t="s">
        <v>84</v>
      </c>
      <c r="E505" t="s">
        <v>30</v>
      </c>
      <c r="F505" t="s">
        <v>85</v>
      </c>
      <c r="G505" t="s">
        <v>86</v>
      </c>
      <c r="H505" t="s">
        <v>56</v>
      </c>
      <c r="I505" t="s">
        <v>87</v>
      </c>
      <c r="J505" t="s">
        <v>35</v>
      </c>
      <c r="K505">
        <v>655</v>
      </c>
      <c r="L505" t="s">
        <v>35</v>
      </c>
      <c r="M505">
        <v>40</v>
      </c>
      <c r="N505">
        <v>1</v>
      </c>
      <c r="O505" t="s">
        <v>168</v>
      </c>
      <c r="P505" t="s">
        <v>526</v>
      </c>
      <c r="Q505" t="s">
        <v>527</v>
      </c>
      <c r="R505" t="s">
        <v>40</v>
      </c>
      <c r="S505">
        <v>2012</v>
      </c>
      <c r="T505">
        <v>543.16</v>
      </c>
      <c r="U505" t="s">
        <v>41</v>
      </c>
      <c r="V505">
        <v>41000</v>
      </c>
      <c r="W505">
        <v>41029</v>
      </c>
      <c r="X505">
        <v>41029</v>
      </c>
      <c r="Y505">
        <v>0</v>
      </c>
      <c r="Z505" t="s">
        <v>587</v>
      </c>
      <c r="AA505" t="s">
        <v>693</v>
      </c>
      <c r="AB505" t="s">
        <v>694</v>
      </c>
      <c r="AC505" t="s">
        <v>420</v>
      </c>
      <c r="AD505" t="s">
        <v>46</v>
      </c>
      <c r="AE505">
        <v>0</v>
      </c>
    </row>
    <row r="506" spans="1:31" x14ac:dyDescent="0.25">
      <c r="A506">
        <v>9</v>
      </c>
      <c r="B506">
        <v>100496190</v>
      </c>
      <c r="C506" t="s">
        <v>28</v>
      </c>
      <c r="D506" t="s">
        <v>84</v>
      </c>
      <c r="E506" t="s">
        <v>30</v>
      </c>
      <c r="F506" t="s">
        <v>85</v>
      </c>
      <c r="G506" t="s">
        <v>86</v>
      </c>
      <c r="H506" t="s">
        <v>56</v>
      </c>
      <c r="I506" t="s">
        <v>87</v>
      </c>
      <c r="J506" t="s">
        <v>35</v>
      </c>
      <c r="K506">
        <v>655</v>
      </c>
      <c r="L506" t="s">
        <v>35</v>
      </c>
      <c r="M506">
        <v>40</v>
      </c>
      <c r="N506">
        <v>1</v>
      </c>
      <c r="O506" t="s">
        <v>168</v>
      </c>
      <c r="P506" t="s">
        <v>526</v>
      </c>
      <c r="Q506" t="s">
        <v>527</v>
      </c>
      <c r="R506" t="s">
        <v>40</v>
      </c>
      <c r="S506">
        <v>2012</v>
      </c>
      <c r="T506">
        <v>543.16</v>
      </c>
      <c r="U506" t="s">
        <v>41</v>
      </c>
      <c r="V506">
        <v>41000</v>
      </c>
      <c r="W506">
        <v>41029</v>
      </c>
      <c r="X506">
        <v>41029</v>
      </c>
      <c r="Y506">
        <v>0</v>
      </c>
      <c r="Z506" t="s">
        <v>587</v>
      </c>
      <c r="AA506" t="s">
        <v>693</v>
      </c>
      <c r="AB506" t="s">
        <v>694</v>
      </c>
      <c r="AC506" t="s">
        <v>420</v>
      </c>
      <c r="AD506" t="s">
        <v>46</v>
      </c>
      <c r="AE506">
        <v>0</v>
      </c>
    </row>
    <row r="507" spans="1:31" x14ac:dyDescent="0.25">
      <c r="A507">
        <v>87</v>
      </c>
      <c r="B507">
        <v>100499398</v>
      </c>
      <c r="C507" t="s">
        <v>28</v>
      </c>
      <c r="D507" t="s">
        <v>84</v>
      </c>
      <c r="E507" t="s">
        <v>30</v>
      </c>
      <c r="F507" t="s">
        <v>85</v>
      </c>
      <c r="G507" t="s">
        <v>86</v>
      </c>
      <c r="H507" t="s">
        <v>56</v>
      </c>
      <c r="I507" t="s">
        <v>87</v>
      </c>
      <c r="J507" t="s">
        <v>35</v>
      </c>
      <c r="K507">
        <v>655</v>
      </c>
      <c r="L507" t="s">
        <v>35</v>
      </c>
      <c r="M507">
        <v>40</v>
      </c>
      <c r="N507">
        <v>1</v>
      </c>
      <c r="O507" t="s">
        <v>168</v>
      </c>
      <c r="P507" t="s">
        <v>526</v>
      </c>
      <c r="Q507" t="s">
        <v>527</v>
      </c>
      <c r="R507" t="s">
        <v>40</v>
      </c>
      <c r="S507">
        <v>2012</v>
      </c>
      <c r="T507">
        <v>543.16</v>
      </c>
      <c r="U507" t="s">
        <v>41</v>
      </c>
      <c r="V507">
        <v>41000</v>
      </c>
      <c r="W507">
        <v>41029</v>
      </c>
      <c r="X507">
        <v>41029</v>
      </c>
      <c r="Y507">
        <v>0</v>
      </c>
      <c r="Z507" t="s">
        <v>587</v>
      </c>
      <c r="AA507" t="s">
        <v>693</v>
      </c>
      <c r="AB507" t="s">
        <v>694</v>
      </c>
      <c r="AC507" t="s">
        <v>420</v>
      </c>
      <c r="AD507" t="s">
        <v>46</v>
      </c>
      <c r="AE507">
        <v>0</v>
      </c>
    </row>
    <row r="508" spans="1:31" x14ac:dyDescent="0.25">
      <c r="A508">
        <v>383</v>
      </c>
      <c r="B508">
        <v>100408062</v>
      </c>
      <c r="C508" t="s">
        <v>28</v>
      </c>
      <c r="D508" t="s">
        <v>291</v>
      </c>
      <c r="E508" t="s">
        <v>30</v>
      </c>
      <c r="F508" t="s">
        <v>292</v>
      </c>
      <c r="G508" t="s">
        <v>293</v>
      </c>
      <c r="H508" t="s">
        <v>67</v>
      </c>
      <c r="I508" t="s">
        <v>294</v>
      </c>
      <c r="J508" t="s">
        <v>35</v>
      </c>
      <c r="K508">
        <v>423</v>
      </c>
      <c r="L508" t="s">
        <v>35</v>
      </c>
      <c r="M508">
        <v>40</v>
      </c>
      <c r="N508">
        <v>2</v>
      </c>
      <c r="O508" t="s">
        <v>168</v>
      </c>
      <c r="P508" t="s">
        <v>526</v>
      </c>
      <c r="Q508" t="s">
        <v>527</v>
      </c>
      <c r="R508" t="s">
        <v>40</v>
      </c>
      <c r="S508">
        <v>2012</v>
      </c>
      <c r="T508">
        <v>300</v>
      </c>
      <c r="U508" t="s">
        <v>41</v>
      </c>
      <c r="V508">
        <v>40725</v>
      </c>
      <c r="W508">
        <v>40755</v>
      </c>
      <c r="X508">
        <v>40751</v>
      </c>
      <c r="Y508" t="s">
        <v>427</v>
      </c>
      <c r="Z508" t="s">
        <v>528</v>
      </c>
      <c r="AA508" t="s">
        <v>429</v>
      </c>
      <c r="AB508" t="s">
        <v>430</v>
      </c>
      <c r="AC508" t="s">
        <v>420</v>
      </c>
      <c r="AD508" t="s">
        <v>46</v>
      </c>
      <c r="AE508">
        <v>0</v>
      </c>
    </row>
    <row r="509" spans="1:31" x14ac:dyDescent="0.25">
      <c r="A509">
        <v>481</v>
      </c>
      <c r="B509">
        <v>100419010</v>
      </c>
      <c r="C509" t="s">
        <v>28</v>
      </c>
      <c r="D509" t="s">
        <v>291</v>
      </c>
      <c r="E509" t="s">
        <v>30</v>
      </c>
      <c r="F509" t="s">
        <v>292</v>
      </c>
      <c r="G509" t="s">
        <v>293</v>
      </c>
      <c r="H509" t="s">
        <v>67</v>
      </c>
      <c r="I509" t="s">
        <v>294</v>
      </c>
      <c r="J509" t="s">
        <v>35</v>
      </c>
      <c r="K509">
        <v>423</v>
      </c>
      <c r="L509" t="s">
        <v>35</v>
      </c>
      <c r="M509">
        <v>40</v>
      </c>
      <c r="N509">
        <v>2</v>
      </c>
      <c r="O509" t="s">
        <v>168</v>
      </c>
      <c r="P509" t="s">
        <v>526</v>
      </c>
      <c r="Q509" t="s">
        <v>527</v>
      </c>
      <c r="R509" t="s">
        <v>40</v>
      </c>
      <c r="S509">
        <v>2012</v>
      </c>
      <c r="T509">
        <v>300</v>
      </c>
      <c r="U509" t="s">
        <v>41</v>
      </c>
      <c r="V509">
        <v>40725</v>
      </c>
      <c r="W509">
        <v>40755</v>
      </c>
      <c r="X509">
        <v>40751</v>
      </c>
      <c r="Y509" t="s">
        <v>427</v>
      </c>
      <c r="Z509" t="s">
        <v>528</v>
      </c>
      <c r="AA509" t="s">
        <v>429</v>
      </c>
      <c r="AB509" t="s">
        <v>430</v>
      </c>
      <c r="AC509" t="s">
        <v>420</v>
      </c>
      <c r="AD509" t="s">
        <v>46</v>
      </c>
      <c r="AE509">
        <v>0</v>
      </c>
    </row>
    <row r="510" spans="1:31" x14ac:dyDescent="0.25">
      <c r="A510">
        <v>405</v>
      </c>
      <c r="B510">
        <v>100425079</v>
      </c>
      <c r="C510" t="s">
        <v>28</v>
      </c>
      <c r="D510" t="s">
        <v>291</v>
      </c>
      <c r="E510" t="s">
        <v>30</v>
      </c>
      <c r="F510" t="s">
        <v>292</v>
      </c>
      <c r="G510" t="s">
        <v>293</v>
      </c>
      <c r="H510" t="s">
        <v>67</v>
      </c>
      <c r="I510" t="s">
        <v>294</v>
      </c>
      <c r="J510" t="s">
        <v>35</v>
      </c>
      <c r="K510">
        <v>423</v>
      </c>
      <c r="L510" t="s">
        <v>35</v>
      </c>
      <c r="M510">
        <v>40</v>
      </c>
      <c r="N510">
        <v>2</v>
      </c>
      <c r="O510" t="s">
        <v>168</v>
      </c>
      <c r="P510" t="s">
        <v>526</v>
      </c>
      <c r="Q510" t="s">
        <v>527</v>
      </c>
      <c r="R510" t="s">
        <v>40</v>
      </c>
      <c r="S510">
        <v>2012</v>
      </c>
      <c r="T510">
        <v>300</v>
      </c>
      <c r="U510" t="s">
        <v>41</v>
      </c>
      <c r="V510">
        <v>40725</v>
      </c>
      <c r="W510">
        <v>40755</v>
      </c>
      <c r="X510">
        <v>40751</v>
      </c>
      <c r="Y510" t="s">
        <v>427</v>
      </c>
      <c r="Z510" t="s">
        <v>528</v>
      </c>
      <c r="AA510" t="s">
        <v>429</v>
      </c>
      <c r="AB510" t="s">
        <v>430</v>
      </c>
      <c r="AC510" t="s">
        <v>420</v>
      </c>
      <c r="AD510" t="s">
        <v>46</v>
      </c>
      <c r="AE510">
        <v>0</v>
      </c>
    </row>
    <row r="511" spans="1:31" x14ac:dyDescent="0.25">
      <c r="A511">
        <v>407</v>
      </c>
      <c r="B511">
        <v>100428273</v>
      </c>
      <c r="C511" t="s">
        <v>28</v>
      </c>
      <c r="D511" t="s">
        <v>291</v>
      </c>
      <c r="E511" t="s">
        <v>30</v>
      </c>
      <c r="F511" t="s">
        <v>292</v>
      </c>
      <c r="G511" t="s">
        <v>293</v>
      </c>
      <c r="H511" t="s">
        <v>67</v>
      </c>
      <c r="I511" t="s">
        <v>294</v>
      </c>
      <c r="J511" t="s">
        <v>35</v>
      </c>
      <c r="K511">
        <v>423</v>
      </c>
      <c r="L511" t="s">
        <v>35</v>
      </c>
      <c r="M511">
        <v>40</v>
      </c>
      <c r="N511">
        <v>2</v>
      </c>
      <c r="O511" t="s">
        <v>168</v>
      </c>
      <c r="P511" t="s">
        <v>526</v>
      </c>
      <c r="Q511" t="s">
        <v>527</v>
      </c>
      <c r="R511" t="s">
        <v>40</v>
      </c>
      <c r="S511">
        <v>2012</v>
      </c>
      <c r="T511">
        <v>300</v>
      </c>
      <c r="U511" t="s">
        <v>41</v>
      </c>
      <c r="V511">
        <v>40725</v>
      </c>
      <c r="W511">
        <v>40755</v>
      </c>
      <c r="X511">
        <v>40751</v>
      </c>
      <c r="Y511" t="s">
        <v>427</v>
      </c>
      <c r="Z511" t="s">
        <v>528</v>
      </c>
      <c r="AA511" t="s">
        <v>429</v>
      </c>
      <c r="AB511" t="s">
        <v>430</v>
      </c>
      <c r="AC511" t="s">
        <v>420</v>
      </c>
      <c r="AD511" t="s">
        <v>46</v>
      </c>
      <c r="AE511">
        <v>0</v>
      </c>
    </row>
    <row r="512" spans="1:31" x14ac:dyDescent="0.25">
      <c r="A512">
        <v>458</v>
      </c>
      <c r="B512">
        <v>100431145</v>
      </c>
      <c r="C512" t="s">
        <v>28</v>
      </c>
      <c r="D512" t="s">
        <v>291</v>
      </c>
      <c r="E512" t="s">
        <v>30</v>
      </c>
      <c r="F512" t="s">
        <v>292</v>
      </c>
      <c r="G512" t="s">
        <v>293</v>
      </c>
      <c r="H512" t="s">
        <v>67</v>
      </c>
      <c r="I512" t="s">
        <v>294</v>
      </c>
      <c r="J512" t="s">
        <v>35</v>
      </c>
      <c r="K512">
        <v>423</v>
      </c>
      <c r="L512" t="s">
        <v>35</v>
      </c>
      <c r="M512">
        <v>40</v>
      </c>
      <c r="N512">
        <v>2</v>
      </c>
      <c r="O512" t="s">
        <v>168</v>
      </c>
      <c r="P512" t="s">
        <v>526</v>
      </c>
      <c r="Q512" t="s">
        <v>527</v>
      </c>
      <c r="R512" t="s">
        <v>40</v>
      </c>
      <c r="S512">
        <v>2012</v>
      </c>
      <c r="T512">
        <v>300</v>
      </c>
      <c r="U512" t="s">
        <v>41</v>
      </c>
      <c r="V512">
        <v>40725</v>
      </c>
      <c r="W512">
        <v>40755</v>
      </c>
      <c r="X512">
        <v>40751</v>
      </c>
      <c r="Y512" t="s">
        <v>427</v>
      </c>
      <c r="Z512" t="s">
        <v>528</v>
      </c>
      <c r="AA512" t="s">
        <v>429</v>
      </c>
      <c r="AB512" t="s">
        <v>430</v>
      </c>
      <c r="AC512" t="s">
        <v>420</v>
      </c>
      <c r="AD512" t="s">
        <v>46</v>
      </c>
      <c r="AE512">
        <v>0</v>
      </c>
    </row>
    <row r="513" spans="1:31" x14ac:dyDescent="0.25">
      <c r="A513">
        <v>539</v>
      </c>
      <c r="B513">
        <v>100437948</v>
      </c>
      <c r="C513" t="s">
        <v>28</v>
      </c>
      <c r="D513" t="s">
        <v>291</v>
      </c>
      <c r="E513" t="s">
        <v>30</v>
      </c>
      <c r="F513" t="s">
        <v>292</v>
      </c>
      <c r="G513" t="s">
        <v>293</v>
      </c>
      <c r="H513" t="s">
        <v>67</v>
      </c>
      <c r="I513" t="s">
        <v>294</v>
      </c>
      <c r="J513" t="s">
        <v>35</v>
      </c>
      <c r="K513">
        <v>423</v>
      </c>
      <c r="L513" t="s">
        <v>35</v>
      </c>
      <c r="M513">
        <v>40</v>
      </c>
      <c r="N513">
        <v>2</v>
      </c>
      <c r="O513" t="s">
        <v>168</v>
      </c>
      <c r="P513" t="s">
        <v>526</v>
      </c>
      <c r="Q513" t="s">
        <v>527</v>
      </c>
      <c r="R513" t="s">
        <v>40</v>
      </c>
      <c r="S513">
        <v>2012</v>
      </c>
      <c r="T513">
        <v>300</v>
      </c>
      <c r="U513" t="s">
        <v>41</v>
      </c>
      <c r="V513">
        <v>40725</v>
      </c>
      <c r="W513">
        <v>40755</v>
      </c>
      <c r="X513">
        <v>40751</v>
      </c>
      <c r="Y513" t="s">
        <v>427</v>
      </c>
      <c r="Z513" t="s">
        <v>528</v>
      </c>
      <c r="AA513" t="s">
        <v>429</v>
      </c>
      <c r="AB513" t="s">
        <v>430</v>
      </c>
      <c r="AC513" t="s">
        <v>420</v>
      </c>
      <c r="AD513" t="s">
        <v>46</v>
      </c>
      <c r="AE513">
        <v>0</v>
      </c>
    </row>
    <row r="514" spans="1:31" x14ac:dyDescent="0.25">
      <c r="A514">
        <v>576</v>
      </c>
      <c r="B514">
        <v>100440856</v>
      </c>
      <c r="C514" t="s">
        <v>28</v>
      </c>
      <c r="D514" t="s">
        <v>291</v>
      </c>
      <c r="E514" t="s">
        <v>30</v>
      </c>
      <c r="F514" t="s">
        <v>292</v>
      </c>
      <c r="G514" t="s">
        <v>293</v>
      </c>
      <c r="H514" t="s">
        <v>67</v>
      </c>
      <c r="I514" t="s">
        <v>294</v>
      </c>
      <c r="J514" t="s">
        <v>35</v>
      </c>
      <c r="K514">
        <v>423</v>
      </c>
      <c r="L514" t="s">
        <v>35</v>
      </c>
      <c r="M514">
        <v>40</v>
      </c>
      <c r="N514">
        <v>2</v>
      </c>
      <c r="O514" t="s">
        <v>168</v>
      </c>
      <c r="P514" t="s">
        <v>526</v>
      </c>
      <c r="Q514" t="s">
        <v>527</v>
      </c>
      <c r="R514" t="s">
        <v>40</v>
      </c>
      <c r="S514">
        <v>2012</v>
      </c>
      <c r="T514">
        <v>300</v>
      </c>
      <c r="U514" t="s">
        <v>41</v>
      </c>
      <c r="V514">
        <v>40725</v>
      </c>
      <c r="W514">
        <v>40755</v>
      </c>
      <c r="X514">
        <v>40751</v>
      </c>
      <c r="Y514" t="s">
        <v>427</v>
      </c>
      <c r="Z514" t="s">
        <v>528</v>
      </c>
      <c r="AA514" t="s">
        <v>429</v>
      </c>
      <c r="AB514" t="s">
        <v>430</v>
      </c>
      <c r="AC514" t="s">
        <v>420</v>
      </c>
      <c r="AD514" t="s">
        <v>46</v>
      </c>
      <c r="AE514">
        <v>0</v>
      </c>
    </row>
    <row r="515" spans="1:31" x14ac:dyDescent="0.25">
      <c r="A515">
        <v>501</v>
      </c>
      <c r="B515">
        <v>100446278</v>
      </c>
      <c r="C515" t="s">
        <v>28</v>
      </c>
      <c r="D515" t="s">
        <v>291</v>
      </c>
      <c r="E515" t="s">
        <v>30</v>
      </c>
      <c r="F515" t="s">
        <v>292</v>
      </c>
      <c r="G515" t="s">
        <v>293</v>
      </c>
      <c r="H515" t="s">
        <v>67</v>
      </c>
      <c r="I515" t="s">
        <v>294</v>
      </c>
      <c r="J515" t="s">
        <v>35</v>
      </c>
      <c r="K515">
        <v>423</v>
      </c>
      <c r="L515" t="s">
        <v>35</v>
      </c>
      <c r="M515">
        <v>40</v>
      </c>
      <c r="N515">
        <v>2</v>
      </c>
      <c r="O515" t="s">
        <v>168</v>
      </c>
      <c r="P515" t="s">
        <v>526</v>
      </c>
      <c r="Q515" t="s">
        <v>527</v>
      </c>
      <c r="R515" t="s">
        <v>40</v>
      </c>
      <c r="S515">
        <v>2012</v>
      </c>
      <c r="T515">
        <v>300</v>
      </c>
      <c r="U515" t="s">
        <v>41</v>
      </c>
      <c r="V515">
        <v>40725</v>
      </c>
      <c r="W515">
        <v>40755</v>
      </c>
      <c r="X515">
        <v>40751</v>
      </c>
      <c r="Y515" t="s">
        <v>427</v>
      </c>
      <c r="Z515" t="s">
        <v>528</v>
      </c>
      <c r="AA515" t="s">
        <v>429</v>
      </c>
      <c r="AB515" t="s">
        <v>430</v>
      </c>
      <c r="AC515" t="s">
        <v>420</v>
      </c>
      <c r="AD515" t="s">
        <v>46</v>
      </c>
      <c r="AE515">
        <v>0</v>
      </c>
    </row>
    <row r="516" spans="1:31" x14ac:dyDescent="0.25">
      <c r="A516">
        <v>555</v>
      </c>
      <c r="B516">
        <v>100449610</v>
      </c>
      <c r="C516" t="s">
        <v>28</v>
      </c>
      <c r="D516" t="s">
        <v>291</v>
      </c>
      <c r="E516" t="s">
        <v>30</v>
      </c>
      <c r="F516" t="s">
        <v>292</v>
      </c>
      <c r="G516" t="s">
        <v>293</v>
      </c>
      <c r="H516" t="s">
        <v>67</v>
      </c>
      <c r="I516" t="s">
        <v>294</v>
      </c>
      <c r="J516" t="s">
        <v>35</v>
      </c>
      <c r="K516">
        <v>423</v>
      </c>
      <c r="L516" t="s">
        <v>35</v>
      </c>
      <c r="M516">
        <v>40</v>
      </c>
      <c r="N516">
        <v>2</v>
      </c>
      <c r="O516" t="s">
        <v>168</v>
      </c>
      <c r="P516" t="s">
        <v>526</v>
      </c>
      <c r="Q516" t="s">
        <v>527</v>
      </c>
      <c r="R516" t="s">
        <v>40</v>
      </c>
      <c r="S516">
        <v>2012</v>
      </c>
      <c r="T516">
        <v>300</v>
      </c>
      <c r="U516" t="s">
        <v>41</v>
      </c>
      <c r="V516">
        <v>40725</v>
      </c>
      <c r="W516">
        <v>40755</v>
      </c>
      <c r="X516">
        <v>40751</v>
      </c>
      <c r="Y516" t="s">
        <v>427</v>
      </c>
      <c r="Z516" t="s">
        <v>528</v>
      </c>
      <c r="AA516" t="s">
        <v>429</v>
      </c>
      <c r="AB516" t="s">
        <v>430</v>
      </c>
      <c r="AC516" t="s">
        <v>420</v>
      </c>
      <c r="AD516" t="s">
        <v>46</v>
      </c>
      <c r="AE516">
        <v>0</v>
      </c>
    </row>
    <row r="517" spans="1:31" x14ac:dyDescent="0.25">
      <c r="A517">
        <v>603</v>
      </c>
      <c r="B517">
        <v>100457797</v>
      </c>
      <c r="C517" t="s">
        <v>28</v>
      </c>
      <c r="D517" t="s">
        <v>291</v>
      </c>
      <c r="E517" t="s">
        <v>30</v>
      </c>
      <c r="F517" t="s">
        <v>292</v>
      </c>
      <c r="G517" t="s">
        <v>293</v>
      </c>
      <c r="H517" t="s">
        <v>67</v>
      </c>
      <c r="I517" t="s">
        <v>294</v>
      </c>
      <c r="J517" t="s">
        <v>35</v>
      </c>
      <c r="K517">
        <v>423</v>
      </c>
      <c r="L517" t="s">
        <v>35</v>
      </c>
      <c r="M517">
        <v>40</v>
      </c>
      <c r="N517">
        <v>2</v>
      </c>
      <c r="O517" t="s">
        <v>168</v>
      </c>
      <c r="P517" t="s">
        <v>526</v>
      </c>
      <c r="Q517" t="s">
        <v>527</v>
      </c>
      <c r="R517" t="s">
        <v>40</v>
      </c>
      <c r="S517">
        <v>2012</v>
      </c>
      <c r="T517">
        <v>300</v>
      </c>
      <c r="U517" t="s">
        <v>41</v>
      </c>
      <c r="V517">
        <v>40725</v>
      </c>
      <c r="W517">
        <v>40755</v>
      </c>
      <c r="X517">
        <v>40751</v>
      </c>
      <c r="Y517" t="s">
        <v>427</v>
      </c>
      <c r="Z517" t="s">
        <v>528</v>
      </c>
      <c r="AA517" t="s">
        <v>429</v>
      </c>
      <c r="AB517" t="s">
        <v>430</v>
      </c>
      <c r="AC517" t="s">
        <v>420</v>
      </c>
      <c r="AD517" t="s">
        <v>46</v>
      </c>
      <c r="AE517">
        <v>0</v>
      </c>
    </row>
    <row r="518" spans="1:31" x14ac:dyDescent="0.25">
      <c r="A518">
        <v>648</v>
      </c>
      <c r="B518">
        <v>100462286</v>
      </c>
      <c r="C518" t="s">
        <v>28</v>
      </c>
      <c r="D518" t="s">
        <v>291</v>
      </c>
      <c r="E518" t="s">
        <v>30</v>
      </c>
      <c r="F518" t="s">
        <v>292</v>
      </c>
      <c r="G518" t="s">
        <v>293</v>
      </c>
      <c r="H518" t="s">
        <v>67</v>
      </c>
      <c r="I518" t="s">
        <v>294</v>
      </c>
      <c r="J518" t="s">
        <v>35</v>
      </c>
      <c r="K518">
        <v>423</v>
      </c>
      <c r="L518" t="s">
        <v>35</v>
      </c>
      <c r="M518">
        <v>40</v>
      </c>
      <c r="N518">
        <v>2</v>
      </c>
      <c r="O518" t="s">
        <v>168</v>
      </c>
      <c r="P518" t="s">
        <v>526</v>
      </c>
      <c r="Q518" t="s">
        <v>527</v>
      </c>
      <c r="R518" t="s">
        <v>40</v>
      </c>
      <c r="S518">
        <v>2012</v>
      </c>
      <c r="T518">
        <v>300</v>
      </c>
      <c r="U518" t="s">
        <v>41</v>
      </c>
      <c r="V518">
        <v>40725</v>
      </c>
      <c r="W518">
        <v>40755</v>
      </c>
      <c r="X518">
        <v>40751</v>
      </c>
      <c r="Y518" t="s">
        <v>427</v>
      </c>
      <c r="Z518" t="s">
        <v>528</v>
      </c>
      <c r="AA518" t="s">
        <v>429</v>
      </c>
      <c r="AB518" t="s">
        <v>430</v>
      </c>
      <c r="AC518" t="s">
        <v>420</v>
      </c>
      <c r="AD518" t="s">
        <v>46</v>
      </c>
      <c r="AE518">
        <v>0</v>
      </c>
    </row>
    <row r="519" spans="1:31" x14ac:dyDescent="0.25">
      <c r="A519">
        <v>702</v>
      </c>
      <c r="B519">
        <v>100468202</v>
      </c>
      <c r="C519" t="s">
        <v>28</v>
      </c>
      <c r="D519" t="s">
        <v>291</v>
      </c>
      <c r="E519" t="s">
        <v>30</v>
      </c>
      <c r="F519" t="s">
        <v>292</v>
      </c>
      <c r="G519" t="s">
        <v>293</v>
      </c>
      <c r="H519" t="s">
        <v>67</v>
      </c>
      <c r="I519" t="s">
        <v>294</v>
      </c>
      <c r="J519" t="s">
        <v>35</v>
      </c>
      <c r="K519">
        <v>423</v>
      </c>
      <c r="L519" t="s">
        <v>35</v>
      </c>
      <c r="M519">
        <v>40</v>
      </c>
      <c r="N519">
        <v>2</v>
      </c>
      <c r="O519" t="s">
        <v>168</v>
      </c>
      <c r="P519" t="s">
        <v>526</v>
      </c>
      <c r="Q519" t="s">
        <v>527</v>
      </c>
      <c r="R519" t="s">
        <v>40</v>
      </c>
      <c r="S519">
        <v>2012</v>
      </c>
      <c r="T519">
        <v>300</v>
      </c>
      <c r="U519" t="s">
        <v>41</v>
      </c>
      <c r="V519">
        <v>40725</v>
      </c>
      <c r="W519">
        <v>40755</v>
      </c>
      <c r="X519">
        <v>40751</v>
      </c>
      <c r="Y519" t="s">
        <v>427</v>
      </c>
      <c r="Z519" t="s">
        <v>528</v>
      </c>
      <c r="AA519" t="s">
        <v>429</v>
      </c>
      <c r="AB519" t="s">
        <v>430</v>
      </c>
      <c r="AC519" t="s">
        <v>420</v>
      </c>
      <c r="AD519" t="s">
        <v>46</v>
      </c>
      <c r="AE519">
        <v>0</v>
      </c>
    </row>
    <row r="520" spans="1:31" x14ac:dyDescent="0.25">
      <c r="A520">
        <v>836</v>
      </c>
      <c r="B520">
        <v>100477090</v>
      </c>
      <c r="C520" t="s">
        <v>28</v>
      </c>
      <c r="D520" t="s">
        <v>291</v>
      </c>
      <c r="E520" t="s">
        <v>30</v>
      </c>
      <c r="F520" t="s">
        <v>292</v>
      </c>
      <c r="G520" t="s">
        <v>293</v>
      </c>
      <c r="H520" t="s">
        <v>67</v>
      </c>
      <c r="I520" t="s">
        <v>294</v>
      </c>
      <c r="J520" t="s">
        <v>35</v>
      </c>
      <c r="K520">
        <v>423</v>
      </c>
      <c r="L520" t="s">
        <v>35</v>
      </c>
      <c r="M520">
        <v>40</v>
      </c>
      <c r="N520">
        <v>2</v>
      </c>
      <c r="O520" t="s">
        <v>168</v>
      </c>
      <c r="P520" t="s">
        <v>526</v>
      </c>
      <c r="Q520" t="s">
        <v>527</v>
      </c>
      <c r="R520" t="s">
        <v>40</v>
      </c>
      <c r="S520">
        <v>2012</v>
      </c>
      <c r="T520">
        <v>300</v>
      </c>
      <c r="U520" t="s">
        <v>41</v>
      </c>
      <c r="V520">
        <v>40725</v>
      </c>
      <c r="W520">
        <v>40755</v>
      </c>
      <c r="X520">
        <v>40751</v>
      </c>
      <c r="Y520" t="s">
        <v>427</v>
      </c>
      <c r="Z520" t="s">
        <v>528</v>
      </c>
      <c r="AA520" t="s">
        <v>429</v>
      </c>
      <c r="AB520" t="s">
        <v>430</v>
      </c>
      <c r="AC520" t="s">
        <v>420</v>
      </c>
      <c r="AD520" t="s">
        <v>46</v>
      </c>
      <c r="AE520">
        <v>0</v>
      </c>
    </row>
    <row r="521" spans="1:31" x14ac:dyDescent="0.25">
      <c r="A521">
        <v>66</v>
      </c>
      <c r="B521">
        <v>100496525</v>
      </c>
      <c r="C521" t="s">
        <v>28</v>
      </c>
      <c r="D521" t="s">
        <v>291</v>
      </c>
      <c r="E521" t="s">
        <v>30</v>
      </c>
      <c r="F521" t="s">
        <v>292</v>
      </c>
      <c r="G521" t="s">
        <v>293</v>
      </c>
      <c r="H521" t="s">
        <v>67</v>
      </c>
      <c r="I521" t="s">
        <v>294</v>
      </c>
      <c r="J521" t="s">
        <v>35</v>
      </c>
      <c r="K521">
        <v>423</v>
      </c>
      <c r="L521" t="s">
        <v>35</v>
      </c>
      <c r="M521">
        <v>40</v>
      </c>
      <c r="N521">
        <v>2</v>
      </c>
      <c r="O521" t="s">
        <v>168</v>
      </c>
      <c r="P521" t="s">
        <v>526</v>
      </c>
      <c r="Q521" t="s">
        <v>527</v>
      </c>
      <c r="R521" t="s">
        <v>40</v>
      </c>
      <c r="S521">
        <v>2012</v>
      </c>
      <c r="T521">
        <v>300</v>
      </c>
      <c r="U521" t="s">
        <v>41</v>
      </c>
      <c r="V521">
        <v>40725</v>
      </c>
      <c r="W521">
        <v>40755</v>
      </c>
      <c r="X521">
        <v>40751</v>
      </c>
      <c r="Y521" t="s">
        <v>427</v>
      </c>
      <c r="Z521" t="s">
        <v>528</v>
      </c>
      <c r="AA521" t="s">
        <v>429</v>
      </c>
      <c r="AB521" t="s">
        <v>430</v>
      </c>
      <c r="AC521" t="s">
        <v>420</v>
      </c>
      <c r="AD521" t="s">
        <v>46</v>
      </c>
      <c r="AE521">
        <v>0</v>
      </c>
    </row>
    <row r="522" spans="1:31" x14ac:dyDescent="0.25">
      <c r="A522">
        <v>113</v>
      </c>
      <c r="B522">
        <v>100499061</v>
      </c>
      <c r="C522" t="s">
        <v>28</v>
      </c>
      <c r="D522" t="s">
        <v>291</v>
      </c>
      <c r="E522" t="s">
        <v>30</v>
      </c>
      <c r="F522" t="s">
        <v>292</v>
      </c>
      <c r="G522" t="s">
        <v>293</v>
      </c>
      <c r="H522" t="s">
        <v>67</v>
      </c>
      <c r="I522" t="s">
        <v>294</v>
      </c>
      <c r="J522" t="s">
        <v>35</v>
      </c>
      <c r="K522">
        <v>423</v>
      </c>
      <c r="L522" t="s">
        <v>35</v>
      </c>
      <c r="M522">
        <v>40</v>
      </c>
      <c r="N522">
        <v>2</v>
      </c>
      <c r="O522" t="s">
        <v>168</v>
      </c>
      <c r="P522" t="s">
        <v>526</v>
      </c>
      <c r="Q522" t="s">
        <v>527</v>
      </c>
      <c r="R522" t="s">
        <v>40</v>
      </c>
      <c r="S522">
        <v>2012</v>
      </c>
      <c r="T522">
        <v>300</v>
      </c>
      <c r="U522" t="s">
        <v>41</v>
      </c>
      <c r="V522">
        <v>40725</v>
      </c>
      <c r="W522">
        <v>40755</v>
      </c>
      <c r="X522">
        <v>40751</v>
      </c>
      <c r="Y522" t="s">
        <v>427</v>
      </c>
      <c r="Z522" t="s">
        <v>528</v>
      </c>
      <c r="AA522" t="s">
        <v>429</v>
      </c>
      <c r="AB522" t="s">
        <v>430</v>
      </c>
      <c r="AC522" t="s">
        <v>420</v>
      </c>
      <c r="AD522" t="s">
        <v>46</v>
      </c>
      <c r="AE522">
        <v>0</v>
      </c>
    </row>
    <row r="523" spans="1:31" x14ac:dyDescent="0.25">
      <c r="A523">
        <v>140</v>
      </c>
      <c r="B523">
        <v>100503897</v>
      </c>
      <c r="C523" t="s">
        <v>28</v>
      </c>
      <c r="D523" t="s">
        <v>291</v>
      </c>
      <c r="E523" t="s">
        <v>30</v>
      </c>
      <c r="F523" t="s">
        <v>292</v>
      </c>
      <c r="G523" t="s">
        <v>293</v>
      </c>
      <c r="H523" t="s">
        <v>67</v>
      </c>
      <c r="I523" t="s">
        <v>294</v>
      </c>
      <c r="J523" t="s">
        <v>35</v>
      </c>
      <c r="K523">
        <v>423</v>
      </c>
      <c r="L523" t="s">
        <v>35</v>
      </c>
      <c r="M523">
        <v>40</v>
      </c>
      <c r="N523">
        <v>2</v>
      </c>
      <c r="O523" t="s">
        <v>168</v>
      </c>
      <c r="P523" t="s">
        <v>526</v>
      </c>
      <c r="Q523" t="s">
        <v>527</v>
      </c>
      <c r="R523" t="s">
        <v>40</v>
      </c>
      <c r="S523">
        <v>2012</v>
      </c>
      <c r="T523">
        <v>300</v>
      </c>
      <c r="U523" t="s">
        <v>41</v>
      </c>
      <c r="V523">
        <v>40725</v>
      </c>
      <c r="W523">
        <v>40755</v>
      </c>
      <c r="X523">
        <v>40751</v>
      </c>
      <c r="Y523" t="s">
        <v>427</v>
      </c>
      <c r="Z523" t="s">
        <v>528</v>
      </c>
      <c r="AA523" t="s">
        <v>429</v>
      </c>
      <c r="AB523" t="s">
        <v>430</v>
      </c>
      <c r="AC523" t="s">
        <v>420</v>
      </c>
      <c r="AD523" t="s">
        <v>46</v>
      </c>
      <c r="AE523">
        <v>0</v>
      </c>
    </row>
    <row r="524" spans="1:31" x14ac:dyDescent="0.25">
      <c r="A524">
        <v>221</v>
      </c>
      <c r="B524">
        <v>100509207</v>
      </c>
      <c r="C524" t="s">
        <v>28</v>
      </c>
      <c r="D524" t="s">
        <v>291</v>
      </c>
      <c r="E524" t="s">
        <v>30</v>
      </c>
      <c r="F524" t="s">
        <v>292</v>
      </c>
      <c r="G524" t="s">
        <v>293</v>
      </c>
      <c r="H524" t="s">
        <v>67</v>
      </c>
      <c r="I524" t="s">
        <v>294</v>
      </c>
      <c r="J524" t="s">
        <v>35</v>
      </c>
      <c r="K524">
        <v>423</v>
      </c>
      <c r="L524" t="s">
        <v>35</v>
      </c>
      <c r="M524">
        <v>40</v>
      </c>
      <c r="N524">
        <v>2</v>
      </c>
      <c r="O524" t="s">
        <v>168</v>
      </c>
      <c r="P524" t="s">
        <v>526</v>
      </c>
      <c r="Q524" t="s">
        <v>527</v>
      </c>
      <c r="R524" t="s">
        <v>40</v>
      </c>
      <c r="S524">
        <v>2012</v>
      </c>
      <c r="T524">
        <v>300</v>
      </c>
      <c r="U524" t="s">
        <v>41</v>
      </c>
      <c r="V524">
        <v>40725</v>
      </c>
      <c r="W524">
        <v>40755</v>
      </c>
      <c r="X524">
        <v>40751</v>
      </c>
      <c r="Y524" t="s">
        <v>427</v>
      </c>
      <c r="Z524" t="s">
        <v>528</v>
      </c>
      <c r="AA524" t="s">
        <v>429</v>
      </c>
      <c r="AB524" t="s">
        <v>430</v>
      </c>
      <c r="AC524" t="s">
        <v>420</v>
      </c>
      <c r="AD524" t="s">
        <v>46</v>
      </c>
      <c r="AE524">
        <v>0</v>
      </c>
    </row>
    <row r="525" spans="1:31" x14ac:dyDescent="0.25">
      <c r="A525">
        <v>264</v>
      </c>
      <c r="B525">
        <v>100401136</v>
      </c>
      <c r="C525" t="s">
        <v>28</v>
      </c>
      <c r="D525" t="s">
        <v>240</v>
      </c>
      <c r="E525" t="s">
        <v>30</v>
      </c>
      <c r="F525" t="s">
        <v>241</v>
      </c>
      <c r="G525" t="s">
        <v>242</v>
      </c>
      <c r="H525" t="s">
        <v>67</v>
      </c>
      <c r="I525" t="s">
        <v>243</v>
      </c>
      <c r="J525" t="s">
        <v>35</v>
      </c>
      <c r="K525">
        <v>482</v>
      </c>
      <c r="L525" t="s">
        <v>35</v>
      </c>
      <c r="M525">
        <v>41</v>
      </c>
      <c r="N525">
        <v>2</v>
      </c>
      <c r="O525" t="s">
        <v>168</v>
      </c>
      <c r="P525" t="s">
        <v>580</v>
      </c>
      <c r="Q525" t="s">
        <v>39</v>
      </c>
      <c r="R525" t="s">
        <v>40</v>
      </c>
      <c r="S525">
        <v>2012</v>
      </c>
      <c r="T525">
        <v>287.89</v>
      </c>
      <c r="U525" t="s">
        <v>41</v>
      </c>
      <c r="V525">
        <v>40695</v>
      </c>
      <c r="W525">
        <v>40724</v>
      </c>
      <c r="X525">
        <v>40724</v>
      </c>
      <c r="Y525" t="s">
        <v>427</v>
      </c>
      <c r="Z525" t="s">
        <v>581</v>
      </c>
      <c r="AA525" t="s">
        <v>582</v>
      </c>
      <c r="AB525" t="s">
        <v>583</v>
      </c>
      <c r="AC525" t="s">
        <v>584</v>
      </c>
      <c r="AD525" t="s">
        <v>46</v>
      </c>
      <c r="AE525">
        <v>0</v>
      </c>
    </row>
    <row r="526" spans="1:31" x14ac:dyDescent="0.25">
      <c r="A526">
        <v>411</v>
      </c>
      <c r="B526">
        <v>100408041</v>
      </c>
      <c r="C526" t="s">
        <v>28</v>
      </c>
      <c r="D526" t="s">
        <v>240</v>
      </c>
      <c r="E526" t="s">
        <v>30</v>
      </c>
      <c r="F526" t="s">
        <v>241</v>
      </c>
      <c r="G526" t="s">
        <v>242</v>
      </c>
      <c r="H526" t="s">
        <v>67</v>
      </c>
      <c r="I526" t="s">
        <v>243</v>
      </c>
      <c r="J526" t="s">
        <v>35</v>
      </c>
      <c r="K526">
        <v>482</v>
      </c>
      <c r="L526" t="s">
        <v>35</v>
      </c>
      <c r="M526">
        <v>41</v>
      </c>
      <c r="N526">
        <v>2</v>
      </c>
      <c r="O526" t="s">
        <v>168</v>
      </c>
      <c r="P526" t="s">
        <v>580</v>
      </c>
      <c r="Q526" t="s">
        <v>39</v>
      </c>
      <c r="R526" t="s">
        <v>40</v>
      </c>
      <c r="S526">
        <v>2012</v>
      </c>
      <c r="T526">
        <v>287.89</v>
      </c>
      <c r="U526" t="s">
        <v>41</v>
      </c>
      <c r="V526">
        <v>40695</v>
      </c>
      <c r="W526">
        <v>40724</v>
      </c>
      <c r="X526">
        <v>40724</v>
      </c>
      <c r="Y526" t="s">
        <v>427</v>
      </c>
      <c r="Z526" t="s">
        <v>581</v>
      </c>
      <c r="AA526" t="s">
        <v>582</v>
      </c>
      <c r="AB526" t="s">
        <v>583</v>
      </c>
      <c r="AC526" t="s">
        <v>584</v>
      </c>
      <c r="AD526" t="s">
        <v>46</v>
      </c>
      <c r="AE526">
        <v>0</v>
      </c>
    </row>
    <row r="527" spans="1:31" x14ac:dyDescent="0.25">
      <c r="A527">
        <v>504</v>
      </c>
      <c r="B527">
        <v>100419000</v>
      </c>
      <c r="C527" t="s">
        <v>28</v>
      </c>
      <c r="D527" t="s">
        <v>240</v>
      </c>
      <c r="E527" t="s">
        <v>30</v>
      </c>
      <c r="F527" t="s">
        <v>241</v>
      </c>
      <c r="G527" t="s">
        <v>242</v>
      </c>
      <c r="H527" t="s">
        <v>67</v>
      </c>
      <c r="I527" t="s">
        <v>243</v>
      </c>
      <c r="J527" t="s">
        <v>35</v>
      </c>
      <c r="K527">
        <v>482</v>
      </c>
      <c r="L527" t="s">
        <v>35</v>
      </c>
      <c r="M527">
        <v>41</v>
      </c>
      <c r="N527">
        <v>2</v>
      </c>
      <c r="O527" t="s">
        <v>168</v>
      </c>
      <c r="P527" t="s">
        <v>580</v>
      </c>
      <c r="Q527" t="s">
        <v>39</v>
      </c>
      <c r="R527" t="s">
        <v>40</v>
      </c>
      <c r="S527">
        <v>2012</v>
      </c>
      <c r="T527">
        <v>287.89</v>
      </c>
      <c r="U527" t="s">
        <v>41</v>
      </c>
      <c r="V527">
        <v>40695</v>
      </c>
      <c r="W527">
        <v>40724</v>
      </c>
      <c r="X527">
        <v>40724</v>
      </c>
      <c r="Y527" t="s">
        <v>427</v>
      </c>
      <c r="Z527" t="s">
        <v>581</v>
      </c>
      <c r="AA527" t="s">
        <v>582</v>
      </c>
      <c r="AB527" t="s">
        <v>583</v>
      </c>
      <c r="AC527" t="s">
        <v>584</v>
      </c>
      <c r="AD527" t="s">
        <v>46</v>
      </c>
      <c r="AE527">
        <v>0</v>
      </c>
    </row>
    <row r="528" spans="1:31" x14ac:dyDescent="0.25">
      <c r="A528">
        <v>415</v>
      </c>
      <c r="B528">
        <v>100428205</v>
      </c>
      <c r="C528" t="s">
        <v>28</v>
      </c>
      <c r="D528" t="s">
        <v>240</v>
      </c>
      <c r="E528" t="s">
        <v>30</v>
      </c>
      <c r="F528" t="s">
        <v>241</v>
      </c>
      <c r="G528" t="s">
        <v>242</v>
      </c>
      <c r="H528" t="s">
        <v>67</v>
      </c>
      <c r="I528" t="s">
        <v>243</v>
      </c>
      <c r="J528" t="s">
        <v>35</v>
      </c>
      <c r="K528">
        <v>482</v>
      </c>
      <c r="L528" t="s">
        <v>35</v>
      </c>
      <c r="M528">
        <v>41</v>
      </c>
      <c r="N528">
        <v>2</v>
      </c>
      <c r="O528" t="s">
        <v>168</v>
      </c>
      <c r="P528" t="s">
        <v>580</v>
      </c>
      <c r="Q528" t="s">
        <v>39</v>
      </c>
      <c r="R528" t="s">
        <v>40</v>
      </c>
      <c r="S528">
        <v>2012</v>
      </c>
      <c r="T528">
        <v>287.89</v>
      </c>
      <c r="U528" t="s">
        <v>41</v>
      </c>
      <c r="V528">
        <v>40695</v>
      </c>
      <c r="W528">
        <v>40724</v>
      </c>
      <c r="X528">
        <v>40724</v>
      </c>
      <c r="Y528" t="s">
        <v>427</v>
      </c>
      <c r="Z528" t="s">
        <v>581</v>
      </c>
      <c r="AA528" t="s">
        <v>582</v>
      </c>
      <c r="AB528" t="s">
        <v>583</v>
      </c>
      <c r="AC528" t="s">
        <v>584</v>
      </c>
      <c r="AD528" t="s">
        <v>46</v>
      </c>
      <c r="AE528">
        <v>0</v>
      </c>
    </row>
    <row r="529" spans="1:31" x14ac:dyDescent="0.25">
      <c r="A529">
        <v>487</v>
      </c>
      <c r="B529">
        <v>100437889</v>
      </c>
      <c r="C529" t="s">
        <v>28</v>
      </c>
      <c r="D529" t="s">
        <v>240</v>
      </c>
      <c r="E529" t="s">
        <v>30</v>
      </c>
      <c r="F529" t="s">
        <v>241</v>
      </c>
      <c r="G529" t="s">
        <v>242</v>
      </c>
      <c r="H529" t="s">
        <v>67</v>
      </c>
      <c r="I529" t="s">
        <v>243</v>
      </c>
      <c r="J529" t="s">
        <v>35</v>
      </c>
      <c r="K529">
        <v>482</v>
      </c>
      <c r="L529" t="s">
        <v>35</v>
      </c>
      <c r="M529">
        <v>41</v>
      </c>
      <c r="N529">
        <v>2</v>
      </c>
      <c r="O529" t="s">
        <v>168</v>
      </c>
      <c r="P529" t="s">
        <v>580</v>
      </c>
      <c r="Q529" t="s">
        <v>39</v>
      </c>
      <c r="R529" t="s">
        <v>40</v>
      </c>
      <c r="S529">
        <v>2012</v>
      </c>
      <c r="T529">
        <v>287.89</v>
      </c>
      <c r="U529" t="s">
        <v>41</v>
      </c>
      <c r="V529">
        <v>40695</v>
      </c>
      <c r="W529">
        <v>40724</v>
      </c>
      <c r="X529">
        <v>40724</v>
      </c>
      <c r="Y529" t="s">
        <v>427</v>
      </c>
      <c r="Z529" t="s">
        <v>581</v>
      </c>
      <c r="AA529" t="s">
        <v>582</v>
      </c>
      <c r="AB529" t="s">
        <v>583</v>
      </c>
      <c r="AC529" t="s">
        <v>584</v>
      </c>
      <c r="AD529" t="s">
        <v>46</v>
      </c>
      <c r="AE529">
        <v>0</v>
      </c>
    </row>
    <row r="530" spans="1:31" x14ac:dyDescent="0.25">
      <c r="A530">
        <v>589</v>
      </c>
      <c r="B530">
        <v>100440319</v>
      </c>
      <c r="C530" t="s">
        <v>28</v>
      </c>
      <c r="D530" t="s">
        <v>240</v>
      </c>
      <c r="E530" t="s">
        <v>30</v>
      </c>
      <c r="F530" t="s">
        <v>241</v>
      </c>
      <c r="G530" t="s">
        <v>242</v>
      </c>
      <c r="H530" t="s">
        <v>67</v>
      </c>
      <c r="I530" t="s">
        <v>243</v>
      </c>
      <c r="J530" t="s">
        <v>35</v>
      </c>
      <c r="K530">
        <v>482</v>
      </c>
      <c r="L530" t="s">
        <v>35</v>
      </c>
      <c r="M530">
        <v>41</v>
      </c>
      <c r="N530">
        <v>2</v>
      </c>
      <c r="O530" t="s">
        <v>168</v>
      </c>
      <c r="P530" t="s">
        <v>580</v>
      </c>
      <c r="Q530" t="s">
        <v>39</v>
      </c>
      <c r="R530" t="s">
        <v>40</v>
      </c>
      <c r="S530">
        <v>2012</v>
      </c>
      <c r="T530">
        <v>287.89</v>
      </c>
      <c r="U530" t="s">
        <v>41</v>
      </c>
      <c r="V530">
        <v>40695</v>
      </c>
      <c r="W530">
        <v>40724</v>
      </c>
      <c r="X530">
        <v>40724</v>
      </c>
      <c r="Y530" t="s">
        <v>427</v>
      </c>
      <c r="Z530" t="s">
        <v>581</v>
      </c>
      <c r="AA530" t="s">
        <v>582</v>
      </c>
      <c r="AB530" t="s">
        <v>583</v>
      </c>
      <c r="AC530" t="s">
        <v>584</v>
      </c>
      <c r="AD530" t="s">
        <v>46</v>
      </c>
      <c r="AE530">
        <v>0</v>
      </c>
    </row>
    <row r="531" spans="1:31" x14ac:dyDescent="0.25">
      <c r="A531">
        <v>582</v>
      </c>
      <c r="B531">
        <v>100446156</v>
      </c>
      <c r="C531" t="s">
        <v>28</v>
      </c>
      <c r="D531" t="s">
        <v>240</v>
      </c>
      <c r="E531" t="s">
        <v>30</v>
      </c>
      <c r="F531" t="s">
        <v>241</v>
      </c>
      <c r="G531" t="s">
        <v>242</v>
      </c>
      <c r="H531" t="s">
        <v>67</v>
      </c>
      <c r="I531" t="s">
        <v>243</v>
      </c>
      <c r="J531" t="s">
        <v>35</v>
      </c>
      <c r="K531">
        <v>482</v>
      </c>
      <c r="L531" t="s">
        <v>35</v>
      </c>
      <c r="M531">
        <v>41</v>
      </c>
      <c r="N531">
        <v>2</v>
      </c>
      <c r="O531" t="s">
        <v>168</v>
      </c>
      <c r="P531" t="s">
        <v>580</v>
      </c>
      <c r="Q531" t="s">
        <v>39</v>
      </c>
      <c r="R531" t="s">
        <v>40</v>
      </c>
      <c r="S531">
        <v>2012</v>
      </c>
      <c r="T531">
        <v>287.89</v>
      </c>
      <c r="U531" t="s">
        <v>41</v>
      </c>
      <c r="V531">
        <v>40695</v>
      </c>
      <c r="W531">
        <v>40724</v>
      </c>
      <c r="X531">
        <v>40724</v>
      </c>
      <c r="Y531" t="s">
        <v>427</v>
      </c>
      <c r="Z531" t="s">
        <v>581</v>
      </c>
      <c r="AA531" t="s">
        <v>582</v>
      </c>
      <c r="AB531" t="s">
        <v>583</v>
      </c>
      <c r="AC531" t="s">
        <v>584</v>
      </c>
      <c r="AD531" t="s">
        <v>46</v>
      </c>
      <c r="AE531">
        <v>0</v>
      </c>
    </row>
    <row r="532" spans="1:31" x14ac:dyDescent="0.25">
      <c r="A532">
        <v>590</v>
      </c>
      <c r="B532">
        <v>100449544</v>
      </c>
      <c r="C532" t="s">
        <v>28</v>
      </c>
      <c r="D532" t="s">
        <v>240</v>
      </c>
      <c r="E532" t="s">
        <v>30</v>
      </c>
      <c r="F532" t="s">
        <v>241</v>
      </c>
      <c r="G532" t="s">
        <v>242</v>
      </c>
      <c r="H532" t="s">
        <v>67</v>
      </c>
      <c r="I532" t="s">
        <v>243</v>
      </c>
      <c r="J532" t="s">
        <v>35</v>
      </c>
      <c r="K532">
        <v>482</v>
      </c>
      <c r="L532" t="s">
        <v>35</v>
      </c>
      <c r="M532">
        <v>41</v>
      </c>
      <c r="N532">
        <v>2</v>
      </c>
      <c r="O532" t="s">
        <v>168</v>
      </c>
      <c r="P532" t="s">
        <v>580</v>
      </c>
      <c r="Q532" t="s">
        <v>39</v>
      </c>
      <c r="R532" t="s">
        <v>40</v>
      </c>
      <c r="S532">
        <v>2012</v>
      </c>
      <c r="T532">
        <v>287.89</v>
      </c>
      <c r="U532" t="s">
        <v>41</v>
      </c>
      <c r="V532">
        <v>40695</v>
      </c>
      <c r="W532">
        <v>40724</v>
      </c>
      <c r="X532">
        <v>40724</v>
      </c>
      <c r="Y532" t="s">
        <v>427</v>
      </c>
      <c r="Z532" t="s">
        <v>581</v>
      </c>
      <c r="AA532" t="s">
        <v>582</v>
      </c>
      <c r="AB532" t="s">
        <v>583</v>
      </c>
      <c r="AC532" t="s">
        <v>584</v>
      </c>
      <c r="AD532" t="s">
        <v>46</v>
      </c>
      <c r="AE532">
        <v>0</v>
      </c>
    </row>
    <row r="533" spans="1:31" x14ac:dyDescent="0.25">
      <c r="A533">
        <v>581</v>
      </c>
      <c r="B533">
        <v>100454720</v>
      </c>
      <c r="C533" t="s">
        <v>28</v>
      </c>
      <c r="D533" t="s">
        <v>240</v>
      </c>
      <c r="E533" t="s">
        <v>30</v>
      </c>
      <c r="F533" t="s">
        <v>241</v>
      </c>
      <c r="G533" t="s">
        <v>242</v>
      </c>
      <c r="H533" t="s">
        <v>67</v>
      </c>
      <c r="I533" t="s">
        <v>243</v>
      </c>
      <c r="J533" t="s">
        <v>35</v>
      </c>
      <c r="K533">
        <v>482</v>
      </c>
      <c r="L533" t="s">
        <v>35</v>
      </c>
      <c r="M533">
        <v>41</v>
      </c>
      <c r="N533">
        <v>2</v>
      </c>
      <c r="O533" t="s">
        <v>168</v>
      </c>
      <c r="P533" t="s">
        <v>580</v>
      </c>
      <c r="Q533" t="s">
        <v>39</v>
      </c>
      <c r="R533" t="s">
        <v>40</v>
      </c>
      <c r="S533">
        <v>2012</v>
      </c>
      <c r="T533">
        <v>287.89</v>
      </c>
      <c r="U533" t="s">
        <v>41</v>
      </c>
      <c r="V533">
        <v>40695</v>
      </c>
      <c r="W533">
        <v>40724</v>
      </c>
      <c r="X533">
        <v>40724</v>
      </c>
      <c r="Y533" t="s">
        <v>427</v>
      </c>
      <c r="Z533" t="s">
        <v>581</v>
      </c>
      <c r="AA533" t="s">
        <v>582</v>
      </c>
      <c r="AB533" t="s">
        <v>583</v>
      </c>
      <c r="AC533" t="s">
        <v>584</v>
      </c>
      <c r="AD533" t="s">
        <v>46</v>
      </c>
      <c r="AE533">
        <v>0</v>
      </c>
    </row>
    <row r="534" spans="1:31" x14ac:dyDescent="0.25">
      <c r="A534">
        <v>591</v>
      </c>
      <c r="B534">
        <v>100457716</v>
      </c>
      <c r="C534" t="s">
        <v>28</v>
      </c>
      <c r="D534" t="s">
        <v>240</v>
      </c>
      <c r="E534" t="s">
        <v>30</v>
      </c>
      <c r="F534" t="s">
        <v>241</v>
      </c>
      <c r="G534" t="s">
        <v>242</v>
      </c>
      <c r="H534" t="s">
        <v>67</v>
      </c>
      <c r="I534" t="s">
        <v>243</v>
      </c>
      <c r="J534" t="s">
        <v>35</v>
      </c>
      <c r="K534">
        <v>482</v>
      </c>
      <c r="L534" t="s">
        <v>35</v>
      </c>
      <c r="M534">
        <v>41</v>
      </c>
      <c r="N534">
        <v>2</v>
      </c>
      <c r="O534" t="s">
        <v>168</v>
      </c>
      <c r="P534" t="s">
        <v>580</v>
      </c>
      <c r="Q534" t="s">
        <v>39</v>
      </c>
      <c r="R534" t="s">
        <v>40</v>
      </c>
      <c r="S534">
        <v>2012</v>
      </c>
      <c r="T534">
        <v>287.89</v>
      </c>
      <c r="U534" t="s">
        <v>41</v>
      </c>
      <c r="V534">
        <v>40695</v>
      </c>
      <c r="W534">
        <v>40724</v>
      </c>
      <c r="X534">
        <v>40724</v>
      </c>
      <c r="Y534" t="s">
        <v>427</v>
      </c>
      <c r="Z534" t="s">
        <v>581</v>
      </c>
      <c r="AA534" t="s">
        <v>582</v>
      </c>
      <c r="AB534" t="s">
        <v>583</v>
      </c>
      <c r="AC534" t="s">
        <v>584</v>
      </c>
      <c r="AD534" t="s">
        <v>46</v>
      </c>
      <c r="AE534">
        <v>0</v>
      </c>
    </row>
    <row r="535" spans="1:31" x14ac:dyDescent="0.25">
      <c r="A535">
        <v>653</v>
      </c>
      <c r="B535">
        <v>100462213</v>
      </c>
      <c r="C535" t="s">
        <v>28</v>
      </c>
      <c r="D535" t="s">
        <v>240</v>
      </c>
      <c r="E535" t="s">
        <v>30</v>
      </c>
      <c r="F535" t="s">
        <v>241</v>
      </c>
      <c r="G535" t="s">
        <v>242</v>
      </c>
      <c r="H535" t="s">
        <v>67</v>
      </c>
      <c r="I535" t="s">
        <v>243</v>
      </c>
      <c r="J535" t="s">
        <v>35</v>
      </c>
      <c r="K535">
        <v>482</v>
      </c>
      <c r="L535" t="s">
        <v>35</v>
      </c>
      <c r="M535">
        <v>41</v>
      </c>
      <c r="N535">
        <v>2</v>
      </c>
      <c r="O535" t="s">
        <v>168</v>
      </c>
      <c r="P535" t="s">
        <v>580</v>
      </c>
      <c r="Q535" t="s">
        <v>39</v>
      </c>
      <c r="R535" t="s">
        <v>40</v>
      </c>
      <c r="S535">
        <v>2012</v>
      </c>
      <c r="T535">
        <v>287.89</v>
      </c>
      <c r="U535" t="s">
        <v>41</v>
      </c>
      <c r="V535">
        <v>40695</v>
      </c>
      <c r="W535">
        <v>40724</v>
      </c>
      <c r="X535">
        <v>40724</v>
      </c>
      <c r="Y535" t="s">
        <v>427</v>
      </c>
      <c r="Z535" t="s">
        <v>581</v>
      </c>
      <c r="AA535" t="s">
        <v>582</v>
      </c>
      <c r="AB535" t="s">
        <v>583</v>
      </c>
      <c r="AC535" t="s">
        <v>584</v>
      </c>
      <c r="AD535" t="s">
        <v>46</v>
      </c>
      <c r="AE535">
        <v>0</v>
      </c>
    </row>
    <row r="536" spans="1:31" x14ac:dyDescent="0.25">
      <c r="A536">
        <v>778</v>
      </c>
      <c r="B536">
        <v>100468142</v>
      </c>
      <c r="C536" t="s">
        <v>28</v>
      </c>
      <c r="D536" t="s">
        <v>240</v>
      </c>
      <c r="E536" t="s">
        <v>30</v>
      </c>
      <c r="F536" t="s">
        <v>241</v>
      </c>
      <c r="G536" t="s">
        <v>242</v>
      </c>
      <c r="H536" t="s">
        <v>67</v>
      </c>
      <c r="I536" t="s">
        <v>243</v>
      </c>
      <c r="J536" t="s">
        <v>35</v>
      </c>
      <c r="K536">
        <v>482</v>
      </c>
      <c r="L536" t="s">
        <v>35</v>
      </c>
      <c r="M536">
        <v>41</v>
      </c>
      <c r="N536">
        <v>2</v>
      </c>
      <c r="O536" t="s">
        <v>168</v>
      </c>
      <c r="P536" t="s">
        <v>580</v>
      </c>
      <c r="Q536" t="s">
        <v>39</v>
      </c>
      <c r="R536" t="s">
        <v>40</v>
      </c>
      <c r="S536">
        <v>2012</v>
      </c>
      <c r="T536">
        <v>287.89</v>
      </c>
      <c r="U536" t="s">
        <v>41</v>
      </c>
      <c r="V536">
        <v>40695</v>
      </c>
      <c r="W536">
        <v>40724</v>
      </c>
      <c r="X536">
        <v>40724</v>
      </c>
      <c r="Y536" t="s">
        <v>427</v>
      </c>
      <c r="Z536" t="s">
        <v>581</v>
      </c>
      <c r="AA536" t="s">
        <v>582</v>
      </c>
      <c r="AB536" t="s">
        <v>583</v>
      </c>
      <c r="AC536" t="s">
        <v>584</v>
      </c>
      <c r="AD536" t="s">
        <v>46</v>
      </c>
      <c r="AE536">
        <v>0</v>
      </c>
    </row>
    <row r="537" spans="1:31" x14ac:dyDescent="0.25">
      <c r="A537">
        <v>830</v>
      </c>
      <c r="B537">
        <v>100477024</v>
      </c>
      <c r="C537" t="s">
        <v>28</v>
      </c>
      <c r="D537" t="s">
        <v>240</v>
      </c>
      <c r="E537" t="s">
        <v>30</v>
      </c>
      <c r="F537" t="s">
        <v>241</v>
      </c>
      <c r="G537" t="s">
        <v>242</v>
      </c>
      <c r="H537" t="s">
        <v>67</v>
      </c>
      <c r="I537" t="s">
        <v>243</v>
      </c>
      <c r="J537" t="s">
        <v>35</v>
      </c>
      <c r="K537">
        <v>482</v>
      </c>
      <c r="L537" t="s">
        <v>35</v>
      </c>
      <c r="M537">
        <v>41</v>
      </c>
      <c r="N537">
        <v>2</v>
      </c>
      <c r="O537" t="s">
        <v>168</v>
      </c>
      <c r="P537" t="s">
        <v>580</v>
      </c>
      <c r="Q537" t="s">
        <v>39</v>
      </c>
      <c r="R537" t="s">
        <v>40</v>
      </c>
      <c r="S537">
        <v>2012</v>
      </c>
      <c r="T537">
        <v>287.89</v>
      </c>
      <c r="U537" t="s">
        <v>41</v>
      </c>
      <c r="V537">
        <v>40695</v>
      </c>
      <c r="W537">
        <v>40724</v>
      </c>
      <c r="X537">
        <v>40724</v>
      </c>
      <c r="Y537" t="s">
        <v>427</v>
      </c>
      <c r="Z537" t="s">
        <v>581</v>
      </c>
      <c r="AA537" t="s">
        <v>582</v>
      </c>
      <c r="AB537" t="s">
        <v>583</v>
      </c>
      <c r="AC537" t="s">
        <v>584</v>
      </c>
      <c r="AD537" t="s">
        <v>46</v>
      </c>
      <c r="AE537">
        <v>0</v>
      </c>
    </row>
    <row r="538" spans="1:31" x14ac:dyDescent="0.25">
      <c r="A538">
        <v>904</v>
      </c>
      <c r="B538">
        <v>100484504</v>
      </c>
      <c r="C538" t="s">
        <v>28</v>
      </c>
      <c r="D538" t="s">
        <v>240</v>
      </c>
      <c r="E538" t="s">
        <v>30</v>
      </c>
      <c r="F538" t="s">
        <v>241</v>
      </c>
      <c r="G538" t="s">
        <v>242</v>
      </c>
      <c r="H538" t="s">
        <v>67</v>
      </c>
      <c r="I538" t="s">
        <v>243</v>
      </c>
      <c r="J538" t="s">
        <v>35</v>
      </c>
      <c r="K538">
        <v>482</v>
      </c>
      <c r="L538" t="s">
        <v>35</v>
      </c>
      <c r="M538">
        <v>41</v>
      </c>
      <c r="N538">
        <v>2</v>
      </c>
      <c r="O538" t="s">
        <v>168</v>
      </c>
      <c r="P538" t="s">
        <v>580</v>
      </c>
      <c r="Q538" t="s">
        <v>39</v>
      </c>
      <c r="R538" t="s">
        <v>40</v>
      </c>
      <c r="S538">
        <v>2012</v>
      </c>
      <c r="T538">
        <v>287.89</v>
      </c>
      <c r="U538" t="s">
        <v>41</v>
      </c>
      <c r="V538">
        <v>40695</v>
      </c>
      <c r="W538">
        <v>40724</v>
      </c>
      <c r="X538">
        <v>40724</v>
      </c>
      <c r="Y538" t="s">
        <v>427</v>
      </c>
      <c r="Z538" t="s">
        <v>581</v>
      </c>
      <c r="AA538" t="s">
        <v>582</v>
      </c>
      <c r="AB538" t="s">
        <v>583</v>
      </c>
      <c r="AC538" t="s">
        <v>584</v>
      </c>
      <c r="AD538" t="s">
        <v>46</v>
      </c>
      <c r="AE538">
        <v>0</v>
      </c>
    </row>
    <row r="539" spans="1:31" x14ac:dyDescent="0.25">
      <c r="A539">
        <v>947</v>
      </c>
      <c r="B539">
        <v>100487209</v>
      </c>
      <c r="C539" t="s">
        <v>28</v>
      </c>
      <c r="D539" t="s">
        <v>240</v>
      </c>
      <c r="E539" t="s">
        <v>30</v>
      </c>
      <c r="F539" t="s">
        <v>241</v>
      </c>
      <c r="G539" t="s">
        <v>242</v>
      </c>
      <c r="H539" t="s">
        <v>67</v>
      </c>
      <c r="I539" t="s">
        <v>243</v>
      </c>
      <c r="J539" t="s">
        <v>35</v>
      </c>
      <c r="K539">
        <v>482</v>
      </c>
      <c r="L539" t="s">
        <v>35</v>
      </c>
      <c r="M539">
        <v>41</v>
      </c>
      <c r="N539">
        <v>2</v>
      </c>
      <c r="O539" t="s">
        <v>168</v>
      </c>
      <c r="P539" t="s">
        <v>580</v>
      </c>
      <c r="Q539" t="s">
        <v>39</v>
      </c>
      <c r="R539" t="s">
        <v>40</v>
      </c>
      <c r="S539">
        <v>2012</v>
      </c>
      <c r="T539">
        <v>287.89</v>
      </c>
      <c r="U539" t="s">
        <v>41</v>
      </c>
      <c r="V539">
        <v>40695</v>
      </c>
      <c r="W539">
        <v>40724</v>
      </c>
      <c r="X539">
        <v>40724</v>
      </c>
      <c r="Y539" t="s">
        <v>427</v>
      </c>
      <c r="Z539" t="s">
        <v>581</v>
      </c>
      <c r="AA539" t="s">
        <v>582</v>
      </c>
      <c r="AB539" t="s">
        <v>583</v>
      </c>
      <c r="AC539" t="s">
        <v>584</v>
      </c>
      <c r="AD539" t="s">
        <v>46</v>
      </c>
      <c r="AE539">
        <v>0</v>
      </c>
    </row>
    <row r="540" spans="1:31" x14ac:dyDescent="0.25">
      <c r="A540">
        <v>51</v>
      </c>
      <c r="B540">
        <v>100496847</v>
      </c>
      <c r="C540" t="s">
        <v>28</v>
      </c>
      <c r="D540" t="s">
        <v>240</v>
      </c>
      <c r="E540" t="s">
        <v>30</v>
      </c>
      <c r="F540" t="s">
        <v>241</v>
      </c>
      <c r="G540" t="s">
        <v>242</v>
      </c>
      <c r="H540" t="s">
        <v>67</v>
      </c>
      <c r="I540" t="s">
        <v>243</v>
      </c>
      <c r="J540" t="s">
        <v>35</v>
      </c>
      <c r="K540">
        <v>482</v>
      </c>
      <c r="L540" t="s">
        <v>35</v>
      </c>
      <c r="M540">
        <v>41</v>
      </c>
      <c r="N540">
        <v>2</v>
      </c>
      <c r="O540" t="s">
        <v>168</v>
      </c>
      <c r="P540" t="s">
        <v>580</v>
      </c>
      <c r="Q540" t="s">
        <v>39</v>
      </c>
      <c r="R540" t="s">
        <v>40</v>
      </c>
      <c r="S540">
        <v>2012</v>
      </c>
      <c r="T540">
        <v>287.89</v>
      </c>
      <c r="U540" t="s">
        <v>41</v>
      </c>
      <c r="V540">
        <v>40695</v>
      </c>
      <c r="W540">
        <v>40724</v>
      </c>
      <c r="X540">
        <v>40724</v>
      </c>
      <c r="Y540" t="s">
        <v>427</v>
      </c>
      <c r="Z540" t="s">
        <v>581</v>
      </c>
      <c r="AA540" t="s">
        <v>582</v>
      </c>
      <c r="AB540" t="s">
        <v>583</v>
      </c>
      <c r="AC540" t="s">
        <v>584</v>
      </c>
      <c r="AD540" t="s">
        <v>46</v>
      </c>
      <c r="AE540">
        <v>0</v>
      </c>
    </row>
    <row r="541" spans="1:31" x14ac:dyDescent="0.25">
      <c r="A541">
        <v>163</v>
      </c>
      <c r="B541">
        <v>100503376</v>
      </c>
      <c r="C541" t="s">
        <v>28</v>
      </c>
      <c r="D541" t="s">
        <v>240</v>
      </c>
      <c r="E541" t="s">
        <v>30</v>
      </c>
      <c r="F541" t="s">
        <v>241</v>
      </c>
      <c r="G541" t="s">
        <v>242</v>
      </c>
      <c r="H541" t="s">
        <v>67</v>
      </c>
      <c r="I541" t="s">
        <v>243</v>
      </c>
      <c r="J541" t="s">
        <v>35</v>
      </c>
      <c r="K541">
        <v>482</v>
      </c>
      <c r="L541" t="s">
        <v>35</v>
      </c>
      <c r="M541">
        <v>41</v>
      </c>
      <c r="N541">
        <v>2</v>
      </c>
      <c r="O541" t="s">
        <v>168</v>
      </c>
      <c r="P541" t="s">
        <v>580</v>
      </c>
      <c r="Q541" t="s">
        <v>39</v>
      </c>
      <c r="R541" t="s">
        <v>40</v>
      </c>
      <c r="S541">
        <v>2012</v>
      </c>
      <c r="T541">
        <v>287.89</v>
      </c>
      <c r="U541" t="s">
        <v>41</v>
      </c>
      <c r="V541">
        <v>40695</v>
      </c>
      <c r="W541">
        <v>40724</v>
      </c>
      <c r="X541">
        <v>40724</v>
      </c>
      <c r="Y541" t="s">
        <v>427</v>
      </c>
      <c r="Z541" t="s">
        <v>581</v>
      </c>
      <c r="AA541" t="s">
        <v>582</v>
      </c>
      <c r="AB541" t="s">
        <v>583</v>
      </c>
      <c r="AC541" t="s">
        <v>584</v>
      </c>
      <c r="AD541" t="s">
        <v>46</v>
      </c>
      <c r="AE541">
        <v>0</v>
      </c>
    </row>
    <row r="542" spans="1:31" x14ac:dyDescent="0.25">
      <c r="A542">
        <v>430</v>
      </c>
      <c r="B542">
        <v>100427379</v>
      </c>
      <c r="C542" t="s">
        <v>28</v>
      </c>
      <c r="D542" t="s">
        <v>263</v>
      </c>
      <c r="E542" t="s">
        <v>30</v>
      </c>
      <c r="F542" t="s">
        <v>264</v>
      </c>
      <c r="G542" t="s">
        <v>265</v>
      </c>
      <c r="H542" t="s">
        <v>251</v>
      </c>
      <c r="I542" t="s">
        <v>266</v>
      </c>
      <c r="J542" t="s">
        <v>35</v>
      </c>
      <c r="K542">
        <v>772</v>
      </c>
      <c r="L542" t="s">
        <v>35</v>
      </c>
      <c r="M542">
        <v>41</v>
      </c>
      <c r="N542">
        <v>1</v>
      </c>
      <c r="O542" t="s">
        <v>168</v>
      </c>
      <c r="P542" t="s">
        <v>580</v>
      </c>
      <c r="Q542" t="s">
        <v>39</v>
      </c>
      <c r="R542" t="s">
        <v>40</v>
      </c>
      <c r="S542">
        <v>2012</v>
      </c>
      <c r="T542">
        <v>275.25</v>
      </c>
      <c r="U542" t="s">
        <v>41</v>
      </c>
      <c r="V542">
        <v>41061</v>
      </c>
      <c r="W542">
        <v>41106</v>
      </c>
      <c r="X542">
        <v>41106</v>
      </c>
      <c r="Y542">
        <v>0</v>
      </c>
      <c r="Z542" t="s">
        <v>417</v>
      </c>
      <c r="AA542" t="s">
        <v>418</v>
      </c>
      <c r="AB542" t="s">
        <v>620</v>
      </c>
      <c r="AC542" t="s">
        <v>420</v>
      </c>
      <c r="AD542" t="s">
        <v>46</v>
      </c>
      <c r="AE542">
        <v>0</v>
      </c>
    </row>
    <row r="543" spans="1:31" x14ac:dyDescent="0.25">
      <c r="A543">
        <v>464</v>
      </c>
      <c r="B543">
        <v>100431708</v>
      </c>
      <c r="C543" t="s">
        <v>28</v>
      </c>
      <c r="D543" t="s">
        <v>263</v>
      </c>
      <c r="E543" t="s">
        <v>30</v>
      </c>
      <c r="F543" t="s">
        <v>264</v>
      </c>
      <c r="G543" t="s">
        <v>265</v>
      </c>
      <c r="H543" t="s">
        <v>251</v>
      </c>
      <c r="I543" t="s">
        <v>266</v>
      </c>
      <c r="J543" t="s">
        <v>35</v>
      </c>
      <c r="K543">
        <v>772</v>
      </c>
      <c r="L543" t="s">
        <v>35</v>
      </c>
      <c r="M543">
        <v>41</v>
      </c>
      <c r="N543">
        <v>1</v>
      </c>
      <c r="O543" t="s">
        <v>168</v>
      </c>
      <c r="P543" t="s">
        <v>580</v>
      </c>
      <c r="Q543" t="s">
        <v>39</v>
      </c>
      <c r="R543" t="s">
        <v>40</v>
      </c>
      <c r="S543">
        <v>2012</v>
      </c>
      <c r="T543">
        <v>275.25</v>
      </c>
      <c r="U543" t="s">
        <v>41</v>
      </c>
      <c r="V543">
        <v>41061</v>
      </c>
      <c r="W543">
        <v>41106</v>
      </c>
      <c r="X543">
        <v>41106</v>
      </c>
      <c r="Y543">
        <v>0</v>
      </c>
      <c r="Z543" t="s">
        <v>417</v>
      </c>
      <c r="AA543" t="s">
        <v>418</v>
      </c>
      <c r="AB543" t="s">
        <v>620</v>
      </c>
      <c r="AC543" t="s">
        <v>420</v>
      </c>
      <c r="AD543" t="s">
        <v>46</v>
      </c>
      <c r="AE543">
        <v>0</v>
      </c>
    </row>
    <row r="544" spans="1:31" x14ac:dyDescent="0.25">
      <c r="A544">
        <v>609</v>
      </c>
      <c r="B544">
        <v>100439846</v>
      </c>
      <c r="C544" t="s">
        <v>28</v>
      </c>
      <c r="D544" t="s">
        <v>263</v>
      </c>
      <c r="E544" t="s">
        <v>30</v>
      </c>
      <c r="F544" t="s">
        <v>264</v>
      </c>
      <c r="G544" t="s">
        <v>265</v>
      </c>
      <c r="H544" t="s">
        <v>251</v>
      </c>
      <c r="I544" t="s">
        <v>266</v>
      </c>
      <c r="J544" t="s">
        <v>35</v>
      </c>
      <c r="K544">
        <v>772</v>
      </c>
      <c r="L544" t="s">
        <v>35</v>
      </c>
      <c r="M544">
        <v>41</v>
      </c>
      <c r="N544">
        <v>1</v>
      </c>
      <c r="O544" t="s">
        <v>168</v>
      </c>
      <c r="P544" t="s">
        <v>580</v>
      </c>
      <c r="Q544" t="s">
        <v>39</v>
      </c>
      <c r="R544" t="s">
        <v>40</v>
      </c>
      <c r="S544">
        <v>2012</v>
      </c>
      <c r="T544">
        <v>275.25</v>
      </c>
      <c r="U544" t="s">
        <v>41</v>
      </c>
      <c r="V544">
        <v>41061</v>
      </c>
      <c r="W544">
        <v>41106</v>
      </c>
      <c r="X544">
        <v>41106</v>
      </c>
      <c r="Y544">
        <v>0</v>
      </c>
      <c r="Z544" t="s">
        <v>417</v>
      </c>
      <c r="AA544" t="s">
        <v>418</v>
      </c>
      <c r="AB544" t="s">
        <v>620</v>
      </c>
      <c r="AC544" t="s">
        <v>420</v>
      </c>
      <c r="AD544" t="s">
        <v>46</v>
      </c>
      <c r="AE544">
        <v>0</v>
      </c>
    </row>
    <row r="545" spans="1:31" x14ac:dyDescent="0.25">
      <c r="A545">
        <v>659</v>
      </c>
      <c r="B545">
        <v>100462265</v>
      </c>
      <c r="C545" t="s">
        <v>28</v>
      </c>
      <c r="D545" t="s">
        <v>263</v>
      </c>
      <c r="E545" t="s">
        <v>30</v>
      </c>
      <c r="F545" t="s">
        <v>264</v>
      </c>
      <c r="G545" t="s">
        <v>265</v>
      </c>
      <c r="H545" t="s">
        <v>251</v>
      </c>
      <c r="I545" t="s">
        <v>266</v>
      </c>
      <c r="J545" t="s">
        <v>35</v>
      </c>
      <c r="K545">
        <v>772</v>
      </c>
      <c r="L545" t="s">
        <v>35</v>
      </c>
      <c r="M545">
        <v>41</v>
      </c>
      <c r="N545">
        <v>1</v>
      </c>
      <c r="O545" t="s">
        <v>168</v>
      </c>
      <c r="P545" t="s">
        <v>580</v>
      </c>
      <c r="Q545" t="s">
        <v>39</v>
      </c>
      <c r="R545" t="s">
        <v>40</v>
      </c>
      <c r="S545">
        <v>2012</v>
      </c>
      <c r="T545">
        <v>275.25</v>
      </c>
      <c r="U545" t="s">
        <v>41</v>
      </c>
      <c r="V545">
        <v>41061</v>
      </c>
      <c r="W545">
        <v>41106</v>
      </c>
      <c r="X545">
        <v>41106</v>
      </c>
      <c r="Y545">
        <v>0</v>
      </c>
      <c r="Z545" t="s">
        <v>417</v>
      </c>
      <c r="AA545" t="s">
        <v>418</v>
      </c>
      <c r="AB545" t="s">
        <v>620</v>
      </c>
      <c r="AC545" t="s">
        <v>420</v>
      </c>
      <c r="AD545" t="s">
        <v>46</v>
      </c>
      <c r="AE545">
        <v>0</v>
      </c>
    </row>
    <row r="546" spans="1:31" x14ac:dyDescent="0.25">
      <c r="A546">
        <v>760</v>
      </c>
      <c r="B546">
        <v>100469745</v>
      </c>
      <c r="C546" t="s">
        <v>28</v>
      </c>
      <c r="D546" t="s">
        <v>263</v>
      </c>
      <c r="E546" t="s">
        <v>30</v>
      </c>
      <c r="F546" t="s">
        <v>264</v>
      </c>
      <c r="G546" t="s">
        <v>265</v>
      </c>
      <c r="H546" t="s">
        <v>251</v>
      </c>
      <c r="I546" t="s">
        <v>266</v>
      </c>
      <c r="J546" t="s">
        <v>35</v>
      </c>
      <c r="K546">
        <v>772</v>
      </c>
      <c r="L546" t="s">
        <v>35</v>
      </c>
      <c r="M546">
        <v>41</v>
      </c>
      <c r="N546">
        <v>1</v>
      </c>
      <c r="O546" t="s">
        <v>168</v>
      </c>
      <c r="P546" t="s">
        <v>580</v>
      </c>
      <c r="Q546" t="s">
        <v>39</v>
      </c>
      <c r="R546" t="s">
        <v>40</v>
      </c>
      <c r="S546">
        <v>2012</v>
      </c>
      <c r="T546">
        <v>275.25</v>
      </c>
      <c r="U546" t="s">
        <v>41</v>
      </c>
      <c r="V546">
        <v>41061</v>
      </c>
      <c r="W546">
        <v>41106</v>
      </c>
      <c r="X546">
        <v>41106</v>
      </c>
      <c r="Y546">
        <v>0</v>
      </c>
      <c r="Z546" t="s">
        <v>417</v>
      </c>
      <c r="AA546" t="s">
        <v>418</v>
      </c>
      <c r="AB546" t="s">
        <v>620</v>
      </c>
      <c r="AC546" t="s">
        <v>420</v>
      </c>
      <c r="AD546" t="s">
        <v>46</v>
      </c>
      <c r="AE546">
        <v>0</v>
      </c>
    </row>
    <row r="547" spans="1:31" x14ac:dyDescent="0.25">
      <c r="A547">
        <v>927</v>
      </c>
      <c r="B547">
        <v>100481590</v>
      </c>
      <c r="C547" t="s">
        <v>28</v>
      </c>
      <c r="D547" t="s">
        <v>263</v>
      </c>
      <c r="E547" t="s">
        <v>30</v>
      </c>
      <c r="F547" t="s">
        <v>264</v>
      </c>
      <c r="G547" t="s">
        <v>265</v>
      </c>
      <c r="H547" t="s">
        <v>251</v>
      </c>
      <c r="I547" t="s">
        <v>266</v>
      </c>
      <c r="J547" t="s">
        <v>35</v>
      </c>
      <c r="K547">
        <v>772</v>
      </c>
      <c r="L547" t="s">
        <v>35</v>
      </c>
      <c r="M547">
        <v>41</v>
      </c>
      <c r="N547">
        <v>1</v>
      </c>
      <c r="O547" t="s">
        <v>168</v>
      </c>
      <c r="P547" t="s">
        <v>580</v>
      </c>
      <c r="Q547" t="s">
        <v>39</v>
      </c>
      <c r="R547" t="s">
        <v>40</v>
      </c>
      <c r="S547">
        <v>2012</v>
      </c>
      <c r="T547">
        <v>275.25</v>
      </c>
      <c r="U547" t="s">
        <v>41</v>
      </c>
      <c r="V547">
        <v>41061</v>
      </c>
      <c r="W547">
        <v>41106</v>
      </c>
      <c r="X547">
        <v>41106</v>
      </c>
      <c r="Y547">
        <v>0</v>
      </c>
      <c r="Z547" t="s">
        <v>417</v>
      </c>
      <c r="AA547" t="s">
        <v>418</v>
      </c>
      <c r="AB547" t="s">
        <v>620</v>
      </c>
      <c r="AC547" t="s">
        <v>420</v>
      </c>
      <c r="AD547" t="s">
        <v>46</v>
      </c>
      <c r="AE547">
        <v>0</v>
      </c>
    </row>
    <row r="548" spans="1:31" x14ac:dyDescent="0.25">
      <c r="A548">
        <v>924</v>
      </c>
      <c r="B548">
        <v>100481591</v>
      </c>
      <c r="C548" t="s">
        <v>28</v>
      </c>
      <c r="D548" t="s">
        <v>263</v>
      </c>
      <c r="E548" t="s">
        <v>30</v>
      </c>
      <c r="F548" t="s">
        <v>264</v>
      </c>
      <c r="G548" t="s">
        <v>265</v>
      </c>
      <c r="H548" t="s">
        <v>251</v>
      </c>
      <c r="I548" t="s">
        <v>266</v>
      </c>
      <c r="J548" t="s">
        <v>35</v>
      </c>
      <c r="K548">
        <v>772</v>
      </c>
      <c r="L548" t="s">
        <v>35</v>
      </c>
      <c r="M548">
        <v>41</v>
      </c>
      <c r="N548">
        <v>1</v>
      </c>
      <c r="O548" t="s">
        <v>168</v>
      </c>
      <c r="P548" t="s">
        <v>580</v>
      </c>
      <c r="Q548" t="s">
        <v>39</v>
      </c>
      <c r="R548" t="s">
        <v>40</v>
      </c>
      <c r="S548">
        <v>2012</v>
      </c>
      <c r="T548">
        <v>275.25</v>
      </c>
      <c r="U548" t="s">
        <v>41</v>
      </c>
      <c r="V548">
        <v>41061</v>
      </c>
      <c r="W548">
        <v>41106</v>
      </c>
      <c r="X548">
        <v>41106</v>
      </c>
      <c r="Y548">
        <v>0</v>
      </c>
      <c r="Z548" t="s">
        <v>417</v>
      </c>
      <c r="AA548" t="s">
        <v>418</v>
      </c>
      <c r="AB548" t="s">
        <v>620</v>
      </c>
      <c r="AC548" t="s">
        <v>420</v>
      </c>
      <c r="AD548" t="s">
        <v>46</v>
      </c>
      <c r="AE548">
        <v>0</v>
      </c>
    </row>
    <row r="549" spans="1:31" x14ac:dyDescent="0.25">
      <c r="A549">
        <v>1022</v>
      </c>
      <c r="B549">
        <v>100488441</v>
      </c>
      <c r="C549" t="s">
        <v>28</v>
      </c>
      <c r="D549" t="s">
        <v>263</v>
      </c>
      <c r="E549" t="s">
        <v>30</v>
      </c>
      <c r="F549" t="s">
        <v>264</v>
      </c>
      <c r="G549" t="s">
        <v>265</v>
      </c>
      <c r="H549" t="s">
        <v>251</v>
      </c>
      <c r="I549" t="s">
        <v>266</v>
      </c>
      <c r="J549" t="s">
        <v>35</v>
      </c>
      <c r="K549">
        <v>772</v>
      </c>
      <c r="L549" t="s">
        <v>35</v>
      </c>
      <c r="M549">
        <v>41</v>
      </c>
      <c r="N549">
        <v>1</v>
      </c>
      <c r="O549" t="s">
        <v>168</v>
      </c>
      <c r="P549" t="s">
        <v>580</v>
      </c>
      <c r="Q549" t="s">
        <v>39</v>
      </c>
      <c r="R549" t="s">
        <v>40</v>
      </c>
      <c r="S549">
        <v>2012</v>
      </c>
      <c r="T549">
        <v>275.25</v>
      </c>
      <c r="U549" t="s">
        <v>41</v>
      </c>
      <c r="V549">
        <v>41061</v>
      </c>
      <c r="W549">
        <v>41106</v>
      </c>
      <c r="X549">
        <v>41106</v>
      </c>
      <c r="Y549">
        <v>0</v>
      </c>
      <c r="Z549" t="s">
        <v>417</v>
      </c>
      <c r="AA549" t="s">
        <v>418</v>
      </c>
      <c r="AB549" t="s">
        <v>620</v>
      </c>
      <c r="AC549" t="s">
        <v>420</v>
      </c>
      <c r="AD549" t="s">
        <v>46</v>
      </c>
      <c r="AE549">
        <v>0</v>
      </c>
    </row>
    <row r="550" spans="1:31" x14ac:dyDescent="0.25">
      <c r="A550">
        <v>56</v>
      </c>
      <c r="B550">
        <v>100496096</v>
      </c>
      <c r="C550" t="s">
        <v>28</v>
      </c>
      <c r="D550" t="s">
        <v>263</v>
      </c>
      <c r="E550" t="s">
        <v>30</v>
      </c>
      <c r="F550" t="s">
        <v>264</v>
      </c>
      <c r="G550" t="s">
        <v>265</v>
      </c>
      <c r="H550" t="s">
        <v>251</v>
      </c>
      <c r="I550" t="s">
        <v>266</v>
      </c>
      <c r="J550" t="s">
        <v>35</v>
      </c>
      <c r="K550">
        <v>772</v>
      </c>
      <c r="L550" t="s">
        <v>35</v>
      </c>
      <c r="M550">
        <v>41</v>
      </c>
      <c r="N550">
        <v>1</v>
      </c>
      <c r="O550" t="s">
        <v>168</v>
      </c>
      <c r="P550" t="s">
        <v>580</v>
      </c>
      <c r="Q550" t="s">
        <v>39</v>
      </c>
      <c r="R550" t="s">
        <v>40</v>
      </c>
      <c r="S550">
        <v>2012</v>
      </c>
      <c r="T550">
        <v>275.25</v>
      </c>
      <c r="U550" t="s">
        <v>41</v>
      </c>
      <c r="V550">
        <v>41061</v>
      </c>
      <c r="W550">
        <v>41106</v>
      </c>
      <c r="X550">
        <v>41106</v>
      </c>
      <c r="Y550">
        <v>0</v>
      </c>
      <c r="Z550" t="s">
        <v>417</v>
      </c>
      <c r="AA550" t="s">
        <v>418</v>
      </c>
      <c r="AB550" t="s">
        <v>620</v>
      </c>
      <c r="AC550" t="s">
        <v>420</v>
      </c>
      <c r="AD550" t="s">
        <v>46</v>
      </c>
      <c r="AE550">
        <v>0</v>
      </c>
    </row>
    <row r="551" spans="1:31" x14ac:dyDescent="0.25">
      <c r="A551">
        <v>102</v>
      </c>
      <c r="B551">
        <v>100499535</v>
      </c>
      <c r="C551" t="s">
        <v>28</v>
      </c>
      <c r="D551" t="s">
        <v>263</v>
      </c>
      <c r="E551" t="s">
        <v>30</v>
      </c>
      <c r="F551" t="s">
        <v>264</v>
      </c>
      <c r="G551" t="s">
        <v>265</v>
      </c>
      <c r="H551" t="s">
        <v>251</v>
      </c>
      <c r="I551" t="s">
        <v>266</v>
      </c>
      <c r="J551" t="s">
        <v>35</v>
      </c>
      <c r="K551">
        <v>772</v>
      </c>
      <c r="L551" t="s">
        <v>35</v>
      </c>
      <c r="M551">
        <v>41</v>
      </c>
      <c r="N551">
        <v>1</v>
      </c>
      <c r="O551" t="s">
        <v>168</v>
      </c>
      <c r="P551" t="s">
        <v>580</v>
      </c>
      <c r="Q551" t="s">
        <v>39</v>
      </c>
      <c r="R551" t="s">
        <v>40</v>
      </c>
      <c r="S551">
        <v>2012</v>
      </c>
      <c r="T551">
        <v>275.25</v>
      </c>
      <c r="U551" t="s">
        <v>41</v>
      </c>
      <c r="V551">
        <v>41061</v>
      </c>
      <c r="W551">
        <v>41106</v>
      </c>
      <c r="X551">
        <v>41106</v>
      </c>
      <c r="Y551">
        <v>0</v>
      </c>
      <c r="Z551" t="s">
        <v>417</v>
      </c>
      <c r="AA551" t="s">
        <v>418</v>
      </c>
      <c r="AB551" t="s">
        <v>620</v>
      </c>
      <c r="AC551" t="s">
        <v>420</v>
      </c>
      <c r="AD551" t="s">
        <v>46</v>
      </c>
      <c r="AE551">
        <v>0</v>
      </c>
    </row>
    <row r="552" spans="1:31" x14ac:dyDescent="0.25">
      <c r="A552">
        <v>477</v>
      </c>
      <c r="B552">
        <v>100419024</v>
      </c>
      <c r="C552" t="s">
        <v>28</v>
      </c>
      <c r="D552" t="s">
        <v>381</v>
      </c>
      <c r="E552" t="s">
        <v>30</v>
      </c>
      <c r="F552" t="s">
        <v>382</v>
      </c>
      <c r="G552" t="s">
        <v>383</v>
      </c>
      <c r="H552" t="s">
        <v>91</v>
      </c>
      <c r="I552" t="s">
        <v>384</v>
      </c>
      <c r="J552" t="s">
        <v>35</v>
      </c>
      <c r="K552">
        <v>405</v>
      </c>
      <c r="L552" t="s">
        <v>35</v>
      </c>
      <c r="M552">
        <v>43</v>
      </c>
      <c r="N552">
        <v>2</v>
      </c>
      <c r="O552" t="s">
        <v>168</v>
      </c>
      <c r="P552" t="s">
        <v>521</v>
      </c>
      <c r="Q552" t="s">
        <v>39</v>
      </c>
      <c r="R552" t="s">
        <v>40</v>
      </c>
      <c r="S552">
        <v>2012</v>
      </c>
      <c r="T552">
        <v>600</v>
      </c>
      <c r="U552" t="s">
        <v>41</v>
      </c>
      <c r="V552">
        <v>40544</v>
      </c>
      <c r="W552">
        <v>40574</v>
      </c>
      <c r="X552">
        <v>40571</v>
      </c>
      <c r="Y552" t="s">
        <v>427</v>
      </c>
      <c r="Z552" t="s">
        <v>522</v>
      </c>
      <c r="AA552" t="s">
        <v>523</v>
      </c>
      <c r="AB552" t="s">
        <v>524</v>
      </c>
      <c r="AC552" t="s">
        <v>420</v>
      </c>
      <c r="AD552" t="s">
        <v>46</v>
      </c>
      <c r="AE552">
        <v>0</v>
      </c>
    </row>
    <row r="553" spans="1:31" x14ac:dyDescent="0.25">
      <c r="A553">
        <v>514</v>
      </c>
      <c r="B553">
        <v>100421974</v>
      </c>
      <c r="C553" t="s">
        <v>28</v>
      </c>
      <c r="D553" t="s">
        <v>381</v>
      </c>
      <c r="E553" t="s">
        <v>30</v>
      </c>
      <c r="F553" t="s">
        <v>382</v>
      </c>
      <c r="G553" t="s">
        <v>383</v>
      </c>
      <c r="H553" t="s">
        <v>91</v>
      </c>
      <c r="I553" t="s">
        <v>384</v>
      </c>
      <c r="J553" t="s">
        <v>35</v>
      </c>
      <c r="K553">
        <v>405</v>
      </c>
      <c r="L553" t="s">
        <v>35</v>
      </c>
      <c r="M553">
        <v>43</v>
      </c>
      <c r="N553">
        <v>2</v>
      </c>
      <c r="O553" t="s">
        <v>168</v>
      </c>
      <c r="P553" t="s">
        <v>521</v>
      </c>
      <c r="Q553" t="s">
        <v>39</v>
      </c>
      <c r="R553" t="s">
        <v>40</v>
      </c>
      <c r="S553">
        <v>2012</v>
      </c>
      <c r="T553">
        <v>600</v>
      </c>
      <c r="U553" t="s">
        <v>41</v>
      </c>
      <c r="V553">
        <v>40544</v>
      </c>
      <c r="W553">
        <v>40574</v>
      </c>
      <c r="X553">
        <v>40571</v>
      </c>
      <c r="Y553" t="s">
        <v>427</v>
      </c>
      <c r="Z553" t="s">
        <v>522</v>
      </c>
      <c r="AA553" t="s">
        <v>523</v>
      </c>
      <c r="AB553" t="s">
        <v>524</v>
      </c>
      <c r="AC553" t="s">
        <v>420</v>
      </c>
      <c r="AD553" t="s">
        <v>46</v>
      </c>
      <c r="AE553">
        <v>0</v>
      </c>
    </row>
    <row r="554" spans="1:31" x14ac:dyDescent="0.25">
      <c r="A554">
        <v>681</v>
      </c>
      <c r="B554">
        <v>100441796</v>
      </c>
      <c r="C554" t="s">
        <v>28</v>
      </c>
      <c r="D554" t="s">
        <v>381</v>
      </c>
      <c r="E554" t="s">
        <v>30</v>
      </c>
      <c r="F554" t="s">
        <v>382</v>
      </c>
      <c r="G554" t="s">
        <v>383</v>
      </c>
      <c r="H554" t="s">
        <v>91</v>
      </c>
      <c r="I554" t="s">
        <v>384</v>
      </c>
      <c r="J554" t="s">
        <v>35</v>
      </c>
      <c r="K554">
        <v>405</v>
      </c>
      <c r="L554" t="s">
        <v>35</v>
      </c>
      <c r="M554">
        <v>43</v>
      </c>
      <c r="N554">
        <v>2</v>
      </c>
      <c r="O554" t="s">
        <v>168</v>
      </c>
      <c r="P554" t="s">
        <v>521</v>
      </c>
      <c r="Q554" t="s">
        <v>39</v>
      </c>
      <c r="R554" t="s">
        <v>40</v>
      </c>
      <c r="S554">
        <v>2012</v>
      </c>
      <c r="T554">
        <v>600</v>
      </c>
      <c r="U554" t="s">
        <v>41</v>
      </c>
      <c r="V554">
        <v>40544</v>
      </c>
      <c r="W554">
        <v>40574</v>
      </c>
      <c r="X554">
        <v>40571</v>
      </c>
      <c r="Y554" t="s">
        <v>427</v>
      </c>
      <c r="Z554" t="s">
        <v>522</v>
      </c>
      <c r="AA554" t="s">
        <v>523</v>
      </c>
      <c r="AB554" t="s">
        <v>524</v>
      </c>
      <c r="AC554" t="s">
        <v>420</v>
      </c>
      <c r="AD554" t="s">
        <v>46</v>
      </c>
      <c r="AE554">
        <v>0</v>
      </c>
    </row>
    <row r="555" spans="1:31" x14ac:dyDescent="0.25">
      <c r="A555">
        <v>662</v>
      </c>
      <c r="B555">
        <v>100441797</v>
      </c>
      <c r="C555" t="s">
        <v>28</v>
      </c>
      <c r="D555" t="s">
        <v>381</v>
      </c>
      <c r="E555" t="s">
        <v>30</v>
      </c>
      <c r="F555" t="s">
        <v>382</v>
      </c>
      <c r="G555" t="s">
        <v>383</v>
      </c>
      <c r="H555" t="s">
        <v>91</v>
      </c>
      <c r="I555" t="s">
        <v>384</v>
      </c>
      <c r="J555" t="s">
        <v>35</v>
      </c>
      <c r="K555">
        <v>405</v>
      </c>
      <c r="L555" t="s">
        <v>35</v>
      </c>
      <c r="M555">
        <v>43</v>
      </c>
      <c r="N555">
        <v>2</v>
      </c>
      <c r="O555" t="s">
        <v>168</v>
      </c>
      <c r="P555" t="s">
        <v>521</v>
      </c>
      <c r="Q555" t="s">
        <v>39</v>
      </c>
      <c r="R555" t="s">
        <v>40</v>
      </c>
      <c r="S555">
        <v>2012</v>
      </c>
      <c r="T555">
        <v>600</v>
      </c>
      <c r="U555" t="s">
        <v>41</v>
      </c>
      <c r="V555">
        <v>40544</v>
      </c>
      <c r="W555">
        <v>40574</v>
      </c>
      <c r="X555">
        <v>40571</v>
      </c>
      <c r="Y555" t="s">
        <v>427</v>
      </c>
      <c r="Z555" t="s">
        <v>522</v>
      </c>
      <c r="AA555" t="s">
        <v>523</v>
      </c>
      <c r="AB555" t="s">
        <v>524</v>
      </c>
      <c r="AC555" t="s">
        <v>420</v>
      </c>
      <c r="AD555" t="s">
        <v>46</v>
      </c>
      <c r="AE555">
        <v>0</v>
      </c>
    </row>
    <row r="556" spans="1:31" x14ac:dyDescent="0.25">
      <c r="A556">
        <v>544</v>
      </c>
      <c r="B556">
        <v>100441798</v>
      </c>
      <c r="C556" t="s">
        <v>28</v>
      </c>
      <c r="D556" t="s">
        <v>381</v>
      </c>
      <c r="E556" t="s">
        <v>30</v>
      </c>
      <c r="F556" t="s">
        <v>382</v>
      </c>
      <c r="G556" t="s">
        <v>383</v>
      </c>
      <c r="H556" t="s">
        <v>91</v>
      </c>
      <c r="I556" t="s">
        <v>384</v>
      </c>
      <c r="J556" t="s">
        <v>35</v>
      </c>
      <c r="K556">
        <v>405</v>
      </c>
      <c r="L556" t="s">
        <v>35</v>
      </c>
      <c r="M556">
        <v>43</v>
      </c>
      <c r="N556">
        <v>2</v>
      </c>
      <c r="O556" t="s">
        <v>168</v>
      </c>
      <c r="P556" t="s">
        <v>521</v>
      </c>
      <c r="Q556" t="s">
        <v>39</v>
      </c>
      <c r="R556" t="s">
        <v>40</v>
      </c>
      <c r="S556">
        <v>2012</v>
      </c>
      <c r="T556">
        <v>600</v>
      </c>
      <c r="U556" t="s">
        <v>41</v>
      </c>
      <c r="V556">
        <v>40544</v>
      </c>
      <c r="W556">
        <v>40574</v>
      </c>
      <c r="X556">
        <v>40571</v>
      </c>
      <c r="Y556" t="s">
        <v>427</v>
      </c>
      <c r="Z556" t="s">
        <v>522</v>
      </c>
      <c r="AA556" t="s">
        <v>523</v>
      </c>
      <c r="AB556" t="s">
        <v>524</v>
      </c>
      <c r="AC556" t="s">
        <v>420</v>
      </c>
      <c r="AD556" t="s">
        <v>46</v>
      </c>
      <c r="AE556">
        <v>0</v>
      </c>
    </row>
    <row r="557" spans="1:31" x14ac:dyDescent="0.25">
      <c r="A557">
        <v>667</v>
      </c>
      <c r="B557">
        <v>100441801</v>
      </c>
      <c r="C557" t="s">
        <v>28</v>
      </c>
      <c r="D557" t="s">
        <v>381</v>
      </c>
      <c r="E557" t="s">
        <v>30</v>
      </c>
      <c r="F557" t="s">
        <v>382</v>
      </c>
      <c r="G557" t="s">
        <v>383</v>
      </c>
      <c r="H557" t="s">
        <v>91</v>
      </c>
      <c r="I557" t="s">
        <v>384</v>
      </c>
      <c r="J557" t="s">
        <v>35</v>
      </c>
      <c r="K557">
        <v>405</v>
      </c>
      <c r="L557" t="s">
        <v>35</v>
      </c>
      <c r="M557">
        <v>43</v>
      </c>
      <c r="N557">
        <v>2</v>
      </c>
      <c r="O557" t="s">
        <v>168</v>
      </c>
      <c r="P557" t="s">
        <v>521</v>
      </c>
      <c r="Q557" t="s">
        <v>39</v>
      </c>
      <c r="R557" t="s">
        <v>40</v>
      </c>
      <c r="S557">
        <v>2012</v>
      </c>
      <c r="T557">
        <v>600</v>
      </c>
      <c r="U557" t="s">
        <v>41</v>
      </c>
      <c r="V557">
        <v>40544</v>
      </c>
      <c r="W557">
        <v>40574</v>
      </c>
      <c r="X557">
        <v>40571</v>
      </c>
      <c r="Y557" t="s">
        <v>427</v>
      </c>
      <c r="Z557" t="s">
        <v>522</v>
      </c>
      <c r="AA557" t="s">
        <v>523</v>
      </c>
      <c r="AB557" t="s">
        <v>524</v>
      </c>
      <c r="AC557" t="s">
        <v>420</v>
      </c>
      <c r="AD557" t="s">
        <v>46</v>
      </c>
      <c r="AE557">
        <v>0</v>
      </c>
    </row>
    <row r="558" spans="1:31" x14ac:dyDescent="0.25">
      <c r="A558">
        <v>668</v>
      </c>
      <c r="B558">
        <v>100441802</v>
      </c>
      <c r="C558" t="s">
        <v>28</v>
      </c>
      <c r="D558" t="s">
        <v>381</v>
      </c>
      <c r="E558" t="s">
        <v>30</v>
      </c>
      <c r="F558" t="s">
        <v>382</v>
      </c>
      <c r="G558" t="s">
        <v>383</v>
      </c>
      <c r="H558" t="s">
        <v>91</v>
      </c>
      <c r="I558" t="s">
        <v>384</v>
      </c>
      <c r="J558" t="s">
        <v>35</v>
      </c>
      <c r="K558">
        <v>405</v>
      </c>
      <c r="L558" t="s">
        <v>35</v>
      </c>
      <c r="M558">
        <v>43</v>
      </c>
      <c r="N558">
        <v>2</v>
      </c>
      <c r="O558" t="s">
        <v>168</v>
      </c>
      <c r="P558" t="s">
        <v>521</v>
      </c>
      <c r="Q558" t="s">
        <v>39</v>
      </c>
      <c r="R558" t="s">
        <v>40</v>
      </c>
      <c r="S558">
        <v>2012</v>
      </c>
      <c r="T558">
        <v>600</v>
      </c>
      <c r="U558" t="s">
        <v>41</v>
      </c>
      <c r="V558">
        <v>40544</v>
      </c>
      <c r="W558">
        <v>40574</v>
      </c>
      <c r="X558">
        <v>40571</v>
      </c>
      <c r="Y558" t="s">
        <v>427</v>
      </c>
      <c r="Z558" t="s">
        <v>522</v>
      </c>
      <c r="AA558" t="s">
        <v>523</v>
      </c>
      <c r="AB558" t="s">
        <v>524</v>
      </c>
      <c r="AC558" t="s">
        <v>420</v>
      </c>
      <c r="AD558" t="s">
        <v>46</v>
      </c>
      <c r="AE558">
        <v>0</v>
      </c>
    </row>
    <row r="559" spans="1:31" x14ac:dyDescent="0.25">
      <c r="A559">
        <v>545</v>
      </c>
      <c r="B559">
        <v>100441803</v>
      </c>
      <c r="C559" t="s">
        <v>28</v>
      </c>
      <c r="D559" t="s">
        <v>381</v>
      </c>
      <c r="E559" t="s">
        <v>30</v>
      </c>
      <c r="F559" t="s">
        <v>382</v>
      </c>
      <c r="G559" t="s">
        <v>383</v>
      </c>
      <c r="H559" t="s">
        <v>91</v>
      </c>
      <c r="I559" t="s">
        <v>384</v>
      </c>
      <c r="J559" t="s">
        <v>35</v>
      </c>
      <c r="K559">
        <v>405</v>
      </c>
      <c r="L559" t="s">
        <v>35</v>
      </c>
      <c r="M559">
        <v>43</v>
      </c>
      <c r="N559">
        <v>2</v>
      </c>
      <c r="O559" t="s">
        <v>168</v>
      </c>
      <c r="P559" t="s">
        <v>521</v>
      </c>
      <c r="Q559" t="s">
        <v>39</v>
      </c>
      <c r="R559" t="s">
        <v>40</v>
      </c>
      <c r="S559">
        <v>2012</v>
      </c>
      <c r="T559">
        <v>600</v>
      </c>
      <c r="U559" t="s">
        <v>41</v>
      </c>
      <c r="V559">
        <v>40544</v>
      </c>
      <c r="W559">
        <v>40574</v>
      </c>
      <c r="X559">
        <v>40571</v>
      </c>
      <c r="Y559" t="s">
        <v>427</v>
      </c>
      <c r="Z559" t="s">
        <v>522</v>
      </c>
      <c r="AA559" t="s">
        <v>523</v>
      </c>
      <c r="AB559" t="s">
        <v>524</v>
      </c>
      <c r="AC559" t="s">
        <v>420</v>
      </c>
      <c r="AD559" t="s">
        <v>46</v>
      </c>
      <c r="AE559">
        <v>0</v>
      </c>
    </row>
    <row r="560" spans="1:31" x14ac:dyDescent="0.25">
      <c r="A560">
        <v>682</v>
      </c>
      <c r="B560">
        <v>100441805</v>
      </c>
      <c r="C560" t="s">
        <v>28</v>
      </c>
      <c r="D560" t="s">
        <v>381</v>
      </c>
      <c r="E560" t="s">
        <v>30</v>
      </c>
      <c r="F560" t="s">
        <v>382</v>
      </c>
      <c r="G560" t="s">
        <v>383</v>
      </c>
      <c r="H560" t="s">
        <v>91</v>
      </c>
      <c r="I560" t="s">
        <v>384</v>
      </c>
      <c r="J560" t="s">
        <v>35</v>
      </c>
      <c r="K560">
        <v>405</v>
      </c>
      <c r="L560" t="s">
        <v>35</v>
      </c>
      <c r="M560">
        <v>43</v>
      </c>
      <c r="N560">
        <v>2</v>
      </c>
      <c r="O560" t="s">
        <v>168</v>
      </c>
      <c r="P560" t="s">
        <v>521</v>
      </c>
      <c r="Q560" t="s">
        <v>39</v>
      </c>
      <c r="R560" t="s">
        <v>40</v>
      </c>
      <c r="S560">
        <v>2012</v>
      </c>
      <c r="T560">
        <v>600</v>
      </c>
      <c r="U560" t="s">
        <v>41</v>
      </c>
      <c r="V560">
        <v>40544</v>
      </c>
      <c r="W560">
        <v>40574</v>
      </c>
      <c r="X560">
        <v>40571</v>
      </c>
      <c r="Y560" t="s">
        <v>427</v>
      </c>
      <c r="Z560" t="s">
        <v>522</v>
      </c>
      <c r="AA560" t="s">
        <v>523</v>
      </c>
      <c r="AB560" t="s">
        <v>524</v>
      </c>
      <c r="AC560" t="s">
        <v>420</v>
      </c>
      <c r="AD560" t="s">
        <v>46</v>
      </c>
      <c r="AE560">
        <v>0</v>
      </c>
    </row>
    <row r="561" spans="1:31" x14ac:dyDescent="0.25">
      <c r="A561">
        <v>697</v>
      </c>
      <c r="B561">
        <v>100441811</v>
      </c>
      <c r="C561" t="s">
        <v>28</v>
      </c>
      <c r="D561" t="s">
        <v>381</v>
      </c>
      <c r="E561" t="s">
        <v>30</v>
      </c>
      <c r="F561" t="s">
        <v>382</v>
      </c>
      <c r="G561" t="s">
        <v>383</v>
      </c>
      <c r="H561" t="s">
        <v>91</v>
      </c>
      <c r="I561" t="s">
        <v>384</v>
      </c>
      <c r="J561" t="s">
        <v>35</v>
      </c>
      <c r="K561">
        <v>405</v>
      </c>
      <c r="L561" t="s">
        <v>35</v>
      </c>
      <c r="M561">
        <v>43</v>
      </c>
      <c r="N561">
        <v>2</v>
      </c>
      <c r="O561" t="s">
        <v>168</v>
      </c>
      <c r="P561" t="s">
        <v>521</v>
      </c>
      <c r="Q561" t="s">
        <v>39</v>
      </c>
      <c r="R561" t="s">
        <v>40</v>
      </c>
      <c r="S561">
        <v>2012</v>
      </c>
      <c r="T561">
        <v>600</v>
      </c>
      <c r="U561" t="s">
        <v>41</v>
      </c>
      <c r="V561">
        <v>40544</v>
      </c>
      <c r="W561">
        <v>40574</v>
      </c>
      <c r="X561">
        <v>40571</v>
      </c>
      <c r="Y561" t="s">
        <v>427</v>
      </c>
      <c r="Z561" t="s">
        <v>522</v>
      </c>
      <c r="AA561" t="s">
        <v>523</v>
      </c>
      <c r="AB561" t="s">
        <v>524</v>
      </c>
      <c r="AC561" t="s">
        <v>420</v>
      </c>
      <c r="AD561" t="s">
        <v>46</v>
      </c>
      <c r="AE561">
        <v>0</v>
      </c>
    </row>
    <row r="562" spans="1:31" x14ac:dyDescent="0.25">
      <c r="A562">
        <v>669</v>
      </c>
      <c r="B562">
        <v>100441812</v>
      </c>
      <c r="C562" t="s">
        <v>28</v>
      </c>
      <c r="D562" t="s">
        <v>381</v>
      </c>
      <c r="E562" t="s">
        <v>30</v>
      </c>
      <c r="F562" t="s">
        <v>382</v>
      </c>
      <c r="G562" t="s">
        <v>383</v>
      </c>
      <c r="H562" t="s">
        <v>91</v>
      </c>
      <c r="I562" t="s">
        <v>384</v>
      </c>
      <c r="J562" t="s">
        <v>35</v>
      </c>
      <c r="K562">
        <v>405</v>
      </c>
      <c r="L562" t="s">
        <v>35</v>
      </c>
      <c r="M562">
        <v>43</v>
      </c>
      <c r="N562">
        <v>2</v>
      </c>
      <c r="O562" t="s">
        <v>168</v>
      </c>
      <c r="P562" t="s">
        <v>521</v>
      </c>
      <c r="Q562" t="s">
        <v>39</v>
      </c>
      <c r="R562" t="s">
        <v>40</v>
      </c>
      <c r="S562">
        <v>2012</v>
      </c>
      <c r="T562">
        <v>600</v>
      </c>
      <c r="U562" t="s">
        <v>41</v>
      </c>
      <c r="V562">
        <v>40544</v>
      </c>
      <c r="W562">
        <v>40574</v>
      </c>
      <c r="X562">
        <v>40571</v>
      </c>
      <c r="Y562" t="s">
        <v>427</v>
      </c>
      <c r="Z562" t="s">
        <v>522</v>
      </c>
      <c r="AA562" t="s">
        <v>523</v>
      </c>
      <c r="AB562" t="s">
        <v>524</v>
      </c>
      <c r="AC562" t="s">
        <v>420</v>
      </c>
      <c r="AD562" t="s">
        <v>46</v>
      </c>
      <c r="AE562">
        <v>0</v>
      </c>
    </row>
    <row r="563" spans="1:31" x14ac:dyDescent="0.25">
      <c r="A563">
        <v>497</v>
      </c>
      <c r="B563">
        <v>100446162</v>
      </c>
      <c r="C563" t="s">
        <v>28</v>
      </c>
      <c r="D563" t="s">
        <v>381</v>
      </c>
      <c r="E563" t="s">
        <v>30</v>
      </c>
      <c r="F563" t="s">
        <v>382</v>
      </c>
      <c r="G563" t="s">
        <v>383</v>
      </c>
      <c r="H563" t="s">
        <v>91</v>
      </c>
      <c r="I563" t="s">
        <v>384</v>
      </c>
      <c r="J563" t="s">
        <v>35</v>
      </c>
      <c r="K563">
        <v>405</v>
      </c>
      <c r="L563" t="s">
        <v>35</v>
      </c>
      <c r="M563">
        <v>43</v>
      </c>
      <c r="N563">
        <v>2</v>
      </c>
      <c r="O563" t="s">
        <v>168</v>
      </c>
      <c r="P563" t="s">
        <v>521</v>
      </c>
      <c r="Q563" t="s">
        <v>39</v>
      </c>
      <c r="R563" t="s">
        <v>40</v>
      </c>
      <c r="S563">
        <v>2012</v>
      </c>
      <c r="T563">
        <v>600</v>
      </c>
      <c r="U563" t="s">
        <v>41</v>
      </c>
      <c r="V563">
        <v>40544</v>
      </c>
      <c r="W563">
        <v>40574</v>
      </c>
      <c r="X563">
        <v>40571</v>
      </c>
      <c r="Y563" t="s">
        <v>427</v>
      </c>
      <c r="Z563" t="s">
        <v>522</v>
      </c>
      <c r="AA563" t="s">
        <v>523</v>
      </c>
      <c r="AB563" t="s">
        <v>524</v>
      </c>
      <c r="AC563" t="s">
        <v>420</v>
      </c>
      <c r="AD563" t="s">
        <v>46</v>
      </c>
      <c r="AE563">
        <v>0</v>
      </c>
    </row>
    <row r="564" spans="1:31" x14ac:dyDescent="0.25">
      <c r="A564">
        <v>532</v>
      </c>
      <c r="B564">
        <v>100449540</v>
      </c>
      <c r="C564" t="s">
        <v>28</v>
      </c>
      <c r="D564" t="s">
        <v>381</v>
      </c>
      <c r="E564" t="s">
        <v>30</v>
      </c>
      <c r="F564" t="s">
        <v>382</v>
      </c>
      <c r="G564" t="s">
        <v>383</v>
      </c>
      <c r="H564" t="s">
        <v>91</v>
      </c>
      <c r="I564" t="s">
        <v>384</v>
      </c>
      <c r="J564" t="s">
        <v>35</v>
      </c>
      <c r="K564">
        <v>405</v>
      </c>
      <c r="L564" t="s">
        <v>35</v>
      </c>
      <c r="M564">
        <v>43</v>
      </c>
      <c r="N564">
        <v>2</v>
      </c>
      <c r="O564" t="s">
        <v>168</v>
      </c>
      <c r="P564" t="s">
        <v>521</v>
      </c>
      <c r="Q564" t="s">
        <v>39</v>
      </c>
      <c r="R564" t="s">
        <v>40</v>
      </c>
      <c r="S564">
        <v>2012</v>
      </c>
      <c r="T564">
        <v>600</v>
      </c>
      <c r="U564" t="s">
        <v>41</v>
      </c>
      <c r="V564">
        <v>40544</v>
      </c>
      <c r="W564">
        <v>40574</v>
      </c>
      <c r="X564">
        <v>40571</v>
      </c>
      <c r="Y564" t="s">
        <v>427</v>
      </c>
      <c r="Z564" t="s">
        <v>522</v>
      </c>
      <c r="AA564" t="s">
        <v>523</v>
      </c>
      <c r="AB564" t="s">
        <v>524</v>
      </c>
      <c r="AC564" t="s">
        <v>420</v>
      </c>
      <c r="AD564" t="s">
        <v>46</v>
      </c>
      <c r="AE564">
        <v>0</v>
      </c>
    </row>
    <row r="565" spans="1:31" x14ac:dyDescent="0.25">
      <c r="A565">
        <v>985</v>
      </c>
      <c r="B565">
        <v>100488602</v>
      </c>
      <c r="C565" t="s">
        <v>28</v>
      </c>
      <c r="D565" t="s">
        <v>381</v>
      </c>
      <c r="E565" t="s">
        <v>30</v>
      </c>
      <c r="F565" t="s">
        <v>382</v>
      </c>
      <c r="G565" t="s">
        <v>383</v>
      </c>
      <c r="H565" t="s">
        <v>91</v>
      </c>
      <c r="I565" t="s">
        <v>384</v>
      </c>
      <c r="J565" t="s">
        <v>35</v>
      </c>
      <c r="K565">
        <v>405</v>
      </c>
      <c r="L565" t="s">
        <v>35</v>
      </c>
      <c r="M565">
        <v>43</v>
      </c>
      <c r="N565">
        <v>2</v>
      </c>
      <c r="O565" t="s">
        <v>168</v>
      </c>
      <c r="P565" t="s">
        <v>521</v>
      </c>
      <c r="Q565" t="s">
        <v>39</v>
      </c>
      <c r="R565" t="s">
        <v>40</v>
      </c>
      <c r="S565">
        <v>2012</v>
      </c>
      <c r="T565">
        <v>600</v>
      </c>
      <c r="U565" t="s">
        <v>41</v>
      </c>
      <c r="V565">
        <v>40544</v>
      </c>
      <c r="W565">
        <v>40574</v>
      </c>
      <c r="X565">
        <v>40571</v>
      </c>
      <c r="Y565" t="s">
        <v>427</v>
      </c>
      <c r="Z565" t="s">
        <v>522</v>
      </c>
      <c r="AA565" t="s">
        <v>523</v>
      </c>
      <c r="AB565" t="s">
        <v>524</v>
      </c>
      <c r="AC565" t="s">
        <v>420</v>
      </c>
      <c r="AD565" t="s">
        <v>46</v>
      </c>
      <c r="AE565">
        <v>0</v>
      </c>
    </row>
    <row r="566" spans="1:31" x14ac:dyDescent="0.25">
      <c r="A566">
        <v>986</v>
      </c>
      <c r="B566">
        <v>100488607</v>
      </c>
      <c r="C566" t="s">
        <v>28</v>
      </c>
      <c r="D566" t="s">
        <v>381</v>
      </c>
      <c r="E566" t="s">
        <v>30</v>
      </c>
      <c r="F566" t="s">
        <v>382</v>
      </c>
      <c r="G566" t="s">
        <v>383</v>
      </c>
      <c r="H566" t="s">
        <v>91</v>
      </c>
      <c r="I566" t="s">
        <v>384</v>
      </c>
      <c r="J566" t="s">
        <v>35</v>
      </c>
      <c r="K566">
        <v>405</v>
      </c>
      <c r="L566" t="s">
        <v>35</v>
      </c>
      <c r="M566">
        <v>43</v>
      </c>
      <c r="N566">
        <v>2</v>
      </c>
      <c r="O566" t="s">
        <v>168</v>
      </c>
      <c r="P566" t="s">
        <v>521</v>
      </c>
      <c r="Q566" t="s">
        <v>39</v>
      </c>
      <c r="R566" t="s">
        <v>40</v>
      </c>
      <c r="S566">
        <v>2012</v>
      </c>
      <c r="T566">
        <v>600</v>
      </c>
      <c r="U566" t="s">
        <v>41</v>
      </c>
      <c r="V566">
        <v>40544</v>
      </c>
      <c r="W566">
        <v>40574</v>
      </c>
      <c r="X566">
        <v>40571</v>
      </c>
      <c r="Y566" t="s">
        <v>427</v>
      </c>
      <c r="Z566" t="s">
        <v>522</v>
      </c>
      <c r="AA566" t="s">
        <v>523</v>
      </c>
      <c r="AB566" t="s">
        <v>524</v>
      </c>
      <c r="AC566" t="s">
        <v>420</v>
      </c>
      <c r="AD566" t="s">
        <v>46</v>
      </c>
      <c r="AE566">
        <v>0</v>
      </c>
    </row>
    <row r="567" spans="1:31" x14ac:dyDescent="0.25">
      <c r="A567">
        <v>1001</v>
      </c>
      <c r="B567">
        <v>100488611</v>
      </c>
      <c r="C567" t="s">
        <v>28</v>
      </c>
      <c r="D567" t="s">
        <v>381</v>
      </c>
      <c r="E567" t="s">
        <v>30</v>
      </c>
      <c r="F567" t="s">
        <v>382</v>
      </c>
      <c r="G567" t="s">
        <v>383</v>
      </c>
      <c r="H567" t="s">
        <v>91</v>
      </c>
      <c r="I567" t="s">
        <v>384</v>
      </c>
      <c r="J567" t="s">
        <v>35</v>
      </c>
      <c r="K567">
        <v>405</v>
      </c>
      <c r="L567" t="s">
        <v>35</v>
      </c>
      <c r="M567">
        <v>43</v>
      </c>
      <c r="N567">
        <v>2</v>
      </c>
      <c r="O567" t="s">
        <v>168</v>
      </c>
      <c r="P567" t="s">
        <v>521</v>
      </c>
      <c r="Q567" t="s">
        <v>39</v>
      </c>
      <c r="R567" t="s">
        <v>40</v>
      </c>
      <c r="S567">
        <v>2012</v>
      </c>
      <c r="T567">
        <v>600</v>
      </c>
      <c r="U567" t="s">
        <v>41</v>
      </c>
      <c r="V567">
        <v>40544</v>
      </c>
      <c r="W567">
        <v>40574</v>
      </c>
      <c r="X567">
        <v>40571</v>
      </c>
      <c r="Y567" t="s">
        <v>427</v>
      </c>
      <c r="Z567" t="s">
        <v>522</v>
      </c>
      <c r="AA567" t="s">
        <v>523</v>
      </c>
      <c r="AB567" t="s">
        <v>524</v>
      </c>
      <c r="AC567" t="s">
        <v>420</v>
      </c>
      <c r="AD567" t="s">
        <v>46</v>
      </c>
      <c r="AE567">
        <v>0</v>
      </c>
    </row>
    <row r="568" spans="1:31" x14ac:dyDescent="0.25">
      <c r="A568">
        <v>1002</v>
      </c>
      <c r="B568">
        <v>100488615</v>
      </c>
      <c r="C568" t="s">
        <v>28</v>
      </c>
      <c r="D568" t="s">
        <v>381</v>
      </c>
      <c r="E568" t="s">
        <v>30</v>
      </c>
      <c r="F568" t="s">
        <v>382</v>
      </c>
      <c r="G568" t="s">
        <v>383</v>
      </c>
      <c r="H568" t="s">
        <v>91</v>
      </c>
      <c r="I568" t="s">
        <v>384</v>
      </c>
      <c r="J568" t="s">
        <v>35</v>
      </c>
      <c r="K568">
        <v>405</v>
      </c>
      <c r="L568" t="s">
        <v>35</v>
      </c>
      <c r="M568">
        <v>43</v>
      </c>
      <c r="N568">
        <v>2</v>
      </c>
      <c r="O568" t="s">
        <v>168</v>
      </c>
      <c r="P568" t="s">
        <v>521</v>
      </c>
      <c r="Q568" t="s">
        <v>39</v>
      </c>
      <c r="R568" t="s">
        <v>40</v>
      </c>
      <c r="S568">
        <v>2012</v>
      </c>
      <c r="T568">
        <v>600</v>
      </c>
      <c r="U568" t="s">
        <v>41</v>
      </c>
      <c r="V568">
        <v>40544</v>
      </c>
      <c r="W568">
        <v>40574</v>
      </c>
      <c r="X568">
        <v>40571</v>
      </c>
      <c r="Y568" t="s">
        <v>427</v>
      </c>
      <c r="Z568" t="s">
        <v>522</v>
      </c>
      <c r="AA568" t="s">
        <v>523</v>
      </c>
      <c r="AB568" t="s">
        <v>524</v>
      </c>
      <c r="AC568" t="s">
        <v>420</v>
      </c>
      <c r="AD568" t="s">
        <v>46</v>
      </c>
      <c r="AE568">
        <v>0</v>
      </c>
    </row>
    <row r="569" spans="1:31" x14ac:dyDescent="0.25">
      <c r="A569">
        <v>1003</v>
      </c>
      <c r="B569">
        <v>100488620</v>
      </c>
      <c r="C569" t="s">
        <v>28</v>
      </c>
      <c r="D569" t="s">
        <v>381</v>
      </c>
      <c r="E569" t="s">
        <v>30</v>
      </c>
      <c r="F569" t="s">
        <v>382</v>
      </c>
      <c r="G569" t="s">
        <v>383</v>
      </c>
      <c r="H569" t="s">
        <v>91</v>
      </c>
      <c r="I569" t="s">
        <v>384</v>
      </c>
      <c r="J569" t="s">
        <v>35</v>
      </c>
      <c r="K569">
        <v>405</v>
      </c>
      <c r="L569" t="s">
        <v>35</v>
      </c>
      <c r="M569">
        <v>43</v>
      </c>
      <c r="N569">
        <v>2</v>
      </c>
      <c r="O569" t="s">
        <v>168</v>
      </c>
      <c r="P569" t="s">
        <v>521</v>
      </c>
      <c r="Q569" t="s">
        <v>39</v>
      </c>
      <c r="R569" t="s">
        <v>40</v>
      </c>
      <c r="S569">
        <v>2012</v>
      </c>
      <c r="T569">
        <v>600</v>
      </c>
      <c r="U569" t="s">
        <v>41</v>
      </c>
      <c r="V569">
        <v>40544</v>
      </c>
      <c r="W569">
        <v>40574</v>
      </c>
      <c r="X569">
        <v>40571</v>
      </c>
      <c r="Y569" t="s">
        <v>427</v>
      </c>
      <c r="Z569" t="s">
        <v>522</v>
      </c>
      <c r="AA569" t="s">
        <v>523</v>
      </c>
      <c r="AB569" t="s">
        <v>524</v>
      </c>
      <c r="AC569" t="s">
        <v>420</v>
      </c>
      <c r="AD569" t="s">
        <v>46</v>
      </c>
      <c r="AE569">
        <v>0</v>
      </c>
    </row>
    <row r="570" spans="1:31" x14ac:dyDescent="0.25">
      <c r="A570">
        <v>987</v>
      </c>
      <c r="B570">
        <v>100488624</v>
      </c>
      <c r="C570" t="s">
        <v>28</v>
      </c>
      <c r="D570" t="s">
        <v>381</v>
      </c>
      <c r="E570" t="s">
        <v>30</v>
      </c>
      <c r="F570" t="s">
        <v>382</v>
      </c>
      <c r="G570" t="s">
        <v>383</v>
      </c>
      <c r="H570" t="s">
        <v>91</v>
      </c>
      <c r="I570" t="s">
        <v>384</v>
      </c>
      <c r="J570" t="s">
        <v>35</v>
      </c>
      <c r="K570">
        <v>405</v>
      </c>
      <c r="L570" t="s">
        <v>35</v>
      </c>
      <c r="M570">
        <v>43</v>
      </c>
      <c r="N570">
        <v>2</v>
      </c>
      <c r="O570" t="s">
        <v>168</v>
      </c>
      <c r="P570" t="s">
        <v>521</v>
      </c>
      <c r="Q570" t="s">
        <v>39</v>
      </c>
      <c r="R570" t="s">
        <v>40</v>
      </c>
      <c r="S570">
        <v>2012</v>
      </c>
      <c r="T570">
        <v>600</v>
      </c>
      <c r="U570" t="s">
        <v>41</v>
      </c>
      <c r="V570">
        <v>40544</v>
      </c>
      <c r="W570">
        <v>40574</v>
      </c>
      <c r="X570">
        <v>40571</v>
      </c>
      <c r="Y570" t="s">
        <v>427</v>
      </c>
      <c r="Z570" t="s">
        <v>522</v>
      </c>
      <c r="AA570" t="s">
        <v>523</v>
      </c>
      <c r="AB570" t="s">
        <v>524</v>
      </c>
      <c r="AC570" t="s">
        <v>420</v>
      </c>
      <c r="AD570" t="s">
        <v>46</v>
      </c>
      <c r="AE570">
        <v>0</v>
      </c>
    </row>
    <row r="571" spans="1:31" x14ac:dyDescent="0.25">
      <c r="A571">
        <v>236</v>
      </c>
      <c r="B571">
        <v>100504676</v>
      </c>
      <c r="C571" t="s">
        <v>28</v>
      </c>
      <c r="D571" t="s">
        <v>381</v>
      </c>
      <c r="E571" t="s">
        <v>30</v>
      </c>
      <c r="F571" t="s">
        <v>382</v>
      </c>
      <c r="G571" t="s">
        <v>383</v>
      </c>
      <c r="H571" t="s">
        <v>91</v>
      </c>
      <c r="I571" t="s">
        <v>384</v>
      </c>
      <c r="J571" t="s">
        <v>35</v>
      </c>
      <c r="K571">
        <v>405</v>
      </c>
      <c r="L571" t="s">
        <v>35</v>
      </c>
      <c r="M571">
        <v>43</v>
      </c>
      <c r="N571">
        <v>2</v>
      </c>
      <c r="O571" t="s">
        <v>168</v>
      </c>
      <c r="P571" t="s">
        <v>521</v>
      </c>
      <c r="Q571" t="s">
        <v>39</v>
      </c>
      <c r="R571" t="s">
        <v>40</v>
      </c>
      <c r="S571">
        <v>2012</v>
      </c>
      <c r="T571">
        <v>600</v>
      </c>
      <c r="U571" t="s">
        <v>41</v>
      </c>
      <c r="V571">
        <v>40544</v>
      </c>
      <c r="W571">
        <v>40574</v>
      </c>
      <c r="X571">
        <v>40571</v>
      </c>
      <c r="Y571" t="s">
        <v>427</v>
      </c>
      <c r="Z571" t="s">
        <v>522</v>
      </c>
      <c r="AA571" t="s">
        <v>523</v>
      </c>
      <c r="AB571" t="s">
        <v>524</v>
      </c>
      <c r="AC571" t="s">
        <v>420</v>
      </c>
      <c r="AD571" t="s">
        <v>46</v>
      </c>
      <c r="AE571">
        <v>0</v>
      </c>
    </row>
    <row r="572" spans="1:31" x14ac:dyDescent="0.25">
      <c r="A572">
        <v>177</v>
      </c>
      <c r="B572">
        <v>100504677</v>
      </c>
      <c r="C572" t="s">
        <v>28</v>
      </c>
      <c r="D572" t="s">
        <v>381</v>
      </c>
      <c r="E572" t="s">
        <v>30</v>
      </c>
      <c r="F572" t="s">
        <v>382</v>
      </c>
      <c r="G572" t="s">
        <v>383</v>
      </c>
      <c r="H572" t="s">
        <v>91</v>
      </c>
      <c r="I572" t="s">
        <v>384</v>
      </c>
      <c r="J572" t="s">
        <v>35</v>
      </c>
      <c r="K572">
        <v>405</v>
      </c>
      <c r="L572" t="s">
        <v>35</v>
      </c>
      <c r="M572">
        <v>43</v>
      </c>
      <c r="N572">
        <v>2</v>
      </c>
      <c r="O572" t="s">
        <v>168</v>
      </c>
      <c r="P572" t="s">
        <v>521</v>
      </c>
      <c r="Q572" t="s">
        <v>39</v>
      </c>
      <c r="R572" t="s">
        <v>40</v>
      </c>
      <c r="S572">
        <v>2012</v>
      </c>
      <c r="T572">
        <v>600</v>
      </c>
      <c r="U572" t="s">
        <v>41</v>
      </c>
      <c r="V572">
        <v>40544</v>
      </c>
      <c r="W572">
        <v>40574</v>
      </c>
      <c r="X572">
        <v>40571</v>
      </c>
      <c r="Y572" t="s">
        <v>427</v>
      </c>
      <c r="Z572" t="s">
        <v>522</v>
      </c>
      <c r="AA572" t="s">
        <v>523</v>
      </c>
      <c r="AB572" t="s">
        <v>524</v>
      </c>
      <c r="AC572" t="s">
        <v>420</v>
      </c>
      <c r="AD572" t="s">
        <v>46</v>
      </c>
      <c r="AE572">
        <v>0</v>
      </c>
    </row>
    <row r="573" spans="1:31" x14ac:dyDescent="0.25">
      <c r="A573">
        <v>178</v>
      </c>
      <c r="B573">
        <v>100504678</v>
      </c>
      <c r="C573" t="s">
        <v>28</v>
      </c>
      <c r="D573" t="s">
        <v>381</v>
      </c>
      <c r="E573" t="s">
        <v>30</v>
      </c>
      <c r="F573" t="s">
        <v>382</v>
      </c>
      <c r="G573" t="s">
        <v>383</v>
      </c>
      <c r="H573" t="s">
        <v>91</v>
      </c>
      <c r="I573" t="s">
        <v>384</v>
      </c>
      <c r="J573" t="s">
        <v>35</v>
      </c>
      <c r="K573">
        <v>405</v>
      </c>
      <c r="L573" t="s">
        <v>35</v>
      </c>
      <c r="M573">
        <v>43</v>
      </c>
      <c r="N573">
        <v>2</v>
      </c>
      <c r="O573" t="s">
        <v>168</v>
      </c>
      <c r="P573" t="s">
        <v>521</v>
      </c>
      <c r="Q573" t="s">
        <v>39</v>
      </c>
      <c r="R573" t="s">
        <v>40</v>
      </c>
      <c r="S573">
        <v>2012</v>
      </c>
      <c r="T573">
        <v>600</v>
      </c>
      <c r="U573" t="s">
        <v>41</v>
      </c>
      <c r="V573">
        <v>40544</v>
      </c>
      <c r="W573">
        <v>40574</v>
      </c>
      <c r="X573">
        <v>40571</v>
      </c>
      <c r="Y573" t="s">
        <v>427</v>
      </c>
      <c r="Z573" t="s">
        <v>522</v>
      </c>
      <c r="AA573" t="s">
        <v>523</v>
      </c>
      <c r="AB573" t="s">
        <v>524</v>
      </c>
      <c r="AC573" t="s">
        <v>420</v>
      </c>
      <c r="AD573" t="s">
        <v>46</v>
      </c>
      <c r="AE573">
        <v>0</v>
      </c>
    </row>
    <row r="574" spans="1:31" x14ac:dyDescent="0.25">
      <c r="A574">
        <v>179</v>
      </c>
      <c r="B574">
        <v>100504679</v>
      </c>
      <c r="C574" t="s">
        <v>28</v>
      </c>
      <c r="D574" t="s">
        <v>381</v>
      </c>
      <c r="E574" t="s">
        <v>30</v>
      </c>
      <c r="F574" t="s">
        <v>382</v>
      </c>
      <c r="G574" t="s">
        <v>383</v>
      </c>
      <c r="H574" t="s">
        <v>91</v>
      </c>
      <c r="I574" t="s">
        <v>384</v>
      </c>
      <c r="J574" t="s">
        <v>35</v>
      </c>
      <c r="K574">
        <v>405</v>
      </c>
      <c r="L574" t="s">
        <v>35</v>
      </c>
      <c r="M574">
        <v>43</v>
      </c>
      <c r="N574">
        <v>2</v>
      </c>
      <c r="O574" t="s">
        <v>168</v>
      </c>
      <c r="P574" t="s">
        <v>521</v>
      </c>
      <c r="Q574" t="s">
        <v>39</v>
      </c>
      <c r="R574" t="s">
        <v>40</v>
      </c>
      <c r="S574">
        <v>2012</v>
      </c>
      <c r="T574">
        <v>600</v>
      </c>
      <c r="U574" t="s">
        <v>41</v>
      </c>
      <c r="V574">
        <v>40544</v>
      </c>
      <c r="W574">
        <v>40574</v>
      </c>
      <c r="X574">
        <v>40571</v>
      </c>
      <c r="Y574" t="s">
        <v>427</v>
      </c>
      <c r="Z574" t="s">
        <v>522</v>
      </c>
      <c r="AA574" t="s">
        <v>523</v>
      </c>
      <c r="AB574" t="s">
        <v>524</v>
      </c>
      <c r="AC574" t="s">
        <v>420</v>
      </c>
      <c r="AD574" t="s">
        <v>46</v>
      </c>
      <c r="AE574">
        <v>0</v>
      </c>
    </row>
    <row r="575" spans="1:31" x14ac:dyDescent="0.25">
      <c r="A575">
        <v>263</v>
      </c>
      <c r="B575">
        <v>100401146</v>
      </c>
      <c r="C575" t="s">
        <v>28</v>
      </c>
      <c r="D575" t="s">
        <v>149</v>
      </c>
      <c r="E575" t="s">
        <v>30</v>
      </c>
      <c r="F575" t="s">
        <v>150</v>
      </c>
      <c r="G575" t="s">
        <v>151</v>
      </c>
      <c r="H575" t="s">
        <v>73</v>
      </c>
      <c r="I575" t="s">
        <v>152</v>
      </c>
      <c r="J575" t="s">
        <v>35</v>
      </c>
      <c r="K575">
        <v>644</v>
      </c>
      <c r="L575" t="s">
        <v>35</v>
      </c>
      <c r="M575">
        <v>44</v>
      </c>
      <c r="N575">
        <v>1</v>
      </c>
      <c r="O575" t="s">
        <v>168</v>
      </c>
      <c r="P575" t="s">
        <v>684</v>
      </c>
      <c r="Q575" t="s">
        <v>39</v>
      </c>
      <c r="R575" t="s">
        <v>40</v>
      </c>
      <c r="S575">
        <v>2012</v>
      </c>
      <c r="T575">
        <v>300</v>
      </c>
      <c r="U575" t="s">
        <v>41</v>
      </c>
      <c r="V575">
        <v>40848</v>
      </c>
      <c r="W575">
        <v>40877</v>
      </c>
      <c r="X575">
        <v>40877</v>
      </c>
      <c r="Y575" t="s">
        <v>427</v>
      </c>
      <c r="Z575" t="s">
        <v>443</v>
      </c>
      <c r="AA575" t="s">
        <v>429</v>
      </c>
      <c r="AB575" t="s">
        <v>430</v>
      </c>
      <c r="AC575" t="s">
        <v>420</v>
      </c>
      <c r="AD575" t="s">
        <v>46</v>
      </c>
      <c r="AE575">
        <v>0</v>
      </c>
    </row>
    <row r="576" spans="1:31" x14ac:dyDescent="0.25">
      <c r="A576">
        <v>404</v>
      </c>
      <c r="B576">
        <v>100410169</v>
      </c>
      <c r="C576" t="s">
        <v>28</v>
      </c>
      <c r="D576" t="s">
        <v>149</v>
      </c>
      <c r="E576" t="s">
        <v>30</v>
      </c>
      <c r="F576" t="s">
        <v>150</v>
      </c>
      <c r="G576" t="s">
        <v>151</v>
      </c>
      <c r="H576" t="s">
        <v>73</v>
      </c>
      <c r="I576" t="s">
        <v>152</v>
      </c>
      <c r="J576" t="s">
        <v>35</v>
      </c>
      <c r="K576">
        <v>644</v>
      </c>
      <c r="L576" t="s">
        <v>35</v>
      </c>
      <c r="M576">
        <v>44</v>
      </c>
      <c r="N576">
        <v>1</v>
      </c>
      <c r="O576" t="s">
        <v>168</v>
      </c>
      <c r="P576" t="s">
        <v>684</v>
      </c>
      <c r="Q576" t="s">
        <v>39</v>
      </c>
      <c r="R576" t="s">
        <v>40</v>
      </c>
      <c r="S576">
        <v>2012</v>
      </c>
      <c r="T576">
        <v>300</v>
      </c>
      <c r="U576" t="s">
        <v>41</v>
      </c>
      <c r="V576">
        <v>40848</v>
      </c>
      <c r="W576">
        <v>40877</v>
      </c>
      <c r="X576">
        <v>40877</v>
      </c>
      <c r="Y576" t="s">
        <v>427</v>
      </c>
      <c r="Z576" t="s">
        <v>443</v>
      </c>
      <c r="AA576" t="s">
        <v>429</v>
      </c>
      <c r="AB576" t="s">
        <v>430</v>
      </c>
      <c r="AC576" t="s">
        <v>420</v>
      </c>
      <c r="AD576" t="s">
        <v>46</v>
      </c>
      <c r="AE576">
        <v>0</v>
      </c>
    </row>
    <row r="577" spans="1:31" x14ac:dyDescent="0.25">
      <c r="A577">
        <v>418</v>
      </c>
      <c r="B577">
        <v>100423778</v>
      </c>
      <c r="C577" t="s">
        <v>28</v>
      </c>
      <c r="D577" t="s">
        <v>149</v>
      </c>
      <c r="E577" t="s">
        <v>30</v>
      </c>
      <c r="F577" t="s">
        <v>150</v>
      </c>
      <c r="G577" t="s">
        <v>151</v>
      </c>
      <c r="H577" t="s">
        <v>73</v>
      </c>
      <c r="I577" t="s">
        <v>152</v>
      </c>
      <c r="J577" t="s">
        <v>35</v>
      </c>
      <c r="K577">
        <v>644</v>
      </c>
      <c r="L577" t="s">
        <v>35</v>
      </c>
      <c r="M577">
        <v>44</v>
      </c>
      <c r="N577">
        <v>1</v>
      </c>
      <c r="O577" t="s">
        <v>168</v>
      </c>
      <c r="P577" t="s">
        <v>684</v>
      </c>
      <c r="Q577" t="s">
        <v>39</v>
      </c>
      <c r="R577" t="s">
        <v>40</v>
      </c>
      <c r="S577">
        <v>2012</v>
      </c>
      <c r="T577">
        <v>300</v>
      </c>
      <c r="U577" t="s">
        <v>41</v>
      </c>
      <c r="V577">
        <v>40848</v>
      </c>
      <c r="W577">
        <v>40877</v>
      </c>
      <c r="X577">
        <v>40877</v>
      </c>
      <c r="Y577" t="s">
        <v>427</v>
      </c>
      <c r="Z577" t="s">
        <v>443</v>
      </c>
      <c r="AA577" t="s">
        <v>429</v>
      </c>
      <c r="AB577" t="s">
        <v>430</v>
      </c>
      <c r="AC577" t="s">
        <v>420</v>
      </c>
      <c r="AD577" t="s">
        <v>46</v>
      </c>
      <c r="AE577">
        <v>0</v>
      </c>
    </row>
    <row r="578" spans="1:31" x14ac:dyDescent="0.25">
      <c r="A578">
        <v>440</v>
      </c>
      <c r="B578">
        <v>100431135</v>
      </c>
      <c r="C578" t="s">
        <v>28</v>
      </c>
      <c r="D578" t="s">
        <v>149</v>
      </c>
      <c r="E578" t="s">
        <v>30</v>
      </c>
      <c r="F578" t="s">
        <v>150</v>
      </c>
      <c r="G578" t="s">
        <v>151</v>
      </c>
      <c r="H578" t="s">
        <v>73</v>
      </c>
      <c r="I578" t="s">
        <v>152</v>
      </c>
      <c r="J578" t="s">
        <v>35</v>
      </c>
      <c r="K578">
        <v>644</v>
      </c>
      <c r="L578" t="s">
        <v>35</v>
      </c>
      <c r="M578">
        <v>44</v>
      </c>
      <c r="N578">
        <v>1</v>
      </c>
      <c r="O578" t="s">
        <v>168</v>
      </c>
      <c r="P578" t="s">
        <v>684</v>
      </c>
      <c r="Q578" t="s">
        <v>39</v>
      </c>
      <c r="R578" t="s">
        <v>40</v>
      </c>
      <c r="S578">
        <v>2012</v>
      </c>
      <c r="T578">
        <v>300</v>
      </c>
      <c r="U578" t="s">
        <v>41</v>
      </c>
      <c r="V578">
        <v>40848</v>
      </c>
      <c r="W578">
        <v>40877</v>
      </c>
      <c r="X578">
        <v>40877</v>
      </c>
      <c r="Y578" t="s">
        <v>427</v>
      </c>
      <c r="Z578" t="s">
        <v>443</v>
      </c>
      <c r="AA578" t="s">
        <v>429</v>
      </c>
      <c r="AB578" t="s">
        <v>430</v>
      </c>
      <c r="AC578" t="s">
        <v>420</v>
      </c>
      <c r="AD578" t="s">
        <v>46</v>
      </c>
      <c r="AE578">
        <v>0</v>
      </c>
    </row>
    <row r="579" spans="1:31" x14ac:dyDescent="0.25">
      <c r="A579">
        <v>538</v>
      </c>
      <c r="B579">
        <v>100437902</v>
      </c>
      <c r="C579" t="s">
        <v>28</v>
      </c>
      <c r="D579" t="s">
        <v>149</v>
      </c>
      <c r="E579" t="s">
        <v>30</v>
      </c>
      <c r="F579" t="s">
        <v>150</v>
      </c>
      <c r="G579" t="s">
        <v>151</v>
      </c>
      <c r="H579" t="s">
        <v>73</v>
      </c>
      <c r="I579" t="s">
        <v>152</v>
      </c>
      <c r="J579" t="s">
        <v>35</v>
      </c>
      <c r="K579">
        <v>644</v>
      </c>
      <c r="L579" t="s">
        <v>35</v>
      </c>
      <c r="M579">
        <v>44</v>
      </c>
      <c r="N579">
        <v>1</v>
      </c>
      <c r="O579" t="s">
        <v>168</v>
      </c>
      <c r="P579" t="s">
        <v>684</v>
      </c>
      <c r="Q579" t="s">
        <v>39</v>
      </c>
      <c r="R579" t="s">
        <v>40</v>
      </c>
      <c r="S579">
        <v>2012</v>
      </c>
      <c r="T579">
        <v>300</v>
      </c>
      <c r="U579" t="s">
        <v>41</v>
      </c>
      <c r="V579">
        <v>40848</v>
      </c>
      <c r="W579">
        <v>40877</v>
      </c>
      <c r="X579">
        <v>40877</v>
      </c>
      <c r="Y579" t="s">
        <v>427</v>
      </c>
      <c r="Z579" t="s">
        <v>443</v>
      </c>
      <c r="AA579" t="s">
        <v>429</v>
      </c>
      <c r="AB579" t="s">
        <v>430</v>
      </c>
      <c r="AC579" t="s">
        <v>420</v>
      </c>
      <c r="AD579" t="s">
        <v>46</v>
      </c>
      <c r="AE579">
        <v>0</v>
      </c>
    </row>
    <row r="580" spans="1:31" x14ac:dyDescent="0.25">
      <c r="A580">
        <v>560</v>
      </c>
      <c r="B580">
        <v>100440334</v>
      </c>
      <c r="C580" t="s">
        <v>28</v>
      </c>
      <c r="D580" t="s">
        <v>149</v>
      </c>
      <c r="E580" t="s">
        <v>30</v>
      </c>
      <c r="F580" t="s">
        <v>150</v>
      </c>
      <c r="G580" t="s">
        <v>151</v>
      </c>
      <c r="H580" t="s">
        <v>73</v>
      </c>
      <c r="I580" t="s">
        <v>152</v>
      </c>
      <c r="J580" t="s">
        <v>35</v>
      </c>
      <c r="K580">
        <v>644</v>
      </c>
      <c r="L580" t="s">
        <v>35</v>
      </c>
      <c r="M580">
        <v>44</v>
      </c>
      <c r="N580">
        <v>1</v>
      </c>
      <c r="O580" t="s">
        <v>168</v>
      </c>
      <c r="P580" t="s">
        <v>684</v>
      </c>
      <c r="Q580" t="s">
        <v>39</v>
      </c>
      <c r="R580" t="s">
        <v>40</v>
      </c>
      <c r="S580">
        <v>2012</v>
      </c>
      <c r="T580">
        <v>300</v>
      </c>
      <c r="U580" t="s">
        <v>41</v>
      </c>
      <c r="V580">
        <v>40848</v>
      </c>
      <c r="W580">
        <v>40877</v>
      </c>
      <c r="X580">
        <v>40877</v>
      </c>
      <c r="Y580" t="s">
        <v>427</v>
      </c>
      <c r="Z580" t="s">
        <v>443</v>
      </c>
      <c r="AA580" t="s">
        <v>429</v>
      </c>
      <c r="AB580" t="s">
        <v>430</v>
      </c>
      <c r="AC580" t="s">
        <v>420</v>
      </c>
      <c r="AD580" t="s">
        <v>46</v>
      </c>
      <c r="AE580">
        <v>0</v>
      </c>
    </row>
    <row r="581" spans="1:31" x14ac:dyDescent="0.25">
      <c r="A581">
        <v>533</v>
      </c>
      <c r="B581">
        <v>100446170</v>
      </c>
      <c r="C581" t="s">
        <v>28</v>
      </c>
      <c r="D581" t="s">
        <v>149</v>
      </c>
      <c r="E581" t="s">
        <v>30</v>
      </c>
      <c r="F581" t="s">
        <v>150</v>
      </c>
      <c r="G581" t="s">
        <v>151</v>
      </c>
      <c r="H581" t="s">
        <v>73</v>
      </c>
      <c r="I581" t="s">
        <v>152</v>
      </c>
      <c r="J581" t="s">
        <v>35</v>
      </c>
      <c r="K581">
        <v>644</v>
      </c>
      <c r="L581" t="s">
        <v>35</v>
      </c>
      <c r="M581">
        <v>44</v>
      </c>
      <c r="N581">
        <v>1</v>
      </c>
      <c r="O581" t="s">
        <v>168</v>
      </c>
      <c r="P581" t="s">
        <v>684</v>
      </c>
      <c r="Q581" t="s">
        <v>39</v>
      </c>
      <c r="R581" t="s">
        <v>40</v>
      </c>
      <c r="S581">
        <v>2012</v>
      </c>
      <c r="T581">
        <v>300</v>
      </c>
      <c r="U581" t="s">
        <v>41</v>
      </c>
      <c r="V581">
        <v>40848</v>
      </c>
      <c r="W581">
        <v>40877</v>
      </c>
      <c r="X581">
        <v>40877</v>
      </c>
      <c r="Y581" t="s">
        <v>427</v>
      </c>
      <c r="Z581" t="s">
        <v>443</v>
      </c>
      <c r="AA581" t="s">
        <v>429</v>
      </c>
      <c r="AB581" t="s">
        <v>430</v>
      </c>
      <c r="AC581" t="s">
        <v>420</v>
      </c>
      <c r="AD581" t="s">
        <v>46</v>
      </c>
      <c r="AE581">
        <v>0</v>
      </c>
    </row>
    <row r="582" spans="1:31" x14ac:dyDescent="0.25">
      <c r="A582">
        <v>558</v>
      </c>
      <c r="B582">
        <v>100449580</v>
      </c>
      <c r="C582" t="s">
        <v>28</v>
      </c>
      <c r="D582" t="s">
        <v>149</v>
      </c>
      <c r="E582" t="s">
        <v>30</v>
      </c>
      <c r="F582" t="s">
        <v>150</v>
      </c>
      <c r="G582" t="s">
        <v>151</v>
      </c>
      <c r="H582" t="s">
        <v>73</v>
      </c>
      <c r="I582" t="s">
        <v>152</v>
      </c>
      <c r="J582" t="s">
        <v>35</v>
      </c>
      <c r="K582">
        <v>644</v>
      </c>
      <c r="L582" t="s">
        <v>35</v>
      </c>
      <c r="M582">
        <v>44</v>
      </c>
      <c r="N582">
        <v>1</v>
      </c>
      <c r="O582" t="s">
        <v>168</v>
      </c>
      <c r="P582" t="s">
        <v>684</v>
      </c>
      <c r="Q582" t="s">
        <v>39</v>
      </c>
      <c r="R582" t="s">
        <v>40</v>
      </c>
      <c r="S582">
        <v>2012</v>
      </c>
      <c r="T582">
        <v>300</v>
      </c>
      <c r="U582" t="s">
        <v>41</v>
      </c>
      <c r="V582">
        <v>40848</v>
      </c>
      <c r="W582">
        <v>40877</v>
      </c>
      <c r="X582">
        <v>40877</v>
      </c>
      <c r="Y582" t="s">
        <v>427</v>
      </c>
      <c r="Z582" t="s">
        <v>443</v>
      </c>
      <c r="AA582" t="s">
        <v>429</v>
      </c>
      <c r="AB582" t="s">
        <v>430</v>
      </c>
      <c r="AC582" t="s">
        <v>420</v>
      </c>
      <c r="AD582" t="s">
        <v>46</v>
      </c>
      <c r="AE582">
        <v>0</v>
      </c>
    </row>
    <row r="583" spans="1:31" x14ac:dyDescent="0.25">
      <c r="A583">
        <v>1012</v>
      </c>
      <c r="B583">
        <v>100454725</v>
      </c>
      <c r="C583" t="s">
        <v>28</v>
      </c>
      <c r="D583" t="s">
        <v>149</v>
      </c>
      <c r="E583" t="s">
        <v>30</v>
      </c>
      <c r="F583" t="s">
        <v>150</v>
      </c>
      <c r="G583" t="s">
        <v>151</v>
      </c>
      <c r="H583" t="s">
        <v>73</v>
      </c>
      <c r="I583" t="s">
        <v>152</v>
      </c>
      <c r="J583" t="s">
        <v>35</v>
      </c>
      <c r="K583">
        <v>644</v>
      </c>
      <c r="L583" t="s">
        <v>35</v>
      </c>
      <c r="M583">
        <v>44</v>
      </c>
      <c r="N583">
        <v>1</v>
      </c>
      <c r="O583" t="s">
        <v>168</v>
      </c>
      <c r="P583" t="s">
        <v>684</v>
      </c>
      <c r="Q583" t="s">
        <v>39</v>
      </c>
      <c r="R583" t="s">
        <v>40</v>
      </c>
      <c r="S583">
        <v>2012</v>
      </c>
      <c r="T583">
        <v>300</v>
      </c>
      <c r="U583" t="s">
        <v>41</v>
      </c>
      <c r="V583">
        <v>40848</v>
      </c>
      <c r="W583">
        <v>40877</v>
      </c>
      <c r="X583">
        <v>40877</v>
      </c>
      <c r="Y583" t="s">
        <v>427</v>
      </c>
      <c r="Z583" t="s">
        <v>443</v>
      </c>
      <c r="AA583" t="s">
        <v>429</v>
      </c>
      <c r="AB583" t="s">
        <v>430</v>
      </c>
      <c r="AC583" t="s">
        <v>420</v>
      </c>
      <c r="AD583" t="s">
        <v>46</v>
      </c>
      <c r="AE583">
        <v>0</v>
      </c>
    </row>
    <row r="584" spans="1:31" x14ac:dyDescent="0.25">
      <c r="A584">
        <v>592</v>
      </c>
      <c r="B584">
        <v>100457727</v>
      </c>
      <c r="C584" t="s">
        <v>28</v>
      </c>
      <c r="D584" t="s">
        <v>149</v>
      </c>
      <c r="E584" t="s">
        <v>30</v>
      </c>
      <c r="F584" t="s">
        <v>150</v>
      </c>
      <c r="G584" t="s">
        <v>151</v>
      </c>
      <c r="H584" t="s">
        <v>73</v>
      </c>
      <c r="I584" t="s">
        <v>152</v>
      </c>
      <c r="J584" t="s">
        <v>35</v>
      </c>
      <c r="K584">
        <v>644</v>
      </c>
      <c r="L584" t="s">
        <v>35</v>
      </c>
      <c r="M584">
        <v>44</v>
      </c>
      <c r="N584">
        <v>1</v>
      </c>
      <c r="O584" t="s">
        <v>168</v>
      </c>
      <c r="P584" t="s">
        <v>684</v>
      </c>
      <c r="Q584" t="s">
        <v>39</v>
      </c>
      <c r="R584" t="s">
        <v>40</v>
      </c>
      <c r="S584">
        <v>2012</v>
      </c>
      <c r="T584">
        <v>300</v>
      </c>
      <c r="U584" t="s">
        <v>41</v>
      </c>
      <c r="V584">
        <v>40848</v>
      </c>
      <c r="W584">
        <v>40877</v>
      </c>
      <c r="X584">
        <v>40877</v>
      </c>
      <c r="Y584" t="s">
        <v>427</v>
      </c>
      <c r="Z584" t="s">
        <v>443</v>
      </c>
      <c r="AA584" t="s">
        <v>429</v>
      </c>
      <c r="AB584" t="s">
        <v>430</v>
      </c>
      <c r="AC584" t="s">
        <v>420</v>
      </c>
      <c r="AD584" t="s">
        <v>46</v>
      </c>
      <c r="AE584">
        <v>0</v>
      </c>
    </row>
    <row r="585" spans="1:31" x14ac:dyDescent="0.25">
      <c r="A585">
        <v>647</v>
      </c>
      <c r="B585">
        <v>100462221</v>
      </c>
      <c r="C585" t="s">
        <v>28</v>
      </c>
      <c r="D585" t="s">
        <v>149</v>
      </c>
      <c r="E585" t="s">
        <v>30</v>
      </c>
      <c r="F585" t="s">
        <v>150</v>
      </c>
      <c r="G585" t="s">
        <v>151</v>
      </c>
      <c r="H585" t="s">
        <v>73</v>
      </c>
      <c r="I585" t="s">
        <v>152</v>
      </c>
      <c r="J585" t="s">
        <v>35</v>
      </c>
      <c r="K585">
        <v>644</v>
      </c>
      <c r="L585" t="s">
        <v>35</v>
      </c>
      <c r="M585">
        <v>44</v>
      </c>
      <c r="N585">
        <v>1</v>
      </c>
      <c r="O585" t="s">
        <v>168</v>
      </c>
      <c r="P585" t="s">
        <v>684</v>
      </c>
      <c r="Q585" t="s">
        <v>39</v>
      </c>
      <c r="R585" t="s">
        <v>40</v>
      </c>
      <c r="S585">
        <v>2012</v>
      </c>
      <c r="T585">
        <v>300</v>
      </c>
      <c r="U585" t="s">
        <v>41</v>
      </c>
      <c r="V585">
        <v>40848</v>
      </c>
      <c r="W585">
        <v>40877</v>
      </c>
      <c r="X585">
        <v>40877</v>
      </c>
      <c r="Y585" t="s">
        <v>427</v>
      </c>
      <c r="Z585" t="s">
        <v>443</v>
      </c>
      <c r="AA585" t="s">
        <v>429</v>
      </c>
      <c r="AB585" t="s">
        <v>430</v>
      </c>
      <c r="AC585" t="s">
        <v>420</v>
      </c>
      <c r="AD585" t="s">
        <v>46</v>
      </c>
      <c r="AE585">
        <v>0</v>
      </c>
    </row>
    <row r="586" spans="1:31" x14ac:dyDescent="0.25">
      <c r="A586">
        <v>695</v>
      </c>
      <c r="B586">
        <v>100471781</v>
      </c>
      <c r="C586" t="s">
        <v>28</v>
      </c>
      <c r="D586" t="s">
        <v>149</v>
      </c>
      <c r="E586" t="s">
        <v>30</v>
      </c>
      <c r="F586" t="s">
        <v>150</v>
      </c>
      <c r="G586" t="s">
        <v>151</v>
      </c>
      <c r="H586" t="s">
        <v>73</v>
      </c>
      <c r="I586" t="s">
        <v>152</v>
      </c>
      <c r="J586" t="s">
        <v>35</v>
      </c>
      <c r="K586">
        <v>644</v>
      </c>
      <c r="L586" t="s">
        <v>35</v>
      </c>
      <c r="M586">
        <v>44</v>
      </c>
      <c r="N586">
        <v>1</v>
      </c>
      <c r="O586" t="s">
        <v>168</v>
      </c>
      <c r="P586" t="s">
        <v>684</v>
      </c>
      <c r="Q586" t="s">
        <v>39</v>
      </c>
      <c r="R586" t="s">
        <v>40</v>
      </c>
      <c r="S586">
        <v>2012</v>
      </c>
      <c r="T586">
        <v>300</v>
      </c>
      <c r="U586" t="s">
        <v>41</v>
      </c>
      <c r="V586">
        <v>40848</v>
      </c>
      <c r="W586">
        <v>40877</v>
      </c>
      <c r="X586">
        <v>40877</v>
      </c>
      <c r="Y586" t="s">
        <v>427</v>
      </c>
      <c r="Z586" t="s">
        <v>443</v>
      </c>
      <c r="AA586" t="s">
        <v>429</v>
      </c>
      <c r="AB586" t="s">
        <v>430</v>
      </c>
      <c r="AC586" t="s">
        <v>420</v>
      </c>
      <c r="AD586" t="s">
        <v>46</v>
      </c>
      <c r="AE586">
        <v>0</v>
      </c>
    </row>
    <row r="587" spans="1:31" x14ac:dyDescent="0.25">
      <c r="A587">
        <v>850</v>
      </c>
      <c r="B587">
        <v>100480422</v>
      </c>
      <c r="C587" t="s">
        <v>28</v>
      </c>
      <c r="D587" t="s">
        <v>149</v>
      </c>
      <c r="E587" t="s">
        <v>30</v>
      </c>
      <c r="F587" t="s">
        <v>150</v>
      </c>
      <c r="G587" t="s">
        <v>151</v>
      </c>
      <c r="H587" t="s">
        <v>73</v>
      </c>
      <c r="I587" t="s">
        <v>152</v>
      </c>
      <c r="J587" t="s">
        <v>35</v>
      </c>
      <c r="K587">
        <v>644</v>
      </c>
      <c r="L587" t="s">
        <v>35</v>
      </c>
      <c r="M587">
        <v>44</v>
      </c>
      <c r="N587">
        <v>1</v>
      </c>
      <c r="O587" t="s">
        <v>168</v>
      </c>
      <c r="P587" t="s">
        <v>684</v>
      </c>
      <c r="Q587" t="s">
        <v>39</v>
      </c>
      <c r="R587" t="s">
        <v>40</v>
      </c>
      <c r="S587">
        <v>2012</v>
      </c>
      <c r="T587">
        <v>300</v>
      </c>
      <c r="U587" t="s">
        <v>41</v>
      </c>
      <c r="V587">
        <v>40848</v>
      </c>
      <c r="W587">
        <v>40877</v>
      </c>
      <c r="X587">
        <v>40877</v>
      </c>
      <c r="Y587" t="s">
        <v>427</v>
      </c>
      <c r="Z587" t="s">
        <v>443</v>
      </c>
      <c r="AA587" t="s">
        <v>429</v>
      </c>
      <c r="AB587" t="s">
        <v>430</v>
      </c>
      <c r="AC587" t="s">
        <v>420</v>
      </c>
      <c r="AD587" t="s">
        <v>46</v>
      </c>
      <c r="AE587">
        <v>0</v>
      </c>
    </row>
    <row r="588" spans="1:31" x14ac:dyDescent="0.25">
      <c r="A588">
        <v>866</v>
      </c>
      <c r="B588">
        <v>100483271</v>
      </c>
      <c r="C588" t="s">
        <v>28</v>
      </c>
      <c r="D588" t="s">
        <v>149</v>
      </c>
      <c r="E588" t="s">
        <v>30</v>
      </c>
      <c r="F588" t="s">
        <v>150</v>
      </c>
      <c r="G588" t="s">
        <v>151</v>
      </c>
      <c r="H588" t="s">
        <v>73</v>
      </c>
      <c r="I588" t="s">
        <v>152</v>
      </c>
      <c r="J588" t="s">
        <v>35</v>
      </c>
      <c r="K588">
        <v>644</v>
      </c>
      <c r="L588" t="s">
        <v>35</v>
      </c>
      <c r="M588">
        <v>44</v>
      </c>
      <c r="N588">
        <v>1</v>
      </c>
      <c r="O588" t="s">
        <v>168</v>
      </c>
      <c r="P588" t="s">
        <v>684</v>
      </c>
      <c r="Q588" t="s">
        <v>39</v>
      </c>
      <c r="R588" t="s">
        <v>40</v>
      </c>
      <c r="S588">
        <v>2012</v>
      </c>
      <c r="T588">
        <v>300</v>
      </c>
      <c r="U588" t="s">
        <v>41</v>
      </c>
      <c r="V588">
        <v>40848</v>
      </c>
      <c r="W588">
        <v>40877</v>
      </c>
      <c r="X588">
        <v>40877</v>
      </c>
      <c r="Y588" t="s">
        <v>427</v>
      </c>
      <c r="Z588" t="s">
        <v>443</v>
      </c>
      <c r="AA588" t="s">
        <v>429</v>
      </c>
      <c r="AB588" t="s">
        <v>430</v>
      </c>
      <c r="AC588" t="s">
        <v>420</v>
      </c>
      <c r="AD588" t="s">
        <v>46</v>
      </c>
      <c r="AE588">
        <v>0</v>
      </c>
    </row>
    <row r="589" spans="1:31" x14ac:dyDescent="0.25">
      <c r="A589">
        <v>1007</v>
      </c>
      <c r="B589">
        <v>100490065</v>
      </c>
      <c r="C589" t="s">
        <v>28</v>
      </c>
      <c r="D589" t="s">
        <v>149</v>
      </c>
      <c r="E589" t="s">
        <v>30</v>
      </c>
      <c r="F589" t="s">
        <v>150</v>
      </c>
      <c r="G589" t="s">
        <v>151</v>
      </c>
      <c r="H589" t="s">
        <v>73</v>
      </c>
      <c r="I589" t="s">
        <v>152</v>
      </c>
      <c r="J589" t="s">
        <v>35</v>
      </c>
      <c r="K589">
        <v>644</v>
      </c>
      <c r="L589" t="s">
        <v>35</v>
      </c>
      <c r="M589">
        <v>44</v>
      </c>
      <c r="N589">
        <v>1</v>
      </c>
      <c r="O589" t="s">
        <v>168</v>
      </c>
      <c r="P589" t="s">
        <v>684</v>
      </c>
      <c r="Q589" t="s">
        <v>39</v>
      </c>
      <c r="R589" t="s">
        <v>40</v>
      </c>
      <c r="S589">
        <v>2012</v>
      </c>
      <c r="T589">
        <v>300</v>
      </c>
      <c r="U589" t="s">
        <v>41</v>
      </c>
      <c r="V589">
        <v>40848</v>
      </c>
      <c r="W589">
        <v>40877</v>
      </c>
      <c r="X589">
        <v>40877</v>
      </c>
      <c r="Y589" t="s">
        <v>427</v>
      </c>
      <c r="Z589" t="s">
        <v>443</v>
      </c>
      <c r="AA589" t="s">
        <v>429</v>
      </c>
      <c r="AB589" t="s">
        <v>430</v>
      </c>
      <c r="AC589" t="s">
        <v>420</v>
      </c>
      <c r="AD589" t="s">
        <v>46</v>
      </c>
      <c r="AE589">
        <v>0</v>
      </c>
    </row>
    <row r="590" spans="1:31" x14ac:dyDescent="0.25">
      <c r="A590">
        <v>23</v>
      </c>
      <c r="B590">
        <v>100496719</v>
      </c>
      <c r="C590" t="s">
        <v>28</v>
      </c>
      <c r="D590" t="s">
        <v>149</v>
      </c>
      <c r="E590" t="s">
        <v>30</v>
      </c>
      <c r="F590" t="s">
        <v>150</v>
      </c>
      <c r="G590" t="s">
        <v>151</v>
      </c>
      <c r="H590" t="s">
        <v>73</v>
      </c>
      <c r="I590" t="s">
        <v>152</v>
      </c>
      <c r="J590" t="s">
        <v>35</v>
      </c>
      <c r="K590">
        <v>644</v>
      </c>
      <c r="L590" t="s">
        <v>35</v>
      </c>
      <c r="M590">
        <v>44</v>
      </c>
      <c r="N590">
        <v>1</v>
      </c>
      <c r="O590" t="s">
        <v>168</v>
      </c>
      <c r="P590" t="s">
        <v>684</v>
      </c>
      <c r="Q590" t="s">
        <v>39</v>
      </c>
      <c r="R590" t="s">
        <v>40</v>
      </c>
      <c r="S590">
        <v>2012</v>
      </c>
      <c r="T590">
        <v>300</v>
      </c>
      <c r="U590" t="s">
        <v>41</v>
      </c>
      <c r="V590">
        <v>40848</v>
      </c>
      <c r="W590">
        <v>40877</v>
      </c>
      <c r="X590">
        <v>40877</v>
      </c>
      <c r="Y590" t="s">
        <v>427</v>
      </c>
      <c r="Z590" t="s">
        <v>443</v>
      </c>
      <c r="AA590" t="s">
        <v>429</v>
      </c>
      <c r="AB590" t="s">
        <v>430</v>
      </c>
      <c r="AC590" t="s">
        <v>420</v>
      </c>
      <c r="AD590" t="s">
        <v>46</v>
      </c>
      <c r="AE590">
        <v>0</v>
      </c>
    </row>
    <row r="591" spans="1:31" x14ac:dyDescent="0.25">
      <c r="A591">
        <v>72</v>
      </c>
      <c r="B591">
        <v>100500207</v>
      </c>
      <c r="C591" t="s">
        <v>28</v>
      </c>
      <c r="D591" t="s">
        <v>149</v>
      </c>
      <c r="E591" t="s">
        <v>30</v>
      </c>
      <c r="F591" t="s">
        <v>150</v>
      </c>
      <c r="G591" t="s">
        <v>151</v>
      </c>
      <c r="H591" t="s">
        <v>73</v>
      </c>
      <c r="I591" t="s">
        <v>152</v>
      </c>
      <c r="J591" t="s">
        <v>35</v>
      </c>
      <c r="K591">
        <v>644</v>
      </c>
      <c r="L591" t="s">
        <v>35</v>
      </c>
      <c r="M591">
        <v>44</v>
      </c>
      <c r="N591">
        <v>1</v>
      </c>
      <c r="O591" t="s">
        <v>168</v>
      </c>
      <c r="P591" t="s">
        <v>684</v>
      </c>
      <c r="Q591" t="s">
        <v>39</v>
      </c>
      <c r="R591" t="s">
        <v>40</v>
      </c>
      <c r="S591">
        <v>2012</v>
      </c>
      <c r="T591">
        <v>300</v>
      </c>
      <c r="U591" t="s">
        <v>41</v>
      </c>
      <c r="V591">
        <v>40848</v>
      </c>
      <c r="W591">
        <v>40877</v>
      </c>
      <c r="X591">
        <v>40877</v>
      </c>
      <c r="Y591" t="s">
        <v>427</v>
      </c>
      <c r="Z591" t="s">
        <v>443</v>
      </c>
      <c r="AA591" t="s">
        <v>429</v>
      </c>
      <c r="AB591" t="s">
        <v>430</v>
      </c>
      <c r="AC591" t="s">
        <v>420</v>
      </c>
      <c r="AD591" t="s">
        <v>46</v>
      </c>
      <c r="AE591">
        <v>0</v>
      </c>
    </row>
    <row r="592" spans="1:31" x14ac:dyDescent="0.25">
      <c r="A592">
        <v>183</v>
      </c>
      <c r="B592">
        <v>100503381</v>
      </c>
      <c r="C592" t="s">
        <v>28</v>
      </c>
      <c r="D592" t="s">
        <v>149</v>
      </c>
      <c r="E592" t="s">
        <v>30</v>
      </c>
      <c r="F592" t="s">
        <v>150</v>
      </c>
      <c r="G592" t="s">
        <v>151</v>
      </c>
      <c r="H592" t="s">
        <v>73</v>
      </c>
      <c r="I592" t="s">
        <v>152</v>
      </c>
      <c r="J592" t="s">
        <v>35</v>
      </c>
      <c r="K592">
        <v>644</v>
      </c>
      <c r="L592" t="s">
        <v>35</v>
      </c>
      <c r="M592">
        <v>44</v>
      </c>
      <c r="N592">
        <v>1</v>
      </c>
      <c r="O592" t="s">
        <v>168</v>
      </c>
      <c r="P592" t="s">
        <v>684</v>
      </c>
      <c r="Q592" t="s">
        <v>39</v>
      </c>
      <c r="R592" t="s">
        <v>40</v>
      </c>
      <c r="S592">
        <v>2012</v>
      </c>
      <c r="T592">
        <v>300</v>
      </c>
      <c r="U592" t="s">
        <v>41</v>
      </c>
      <c r="V592">
        <v>40848</v>
      </c>
      <c r="W592">
        <v>40877</v>
      </c>
      <c r="X592">
        <v>40877</v>
      </c>
      <c r="Y592" t="s">
        <v>427</v>
      </c>
      <c r="Z592" t="s">
        <v>443</v>
      </c>
      <c r="AA592" t="s">
        <v>429</v>
      </c>
      <c r="AB592" t="s">
        <v>430</v>
      </c>
      <c r="AC592" t="s">
        <v>420</v>
      </c>
      <c r="AD592" t="s">
        <v>46</v>
      </c>
      <c r="AE592">
        <v>0</v>
      </c>
    </row>
    <row r="593" spans="1:31" x14ac:dyDescent="0.25">
      <c r="A593">
        <v>360</v>
      </c>
      <c r="B593">
        <v>100403160</v>
      </c>
      <c r="C593" t="s">
        <v>28</v>
      </c>
      <c r="D593" t="s">
        <v>482</v>
      </c>
      <c r="E593" t="s">
        <v>30</v>
      </c>
      <c r="F593" t="s">
        <v>316</v>
      </c>
      <c r="G593" t="s">
        <v>317</v>
      </c>
      <c r="H593" t="s">
        <v>33</v>
      </c>
      <c r="I593" t="s">
        <v>318</v>
      </c>
      <c r="J593" t="s">
        <v>35</v>
      </c>
      <c r="K593">
        <v>666</v>
      </c>
      <c r="L593" t="s">
        <v>36</v>
      </c>
      <c r="M593">
        <v>46</v>
      </c>
      <c r="N593">
        <v>0</v>
      </c>
      <c r="O593" t="s">
        <v>168</v>
      </c>
      <c r="P593" t="s">
        <v>704</v>
      </c>
      <c r="Q593" t="s">
        <v>39</v>
      </c>
      <c r="R593" t="s">
        <v>40</v>
      </c>
      <c r="S593">
        <v>2012</v>
      </c>
      <c r="T593">
        <v>897.75</v>
      </c>
      <c r="U593" t="s">
        <v>41</v>
      </c>
      <c r="V593">
        <v>41000</v>
      </c>
      <c r="W593">
        <v>41029</v>
      </c>
      <c r="X593">
        <v>41029</v>
      </c>
      <c r="Y593">
        <v>0</v>
      </c>
      <c r="Z593" t="s">
        <v>417</v>
      </c>
      <c r="AA593" t="s">
        <v>418</v>
      </c>
      <c r="AB593" t="s">
        <v>620</v>
      </c>
      <c r="AC593" t="s">
        <v>420</v>
      </c>
      <c r="AD593" t="s">
        <v>46</v>
      </c>
      <c r="AE593">
        <v>0</v>
      </c>
    </row>
    <row r="594" spans="1:31" x14ac:dyDescent="0.25">
      <c r="A594">
        <v>355</v>
      </c>
      <c r="B594">
        <v>100407146</v>
      </c>
      <c r="C594" t="s">
        <v>28</v>
      </c>
      <c r="D594" t="s">
        <v>482</v>
      </c>
      <c r="E594" t="s">
        <v>30</v>
      </c>
      <c r="F594" t="s">
        <v>316</v>
      </c>
      <c r="G594" t="s">
        <v>317</v>
      </c>
      <c r="H594" t="s">
        <v>33</v>
      </c>
      <c r="I594" t="s">
        <v>318</v>
      </c>
      <c r="J594" t="s">
        <v>35</v>
      </c>
      <c r="K594">
        <v>666</v>
      </c>
      <c r="L594" t="s">
        <v>36</v>
      </c>
      <c r="M594">
        <v>46</v>
      </c>
      <c r="N594">
        <v>0</v>
      </c>
      <c r="O594" t="s">
        <v>168</v>
      </c>
      <c r="P594" t="s">
        <v>704</v>
      </c>
      <c r="Q594" t="s">
        <v>39</v>
      </c>
      <c r="R594" t="s">
        <v>40</v>
      </c>
      <c r="S594">
        <v>2012</v>
      </c>
      <c r="T594">
        <v>897.75</v>
      </c>
      <c r="U594" t="s">
        <v>41</v>
      </c>
      <c r="V594">
        <v>41000</v>
      </c>
      <c r="W594">
        <v>41029</v>
      </c>
      <c r="X594">
        <v>41029</v>
      </c>
      <c r="Y594">
        <v>0</v>
      </c>
      <c r="Z594" t="s">
        <v>417</v>
      </c>
      <c r="AA594" t="s">
        <v>418</v>
      </c>
      <c r="AB594" t="s">
        <v>620</v>
      </c>
      <c r="AC594" t="s">
        <v>420</v>
      </c>
      <c r="AD594" t="s">
        <v>46</v>
      </c>
      <c r="AE594">
        <v>0</v>
      </c>
    </row>
    <row r="595" spans="1:31" x14ac:dyDescent="0.25">
      <c r="A595">
        <v>598</v>
      </c>
      <c r="B595">
        <v>100439839</v>
      </c>
      <c r="C595" t="s">
        <v>28</v>
      </c>
      <c r="D595" t="s">
        <v>482</v>
      </c>
      <c r="E595" t="s">
        <v>30</v>
      </c>
      <c r="F595" t="s">
        <v>316</v>
      </c>
      <c r="G595" t="s">
        <v>317</v>
      </c>
      <c r="H595" t="s">
        <v>33</v>
      </c>
      <c r="I595" t="s">
        <v>318</v>
      </c>
      <c r="J595" t="s">
        <v>35</v>
      </c>
      <c r="K595">
        <v>666</v>
      </c>
      <c r="L595" t="s">
        <v>36</v>
      </c>
      <c r="M595">
        <v>46</v>
      </c>
      <c r="N595">
        <v>0</v>
      </c>
      <c r="O595" t="s">
        <v>168</v>
      </c>
      <c r="P595" t="s">
        <v>704</v>
      </c>
      <c r="Q595" t="s">
        <v>39</v>
      </c>
      <c r="R595" t="s">
        <v>40</v>
      </c>
      <c r="S595">
        <v>2012</v>
      </c>
      <c r="T595">
        <v>897.75</v>
      </c>
      <c r="U595" t="s">
        <v>41</v>
      </c>
      <c r="V595">
        <v>41000</v>
      </c>
      <c r="W595">
        <v>41029</v>
      </c>
      <c r="X595">
        <v>41029</v>
      </c>
      <c r="Y595">
        <v>0</v>
      </c>
      <c r="Z595" t="s">
        <v>417</v>
      </c>
      <c r="AA595" t="s">
        <v>418</v>
      </c>
      <c r="AB595" t="s">
        <v>620</v>
      </c>
      <c r="AC595" t="s">
        <v>420</v>
      </c>
      <c r="AD595" t="s">
        <v>46</v>
      </c>
      <c r="AE595">
        <v>0</v>
      </c>
    </row>
    <row r="596" spans="1:31" x14ac:dyDescent="0.25">
      <c r="A596">
        <v>738</v>
      </c>
      <c r="B596">
        <v>100462653</v>
      </c>
      <c r="C596" t="s">
        <v>28</v>
      </c>
      <c r="D596" t="s">
        <v>248</v>
      </c>
      <c r="E596" t="s">
        <v>30</v>
      </c>
      <c r="F596" t="s">
        <v>249</v>
      </c>
      <c r="G596" t="s">
        <v>250</v>
      </c>
      <c r="H596" t="s">
        <v>251</v>
      </c>
      <c r="I596" t="s">
        <v>252</v>
      </c>
      <c r="J596" t="s">
        <v>35</v>
      </c>
      <c r="K596">
        <v>732</v>
      </c>
      <c r="L596" t="s">
        <v>35</v>
      </c>
      <c r="M596">
        <v>47</v>
      </c>
      <c r="N596">
        <v>1</v>
      </c>
      <c r="O596" t="s">
        <v>168</v>
      </c>
      <c r="P596" t="s">
        <v>499</v>
      </c>
      <c r="Q596" t="s">
        <v>39</v>
      </c>
      <c r="R596" t="s">
        <v>40</v>
      </c>
      <c r="S596">
        <v>2012</v>
      </c>
      <c r="T596">
        <v>616.29999999999995</v>
      </c>
      <c r="U596" t="s">
        <v>41</v>
      </c>
      <c r="V596">
        <v>41030</v>
      </c>
      <c r="W596">
        <v>41060</v>
      </c>
      <c r="X596">
        <v>41026</v>
      </c>
      <c r="Y596">
        <v>0</v>
      </c>
      <c r="Z596" t="s">
        <v>742</v>
      </c>
      <c r="AA596" t="s">
        <v>743</v>
      </c>
      <c r="AB596" t="s">
        <v>744</v>
      </c>
      <c r="AC596" t="s">
        <v>420</v>
      </c>
      <c r="AD596" t="s">
        <v>46</v>
      </c>
      <c r="AE596">
        <v>0</v>
      </c>
    </row>
    <row r="597" spans="1:31" x14ac:dyDescent="0.25">
      <c r="A597">
        <v>744</v>
      </c>
      <c r="B597">
        <v>100468404</v>
      </c>
      <c r="C597" t="s">
        <v>28</v>
      </c>
      <c r="D597" t="s">
        <v>248</v>
      </c>
      <c r="E597" t="s">
        <v>30</v>
      </c>
      <c r="F597" t="s">
        <v>249</v>
      </c>
      <c r="G597" t="s">
        <v>250</v>
      </c>
      <c r="H597" t="s">
        <v>251</v>
      </c>
      <c r="I597" t="s">
        <v>252</v>
      </c>
      <c r="J597" t="s">
        <v>35</v>
      </c>
      <c r="K597">
        <v>732</v>
      </c>
      <c r="L597" t="s">
        <v>35</v>
      </c>
      <c r="M597">
        <v>47</v>
      </c>
      <c r="N597">
        <v>1</v>
      </c>
      <c r="O597" t="s">
        <v>168</v>
      </c>
      <c r="P597" t="s">
        <v>499</v>
      </c>
      <c r="Q597" t="s">
        <v>39</v>
      </c>
      <c r="R597" t="s">
        <v>40</v>
      </c>
      <c r="S597">
        <v>2012</v>
      </c>
      <c r="T597">
        <v>616.29999999999995</v>
      </c>
      <c r="U597" t="s">
        <v>41</v>
      </c>
      <c r="V597">
        <v>41030</v>
      </c>
      <c r="W597">
        <v>41060</v>
      </c>
      <c r="X597">
        <v>41026</v>
      </c>
      <c r="Y597">
        <v>0</v>
      </c>
      <c r="Z597" t="s">
        <v>742</v>
      </c>
      <c r="AA597" t="s">
        <v>743</v>
      </c>
      <c r="AB597" t="s">
        <v>744</v>
      </c>
      <c r="AC597" t="s">
        <v>420</v>
      </c>
      <c r="AD597" t="s">
        <v>46</v>
      </c>
      <c r="AE597">
        <v>0</v>
      </c>
    </row>
    <row r="598" spans="1:31" x14ac:dyDescent="0.25">
      <c r="A598">
        <v>792</v>
      </c>
      <c r="B598">
        <v>100476493</v>
      </c>
      <c r="C598" t="s">
        <v>28</v>
      </c>
      <c r="D598" t="s">
        <v>248</v>
      </c>
      <c r="E598" t="s">
        <v>30</v>
      </c>
      <c r="F598" t="s">
        <v>249</v>
      </c>
      <c r="G598" t="s">
        <v>250</v>
      </c>
      <c r="H598" t="s">
        <v>251</v>
      </c>
      <c r="I598" t="s">
        <v>252</v>
      </c>
      <c r="J598" t="s">
        <v>35</v>
      </c>
      <c r="K598">
        <v>732</v>
      </c>
      <c r="L598" t="s">
        <v>35</v>
      </c>
      <c r="M598">
        <v>47</v>
      </c>
      <c r="N598">
        <v>1</v>
      </c>
      <c r="O598" t="s">
        <v>168</v>
      </c>
      <c r="P598" t="s">
        <v>499</v>
      </c>
      <c r="Q598" t="s">
        <v>39</v>
      </c>
      <c r="R598" t="s">
        <v>40</v>
      </c>
      <c r="S598">
        <v>2012</v>
      </c>
      <c r="T598">
        <v>616.29999999999995</v>
      </c>
      <c r="U598" t="s">
        <v>41</v>
      </c>
      <c r="V598">
        <v>41030</v>
      </c>
      <c r="W598">
        <v>41060</v>
      </c>
      <c r="X598">
        <v>41026</v>
      </c>
      <c r="Y598">
        <v>0</v>
      </c>
      <c r="Z598" t="s">
        <v>742</v>
      </c>
      <c r="AA598" t="s">
        <v>743</v>
      </c>
      <c r="AB598" t="s">
        <v>744</v>
      </c>
      <c r="AC598" t="s">
        <v>420</v>
      </c>
      <c r="AD598" t="s">
        <v>46</v>
      </c>
      <c r="AE598">
        <v>0</v>
      </c>
    </row>
    <row r="599" spans="1:31" x14ac:dyDescent="0.25">
      <c r="A599">
        <v>897</v>
      </c>
      <c r="B599">
        <v>100481114</v>
      </c>
      <c r="C599" t="s">
        <v>28</v>
      </c>
      <c r="D599" t="s">
        <v>248</v>
      </c>
      <c r="E599" t="s">
        <v>30</v>
      </c>
      <c r="F599" t="s">
        <v>249</v>
      </c>
      <c r="G599" t="s">
        <v>250</v>
      </c>
      <c r="H599" t="s">
        <v>251</v>
      </c>
      <c r="I599" t="s">
        <v>252</v>
      </c>
      <c r="J599" t="s">
        <v>35</v>
      </c>
      <c r="K599">
        <v>732</v>
      </c>
      <c r="L599" t="s">
        <v>35</v>
      </c>
      <c r="M599">
        <v>47</v>
      </c>
      <c r="N599">
        <v>1</v>
      </c>
      <c r="O599" t="s">
        <v>168</v>
      </c>
      <c r="P599" t="s">
        <v>499</v>
      </c>
      <c r="Q599" t="s">
        <v>39</v>
      </c>
      <c r="R599" t="s">
        <v>40</v>
      </c>
      <c r="S599">
        <v>2012</v>
      </c>
      <c r="T599">
        <v>616.29999999999995</v>
      </c>
      <c r="U599" t="s">
        <v>41</v>
      </c>
      <c r="V599">
        <v>41030</v>
      </c>
      <c r="W599">
        <v>41060</v>
      </c>
      <c r="X599">
        <v>41026</v>
      </c>
      <c r="Y599">
        <v>0</v>
      </c>
      <c r="Z599" t="s">
        <v>742</v>
      </c>
      <c r="AA599" t="s">
        <v>743</v>
      </c>
      <c r="AB599" t="s">
        <v>744</v>
      </c>
      <c r="AC599" t="s">
        <v>420</v>
      </c>
      <c r="AD599" t="s">
        <v>46</v>
      </c>
      <c r="AE599">
        <v>0</v>
      </c>
    </row>
    <row r="600" spans="1:31" x14ac:dyDescent="0.25">
      <c r="A600">
        <v>891</v>
      </c>
      <c r="B600">
        <v>100486864</v>
      </c>
      <c r="C600" t="s">
        <v>28</v>
      </c>
      <c r="D600" t="s">
        <v>248</v>
      </c>
      <c r="E600" t="s">
        <v>30</v>
      </c>
      <c r="F600" t="s">
        <v>249</v>
      </c>
      <c r="G600" t="s">
        <v>250</v>
      </c>
      <c r="H600" t="s">
        <v>251</v>
      </c>
      <c r="I600" t="s">
        <v>252</v>
      </c>
      <c r="J600" t="s">
        <v>35</v>
      </c>
      <c r="K600">
        <v>732</v>
      </c>
      <c r="L600" t="s">
        <v>35</v>
      </c>
      <c r="M600">
        <v>47</v>
      </c>
      <c r="N600">
        <v>1</v>
      </c>
      <c r="O600" t="s">
        <v>168</v>
      </c>
      <c r="P600" t="s">
        <v>499</v>
      </c>
      <c r="Q600" t="s">
        <v>39</v>
      </c>
      <c r="R600" t="s">
        <v>40</v>
      </c>
      <c r="S600">
        <v>2012</v>
      </c>
      <c r="T600">
        <v>616.29999999999995</v>
      </c>
      <c r="U600" t="s">
        <v>41</v>
      </c>
      <c r="V600">
        <v>41030</v>
      </c>
      <c r="W600">
        <v>41060</v>
      </c>
      <c r="X600">
        <v>41026</v>
      </c>
      <c r="Y600">
        <v>0</v>
      </c>
      <c r="Z600" t="s">
        <v>742</v>
      </c>
      <c r="AA600" t="s">
        <v>743</v>
      </c>
      <c r="AB600" t="s">
        <v>744</v>
      </c>
      <c r="AC600" t="s">
        <v>420</v>
      </c>
      <c r="AD600" t="s">
        <v>46</v>
      </c>
      <c r="AE600">
        <v>0</v>
      </c>
    </row>
    <row r="601" spans="1:31" x14ac:dyDescent="0.25">
      <c r="A601">
        <v>53</v>
      </c>
      <c r="B601">
        <v>100495310</v>
      </c>
      <c r="C601" t="s">
        <v>28</v>
      </c>
      <c r="D601" t="s">
        <v>248</v>
      </c>
      <c r="E601" t="s">
        <v>30</v>
      </c>
      <c r="F601" t="s">
        <v>249</v>
      </c>
      <c r="G601" t="s">
        <v>250</v>
      </c>
      <c r="H601" t="s">
        <v>251</v>
      </c>
      <c r="I601" t="s">
        <v>252</v>
      </c>
      <c r="J601" t="s">
        <v>35</v>
      </c>
      <c r="K601">
        <v>732</v>
      </c>
      <c r="L601" t="s">
        <v>35</v>
      </c>
      <c r="M601">
        <v>47</v>
      </c>
      <c r="N601">
        <v>1</v>
      </c>
      <c r="O601" t="s">
        <v>168</v>
      </c>
      <c r="P601" t="s">
        <v>499</v>
      </c>
      <c r="Q601" t="s">
        <v>39</v>
      </c>
      <c r="R601" t="s">
        <v>40</v>
      </c>
      <c r="S601">
        <v>2012</v>
      </c>
      <c r="T601">
        <v>616.29999999999995</v>
      </c>
      <c r="U601" t="s">
        <v>41</v>
      </c>
      <c r="V601">
        <v>41030</v>
      </c>
      <c r="W601">
        <v>41060</v>
      </c>
      <c r="X601">
        <v>41026</v>
      </c>
      <c r="Y601">
        <v>0</v>
      </c>
      <c r="Z601" t="s">
        <v>742</v>
      </c>
      <c r="AA601" t="s">
        <v>743</v>
      </c>
      <c r="AB601" t="s">
        <v>744</v>
      </c>
      <c r="AC601" t="s">
        <v>420</v>
      </c>
      <c r="AD601" t="s">
        <v>46</v>
      </c>
      <c r="AE601">
        <v>0</v>
      </c>
    </row>
    <row r="602" spans="1:31" x14ac:dyDescent="0.25">
      <c r="A602">
        <v>203</v>
      </c>
      <c r="B602">
        <v>100501834</v>
      </c>
      <c r="C602" t="s">
        <v>28</v>
      </c>
      <c r="D602" t="s">
        <v>248</v>
      </c>
      <c r="E602" t="s">
        <v>30</v>
      </c>
      <c r="F602" t="s">
        <v>249</v>
      </c>
      <c r="G602" t="s">
        <v>250</v>
      </c>
      <c r="H602" t="s">
        <v>251</v>
      </c>
      <c r="I602" t="s">
        <v>252</v>
      </c>
      <c r="J602" t="s">
        <v>35</v>
      </c>
      <c r="K602">
        <v>732</v>
      </c>
      <c r="L602" t="s">
        <v>35</v>
      </c>
      <c r="M602">
        <v>47</v>
      </c>
      <c r="N602">
        <v>1</v>
      </c>
      <c r="O602" t="s">
        <v>168</v>
      </c>
      <c r="P602" t="s">
        <v>499</v>
      </c>
      <c r="Q602" t="s">
        <v>39</v>
      </c>
      <c r="R602" t="s">
        <v>40</v>
      </c>
      <c r="S602">
        <v>2012</v>
      </c>
      <c r="T602">
        <v>616.29999999999995</v>
      </c>
      <c r="U602" t="s">
        <v>41</v>
      </c>
      <c r="V602">
        <v>41030</v>
      </c>
      <c r="W602">
        <v>41060</v>
      </c>
      <c r="X602">
        <v>41026</v>
      </c>
      <c r="Y602">
        <v>0</v>
      </c>
      <c r="Z602" t="s">
        <v>742</v>
      </c>
      <c r="AA602" t="s">
        <v>743</v>
      </c>
      <c r="AB602" t="s">
        <v>744</v>
      </c>
      <c r="AC602" t="s">
        <v>420</v>
      </c>
      <c r="AD602" t="s">
        <v>46</v>
      </c>
      <c r="AE602">
        <v>0</v>
      </c>
    </row>
    <row r="603" spans="1:31" x14ac:dyDescent="0.25">
      <c r="A603">
        <v>369</v>
      </c>
      <c r="B603">
        <v>100401392</v>
      </c>
      <c r="C603" t="s">
        <v>28</v>
      </c>
      <c r="D603" t="s">
        <v>323</v>
      </c>
      <c r="E603" t="s">
        <v>30</v>
      </c>
      <c r="F603" t="s">
        <v>324</v>
      </c>
      <c r="G603" t="s">
        <v>325</v>
      </c>
      <c r="H603" t="s">
        <v>78</v>
      </c>
      <c r="I603" t="s">
        <v>326</v>
      </c>
      <c r="J603" t="s">
        <v>35</v>
      </c>
      <c r="K603">
        <v>373</v>
      </c>
      <c r="L603" t="s">
        <v>35</v>
      </c>
      <c r="M603">
        <v>47</v>
      </c>
      <c r="N603">
        <v>2</v>
      </c>
      <c r="O603" t="s">
        <v>168</v>
      </c>
      <c r="P603" t="s">
        <v>499</v>
      </c>
      <c r="Q603" t="s">
        <v>39</v>
      </c>
      <c r="R603" t="s">
        <v>40</v>
      </c>
      <c r="S603">
        <v>2012</v>
      </c>
      <c r="T603">
        <v>300</v>
      </c>
      <c r="U603" t="s">
        <v>41</v>
      </c>
      <c r="V603">
        <v>40544</v>
      </c>
      <c r="W603">
        <v>40574</v>
      </c>
      <c r="X603">
        <v>40574</v>
      </c>
      <c r="Y603" t="s">
        <v>427</v>
      </c>
      <c r="Z603" t="s">
        <v>500</v>
      </c>
      <c r="AA603" t="s">
        <v>429</v>
      </c>
      <c r="AB603" t="s">
        <v>430</v>
      </c>
      <c r="AC603" t="s">
        <v>420</v>
      </c>
      <c r="AD603" t="s">
        <v>46</v>
      </c>
      <c r="AE603">
        <v>0</v>
      </c>
    </row>
    <row r="604" spans="1:31" x14ac:dyDescent="0.25">
      <c r="A604">
        <v>390</v>
      </c>
      <c r="B604">
        <v>100408070</v>
      </c>
      <c r="C604" t="s">
        <v>28</v>
      </c>
      <c r="D604" t="s">
        <v>323</v>
      </c>
      <c r="E604" t="s">
        <v>30</v>
      </c>
      <c r="F604" t="s">
        <v>324</v>
      </c>
      <c r="G604" t="s">
        <v>325</v>
      </c>
      <c r="H604" t="s">
        <v>78</v>
      </c>
      <c r="I604" t="s">
        <v>326</v>
      </c>
      <c r="J604" t="s">
        <v>35</v>
      </c>
      <c r="K604">
        <v>373</v>
      </c>
      <c r="L604" t="s">
        <v>35</v>
      </c>
      <c r="M604">
        <v>47</v>
      </c>
      <c r="N604">
        <v>2</v>
      </c>
      <c r="O604" t="s">
        <v>168</v>
      </c>
      <c r="P604" t="s">
        <v>499</v>
      </c>
      <c r="Q604" t="s">
        <v>39</v>
      </c>
      <c r="R604" t="s">
        <v>40</v>
      </c>
      <c r="S604">
        <v>2012</v>
      </c>
      <c r="T604">
        <v>300</v>
      </c>
      <c r="U604" t="s">
        <v>41</v>
      </c>
      <c r="V604">
        <v>40544</v>
      </c>
      <c r="W604">
        <v>40574</v>
      </c>
      <c r="X604">
        <v>40574</v>
      </c>
      <c r="Y604" t="s">
        <v>427</v>
      </c>
      <c r="Z604" t="s">
        <v>500</v>
      </c>
      <c r="AA604" t="s">
        <v>429</v>
      </c>
      <c r="AB604" t="s">
        <v>430</v>
      </c>
      <c r="AC604" t="s">
        <v>420</v>
      </c>
      <c r="AD604" t="s">
        <v>46</v>
      </c>
      <c r="AE604">
        <v>0</v>
      </c>
    </row>
    <row r="605" spans="1:31" x14ac:dyDescent="0.25">
      <c r="A605">
        <v>443</v>
      </c>
      <c r="B605">
        <v>100412636</v>
      </c>
      <c r="C605" t="s">
        <v>28</v>
      </c>
      <c r="D605" t="s">
        <v>323</v>
      </c>
      <c r="E605" t="s">
        <v>30</v>
      </c>
      <c r="F605" t="s">
        <v>324</v>
      </c>
      <c r="G605" t="s">
        <v>325</v>
      </c>
      <c r="H605" t="s">
        <v>78</v>
      </c>
      <c r="I605" t="s">
        <v>326</v>
      </c>
      <c r="J605" t="s">
        <v>35</v>
      </c>
      <c r="K605">
        <v>373</v>
      </c>
      <c r="L605" t="s">
        <v>35</v>
      </c>
      <c r="M605">
        <v>47</v>
      </c>
      <c r="N605">
        <v>2</v>
      </c>
      <c r="O605" t="s">
        <v>168</v>
      </c>
      <c r="P605" t="s">
        <v>499</v>
      </c>
      <c r="Q605" t="s">
        <v>39</v>
      </c>
      <c r="R605" t="s">
        <v>40</v>
      </c>
      <c r="S605">
        <v>2012</v>
      </c>
      <c r="T605">
        <v>300</v>
      </c>
      <c r="U605" t="s">
        <v>41</v>
      </c>
      <c r="V605">
        <v>40544</v>
      </c>
      <c r="W605">
        <v>40574</v>
      </c>
      <c r="X605">
        <v>40574</v>
      </c>
      <c r="Y605" t="s">
        <v>427</v>
      </c>
      <c r="Z605" t="s">
        <v>500</v>
      </c>
      <c r="AA605" t="s">
        <v>429</v>
      </c>
      <c r="AB605" t="s">
        <v>430</v>
      </c>
      <c r="AC605" t="s">
        <v>420</v>
      </c>
      <c r="AD605" t="s">
        <v>46</v>
      </c>
      <c r="AE605">
        <v>0</v>
      </c>
    </row>
    <row r="606" spans="1:31" x14ac:dyDescent="0.25">
      <c r="A606">
        <v>364</v>
      </c>
      <c r="B606">
        <v>100419032</v>
      </c>
      <c r="C606" t="s">
        <v>28</v>
      </c>
      <c r="D606" t="s">
        <v>323</v>
      </c>
      <c r="E606" t="s">
        <v>30</v>
      </c>
      <c r="F606" t="s">
        <v>324</v>
      </c>
      <c r="G606" t="s">
        <v>325</v>
      </c>
      <c r="H606" t="s">
        <v>78</v>
      </c>
      <c r="I606" t="s">
        <v>326</v>
      </c>
      <c r="J606" t="s">
        <v>35</v>
      </c>
      <c r="K606">
        <v>373</v>
      </c>
      <c r="L606" t="s">
        <v>35</v>
      </c>
      <c r="M606">
        <v>47</v>
      </c>
      <c r="N606">
        <v>2</v>
      </c>
      <c r="O606" t="s">
        <v>168</v>
      </c>
      <c r="P606" t="s">
        <v>499</v>
      </c>
      <c r="Q606" t="s">
        <v>39</v>
      </c>
      <c r="R606" t="s">
        <v>40</v>
      </c>
      <c r="S606">
        <v>2012</v>
      </c>
      <c r="T606">
        <v>300</v>
      </c>
      <c r="U606" t="s">
        <v>41</v>
      </c>
      <c r="V606">
        <v>40544</v>
      </c>
      <c r="W606">
        <v>40574</v>
      </c>
      <c r="X606">
        <v>40574</v>
      </c>
      <c r="Y606" t="s">
        <v>427</v>
      </c>
      <c r="Z606" t="s">
        <v>500</v>
      </c>
      <c r="AA606" t="s">
        <v>429</v>
      </c>
      <c r="AB606" t="s">
        <v>430</v>
      </c>
      <c r="AC606" t="s">
        <v>420</v>
      </c>
      <c r="AD606" t="s">
        <v>46</v>
      </c>
      <c r="AE606">
        <v>0</v>
      </c>
    </row>
    <row r="607" spans="1:31" x14ac:dyDescent="0.25">
      <c r="A607">
        <v>388</v>
      </c>
      <c r="B607">
        <v>100424166</v>
      </c>
      <c r="C607" t="s">
        <v>28</v>
      </c>
      <c r="D607" t="s">
        <v>323</v>
      </c>
      <c r="E607" t="s">
        <v>30</v>
      </c>
      <c r="F607" t="s">
        <v>324</v>
      </c>
      <c r="G607" t="s">
        <v>325</v>
      </c>
      <c r="H607" t="s">
        <v>78</v>
      </c>
      <c r="I607" t="s">
        <v>326</v>
      </c>
      <c r="J607" t="s">
        <v>35</v>
      </c>
      <c r="K607">
        <v>373</v>
      </c>
      <c r="L607" t="s">
        <v>35</v>
      </c>
      <c r="M607">
        <v>47</v>
      </c>
      <c r="N607">
        <v>2</v>
      </c>
      <c r="O607" t="s">
        <v>168</v>
      </c>
      <c r="P607" t="s">
        <v>499</v>
      </c>
      <c r="Q607" t="s">
        <v>39</v>
      </c>
      <c r="R607" t="s">
        <v>40</v>
      </c>
      <c r="S607">
        <v>2012</v>
      </c>
      <c r="T607">
        <v>300</v>
      </c>
      <c r="U607" t="s">
        <v>41</v>
      </c>
      <c r="V607">
        <v>40544</v>
      </c>
      <c r="W607">
        <v>40574</v>
      </c>
      <c r="X607">
        <v>40574</v>
      </c>
      <c r="Y607" t="s">
        <v>427</v>
      </c>
      <c r="Z607" t="s">
        <v>500</v>
      </c>
      <c r="AA607" t="s">
        <v>429</v>
      </c>
      <c r="AB607" t="s">
        <v>430</v>
      </c>
      <c r="AC607" t="s">
        <v>420</v>
      </c>
      <c r="AD607" t="s">
        <v>46</v>
      </c>
      <c r="AE607">
        <v>0</v>
      </c>
    </row>
    <row r="608" spans="1:31" x14ac:dyDescent="0.25">
      <c r="A608">
        <v>452</v>
      </c>
      <c r="B608">
        <v>100431154</v>
      </c>
      <c r="C608" t="s">
        <v>28</v>
      </c>
      <c r="D608" t="s">
        <v>323</v>
      </c>
      <c r="E608" t="s">
        <v>30</v>
      </c>
      <c r="F608" t="s">
        <v>324</v>
      </c>
      <c r="G608" t="s">
        <v>325</v>
      </c>
      <c r="H608" t="s">
        <v>78</v>
      </c>
      <c r="I608" t="s">
        <v>326</v>
      </c>
      <c r="J608" t="s">
        <v>35</v>
      </c>
      <c r="K608">
        <v>373</v>
      </c>
      <c r="L608" t="s">
        <v>35</v>
      </c>
      <c r="M608">
        <v>47</v>
      </c>
      <c r="N608">
        <v>2</v>
      </c>
      <c r="O608" t="s">
        <v>168</v>
      </c>
      <c r="P608" t="s">
        <v>499</v>
      </c>
      <c r="Q608" t="s">
        <v>39</v>
      </c>
      <c r="R608" t="s">
        <v>40</v>
      </c>
      <c r="S608">
        <v>2012</v>
      </c>
      <c r="T608">
        <v>300</v>
      </c>
      <c r="U608" t="s">
        <v>41</v>
      </c>
      <c r="V608">
        <v>40544</v>
      </c>
      <c r="W608">
        <v>40574</v>
      </c>
      <c r="X608">
        <v>40574</v>
      </c>
      <c r="Y608" t="s">
        <v>427</v>
      </c>
      <c r="Z608" t="s">
        <v>500</v>
      </c>
      <c r="AA608" t="s">
        <v>429</v>
      </c>
      <c r="AB608" t="s">
        <v>430</v>
      </c>
      <c r="AC608" t="s">
        <v>420</v>
      </c>
      <c r="AD608" t="s">
        <v>46</v>
      </c>
      <c r="AE608">
        <v>0</v>
      </c>
    </row>
    <row r="609" spans="1:31" x14ac:dyDescent="0.25">
      <c r="A609">
        <v>518</v>
      </c>
      <c r="B609">
        <v>100438014</v>
      </c>
      <c r="C609" t="s">
        <v>28</v>
      </c>
      <c r="D609" t="s">
        <v>323</v>
      </c>
      <c r="E609" t="s">
        <v>30</v>
      </c>
      <c r="F609" t="s">
        <v>324</v>
      </c>
      <c r="G609" t="s">
        <v>325</v>
      </c>
      <c r="H609" t="s">
        <v>78</v>
      </c>
      <c r="I609" t="s">
        <v>326</v>
      </c>
      <c r="J609" t="s">
        <v>35</v>
      </c>
      <c r="K609">
        <v>373</v>
      </c>
      <c r="L609" t="s">
        <v>35</v>
      </c>
      <c r="M609">
        <v>47</v>
      </c>
      <c r="N609">
        <v>2</v>
      </c>
      <c r="O609" t="s">
        <v>168</v>
      </c>
      <c r="P609" t="s">
        <v>499</v>
      </c>
      <c r="Q609" t="s">
        <v>39</v>
      </c>
      <c r="R609" t="s">
        <v>40</v>
      </c>
      <c r="S609">
        <v>2012</v>
      </c>
      <c r="T609">
        <v>300</v>
      </c>
      <c r="U609" t="s">
        <v>41</v>
      </c>
      <c r="V609">
        <v>40544</v>
      </c>
      <c r="W609">
        <v>40574</v>
      </c>
      <c r="X609">
        <v>40574</v>
      </c>
      <c r="Y609" t="s">
        <v>427</v>
      </c>
      <c r="Z609" t="s">
        <v>500</v>
      </c>
      <c r="AA609" t="s">
        <v>429</v>
      </c>
      <c r="AB609" t="s">
        <v>430</v>
      </c>
      <c r="AC609" t="s">
        <v>420</v>
      </c>
      <c r="AD609" t="s">
        <v>46</v>
      </c>
      <c r="AE609">
        <v>0</v>
      </c>
    </row>
    <row r="610" spans="1:31" x14ac:dyDescent="0.25">
      <c r="A610">
        <v>572</v>
      </c>
      <c r="B610">
        <v>100441090</v>
      </c>
      <c r="C610" t="s">
        <v>28</v>
      </c>
      <c r="D610" t="s">
        <v>323</v>
      </c>
      <c r="E610" t="s">
        <v>30</v>
      </c>
      <c r="F610" t="s">
        <v>324</v>
      </c>
      <c r="G610" t="s">
        <v>325</v>
      </c>
      <c r="H610" t="s">
        <v>78</v>
      </c>
      <c r="I610" t="s">
        <v>326</v>
      </c>
      <c r="J610" t="s">
        <v>35</v>
      </c>
      <c r="K610">
        <v>373</v>
      </c>
      <c r="L610" t="s">
        <v>35</v>
      </c>
      <c r="M610">
        <v>47</v>
      </c>
      <c r="N610">
        <v>2</v>
      </c>
      <c r="O610" t="s">
        <v>168</v>
      </c>
      <c r="P610" t="s">
        <v>499</v>
      </c>
      <c r="Q610" t="s">
        <v>39</v>
      </c>
      <c r="R610" t="s">
        <v>40</v>
      </c>
      <c r="S610">
        <v>2012</v>
      </c>
      <c r="T610">
        <v>300</v>
      </c>
      <c r="U610" t="s">
        <v>41</v>
      </c>
      <c r="V610">
        <v>40544</v>
      </c>
      <c r="W610">
        <v>40574</v>
      </c>
      <c r="X610">
        <v>40574</v>
      </c>
      <c r="Y610" t="s">
        <v>427</v>
      </c>
      <c r="Z610" t="s">
        <v>500</v>
      </c>
      <c r="AA610" t="s">
        <v>429</v>
      </c>
      <c r="AB610" t="s">
        <v>430</v>
      </c>
      <c r="AC610" t="s">
        <v>420</v>
      </c>
      <c r="AD610" t="s">
        <v>46</v>
      </c>
      <c r="AE610">
        <v>0</v>
      </c>
    </row>
    <row r="611" spans="1:31" x14ac:dyDescent="0.25">
      <c r="A611">
        <v>549</v>
      </c>
      <c r="B611">
        <v>100446407</v>
      </c>
      <c r="C611" t="s">
        <v>28</v>
      </c>
      <c r="D611" t="s">
        <v>323</v>
      </c>
      <c r="E611" t="s">
        <v>30</v>
      </c>
      <c r="F611" t="s">
        <v>324</v>
      </c>
      <c r="G611" t="s">
        <v>325</v>
      </c>
      <c r="H611" t="s">
        <v>78</v>
      </c>
      <c r="I611" t="s">
        <v>326</v>
      </c>
      <c r="J611" t="s">
        <v>35</v>
      </c>
      <c r="K611">
        <v>373</v>
      </c>
      <c r="L611" t="s">
        <v>35</v>
      </c>
      <c r="M611">
        <v>47</v>
      </c>
      <c r="N611">
        <v>2</v>
      </c>
      <c r="O611" t="s">
        <v>168</v>
      </c>
      <c r="P611" t="s">
        <v>499</v>
      </c>
      <c r="Q611" t="s">
        <v>39</v>
      </c>
      <c r="R611" t="s">
        <v>40</v>
      </c>
      <c r="S611">
        <v>2012</v>
      </c>
      <c r="T611">
        <v>300</v>
      </c>
      <c r="U611" t="s">
        <v>41</v>
      </c>
      <c r="V611">
        <v>40544</v>
      </c>
      <c r="W611">
        <v>40574</v>
      </c>
      <c r="X611">
        <v>40574</v>
      </c>
      <c r="Y611" t="s">
        <v>427</v>
      </c>
      <c r="Z611" t="s">
        <v>500</v>
      </c>
      <c r="AA611" t="s">
        <v>429</v>
      </c>
      <c r="AB611" t="s">
        <v>430</v>
      </c>
      <c r="AC611" t="s">
        <v>420</v>
      </c>
      <c r="AD611" t="s">
        <v>46</v>
      </c>
      <c r="AE611">
        <v>0</v>
      </c>
    </row>
    <row r="612" spans="1:31" x14ac:dyDescent="0.25">
      <c r="A612">
        <v>525</v>
      </c>
      <c r="B612">
        <v>100449629</v>
      </c>
      <c r="C612" t="s">
        <v>28</v>
      </c>
      <c r="D612" t="s">
        <v>323</v>
      </c>
      <c r="E612" t="s">
        <v>30</v>
      </c>
      <c r="F612" t="s">
        <v>324</v>
      </c>
      <c r="G612" t="s">
        <v>325</v>
      </c>
      <c r="H612" t="s">
        <v>78</v>
      </c>
      <c r="I612" t="s">
        <v>326</v>
      </c>
      <c r="J612" t="s">
        <v>35</v>
      </c>
      <c r="K612">
        <v>373</v>
      </c>
      <c r="L612" t="s">
        <v>35</v>
      </c>
      <c r="M612">
        <v>47</v>
      </c>
      <c r="N612">
        <v>2</v>
      </c>
      <c r="O612" t="s">
        <v>168</v>
      </c>
      <c r="P612" t="s">
        <v>499</v>
      </c>
      <c r="Q612" t="s">
        <v>39</v>
      </c>
      <c r="R612" t="s">
        <v>40</v>
      </c>
      <c r="S612">
        <v>2012</v>
      </c>
      <c r="T612">
        <v>300</v>
      </c>
      <c r="U612" t="s">
        <v>41</v>
      </c>
      <c r="V612">
        <v>40544</v>
      </c>
      <c r="W612">
        <v>40574</v>
      </c>
      <c r="X612">
        <v>40574</v>
      </c>
      <c r="Y612" t="s">
        <v>427</v>
      </c>
      <c r="Z612" t="s">
        <v>500</v>
      </c>
      <c r="AA612" t="s">
        <v>429</v>
      </c>
      <c r="AB612" t="s">
        <v>430</v>
      </c>
      <c r="AC612" t="s">
        <v>420</v>
      </c>
      <c r="AD612" t="s">
        <v>46</v>
      </c>
      <c r="AE612">
        <v>0</v>
      </c>
    </row>
    <row r="613" spans="1:31" x14ac:dyDescent="0.25">
      <c r="A613">
        <v>594</v>
      </c>
      <c r="B613">
        <v>100457885</v>
      </c>
      <c r="C613" t="s">
        <v>28</v>
      </c>
      <c r="D613" t="s">
        <v>323</v>
      </c>
      <c r="E613" t="s">
        <v>30</v>
      </c>
      <c r="F613" t="s">
        <v>324</v>
      </c>
      <c r="G613" t="s">
        <v>325</v>
      </c>
      <c r="H613" t="s">
        <v>78</v>
      </c>
      <c r="I613" t="s">
        <v>326</v>
      </c>
      <c r="J613" t="s">
        <v>35</v>
      </c>
      <c r="K613">
        <v>373</v>
      </c>
      <c r="L613" t="s">
        <v>35</v>
      </c>
      <c r="M613">
        <v>47</v>
      </c>
      <c r="N613">
        <v>2</v>
      </c>
      <c r="O613" t="s">
        <v>168</v>
      </c>
      <c r="P613" t="s">
        <v>499</v>
      </c>
      <c r="Q613" t="s">
        <v>39</v>
      </c>
      <c r="R613" t="s">
        <v>40</v>
      </c>
      <c r="S613">
        <v>2012</v>
      </c>
      <c r="T613">
        <v>300</v>
      </c>
      <c r="U613" t="s">
        <v>41</v>
      </c>
      <c r="V613">
        <v>40544</v>
      </c>
      <c r="W613">
        <v>40574</v>
      </c>
      <c r="X613">
        <v>40574</v>
      </c>
      <c r="Y613" t="s">
        <v>427</v>
      </c>
      <c r="Z613" t="s">
        <v>500</v>
      </c>
      <c r="AA613" t="s">
        <v>429</v>
      </c>
      <c r="AB613" t="s">
        <v>430</v>
      </c>
      <c r="AC613" t="s">
        <v>420</v>
      </c>
      <c r="AD613" t="s">
        <v>46</v>
      </c>
      <c r="AE613">
        <v>0</v>
      </c>
    </row>
    <row r="614" spans="1:31" x14ac:dyDescent="0.25">
      <c r="A614">
        <v>716</v>
      </c>
      <c r="B614">
        <v>100465329</v>
      </c>
      <c r="C614" t="s">
        <v>28</v>
      </c>
      <c r="D614" t="s">
        <v>323</v>
      </c>
      <c r="E614" t="s">
        <v>30</v>
      </c>
      <c r="F614" t="s">
        <v>324</v>
      </c>
      <c r="G614" t="s">
        <v>325</v>
      </c>
      <c r="H614" t="s">
        <v>78</v>
      </c>
      <c r="I614" t="s">
        <v>326</v>
      </c>
      <c r="J614" t="s">
        <v>35</v>
      </c>
      <c r="K614">
        <v>373</v>
      </c>
      <c r="L614" t="s">
        <v>35</v>
      </c>
      <c r="M614">
        <v>47</v>
      </c>
      <c r="N614">
        <v>2</v>
      </c>
      <c r="O614" t="s">
        <v>168</v>
      </c>
      <c r="P614" t="s">
        <v>499</v>
      </c>
      <c r="Q614" t="s">
        <v>39</v>
      </c>
      <c r="R614" t="s">
        <v>40</v>
      </c>
      <c r="S614">
        <v>2012</v>
      </c>
      <c r="T614">
        <v>300</v>
      </c>
      <c r="U614" t="s">
        <v>41</v>
      </c>
      <c r="V614">
        <v>40544</v>
      </c>
      <c r="W614">
        <v>40574</v>
      </c>
      <c r="X614">
        <v>40574</v>
      </c>
      <c r="Y614" t="s">
        <v>427</v>
      </c>
      <c r="Z614" t="s">
        <v>500</v>
      </c>
      <c r="AA614" t="s">
        <v>429</v>
      </c>
      <c r="AB614" t="s">
        <v>430</v>
      </c>
      <c r="AC614" t="s">
        <v>420</v>
      </c>
      <c r="AD614" t="s">
        <v>46</v>
      </c>
      <c r="AE614">
        <v>0</v>
      </c>
    </row>
    <row r="615" spans="1:31" x14ac:dyDescent="0.25">
      <c r="A615">
        <v>731</v>
      </c>
      <c r="B615">
        <v>100468240</v>
      </c>
      <c r="C615" t="s">
        <v>28</v>
      </c>
      <c r="D615" t="s">
        <v>323</v>
      </c>
      <c r="E615" t="s">
        <v>30</v>
      </c>
      <c r="F615" t="s">
        <v>324</v>
      </c>
      <c r="G615" t="s">
        <v>325</v>
      </c>
      <c r="H615" t="s">
        <v>78</v>
      </c>
      <c r="I615" t="s">
        <v>326</v>
      </c>
      <c r="J615" t="s">
        <v>35</v>
      </c>
      <c r="K615">
        <v>373</v>
      </c>
      <c r="L615" t="s">
        <v>35</v>
      </c>
      <c r="M615">
        <v>47</v>
      </c>
      <c r="N615">
        <v>2</v>
      </c>
      <c r="O615" t="s">
        <v>168</v>
      </c>
      <c r="P615" t="s">
        <v>499</v>
      </c>
      <c r="Q615" t="s">
        <v>39</v>
      </c>
      <c r="R615" t="s">
        <v>40</v>
      </c>
      <c r="S615">
        <v>2012</v>
      </c>
      <c r="T615">
        <v>300</v>
      </c>
      <c r="U615" t="s">
        <v>41</v>
      </c>
      <c r="V615">
        <v>40544</v>
      </c>
      <c r="W615">
        <v>40574</v>
      </c>
      <c r="X615">
        <v>40574</v>
      </c>
      <c r="Y615" t="s">
        <v>427</v>
      </c>
      <c r="Z615" t="s">
        <v>500</v>
      </c>
      <c r="AA615" t="s">
        <v>429</v>
      </c>
      <c r="AB615" t="s">
        <v>430</v>
      </c>
      <c r="AC615" t="s">
        <v>420</v>
      </c>
      <c r="AD615" t="s">
        <v>46</v>
      </c>
      <c r="AE615">
        <v>0</v>
      </c>
    </row>
    <row r="616" spans="1:31" x14ac:dyDescent="0.25">
      <c r="A616">
        <v>757</v>
      </c>
      <c r="B616">
        <v>100480682</v>
      </c>
      <c r="C616" t="s">
        <v>28</v>
      </c>
      <c r="D616" t="s">
        <v>323</v>
      </c>
      <c r="E616" t="s">
        <v>30</v>
      </c>
      <c r="F616" t="s">
        <v>324</v>
      </c>
      <c r="G616" t="s">
        <v>325</v>
      </c>
      <c r="H616" t="s">
        <v>78</v>
      </c>
      <c r="I616" t="s">
        <v>326</v>
      </c>
      <c r="J616" t="s">
        <v>35</v>
      </c>
      <c r="K616">
        <v>373</v>
      </c>
      <c r="L616" t="s">
        <v>35</v>
      </c>
      <c r="M616">
        <v>47</v>
      </c>
      <c r="N616">
        <v>2</v>
      </c>
      <c r="O616" t="s">
        <v>168</v>
      </c>
      <c r="P616" t="s">
        <v>499</v>
      </c>
      <c r="Q616" t="s">
        <v>39</v>
      </c>
      <c r="R616" t="s">
        <v>40</v>
      </c>
      <c r="S616">
        <v>2012</v>
      </c>
      <c r="T616">
        <v>300</v>
      </c>
      <c r="U616" t="s">
        <v>41</v>
      </c>
      <c r="V616">
        <v>40544</v>
      </c>
      <c r="W616">
        <v>40574</v>
      </c>
      <c r="X616">
        <v>40574</v>
      </c>
      <c r="Y616" t="s">
        <v>427</v>
      </c>
      <c r="Z616" t="s">
        <v>500</v>
      </c>
      <c r="AA616" t="s">
        <v>429</v>
      </c>
      <c r="AB616" t="s">
        <v>430</v>
      </c>
      <c r="AC616" t="s">
        <v>420</v>
      </c>
      <c r="AD616" t="s">
        <v>46</v>
      </c>
      <c r="AE616">
        <v>0</v>
      </c>
    </row>
    <row r="617" spans="1:31" x14ac:dyDescent="0.25">
      <c r="A617">
        <v>918</v>
      </c>
      <c r="B617">
        <v>100487139</v>
      </c>
      <c r="C617" t="s">
        <v>28</v>
      </c>
      <c r="D617" t="s">
        <v>323</v>
      </c>
      <c r="E617" t="s">
        <v>30</v>
      </c>
      <c r="F617" t="s">
        <v>324</v>
      </c>
      <c r="G617" t="s">
        <v>325</v>
      </c>
      <c r="H617" t="s">
        <v>78</v>
      </c>
      <c r="I617" t="s">
        <v>326</v>
      </c>
      <c r="J617" t="s">
        <v>35</v>
      </c>
      <c r="K617">
        <v>373</v>
      </c>
      <c r="L617" t="s">
        <v>35</v>
      </c>
      <c r="M617">
        <v>47</v>
      </c>
      <c r="N617">
        <v>2</v>
      </c>
      <c r="O617" t="s">
        <v>168</v>
      </c>
      <c r="P617" t="s">
        <v>499</v>
      </c>
      <c r="Q617" t="s">
        <v>39</v>
      </c>
      <c r="R617" t="s">
        <v>40</v>
      </c>
      <c r="S617">
        <v>2012</v>
      </c>
      <c r="T617">
        <v>300</v>
      </c>
      <c r="U617" t="s">
        <v>41</v>
      </c>
      <c r="V617">
        <v>40544</v>
      </c>
      <c r="W617">
        <v>40574</v>
      </c>
      <c r="X617">
        <v>40574</v>
      </c>
      <c r="Y617" t="s">
        <v>427</v>
      </c>
      <c r="Z617" t="s">
        <v>500</v>
      </c>
      <c r="AA617" t="s">
        <v>429</v>
      </c>
      <c r="AB617" t="s">
        <v>430</v>
      </c>
      <c r="AC617" t="s">
        <v>420</v>
      </c>
      <c r="AD617" t="s">
        <v>46</v>
      </c>
      <c r="AE617">
        <v>0</v>
      </c>
    </row>
    <row r="618" spans="1:31" x14ac:dyDescent="0.25">
      <c r="A618">
        <v>89</v>
      </c>
      <c r="B618">
        <v>100495872</v>
      </c>
      <c r="C618" t="s">
        <v>28</v>
      </c>
      <c r="D618" t="s">
        <v>323</v>
      </c>
      <c r="E618" t="s">
        <v>30</v>
      </c>
      <c r="F618" t="s">
        <v>324</v>
      </c>
      <c r="G618" t="s">
        <v>325</v>
      </c>
      <c r="H618" t="s">
        <v>78</v>
      </c>
      <c r="I618" t="s">
        <v>326</v>
      </c>
      <c r="J618" t="s">
        <v>35</v>
      </c>
      <c r="K618">
        <v>373</v>
      </c>
      <c r="L618" t="s">
        <v>35</v>
      </c>
      <c r="M618">
        <v>47</v>
      </c>
      <c r="N618">
        <v>2</v>
      </c>
      <c r="O618" t="s">
        <v>168</v>
      </c>
      <c r="P618" t="s">
        <v>499</v>
      </c>
      <c r="Q618" t="s">
        <v>39</v>
      </c>
      <c r="R618" t="s">
        <v>40</v>
      </c>
      <c r="S618">
        <v>2012</v>
      </c>
      <c r="T618">
        <v>300</v>
      </c>
      <c r="U618" t="s">
        <v>41</v>
      </c>
      <c r="V618">
        <v>40544</v>
      </c>
      <c r="W618">
        <v>40574</v>
      </c>
      <c r="X618">
        <v>40574</v>
      </c>
      <c r="Y618" t="s">
        <v>427</v>
      </c>
      <c r="Z618" t="s">
        <v>500</v>
      </c>
      <c r="AA618" t="s">
        <v>429</v>
      </c>
      <c r="AB618" t="s">
        <v>430</v>
      </c>
      <c r="AC618" t="s">
        <v>420</v>
      </c>
      <c r="AD618" t="s">
        <v>46</v>
      </c>
      <c r="AE618">
        <v>0</v>
      </c>
    </row>
    <row r="619" spans="1:31" x14ac:dyDescent="0.25">
      <c r="A619">
        <v>181</v>
      </c>
      <c r="B619">
        <v>100504574</v>
      </c>
      <c r="C619" t="s">
        <v>28</v>
      </c>
      <c r="D619" t="s">
        <v>323</v>
      </c>
      <c r="E619" t="s">
        <v>30</v>
      </c>
      <c r="F619" t="s">
        <v>324</v>
      </c>
      <c r="G619" t="s">
        <v>325</v>
      </c>
      <c r="H619" t="s">
        <v>78</v>
      </c>
      <c r="I619" t="s">
        <v>326</v>
      </c>
      <c r="J619" t="s">
        <v>35</v>
      </c>
      <c r="K619">
        <v>373</v>
      </c>
      <c r="L619" t="s">
        <v>35</v>
      </c>
      <c r="M619">
        <v>47</v>
      </c>
      <c r="N619">
        <v>2</v>
      </c>
      <c r="O619" t="s">
        <v>168</v>
      </c>
      <c r="P619" t="s">
        <v>499</v>
      </c>
      <c r="Q619" t="s">
        <v>39</v>
      </c>
      <c r="R619" t="s">
        <v>40</v>
      </c>
      <c r="S619">
        <v>2012</v>
      </c>
      <c r="T619">
        <v>300</v>
      </c>
      <c r="U619" t="s">
        <v>41</v>
      </c>
      <c r="V619">
        <v>40544</v>
      </c>
      <c r="W619">
        <v>40574</v>
      </c>
      <c r="X619">
        <v>40574</v>
      </c>
      <c r="Y619" t="s">
        <v>427</v>
      </c>
      <c r="Z619" t="s">
        <v>500</v>
      </c>
      <c r="AA619" t="s">
        <v>429</v>
      </c>
      <c r="AB619" t="s">
        <v>430</v>
      </c>
      <c r="AC619" t="s">
        <v>420</v>
      </c>
      <c r="AD619" t="s">
        <v>46</v>
      </c>
      <c r="AE619">
        <v>0</v>
      </c>
    </row>
    <row r="620" spans="1:31" x14ac:dyDescent="0.25">
      <c r="A620">
        <v>193</v>
      </c>
      <c r="B620">
        <v>100509337</v>
      </c>
      <c r="C620" t="s">
        <v>28</v>
      </c>
      <c r="D620" t="s">
        <v>323</v>
      </c>
      <c r="E620" t="s">
        <v>30</v>
      </c>
      <c r="F620" t="s">
        <v>324</v>
      </c>
      <c r="G620" t="s">
        <v>325</v>
      </c>
      <c r="H620" t="s">
        <v>78</v>
      </c>
      <c r="I620" t="s">
        <v>326</v>
      </c>
      <c r="J620" t="s">
        <v>35</v>
      </c>
      <c r="K620">
        <v>373</v>
      </c>
      <c r="L620" t="s">
        <v>35</v>
      </c>
      <c r="M620">
        <v>47</v>
      </c>
      <c r="N620">
        <v>2</v>
      </c>
      <c r="O620" t="s">
        <v>168</v>
      </c>
      <c r="P620" t="s">
        <v>499</v>
      </c>
      <c r="Q620" t="s">
        <v>39</v>
      </c>
      <c r="R620" t="s">
        <v>40</v>
      </c>
      <c r="S620">
        <v>2012</v>
      </c>
      <c r="T620">
        <v>300</v>
      </c>
      <c r="U620" t="s">
        <v>41</v>
      </c>
      <c r="V620">
        <v>40544</v>
      </c>
      <c r="W620">
        <v>40574</v>
      </c>
      <c r="X620">
        <v>40574</v>
      </c>
      <c r="Y620" t="s">
        <v>427</v>
      </c>
      <c r="Z620" t="s">
        <v>500</v>
      </c>
      <c r="AA620" t="s">
        <v>429</v>
      </c>
      <c r="AB620" t="s">
        <v>430</v>
      </c>
      <c r="AC620" t="s">
        <v>420</v>
      </c>
      <c r="AD620" t="s">
        <v>46</v>
      </c>
      <c r="AE620">
        <v>0</v>
      </c>
    </row>
    <row r="621" spans="1:31" x14ac:dyDescent="0.25">
      <c r="A621">
        <v>608</v>
      </c>
      <c r="B621">
        <v>100454577</v>
      </c>
      <c r="C621" t="s">
        <v>28</v>
      </c>
      <c r="D621" t="s">
        <v>259</v>
      </c>
      <c r="E621" t="s">
        <v>30</v>
      </c>
      <c r="F621" t="s">
        <v>260</v>
      </c>
      <c r="G621" t="s">
        <v>261</v>
      </c>
      <c r="I621" t="s">
        <v>262</v>
      </c>
      <c r="J621" t="s">
        <v>35</v>
      </c>
      <c r="K621">
        <v>613</v>
      </c>
      <c r="L621" t="s">
        <v>35</v>
      </c>
      <c r="M621">
        <v>48</v>
      </c>
      <c r="N621">
        <v>2</v>
      </c>
      <c r="O621" t="s">
        <v>168</v>
      </c>
      <c r="P621" t="s">
        <v>594</v>
      </c>
      <c r="Q621" t="s">
        <v>39</v>
      </c>
      <c r="R621" t="s">
        <v>40</v>
      </c>
      <c r="S621">
        <v>2012</v>
      </c>
      <c r="T621">
        <v>99</v>
      </c>
      <c r="U621" t="s">
        <v>41</v>
      </c>
      <c r="V621">
        <v>40969</v>
      </c>
      <c r="W621">
        <v>40999</v>
      </c>
      <c r="X621">
        <v>40998</v>
      </c>
      <c r="Y621" t="s">
        <v>427</v>
      </c>
      <c r="Z621" t="s">
        <v>667</v>
      </c>
      <c r="AA621" t="s">
        <v>429</v>
      </c>
      <c r="AB621" t="s">
        <v>430</v>
      </c>
      <c r="AC621" t="s">
        <v>420</v>
      </c>
      <c r="AD621" t="s">
        <v>46</v>
      </c>
      <c r="AE621">
        <v>0</v>
      </c>
    </row>
    <row r="622" spans="1:31" x14ac:dyDescent="0.25">
      <c r="A622">
        <v>988</v>
      </c>
      <c r="B622">
        <v>100454578</v>
      </c>
      <c r="C622" t="s">
        <v>28</v>
      </c>
      <c r="D622" t="s">
        <v>259</v>
      </c>
      <c r="E622" t="s">
        <v>30</v>
      </c>
      <c r="F622" t="s">
        <v>260</v>
      </c>
      <c r="G622" t="s">
        <v>261</v>
      </c>
      <c r="I622" t="s">
        <v>262</v>
      </c>
      <c r="J622" t="s">
        <v>35</v>
      </c>
      <c r="K622">
        <v>613</v>
      </c>
      <c r="L622" t="s">
        <v>35</v>
      </c>
      <c r="M622">
        <v>48</v>
      </c>
      <c r="N622">
        <v>2</v>
      </c>
      <c r="O622" t="s">
        <v>168</v>
      </c>
      <c r="P622" t="s">
        <v>594</v>
      </c>
      <c r="Q622" t="s">
        <v>39</v>
      </c>
      <c r="R622" t="s">
        <v>40</v>
      </c>
      <c r="S622">
        <v>2012</v>
      </c>
      <c r="T622">
        <v>99</v>
      </c>
      <c r="U622" t="s">
        <v>41</v>
      </c>
      <c r="V622">
        <v>40969</v>
      </c>
      <c r="W622">
        <v>40999</v>
      </c>
      <c r="X622">
        <v>40998</v>
      </c>
      <c r="Y622" t="s">
        <v>427</v>
      </c>
      <c r="Z622" t="s">
        <v>667</v>
      </c>
      <c r="AA622" t="s">
        <v>429</v>
      </c>
      <c r="AB622" t="s">
        <v>430</v>
      </c>
      <c r="AC622" t="s">
        <v>420</v>
      </c>
      <c r="AD622" t="s">
        <v>46</v>
      </c>
      <c r="AE622">
        <v>0</v>
      </c>
    </row>
    <row r="623" spans="1:31" x14ac:dyDescent="0.25">
      <c r="A623">
        <v>613</v>
      </c>
      <c r="B623">
        <v>100458860</v>
      </c>
      <c r="C623" t="s">
        <v>28</v>
      </c>
      <c r="D623" t="s">
        <v>259</v>
      </c>
      <c r="E623" t="s">
        <v>30</v>
      </c>
      <c r="F623" t="s">
        <v>260</v>
      </c>
      <c r="G623" t="s">
        <v>261</v>
      </c>
      <c r="I623" t="s">
        <v>262</v>
      </c>
      <c r="J623" t="s">
        <v>35</v>
      </c>
      <c r="K623">
        <v>613</v>
      </c>
      <c r="L623" t="s">
        <v>35</v>
      </c>
      <c r="M623">
        <v>48</v>
      </c>
      <c r="N623">
        <v>2</v>
      </c>
      <c r="O623" t="s">
        <v>168</v>
      </c>
      <c r="P623" t="s">
        <v>594</v>
      </c>
      <c r="Q623" t="s">
        <v>39</v>
      </c>
      <c r="R623" t="s">
        <v>40</v>
      </c>
      <c r="S623">
        <v>2012</v>
      </c>
      <c r="T623">
        <v>99</v>
      </c>
      <c r="U623" t="s">
        <v>41</v>
      </c>
      <c r="V623">
        <v>40969</v>
      </c>
      <c r="W623">
        <v>40999</v>
      </c>
      <c r="X623">
        <v>40998</v>
      </c>
      <c r="Y623" t="s">
        <v>427</v>
      </c>
      <c r="Z623" t="s">
        <v>667</v>
      </c>
      <c r="AA623" t="s">
        <v>429</v>
      </c>
      <c r="AB623" t="s">
        <v>430</v>
      </c>
      <c r="AC623" t="s">
        <v>420</v>
      </c>
      <c r="AD623" t="s">
        <v>46</v>
      </c>
      <c r="AE623">
        <v>0</v>
      </c>
    </row>
    <row r="624" spans="1:31" x14ac:dyDescent="0.25">
      <c r="A624">
        <v>877</v>
      </c>
      <c r="B624">
        <v>100475233</v>
      </c>
      <c r="C624" t="s">
        <v>28</v>
      </c>
      <c r="D624" t="s">
        <v>259</v>
      </c>
      <c r="E624" t="s">
        <v>30</v>
      </c>
      <c r="F624" t="s">
        <v>260</v>
      </c>
      <c r="G624" t="s">
        <v>261</v>
      </c>
      <c r="I624" t="s">
        <v>262</v>
      </c>
      <c r="J624" t="s">
        <v>35</v>
      </c>
      <c r="K624">
        <v>613</v>
      </c>
      <c r="L624" t="s">
        <v>35</v>
      </c>
      <c r="M624">
        <v>48</v>
      </c>
      <c r="N624">
        <v>2</v>
      </c>
      <c r="O624" t="s">
        <v>168</v>
      </c>
      <c r="P624" t="s">
        <v>594</v>
      </c>
      <c r="Q624" t="s">
        <v>39</v>
      </c>
      <c r="R624" t="s">
        <v>40</v>
      </c>
      <c r="S624">
        <v>2012</v>
      </c>
      <c r="T624">
        <v>99</v>
      </c>
      <c r="U624" t="s">
        <v>41</v>
      </c>
      <c r="V624">
        <v>40969</v>
      </c>
      <c r="W624">
        <v>40999</v>
      </c>
      <c r="X624">
        <v>40998</v>
      </c>
      <c r="Y624" t="s">
        <v>427</v>
      </c>
      <c r="Z624" t="s">
        <v>667</v>
      </c>
      <c r="AA624" t="s">
        <v>429</v>
      </c>
      <c r="AB624" t="s">
        <v>430</v>
      </c>
      <c r="AC624" t="s">
        <v>420</v>
      </c>
      <c r="AD624" t="s">
        <v>46</v>
      </c>
      <c r="AE624">
        <v>0</v>
      </c>
    </row>
    <row r="625" spans="1:31" x14ac:dyDescent="0.25">
      <c r="A625">
        <v>878</v>
      </c>
      <c r="B625">
        <v>100475234</v>
      </c>
      <c r="C625" t="s">
        <v>28</v>
      </c>
      <c r="D625" t="s">
        <v>259</v>
      </c>
      <c r="E625" t="s">
        <v>30</v>
      </c>
      <c r="F625" t="s">
        <v>260</v>
      </c>
      <c r="G625" t="s">
        <v>261</v>
      </c>
      <c r="I625" t="s">
        <v>262</v>
      </c>
      <c r="J625" t="s">
        <v>35</v>
      </c>
      <c r="K625">
        <v>613</v>
      </c>
      <c r="L625" t="s">
        <v>35</v>
      </c>
      <c r="M625">
        <v>48</v>
      </c>
      <c r="N625">
        <v>2</v>
      </c>
      <c r="O625" t="s">
        <v>168</v>
      </c>
      <c r="P625" t="s">
        <v>594</v>
      </c>
      <c r="Q625" t="s">
        <v>39</v>
      </c>
      <c r="R625" t="s">
        <v>40</v>
      </c>
      <c r="S625">
        <v>2012</v>
      </c>
      <c r="T625">
        <v>99</v>
      </c>
      <c r="U625" t="s">
        <v>41</v>
      </c>
      <c r="V625">
        <v>40969</v>
      </c>
      <c r="W625">
        <v>40999</v>
      </c>
      <c r="X625">
        <v>40998</v>
      </c>
      <c r="Y625" t="s">
        <v>427</v>
      </c>
      <c r="Z625" t="s">
        <v>667</v>
      </c>
      <c r="AA625" t="s">
        <v>429</v>
      </c>
      <c r="AB625" t="s">
        <v>430</v>
      </c>
      <c r="AC625" t="s">
        <v>420</v>
      </c>
      <c r="AD625" t="s">
        <v>46</v>
      </c>
      <c r="AE625">
        <v>0</v>
      </c>
    </row>
    <row r="626" spans="1:31" x14ac:dyDescent="0.25">
      <c r="A626">
        <v>932</v>
      </c>
      <c r="B626">
        <v>100485385</v>
      </c>
      <c r="C626" t="s">
        <v>28</v>
      </c>
      <c r="D626" t="s">
        <v>259</v>
      </c>
      <c r="E626" t="s">
        <v>30</v>
      </c>
      <c r="F626" t="s">
        <v>260</v>
      </c>
      <c r="G626" t="s">
        <v>261</v>
      </c>
      <c r="I626" t="s">
        <v>262</v>
      </c>
      <c r="J626" t="s">
        <v>35</v>
      </c>
      <c r="K626">
        <v>613</v>
      </c>
      <c r="L626" t="s">
        <v>35</v>
      </c>
      <c r="M626">
        <v>48</v>
      </c>
      <c r="N626">
        <v>2</v>
      </c>
      <c r="O626" t="s">
        <v>168</v>
      </c>
      <c r="P626" t="s">
        <v>594</v>
      </c>
      <c r="Q626" t="s">
        <v>39</v>
      </c>
      <c r="R626" t="s">
        <v>40</v>
      </c>
      <c r="S626">
        <v>2012</v>
      </c>
      <c r="T626">
        <v>99</v>
      </c>
      <c r="U626" t="s">
        <v>41</v>
      </c>
      <c r="V626">
        <v>40969</v>
      </c>
      <c r="W626">
        <v>40999</v>
      </c>
      <c r="X626">
        <v>40998</v>
      </c>
      <c r="Y626" t="s">
        <v>427</v>
      </c>
      <c r="Z626" t="s">
        <v>667</v>
      </c>
      <c r="AA626" t="s">
        <v>429</v>
      </c>
      <c r="AB626" t="s">
        <v>430</v>
      </c>
      <c r="AC626" t="s">
        <v>420</v>
      </c>
      <c r="AD626" t="s">
        <v>46</v>
      </c>
      <c r="AE626">
        <v>0</v>
      </c>
    </row>
    <row r="627" spans="1:31" x14ac:dyDescent="0.25">
      <c r="A627">
        <v>930</v>
      </c>
      <c r="B627">
        <v>100485387</v>
      </c>
      <c r="C627" t="s">
        <v>28</v>
      </c>
      <c r="D627" t="s">
        <v>259</v>
      </c>
      <c r="E627" t="s">
        <v>30</v>
      </c>
      <c r="F627" t="s">
        <v>260</v>
      </c>
      <c r="G627" t="s">
        <v>261</v>
      </c>
      <c r="I627" t="s">
        <v>262</v>
      </c>
      <c r="J627" t="s">
        <v>35</v>
      </c>
      <c r="K627">
        <v>613</v>
      </c>
      <c r="L627" t="s">
        <v>35</v>
      </c>
      <c r="M627">
        <v>48</v>
      </c>
      <c r="N627">
        <v>2</v>
      </c>
      <c r="O627" t="s">
        <v>168</v>
      </c>
      <c r="P627" t="s">
        <v>594</v>
      </c>
      <c r="Q627" t="s">
        <v>39</v>
      </c>
      <c r="R627" t="s">
        <v>40</v>
      </c>
      <c r="S627">
        <v>2012</v>
      </c>
      <c r="T627">
        <v>99</v>
      </c>
      <c r="U627" t="s">
        <v>41</v>
      </c>
      <c r="V627">
        <v>40969</v>
      </c>
      <c r="W627">
        <v>40999</v>
      </c>
      <c r="X627">
        <v>40998</v>
      </c>
      <c r="Y627" t="s">
        <v>427</v>
      </c>
      <c r="Z627" t="s">
        <v>667</v>
      </c>
      <c r="AA627" t="s">
        <v>429</v>
      </c>
      <c r="AB627" t="s">
        <v>430</v>
      </c>
      <c r="AC627" t="s">
        <v>420</v>
      </c>
      <c r="AD627" t="s">
        <v>46</v>
      </c>
      <c r="AE627">
        <v>0</v>
      </c>
    </row>
    <row r="628" spans="1:31" x14ac:dyDescent="0.25">
      <c r="A628">
        <v>989</v>
      </c>
      <c r="B628">
        <v>100488324</v>
      </c>
      <c r="C628" t="s">
        <v>28</v>
      </c>
      <c r="D628" t="s">
        <v>259</v>
      </c>
      <c r="E628" t="s">
        <v>30</v>
      </c>
      <c r="F628" t="s">
        <v>260</v>
      </c>
      <c r="G628" t="s">
        <v>261</v>
      </c>
      <c r="I628" t="s">
        <v>262</v>
      </c>
      <c r="J628" t="s">
        <v>35</v>
      </c>
      <c r="K628">
        <v>613</v>
      </c>
      <c r="L628" t="s">
        <v>35</v>
      </c>
      <c r="M628">
        <v>48</v>
      </c>
      <c r="N628">
        <v>2</v>
      </c>
      <c r="O628" t="s">
        <v>168</v>
      </c>
      <c r="P628" t="s">
        <v>594</v>
      </c>
      <c r="Q628" t="s">
        <v>39</v>
      </c>
      <c r="R628" t="s">
        <v>40</v>
      </c>
      <c r="S628">
        <v>2012</v>
      </c>
      <c r="T628">
        <v>99</v>
      </c>
      <c r="U628" t="s">
        <v>41</v>
      </c>
      <c r="V628">
        <v>40969</v>
      </c>
      <c r="W628">
        <v>40999</v>
      </c>
      <c r="X628">
        <v>40998</v>
      </c>
      <c r="Y628" t="s">
        <v>427</v>
      </c>
      <c r="Z628" t="s">
        <v>667</v>
      </c>
      <c r="AA628" t="s">
        <v>429</v>
      </c>
      <c r="AB628" t="s">
        <v>430</v>
      </c>
      <c r="AC628" t="s">
        <v>420</v>
      </c>
      <c r="AD628" t="s">
        <v>46</v>
      </c>
      <c r="AE628">
        <v>0</v>
      </c>
    </row>
    <row r="629" spans="1:31" x14ac:dyDescent="0.25">
      <c r="A629">
        <v>55</v>
      </c>
      <c r="B629">
        <v>100499259</v>
      </c>
      <c r="C629" t="s">
        <v>28</v>
      </c>
      <c r="D629" t="s">
        <v>259</v>
      </c>
      <c r="E629" t="s">
        <v>30</v>
      </c>
      <c r="F629" t="s">
        <v>260</v>
      </c>
      <c r="G629" t="s">
        <v>261</v>
      </c>
      <c r="I629" t="s">
        <v>262</v>
      </c>
      <c r="J629" t="s">
        <v>35</v>
      </c>
      <c r="K629">
        <v>613</v>
      </c>
      <c r="L629" t="s">
        <v>35</v>
      </c>
      <c r="M629">
        <v>48</v>
      </c>
      <c r="N629">
        <v>2</v>
      </c>
      <c r="O629" t="s">
        <v>168</v>
      </c>
      <c r="P629" t="s">
        <v>594</v>
      </c>
      <c r="Q629" t="s">
        <v>39</v>
      </c>
      <c r="R629" t="s">
        <v>40</v>
      </c>
      <c r="S629">
        <v>2012</v>
      </c>
      <c r="T629">
        <v>99</v>
      </c>
      <c r="U629" t="s">
        <v>41</v>
      </c>
      <c r="V629">
        <v>40969</v>
      </c>
      <c r="W629">
        <v>40999</v>
      </c>
      <c r="X629">
        <v>40998</v>
      </c>
      <c r="Y629" t="s">
        <v>427</v>
      </c>
      <c r="Z629" t="s">
        <v>667</v>
      </c>
      <c r="AA629" t="s">
        <v>429</v>
      </c>
      <c r="AB629" t="s">
        <v>430</v>
      </c>
      <c r="AC629" t="s">
        <v>420</v>
      </c>
      <c r="AD629" t="s">
        <v>46</v>
      </c>
      <c r="AE629">
        <v>0</v>
      </c>
    </row>
    <row r="630" spans="1:31" x14ac:dyDescent="0.25">
      <c r="A630">
        <v>101</v>
      </c>
      <c r="B630">
        <v>100499262</v>
      </c>
      <c r="C630" t="s">
        <v>28</v>
      </c>
      <c r="D630" t="s">
        <v>259</v>
      </c>
      <c r="E630" t="s">
        <v>30</v>
      </c>
      <c r="F630" t="s">
        <v>260</v>
      </c>
      <c r="G630" t="s">
        <v>261</v>
      </c>
      <c r="I630" t="s">
        <v>262</v>
      </c>
      <c r="J630" t="s">
        <v>35</v>
      </c>
      <c r="K630">
        <v>613</v>
      </c>
      <c r="L630" t="s">
        <v>35</v>
      </c>
      <c r="M630">
        <v>48</v>
      </c>
      <c r="N630">
        <v>2</v>
      </c>
      <c r="O630" t="s">
        <v>168</v>
      </c>
      <c r="P630" t="s">
        <v>594</v>
      </c>
      <c r="Q630" t="s">
        <v>39</v>
      </c>
      <c r="R630" t="s">
        <v>40</v>
      </c>
      <c r="S630">
        <v>2012</v>
      </c>
      <c r="T630">
        <v>99</v>
      </c>
      <c r="U630" t="s">
        <v>41</v>
      </c>
      <c r="V630">
        <v>40969</v>
      </c>
      <c r="W630">
        <v>40999</v>
      </c>
      <c r="X630">
        <v>40998</v>
      </c>
      <c r="Y630" t="s">
        <v>427</v>
      </c>
      <c r="Z630" t="s">
        <v>667</v>
      </c>
      <c r="AA630" t="s">
        <v>429</v>
      </c>
      <c r="AB630" t="s">
        <v>430</v>
      </c>
      <c r="AC630" t="s">
        <v>420</v>
      </c>
      <c r="AD630" t="s">
        <v>46</v>
      </c>
      <c r="AE630">
        <v>0</v>
      </c>
    </row>
    <row r="631" spans="1:31" x14ac:dyDescent="0.25">
      <c r="A631">
        <v>165</v>
      </c>
      <c r="B631">
        <v>100511892</v>
      </c>
      <c r="C631" t="s">
        <v>28</v>
      </c>
      <c r="D631" t="s">
        <v>259</v>
      </c>
      <c r="E631" t="s">
        <v>30</v>
      </c>
      <c r="F631" t="s">
        <v>260</v>
      </c>
      <c r="G631" t="s">
        <v>261</v>
      </c>
      <c r="I631" t="s">
        <v>262</v>
      </c>
      <c r="J631" t="s">
        <v>35</v>
      </c>
      <c r="K631">
        <v>613</v>
      </c>
      <c r="L631" t="s">
        <v>35</v>
      </c>
      <c r="M631">
        <v>48</v>
      </c>
      <c r="N631">
        <v>2</v>
      </c>
      <c r="O631" t="s">
        <v>168</v>
      </c>
      <c r="P631" t="s">
        <v>594</v>
      </c>
      <c r="Q631" t="s">
        <v>39</v>
      </c>
      <c r="R631" t="s">
        <v>40</v>
      </c>
      <c r="S631">
        <v>2012</v>
      </c>
      <c r="T631">
        <v>99</v>
      </c>
      <c r="U631" t="s">
        <v>41</v>
      </c>
      <c r="V631">
        <v>40969</v>
      </c>
      <c r="W631">
        <v>40999</v>
      </c>
      <c r="X631">
        <v>40998</v>
      </c>
      <c r="Y631" t="s">
        <v>427</v>
      </c>
      <c r="Z631" t="s">
        <v>667</v>
      </c>
      <c r="AA631" t="s">
        <v>429</v>
      </c>
      <c r="AB631" t="s">
        <v>430</v>
      </c>
      <c r="AC631" t="s">
        <v>420</v>
      </c>
      <c r="AD631" t="s">
        <v>46</v>
      </c>
      <c r="AE631">
        <v>0</v>
      </c>
    </row>
    <row r="632" spans="1:31" x14ac:dyDescent="0.25">
      <c r="A632">
        <v>230</v>
      </c>
      <c r="B632">
        <v>100511893</v>
      </c>
      <c r="C632" t="s">
        <v>28</v>
      </c>
      <c r="D632" t="s">
        <v>259</v>
      </c>
      <c r="E632" t="s">
        <v>30</v>
      </c>
      <c r="F632" t="s">
        <v>260</v>
      </c>
      <c r="G632" t="s">
        <v>261</v>
      </c>
      <c r="I632" t="s">
        <v>262</v>
      </c>
      <c r="J632" t="s">
        <v>35</v>
      </c>
      <c r="K632">
        <v>613</v>
      </c>
      <c r="L632" t="s">
        <v>35</v>
      </c>
      <c r="M632">
        <v>48</v>
      </c>
      <c r="N632">
        <v>2</v>
      </c>
      <c r="O632" t="s">
        <v>168</v>
      </c>
      <c r="P632" t="s">
        <v>594</v>
      </c>
      <c r="Q632" t="s">
        <v>39</v>
      </c>
      <c r="R632" t="s">
        <v>40</v>
      </c>
      <c r="S632">
        <v>2012</v>
      </c>
      <c r="T632">
        <v>99</v>
      </c>
      <c r="U632" t="s">
        <v>41</v>
      </c>
      <c r="V632">
        <v>40969</v>
      </c>
      <c r="W632">
        <v>40999</v>
      </c>
      <c r="X632">
        <v>40998</v>
      </c>
      <c r="Y632" t="s">
        <v>427</v>
      </c>
      <c r="Z632" t="s">
        <v>667</v>
      </c>
      <c r="AA632" t="s">
        <v>429</v>
      </c>
      <c r="AB632" t="s">
        <v>430</v>
      </c>
      <c r="AC632" t="s">
        <v>420</v>
      </c>
      <c r="AD632" t="s">
        <v>46</v>
      </c>
      <c r="AE632">
        <v>0</v>
      </c>
    </row>
    <row r="633" spans="1:31" x14ac:dyDescent="0.25">
      <c r="A633">
        <v>424</v>
      </c>
      <c r="B633">
        <v>100409530</v>
      </c>
      <c r="C633" t="s">
        <v>28</v>
      </c>
      <c r="D633" t="s">
        <v>362</v>
      </c>
      <c r="E633" t="s">
        <v>30</v>
      </c>
      <c r="F633" t="s">
        <v>363</v>
      </c>
      <c r="G633" t="s">
        <v>364</v>
      </c>
      <c r="H633" t="s">
        <v>107</v>
      </c>
      <c r="I633" t="s">
        <v>365</v>
      </c>
      <c r="J633" t="s">
        <v>35</v>
      </c>
      <c r="K633">
        <v>487</v>
      </c>
      <c r="L633" t="s">
        <v>35</v>
      </c>
      <c r="M633">
        <v>48</v>
      </c>
      <c r="N633">
        <v>1</v>
      </c>
      <c r="O633" t="s">
        <v>168</v>
      </c>
      <c r="P633" t="s">
        <v>594</v>
      </c>
      <c r="Q633" t="s">
        <v>39</v>
      </c>
      <c r="R633" t="s">
        <v>40</v>
      </c>
      <c r="S633">
        <v>2012</v>
      </c>
      <c r="T633">
        <v>1250</v>
      </c>
      <c r="U633" t="s">
        <v>41</v>
      </c>
      <c r="V633">
        <v>40817</v>
      </c>
      <c r="W633">
        <v>40847</v>
      </c>
      <c r="X633">
        <v>40847</v>
      </c>
      <c r="Y633">
        <v>0</v>
      </c>
      <c r="Z633" t="s">
        <v>477</v>
      </c>
      <c r="AA633" t="s">
        <v>595</v>
      </c>
      <c r="AB633" t="s">
        <v>596</v>
      </c>
      <c r="AC633" t="s">
        <v>420</v>
      </c>
      <c r="AD633" t="s">
        <v>46</v>
      </c>
      <c r="AE633">
        <v>0</v>
      </c>
    </row>
    <row r="634" spans="1:31" x14ac:dyDescent="0.25">
      <c r="A634">
        <v>253</v>
      </c>
      <c r="B634">
        <v>100422683</v>
      </c>
      <c r="C634" t="s">
        <v>28</v>
      </c>
      <c r="D634" t="s">
        <v>362</v>
      </c>
      <c r="E634" t="s">
        <v>30</v>
      </c>
      <c r="F634" t="s">
        <v>363</v>
      </c>
      <c r="G634" t="s">
        <v>364</v>
      </c>
      <c r="H634" t="s">
        <v>107</v>
      </c>
      <c r="I634" t="s">
        <v>365</v>
      </c>
      <c r="J634" t="s">
        <v>35</v>
      </c>
      <c r="K634">
        <v>487</v>
      </c>
      <c r="L634" t="s">
        <v>35</v>
      </c>
      <c r="M634">
        <v>48</v>
      </c>
      <c r="N634">
        <v>1</v>
      </c>
      <c r="O634" t="s">
        <v>168</v>
      </c>
      <c r="P634" t="s">
        <v>594</v>
      </c>
      <c r="Q634" t="s">
        <v>39</v>
      </c>
      <c r="R634" t="s">
        <v>40</v>
      </c>
      <c r="S634">
        <v>2012</v>
      </c>
      <c r="T634">
        <v>1250</v>
      </c>
      <c r="U634" t="s">
        <v>41</v>
      </c>
      <c r="V634">
        <v>40817</v>
      </c>
      <c r="W634">
        <v>40847</v>
      </c>
      <c r="X634">
        <v>40847</v>
      </c>
      <c r="Y634">
        <v>0</v>
      </c>
      <c r="Z634" t="s">
        <v>477</v>
      </c>
      <c r="AA634" t="s">
        <v>595</v>
      </c>
      <c r="AB634" t="s">
        <v>596</v>
      </c>
      <c r="AC634" t="s">
        <v>420</v>
      </c>
      <c r="AD634" t="s">
        <v>46</v>
      </c>
      <c r="AE634">
        <v>0</v>
      </c>
    </row>
    <row r="635" spans="1:31" x14ac:dyDescent="0.25">
      <c r="A635">
        <v>510</v>
      </c>
      <c r="B635">
        <v>100437190</v>
      </c>
      <c r="C635" t="s">
        <v>28</v>
      </c>
      <c r="D635" t="s">
        <v>362</v>
      </c>
      <c r="E635" t="s">
        <v>30</v>
      </c>
      <c r="F635" t="s">
        <v>363</v>
      </c>
      <c r="G635" t="s">
        <v>364</v>
      </c>
      <c r="H635" t="s">
        <v>107</v>
      </c>
      <c r="I635" t="s">
        <v>365</v>
      </c>
      <c r="J635" t="s">
        <v>35</v>
      </c>
      <c r="K635">
        <v>487</v>
      </c>
      <c r="L635" t="s">
        <v>35</v>
      </c>
      <c r="M635">
        <v>48</v>
      </c>
      <c r="N635">
        <v>1</v>
      </c>
      <c r="O635" t="s">
        <v>168</v>
      </c>
      <c r="P635" t="s">
        <v>594</v>
      </c>
      <c r="Q635" t="s">
        <v>39</v>
      </c>
      <c r="R635" t="s">
        <v>40</v>
      </c>
      <c r="S635">
        <v>2012</v>
      </c>
      <c r="T635">
        <v>1250</v>
      </c>
      <c r="U635" t="s">
        <v>41</v>
      </c>
      <c r="V635">
        <v>40817</v>
      </c>
      <c r="W635">
        <v>40847</v>
      </c>
      <c r="X635">
        <v>40847</v>
      </c>
      <c r="Y635">
        <v>0</v>
      </c>
      <c r="Z635" t="s">
        <v>477</v>
      </c>
      <c r="AA635" t="s">
        <v>595</v>
      </c>
      <c r="AB635" t="s">
        <v>596</v>
      </c>
      <c r="AC635" t="s">
        <v>420</v>
      </c>
      <c r="AD635" t="s">
        <v>46</v>
      </c>
      <c r="AE635">
        <v>0</v>
      </c>
    </row>
    <row r="636" spans="1:31" x14ac:dyDescent="0.25">
      <c r="A636">
        <v>715</v>
      </c>
      <c r="B636">
        <v>100441873</v>
      </c>
      <c r="C636" t="s">
        <v>28</v>
      </c>
      <c r="D636" t="s">
        <v>362</v>
      </c>
      <c r="E636" t="s">
        <v>30</v>
      </c>
      <c r="F636" t="s">
        <v>363</v>
      </c>
      <c r="G636" t="s">
        <v>364</v>
      </c>
      <c r="H636" t="s">
        <v>107</v>
      </c>
      <c r="I636" t="s">
        <v>365</v>
      </c>
      <c r="J636" t="s">
        <v>35</v>
      </c>
      <c r="K636">
        <v>487</v>
      </c>
      <c r="L636" t="s">
        <v>35</v>
      </c>
      <c r="M636">
        <v>48</v>
      </c>
      <c r="N636">
        <v>1</v>
      </c>
      <c r="O636" t="s">
        <v>168</v>
      </c>
      <c r="P636" t="s">
        <v>594</v>
      </c>
      <c r="Q636" t="s">
        <v>39</v>
      </c>
      <c r="R636" t="s">
        <v>40</v>
      </c>
      <c r="S636">
        <v>2012</v>
      </c>
      <c r="T636">
        <v>1250</v>
      </c>
      <c r="U636" t="s">
        <v>41</v>
      </c>
      <c r="V636">
        <v>40817</v>
      </c>
      <c r="W636">
        <v>40847</v>
      </c>
      <c r="X636">
        <v>40847</v>
      </c>
      <c r="Y636">
        <v>0</v>
      </c>
      <c r="Z636" t="s">
        <v>477</v>
      </c>
      <c r="AA636" t="s">
        <v>595</v>
      </c>
      <c r="AB636" t="s">
        <v>596</v>
      </c>
      <c r="AC636" t="s">
        <v>420</v>
      </c>
      <c r="AD636" t="s">
        <v>46</v>
      </c>
      <c r="AE636">
        <v>0</v>
      </c>
    </row>
    <row r="637" spans="1:31" x14ac:dyDescent="0.25">
      <c r="A637">
        <v>566</v>
      </c>
      <c r="B637">
        <v>100450132</v>
      </c>
      <c r="C637" t="s">
        <v>28</v>
      </c>
      <c r="D637" t="s">
        <v>362</v>
      </c>
      <c r="E637" t="s">
        <v>30</v>
      </c>
      <c r="F637" t="s">
        <v>363</v>
      </c>
      <c r="G637" t="s">
        <v>364</v>
      </c>
      <c r="H637" t="s">
        <v>107</v>
      </c>
      <c r="I637" t="s">
        <v>365</v>
      </c>
      <c r="J637" t="s">
        <v>35</v>
      </c>
      <c r="K637">
        <v>487</v>
      </c>
      <c r="L637" t="s">
        <v>35</v>
      </c>
      <c r="M637">
        <v>48</v>
      </c>
      <c r="N637">
        <v>1</v>
      </c>
      <c r="O637" t="s">
        <v>168</v>
      </c>
      <c r="P637" t="s">
        <v>594</v>
      </c>
      <c r="Q637" t="s">
        <v>39</v>
      </c>
      <c r="R637" t="s">
        <v>40</v>
      </c>
      <c r="S637">
        <v>2012</v>
      </c>
      <c r="T637">
        <v>1250</v>
      </c>
      <c r="U637" t="s">
        <v>41</v>
      </c>
      <c r="V637">
        <v>40817</v>
      </c>
      <c r="W637">
        <v>40847</v>
      </c>
      <c r="X637">
        <v>40847</v>
      </c>
      <c r="Y637">
        <v>0</v>
      </c>
      <c r="Z637" t="s">
        <v>477</v>
      </c>
      <c r="AA637" t="s">
        <v>595</v>
      </c>
      <c r="AB637" t="s">
        <v>596</v>
      </c>
      <c r="AC637" t="s">
        <v>420</v>
      </c>
      <c r="AD637" t="s">
        <v>46</v>
      </c>
      <c r="AE637">
        <v>0</v>
      </c>
    </row>
    <row r="638" spans="1:31" x14ac:dyDescent="0.25">
      <c r="A638">
        <v>730</v>
      </c>
      <c r="B638">
        <v>100472699</v>
      </c>
      <c r="C638" t="s">
        <v>28</v>
      </c>
      <c r="D638" t="s">
        <v>362</v>
      </c>
      <c r="E638" t="s">
        <v>30</v>
      </c>
      <c r="F638" t="s">
        <v>363</v>
      </c>
      <c r="G638" t="s">
        <v>364</v>
      </c>
      <c r="H638" t="s">
        <v>107</v>
      </c>
      <c r="I638" t="s">
        <v>365</v>
      </c>
      <c r="J638" t="s">
        <v>35</v>
      </c>
      <c r="K638">
        <v>487</v>
      </c>
      <c r="L638" t="s">
        <v>35</v>
      </c>
      <c r="M638">
        <v>48</v>
      </c>
      <c r="N638">
        <v>1</v>
      </c>
      <c r="O638" t="s">
        <v>168</v>
      </c>
      <c r="P638" t="s">
        <v>594</v>
      </c>
      <c r="Q638" t="s">
        <v>39</v>
      </c>
      <c r="R638" t="s">
        <v>40</v>
      </c>
      <c r="S638">
        <v>2012</v>
      </c>
      <c r="T638">
        <v>1250</v>
      </c>
      <c r="U638" t="s">
        <v>41</v>
      </c>
      <c r="V638">
        <v>40817</v>
      </c>
      <c r="W638">
        <v>40847</v>
      </c>
      <c r="X638">
        <v>40847</v>
      </c>
      <c r="Y638">
        <v>0</v>
      </c>
      <c r="Z638" t="s">
        <v>477</v>
      </c>
      <c r="AA638" t="s">
        <v>595</v>
      </c>
      <c r="AB638" t="s">
        <v>596</v>
      </c>
      <c r="AC638" t="s">
        <v>420</v>
      </c>
      <c r="AD638" t="s">
        <v>46</v>
      </c>
      <c r="AE638">
        <v>0</v>
      </c>
    </row>
    <row r="639" spans="1:31" x14ac:dyDescent="0.25">
      <c r="A639">
        <v>973</v>
      </c>
      <c r="B639">
        <v>100487295</v>
      </c>
      <c r="C639" t="s">
        <v>28</v>
      </c>
      <c r="D639" t="s">
        <v>362</v>
      </c>
      <c r="E639" t="s">
        <v>30</v>
      </c>
      <c r="F639" t="s">
        <v>363</v>
      </c>
      <c r="G639" t="s">
        <v>364</v>
      </c>
      <c r="H639" t="s">
        <v>107</v>
      </c>
      <c r="I639" t="s">
        <v>365</v>
      </c>
      <c r="J639" t="s">
        <v>35</v>
      </c>
      <c r="K639">
        <v>487</v>
      </c>
      <c r="L639" t="s">
        <v>35</v>
      </c>
      <c r="M639">
        <v>48</v>
      </c>
      <c r="N639">
        <v>1</v>
      </c>
      <c r="O639" t="s">
        <v>168</v>
      </c>
      <c r="P639" t="s">
        <v>594</v>
      </c>
      <c r="Q639" t="s">
        <v>39</v>
      </c>
      <c r="R639" t="s">
        <v>40</v>
      </c>
      <c r="S639">
        <v>2012</v>
      </c>
      <c r="T639">
        <v>1250</v>
      </c>
      <c r="U639" t="s">
        <v>41</v>
      </c>
      <c r="V639">
        <v>40817</v>
      </c>
      <c r="W639">
        <v>40847</v>
      </c>
      <c r="X639">
        <v>40847</v>
      </c>
      <c r="Y639">
        <v>0</v>
      </c>
      <c r="Z639" t="s">
        <v>477</v>
      </c>
      <c r="AA639" t="s">
        <v>595</v>
      </c>
      <c r="AB639" t="s">
        <v>596</v>
      </c>
      <c r="AC639" t="s">
        <v>420</v>
      </c>
      <c r="AD639" t="s">
        <v>46</v>
      </c>
      <c r="AE639">
        <v>0</v>
      </c>
    </row>
    <row r="640" spans="1:31" x14ac:dyDescent="0.25">
      <c r="A640">
        <v>132</v>
      </c>
      <c r="B640">
        <v>100499372</v>
      </c>
      <c r="C640" t="s">
        <v>28</v>
      </c>
      <c r="D640" t="s">
        <v>362</v>
      </c>
      <c r="E640" t="s">
        <v>30</v>
      </c>
      <c r="F640" t="s">
        <v>363</v>
      </c>
      <c r="G640" t="s">
        <v>364</v>
      </c>
      <c r="H640" t="s">
        <v>107</v>
      </c>
      <c r="I640" t="s">
        <v>365</v>
      </c>
      <c r="J640" t="s">
        <v>35</v>
      </c>
      <c r="K640">
        <v>487</v>
      </c>
      <c r="L640" t="s">
        <v>35</v>
      </c>
      <c r="M640">
        <v>48</v>
      </c>
      <c r="N640">
        <v>1</v>
      </c>
      <c r="O640" t="s">
        <v>168</v>
      </c>
      <c r="P640" t="s">
        <v>594</v>
      </c>
      <c r="Q640" t="s">
        <v>39</v>
      </c>
      <c r="R640" t="s">
        <v>40</v>
      </c>
      <c r="S640">
        <v>2012</v>
      </c>
      <c r="T640">
        <v>1250</v>
      </c>
      <c r="U640" t="s">
        <v>41</v>
      </c>
      <c r="V640">
        <v>40817</v>
      </c>
      <c r="W640">
        <v>40847</v>
      </c>
      <c r="X640">
        <v>40847</v>
      </c>
      <c r="Y640">
        <v>0</v>
      </c>
      <c r="Z640" t="s">
        <v>477</v>
      </c>
      <c r="AA640" t="s">
        <v>595</v>
      </c>
      <c r="AB640" t="s">
        <v>596</v>
      </c>
      <c r="AC640" t="s">
        <v>420</v>
      </c>
      <c r="AD640" t="s">
        <v>46</v>
      </c>
      <c r="AE640">
        <v>0</v>
      </c>
    </row>
    <row r="641" spans="1:31" hidden="1" x14ac:dyDescent="0.25">
      <c r="A641">
        <v>500</v>
      </c>
      <c r="B641">
        <v>100450310</v>
      </c>
      <c r="C641" t="s">
        <v>28</v>
      </c>
      <c r="D641" t="s">
        <v>157</v>
      </c>
      <c r="E641" t="s">
        <v>30</v>
      </c>
      <c r="F641" t="s">
        <v>158</v>
      </c>
      <c r="G641" t="s">
        <v>159</v>
      </c>
      <c r="I641" t="s">
        <v>160</v>
      </c>
      <c r="J641" t="s">
        <v>35</v>
      </c>
      <c r="K641" t="e">
        <v>#N/A</v>
      </c>
      <c r="L641" t="e">
        <v>#N/A</v>
      </c>
      <c r="M641" t="e">
        <v>#N/A</v>
      </c>
      <c r="N641" t="e">
        <v>#N/A</v>
      </c>
      <c r="O641" t="e">
        <v>#N/A</v>
      </c>
      <c r="P641" t="e">
        <v>#N/A</v>
      </c>
      <c r="Q641" t="e">
        <v>#N/A</v>
      </c>
      <c r="R641" t="e">
        <v>#N/A</v>
      </c>
      <c r="S641" t="e">
        <v>#N/A</v>
      </c>
      <c r="T641" t="e">
        <v>#N/A</v>
      </c>
      <c r="U641" t="e">
        <v>#N/A</v>
      </c>
      <c r="V641" t="e">
        <v>#N/A</v>
      </c>
      <c r="W641" t="e">
        <v>#N/A</v>
      </c>
      <c r="X641" t="e">
        <v>#N/A</v>
      </c>
      <c r="Y641" t="e">
        <v>#N/A</v>
      </c>
      <c r="Z641" t="e">
        <v>#N/A</v>
      </c>
      <c r="AA641" t="e">
        <v>#N/A</v>
      </c>
      <c r="AB641" t="e">
        <v>#N/A</v>
      </c>
      <c r="AC641" t="e">
        <v>#N/A</v>
      </c>
      <c r="AD641" t="e">
        <v>#N/A</v>
      </c>
      <c r="AE641" t="e">
        <v>#N/A</v>
      </c>
    </row>
    <row r="642" spans="1:31" hidden="1" x14ac:dyDescent="0.25">
      <c r="A642">
        <v>1014</v>
      </c>
      <c r="B642">
        <v>100455045</v>
      </c>
      <c r="C642" t="s">
        <v>28</v>
      </c>
      <c r="D642" t="s">
        <v>157</v>
      </c>
      <c r="E642" t="s">
        <v>30</v>
      </c>
      <c r="F642" t="s">
        <v>158</v>
      </c>
      <c r="G642" t="s">
        <v>159</v>
      </c>
      <c r="I642" t="s">
        <v>160</v>
      </c>
      <c r="J642" t="s">
        <v>35</v>
      </c>
      <c r="K642" t="e">
        <v>#N/A</v>
      </c>
      <c r="L642" t="e">
        <v>#N/A</v>
      </c>
      <c r="M642" t="e">
        <v>#N/A</v>
      </c>
      <c r="N642" t="e">
        <v>#N/A</v>
      </c>
      <c r="O642" t="e">
        <v>#N/A</v>
      </c>
      <c r="P642" t="e">
        <v>#N/A</v>
      </c>
      <c r="Q642" t="e">
        <v>#N/A</v>
      </c>
      <c r="R642" t="e">
        <v>#N/A</v>
      </c>
      <c r="S642" t="e">
        <v>#N/A</v>
      </c>
      <c r="T642" t="e">
        <v>#N/A</v>
      </c>
      <c r="U642" t="e">
        <v>#N/A</v>
      </c>
      <c r="V642" t="e">
        <v>#N/A</v>
      </c>
      <c r="W642" t="e">
        <v>#N/A</v>
      </c>
      <c r="X642" t="e">
        <v>#N/A</v>
      </c>
      <c r="Y642" t="e">
        <v>#N/A</v>
      </c>
      <c r="Z642" t="e">
        <v>#N/A</v>
      </c>
      <c r="AA642" t="e">
        <v>#N/A</v>
      </c>
      <c r="AB642" t="e">
        <v>#N/A</v>
      </c>
      <c r="AC642" t="e">
        <v>#N/A</v>
      </c>
      <c r="AD642" t="e">
        <v>#N/A</v>
      </c>
      <c r="AE642" t="e">
        <v>#N/A</v>
      </c>
    </row>
    <row r="643" spans="1:31" hidden="1" x14ac:dyDescent="0.25">
      <c r="A643">
        <v>859</v>
      </c>
      <c r="B643">
        <v>100477227</v>
      </c>
      <c r="C643" t="s">
        <v>28</v>
      </c>
      <c r="D643" t="s">
        <v>157</v>
      </c>
      <c r="E643" t="s">
        <v>30</v>
      </c>
      <c r="F643" t="s">
        <v>158</v>
      </c>
      <c r="G643" t="s">
        <v>159</v>
      </c>
      <c r="I643" t="s">
        <v>160</v>
      </c>
      <c r="J643" t="s">
        <v>35</v>
      </c>
      <c r="K643" t="e">
        <v>#N/A</v>
      </c>
      <c r="L643" t="e">
        <v>#N/A</v>
      </c>
      <c r="M643" t="e">
        <v>#N/A</v>
      </c>
      <c r="N643" t="e">
        <v>#N/A</v>
      </c>
      <c r="O643" t="e">
        <v>#N/A</v>
      </c>
      <c r="P643" t="e">
        <v>#N/A</v>
      </c>
      <c r="Q643" t="e">
        <v>#N/A</v>
      </c>
      <c r="R643" t="e">
        <v>#N/A</v>
      </c>
      <c r="S643" t="e">
        <v>#N/A</v>
      </c>
      <c r="T643" t="e">
        <v>#N/A</v>
      </c>
      <c r="U643" t="e">
        <v>#N/A</v>
      </c>
      <c r="V643" t="e">
        <v>#N/A</v>
      </c>
      <c r="W643" t="e">
        <v>#N/A</v>
      </c>
      <c r="X643" t="e">
        <v>#N/A</v>
      </c>
      <c r="Y643" t="e">
        <v>#N/A</v>
      </c>
      <c r="Z643" t="e">
        <v>#N/A</v>
      </c>
      <c r="AA643" t="e">
        <v>#N/A</v>
      </c>
      <c r="AB643" t="e">
        <v>#N/A</v>
      </c>
      <c r="AC643" t="e">
        <v>#N/A</v>
      </c>
      <c r="AD643" t="e">
        <v>#N/A</v>
      </c>
      <c r="AE643" t="e">
        <v>#N/A</v>
      </c>
    </row>
    <row r="644" spans="1:31" hidden="1" x14ac:dyDescent="0.25">
      <c r="A644">
        <v>899</v>
      </c>
      <c r="B644">
        <v>100477228</v>
      </c>
      <c r="C644" t="s">
        <v>28</v>
      </c>
      <c r="D644" t="s">
        <v>157</v>
      </c>
      <c r="E644" t="s">
        <v>30</v>
      </c>
      <c r="F644" t="s">
        <v>158</v>
      </c>
      <c r="G644" t="s">
        <v>159</v>
      </c>
      <c r="I644" t="s">
        <v>160</v>
      </c>
      <c r="J644" t="s">
        <v>35</v>
      </c>
      <c r="K644" t="e">
        <v>#N/A</v>
      </c>
      <c r="L644" t="e">
        <v>#N/A</v>
      </c>
      <c r="M644" t="e">
        <v>#N/A</v>
      </c>
      <c r="N644" t="e">
        <v>#N/A</v>
      </c>
      <c r="O644" t="e">
        <v>#N/A</v>
      </c>
      <c r="P644" t="e">
        <v>#N/A</v>
      </c>
      <c r="Q644" t="e">
        <v>#N/A</v>
      </c>
      <c r="R644" t="e">
        <v>#N/A</v>
      </c>
      <c r="S644" t="e">
        <v>#N/A</v>
      </c>
      <c r="T644" t="e">
        <v>#N/A</v>
      </c>
      <c r="U644" t="e">
        <v>#N/A</v>
      </c>
      <c r="V644" t="e">
        <v>#N/A</v>
      </c>
      <c r="W644" t="e">
        <v>#N/A</v>
      </c>
      <c r="X644" t="e">
        <v>#N/A</v>
      </c>
      <c r="Y644" t="e">
        <v>#N/A</v>
      </c>
      <c r="Z644" t="e">
        <v>#N/A</v>
      </c>
      <c r="AA644" t="e">
        <v>#N/A</v>
      </c>
      <c r="AB644" t="e">
        <v>#N/A</v>
      </c>
      <c r="AC644" t="e">
        <v>#N/A</v>
      </c>
      <c r="AD644" t="e">
        <v>#N/A</v>
      </c>
      <c r="AE644" t="e">
        <v>#N/A</v>
      </c>
    </row>
    <row r="645" spans="1:31" hidden="1" x14ac:dyDescent="0.25">
      <c r="A645">
        <v>785</v>
      </c>
      <c r="B645">
        <v>100480771</v>
      </c>
      <c r="C645" t="s">
        <v>28</v>
      </c>
      <c r="D645" t="s">
        <v>157</v>
      </c>
      <c r="E645" t="s">
        <v>30</v>
      </c>
      <c r="F645" t="s">
        <v>158</v>
      </c>
      <c r="G645" t="s">
        <v>159</v>
      </c>
      <c r="I645" t="s">
        <v>160</v>
      </c>
      <c r="J645" t="s">
        <v>35</v>
      </c>
      <c r="K645" t="e">
        <v>#N/A</v>
      </c>
      <c r="L645" t="e">
        <v>#N/A</v>
      </c>
      <c r="M645" t="e">
        <v>#N/A</v>
      </c>
      <c r="N645" t="e">
        <v>#N/A</v>
      </c>
      <c r="O645" t="e">
        <v>#N/A</v>
      </c>
      <c r="P645" t="e">
        <v>#N/A</v>
      </c>
      <c r="Q645" t="e">
        <v>#N/A</v>
      </c>
      <c r="R645" t="e">
        <v>#N/A</v>
      </c>
      <c r="S645" t="e">
        <v>#N/A</v>
      </c>
      <c r="T645" t="e">
        <v>#N/A</v>
      </c>
      <c r="U645" t="e">
        <v>#N/A</v>
      </c>
      <c r="V645" t="e">
        <v>#N/A</v>
      </c>
      <c r="W645" t="e">
        <v>#N/A</v>
      </c>
      <c r="X645" t="e">
        <v>#N/A</v>
      </c>
      <c r="Y645" t="e">
        <v>#N/A</v>
      </c>
      <c r="Z645" t="e">
        <v>#N/A</v>
      </c>
      <c r="AA645" t="e">
        <v>#N/A</v>
      </c>
      <c r="AB645" t="e">
        <v>#N/A</v>
      </c>
      <c r="AC645" t="e">
        <v>#N/A</v>
      </c>
      <c r="AD645" t="e">
        <v>#N/A</v>
      </c>
      <c r="AE645" t="e">
        <v>#N/A</v>
      </c>
    </row>
    <row r="646" spans="1:31" hidden="1" x14ac:dyDescent="0.25">
      <c r="A646">
        <v>789</v>
      </c>
      <c r="B646">
        <v>100480778</v>
      </c>
      <c r="C646" t="s">
        <v>28</v>
      </c>
      <c r="D646" t="s">
        <v>157</v>
      </c>
      <c r="E646" t="s">
        <v>30</v>
      </c>
      <c r="F646" t="s">
        <v>158</v>
      </c>
      <c r="G646" t="s">
        <v>159</v>
      </c>
      <c r="I646" t="s">
        <v>160</v>
      </c>
      <c r="J646" t="s">
        <v>35</v>
      </c>
      <c r="K646" t="e">
        <v>#N/A</v>
      </c>
      <c r="L646" t="e">
        <v>#N/A</v>
      </c>
      <c r="M646" t="e">
        <v>#N/A</v>
      </c>
      <c r="N646" t="e">
        <v>#N/A</v>
      </c>
      <c r="O646" t="e">
        <v>#N/A</v>
      </c>
      <c r="P646" t="e">
        <v>#N/A</v>
      </c>
      <c r="Q646" t="e">
        <v>#N/A</v>
      </c>
      <c r="R646" t="e">
        <v>#N/A</v>
      </c>
      <c r="S646" t="e">
        <v>#N/A</v>
      </c>
      <c r="T646" t="e">
        <v>#N/A</v>
      </c>
      <c r="U646" t="e">
        <v>#N/A</v>
      </c>
      <c r="V646" t="e">
        <v>#N/A</v>
      </c>
      <c r="W646" t="e">
        <v>#N/A</v>
      </c>
      <c r="X646" t="e">
        <v>#N/A</v>
      </c>
      <c r="Y646" t="e">
        <v>#N/A</v>
      </c>
      <c r="Z646" t="e">
        <v>#N/A</v>
      </c>
      <c r="AA646" t="e">
        <v>#N/A</v>
      </c>
      <c r="AB646" t="e">
        <v>#N/A</v>
      </c>
      <c r="AC646" t="e">
        <v>#N/A</v>
      </c>
      <c r="AD646" t="e">
        <v>#N/A</v>
      </c>
      <c r="AE646" t="e">
        <v>#N/A</v>
      </c>
    </row>
    <row r="647" spans="1:31" hidden="1" x14ac:dyDescent="0.25">
      <c r="A647">
        <v>790</v>
      </c>
      <c r="B647">
        <v>100480779</v>
      </c>
      <c r="C647" t="s">
        <v>28</v>
      </c>
      <c r="D647" t="s">
        <v>157</v>
      </c>
      <c r="E647" t="s">
        <v>30</v>
      </c>
      <c r="F647" t="s">
        <v>158</v>
      </c>
      <c r="G647" t="s">
        <v>159</v>
      </c>
      <c r="I647" t="s">
        <v>160</v>
      </c>
      <c r="J647" t="s">
        <v>35</v>
      </c>
      <c r="K647" t="e">
        <v>#N/A</v>
      </c>
      <c r="L647" t="e">
        <v>#N/A</v>
      </c>
      <c r="M647" t="e">
        <v>#N/A</v>
      </c>
      <c r="N647" t="e">
        <v>#N/A</v>
      </c>
      <c r="O647" t="e">
        <v>#N/A</v>
      </c>
      <c r="P647" t="e">
        <v>#N/A</v>
      </c>
      <c r="Q647" t="e">
        <v>#N/A</v>
      </c>
      <c r="R647" t="e">
        <v>#N/A</v>
      </c>
      <c r="S647" t="e">
        <v>#N/A</v>
      </c>
      <c r="T647" t="e">
        <v>#N/A</v>
      </c>
      <c r="U647" t="e">
        <v>#N/A</v>
      </c>
      <c r="V647" t="e">
        <v>#N/A</v>
      </c>
      <c r="W647" t="e">
        <v>#N/A</v>
      </c>
      <c r="X647" t="e">
        <v>#N/A</v>
      </c>
      <c r="Y647" t="e">
        <v>#N/A</v>
      </c>
      <c r="Z647" t="e">
        <v>#N/A</v>
      </c>
      <c r="AA647" t="e">
        <v>#N/A</v>
      </c>
      <c r="AB647" t="e">
        <v>#N/A</v>
      </c>
      <c r="AC647" t="e">
        <v>#N/A</v>
      </c>
      <c r="AD647" t="e">
        <v>#N/A</v>
      </c>
      <c r="AE647" t="e">
        <v>#N/A</v>
      </c>
    </row>
    <row r="648" spans="1:31" hidden="1" x14ac:dyDescent="0.25">
      <c r="A648">
        <v>1000</v>
      </c>
      <c r="B648">
        <v>100488256</v>
      </c>
      <c r="C648" t="s">
        <v>28</v>
      </c>
      <c r="D648" t="s">
        <v>157</v>
      </c>
      <c r="E648" t="s">
        <v>30</v>
      </c>
      <c r="F648" t="s">
        <v>158</v>
      </c>
      <c r="G648" t="s">
        <v>159</v>
      </c>
      <c r="I648" t="s">
        <v>160</v>
      </c>
      <c r="J648" t="s">
        <v>35</v>
      </c>
      <c r="K648" t="e">
        <v>#N/A</v>
      </c>
      <c r="L648" t="e">
        <v>#N/A</v>
      </c>
      <c r="M648" t="e">
        <v>#N/A</v>
      </c>
      <c r="N648" t="e">
        <v>#N/A</v>
      </c>
      <c r="O648" t="e">
        <v>#N/A</v>
      </c>
      <c r="P648" t="e">
        <v>#N/A</v>
      </c>
      <c r="Q648" t="e">
        <v>#N/A</v>
      </c>
      <c r="R648" t="e">
        <v>#N/A</v>
      </c>
      <c r="S648" t="e">
        <v>#N/A</v>
      </c>
      <c r="T648" t="e">
        <v>#N/A</v>
      </c>
      <c r="U648" t="e">
        <v>#N/A</v>
      </c>
      <c r="V648" t="e">
        <v>#N/A</v>
      </c>
      <c r="W648" t="e">
        <v>#N/A</v>
      </c>
      <c r="X648" t="e">
        <v>#N/A</v>
      </c>
      <c r="Y648" t="e">
        <v>#N/A</v>
      </c>
      <c r="Z648" t="e">
        <v>#N/A</v>
      </c>
      <c r="AA648" t="e">
        <v>#N/A</v>
      </c>
      <c r="AB648" t="e">
        <v>#N/A</v>
      </c>
      <c r="AC648" t="e">
        <v>#N/A</v>
      </c>
      <c r="AD648" t="e">
        <v>#N/A</v>
      </c>
      <c r="AE648" t="e">
        <v>#N/A</v>
      </c>
    </row>
    <row r="649" spans="1:31" hidden="1" x14ac:dyDescent="0.25">
      <c r="A649">
        <v>25</v>
      </c>
      <c r="B649">
        <v>100496108</v>
      </c>
      <c r="C649" t="s">
        <v>28</v>
      </c>
      <c r="D649" t="s">
        <v>157</v>
      </c>
      <c r="E649" t="s">
        <v>30</v>
      </c>
      <c r="F649" t="s">
        <v>158</v>
      </c>
      <c r="G649" t="s">
        <v>159</v>
      </c>
      <c r="I649" t="s">
        <v>160</v>
      </c>
      <c r="J649" t="s">
        <v>35</v>
      </c>
      <c r="K649" t="e">
        <v>#N/A</v>
      </c>
      <c r="L649" t="e">
        <v>#N/A</v>
      </c>
      <c r="M649" t="e">
        <v>#N/A</v>
      </c>
      <c r="N649" t="e">
        <v>#N/A</v>
      </c>
      <c r="O649" t="e">
        <v>#N/A</v>
      </c>
      <c r="P649" t="e">
        <v>#N/A</v>
      </c>
      <c r="Q649" t="e">
        <v>#N/A</v>
      </c>
      <c r="R649" t="e">
        <v>#N/A</v>
      </c>
      <c r="S649" t="e">
        <v>#N/A</v>
      </c>
      <c r="T649" t="e">
        <v>#N/A</v>
      </c>
      <c r="U649" t="e">
        <v>#N/A</v>
      </c>
      <c r="V649" t="e">
        <v>#N/A</v>
      </c>
      <c r="W649" t="e">
        <v>#N/A</v>
      </c>
      <c r="X649" t="e">
        <v>#N/A</v>
      </c>
      <c r="Y649" t="e">
        <v>#N/A</v>
      </c>
      <c r="Z649" t="e">
        <v>#N/A</v>
      </c>
      <c r="AA649" t="e">
        <v>#N/A</v>
      </c>
      <c r="AB649" t="e">
        <v>#N/A</v>
      </c>
      <c r="AC649" t="e">
        <v>#N/A</v>
      </c>
      <c r="AD649" t="e">
        <v>#N/A</v>
      </c>
      <c r="AE649" t="e">
        <v>#N/A</v>
      </c>
    </row>
    <row r="650" spans="1:31" hidden="1" x14ac:dyDescent="0.25">
      <c r="A650">
        <v>108</v>
      </c>
      <c r="B650">
        <v>100499026</v>
      </c>
      <c r="C650" t="s">
        <v>28</v>
      </c>
      <c r="D650" t="s">
        <v>157</v>
      </c>
      <c r="E650" t="s">
        <v>30</v>
      </c>
      <c r="F650" t="s">
        <v>158</v>
      </c>
      <c r="G650" t="s">
        <v>159</v>
      </c>
      <c r="I650" t="s">
        <v>160</v>
      </c>
      <c r="J650" t="s">
        <v>35</v>
      </c>
      <c r="K650" t="e">
        <v>#N/A</v>
      </c>
      <c r="L650" t="e">
        <v>#N/A</v>
      </c>
      <c r="M650" t="e">
        <v>#N/A</v>
      </c>
      <c r="N650" t="e">
        <v>#N/A</v>
      </c>
      <c r="O650" t="e">
        <v>#N/A</v>
      </c>
      <c r="P650" t="e">
        <v>#N/A</v>
      </c>
      <c r="Q650" t="e">
        <v>#N/A</v>
      </c>
      <c r="R650" t="e">
        <v>#N/A</v>
      </c>
      <c r="S650" t="e">
        <v>#N/A</v>
      </c>
      <c r="T650" t="e">
        <v>#N/A</v>
      </c>
      <c r="U650" t="e">
        <v>#N/A</v>
      </c>
      <c r="V650" t="e">
        <v>#N/A</v>
      </c>
      <c r="W650" t="e">
        <v>#N/A</v>
      </c>
      <c r="X650" t="e">
        <v>#N/A</v>
      </c>
      <c r="Y650" t="e">
        <v>#N/A</v>
      </c>
      <c r="Z650" t="e">
        <v>#N/A</v>
      </c>
      <c r="AA650" t="e">
        <v>#N/A</v>
      </c>
      <c r="AB650" t="e">
        <v>#N/A</v>
      </c>
      <c r="AC650" t="e">
        <v>#N/A</v>
      </c>
      <c r="AD650" t="e">
        <v>#N/A</v>
      </c>
      <c r="AE650" t="e">
        <v>#N/A</v>
      </c>
    </row>
    <row r="651" spans="1:31" hidden="1" x14ac:dyDescent="0.25">
      <c r="A651">
        <v>138</v>
      </c>
      <c r="B651">
        <v>100503382</v>
      </c>
      <c r="C651" t="s">
        <v>28</v>
      </c>
      <c r="D651" t="s">
        <v>157</v>
      </c>
      <c r="E651" t="s">
        <v>30</v>
      </c>
      <c r="F651" t="s">
        <v>158</v>
      </c>
      <c r="G651" t="s">
        <v>159</v>
      </c>
      <c r="I651" t="s">
        <v>160</v>
      </c>
      <c r="J651" t="s">
        <v>35</v>
      </c>
      <c r="K651" t="e">
        <v>#N/A</v>
      </c>
      <c r="L651" t="e">
        <v>#N/A</v>
      </c>
      <c r="M651" t="e">
        <v>#N/A</v>
      </c>
      <c r="N651" t="e">
        <v>#N/A</v>
      </c>
      <c r="O651" t="e">
        <v>#N/A</v>
      </c>
      <c r="P651" t="e">
        <v>#N/A</v>
      </c>
      <c r="Q651" t="e">
        <v>#N/A</v>
      </c>
      <c r="R651" t="e">
        <v>#N/A</v>
      </c>
      <c r="S651" t="e">
        <v>#N/A</v>
      </c>
      <c r="T651" t="e">
        <v>#N/A</v>
      </c>
      <c r="U651" t="e">
        <v>#N/A</v>
      </c>
      <c r="V651" t="e">
        <v>#N/A</v>
      </c>
      <c r="W651" t="e">
        <v>#N/A</v>
      </c>
      <c r="X651" t="e">
        <v>#N/A</v>
      </c>
      <c r="Y651" t="e">
        <v>#N/A</v>
      </c>
      <c r="Z651" t="e">
        <v>#N/A</v>
      </c>
      <c r="AA651" t="e">
        <v>#N/A</v>
      </c>
      <c r="AB651" t="e">
        <v>#N/A</v>
      </c>
      <c r="AC651" t="e">
        <v>#N/A</v>
      </c>
      <c r="AD651" t="e">
        <v>#N/A</v>
      </c>
      <c r="AE651" t="e">
        <v>#N/A</v>
      </c>
    </row>
    <row r="652" spans="1:31" hidden="1" x14ac:dyDescent="0.25">
      <c r="A652">
        <v>573</v>
      </c>
      <c r="B652">
        <v>100458416</v>
      </c>
      <c r="C652" t="s">
        <v>28</v>
      </c>
      <c r="D652" t="s">
        <v>632</v>
      </c>
      <c r="E652" t="s">
        <v>30</v>
      </c>
      <c r="F652" t="s">
        <v>633</v>
      </c>
      <c r="G652" t="s">
        <v>634</v>
      </c>
      <c r="H652" t="s">
        <v>635</v>
      </c>
      <c r="I652" t="s">
        <v>636</v>
      </c>
      <c r="J652" t="s">
        <v>35</v>
      </c>
      <c r="K652" t="e">
        <v>#N/A</v>
      </c>
      <c r="L652" t="e">
        <v>#N/A</v>
      </c>
      <c r="M652" t="e">
        <v>#N/A</v>
      </c>
      <c r="N652" t="e">
        <v>#N/A</v>
      </c>
      <c r="O652" t="e">
        <v>#N/A</v>
      </c>
      <c r="P652" t="e">
        <v>#N/A</v>
      </c>
      <c r="Q652" t="e">
        <v>#N/A</v>
      </c>
      <c r="R652" t="e">
        <v>#N/A</v>
      </c>
      <c r="S652" t="e">
        <v>#N/A</v>
      </c>
      <c r="T652" t="e">
        <v>#N/A</v>
      </c>
      <c r="U652" t="e">
        <v>#N/A</v>
      </c>
      <c r="V652" t="e">
        <v>#N/A</v>
      </c>
      <c r="W652" t="e">
        <v>#N/A</v>
      </c>
      <c r="X652" t="e">
        <v>#N/A</v>
      </c>
      <c r="Y652" t="e">
        <v>#N/A</v>
      </c>
      <c r="Z652" t="e">
        <v>#N/A</v>
      </c>
      <c r="AA652" t="e">
        <v>#N/A</v>
      </c>
      <c r="AB652" t="e">
        <v>#N/A</v>
      </c>
      <c r="AC652" t="e">
        <v>#N/A</v>
      </c>
      <c r="AD652" t="e">
        <v>#N/A</v>
      </c>
      <c r="AE652" t="e">
        <v>#N/A</v>
      </c>
    </row>
    <row r="653" spans="1:31" hidden="1" x14ac:dyDescent="0.25">
      <c r="A653">
        <v>646</v>
      </c>
      <c r="B653">
        <v>100461972</v>
      </c>
      <c r="C653" t="s">
        <v>28</v>
      </c>
      <c r="D653" t="s">
        <v>632</v>
      </c>
      <c r="E653" t="s">
        <v>30</v>
      </c>
      <c r="F653" t="s">
        <v>633</v>
      </c>
      <c r="G653" t="s">
        <v>634</v>
      </c>
      <c r="H653" t="s">
        <v>635</v>
      </c>
      <c r="I653" t="s">
        <v>636</v>
      </c>
      <c r="J653" t="s">
        <v>35</v>
      </c>
      <c r="K653" t="e">
        <v>#N/A</v>
      </c>
      <c r="L653" t="e">
        <v>#N/A</v>
      </c>
      <c r="M653" t="e">
        <v>#N/A</v>
      </c>
      <c r="N653" t="e">
        <v>#N/A</v>
      </c>
      <c r="O653" t="e">
        <v>#N/A</v>
      </c>
      <c r="P653" t="e">
        <v>#N/A</v>
      </c>
      <c r="Q653" t="e">
        <v>#N/A</v>
      </c>
      <c r="R653" t="e">
        <v>#N/A</v>
      </c>
      <c r="S653" t="e">
        <v>#N/A</v>
      </c>
      <c r="T653" t="e">
        <v>#N/A</v>
      </c>
      <c r="U653" t="e">
        <v>#N/A</v>
      </c>
      <c r="V653" t="e">
        <v>#N/A</v>
      </c>
      <c r="W653" t="e">
        <v>#N/A</v>
      </c>
      <c r="X653" t="e">
        <v>#N/A</v>
      </c>
      <c r="Y653" t="e">
        <v>#N/A</v>
      </c>
      <c r="Z653" t="e">
        <v>#N/A</v>
      </c>
      <c r="AA653" t="e">
        <v>#N/A</v>
      </c>
      <c r="AB653" t="e">
        <v>#N/A</v>
      </c>
      <c r="AC653" t="e">
        <v>#N/A</v>
      </c>
      <c r="AD653" t="e">
        <v>#N/A</v>
      </c>
      <c r="AE653" t="e">
        <v>#N/A</v>
      </c>
    </row>
    <row r="654" spans="1:31" hidden="1" x14ac:dyDescent="0.25">
      <c r="A654">
        <v>748</v>
      </c>
      <c r="B654">
        <v>100469579</v>
      </c>
      <c r="C654" t="s">
        <v>28</v>
      </c>
      <c r="D654" t="s">
        <v>632</v>
      </c>
      <c r="E654" t="s">
        <v>30</v>
      </c>
      <c r="F654" t="s">
        <v>633</v>
      </c>
      <c r="G654" t="s">
        <v>634</v>
      </c>
      <c r="H654" t="s">
        <v>635</v>
      </c>
      <c r="I654" t="s">
        <v>636</v>
      </c>
      <c r="J654" t="s">
        <v>35</v>
      </c>
      <c r="K654" t="e">
        <v>#N/A</v>
      </c>
      <c r="L654" t="e">
        <v>#N/A</v>
      </c>
      <c r="M654" t="e">
        <v>#N/A</v>
      </c>
      <c r="N654" t="e">
        <v>#N/A</v>
      </c>
      <c r="O654" t="e">
        <v>#N/A</v>
      </c>
      <c r="P654" t="e">
        <v>#N/A</v>
      </c>
      <c r="Q654" t="e">
        <v>#N/A</v>
      </c>
      <c r="R654" t="e">
        <v>#N/A</v>
      </c>
      <c r="S654" t="e">
        <v>#N/A</v>
      </c>
      <c r="T654" t="e">
        <v>#N/A</v>
      </c>
      <c r="U654" t="e">
        <v>#N/A</v>
      </c>
      <c r="V654" t="e">
        <v>#N/A</v>
      </c>
      <c r="W654" t="e">
        <v>#N/A</v>
      </c>
      <c r="X654" t="e">
        <v>#N/A</v>
      </c>
      <c r="Y654" t="e">
        <v>#N/A</v>
      </c>
      <c r="Z654" t="e">
        <v>#N/A</v>
      </c>
      <c r="AA654" t="e">
        <v>#N/A</v>
      </c>
      <c r="AB654" t="e">
        <v>#N/A</v>
      </c>
      <c r="AC654" t="e">
        <v>#N/A</v>
      </c>
      <c r="AD654" t="e">
        <v>#N/A</v>
      </c>
      <c r="AE654" t="e">
        <v>#N/A</v>
      </c>
    </row>
    <row r="655" spans="1:31" hidden="1" x14ac:dyDescent="0.25">
      <c r="A655">
        <v>865</v>
      </c>
      <c r="B655">
        <v>100477375</v>
      </c>
      <c r="C655" t="s">
        <v>28</v>
      </c>
      <c r="D655" t="s">
        <v>632</v>
      </c>
      <c r="E655" t="s">
        <v>30</v>
      </c>
      <c r="F655" t="s">
        <v>633</v>
      </c>
      <c r="G655" t="s">
        <v>634</v>
      </c>
      <c r="H655" t="s">
        <v>635</v>
      </c>
      <c r="I655" t="s">
        <v>636</v>
      </c>
      <c r="J655" t="s">
        <v>35</v>
      </c>
      <c r="K655" t="e">
        <v>#N/A</v>
      </c>
      <c r="L655" t="e">
        <v>#N/A</v>
      </c>
      <c r="M655" t="e">
        <v>#N/A</v>
      </c>
      <c r="N655" t="e">
        <v>#N/A</v>
      </c>
      <c r="O655" t="e">
        <v>#N/A</v>
      </c>
      <c r="P655" t="e">
        <v>#N/A</v>
      </c>
      <c r="Q655" t="e">
        <v>#N/A</v>
      </c>
      <c r="R655" t="e">
        <v>#N/A</v>
      </c>
      <c r="S655" t="e">
        <v>#N/A</v>
      </c>
      <c r="T655" t="e">
        <v>#N/A</v>
      </c>
      <c r="U655" t="e">
        <v>#N/A</v>
      </c>
      <c r="V655" t="e">
        <v>#N/A</v>
      </c>
      <c r="W655" t="e">
        <v>#N/A</v>
      </c>
      <c r="X655" t="e">
        <v>#N/A</v>
      </c>
      <c r="Y655" t="e">
        <v>#N/A</v>
      </c>
      <c r="Z655" t="e">
        <v>#N/A</v>
      </c>
      <c r="AA655" t="e">
        <v>#N/A</v>
      </c>
      <c r="AB655" t="e">
        <v>#N/A</v>
      </c>
      <c r="AC655" t="e">
        <v>#N/A</v>
      </c>
      <c r="AD655" t="e">
        <v>#N/A</v>
      </c>
      <c r="AE655" t="e">
        <v>#N/A</v>
      </c>
    </row>
    <row r="656" spans="1:31" hidden="1" x14ac:dyDescent="0.25">
      <c r="A656">
        <v>803</v>
      </c>
      <c r="B656">
        <v>100480808</v>
      </c>
      <c r="C656" t="s">
        <v>28</v>
      </c>
      <c r="D656" t="s">
        <v>632</v>
      </c>
      <c r="E656" t="s">
        <v>30</v>
      </c>
      <c r="F656" t="s">
        <v>633</v>
      </c>
      <c r="G656" t="s">
        <v>634</v>
      </c>
      <c r="H656" t="s">
        <v>635</v>
      </c>
      <c r="I656" t="s">
        <v>636</v>
      </c>
      <c r="J656" t="s">
        <v>35</v>
      </c>
      <c r="K656" t="e">
        <v>#N/A</v>
      </c>
      <c r="L656" t="e">
        <v>#N/A</v>
      </c>
      <c r="M656" t="e">
        <v>#N/A</v>
      </c>
      <c r="N656" t="e">
        <v>#N/A</v>
      </c>
      <c r="O656" t="e">
        <v>#N/A</v>
      </c>
      <c r="P656" t="e">
        <v>#N/A</v>
      </c>
      <c r="Q656" t="e">
        <v>#N/A</v>
      </c>
      <c r="R656" t="e">
        <v>#N/A</v>
      </c>
      <c r="S656" t="e">
        <v>#N/A</v>
      </c>
      <c r="T656" t="e">
        <v>#N/A</v>
      </c>
      <c r="U656" t="e">
        <v>#N/A</v>
      </c>
      <c r="V656" t="e">
        <v>#N/A</v>
      </c>
      <c r="W656" t="e">
        <v>#N/A</v>
      </c>
      <c r="X656" t="e">
        <v>#N/A</v>
      </c>
      <c r="Y656" t="e">
        <v>#N/A</v>
      </c>
      <c r="Z656" t="e">
        <v>#N/A</v>
      </c>
      <c r="AA656" t="e">
        <v>#N/A</v>
      </c>
      <c r="AB656" t="e">
        <v>#N/A</v>
      </c>
      <c r="AC656" t="e">
        <v>#N/A</v>
      </c>
      <c r="AD656" t="e">
        <v>#N/A</v>
      </c>
      <c r="AE656" t="e">
        <v>#N/A</v>
      </c>
    </row>
    <row r="657" spans="1:31" hidden="1" x14ac:dyDescent="0.25">
      <c r="A657">
        <v>723</v>
      </c>
      <c r="B657">
        <v>100469923</v>
      </c>
      <c r="C657" t="s">
        <v>28</v>
      </c>
      <c r="D657" t="s">
        <v>730</v>
      </c>
      <c r="E657" t="s">
        <v>30</v>
      </c>
      <c r="F657" t="s">
        <v>731</v>
      </c>
      <c r="G657" t="s">
        <v>732</v>
      </c>
      <c r="H657" t="s">
        <v>130</v>
      </c>
      <c r="I657" t="s">
        <v>733</v>
      </c>
      <c r="J657" t="s">
        <v>35</v>
      </c>
      <c r="K657" t="e">
        <v>#N/A</v>
      </c>
      <c r="L657" t="e">
        <v>#N/A</v>
      </c>
      <c r="M657" t="e">
        <v>#N/A</v>
      </c>
      <c r="N657" t="e">
        <v>#N/A</v>
      </c>
      <c r="O657" t="e">
        <v>#N/A</v>
      </c>
      <c r="P657" t="e">
        <v>#N/A</v>
      </c>
      <c r="Q657" t="e">
        <v>#N/A</v>
      </c>
      <c r="R657" t="e">
        <v>#N/A</v>
      </c>
      <c r="S657" t="e">
        <v>#N/A</v>
      </c>
      <c r="T657" t="e">
        <v>#N/A</v>
      </c>
      <c r="U657" t="e">
        <v>#N/A</v>
      </c>
      <c r="V657" t="e">
        <v>#N/A</v>
      </c>
      <c r="W657" t="e">
        <v>#N/A</v>
      </c>
      <c r="X657" t="e">
        <v>#N/A</v>
      </c>
      <c r="Y657" t="e">
        <v>#N/A</v>
      </c>
      <c r="Z657" t="e">
        <v>#N/A</v>
      </c>
      <c r="AA657" t="e">
        <v>#N/A</v>
      </c>
      <c r="AB657" t="e">
        <v>#N/A</v>
      </c>
      <c r="AC657" t="e">
        <v>#N/A</v>
      </c>
      <c r="AD657" t="e">
        <v>#N/A</v>
      </c>
      <c r="AE657" t="e">
        <v>#N/A</v>
      </c>
    </row>
    <row r="658" spans="1:31" hidden="1" x14ac:dyDescent="0.25">
      <c r="A658">
        <v>684</v>
      </c>
      <c r="B658">
        <v>100459652</v>
      </c>
      <c r="C658" t="s">
        <v>28</v>
      </c>
      <c r="D658" t="s">
        <v>706</v>
      </c>
      <c r="E658" t="s">
        <v>30</v>
      </c>
      <c r="F658" t="s">
        <v>707</v>
      </c>
      <c r="G658" t="s">
        <v>77</v>
      </c>
      <c r="H658" t="s">
        <v>130</v>
      </c>
      <c r="I658" t="s">
        <v>708</v>
      </c>
      <c r="J658" t="s">
        <v>35</v>
      </c>
      <c r="K658" t="e">
        <v>#N/A</v>
      </c>
      <c r="L658" t="e">
        <v>#N/A</v>
      </c>
      <c r="M658" t="e">
        <v>#N/A</v>
      </c>
      <c r="N658" t="e">
        <v>#N/A</v>
      </c>
      <c r="O658" t="e">
        <v>#N/A</v>
      </c>
      <c r="P658" t="e">
        <v>#N/A</v>
      </c>
      <c r="Q658" t="e">
        <v>#N/A</v>
      </c>
      <c r="R658" t="e">
        <v>#N/A</v>
      </c>
      <c r="S658" t="e">
        <v>#N/A</v>
      </c>
      <c r="T658" t="e">
        <v>#N/A</v>
      </c>
      <c r="U658" t="e">
        <v>#N/A</v>
      </c>
      <c r="V658" t="e">
        <v>#N/A</v>
      </c>
      <c r="W658" t="e">
        <v>#N/A</v>
      </c>
      <c r="X658" t="e">
        <v>#N/A</v>
      </c>
      <c r="Y658" t="e">
        <v>#N/A</v>
      </c>
      <c r="Z658" t="e">
        <v>#N/A</v>
      </c>
      <c r="AA658" t="e">
        <v>#N/A</v>
      </c>
      <c r="AB658" t="e">
        <v>#N/A</v>
      </c>
      <c r="AC658" t="e">
        <v>#N/A</v>
      </c>
      <c r="AD658" t="e">
        <v>#N/A</v>
      </c>
      <c r="AE658" t="e">
        <v>#N/A</v>
      </c>
    </row>
    <row r="659" spans="1:31" hidden="1" x14ac:dyDescent="0.25">
      <c r="A659">
        <v>777</v>
      </c>
      <c r="B659">
        <v>100463418</v>
      </c>
      <c r="C659" t="s">
        <v>28</v>
      </c>
      <c r="D659" t="s">
        <v>706</v>
      </c>
      <c r="E659" t="s">
        <v>30</v>
      </c>
      <c r="F659" t="s">
        <v>707</v>
      </c>
      <c r="G659" t="s">
        <v>77</v>
      </c>
      <c r="H659" t="s">
        <v>130</v>
      </c>
      <c r="I659" t="s">
        <v>708</v>
      </c>
      <c r="J659" t="s">
        <v>35</v>
      </c>
      <c r="K659" t="e">
        <v>#N/A</v>
      </c>
      <c r="L659" t="e">
        <v>#N/A</v>
      </c>
      <c r="M659" t="e">
        <v>#N/A</v>
      </c>
      <c r="N659" t="e">
        <v>#N/A</v>
      </c>
      <c r="O659" t="e">
        <v>#N/A</v>
      </c>
      <c r="P659" t="e">
        <v>#N/A</v>
      </c>
      <c r="Q659" t="e">
        <v>#N/A</v>
      </c>
      <c r="R659" t="e">
        <v>#N/A</v>
      </c>
      <c r="S659" t="e">
        <v>#N/A</v>
      </c>
      <c r="T659" t="e">
        <v>#N/A</v>
      </c>
      <c r="U659" t="e">
        <v>#N/A</v>
      </c>
      <c r="V659" t="e">
        <v>#N/A</v>
      </c>
      <c r="W659" t="e">
        <v>#N/A</v>
      </c>
      <c r="X659" t="e">
        <v>#N/A</v>
      </c>
      <c r="Y659" t="e">
        <v>#N/A</v>
      </c>
      <c r="Z659" t="e">
        <v>#N/A</v>
      </c>
      <c r="AA659" t="e">
        <v>#N/A</v>
      </c>
      <c r="AB659" t="e">
        <v>#N/A</v>
      </c>
      <c r="AC659" t="e">
        <v>#N/A</v>
      </c>
      <c r="AD659" t="e">
        <v>#N/A</v>
      </c>
      <c r="AE659" t="e">
        <v>#N/A</v>
      </c>
    </row>
    <row r="660" spans="1:31" hidden="1" x14ac:dyDescent="0.25">
      <c r="A660">
        <v>779</v>
      </c>
      <c r="B660">
        <v>100468148</v>
      </c>
      <c r="C660" t="s">
        <v>28</v>
      </c>
      <c r="D660" t="s">
        <v>706</v>
      </c>
      <c r="E660" t="s">
        <v>30</v>
      </c>
      <c r="F660" t="s">
        <v>707</v>
      </c>
      <c r="G660" t="s">
        <v>77</v>
      </c>
      <c r="H660" t="s">
        <v>130</v>
      </c>
      <c r="I660" t="s">
        <v>708</v>
      </c>
      <c r="J660" t="s">
        <v>35</v>
      </c>
      <c r="K660" t="e">
        <v>#N/A</v>
      </c>
      <c r="L660" t="e">
        <v>#N/A</v>
      </c>
      <c r="M660" t="e">
        <v>#N/A</v>
      </c>
      <c r="N660" t="e">
        <v>#N/A</v>
      </c>
      <c r="O660" t="e">
        <v>#N/A</v>
      </c>
      <c r="P660" t="e">
        <v>#N/A</v>
      </c>
      <c r="Q660" t="e">
        <v>#N/A</v>
      </c>
      <c r="R660" t="e">
        <v>#N/A</v>
      </c>
      <c r="S660" t="e">
        <v>#N/A</v>
      </c>
      <c r="T660" t="e">
        <v>#N/A</v>
      </c>
      <c r="U660" t="e">
        <v>#N/A</v>
      </c>
      <c r="V660" t="e">
        <v>#N/A</v>
      </c>
      <c r="W660" t="e">
        <v>#N/A</v>
      </c>
      <c r="X660" t="e">
        <v>#N/A</v>
      </c>
      <c r="Y660" t="e">
        <v>#N/A</v>
      </c>
      <c r="Z660" t="e">
        <v>#N/A</v>
      </c>
      <c r="AA660" t="e">
        <v>#N/A</v>
      </c>
      <c r="AB660" t="e">
        <v>#N/A</v>
      </c>
      <c r="AC660" t="e">
        <v>#N/A</v>
      </c>
      <c r="AD660" t="e">
        <v>#N/A</v>
      </c>
      <c r="AE660" t="e">
        <v>#N/A</v>
      </c>
    </row>
    <row r="661" spans="1:31" hidden="1" x14ac:dyDescent="0.25">
      <c r="A661">
        <v>895</v>
      </c>
      <c r="B661">
        <v>100487557</v>
      </c>
      <c r="C661" t="s">
        <v>28</v>
      </c>
      <c r="D661" t="s">
        <v>227</v>
      </c>
      <c r="E661" t="s">
        <v>30</v>
      </c>
      <c r="F661" t="s">
        <v>228</v>
      </c>
      <c r="G661" t="s">
        <v>229</v>
      </c>
      <c r="H661" t="s">
        <v>33</v>
      </c>
      <c r="I661" t="s">
        <v>230</v>
      </c>
      <c r="J661" t="s">
        <v>35</v>
      </c>
      <c r="K661" t="e">
        <v>#N/A</v>
      </c>
      <c r="L661" t="e">
        <v>#N/A</v>
      </c>
      <c r="M661" t="e">
        <v>#N/A</v>
      </c>
      <c r="N661" t="e">
        <v>#N/A</v>
      </c>
      <c r="O661" t="e">
        <v>#N/A</v>
      </c>
      <c r="P661" t="e">
        <v>#N/A</v>
      </c>
      <c r="Q661" t="e">
        <v>#N/A</v>
      </c>
      <c r="R661" t="e">
        <v>#N/A</v>
      </c>
      <c r="S661" t="e">
        <v>#N/A</v>
      </c>
      <c r="T661" t="e">
        <v>#N/A</v>
      </c>
      <c r="U661" t="e">
        <v>#N/A</v>
      </c>
      <c r="V661" t="e">
        <v>#N/A</v>
      </c>
      <c r="W661" t="e">
        <v>#N/A</v>
      </c>
      <c r="X661" t="e">
        <v>#N/A</v>
      </c>
      <c r="Y661" t="e">
        <v>#N/A</v>
      </c>
      <c r="Z661" t="e">
        <v>#N/A</v>
      </c>
      <c r="AA661" t="e">
        <v>#N/A</v>
      </c>
      <c r="AB661" t="e">
        <v>#N/A</v>
      </c>
      <c r="AC661" t="e">
        <v>#N/A</v>
      </c>
      <c r="AD661" t="e">
        <v>#N/A</v>
      </c>
      <c r="AE661" t="e">
        <v>#N/A</v>
      </c>
    </row>
    <row r="662" spans="1:31" hidden="1" x14ac:dyDescent="0.25">
      <c r="A662">
        <v>48</v>
      </c>
      <c r="B662">
        <v>100492378</v>
      </c>
      <c r="C662" t="s">
        <v>28</v>
      </c>
      <c r="D662" t="s">
        <v>227</v>
      </c>
      <c r="E662" t="s">
        <v>30</v>
      </c>
      <c r="F662" t="s">
        <v>228</v>
      </c>
      <c r="G662" t="s">
        <v>229</v>
      </c>
      <c r="H662" t="s">
        <v>33</v>
      </c>
      <c r="I662" t="s">
        <v>230</v>
      </c>
      <c r="J662" t="s">
        <v>35</v>
      </c>
      <c r="K662" t="e">
        <v>#N/A</v>
      </c>
      <c r="L662" t="e">
        <v>#N/A</v>
      </c>
      <c r="M662" t="e">
        <v>#N/A</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e">
        <v>#N/A</v>
      </c>
    </row>
    <row r="663" spans="1:31" hidden="1" x14ac:dyDescent="0.25">
      <c r="A663">
        <v>651</v>
      </c>
      <c r="B663">
        <v>100457893</v>
      </c>
      <c r="C663" t="s">
        <v>28</v>
      </c>
      <c r="D663" t="s">
        <v>161</v>
      </c>
      <c r="E663" t="s">
        <v>30</v>
      </c>
      <c r="F663" t="s">
        <v>162</v>
      </c>
      <c r="G663" t="s">
        <v>95</v>
      </c>
      <c r="H663" t="s">
        <v>107</v>
      </c>
      <c r="I663" t="s">
        <v>163</v>
      </c>
      <c r="J663" t="s">
        <v>35</v>
      </c>
      <c r="K663" t="e">
        <v>#N/A</v>
      </c>
      <c r="L663" t="e">
        <v>#N/A</v>
      </c>
      <c r="M663" t="e">
        <v>#N/A</v>
      </c>
      <c r="N663" t="e">
        <v>#N/A</v>
      </c>
      <c r="O663" t="e">
        <v>#N/A</v>
      </c>
      <c r="P663" t="e">
        <v>#N/A</v>
      </c>
      <c r="Q663" t="e">
        <v>#N/A</v>
      </c>
      <c r="R663" t="e">
        <v>#N/A</v>
      </c>
      <c r="S663" t="e">
        <v>#N/A</v>
      </c>
      <c r="T663" t="e">
        <v>#N/A</v>
      </c>
      <c r="U663" t="e">
        <v>#N/A</v>
      </c>
      <c r="V663" t="e">
        <v>#N/A</v>
      </c>
      <c r="W663" t="e">
        <v>#N/A</v>
      </c>
      <c r="X663" t="e">
        <v>#N/A</v>
      </c>
      <c r="Y663" t="e">
        <v>#N/A</v>
      </c>
      <c r="Z663" t="e">
        <v>#N/A</v>
      </c>
      <c r="AA663" t="e">
        <v>#N/A</v>
      </c>
      <c r="AB663" t="e">
        <v>#N/A</v>
      </c>
      <c r="AC663" t="e">
        <v>#N/A</v>
      </c>
      <c r="AD663" t="e">
        <v>#N/A</v>
      </c>
      <c r="AE663" t="e">
        <v>#N/A</v>
      </c>
    </row>
    <row r="664" spans="1:31" hidden="1" x14ac:dyDescent="0.25">
      <c r="A664">
        <v>683</v>
      </c>
      <c r="B664">
        <v>100461998</v>
      </c>
      <c r="C664" t="s">
        <v>28</v>
      </c>
      <c r="D664" t="s">
        <v>161</v>
      </c>
      <c r="E664" t="s">
        <v>30</v>
      </c>
      <c r="F664" t="s">
        <v>162</v>
      </c>
      <c r="G664" t="s">
        <v>95</v>
      </c>
      <c r="H664" t="s">
        <v>107</v>
      </c>
      <c r="I664" t="s">
        <v>163</v>
      </c>
      <c r="J664" t="s">
        <v>35</v>
      </c>
      <c r="K664" t="e">
        <v>#N/A</v>
      </c>
      <c r="L664" t="e">
        <v>#N/A</v>
      </c>
      <c r="M664" t="e">
        <v>#N/A</v>
      </c>
      <c r="N664" t="e">
        <v>#N/A</v>
      </c>
      <c r="O664" t="e">
        <v>#N/A</v>
      </c>
      <c r="P664" t="e">
        <v>#N/A</v>
      </c>
      <c r="Q664" t="e">
        <v>#N/A</v>
      </c>
      <c r="R664" t="e">
        <v>#N/A</v>
      </c>
      <c r="S664" t="e">
        <v>#N/A</v>
      </c>
      <c r="T664" t="e">
        <v>#N/A</v>
      </c>
      <c r="U664" t="e">
        <v>#N/A</v>
      </c>
      <c r="V664" t="e">
        <v>#N/A</v>
      </c>
      <c r="W664" t="e">
        <v>#N/A</v>
      </c>
      <c r="X664" t="e">
        <v>#N/A</v>
      </c>
      <c r="Y664" t="e">
        <v>#N/A</v>
      </c>
      <c r="Z664" t="e">
        <v>#N/A</v>
      </c>
      <c r="AA664" t="e">
        <v>#N/A</v>
      </c>
      <c r="AB664" t="e">
        <v>#N/A</v>
      </c>
      <c r="AC664" t="e">
        <v>#N/A</v>
      </c>
      <c r="AD664" t="e">
        <v>#N/A</v>
      </c>
      <c r="AE664" t="e">
        <v>#N/A</v>
      </c>
    </row>
    <row r="665" spans="1:31" hidden="1" x14ac:dyDescent="0.25">
      <c r="A665">
        <v>867</v>
      </c>
      <c r="B665">
        <v>100467476</v>
      </c>
      <c r="C665" t="s">
        <v>28</v>
      </c>
      <c r="D665" t="s">
        <v>161</v>
      </c>
      <c r="E665" t="s">
        <v>30</v>
      </c>
      <c r="F665" t="s">
        <v>162</v>
      </c>
      <c r="G665" t="s">
        <v>95</v>
      </c>
      <c r="H665" t="s">
        <v>107</v>
      </c>
      <c r="I665" t="s">
        <v>163</v>
      </c>
      <c r="J665" t="s">
        <v>35</v>
      </c>
      <c r="K665" t="e">
        <v>#N/A</v>
      </c>
      <c r="L665" t="e">
        <v>#N/A</v>
      </c>
      <c r="M665" t="e">
        <v>#N/A</v>
      </c>
      <c r="N665" t="e">
        <v>#N/A</v>
      </c>
      <c r="O665" t="e">
        <v>#N/A</v>
      </c>
      <c r="P665" t="e">
        <v>#N/A</v>
      </c>
      <c r="Q665" t="e">
        <v>#N/A</v>
      </c>
      <c r="R665" t="e">
        <v>#N/A</v>
      </c>
      <c r="S665" t="e">
        <v>#N/A</v>
      </c>
      <c r="T665" t="e">
        <v>#N/A</v>
      </c>
      <c r="U665" t="e">
        <v>#N/A</v>
      </c>
      <c r="V665" t="e">
        <v>#N/A</v>
      </c>
      <c r="W665" t="e">
        <v>#N/A</v>
      </c>
      <c r="X665" t="e">
        <v>#N/A</v>
      </c>
      <c r="Y665" t="e">
        <v>#N/A</v>
      </c>
      <c r="Z665" t="e">
        <v>#N/A</v>
      </c>
      <c r="AA665" t="e">
        <v>#N/A</v>
      </c>
      <c r="AB665" t="e">
        <v>#N/A</v>
      </c>
      <c r="AC665" t="e">
        <v>#N/A</v>
      </c>
      <c r="AD665" t="e">
        <v>#N/A</v>
      </c>
      <c r="AE665" t="e">
        <v>#N/A</v>
      </c>
    </row>
    <row r="666" spans="1:31" hidden="1" x14ac:dyDescent="0.25">
      <c r="A666">
        <v>950</v>
      </c>
      <c r="B666">
        <v>100487882</v>
      </c>
      <c r="C666" t="s">
        <v>28</v>
      </c>
      <c r="D666" t="s">
        <v>161</v>
      </c>
      <c r="E666" t="s">
        <v>30</v>
      </c>
      <c r="F666" t="s">
        <v>162</v>
      </c>
      <c r="G666" t="s">
        <v>95</v>
      </c>
      <c r="H666" t="s">
        <v>107</v>
      </c>
      <c r="I666" t="s">
        <v>163</v>
      </c>
      <c r="J666" t="s">
        <v>35</v>
      </c>
      <c r="K666" t="e">
        <v>#N/A</v>
      </c>
      <c r="L666" t="e">
        <v>#N/A</v>
      </c>
      <c r="M666" t="e">
        <v>#N/A</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e">
        <v>#N/A</v>
      </c>
    </row>
    <row r="667" spans="1:31" hidden="1" x14ac:dyDescent="0.25">
      <c r="A667">
        <v>26</v>
      </c>
      <c r="B667">
        <v>100496328</v>
      </c>
      <c r="C667" t="s">
        <v>28</v>
      </c>
      <c r="D667" t="s">
        <v>161</v>
      </c>
      <c r="E667" t="s">
        <v>30</v>
      </c>
      <c r="F667" t="s">
        <v>162</v>
      </c>
      <c r="G667" t="s">
        <v>95</v>
      </c>
      <c r="H667" t="s">
        <v>107</v>
      </c>
      <c r="I667" t="s">
        <v>163</v>
      </c>
      <c r="J667" t="s">
        <v>35</v>
      </c>
      <c r="K667" t="e">
        <v>#N/A</v>
      </c>
      <c r="L667" t="e">
        <v>#N/A</v>
      </c>
      <c r="M667" t="e">
        <v>#N/A</v>
      </c>
      <c r="N667" t="e">
        <v>#N/A</v>
      </c>
      <c r="O667" t="e">
        <v>#N/A</v>
      </c>
      <c r="P667" t="e">
        <v>#N/A</v>
      </c>
      <c r="Q667" t="e">
        <v>#N/A</v>
      </c>
      <c r="R667" t="e">
        <v>#N/A</v>
      </c>
      <c r="S667" t="e">
        <v>#N/A</v>
      </c>
      <c r="T667" t="e">
        <v>#N/A</v>
      </c>
      <c r="U667" t="e">
        <v>#N/A</v>
      </c>
      <c r="V667" t="e">
        <v>#N/A</v>
      </c>
      <c r="W667" t="e">
        <v>#N/A</v>
      </c>
      <c r="X667" t="e">
        <v>#N/A</v>
      </c>
      <c r="Y667" t="e">
        <v>#N/A</v>
      </c>
      <c r="Z667" t="e">
        <v>#N/A</v>
      </c>
      <c r="AA667" t="e">
        <v>#N/A</v>
      </c>
      <c r="AB667" t="e">
        <v>#N/A</v>
      </c>
      <c r="AC667" t="e">
        <v>#N/A</v>
      </c>
      <c r="AD667" t="e">
        <v>#N/A</v>
      </c>
      <c r="AE667" t="e">
        <v>#N/A</v>
      </c>
    </row>
    <row r="668" spans="1:31" hidden="1" x14ac:dyDescent="0.25">
      <c r="A668">
        <v>225</v>
      </c>
      <c r="B668">
        <v>100507557</v>
      </c>
      <c r="C668" t="s">
        <v>28</v>
      </c>
      <c r="D668" t="s">
        <v>161</v>
      </c>
      <c r="E668" t="s">
        <v>30</v>
      </c>
      <c r="F668" t="s">
        <v>162</v>
      </c>
      <c r="G668" t="s">
        <v>95</v>
      </c>
      <c r="H668" t="s">
        <v>107</v>
      </c>
      <c r="I668" t="s">
        <v>163</v>
      </c>
      <c r="J668" t="s">
        <v>35</v>
      </c>
      <c r="K668" t="e">
        <v>#N/A</v>
      </c>
      <c r="L668" t="e">
        <v>#N/A</v>
      </c>
      <c r="M668" t="e">
        <v>#N/A</v>
      </c>
      <c r="N668" t="e">
        <v>#N/A</v>
      </c>
      <c r="O668" t="e">
        <v>#N/A</v>
      </c>
      <c r="P668" t="e">
        <v>#N/A</v>
      </c>
      <c r="Q668" t="e">
        <v>#N/A</v>
      </c>
      <c r="R668" t="e">
        <v>#N/A</v>
      </c>
      <c r="S668" t="e">
        <v>#N/A</v>
      </c>
      <c r="T668" t="e">
        <v>#N/A</v>
      </c>
      <c r="U668" t="e">
        <v>#N/A</v>
      </c>
      <c r="V668" t="e">
        <v>#N/A</v>
      </c>
      <c r="W668" t="e">
        <v>#N/A</v>
      </c>
      <c r="X668" t="e">
        <v>#N/A</v>
      </c>
      <c r="Y668" t="e">
        <v>#N/A</v>
      </c>
      <c r="Z668" t="e">
        <v>#N/A</v>
      </c>
      <c r="AA668" t="e">
        <v>#N/A</v>
      </c>
      <c r="AB668" t="e">
        <v>#N/A</v>
      </c>
      <c r="AC668" t="e">
        <v>#N/A</v>
      </c>
      <c r="AD668" t="e">
        <v>#N/A</v>
      </c>
      <c r="AE668" t="e">
        <v>#N/A</v>
      </c>
    </row>
    <row r="669" spans="1:31" hidden="1" x14ac:dyDescent="0.25">
      <c r="A669">
        <v>536</v>
      </c>
      <c r="B669">
        <v>100457937</v>
      </c>
      <c r="C669" t="s">
        <v>28</v>
      </c>
      <c r="D669" t="s">
        <v>304</v>
      </c>
      <c r="E669" t="s">
        <v>30</v>
      </c>
      <c r="F669" t="s">
        <v>305</v>
      </c>
      <c r="G669" t="s">
        <v>306</v>
      </c>
      <c r="H669" t="s">
        <v>33</v>
      </c>
      <c r="I669" t="s">
        <v>196</v>
      </c>
      <c r="J669" t="s">
        <v>35</v>
      </c>
      <c r="K669" t="e">
        <v>#N/A</v>
      </c>
      <c r="L669" t="e">
        <v>#N/A</v>
      </c>
      <c r="M669" t="e">
        <v>#N/A</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c r="AD669" t="e">
        <v>#N/A</v>
      </c>
      <c r="AE669" t="e">
        <v>#N/A</v>
      </c>
    </row>
    <row r="670" spans="1:31" hidden="1" x14ac:dyDescent="0.25">
      <c r="A670">
        <v>670</v>
      </c>
      <c r="B670">
        <v>100463094</v>
      </c>
      <c r="C670" t="s">
        <v>28</v>
      </c>
      <c r="D670" t="s">
        <v>304</v>
      </c>
      <c r="E670" t="s">
        <v>30</v>
      </c>
      <c r="F670" t="s">
        <v>305</v>
      </c>
      <c r="G670" t="s">
        <v>306</v>
      </c>
      <c r="H670" t="s">
        <v>33</v>
      </c>
      <c r="I670" t="s">
        <v>196</v>
      </c>
      <c r="J670" t="s">
        <v>35</v>
      </c>
      <c r="K670" t="e">
        <v>#N/A</v>
      </c>
      <c r="L670" t="e">
        <v>#N/A</v>
      </c>
      <c r="M670" t="e">
        <v>#N/A</v>
      </c>
      <c r="N670" t="e">
        <v>#N/A</v>
      </c>
      <c r="O670" t="e">
        <v>#N/A</v>
      </c>
      <c r="P670" t="e">
        <v>#N/A</v>
      </c>
      <c r="Q670" t="e">
        <v>#N/A</v>
      </c>
      <c r="R670" t="e">
        <v>#N/A</v>
      </c>
      <c r="S670" t="e">
        <v>#N/A</v>
      </c>
      <c r="T670" t="e">
        <v>#N/A</v>
      </c>
      <c r="U670" t="e">
        <v>#N/A</v>
      </c>
      <c r="V670" t="e">
        <v>#N/A</v>
      </c>
      <c r="W670" t="e">
        <v>#N/A</v>
      </c>
      <c r="X670" t="e">
        <v>#N/A</v>
      </c>
      <c r="Y670" t="e">
        <v>#N/A</v>
      </c>
      <c r="Z670" t="e">
        <v>#N/A</v>
      </c>
      <c r="AA670" t="e">
        <v>#N/A</v>
      </c>
      <c r="AB670" t="e">
        <v>#N/A</v>
      </c>
      <c r="AC670" t="e">
        <v>#N/A</v>
      </c>
      <c r="AD670" t="e">
        <v>#N/A</v>
      </c>
      <c r="AE670" t="e">
        <v>#N/A</v>
      </c>
    </row>
    <row r="671" spans="1:31" hidden="1" x14ac:dyDescent="0.25">
      <c r="A671">
        <v>726</v>
      </c>
      <c r="B671">
        <v>100469362</v>
      </c>
      <c r="C671" t="s">
        <v>28</v>
      </c>
      <c r="D671" t="s">
        <v>304</v>
      </c>
      <c r="E671" t="s">
        <v>30</v>
      </c>
      <c r="F671" t="s">
        <v>305</v>
      </c>
      <c r="G671" t="s">
        <v>306</v>
      </c>
      <c r="H671" t="s">
        <v>33</v>
      </c>
      <c r="I671" t="s">
        <v>196</v>
      </c>
      <c r="J671" t="s">
        <v>35</v>
      </c>
      <c r="K671" t="e">
        <v>#N/A</v>
      </c>
      <c r="L671" t="e">
        <v>#N/A</v>
      </c>
      <c r="M671" t="e">
        <v>#N/A</v>
      </c>
      <c r="N671" t="e">
        <v>#N/A</v>
      </c>
      <c r="O671" t="e">
        <v>#N/A</v>
      </c>
      <c r="P671" t="e">
        <v>#N/A</v>
      </c>
      <c r="Q671" t="e">
        <v>#N/A</v>
      </c>
      <c r="R671" t="e">
        <v>#N/A</v>
      </c>
      <c r="S671" t="e">
        <v>#N/A</v>
      </c>
      <c r="T671" t="e">
        <v>#N/A</v>
      </c>
      <c r="U671" t="e">
        <v>#N/A</v>
      </c>
      <c r="V671" t="e">
        <v>#N/A</v>
      </c>
      <c r="W671" t="e">
        <v>#N/A</v>
      </c>
      <c r="X671" t="e">
        <v>#N/A</v>
      </c>
      <c r="Y671" t="e">
        <v>#N/A</v>
      </c>
      <c r="Z671" t="e">
        <v>#N/A</v>
      </c>
      <c r="AA671" t="e">
        <v>#N/A</v>
      </c>
      <c r="AB671" t="e">
        <v>#N/A</v>
      </c>
      <c r="AC671" t="e">
        <v>#N/A</v>
      </c>
      <c r="AD671" t="e">
        <v>#N/A</v>
      </c>
      <c r="AE671" t="e">
        <v>#N/A</v>
      </c>
    </row>
    <row r="672" spans="1:31" hidden="1" x14ac:dyDescent="0.25">
      <c r="A672">
        <v>77</v>
      </c>
      <c r="B672">
        <v>100493753</v>
      </c>
      <c r="C672" t="s">
        <v>28</v>
      </c>
      <c r="D672" t="s">
        <v>304</v>
      </c>
      <c r="E672" t="s">
        <v>30</v>
      </c>
      <c r="F672" t="s">
        <v>305</v>
      </c>
      <c r="G672" t="s">
        <v>306</v>
      </c>
      <c r="H672" t="s">
        <v>33</v>
      </c>
      <c r="I672" t="s">
        <v>196</v>
      </c>
      <c r="J672" t="s">
        <v>35</v>
      </c>
      <c r="K672" t="e">
        <v>#N/A</v>
      </c>
      <c r="L672" t="e">
        <v>#N/A</v>
      </c>
      <c r="M672" t="e">
        <v>#N/A</v>
      </c>
      <c r="N672" t="e">
        <v>#N/A</v>
      </c>
      <c r="O672" t="e">
        <v>#N/A</v>
      </c>
      <c r="P672" t="e">
        <v>#N/A</v>
      </c>
      <c r="Q672" t="e">
        <v>#N/A</v>
      </c>
      <c r="R672" t="e">
        <v>#N/A</v>
      </c>
      <c r="S672" t="e">
        <v>#N/A</v>
      </c>
      <c r="T672" t="e">
        <v>#N/A</v>
      </c>
      <c r="U672" t="e">
        <v>#N/A</v>
      </c>
      <c r="V672" t="e">
        <v>#N/A</v>
      </c>
      <c r="W672" t="e">
        <v>#N/A</v>
      </c>
      <c r="X672" t="e">
        <v>#N/A</v>
      </c>
      <c r="Y672" t="e">
        <v>#N/A</v>
      </c>
      <c r="Z672" t="e">
        <v>#N/A</v>
      </c>
      <c r="AA672" t="e">
        <v>#N/A</v>
      </c>
      <c r="AB672" t="e">
        <v>#N/A</v>
      </c>
      <c r="AC672" t="e">
        <v>#N/A</v>
      </c>
      <c r="AD672" t="e">
        <v>#N/A</v>
      </c>
      <c r="AE672" t="e">
        <v>#N/A</v>
      </c>
    </row>
    <row r="673" spans="1:31" hidden="1" x14ac:dyDescent="0.25">
      <c r="A673">
        <v>170</v>
      </c>
      <c r="B673">
        <v>100502770</v>
      </c>
      <c r="C673" t="s">
        <v>28</v>
      </c>
      <c r="D673" t="s">
        <v>304</v>
      </c>
      <c r="E673" t="s">
        <v>30</v>
      </c>
      <c r="F673" t="s">
        <v>305</v>
      </c>
      <c r="G673" t="s">
        <v>306</v>
      </c>
      <c r="H673" t="s">
        <v>33</v>
      </c>
      <c r="I673" t="s">
        <v>196</v>
      </c>
      <c r="J673" t="s">
        <v>35</v>
      </c>
      <c r="K673" t="e">
        <v>#N/A</v>
      </c>
      <c r="L673" t="e">
        <v>#N/A</v>
      </c>
      <c r="M673" t="e">
        <v>#N/A</v>
      </c>
      <c r="N673" t="e">
        <v>#N/A</v>
      </c>
      <c r="O673" t="e">
        <v>#N/A</v>
      </c>
      <c r="P673" t="e">
        <v>#N/A</v>
      </c>
      <c r="Q673" t="e">
        <v>#N/A</v>
      </c>
      <c r="R673" t="e">
        <v>#N/A</v>
      </c>
      <c r="S673" t="e">
        <v>#N/A</v>
      </c>
      <c r="T673" t="e">
        <v>#N/A</v>
      </c>
      <c r="U673" t="e">
        <v>#N/A</v>
      </c>
      <c r="V673" t="e">
        <v>#N/A</v>
      </c>
      <c r="W673" t="e">
        <v>#N/A</v>
      </c>
      <c r="X673" t="e">
        <v>#N/A</v>
      </c>
      <c r="Y673" t="e">
        <v>#N/A</v>
      </c>
      <c r="Z673" t="e">
        <v>#N/A</v>
      </c>
      <c r="AA673" t="e">
        <v>#N/A</v>
      </c>
      <c r="AB673" t="e">
        <v>#N/A</v>
      </c>
      <c r="AC673" t="e">
        <v>#N/A</v>
      </c>
      <c r="AD673" t="e">
        <v>#N/A</v>
      </c>
      <c r="AE673" t="e">
        <v>#N/A</v>
      </c>
    </row>
    <row r="674" spans="1:31" hidden="1" x14ac:dyDescent="0.25">
      <c r="A674">
        <v>619</v>
      </c>
      <c r="B674">
        <v>100422066</v>
      </c>
      <c r="C674" t="s">
        <v>28</v>
      </c>
      <c r="D674" t="s">
        <v>516</v>
      </c>
      <c r="E674" t="s">
        <v>30</v>
      </c>
      <c r="F674" t="s">
        <v>517</v>
      </c>
      <c r="G674" t="s">
        <v>518</v>
      </c>
      <c r="H674" t="s">
        <v>56</v>
      </c>
      <c r="I674" t="s">
        <v>519</v>
      </c>
      <c r="J674" t="s">
        <v>35</v>
      </c>
      <c r="K674" t="e">
        <v>#N/A</v>
      </c>
      <c r="L674" t="e">
        <v>#N/A</v>
      </c>
      <c r="M674" t="e">
        <v>#N/A</v>
      </c>
      <c r="N674" t="e">
        <v>#N/A</v>
      </c>
      <c r="O674" t="e">
        <v>#N/A</v>
      </c>
      <c r="P674" t="e">
        <v>#N/A</v>
      </c>
      <c r="Q674" t="e">
        <v>#N/A</v>
      </c>
      <c r="R674" t="e">
        <v>#N/A</v>
      </c>
      <c r="S674" t="e">
        <v>#N/A</v>
      </c>
      <c r="T674" t="e">
        <v>#N/A</v>
      </c>
      <c r="U674" t="e">
        <v>#N/A</v>
      </c>
      <c r="V674" t="e">
        <v>#N/A</v>
      </c>
      <c r="W674" t="e">
        <v>#N/A</v>
      </c>
      <c r="X674" t="e">
        <v>#N/A</v>
      </c>
      <c r="Y674" t="e">
        <v>#N/A</v>
      </c>
      <c r="Z674" t="e">
        <v>#N/A</v>
      </c>
      <c r="AA674" t="e">
        <v>#N/A</v>
      </c>
      <c r="AB674" t="e">
        <v>#N/A</v>
      </c>
      <c r="AC674" t="e">
        <v>#N/A</v>
      </c>
      <c r="AD674" t="e">
        <v>#N/A</v>
      </c>
      <c r="AE674" t="e">
        <v>#N/A</v>
      </c>
    </row>
    <row r="675" spans="1:31" hidden="1" x14ac:dyDescent="0.25">
      <c r="A675">
        <v>400</v>
      </c>
      <c r="B675">
        <v>100428003</v>
      </c>
      <c r="C675" t="s">
        <v>28</v>
      </c>
      <c r="D675" t="s">
        <v>516</v>
      </c>
      <c r="E675" t="s">
        <v>30</v>
      </c>
      <c r="F675" t="s">
        <v>517</v>
      </c>
      <c r="G675" t="s">
        <v>518</v>
      </c>
      <c r="H675" t="s">
        <v>56</v>
      </c>
      <c r="I675" t="s">
        <v>519</v>
      </c>
      <c r="J675" t="s">
        <v>35</v>
      </c>
      <c r="K675" t="e">
        <v>#N/A</v>
      </c>
      <c r="L675" t="e">
        <v>#N/A</v>
      </c>
      <c r="M675" t="e">
        <v>#N/A</v>
      </c>
      <c r="N675" t="e">
        <v>#N/A</v>
      </c>
      <c r="O675" t="e">
        <v>#N/A</v>
      </c>
      <c r="P675" t="e">
        <v>#N/A</v>
      </c>
      <c r="Q675" t="e">
        <v>#N/A</v>
      </c>
      <c r="R675" t="e">
        <v>#N/A</v>
      </c>
      <c r="S675" t="e">
        <v>#N/A</v>
      </c>
      <c r="T675" t="e">
        <v>#N/A</v>
      </c>
      <c r="U675" t="e">
        <v>#N/A</v>
      </c>
      <c r="V675" t="e">
        <v>#N/A</v>
      </c>
      <c r="W675" t="e">
        <v>#N/A</v>
      </c>
      <c r="X675" t="e">
        <v>#N/A</v>
      </c>
      <c r="Y675" t="e">
        <v>#N/A</v>
      </c>
      <c r="Z675" t="e">
        <v>#N/A</v>
      </c>
      <c r="AA675" t="e">
        <v>#N/A</v>
      </c>
      <c r="AB675" t="e">
        <v>#N/A</v>
      </c>
      <c r="AC675" t="e">
        <v>#N/A</v>
      </c>
      <c r="AD675" t="e">
        <v>#N/A</v>
      </c>
      <c r="AE675" t="e">
        <v>#N/A</v>
      </c>
    </row>
    <row r="676" spans="1:31" hidden="1" x14ac:dyDescent="0.25">
      <c r="A676">
        <v>471</v>
      </c>
      <c r="B676">
        <v>100433898</v>
      </c>
      <c r="C676" t="s">
        <v>28</v>
      </c>
      <c r="D676" t="s">
        <v>516</v>
      </c>
      <c r="E676" t="s">
        <v>30</v>
      </c>
      <c r="F676" t="s">
        <v>517</v>
      </c>
      <c r="G676" t="s">
        <v>518</v>
      </c>
      <c r="H676" t="s">
        <v>56</v>
      </c>
      <c r="I676" t="s">
        <v>519</v>
      </c>
      <c r="J676" t="s">
        <v>35</v>
      </c>
      <c r="K676" t="e">
        <v>#N/A</v>
      </c>
      <c r="L676" t="e">
        <v>#N/A</v>
      </c>
      <c r="M676" t="e">
        <v>#N/A</v>
      </c>
      <c r="N676" t="e">
        <v>#N/A</v>
      </c>
      <c r="O676" t="e">
        <v>#N/A</v>
      </c>
      <c r="P676" t="e">
        <v>#N/A</v>
      </c>
      <c r="Q676" t="e">
        <v>#N/A</v>
      </c>
      <c r="R676" t="e">
        <v>#N/A</v>
      </c>
      <c r="S676" t="e">
        <v>#N/A</v>
      </c>
      <c r="T676" t="e">
        <v>#N/A</v>
      </c>
      <c r="U676" t="e">
        <v>#N/A</v>
      </c>
      <c r="V676" t="e">
        <v>#N/A</v>
      </c>
      <c r="W676" t="e">
        <v>#N/A</v>
      </c>
      <c r="X676" t="e">
        <v>#N/A</v>
      </c>
      <c r="Y676" t="e">
        <v>#N/A</v>
      </c>
      <c r="Z676" t="e">
        <v>#N/A</v>
      </c>
      <c r="AA676" t="e">
        <v>#N/A</v>
      </c>
      <c r="AB676" t="e">
        <v>#N/A</v>
      </c>
      <c r="AC676" t="e">
        <v>#N/A</v>
      </c>
      <c r="AD676" t="e">
        <v>#N/A</v>
      </c>
      <c r="AE676" t="e">
        <v>#N/A</v>
      </c>
    </row>
    <row r="677" spans="1:31" hidden="1" x14ac:dyDescent="0.25">
      <c r="A677">
        <v>472</v>
      </c>
      <c r="B677">
        <v>100433899</v>
      </c>
      <c r="C677" t="s">
        <v>28</v>
      </c>
      <c r="D677" t="s">
        <v>516</v>
      </c>
      <c r="E677" t="s">
        <v>30</v>
      </c>
      <c r="F677" t="s">
        <v>517</v>
      </c>
      <c r="G677" t="s">
        <v>518</v>
      </c>
      <c r="H677" t="s">
        <v>56</v>
      </c>
      <c r="I677" t="s">
        <v>519</v>
      </c>
      <c r="J677" t="s">
        <v>35</v>
      </c>
      <c r="K677" t="e">
        <v>#N/A</v>
      </c>
      <c r="L677" t="e">
        <v>#N/A</v>
      </c>
      <c r="M677" t="e">
        <v>#N/A</v>
      </c>
      <c r="N677" t="e">
        <v>#N/A</v>
      </c>
      <c r="O677" t="e">
        <v>#N/A</v>
      </c>
      <c r="P677" t="e">
        <v>#N/A</v>
      </c>
      <c r="Q677" t="e">
        <v>#N/A</v>
      </c>
      <c r="R677" t="e">
        <v>#N/A</v>
      </c>
      <c r="S677" t="e">
        <v>#N/A</v>
      </c>
      <c r="T677" t="e">
        <v>#N/A</v>
      </c>
      <c r="U677" t="e">
        <v>#N/A</v>
      </c>
      <c r="V677" t="e">
        <v>#N/A</v>
      </c>
      <c r="W677" t="e">
        <v>#N/A</v>
      </c>
      <c r="X677" t="e">
        <v>#N/A</v>
      </c>
      <c r="Y677" t="e">
        <v>#N/A</v>
      </c>
      <c r="Z677" t="e">
        <v>#N/A</v>
      </c>
      <c r="AA677" t="e">
        <v>#N/A</v>
      </c>
      <c r="AB677" t="e">
        <v>#N/A</v>
      </c>
      <c r="AC677" t="e">
        <v>#N/A</v>
      </c>
      <c r="AD677" t="e">
        <v>#N/A</v>
      </c>
      <c r="AE677" t="e">
        <v>#N/A</v>
      </c>
    </row>
    <row r="678" spans="1:31" hidden="1" x14ac:dyDescent="0.25">
      <c r="A678">
        <v>29</v>
      </c>
      <c r="B678">
        <v>100493352</v>
      </c>
      <c r="C678" t="s">
        <v>28</v>
      </c>
      <c r="D678" t="s">
        <v>176</v>
      </c>
      <c r="E678" t="s">
        <v>30</v>
      </c>
      <c r="F678" t="s">
        <v>177</v>
      </c>
      <c r="G678" t="s">
        <v>178</v>
      </c>
      <c r="H678" t="s">
        <v>179</v>
      </c>
      <c r="I678" t="s">
        <v>180</v>
      </c>
      <c r="J678" t="s">
        <v>35</v>
      </c>
      <c r="K678" t="e">
        <v>#N/A</v>
      </c>
      <c r="L678" t="e">
        <v>#N/A</v>
      </c>
      <c r="M678" t="e">
        <v>#N/A</v>
      </c>
      <c r="N678" t="e">
        <v>#N/A</v>
      </c>
      <c r="O678" t="e">
        <v>#N/A</v>
      </c>
      <c r="P678" t="e">
        <v>#N/A</v>
      </c>
      <c r="Q678" t="e">
        <v>#N/A</v>
      </c>
      <c r="R678" t="e">
        <v>#N/A</v>
      </c>
      <c r="S678" t="e">
        <v>#N/A</v>
      </c>
      <c r="T678" t="e">
        <v>#N/A</v>
      </c>
      <c r="U678" t="e">
        <v>#N/A</v>
      </c>
      <c r="V678" t="e">
        <v>#N/A</v>
      </c>
      <c r="W678" t="e">
        <v>#N/A</v>
      </c>
      <c r="X678" t="e">
        <v>#N/A</v>
      </c>
      <c r="Y678" t="e">
        <v>#N/A</v>
      </c>
      <c r="Z678" t="e">
        <v>#N/A</v>
      </c>
      <c r="AA678" t="e">
        <v>#N/A</v>
      </c>
      <c r="AB678" t="e">
        <v>#N/A</v>
      </c>
      <c r="AC678" t="e">
        <v>#N/A</v>
      </c>
      <c r="AD678" t="e">
        <v>#N/A</v>
      </c>
      <c r="AE678" t="e">
        <v>#N/A</v>
      </c>
    </row>
    <row r="679" spans="1:31" hidden="1" x14ac:dyDescent="0.25">
      <c r="A679">
        <v>200</v>
      </c>
      <c r="B679">
        <v>100501798</v>
      </c>
      <c r="C679" t="s">
        <v>28</v>
      </c>
      <c r="D679" t="s">
        <v>176</v>
      </c>
      <c r="E679" t="s">
        <v>30</v>
      </c>
      <c r="F679" t="s">
        <v>177</v>
      </c>
      <c r="G679" t="s">
        <v>178</v>
      </c>
      <c r="H679" t="s">
        <v>179</v>
      </c>
      <c r="I679" t="s">
        <v>180</v>
      </c>
      <c r="J679" t="s">
        <v>35</v>
      </c>
      <c r="K679" t="e">
        <v>#N/A</v>
      </c>
      <c r="L679" t="e">
        <v>#N/A</v>
      </c>
      <c r="M679" t="e">
        <v>#N/A</v>
      </c>
      <c r="N679" t="e">
        <v>#N/A</v>
      </c>
      <c r="O679" t="e">
        <v>#N/A</v>
      </c>
      <c r="P679" t="e">
        <v>#N/A</v>
      </c>
      <c r="Q679" t="e">
        <v>#N/A</v>
      </c>
      <c r="R679" t="e">
        <v>#N/A</v>
      </c>
      <c r="S679" t="e">
        <v>#N/A</v>
      </c>
      <c r="T679" t="e">
        <v>#N/A</v>
      </c>
      <c r="U679" t="e">
        <v>#N/A</v>
      </c>
      <c r="V679" t="e">
        <v>#N/A</v>
      </c>
      <c r="W679" t="e">
        <v>#N/A</v>
      </c>
      <c r="X679" t="e">
        <v>#N/A</v>
      </c>
      <c r="Y679" t="e">
        <v>#N/A</v>
      </c>
      <c r="Z679" t="e">
        <v>#N/A</v>
      </c>
      <c r="AA679" t="e">
        <v>#N/A</v>
      </c>
      <c r="AB679" t="e">
        <v>#N/A</v>
      </c>
      <c r="AC679" t="e">
        <v>#N/A</v>
      </c>
      <c r="AD679" t="e">
        <v>#N/A</v>
      </c>
      <c r="AE679" t="e">
        <v>#N/A</v>
      </c>
    </row>
    <row r="680" spans="1:31" hidden="1" x14ac:dyDescent="0.25">
      <c r="A680">
        <v>601</v>
      </c>
      <c r="B680">
        <v>100458738</v>
      </c>
      <c r="C680" t="s">
        <v>28</v>
      </c>
      <c r="D680" t="s">
        <v>202</v>
      </c>
      <c r="E680" t="s">
        <v>30</v>
      </c>
      <c r="F680" t="s">
        <v>203</v>
      </c>
      <c r="G680" t="s">
        <v>204</v>
      </c>
      <c r="H680" t="s">
        <v>56</v>
      </c>
      <c r="I680" t="s">
        <v>205</v>
      </c>
      <c r="J680" t="s">
        <v>35</v>
      </c>
      <c r="K680" t="e">
        <v>#N/A</v>
      </c>
      <c r="L680" t="e">
        <v>#N/A</v>
      </c>
      <c r="M680" t="e">
        <v>#N/A</v>
      </c>
      <c r="N680" t="e">
        <v>#N/A</v>
      </c>
      <c r="O680" t="e">
        <v>#N/A</v>
      </c>
      <c r="P680" t="e">
        <v>#N/A</v>
      </c>
      <c r="Q680" t="e">
        <v>#N/A</v>
      </c>
      <c r="R680" t="e">
        <v>#N/A</v>
      </c>
      <c r="S680" t="e">
        <v>#N/A</v>
      </c>
      <c r="T680" t="e">
        <v>#N/A</v>
      </c>
      <c r="U680" t="e">
        <v>#N/A</v>
      </c>
      <c r="V680" t="e">
        <v>#N/A</v>
      </c>
      <c r="W680" t="e">
        <v>#N/A</v>
      </c>
      <c r="X680" t="e">
        <v>#N/A</v>
      </c>
      <c r="Y680" t="e">
        <v>#N/A</v>
      </c>
      <c r="Z680" t="e">
        <v>#N/A</v>
      </c>
      <c r="AA680" t="e">
        <v>#N/A</v>
      </c>
      <c r="AB680" t="e">
        <v>#N/A</v>
      </c>
      <c r="AC680" t="e">
        <v>#N/A</v>
      </c>
      <c r="AD680" t="e">
        <v>#N/A</v>
      </c>
      <c r="AE680" t="e">
        <v>#N/A</v>
      </c>
    </row>
    <row r="681" spans="1:31" hidden="1" x14ac:dyDescent="0.25">
      <c r="A681">
        <v>621</v>
      </c>
      <c r="B681">
        <v>100463037</v>
      </c>
      <c r="C681" t="s">
        <v>28</v>
      </c>
      <c r="D681" t="s">
        <v>202</v>
      </c>
      <c r="E681" t="s">
        <v>30</v>
      </c>
      <c r="F681" t="s">
        <v>203</v>
      </c>
      <c r="G681" t="s">
        <v>204</v>
      </c>
      <c r="H681" t="s">
        <v>56</v>
      </c>
      <c r="I681" t="s">
        <v>205</v>
      </c>
      <c r="J681" t="s">
        <v>35</v>
      </c>
      <c r="K681" t="e">
        <v>#N/A</v>
      </c>
      <c r="L681" t="e">
        <v>#N/A</v>
      </c>
      <c r="M681" t="e">
        <v>#N/A</v>
      </c>
      <c r="N681" t="e">
        <v>#N/A</v>
      </c>
      <c r="O681" t="e">
        <v>#N/A</v>
      </c>
      <c r="P681" t="e">
        <v>#N/A</v>
      </c>
      <c r="Q681" t="e">
        <v>#N/A</v>
      </c>
      <c r="R681" t="e">
        <v>#N/A</v>
      </c>
      <c r="S681" t="e">
        <v>#N/A</v>
      </c>
      <c r="T681" t="e">
        <v>#N/A</v>
      </c>
      <c r="U681" t="e">
        <v>#N/A</v>
      </c>
      <c r="V681" t="e">
        <v>#N/A</v>
      </c>
      <c r="W681" t="e">
        <v>#N/A</v>
      </c>
      <c r="X681" t="e">
        <v>#N/A</v>
      </c>
      <c r="Y681" t="e">
        <v>#N/A</v>
      </c>
      <c r="Z681" t="e">
        <v>#N/A</v>
      </c>
      <c r="AA681" t="e">
        <v>#N/A</v>
      </c>
      <c r="AB681" t="e">
        <v>#N/A</v>
      </c>
      <c r="AC681" t="e">
        <v>#N/A</v>
      </c>
      <c r="AD681" t="e">
        <v>#N/A</v>
      </c>
      <c r="AE681" t="e">
        <v>#N/A</v>
      </c>
    </row>
    <row r="682" spans="1:31" hidden="1" x14ac:dyDescent="0.25">
      <c r="A682">
        <v>875</v>
      </c>
      <c r="B682">
        <v>100467857</v>
      </c>
      <c r="C682" t="s">
        <v>28</v>
      </c>
      <c r="D682" t="s">
        <v>202</v>
      </c>
      <c r="E682" t="s">
        <v>30</v>
      </c>
      <c r="F682" t="s">
        <v>203</v>
      </c>
      <c r="G682" t="s">
        <v>204</v>
      </c>
      <c r="H682" t="s">
        <v>56</v>
      </c>
      <c r="I682" t="s">
        <v>205</v>
      </c>
      <c r="J682" t="s">
        <v>35</v>
      </c>
      <c r="K682" t="e">
        <v>#N/A</v>
      </c>
      <c r="L682" t="e">
        <v>#N/A</v>
      </c>
      <c r="M682" t="e">
        <v>#N/A</v>
      </c>
      <c r="N682" t="e">
        <v>#N/A</v>
      </c>
      <c r="O682" t="e">
        <v>#N/A</v>
      </c>
      <c r="P682" t="e">
        <v>#N/A</v>
      </c>
      <c r="Q682" t="e">
        <v>#N/A</v>
      </c>
      <c r="R682" t="e">
        <v>#N/A</v>
      </c>
      <c r="S682" t="e">
        <v>#N/A</v>
      </c>
      <c r="T682" t="e">
        <v>#N/A</v>
      </c>
      <c r="U682" t="e">
        <v>#N/A</v>
      </c>
      <c r="V682" t="e">
        <v>#N/A</v>
      </c>
      <c r="W682" t="e">
        <v>#N/A</v>
      </c>
      <c r="X682" t="e">
        <v>#N/A</v>
      </c>
      <c r="Y682" t="e">
        <v>#N/A</v>
      </c>
      <c r="Z682" t="e">
        <v>#N/A</v>
      </c>
      <c r="AA682" t="e">
        <v>#N/A</v>
      </c>
      <c r="AB682" t="e">
        <v>#N/A</v>
      </c>
      <c r="AC682" t="e">
        <v>#N/A</v>
      </c>
      <c r="AD682" t="e">
        <v>#N/A</v>
      </c>
      <c r="AE682" t="e">
        <v>#N/A</v>
      </c>
    </row>
    <row r="683" spans="1:31" hidden="1" x14ac:dyDescent="0.25">
      <c r="A683">
        <v>874</v>
      </c>
      <c r="B683">
        <v>100476772</v>
      </c>
      <c r="C683" t="s">
        <v>28</v>
      </c>
      <c r="D683" t="s">
        <v>202</v>
      </c>
      <c r="E683" t="s">
        <v>30</v>
      </c>
      <c r="F683" t="s">
        <v>203</v>
      </c>
      <c r="G683" t="s">
        <v>204</v>
      </c>
      <c r="H683" t="s">
        <v>56</v>
      </c>
      <c r="I683" t="s">
        <v>205</v>
      </c>
      <c r="J683" t="s">
        <v>35</v>
      </c>
      <c r="K683" t="e">
        <v>#N/A</v>
      </c>
      <c r="L683" t="e">
        <v>#N/A</v>
      </c>
      <c r="M683" t="e">
        <v>#N/A</v>
      </c>
      <c r="N683" t="e">
        <v>#N/A</v>
      </c>
      <c r="O683" t="e">
        <v>#N/A</v>
      </c>
      <c r="P683" t="e">
        <v>#N/A</v>
      </c>
      <c r="Q683" t="e">
        <v>#N/A</v>
      </c>
      <c r="R683" t="e">
        <v>#N/A</v>
      </c>
      <c r="S683" t="e">
        <v>#N/A</v>
      </c>
      <c r="T683" t="e">
        <v>#N/A</v>
      </c>
      <c r="U683" t="e">
        <v>#N/A</v>
      </c>
      <c r="V683" t="e">
        <v>#N/A</v>
      </c>
      <c r="W683" t="e">
        <v>#N/A</v>
      </c>
      <c r="X683" t="e">
        <v>#N/A</v>
      </c>
      <c r="Y683" t="e">
        <v>#N/A</v>
      </c>
      <c r="Z683" t="e">
        <v>#N/A</v>
      </c>
      <c r="AA683" t="e">
        <v>#N/A</v>
      </c>
      <c r="AB683" t="e">
        <v>#N/A</v>
      </c>
      <c r="AC683" t="e">
        <v>#N/A</v>
      </c>
      <c r="AD683" t="e">
        <v>#N/A</v>
      </c>
      <c r="AE683" t="e">
        <v>#N/A</v>
      </c>
    </row>
    <row r="684" spans="1:31" hidden="1" x14ac:dyDescent="0.25">
      <c r="A684">
        <v>908</v>
      </c>
      <c r="B684">
        <v>100481271</v>
      </c>
      <c r="C684" t="s">
        <v>28</v>
      </c>
      <c r="D684" t="s">
        <v>202</v>
      </c>
      <c r="E684" t="s">
        <v>30</v>
      </c>
      <c r="F684" t="s">
        <v>203</v>
      </c>
      <c r="G684" t="s">
        <v>204</v>
      </c>
      <c r="H684" t="s">
        <v>56</v>
      </c>
      <c r="I684" t="s">
        <v>205</v>
      </c>
      <c r="J684" t="s">
        <v>35</v>
      </c>
      <c r="K684" t="e">
        <v>#N/A</v>
      </c>
      <c r="L684" t="e">
        <v>#N/A</v>
      </c>
      <c r="M684" t="e">
        <v>#N/A</v>
      </c>
      <c r="N684" t="e">
        <v>#N/A</v>
      </c>
      <c r="O684" t="e">
        <v>#N/A</v>
      </c>
      <c r="P684" t="e">
        <v>#N/A</v>
      </c>
      <c r="Q684" t="e">
        <v>#N/A</v>
      </c>
      <c r="R684" t="e">
        <v>#N/A</v>
      </c>
      <c r="S684" t="e">
        <v>#N/A</v>
      </c>
      <c r="T684" t="e">
        <v>#N/A</v>
      </c>
      <c r="U684" t="e">
        <v>#N/A</v>
      </c>
      <c r="V684" t="e">
        <v>#N/A</v>
      </c>
      <c r="W684" t="e">
        <v>#N/A</v>
      </c>
      <c r="X684" t="e">
        <v>#N/A</v>
      </c>
      <c r="Y684" t="e">
        <v>#N/A</v>
      </c>
      <c r="Z684" t="e">
        <v>#N/A</v>
      </c>
      <c r="AA684" t="e">
        <v>#N/A</v>
      </c>
      <c r="AB684" t="e">
        <v>#N/A</v>
      </c>
      <c r="AC684" t="e">
        <v>#N/A</v>
      </c>
      <c r="AD684" t="e">
        <v>#N/A</v>
      </c>
      <c r="AE684" t="e">
        <v>#N/A</v>
      </c>
    </row>
    <row r="685" spans="1:31" hidden="1" x14ac:dyDescent="0.25">
      <c r="A685">
        <v>1015</v>
      </c>
      <c r="B685">
        <v>100488640</v>
      </c>
      <c r="C685" t="s">
        <v>28</v>
      </c>
      <c r="D685" t="s">
        <v>202</v>
      </c>
      <c r="E685" t="s">
        <v>30</v>
      </c>
      <c r="F685" t="s">
        <v>203</v>
      </c>
      <c r="G685" t="s">
        <v>204</v>
      </c>
      <c r="H685" t="s">
        <v>56</v>
      </c>
      <c r="I685" t="s">
        <v>205</v>
      </c>
      <c r="J685" t="s">
        <v>35</v>
      </c>
      <c r="K685" t="e">
        <v>#N/A</v>
      </c>
      <c r="L685" t="e">
        <v>#N/A</v>
      </c>
      <c r="M685" t="e">
        <v>#N/A</v>
      </c>
      <c r="N685" t="e">
        <v>#N/A</v>
      </c>
      <c r="O685" t="e">
        <v>#N/A</v>
      </c>
      <c r="P685" t="e">
        <v>#N/A</v>
      </c>
      <c r="Q685" t="e">
        <v>#N/A</v>
      </c>
      <c r="R685" t="e">
        <v>#N/A</v>
      </c>
      <c r="S685" t="e">
        <v>#N/A</v>
      </c>
      <c r="T685" t="e">
        <v>#N/A</v>
      </c>
      <c r="U685" t="e">
        <v>#N/A</v>
      </c>
      <c r="V685" t="e">
        <v>#N/A</v>
      </c>
      <c r="W685" t="e">
        <v>#N/A</v>
      </c>
      <c r="X685" t="e">
        <v>#N/A</v>
      </c>
      <c r="Y685" t="e">
        <v>#N/A</v>
      </c>
      <c r="Z685" t="e">
        <v>#N/A</v>
      </c>
      <c r="AA685" t="e">
        <v>#N/A</v>
      </c>
      <c r="AB685" t="e">
        <v>#N/A</v>
      </c>
      <c r="AC685" t="e">
        <v>#N/A</v>
      </c>
      <c r="AD685" t="e">
        <v>#N/A</v>
      </c>
      <c r="AE685" t="e">
        <v>#N/A</v>
      </c>
    </row>
    <row r="686" spans="1:31" hidden="1" x14ac:dyDescent="0.25">
      <c r="A686">
        <v>39</v>
      </c>
      <c r="B686">
        <v>100495981</v>
      </c>
      <c r="C686" t="s">
        <v>28</v>
      </c>
      <c r="D686" t="s">
        <v>202</v>
      </c>
      <c r="E686" t="s">
        <v>30</v>
      </c>
      <c r="F686" t="s">
        <v>203</v>
      </c>
      <c r="G686" t="s">
        <v>204</v>
      </c>
      <c r="H686" t="s">
        <v>56</v>
      </c>
      <c r="I686" t="s">
        <v>205</v>
      </c>
      <c r="J686" t="s">
        <v>35</v>
      </c>
      <c r="K686" t="e">
        <v>#N/A</v>
      </c>
      <c r="L686" t="e">
        <v>#N/A</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row>
    <row r="687" spans="1:31" hidden="1" x14ac:dyDescent="0.25">
      <c r="A687">
        <v>155</v>
      </c>
      <c r="B687">
        <v>100499202</v>
      </c>
      <c r="C687" t="s">
        <v>28</v>
      </c>
      <c r="D687" t="s">
        <v>202</v>
      </c>
      <c r="E687" t="s">
        <v>30</v>
      </c>
      <c r="F687" t="s">
        <v>203</v>
      </c>
      <c r="G687" t="s">
        <v>204</v>
      </c>
      <c r="H687" t="s">
        <v>56</v>
      </c>
      <c r="I687" t="s">
        <v>205</v>
      </c>
      <c r="J687" t="s">
        <v>35</v>
      </c>
      <c r="K687" t="e">
        <v>#N/A</v>
      </c>
      <c r="L687" t="e">
        <v>#N/A</v>
      </c>
      <c r="M687" t="e">
        <v>#N/A</v>
      </c>
      <c r="N687" t="e">
        <v>#N/A</v>
      </c>
      <c r="O687" t="e">
        <v>#N/A</v>
      </c>
      <c r="P687" t="e">
        <v>#N/A</v>
      </c>
      <c r="Q687" t="e">
        <v>#N/A</v>
      </c>
      <c r="R687" t="e">
        <v>#N/A</v>
      </c>
      <c r="S687" t="e">
        <v>#N/A</v>
      </c>
      <c r="T687" t="e">
        <v>#N/A</v>
      </c>
      <c r="U687" t="e">
        <v>#N/A</v>
      </c>
      <c r="V687" t="e">
        <v>#N/A</v>
      </c>
      <c r="W687" t="e">
        <v>#N/A</v>
      </c>
      <c r="X687" t="e">
        <v>#N/A</v>
      </c>
      <c r="Y687" t="e">
        <v>#N/A</v>
      </c>
      <c r="Z687" t="e">
        <v>#N/A</v>
      </c>
      <c r="AA687" t="e">
        <v>#N/A</v>
      </c>
      <c r="AB687" t="e">
        <v>#N/A</v>
      </c>
      <c r="AC687" t="e">
        <v>#N/A</v>
      </c>
      <c r="AD687" t="e">
        <v>#N/A</v>
      </c>
      <c r="AE687" t="e">
        <v>#N/A</v>
      </c>
    </row>
    <row r="688" spans="1:31" hidden="1" x14ac:dyDescent="0.25">
      <c r="A688">
        <v>148</v>
      </c>
      <c r="B688">
        <v>100511969</v>
      </c>
      <c r="C688" t="s">
        <v>28</v>
      </c>
      <c r="D688" t="s">
        <v>202</v>
      </c>
      <c r="E688" t="s">
        <v>30</v>
      </c>
      <c r="F688" t="s">
        <v>203</v>
      </c>
      <c r="G688" t="s">
        <v>204</v>
      </c>
      <c r="H688" t="s">
        <v>56</v>
      </c>
      <c r="I688" t="s">
        <v>205</v>
      </c>
      <c r="J688" t="s">
        <v>35</v>
      </c>
      <c r="K688" t="e">
        <v>#N/A</v>
      </c>
      <c r="L688" t="e">
        <v>#N/A</v>
      </c>
      <c r="M688" t="e">
        <v>#N/A</v>
      </c>
      <c r="N688" t="e">
        <v>#N/A</v>
      </c>
      <c r="O688" t="e">
        <v>#N/A</v>
      </c>
      <c r="P688" t="e">
        <v>#N/A</v>
      </c>
      <c r="Q688" t="e">
        <v>#N/A</v>
      </c>
      <c r="R688" t="e">
        <v>#N/A</v>
      </c>
      <c r="S688" t="e">
        <v>#N/A</v>
      </c>
      <c r="T688" t="e">
        <v>#N/A</v>
      </c>
      <c r="U688" t="e">
        <v>#N/A</v>
      </c>
      <c r="V688" t="e">
        <v>#N/A</v>
      </c>
      <c r="W688" t="e">
        <v>#N/A</v>
      </c>
      <c r="X688" t="e">
        <v>#N/A</v>
      </c>
      <c r="Y688" t="e">
        <v>#N/A</v>
      </c>
      <c r="Z688" t="e">
        <v>#N/A</v>
      </c>
      <c r="AA688" t="e">
        <v>#N/A</v>
      </c>
      <c r="AB688" t="e">
        <v>#N/A</v>
      </c>
      <c r="AC688" t="e">
        <v>#N/A</v>
      </c>
      <c r="AD688" t="e">
        <v>#N/A</v>
      </c>
      <c r="AE688" t="e">
        <v>#N/A</v>
      </c>
    </row>
    <row r="689" spans="1:31" hidden="1" x14ac:dyDescent="0.25">
      <c r="A689">
        <v>153</v>
      </c>
      <c r="B689">
        <v>100516042</v>
      </c>
      <c r="C689" t="s">
        <v>28</v>
      </c>
      <c r="D689" t="s">
        <v>202</v>
      </c>
      <c r="E689" t="s">
        <v>30</v>
      </c>
      <c r="F689" t="s">
        <v>203</v>
      </c>
      <c r="G689" t="s">
        <v>204</v>
      </c>
      <c r="H689" t="s">
        <v>56</v>
      </c>
      <c r="I689" t="s">
        <v>205</v>
      </c>
      <c r="J689" t="s">
        <v>35</v>
      </c>
      <c r="K689" t="e">
        <v>#N/A</v>
      </c>
      <c r="L689" t="e">
        <v>#N/A</v>
      </c>
      <c r="M689" t="e">
        <v>#N/A</v>
      </c>
      <c r="N689" t="e">
        <v>#N/A</v>
      </c>
      <c r="O689" t="e">
        <v>#N/A</v>
      </c>
      <c r="P689" t="e">
        <v>#N/A</v>
      </c>
      <c r="Q689" t="e">
        <v>#N/A</v>
      </c>
      <c r="R689" t="e">
        <v>#N/A</v>
      </c>
      <c r="S689" t="e">
        <v>#N/A</v>
      </c>
      <c r="T689" t="e">
        <v>#N/A</v>
      </c>
      <c r="U689" t="e">
        <v>#N/A</v>
      </c>
      <c r="V689" t="e">
        <v>#N/A</v>
      </c>
      <c r="W689" t="e">
        <v>#N/A</v>
      </c>
      <c r="X689" t="e">
        <v>#N/A</v>
      </c>
      <c r="Y689" t="e">
        <v>#N/A</v>
      </c>
      <c r="Z689" t="e">
        <v>#N/A</v>
      </c>
      <c r="AA689" t="e">
        <v>#N/A</v>
      </c>
      <c r="AB689" t="e">
        <v>#N/A</v>
      </c>
      <c r="AC689" t="e">
        <v>#N/A</v>
      </c>
      <c r="AD689" t="e">
        <v>#N/A</v>
      </c>
      <c r="AE689" t="e">
        <v>#N/A</v>
      </c>
    </row>
    <row r="690" spans="1:31" hidden="1" x14ac:dyDescent="0.25">
      <c r="A690">
        <v>235</v>
      </c>
      <c r="B690">
        <v>100538262</v>
      </c>
      <c r="C690" t="s">
        <v>28</v>
      </c>
      <c r="D690" t="s">
        <v>202</v>
      </c>
      <c r="E690" t="s">
        <v>30</v>
      </c>
      <c r="F690" t="s">
        <v>203</v>
      </c>
      <c r="G690" t="s">
        <v>204</v>
      </c>
      <c r="H690" t="s">
        <v>56</v>
      </c>
      <c r="I690" t="s">
        <v>205</v>
      </c>
      <c r="J690" t="s">
        <v>35</v>
      </c>
      <c r="K690" t="e">
        <v>#N/A</v>
      </c>
      <c r="L690" t="e">
        <v>#N/A</v>
      </c>
      <c r="M690" t="e">
        <v>#N/A</v>
      </c>
      <c r="N690" t="e">
        <v>#N/A</v>
      </c>
      <c r="O690" t="e">
        <v>#N/A</v>
      </c>
      <c r="P690" t="e">
        <v>#N/A</v>
      </c>
      <c r="Q690" t="e">
        <v>#N/A</v>
      </c>
      <c r="R690" t="e">
        <v>#N/A</v>
      </c>
      <c r="S690" t="e">
        <v>#N/A</v>
      </c>
      <c r="T690" t="e">
        <v>#N/A</v>
      </c>
      <c r="U690" t="e">
        <v>#N/A</v>
      </c>
      <c r="V690" t="e">
        <v>#N/A</v>
      </c>
      <c r="W690" t="e">
        <v>#N/A</v>
      </c>
      <c r="X690" t="e">
        <v>#N/A</v>
      </c>
      <c r="Y690" t="e">
        <v>#N/A</v>
      </c>
      <c r="Z690" t="e">
        <v>#N/A</v>
      </c>
      <c r="AA690" t="e">
        <v>#N/A</v>
      </c>
      <c r="AB690" t="e">
        <v>#N/A</v>
      </c>
      <c r="AC690" t="e">
        <v>#N/A</v>
      </c>
      <c r="AD690" t="e">
        <v>#N/A</v>
      </c>
      <c r="AE690" t="e">
        <v>#N/A</v>
      </c>
    </row>
    <row r="691" spans="1:31" hidden="1" x14ac:dyDescent="0.25">
      <c r="A691">
        <v>906</v>
      </c>
      <c r="B691">
        <v>100477962</v>
      </c>
      <c r="C691" t="s">
        <v>28</v>
      </c>
      <c r="D691" t="s">
        <v>224</v>
      </c>
      <c r="E691" t="s">
        <v>30</v>
      </c>
      <c r="F691" t="s">
        <v>225</v>
      </c>
      <c r="G691" t="s">
        <v>178</v>
      </c>
      <c r="H691" t="s">
        <v>61</v>
      </c>
      <c r="I691" t="s">
        <v>226</v>
      </c>
      <c r="J691" t="s">
        <v>35</v>
      </c>
      <c r="K691" t="e">
        <v>#N/A</v>
      </c>
      <c r="L691" t="e">
        <v>#N/A</v>
      </c>
      <c r="M691" t="e">
        <v>#N/A</v>
      </c>
      <c r="N691" t="e">
        <v>#N/A</v>
      </c>
      <c r="O691" t="e">
        <v>#N/A</v>
      </c>
      <c r="P691" t="e">
        <v>#N/A</v>
      </c>
      <c r="Q691" t="e">
        <v>#N/A</v>
      </c>
      <c r="R691" t="e">
        <v>#N/A</v>
      </c>
      <c r="S691" t="e">
        <v>#N/A</v>
      </c>
      <c r="T691" t="e">
        <v>#N/A</v>
      </c>
      <c r="U691" t="e">
        <v>#N/A</v>
      </c>
      <c r="V691" t="e">
        <v>#N/A</v>
      </c>
      <c r="W691" t="e">
        <v>#N/A</v>
      </c>
      <c r="X691" t="e">
        <v>#N/A</v>
      </c>
      <c r="Y691" t="e">
        <v>#N/A</v>
      </c>
      <c r="Z691" t="e">
        <v>#N/A</v>
      </c>
      <c r="AA691" t="e">
        <v>#N/A</v>
      </c>
      <c r="AB691" t="e">
        <v>#N/A</v>
      </c>
      <c r="AC691" t="e">
        <v>#N/A</v>
      </c>
      <c r="AD691" t="e">
        <v>#N/A</v>
      </c>
      <c r="AE691" t="e">
        <v>#N/A</v>
      </c>
    </row>
    <row r="692" spans="1:31" hidden="1" x14ac:dyDescent="0.25">
      <c r="A692">
        <v>808</v>
      </c>
      <c r="B692">
        <v>100480666</v>
      </c>
      <c r="C692" t="s">
        <v>28</v>
      </c>
      <c r="D692" t="s">
        <v>224</v>
      </c>
      <c r="E692" t="s">
        <v>30</v>
      </c>
      <c r="F692" t="s">
        <v>225</v>
      </c>
      <c r="G692" t="s">
        <v>178</v>
      </c>
      <c r="H692" t="s">
        <v>61</v>
      </c>
      <c r="I692" t="s">
        <v>226</v>
      </c>
      <c r="J692" t="s">
        <v>35</v>
      </c>
      <c r="K692" t="e">
        <v>#N/A</v>
      </c>
      <c r="L692" t="e">
        <v>#N/A</v>
      </c>
      <c r="M692" t="e">
        <v>#N/A</v>
      </c>
      <c r="N692" t="e">
        <v>#N/A</v>
      </c>
      <c r="O692" t="e">
        <v>#N/A</v>
      </c>
      <c r="P692" t="e">
        <v>#N/A</v>
      </c>
      <c r="Q692" t="e">
        <v>#N/A</v>
      </c>
      <c r="R692" t="e">
        <v>#N/A</v>
      </c>
      <c r="S692" t="e">
        <v>#N/A</v>
      </c>
      <c r="T692" t="e">
        <v>#N/A</v>
      </c>
      <c r="U692" t="e">
        <v>#N/A</v>
      </c>
      <c r="V692" t="e">
        <v>#N/A</v>
      </c>
      <c r="W692" t="e">
        <v>#N/A</v>
      </c>
      <c r="X692" t="e">
        <v>#N/A</v>
      </c>
      <c r="Y692" t="e">
        <v>#N/A</v>
      </c>
      <c r="Z692" t="e">
        <v>#N/A</v>
      </c>
      <c r="AA692" t="e">
        <v>#N/A</v>
      </c>
      <c r="AB692" t="e">
        <v>#N/A</v>
      </c>
      <c r="AC692" t="e">
        <v>#N/A</v>
      </c>
      <c r="AD692" t="e">
        <v>#N/A</v>
      </c>
      <c r="AE692" t="e">
        <v>#N/A</v>
      </c>
    </row>
    <row r="693" spans="1:31" hidden="1" x14ac:dyDescent="0.25">
      <c r="A693">
        <v>935</v>
      </c>
      <c r="B693">
        <v>100488782</v>
      </c>
      <c r="C693" t="s">
        <v>28</v>
      </c>
      <c r="D693" t="s">
        <v>224</v>
      </c>
      <c r="E693" t="s">
        <v>30</v>
      </c>
      <c r="F693" t="s">
        <v>225</v>
      </c>
      <c r="G693" t="s">
        <v>178</v>
      </c>
      <c r="H693" t="s">
        <v>61</v>
      </c>
      <c r="I693" t="s">
        <v>226</v>
      </c>
      <c r="J693" t="s">
        <v>35</v>
      </c>
      <c r="K693" t="e">
        <v>#N/A</v>
      </c>
      <c r="L693" t="e">
        <v>#N/A</v>
      </c>
      <c r="M693" t="e">
        <v>#N/A</v>
      </c>
      <c r="N693" t="e">
        <v>#N/A</v>
      </c>
      <c r="O693" t="e">
        <v>#N/A</v>
      </c>
      <c r="P693" t="e">
        <v>#N/A</v>
      </c>
      <c r="Q693" t="e">
        <v>#N/A</v>
      </c>
      <c r="R693" t="e">
        <v>#N/A</v>
      </c>
      <c r="S693" t="e">
        <v>#N/A</v>
      </c>
      <c r="T693" t="e">
        <v>#N/A</v>
      </c>
      <c r="U693" t="e">
        <v>#N/A</v>
      </c>
      <c r="V693" t="e">
        <v>#N/A</v>
      </c>
      <c r="W693" t="e">
        <v>#N/A</v>
      </c>
      <c r="X693" t="e">
        <v>#N/A</v>
      </c>
      <c r="Y693" t="e">
        <v>#N/A</v>
      </c>
      <c r="Z693" t="e">
        <v>#N/A</v>
      </c>
      <c r="AA693" t="e">
        <v>#N/A</v>
      </c>
      <c r="AB693" t="e">
        <v>#N/A</v>
      </c>
      <c r="AC693" t="e">
        <v>#N/A</v>
      </c>
      <c r="AD693" t="e">
        <v>#N/A</v>
      </c>
      <c r="AE693" t="e">
        <v>#N/A</v>
      </c>
    </row>
    <row r="694" spans="1:31" hidden="1" x14ac:dyDescent="0.25">
      <c r="A694">
        <v>47</v>
      </c>
      <c r="B694">
        <v>100497797</v>
      </c>
      <c r="C694" t="s">
        <v>28</v>
      </c>
      <c r="D694" t="s">
        <v>224</v>
      </c>
      <c r="E694" t="s">
        <v>30</v>
      </c>
      <c r="F694" t="s">
        <v>225</v>
      </c>
      <c r="G694" t="s">
        <v>178</v>
      </c>
      <c r="H694" t="s">
        <v>61</v>
      </c>
      <c r="I694" t="s">
        <v>226</v>
      </c>
      <c r="J694" t="s">
        <v>35</v>
      </c>
      <c r="K694" t="e">
        <v>#N/A</v>
      </c>
      <c r="L694" t="e">
        <v>#N/A</v>
      </c>
      <c r="M694" t="e">
        <v>#N/A</v>
      </c>
      <c r="N694" t="e">
        <v>#N/A</v>
      </c>
      <c r="O694" t="e">
        <v>#N/A</v>
      </c>
      <c r="P694" t="e">
        <v>#N/A</v>
      </c>
      <c r="Q694" t="e">
        <v>#N/A</v>
      </c>
      <c r="R694" t="e">
        <v>#N/A</v>
      </c>
      <c r="S694" t="e">
        <v>#N/A</v>
      </c>
      <c r="T694" t="e">
        <v>#N/A</v>
      </c>
      <c r="U694" t="e">
        <v>#N/A</v>
      </c>
      <c r="V694" t="e">
        <v>#N/A</v>
      </c>
      <c r="W694" t="e">
        <v>#N/A</v>
      </c>
      <c r="X694" t="e">
        <v>#N/A</v>
      </c>
      <c r="Y694" t="e">
        <v>#N/A</v>
      </c>
      <c r="Z694" t="e">
        <v>#N/A</v>
      </c>
      <c r="AA694" t="e">
        <v>#N/A</v>
      </c>
      <c r="AB694" t="e">
        <v>#N/A</v>
      </c>
      <c r="AC694" t="e">
        <v>#N/A</v>
      </c>
      <c r="AD694" t="e">
        <v>#N/A</v>
      </c>
      <c r="AE694" t="e">
        <v>#N/A</v>
      </c>
    </row>
    <row r="695" spans="1:31" hidden="1" x14ac:dyDescent="0.25">
      <c r="A695">
        <v>61</v>
      </c>
      <c r="B695">
        <v>100499614</v>
      </c>
      <c r="C695" t="s">
        <v>28</v>
      </c>
      <c r="D695" t="s">
        <v>224</v>
      </c>
      <c r="E695" t="s">
        <v>30</v>
      </c>
      <c r="F695" t="s">
        <v>225</v>
      </c>
      <c r="G695" t="s">
        <v>178</v>
      </c>
      <c r="H695" t="s">
        <v>61</v>
      </c>
      <c r="I695" t="s">
        <v>226</v>
      </c>
      <c r="J695" t="s">
        <v>35</v>
      </c>
      <c r="K695" t="e">
        <v>#N/A</v>
      </c>
      <c r="L695" t="e">
        <v>#N/A</v>
      </c>
      <c r="M695" t="e">
        <v>#N/A</v>
      </c>
      <c r="N695" t="e">
        <v>#N/A</v>
      </c>
      <c r="O695" t="e">
        <v>#N/A</v>
      </c>
      <c r="P695" t="e">
        <v>#N/A</v>
      </c>
      <c r="Q695" t="e">
        <v>#N/A</v>
      </c>
      <c r="R695" t="e">
        <v>#N/A</v>
      </c>
      <c r="S695" t="e">
        <v>#N/A</v>
      </c>
      <c r="T695" t="e">
        <v>#N/A</v>
      </c>
      <c r="U695" t="e">
        <v>#N/A</v>
      </c>
      <c r="V695" t="e">
        <v>#N/A</v>
      </c>
      <c r="W695" t="e">
        <v>#N/A</v>
      </c>
      <c r="X695" t="e">
        <v>#N/A</v>
      </c>
      <c r="Y695" t="e">
        <v>#N/A</v>
      </c>
      <c r="Z695" t="e">
        <v>#N/A</v>
      </c>
      <c r="AA695" t="e">
        <v>#N/A</v>
      </c>
      <c r="AB695" t="e">
        <v>#N/A</v>
      </c>
      <c r="AC695" t="e">
        <v>#N/A</v>
      </c>
      <c r="AD695" t="e">
        <v>#N/A</v>
      </c>
      <c r="AE695" t="e">
        <v>#N/A</v>
      </c>
    </row>
    <row r="696" spans="1:31" hidden="1" x14ac:dyDescent="0.25">
      <c r="A696">
        <v>207</v>
      </c>
      <c r="B696">
        <v>100504137</v>
      </c>
      <c r="C696" t="s">
        <v>28</v>
      </c>
      <c r="D696" t="s">
        <v>224</v>
      </c>
      <c r="E696" t="s">
        <v>30</v>
      </c>
      <c r="F696" t="s">
        <v>225</v>
      </c>
      <c r="G696" t="s">
        <v>178</v>
      </c>
      <c r="H696" t="s">
        <v>61</v>
      </c>
      <c r="I696" t="s">
        <v>226</v>
      </c>
      <c r="J696" t="s">
        <v>35</v>
      </c>
      <c r="K696" t="e">
        <v>#N/A</v>
      </c>
      <c r="L696" t="e">
        <v>#N/A</v>
      </c>
      <c r="M696" t="e">
        <v>#N/A</v>
      </c>
      <c r="N696" t="e">
        <v>#N/A</v>
      </c>
      <c r="O696" t="e">
        <v>#N/A</v>
      </c>
      <c r="P696" t="e">
        <v>#N/A</v>
      </c>
      <c r="Q696" t="e">
        <v>#N/A</v>
      </c>
      <c r="R696" t="e">
        <v>#N/A</v>
      </c>
      <c r="S696" t="e">
        <v>#N/A</v>
      </c>
      <c r="T696" t="e">
        <v>#N/A</v>
      </c>
      <c r="U696" t="e">
        <v>#N/A</v>
      </c>
      <c r="V696" t="e">
        <v>#N/A</v>
      </c>
      <c r="W696" t="e">
        <v>#N/A</v>
      </c>
      <c r="X696" t="e">
        <v>#N/A</v>
      </c>
      <c r="Y696" t="e">
        <v>#N/A</v>
      </c>
      <c r="Z696" t="e">
        <v>#N/A</v>
      </c>
      <c r="AA696" t="e">
        <v>#N/A</v>
      </c>
      <c r="AB696" t="e">
        <v>#N/A</v>
      </c>
      <c r="AC696" t="e">
        <v>#N/A</v>
      </c>
      <c r="AD696" t="e">
        <v>#N/A</v>
      </c>
      <c r="AE696" t="e">
        <v>#N/A</v>
      </c>
    </row>
    <row r="697" spans="1:31" hidden="1" x14ac:dyDescent="0.25">
      <c r="A697">
        <v>834</v>
      </c>
      <c r="B697">
        <v>100477088</v>
      </c>
      <c r="C697" t="s">
        <v>28</v>
      </c>
      <c r="D697" t="s">
        <v>851</v>
      </c>
      <c r="E697" t="s">
        <v>30</v>
      </c>
      <c r="F697" t="s">
        <v>852</v>
      </c>
      <c r="G697" t="s">
        <v>178</v>
      </c>
      <c r="H697" t="s">
        <v>251</v>
      </c>
      <c r="I697" t="s">
        <v>853</v>
      </c>
      <c r="J697" t="s">
        <v>35</v>
      </c>
      <c r="K697" t="e">
        <v>#N/A</v>
      </c>
      <c r="L697" t="e">
        <v>#N/A</v>
      </c>
      <c r="M697" t="e">
        <v>#N/A</v>
      </c>
      <c r="N697" t="e">
        <v>#N/A</v>
      </c>
      <c r="O697" t="e">
        <v>#N/A</v>
      </c>
      <c r="P697" t="e">
        <v>#N/A</v>
      </c>
      <c r="Q697" t="e">
        <v>#N/A</v>
      </c>
      <c r="R697" t="e">
        <v>#N/A</v>
      </c>
      <c r="S697" t="e">
        <v>#N/A</v>
      </c>
      <c r="T697" t="e">
        <v>#N/A</v>
      </c>
      <c r="U697" t="e">
        <v>#N/A</v>
      </c>
      <c r="V697" t="e">
        <v>#N/A</v>
      </c>
      <c r="W697" t="e">
        <v>#N/A</v>
      </c>
      <c r="X697" t="e">
        <v>#N/A</v>
      </c>
      <c r="Y697" t="e">
        <v>#N/A</v>
      </c>
      <c r="Z697" t="e">
        <v>#N/A</v>
      </c>
      <c r="AA697" t="e">
        <v>#N/A</v>
      </c>
      <c r="AB697" t="e">
        <v>#N/A</v>
      </c>
      <c r="AC697" t="e">
        <v>#N/A</v>
      </c>
      <c r="AD697" t="e">
        <v>#N/A</v>
      </c>
      <c r="AE697" t="e">
        <v>#N/A</v>
      </c>
    </row>
    <row r="698" spans="1:31" hidden="1" x14ac:dyDescent="0.25">
      <c r="A698">
        <v>42</v>
      </c>
      <c r="B698">
        <v>100499735</v>
      </c>
      <c r="C698" t="s">
        <v>28</v>
      </c>
      <c r="D698" t="s">
        <v>209</v>
      </c>
      <c r="E698" t="s">
        <v>30</v>
      </c>
      <c r="F698" t="s">
        <v>210</v>
      </c>
      <c r="G698" t="s">
        <v>211</v>
      </c>
      <c r="H698" t="s">
        <v>130</v>
      </c>
      <c r="I698" t="s">
        <v>212</v>
      </c>
      <c r="J698" t="s">
        <v>35</v>
      </c>
      <c r="K698" t="e">
        <v>#N/A</v>
      </c>
      <c r="L698" t="e">
        <v>#N/A</v>
      </c>
      <c r="M698" t="e">
        <v>#N/A</v>
      </c>
      <c r="N698" t="e">
        <v>#N/A</v>
      </c>
      <c r="O698" t="e">
        <v>#N/A</v>
      </c>
      <c r="P698" t="e">
        <v>#N/A</v>
      </c>
      <c r="Q698" t="e">
        <v>#N/A</v>
      </c>
      <c r="R698" t="e">
        <v>#N/A</v>
      </c>
      <c r="S698" t="e">
        <v>#N/A</v>
      </c>
      <c r="T698" t="e">
        <v>#N/A</v>
      </c>
      <c r="U698" t="e">
        <v>#N/A</v>
      </c>
      <c r="V698" t="e">
        <v>#N/A</v>
      </c>
      <c r="W698" t="e">
        <v>#N/A</v>
      </c>
      <c r="X698" t="e">
        <v>#N/A</v>
      </c>
      <c r="Y698" t="e">
        <v>#N/A</v>
      </c>
      <c r="Z698" t="e">
        <v>#N/A</v>
      </c>
      <c r="AA698" t="e">
        <v>#N/A</v>
      </c>
      <c r="AB698" t="e">
        <v>#N/A</v>
      </c>
      <c r="AC698" t="e">
        <v>#N/A</v>
      </c>
      <c r="AD698" t="e">
        <v>#N/A</v>
      </c>
      <c r="AE698" t="e">
        <v>#N/A</v>
      </c>
    </row>
    <row r="699" spans="1:31" hidden="1" x14ac:dyDescent="0.25">
      <c r="A699">
        <v>770</v>
      </c>
      <c r="B699">
        <v>100481266</v>
      </c>
      <c r="C699" t="s">
        <v>28</v>
      </c>
      <c r="D699" t="s">
        <v>104</v>
      </c>
      <c r="E699" t="s">
        <v>30</v>
      </c>
      <c r="F699" t="s">
        <v>105</v>
      </c>
      <c r="G699" t="s">
        <v>106</v>
      </c>
      <c r="H699" t="s">
        <v>107</v>
      </c>
      <c r="I699" t="s">
        <v>108</v>
      </c>
      <c r="J699" t="s">
        <v>35</v>
      </c>
      <c r="K699" t="e">
        <v>#N/A</v>
      </c>
      <c r="L699" t="e">
        <v>#N/A</v>
      </c>
      <c r="M699" t="e">
        <v>#N/A</v>
      </c>
      <c r="N699" t="e">
        <v>#N/A</v>
      </c>
      <c r="O699" t="e">
        <v>#N/A</v>
      </c>
      <c r="P699" t="e">
        <v>#N/A</v>
      </c>
      <c r="Q699" t="e">
        <v>#N/A</v>
      </c>
      <c r="R699" t="e">
        <v>#N/A</v>
      </c>
      <c r="S699" t="e">
        <v>#N/A</v>
      </c>
      <c r="T699" t="e">
        <v>#N/A</v>
      </c>
      <c r="U699" t="e">
        <v>#N/A</v>
      </c>
      <c r="V699" t="e">
        <v>#N/A</v>
      </c>
      <c r="W699" t="e">
        <v>#N/A</v>
      </c>
      <c r="X699" t="e">
        <v>#N/A</v>
      </c>
      <c r="Y699" t="e">
        <v>#N/A</v>
      </c>
      <c r="Z699" t="e">
        <v>#N/A</v>
      </c>
      <c r="AA699" t="e">
        <v>#N/A</v>
      </c>
      <c r="AB699" t="e">
        <v>#N/A</v>
      </c>
      <c r="AC699" t="e">
        <v>#N/A</v>
      </c>
      <c r="AD699" t="e">
        <v>#N/A</v>
      </c>
      <c r="AE699" t="e">
        <v>#N/A</v>
      </c>
    </row>
    <row r="700" spans="1:31" hidden="1" x14ac:dyDescent="0.25">
      <c r="A700">
        <v>993</v>
      </c>
      <c r="B700">
        <v>100489690</v>
      </c>
      <c r="C700" t="s">
        <v>28</v>
      </c>
      <c r="D700" t="s">
        <v>104</v>
      </c>
      <c r="E700" t="s">
        <v>30</v>
      </c>
      <c r="F700" t="s">
        <v>105</v>
      </c>
      <c r="G700" t="s">
        <v>106</v>
      </c>
      <c r="H700" t="s">
        <v>107</v>
      </c>
      <c r="I700" t="s">
        <v>108</v>
      </c>
      <c r="J700" t="s">
        <v>35</v>
      </c>
      <c r="K700" t="e">
        <v>#N/A</v>
      </c>
      <c r="L700" t="e">
        <v>#N/A</v>
      </c>
      <c r="M700" t="e">
        <v>#N/A</v>
      </c>
      <c r="N700" t="e">
        <v>#N/A</v>
      </c>
      <c r="O700" t="e">
        <v>#N/A</v>
      </c>
      <c r="P700" t="e">
        <v>#N/A</v>
      </c>
      <c r="Q700" t="e">
        <v>#N/A</v>
      </c>
      <c r="R700" t="e">
        <v>#N/A</v>
      </c>
      <c r="S700" t="e">
        <v>#N/A</v>
      </c>
      <c r="T700" t="e">
        <v>#N/A</v>
      </c>
      <c r="U700" t="e">
        <v>#N/A</v>
      </c>
      <c r="V700" t="e">
        <v>#N/A</v>
      </c>
      <c r="W700" t="e">
        <v>#N/A</v>
      </c>
      <c r="X700" t="e">
        <v>#N/A</v>
      </c>
      <c r="Y700" t="e">
        <v>#N/A</v>
      </c>
      <c r="Z700" t="e">
        <v>#N/A</v>
      </c>
      <c r="AA700" t="e">
        <v>#N/A</v>
      </c>
      <c r="AB700" t="e">
        <v>#N/A</v>
      </c>
      <c r="AC700" t="e">
        <v>#N/A</v>
      </c>
      <c r="AD700" t="e">
        <v>#N/A</v>
      </c>
      <c r="AE700" t="e">
        <v>#N/A</v>
      </c>
    </row>
    <row r="701" spans="1:31" hidden="1" x14ac:dyDescent="0.25">
      <c r="A701">
        <v>13</v>
      </c>
      <c r="B701">
        <v>100497228</v>
      </c>
      <c r="C701" t="s">
        <v>28</v>
      </c>
      <c r="D701" t="s">
        <v>104</v>
      </c>
      <c r="E701" t="s">
        <v>30</v>
      </c>
      <c r="F701" t="s">
        <v>105</v>
      </c>
      <c r="G701" t="s">
        <v>106</v>
      </c>
      <c r="H701" t="s">
        <v>107</v>
      </c>
      <c r="I701" t="s">
        <v>108</v>
      </c>
      <c r="J701" t="s">
        <v>35</v>
      </c>
      <c r="K701" t="e">
        <v>#N/A</v>
      </c>
      <c r="L701" t="e">
        <v>#N/A</v>
      </c>
      <c r="M701" t="e">
        <v>#N/A</v>
      </c>
      <c r="N701" t="e">
        <v>#N/A</v>
      </c>
      <c r="O701" t="e">
        <v>#N/A</v>
      </c>
      <c r="P701" t="e">
        <v>#N/A</v>
      </c>
      <c r="Q701" t="e">
        <v>#N/A</v>
      </c>
      <c r="R701" t="e">
        <v>#N/A</v>
      </c>
      <c r="S701" t="e">
        <v>#N/A</v>
      </c>
      <c r="T701" t="e">
        <v>#N/A</v>
      </c>
      <c r="U701" t="e">
        <v>#N/A</v>
      </c>
      <c r="V701" t="e">
        <v>#N/A</v>
      </c>
      <c r="W701" t="e">
        <v>#N/A</v>
      </c>
      <c r="X701" t="e">
        <v>#N/A</v>
      </c>
      <c r="Y701" t="e">
        <v>#N/A</v>
      </c>
      <c r="Z701" t="e">
        <v>#N/A</v>
      </c>
      <c r="AA701" t="e">
        <v>#N/A</v>
      </c>
      <c r="AB701" t="e">
        <v>#N/A</v>
      </c>
      <c r="AC701" t="e">
        <v>#N/A</v>
      </c>
      <c r="AD701" t="e">
        <v>#N/A</v>
      </c>
      <c r="AE701" t="e">
        <v>#N/A</v>
      </c>
    </row>
    <row r="702" spans="1:31" hidden="1" x14ac:dyDescent="0.25">
      <c r="A702">
        <v>79</v>
      </c>
      <c r="B702">
        <v>100500037</v>
      </c>
      <c r="C702" t="s">
        <v>28</v>
      </c>
      <c r="D702" t="s">
        <v>104</v>
      </c>
      <c r="E702" t="s">
        <v>30</v>
      </c>
      <c r="F702" t="s">
        <v>105</v>
      </c>
      <c r="G702" t="s">
        <v>106</v>
      </c>
      <c r="H702" t="s">
        <v>107</v>
      </c>
      <c r="I702" t="s">
        <v>108</v>
      </c>
      <c r="J702" t="s">
        <v>35</v>
      </c>
      <c r="K702" t="e">
        <v>#N/A</v>
      </c>
      <c r="L702" t="e">
        <v>#N/A</v>
      </c>
      <c r="M702" t="e">
        <v>#N/A</v>
      </c>
      <c r="N702" t="e">
        <v>#N/A</v>
      </c>
      <c r="O702" t="e">
        <v>#N/A</v>
      </c>
      <c r="P702" t="e">
        <v>#N/A</v>
      </c>
      <c r="Q702" t="e">
        <v>#N/A</v>
      </c>
      <c r="R702" t="e">
        <v>#N/A</v>
      </c>
      <c r="S702" t="e">
        <v>#N/A</v>
      </c>
      <c r="T702" t="e">
        <v>#N/A</v>
      </c>
      <c r="U702" t="e">
        <v>#N/A</v>
      </c>
      <c r="V702" t="e">
        <v>#N/A</v>
      </c>
      <c r="W702" t="e">
        <v>#N/A</v>
      </c>
      <c r="X702" t="e">
        <v>#N/A</v>
      </c>
      <c r="Y702" t="e">
        <v>#N/A</v>
      </c>
      <c r="Z702" t="e">
        <v>#N/A</v>
      </c>
      <c r="AA702" t="e">
        <v>#N/A</v>
      </c>
      <c r="AB702" t="e">
        <v>#N/A</v>
      </c>
      <c r="AC702" t="e">
        <v>#N/A</v>
      </c>
      <c r="AD702" t="e">
        <v>#N/A</v>
      </c>
      <c r="AE702" t="e">
        <v>#N/A</v>
      </c>
    </row>
    <row r="703" spans="1:31" hidden="1" x14ac:dyDescent="0.25">
      <c r="A703">
        <v>585</v>
      </c>
      <c r="B703">
        <v>100462001</v>
      </c>
      <c r="C703" t="s">
        <v>28</v>
      </c>
      <c r="D703" t="s">
        <v>641</v>
      </c>
      <c r="E703" t="s">
        <v>30</v>
      </c>
      <c r="F703" t="s">
        <v>642</v>
      </c>
      <c r="G703" t="s">
        <v>643</v>
      </c>
      <c r="H703" t="s">
        <v>107</v>
      </c>
      <c r="I703" t="s">
        <v>644</v>
      </c>
      <c r="J703" t="s">
        <v>35</v>
      </c>
      <c r="K703" t="e">
        <v>#N/A</v>
      </c>
      <c r="L703" t="e">
        <v>#N/A</v>
      </c>
      <c r="M703" t="e">
        <v>#N/A</v>
      </c>
      <c r="N703" t="e">
        <v>#N/A</v>
      </c>
      <c r="O703" t="e">
        <v>#N/A</v>
      </c>
      <c r="P703" t="e">
        <v>#N/A</v>
      </c>
      <c r="Q703" t="e">
        <v>#N/A</v>
      </c>
      <c r="R703" t="e">
        <v>#N/A</v>
      </c>
      <c r="S703" t="e">
        <v>#N/A</v>
      </c>
      <c r="T703" t="e">
        <v>#N/A</v>
      </c>
      <c r="U703" t="e">
        <v>#N/A</v>
      </c>
      <c r="V703" t="e">
        <v>#N/A</v>
      </c>
      <c r="W703" t="e">
        <v>#N/A</v>
      </c>
      <c r="X703" t="e">
        <v>#N/A</v>
      </c>
      <c r="Y703" t="e">
        <v>#N/A</v>
      </c>
      <c r="Z703" t="e">
        <v>#N/A</v>
      </c>
      <c r="AA703" t="e">
        <v>#N/A</v>
      </c>
      <c r="AB703" t="e">
        <v>#N/A</v>
      </c>
      <c r="AC703" t="e">
        <v>#N/A</v>
      </c>
      <c r="AD703" t="e">
        <v>#N/A</v>
      </c>
      <c r="AE703" t="e">
        <v>#N/A</v>
      </c>
    </row>
    <row r="704" spans="1:31" hidden="1" x14ac:dyDescent="0.25">
      <c r="A704">
        <v>614</v>
      </c>
      <c r="B704">
        <v>100459083</v>
      </c>
      <c r="C704" t="s">
        <v>28</v>
      </c>
      <c r="D704" t="s">
        <v>412</v>
      </c>
      <c r="E704" t="s">
        <v>30</v>
      </c>
      <c r="F704" t="s">
        <v>413</v>
      </c>
      <c r="G704" t="s">
        <v>115</v>
      </c>
      <c r="H704" t="s">
        <v>251</v>
      </c>
      <c r="I704" t="s">
        <v>414</v>
      </c>
      <c r="J704" t="s">
        <v>35</v>
      </c>
      <c r="K704" t="e">
        <v>#N/A</v>
      </c>
      <c r="L704" t="e">
        <v>#N/A</v>
      </c>
      <c r="M704" t="e">
        <v>#N/A</v>
      </c>
      <c r="N704" t="e">
        <v>#N/A</v>
      </c>
      <c r="O704" t="e">
        <v>#N/A</v>
      </c>
      <c r="P704" t="e">
        <v>#N/A</v>
      </c>
      <c r="Q704" t="e">
        <v>#N/A</v>
      </c>
      <c r="R704" t="e">
        <v>#N/A</v>
      </c>
      <c r="S704" t="e">
        <v>#N/A</v>
      </c>
      <c r="T704" t="e">
        <v>#N/A</v>
      </c>
      <c r="U704" t="e">
        <v>#N/A</v>
      </c>
      <c r="V704" t="e">
        <v>#N/A</v>
      </c>
      <c r="W704" t="e">
        <v>#N/A</v>
      </c>
      <c r="X704" t="e">
        <v>#N/A</v>
      </c>
      <c r="Y704" t="e">
        <v>#N/A</v>
      </c>
      <c r="Z704" t="e">
        <v>#N/A</v>
      </c>
      <c r="AA704" t="e">
        <v>#N/A</v>
      </c>
      <c r="AB704" t="e">
        <v>#N/A</v>
      </c>
      <c r="AC704" t="e">
        <v>#N/A</v>
      </c>
      <c r="AD704" t="e">
        <v>#N/A</v>
      </c>
      <c r="AE704" t="e">
        <v>#N/A</v>
      </c>
    </row>
    <row r="705" spans="1:31" hidden="1" x14ac:dyDescent="0.25">
      <c r="A705">
        <v>657</v>
      </c>
      <c r="B705">
        <v>100462608</v>
      </c>
      <c r="C705" t="s">
        <v>28</v>
      </c>
      <c r="D705" t="s">
        <v>412</v>
      </c>
      <c r="E705" t="s">
        <v>30</v>
      </c>
      <c r="F705" t="s">
        <v>413</v>
      </c>
      <c r="G705" t="s">
        <v>115</v>
      </c>
      <c r="H705" t="s">
        <v>251</v>
      </c>
      <c r="I705" t="s">
        <v>414</v>
      </c>
      <c r="J705" t="s">
        <v>35</v>
      </c>
      <c r="K705" t="e">
        <v>#N/A</v>
      </c>
      <c r="L705" t="e">
        <v>#N/A</v>
      </c>
      <c r="M705" t="e">
        <v>#N/A</v>
      </c>
      <c r="N705" t="e">
        <v>#N/A</v>
      </c>
      <c r="O705" t="e">
        <v>#N/A</v>
      </c>
      <c r="P705" t="e">
        <v>#N/A</v>
      </c>
      <c r="Q705" t="e">
        <v>#N/A</v>
      </c>
      <c r="R705" t="e">
        <v>#N/A</v>
      </c>
      <c r="S705" t="e">
        <v>#N/A</v>
      </c>
      <c r="T705" t="e">
        <v>#N/A</v>
      </c>
      <c r="U705" t="e">
        <v>#N/A</v>
      </c>
      <c r="V705" t="e">
        <v>#N/A</v>
      </c>
      <c r="W705" t="e">
        <v>#N/A</v>
      </c>
      <c r="X705" t="e">
        <v>#N/A</v>
      </c>
      <c r="Y705" t="e">
        <v>#N/A</v>
      </c>
      <c r="Z705" t="e">
        <v>#N/A</v>
      </c>
      <c r="AA705" t="e">
        <v>#N/A</v>
      </c>
      <c r="AB705" t="e">
        <v>#N/A</v>
      </c>
      <c r="AC705" t="e">
        <v>#N/A</v>
      </c>
      <c r="AD705" t="e">
        <v>#N/A</v>
      </c>
      <c r="AE705" t="e">
        <v>#N/A</v>
      </c>
    </row>
    <row r="706" spans="1:31" hidden="1" x14ac:dyDescent="0.25">
      <c r="A706">
        <v>761</v>
      </c>
      <c r="B706">
        <v>100469980</v>
      </c>
      <c r="C706" t="s">
        <v>28</v>
      </c>
      <c r="D706" t="s">
        <v>412</v>
      </c>
      <c r="E706" t="s">
        <v>30</v>
      </c>
      <c r="F706" t="s">
        <v>413</v>
      </c>
      <c r="G706" t="s">
        <v>115</v>
      </c>
      <c r="H706" t="s">
        <v>251</v>
      </c>
      <c r="I706" t="s">
        <v>414</v>
      </c>
      <c r="J706" t="s">
        <v>35</v>
      </c>
      <c r="K706" t="e">
        <v>#N/A</v>
      </c>
      <c r="L706" t="e">
        <v>#N/A</v>
      </c>
      <c r="M706" t="e">
        <v>#N/A</v>
      </c>
      <c r="N706" t="e">
        <v>#N/A</v>
      </c>
      <c r="O706" t="e">
        <v>#N/A</v>
      </c>
      <c r="P706" t="e">
        <v>#N/A</v>
      </c>
      <c r="Q706" t="e">
        <v>#N/A</v>
      </c>
      <c r="R706" t="e">
        <v>#N/A</v>
      </c>
      <c r="S706" t="e">
        <v>#N/A</v>
      </c>
      <c r="T706" t="e">
        <v>#N/A</v>
      </c>
      <c r="U706" t="e">
        <v>#N/A</v>
      </c>
      <c r="V706" t="e">
        <v>#N/A</v>
      </c>
      <c r="W706" t="e">
        <v>#N/A</v>
      </c>
      <c r="X706" t="e">
        <v>#N/A</v>
      </c>
      <c r="Y706" t="e">
        <v>#N/A</v>
      </c>
      <c r="Z706" t="e">
        <v>#N/A</v>
      </c>
      <c r="AA706" t="e">
        <v>#N/A</v>
      </c>
      <c r="AB706" t="e">
        <v>#N/A</v>
      </c>
      <c r="AC706" t="e">
        <v>#N/A</v>
      </c>
      <c r="AD706" t="e">
        <v>#N/A</v>
      </c>
      <c r="AE706" t="e">
        <v>#N/A</v>
      </c>
    </row>
    <row r="707" spans="1:31" hidden="1" x14ac:dyDescent="0.25">
      <c r="A707">
        <v>925</v>
      </c>
      <c r="B707">
        <v>100477169</v>
      </c>
      <c r="C707" t="s">
        <v>28</v>
      </c>
      <c r="D707" t="s">
        <v>412</v>
      </c>
      <c r="E707" t="s">
        <v>30</v>
      </c>
      <c r="F707" t="s">
        <v>413</v>
      </c>
      <c r="G707" t="s">
        <v>115</v>
      </c>
      <c r="H707" t="s">
        <v>251</v>
      </c>
      <c r="I707" t="s">
        <v>414</v>
      </c>
      <c r="J707" t="s">
        <v>35</v>
      </c>
      <c r="K707" t="e">
        <v>#N/A</v>
      </c>
      <c r="L707" t="e">
        <v>#N/A</v>
      </c>
      <c r="M707" t="e">
        <v>#N/A</v>
      </c>
      <c r="N707" t="e">
        <v>#N/A</v>
      </c>
      <c r="O707" t="e">
        <v>#N/A</v>
      </c>
      <c r="P707" t="e">
        <v>#N/A</v>
      </c>
      <c r="Q707" t="e">
        <v>#N/A</v>
      </c>
      <c r="R707" t="e">
        <v>#N/A</v>
      </c>
      <c r="S707" t="e">
        <v>#N/A</v>
      </c>
      <c r="T707" t="e">
        <v>#N/A</v>
      </c>
      <c r="U707" t="e">
        <v>#N/A</v>
      </c>
      <c r="V707" t="e">
        <v>#N/A</v>
      </c>
      <c r="W707" t="e">
        <v>#N/A</v>
      </c>
      <c r="X707" t="e">
        <v>#N/A</v>
      </c>
      <c r="Y707" t="e">
        <v>#N/A</v>
      </c>
      <c r="Z707" t="e">
        <v>#N/A</v>
      </c>
      <c r="AA707" t="e">
        <v>#N/A</v>
      </c>
      <c r="AB707" t="e">
        <v>#N/A</v>
      </c>
      <c r="AC707" t="e">
        <v>#N/A</v>
      </c>
      <c r="AD707" t="e">
        <v>#N/A</v>
      </c>
      <c r="AE707" t="e">
        <v>#N/A</v>
      </c>
    </row>
    <row r="708" spans="1:31" hidden="1" x14ac:dyDescent="0.25">
      <c r="A708">
        <v>926</v>
      </c>
      <c r="B708">
        <v>100480842</v>
      </c>
      <c r="C708" t="s">
        <v>28</v>
      </c>
      <c r="D708" t="s">
        <v>412</v>
      </c>
      <c r="E708" t="s">
        <v>30</v>
      </c>
      <c r="F708" t="s">
        <v>413</v>
      </c>
      <c r="G708" t="s">
        <v>115</v>
      </c>
      <c r="H708" t="s">
        <v>251</v>
      </c>
      <c r="I708" t="s">
        <v>414</v>
      </c>
      <c r="J708" t="s">
        <v>35</v>
      </c>
      <c r="K708" t="e">
        <v>#N/A</v>
      </c>
      <c r="L708" t="e">
        <v>#N/A</v>
      </c>
      <c r="M708" t="e">
        <v>#N/A</v>
      </c>
      <c r="N708" t="e">
        <v>#N/A</v>
      </c>
      <c r="O708" t="e">
        <v>#N/A</v>
      </c>
      <c r="P708" t="e">
        <v>#N/A</v>
      </c>
      <c r="Q708" t="e">
        <v>#N/A</v>
      </c>
      <c r="R708" t="e">
        <v>#N/A</v>
      </c>
      <c r="S708" t="e">
        <v>#N/A</v>
      </c>
      <c r="T708" t="e">
        <v>#N/A</v>
      </c>
      <c r="U708" t="e">
        <v>#N/A</v>
      </c>
      <c r="V708" t="e">
        <v>#N/A</v>
      </c>
      <c r="W708" t="e">
        <v>#N/A</v>
      </c>
      <c r="X708" t="e">
        <v>#N/A</v>
      </c>
      <c r="Y708" t="e">
        <v>#N/A</v>
      </c>
      <c r="Z708" t="e">
        <v>#N/A</v>
      </c>
      <c r="AA708" t="e">
        <v>#N/A</v>
      </c>
      <c r="AB708" t="e">
        <v>#N/A</v>
      </c>
      <c r="AC708" t="e">
        <v>#N/A</v>
      </c>
      <c r="AD708" t="e">
        <v>#N/A</v>
      </c>
      <c r="AE708" t="e">
        <v>#N/A</v>
      </c>
    </row>
    <row r="709" spans="1:31" hidden="1" x14ac:dyDescent="0.25">
      <c r="A709">
        <v>231</v>
      </c>
      <c r="B709">
        <v>100504866</v>
      </c>
      <c r="C709" t="s">
        <v>28</v>
      </c>
      <c r="D709" t="s">
        <v>412</v>
      </c>
      <c r="E709" t="s">
        <v>30</v>
      </c>
      <c r="F709" t="s">
        <v>413</v>
      </c>
      <c r="G709" t="s">
        <v>115</v>
      </c>
      <c r="H709" t="s">
        <v>251</v>
      </c>
      <c r="I709" t="s">
        <v>414</v>
      </c>
      <c r="J709" t="s">
        <v>35</v>
      </c>
      <c r="K709" t="e">
        <v>#N/A</v>
      </c>
      <c r="L709" t="e">
        <v>#N/A</v>
      </c>
      <c r="M709" t="e">
        <v>#N/A</v>
      </c>
      <c r="N709" t="e">
        <v>#N/A</v>
      </c>
      <c r="O709" t="e">
        <v>#N/A</v>
      </c>
      <c r="P709" t="e">
        <v>#N/A</v>
      </c>
      <c r="Q709" t="e">
        <v>#N/A</v>
      </c>
      <c r="R709" t="e">
        <v>#N/A</v>
      </c>
      <c r="S709" t="e">
        <v>#N/A</v>
      </c>
      <c r="T709" t="e">
        <v>#N/A</v>
      </c>
      <c r="U709" t="e">
        <v>#N/A</v>
      </c>
      <c r="V709" t="e">
        <v>#N/A</v>
      </c>
      <c r="W709" t="e">
        <v>#N/A</v>
      </c>
      <c r="X709" t="e">
        <v>#N/A</v>
      </c>
      <c r="Y709" t="e">
        <v>#N/A</v>
      </c>
      <c r="Z709" t="e">
        <v>#N/A</v>
      </c>
      <c r="AA709" t="e">
        <v>#N/A</v>
      </c>
      <c r="AB709" t="e">
        <v>#N/A</v>
      </c>
      <c r="AC709" t="e">
        <v>#N/A</v>
      </c>
      <c r="AD709" t="e">
        <v>#N/A</v>
      </c>
      <c r="AE709" t="e">
        <v>#N/A</v>
      </c>
    </row>
    <row r="710" spans="1:31" hidden="1" x14ac:dyDescent="0.25">
      <c r="A710">
        <v>252</v>
      </c>
      <c r="B710">
        <v>100504099</v>
      </c>
      <c r="C710" t="s">
        <v>28</v>
      </c>
      <c r="D710" t="s">
        <v>347</v>
      </c>
      <c r="E710" t="s">
        <v>30</v>
      </c>
      <c r="F710" t="s">
        <v>348</v>
      </c>
      <c r="G710" t="s">
        <v>349</v>
      </c>
      <c r="H710" t="s">
        <v>67</v>
      </c>
      <c r="I710" t="s">
        <v>350</v>
      </c>
      <c r="J710" t="s">
        <v>35</v>
      </c>
      <c r="K710" t="e">
        <v>#N/A</v>
      </c>
      <c r="L710" t="e">
        <v>#N/A</v>
      </c>
      <c r="M710" t="e">
        <v>#N/A</v>
      </c>
      <c r="N710" t="e">
        <v>#N/A</v>
      </c>
      <c r="O710" t="e">
        <v>#N/A</v>
      </c>
      <c r="P710" t="e">
        <v>#N/A</v>
      </c>
      <c r="Q710" t="e">
        <v>#N/A</v>
      </c>
      <c r="R710" t="e">
        <v>#N/A</v>
      </c>
      <c r="S710" t="e">
        <v>#N/A</v>
      </c>
      <c r="T710" t="e">
        <v>#N/A</v>
      </c>
      <c r="U710" t="e">
        <v>#N/A</v>
      </c>
      <c r="V710" t="e">
        <v>#N/A</v>
      </c>
      <c r="W710" t="e">
        <v>#N/A</v>
      </c>
      <c r="X710" t="e">
        <v>#N/A</v>
      </c>
      <c r="Y710" t="e">
        <v>#N/A</v>
      </c>
      <c r="Z710" t="e">
        <v>#N/A</v>
      </c>
      <c r="AA710" t="e">
        <v>#N/A</v>
      </c>
      <c r="AB710" t="e">
        <v>#N/A</v>
      </c>
      <c r="AC710" t="e">
        <v>#N/A</v>
      </c>
      <c r="AD710" t="e">
        <v>#N/A</v>
      </c>
      <c r="AE710" t="e">
        <v>#N/A</v>
      </c>
    </row>
    <row r="711" spans="1:31" hidden="1" x14ac:dyDescent="0.25">
      <c r="A711">
        <v>100</v>
      </c>
      <c r="B711">
        <v>100510402</v>
      </c>
      <c r="C711" t="s">
        <v>28</v>
      </c>
      <c r="D711" t="s">
        <v>347</v>
      </c>
      <c r="E711" t="s">
        <v>30</v>
      </c>
      <c r="F711" t="s">
        <v>348</v>
      </c>
      <c r="G711" t="s">
        <v>349</v>
      </c>
      <c r="H711" t="s">
        <v>67</v>
      </c>
      <c r="I711" t="s">
        <v>350</v>
      </c>
      <c r="J711" t="s">
        <v>35</v>
      </c>
      <c r="K711" t="e">
        <v>#N/A</v>
      </c>
      <c r="L711" t="e">
        <v>#N/A</v>
      </c>
      <c r="M711" t="e">
        <v>#N/A</v>
      </c>
      <c r="N711" t="e">
        <v>#N/A</v>
      </c>
      <c r="O711" t="e">
        <v>#N/A</v>
      </c>
      <c r="P711" t="e">
        <v>#N/A</v>
      </c>
      <c r="Q711" t="e">
        <v>#N/A</v>
      </c>
      <c r="R711" t="e">
        <v>#N/A</v>
      </c>
      <c r="S711" t="e">
        <v>#N/A</v>
      </c>
      <c r="T711" t="e">
        <v>#N/A</v>
      </c>
      <c r="U711" t="e">
        <v>#N/A</v>
      </c>
      <c r="V711" t="e">
        <v>#N/A</v>
      </c>
      <c r="W711" t="e">
        <v>#N/A</v>
      </c>
      <c r="X711" t="e">
        <v>#N/A</v>
      </c>
      <c r="Y711" t="e">
        <v>#N/A</v>
      </c>
      <c r="Z711" t="e">
        <v>#N/A</v>
      </c>
      <c r="AA711" t="e">
        <v>#N/A</v>
      </c>
      <c r="AB711" t="e">
        <v>#N/A</v>
      </c>
      <c r="AC711" t="e">
        <v>#N/A</v>
      </c>
      <c r="AD711" t="e">
        <v>#N/A</v>
      </c>
      <c r="AE711" t="e">
        <v>#N/A</v>
      </c>
    </row>
    <row r="712" spans="1:31" hidden="1" x14ac:dyDescent="0.25">
      <c r="A712">
        <v>1009</v>
      </c>
      <c r="B712">
        <v>100454746</v>
      </c>
      <c r="C712" t="s">
        <v>28</v>
      </c>
      <c r="D712" t="s">
        <v>935</v>
      </c>
      <c r="E712" t="s">
        <v>30</v>
      </c>
      <c r="F712" t="s">
        <v>936</v>
      </c>
      <c r="G712" t="s">
        <v>937</v>
      </c>
      <c r="I712" t="s">
        <v>938</v>
      </c>
      <c r="J712" t="s">
        <v>35</v>
      </c>
      <c r="K712" t="e">
        <v>#N/A</v>
      </c>
      <c r="L712" t="e">
        <v>#N/A</v>
      </c>
      <c r="M712" t="e">
        <v>#N/A</v>
      </c>
      <c r="N712" t="e">
        <v>#N/A</v>
      </c>
      <c r="O712" t="e">
        <v>#N/A</v>
      </c>
      <c r="P712" t="e">
        <v>#N/A</v>
      </c>
      <c r="Q712" t="e">
        <v>#N/A</v>
      </c>
      <c r="R712" t="e">
        <v>#N/A</v>
      </c>
      <c r="S712" t="e">
        <v>#N/A</v>
      </c>
      <c r="T712" t="e">
        <v>#N/A</v>
      </c>
      <c r="U712" t="e">
        <v>#N/A</v>
      </c>
      <c r="V712" t="e">
        <v>#N/A</v>
      </c>
      <c r="W712" t="e">
        <v>#N/A</v>
      </c>
      <c r="X712" t="e">
        <v>#N/A</v>
      </c>
      <c r="Y712" t="e">
        <v>#N/A</v>
      </c>
      <c r="Z712" t="e">
        <v>#N/A</v>
      </c>
      <c r="AA712" t="e">
        <v>#N/A</v>
      </c>
      <c r="AB712" t="e">
        <v>#N/A</v>
      </c>
      <c r="AC712" t="e">
        <v>#N/A</v>
      </c>
      <c r="AD712" t="e">
        <v>#N/A</v>
      </c>
      <c r="AE712" t="e">
        <v>#N/A</v>
      </c>
    </row>
    <row r="713" spans="1:31" hidden="1" x14ac:dyDescent="0.25">
      <c r="A713">
        <v>604</v>
      </c>
      <c r="B713">
        <v>100458843</v>
      </c>
      <c r="C713" t="s">
        <v>28</v>
      </c>
      <c r="D713" t="s">
        <v>660</v>
      </c>
      <c r="E713" t="s">
        <v>30</v>
      </c>
      <c r="F713" t="s">
        <v>661</v>
      </c>
      <c r="G713" t="s">
        <v>662</v>
      </c>
      <c r="I713" t="s">
        <v>663</v>
      </c>
      <c r="J713" t="s">
        <v>35</v>
      </c>
      <c r="K713" t="e">
        <v>#N/A</v>
      </c>
      <c r="L713" t="e">
        <v>#N/A</v>
      </c>
      <c r="M713" t="e">
        <v>#N/A</v>
      </c>
      <c r="N713" t="e">
        <v>#N/A</v>
      </c>
      <c r="O713" t="e">
        <v>#N/A</v>
      </c>
      <c r="P713" t="e">
        <v>#N/A</v>
      </c>
      <c r="Q713" t="e">
        <v>#N/A</v>
      </c>
      <c r="R713" t="e">
        <v>#N/A</v>
      </c>
      <c r="S713" t="e">
        <v>#N/A</v>
      </c>
      <c r="T713" t="e">
        <v>#N/A</v>
      </c>
      <c r="U713" t="e">
        <v>#N/A</v>
      </c>
      <c r="V713" t="e">
        <v>#N/A</v>
      </c>
      <c r="W713" t="e">
        <v>#N/A</v>
      </c>
      <c r="X713" t="e">
        <v>#N/A</v>
      </c>
      <c r="Y713" t="e">
        <v>#N/A</v>
      </c>
      <c r="Z713" t="e">
        <v>#N/A</v>
      </c>
      <c r="AA713" t="e">
        <v>#N/A</v>
      </c>
      <c r="AB713" t="e">
        <v>#N/A</v>
      </c>
      <c r="AC713" t="e">
        <v>#N/A</v>
      </c>
      <c r="AD713" t="e">
        <v>#N/A</v>
      </c>
      <c r="AE713" t="e">
        <v>#N/A</v>
      </c>
    </row>
    <row r="714" spans="1:31" hidden="1" x14ac:dyDescent="0.25">
      <c r="A714">
        <v>692</v>
      </c>
      <c r="B714">
        <v>100463354</v>
      </c>
      <c r="C714" t="s">
        <v>28</v>
      </c>
      <c r="D714" t="s">
        <v>660</v>
      </c>
      <c r="E714" t="s">
        <v>30</v>
      </c>
      <c r="F714" t="s">
        <v>661</v>
      </c>
      <c r="G714" t="s">
        <v>662</v>
      </c>
      <c r="I714" t="s">
        <v>663</v>
      </c>
      <c r="J714" t="s">
        <v>35</v>
      </c>
      <c r="K714" t="e">
        <v>#N/A</v>
      </c>
      <c r="L714" t="e">
        <v>#N/A</v>
      </c>
      <c r="M714" t="e">
        <v>#N/A</v>
      </c>
      <c r="N714" t="e">
        <v>#N/A</v>
      </c>
      <c r="O714" t="e">
        <v>#N/A</v>
      </c>
      <c r="P714" t="e">
        <v>#N/A</v>
      </c>
      <c r="Q714" t="e">
        <v>#N/A</v>
      </c>
      <c r="R714" t="e">
        <v>#N/A</v>
      </c>
      <c r="S714" t="e">
        <v>#N/A</v>
      </c>
      <c r="T714" t="e">
        <v>#N/A</v>
      </c>
      <c r="U714" t="e">
        <v>#N/A</v>
      </c>
      <c r="V714" t="e">
        <v>#N/A</v>
      </c>
      <c r="W714" t="e">
        <v>#N/A</v>
      </c>
      <c r="X714" t="e">
        <v>#N/A</v>
      </c>
      <c r="Y714" t="e">
        <v>#N/A</v>
      </c>
      <c r="Z714" t="e">
        <v>#N/A</v>
      </c>
      <c r="AA714" t="e">
        <v>#N/A</v>
      </c>
      <c r="AB714" t="e">
        <v>#N/A</v>
      </c>
      <c r="AC714" t="e">
        <v>#N/A</v>
      </c>
      <c r="AD714" t="e">
        <v>#N/A</v>
      </c>
      <c r="AE714" t="e">
        <v>#N/A</v>
      </c>
    </row>
    <row r="715" spans="1:31" hidden="1" x14ac:dyDescent="0.25">
      <c r="A715">
        <v>691</v>
      </c>
      <c r="B715">
        <v>100467292</v>
      </c>
      <c r="C715" t="s">
        <v>28</v>
      </c>
      <c r="D715" t="s">
        <v>660</v>
      </c>
      <c r="E715" t="s">
        <v>30</v>
      </c>
      <c r="F715" t="s">
        <v>661</v>
      </c>
      <c r="G715" t="s">
        <v>662</v>
      </c>
      <c r="I715" t="s">
        <v>663</v>
      </c>
      <c r="J715" t="s">
        <v>35</v>
      </c>
      <c r="K715" t="e">
        <v>#N/A</v>
      </c>
      <c r="L715" t="e">
        <v>#N/A</v>
      </c>
      <c r="M715" t="e">
        <v>#N/A</v>
      </c>
      <c r="N715" t="e">
        <v>#N/A</v>
      </c>
      <c r="O715" t="e">
        <v>#N/A</v>
      </c>
      <c r="P715" t="e">
        <v>#N/A</v>
      </c>
      <c r="Q715" t="e">
        <v>#N/A</v>
      </c>
      <c r="R715" t="e">
        <v>#N/A</v>
      </c>
      <c r="S715" t="e">
        <v>#N/A</v>
      </c>
      <c r="T715" t="e">
        <v>#N/A</v>
      </c>
      <c r="U715" t="e">
        <v>#N/A</v>
      </c>
      <c r="V715" t="e">
        <v>#N/A</v>
      </c>
      <c r="W715" t="e">
        <v>#N/A</v>
      </c>
      <c r="X715" t="e">
        <v>#N/A</v>
      </c>
      <c r="Y715" t="e">
        <v>#N/A</v>
      </c>
      <c r="Z715" t="e">
        <v>#N/A</v>
      </c>
      <c r="AA715" t="e">
        <v>#N/A</v>
      </c>
      <c r="AB715" t="e">
        <v>#N/A</v>
      </c>
      <c r="AC715" t="e">
        <v>#N/A</v>
      </c>
      <c r="AD715" t="e">
        <v>#N/A</v>
      </c>
      <c r="AE715" t="e">
        <v>#N/A</v>
      </c>
    </row>
    <row r="716" spans="1:31" hidden="1" x14ac:dyDescent="0.25">
      <c r="A716">
        <v>858</v>
      </c>
      <c r="B716">
        <v>100477208</v>
      </c>
      <c r="C716" t="s">
        <v>28</v>
      </c>
      <c r="D716" t="s">
        <v>660</v>
      </c>
      <c r="E716" t="s">
        <v>30</v>
      </c>
      <c r="F716" t="s">
        <v>661</v>
      </c>
      <c r="G716" t="s">
        <v>662</v>
      </c>
      <c r="I716" t="s">
        <v>663</v>
      </c>
      <c r="J716" t="s">
        <v>35</v>
      </c>
      <c r="K716" t="e">
        <v>#N/A</v>
      </c>
      <c r="L716" t="e">
        <v>#N/A</v>
      </c>
      <c r="M716" t="e">
        <v>#N/A</v>
      </c>
      <c r="N716" t="e">
        <v>#N/A</v>
      </c>
      <c r="O716" t="e">
        <v>#N/A</v>
      </c>
      <c r="P716" t="e">
        <v>#N/A</v>
      </c>
      <c r="Q716" t="e">
        <v>#N/A</v>
      </c>
      <c r="R716" t="e">
        <v>#N/A</v>
      </c>
      <c r="S716" t="e">
        <v>#N/A</v>
      </c>
      <c r="T716" t="e">
        <v>#N/A</v>
      </c>
      <c r="U716" t="e">
        <v>#N/A</v>
      </c>
      <c r="V716" t="e">
        <v>#N/A</v>
      </c>
      <c r="W716" t="e">
        <v>#N/A</v>
      </c>
      <c r="X716" t="e">
        <v>#N/A</v>
      </c>
      <c r="Y716" t="e">
        <v>#N/A</v>
      </c>
      <c r="Z716" t="e">
        <v>#N/A</v>
      </c>
      <c r="AA716" t="e">
        <v>#N/A</v>
      </c>
      <c r="AB716" t="e">
        <v>#N/A</v>
      </c>
      <c r="AC716" t="e">
        <v>#N/A</v>
      </c>
      <c r="AD716" t="e">
        <v>#N/A</v>
      </c>
      <c r="AE716" t="e">
        <v>#N/A</v>
      </c>
    </row>
    <row r="717" spans="1:31" hidden="1" x14ac:dyDescent="0.25">
      <c r="A717">
        <v>805</v>
      </c>
      <c r="B717">
        <v>100483293</v>
      </c>
      <c r="C717" t="s">
        <v>28</v>
      </c>
      <c r="D717" t="s">
        <v>660</v>
      </c>
      <c r="E717" t="s">
        <v>30</v>
      </c>
      <c r="F717" t="s">
        <v>661</v>
      </c>
      <c r="G717" t="s">
        <v>662</v>
      </c>
      <c r="I717" t="s">
        <v>663</v>
      </c>
      <c r="J717" t="s">
        <v>35</v>
      </c>
      <c r="K717" t="e">
        <v>#N/A</v>
      </c>
      <c r="L717" t="e">
        <v>#N/A</v>
      </c>
      <c r="M717" t="e">
        <v>#N/A</v>
      </c>
      <c r="N717" t="e">
        <v>#N/A</v>
      </c>
      <c r="O717" t="e">
        <v>#N/A</v>
      </c>
      <c r="P717" t="e">
        <v>#N/A</v>
      </c>
      <c r="Q717" t="e">
        <v>#N/A</v>
      </c>
      <c r="R717" t="e">
        <v>#N/A</v>
      </c>
      <c r="S717" t="e">
        <v>#N/A</v>
      </c>
      <c r="T717" t="e">
        <v>#N/A</v>
      </c>
      <c r="U717" t="e">
        <v>#N/A</v>
      </c>
      <c r="V717" t="e">
        <v>#N/A</v>
      </c>
      <c r="W717" t="e">
        <v>#N/A</v>
      </c>
      <c r="X717" t="e">
        <v>#N/A</v>
      </c>
      <c r="Y717" t="e">
        <v>#N/A</v>
      </c>
      <c r="Z717" t="e">
        <v>#N/A</v>
      </c>
      <c r="AA717" t="e">
        <v>#N/A</v>
      </c>
      <c r="AB717" t="e">
        <v>#N/A</v>
      </c>
      <c r="AC717" t="e">
        <v>#N/A</v>
      </c>
      <c r="AD717" t="e">
        <v>#N/A</v>
      </c>
      <c r="AE717" t="e">
        <v>#N/A</v>
      </c>
    </row>
    <row r="718" spans="1:31" hidden="1" x14ac:dyDescent="0.25">
      <c r="A718">
        <v>1005</v>
      </c>
      <c r="B718">
        <v>100489157</v>
      </c>
      <c r="C718" t="s">
        <v>28</v>
      </c>
      <c r="D718" t="s">
        <v>660</v>
      </c>
      <c r="E718" t="s">
        <v>30</v>
      </c>
      <c r="F718" t="s">
        <v>661</v>
      </c>
      <c r="G718" t="s">
        <v>662</v>
      </c>
      <c r="I718" t="s">
        <v>663</v>
      </c>
      <c r="J718" t="s">
        <v>35</v>
      </c>
      <c r="K718" t="e">
        <v>#N/A</v>
      </c>
      <c r="L718" t="e">
        <v>#N/A</v>
      </c>
      <c r="M718" t="e">
        <v>#N/A</v>
      </c>
      <c r="N718" t="e">
        <v>#N/A</v>
      </c>
      <c r="O718" t="e">
        <v>#N/A</v>
      </c>
      <c r="P718" t="e">
        <v>#N/A</v>
      </c>
      <c r="Q718" t="e">
        <v>#N/A</v>
      </c>
      <c r="R718" t="e">
        <v>#N/A</v>
      </c>
      <c r="S718" t="e">
        <v>#N/A</v>
      </c>
      <c r="T718" t="e">
        <v>#N/A</v>
      </c>
      <c r="U718" t="e">
        <v>#N/A</v>
      </c>
      <c r="V718" t="e">
        <v>#N/A</v>
      </c>
      <c r="W718" t="e">
        <v>#N/A</v>
      </c>
      <c r="X718" t="e">
        <v>#N/A</v>
      </c>
      <c r="Y718" t="e">
        <v>#N/A</v>
      </c>
      <c r="Z718" t="e">
        <v>#N/A</v>
      </c>
      <c r="AA718" t="e">
        <v>#N/A</v>
      </c>
      <c r="AB718" t="e">
        <v>#N/A</v>
      </c>
      <c r="AC718" t="e">
        <v>#N/A</v>
      </c>
      <c r="AD718" t="e">
        <v>#N/A</v>
      </c>
      <c r="AE718" t="e">
        <v>#N/A</v>
      </c>
    </row>
    <row r="719" spans="1:31" hidden="1" x14ac:dyDescent="0.25">
      <c r="A719">
        <v>929</v>
      </c>
      <c r="B719">
        <v>100484265</v>
      </c>
      <c r="C719" t="s">
        <v>28</v>
      </c>
      <c r="D719" t="s">
        <v>895</v>
      </c>
      <c r="E719" t="s">
        <v>30</v>
      </c>
      <c r="F719" t="s">
        <v>896</v>
      </c>
      <c r="G719" t="s">
        <v>752</v>
      </c>
      <c r="I719" t="s">
        <v>897</v>
      </c>
      <c r="J719" t="s">
        <v>35</v>
      </c>
      <c r="K719" t="e">
        <v>#N/A</v>
      </c>
      <c r="L719" t="e">
        <v>#N/A</v>
      </c>
      <c r="M719" t="e">
        <v>#N/A</v>
      </c>
      <c r="N719" t="e">
        <v>#N/A</v>
      </c>
      <c r="O719" t="e">
        <v>#N/A</v>
      </c>
      <c r="P719" t="e">
        <v>#N/A</v>
      </c>
      <c r="Q719" t="e">
        <v>#N/A</v>
      </c>
      <c r="R719" t="e">
        <v>#N/A</v>
      </c>
      <c r="S719" t="e">
        <v>#N/A</v>
      </c>
      <c r="T719" t="e">
        <v>#N/A</v>
      </c>
      <c r="U719" t="e">
        <v>#N/A</v>
      </c>
      <c r="V719" t="e">
        <v>#N/A</v>
      </c>
      <c r="W719" t="e">
        <v>#N/A</v>
      </c>
      <c r="X719" t="e">
        <v>#N/A</v>
      </c>
      <c r="Y719" t="e">
        <v>#N/A</v>
      </c>
      <c r="Z719" t="e">
        <v>#N/A</v>
      </c>
      <c r="AA719" t="e">
        <v>#N/A</v>
      </c>
      <c r="AB719" t="e">
        <v>#N/A</v>
      </c>
      <c r="AC719" t="e">
        <v>#N/A</v>
      </c>
      <c r="AD719" t="e">
        <v>#N/A</v>
      </c>
      <c r="AE719" t="e">
        <v>#N/A</v>
      </c>
    </row>
    <row r="720" spans="1:31" hidden="1" x14ac:dyDescent="0.25">
      <c r="A720">
        <v>774</v>
      </c>
      <c r="B720">
        <v>100477545</v>
      </c>
      <c r="C720" t="s">
        <v>28</v>
      </c>
      <c r="D720" t="s">
        <v>793</v>
      </c>
      <c r="E720" t="s">
        <v>30</v>
      </c>
      <c r="F720" t="s">
        <v>794</v>
      </c>
      <c r="G720" t="s">
        <v>662</v>
      </c>
      <c r="H720" t="s">
        <v>398</v>
      </c>
      <c r="I720" t="s">
        <v>795</v>
      </c>
      <c r="J720" t="s">
        <v>35</v>
      </c>
      <c r="K720" t="e">
        <v>#N/A</v>
      </c>
      <c r="L720" t="e">
        <v>#N/A</v>
      </c>
      <c r="M720" t="e">
        <v>#N/A</v>
      </c>
      <c r="N720" t="e">
        <v>#N/A</v>
      </c>
      <c r="O720" t="e">
        <v>#N/A</v>
      </c>
      <c r="P720" t="e">
        <v>#N/A</v>
      </c>
      <c r="Q720" t="e">
        <v>#N/A</v>
      </c>
      <c r="R720" t="e">
        <v>#N/A</v>
      </c>
      <c r="S720" t="e">
        <v>#N/A</v>
      </c>
      <c r="T720" t="e">
        <v>#N/A</v>
      </c>
      <c r="U720" t="e">
        <v>#N/A</v>
      </c>
      <c r="V720" t="e">
        <v>#N/A</v>
      </c>
      <c r="W720" t="e">
        <v>#N/A</v>
      </c>
      <c r="X720" t="e">
        <v>#N/A</v>
      </c>
      <c r="Y720" t="e">
        <v>#N/A</v>
      </c>
      <c r="Z720" t="e">
        <v>#N/A</v>
      </c>
      <c r="AA720" t="e">
        <v>#N/A</v>
      </c>
      <c r="AB720" t="e">
        <v>#N/A</v>
      </c>
      <c r="AC720" t="e">
        <v>#N/A</v>
      </c>
      <c r="AD720" t="e">
        <v>#N/A</v>
      </c>
      <c r="AE720" t="e">
        <v>#N/A</v>
      </c>
    </row>
    <row r="721" spans="1:31" hidden="1" x14ac:dyDescent="0.25">
      <c r="A721">
        <v>769</v>
      </c>
      <c r="B721">
        <v>100481120</v>
      </c>
      <c r="C721" t="s">
        <v>28</v>
      </c>
      <c r="D721" t="s">
        <v>793</v>
      </c>
      <c r="E721" t="s">
        <v>30</v>
      </c>
      <c r="F721" t="s">
        <v>794</v>
      </c>
      <c r="G721" t="s">
        <v>662</v>
      </c>
      <c r="H721" t="s">
        <v>398</v>
      </c>
      <c r="I721" t="s">
        <v>795</v>
      </c>
      <c r="J721" t="s">
        <v>35</v>
      </c>
      <c r="K721" t="e">
        <v>#N/A</v>
      </c>
      <c r="L721" t="e">
        <v>#N/A</v>
      </c>
      <c r="M721" t="e">
        <v>#N/A</v>
      </c>
      <c r="N721" t="e">
        <v>#N/A</v>
      </c>
      <c r="O721" t="e">
        <v>#N/A</v>
      </c>
      <c r="P721" t="e">
        <v>#N/A</v>
      </c>
      <c r="Q721" t="e">
        <v>#N/A</v>
      </c>
      <c r="R721" t="e">
        <v>#N/A</v>
      </c>
      <c r="S721" t="e">
        <v>#N/A</v>
      </c>
      <c r="T721" t="e">
        <v>#N/A</v>
      </c>
      <c r="U721" t="e">
        <v>#N/A</v>
      </c>
      <c r="V721" t="e">
        <v>#N/A</v>
      </c>
      <c r="W721" t="e">
        <v>#N/A</v>
      </c>
      <c r="X721" t="e">
        <v>#N/A</v>
      </c>
      <c r="Y721" t="e">
        <v>#N/A</v>
      </c>
      <c r="Z721" t="e">
        <v>#N/A</v>
      </c>
      <c r="AA721" t="e">
        <v>#N/A</v>
      </c>
      <c r="AB721" t="e">
        <v>#N/A</v>
      </c>
      <c r="AC721" t="e">
        <v>#N/A</v>
      </c>
      <c r="AD721" t="e">
        <v>#N/A</v>
      </c>
      <c r="AE721" t="e">
        <v>#N/A</v>
      </c>
    </row>
    <row r="722" spans="1:31" hidden="1" x14ac:dyDescent="0.25">
      <c r="A722">
        <v>593</v>
      </c>
      <c r="B722">
        <v>100458897</v>
      </c>
      <c r="C722" t="s">
        <v>28</v>
      </c>
      <c r="D722" t="s">
        <v>267</v>
      </c>
      <c r="E722" t="s">
        <v>30</v>
      </c>
      <c r="F722" t="s">
        <v>268</v>
      </c>
      <c r="G722" t="s">
        <v>269</v>
      </c>
      <c r="I722" t="s">
        <v>270</v>
      </c>
      <c r="J722" t="s">
        <v>35</v>
      </c>
      <c r="K722" t="e">
        <v>#N/A</v>
      </c>
      <c r="L722" t="e">
        <v>#N/A</v>
      </c>
      <c r="M722" t="e">
        <v>#N/A</v>
      </c>
      <c r="N722" t="e">
        <v>#N/A</v>
      </c>
      <c r="O722" t="e">
        <v>#N/A</v>
      </c>
      <c r="P722" t="e">
        <v>#N/A</v>
      </c>
      <c r="Q722" t="e">
        <v>#N/A</v>
      </c>
      <c r="R722" t="e">
        <v>#N/A</v>
      </c>
      <c r="S722" t="e">
        <v>#N/A</v>
      </c>
      <c r="T722" t="e">
        <v>#N/A</v>
      </c>
      <c r="U722" t="e">
        <v>#N/A</v>
      </c>
      <c r="V722" t="e">
        <v>#N/A</v>
      </c>
      <c r="W722" t="e">
        <v>#N/A</v>
      </c>
      <c r="X722" t="e">
        <v>#N/A</v>
      </c>
      <c r="Y722" t="e">
        <v>#N/A</v>
      </c>
      <c r="Z722" t="e">
        <v>#N/A</v>
      </c>
      <c r="AA722" t="e">
        <v>#N/A</v>
      </c>
      <c r="AB722" t="e">
        <v>#N/A</v>
      </c>
      <c r="AC722" t="e">
        <v>#N/A</v>
      </c>
      <c r="AD722" t="e">
        <v>#N/A</v>
      </c>
      <c r="AE722" t="e">
        <v>#N/A</v>
      </c>
    </row>
    <row r="723" spans="1:31" hidden="1" x14ac:dyDescent="0.25">
      <c r="A723">
        <v>666</v>
      </c>
      <c r="B723">
        <v>100463381</v>
      </c>
      <c r="C723" t="s">
        <v>28</v>
      </c>
      <c r="D723" t="s">
        <v>267</v>
      </c>
      <c r="E723" t="s">
        <v>30</v>
      </c>
      <c r="F723" t="s">
        <v>268</v>
      </c>
      <c r="G723" t="s">
        <v>269</v>
      </c>
      <c r="I723" t="s">
        <v>270</v>
      </c>
      <c r="J723" t="s">
        <v>35</v>
      </c>
      <c r="K723" t="e">
        <v>#N/A</v>
      </c>
      <c r="L723" t="e">
        <v>#N/A</v>
      </c>
      <c r="M723" t="e">
        <v>#N/A</v>
      </c>
      <c r="N723" t="e">
        <v>#N/A</v>
      </c>
      <c r="O723" t="e">
        <v>#N/A</v>
      </c>
      <c r="P723" t="e">
        <v>#N/A</v>
      </c>
      <c r="Q723" t="e">
        <v>#N/A</v>
      </c>
      <c r="R723" t="e">
        <v>#N/A</v>
      </c>
      <c r="S723" t="e">
        <v>#N/A</v>
      </c>
      <c r="T723" t="e">
        <v>#N/A</v>
      </c>
      <c r="U723" t="e">
        <v>#N/A</v>
      </c>
      <c r="V723" t="e">
        <v>#N/A</v>
      </c>
      <c r="W723" t="e">
        <v>#N/A</v>
      </c>
      <c r="X723" t="e">
        <v>#N/A</v>
      </c>
      <c r="Y723" t="e">
        <v>#N/A</v>
      </c>
      <c r="Z723" t="e">
        <v>#N/A</v>
      </c>
      <c r="AA723" t="e">
        <v>#N/A</v>
      </c>
      <c r="AB723" t="e">
        <v>#N/A</v>
      </c>
      <c r="AC723" t="e">
        <v>#N/A</v>
      </c>
      <c r="AD723" t="e">
        <v>#N/A</v>
      </c>
      <c r="AE723" t="e">
        <v>#N/A</v>
      </c>
    </row>
    <row r="724" spans="1:31" hidden="1" x14ac:dyDescent="0.25">
      <c r="A724">
        <v>754</v>
      </c>
      <c r="B724">
        <v>100469468</v>
      </c>
      <c r="C724" t="s">
        <v>28</v>
      </c>
      <c r="D724" t="s">
        <v>267</v>
      </c>
      <c r="E724" t="s">
        <v>30</v>
      </c>
      <c r="F724" t="s">
        <v>268</v>
      </c>
      <c r="G724" t="s">
        <v>269</v>
      </c>
      <c r="I724" t="s">
        <v>270</v>
      </c>
      <c r="J724" t="s">
        <v>35</v>
      </c>
      <c r="K724" t="e">
        <v>#N/A</v>
      </c>
      <c r="L724" t="e">
        <v>#N/A</v>
      </c>
      <c r="M724" t="e">
        <v>#N/A</v>
      </c>
      <c r="N724" t="e">
        <v>#N/A</v>
      </c>
      <c r="O724" t="e">
        <v>#N/A</v>
      </c>
      <c r="P724" t="e">
        <v>#N/A</v>
      </c>
      <c r="Q724" t="e">
        <v>#N/A</v>
      </c>
      <c r="R724" t="e">
        <v>#N/A</v>
      </c>
      <c r="S724" t="e">
        <v>#N/A</v>
      </c>
      <c r="T724" t="e">
        <v>#N/A</v>
      </c>
      <c r="U724" t="e">
        <v>#N/A</v>
      </c>
      <c r="V724" t="e">
        <v>#N/A</v>
      </c>
      <c r="W724" t="e">
        <v>#N/A</v>
      </c>
      <c r="X724" t="e">
        <v>#N/A</v>
      </c>
      <c r="Y724" t="e">
        <v>#N/A</v>
      </c>
      <c r="Z724" t="e">
        <v>#N/A</v>
      </c>
      <c r="AA724" t="e">
        <v>#N/A</v>
      </c>
      <c r="AB724" t="e">
        <v>#N/A</v>
      </c>
      <c r="AC724" t="e">
        <v>#N/A</v>
      </c>
      <c r="AD724" t="e">
        <v>#N/A</v>
      </c>
      <c r="AE724" t="e">
        <v>#N/A</v>
      </c>
    </row>
    <row r="725" spans="1:31" hidden="1" x14ac:dyDescent="0.25">
      <c r="A725">
        <v>849</v>
      </c>
      <c r="B725">
        <v>100477085</v>
      </c>
      <c r="C725" t="s">
        <v>28</v>
      </c>
      <c r="D725" t="s">
        <v>267</v>
      </c>
      <c r="E725" t="s">
        <v>30</v>
      </c>
      <c r="F725" t="s">
        <v>268</v>
      </c>
      <c r="G725" t="s">
        <v>269</v>
      </c>
      <c r="I725" t="s">
        <v>270</v>
      </c>
      <c r="J725" t="s">
        <v>35</v>
      </c>
      <c r="K725" t="e">
        <v>#N/A</v>
      </c>
      <c r="L725" t="e">
        <v>#N/A</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row>
    <row r="726" spans="1:31" hidden="1" x14ac:dyDescent="0.25">
      <c r="A726">
        <v>845</v>
      </c>
      <c r="B726">
        <v>100482048</v>
      </c>
      <c r="C726" t="s">
        <v>28</v>
      </c>
      <c r="D726" t="s">
        <v>267</v>
      </c>
      <c r="E726" t="s">
        <v>30</v>
      </c>
      <c r="F726" t="s">
        <v>268</v>
      </c>
      <c r="G726" t="s">
        <v>269</v>
      </c>
      <c r="I726" t="s">
        <v>270</v>
      </c>
      <c r="J726" t="s">
        <v>35</v>
      </c>
      <c r="K726" t="e">
        <v>#N/A</v>
      </c>
      <c r="L726" t="e">
        <v>#N/A</v>
      </c>
      <c r="M726" t="e">
        <v>#N/A</v>
      </c>
      <c r="N726" t="e">
        <v>#N/A</v>
      </c>
      <c r="O726" t="e">
        <v>#N/A</v>
      </c>
      <c r="P726" t="e">
        <v>#N/A</v>
      </c>
      <c r="Q726" t="e">
        <v>#N/A</v>
      </c>
      <c r="R726" t="e">
        <v>#N/A</v>
      </c>
      <c r="S726" t="e">
        <v>#N/A</v>
      </c>
      <c r="T726" t="e">
        <v>#N/A</v>
      </c>
      <c r="U726" t="e">
        <v>#N/A</v>
      </c>
      <c r="V726" t="e">
        <v>#N/A</v>
      </c>
      <c r="W726" t="e">
        <v>#N/A</v>
      </c>
      <c r="X726" t="e">
        <v>#N/A</v>
      </c>
      <c r="Y726" t="e">
        <v>#N/A</v>
      </c>
      <c r="Z726" t="e">
        <v>#N/A</v>
      </c>
      <c r="AA726" t="e">
        <v>#N/A</v>
      </c>
      <c r="AB726" t="e">
        <v>#N/A</v>
      </c>
      <c r="AC726" t="e">
        <v>#N/A</v>
      </c>
      <c r="AD726" t="e">
        <v>#N/A</v>
      </c>
      <c r="AE726" t="e">
        <v>#N/A</v>
      </c>
    </row>
    <row r="727" spans="1:31" hidden="1" x14ac:dyDescent="0.25">
      <c r="A727">
        <v>960</v>
      </c>
      <c r="B727">
        <v>100487637</v>
      </c>
      <c r="C727" t="s">
        <v>28</v>
      </c>
      <c r="D727" t="s">
        <v>267</v>
      </c>
      <c r="E727" t="s">
        <v>30</v>
      </c>
      <c r="F727" t="s">
        <v>268</v>
      </c>
      <c r="G727" t="s">
        <v>269</v>
      </c>
      <c r="I727" t="s">
        <v>270</v>
      </c>
      <c r="J727" t="s">
        <v>35</v>
      </c>
      <c r="K727" t="e">
        <v>#N/A</v>
      </c>
      <c r="L727" t="e">
        <v>#N/A</v>
      </c>
      <c r="M727" t="e">
        <v>#N/A</v>
      </c>
      <c r="N727" t="e">
        <v>#N/A</v>
      </c>
      <c r="O727" t="e">
        <v>#N/A</v>
      </c>
      <c r="P727" t="e">
        <v>#N/A</v>
      </c>
      <c r="Q727" t="e">
        <v>#N/A</v>
      </c>
      <c r="R727" t="e">
        <v>#N/A</v>
      </c>
      <c r="S727" t="e">
        <v>#N/A</v>
      </c>
      <c r="T727" t="e">
        <v>#N/A</v>
      </c>
      <c r="U727" t="e">
        <v>#N/A</v>
      </c>
      <c r="V727" t="e">
        <v>#N/A</v>
      </c>
      <c r="W727" t="e">
        <v>#N/A</v>
      </c>
      <c r="X727" t="e">
        <v>#N/A</v>
      </c>
      <c r="Y727" t="e">
        <v>#N/A</v>
      </c>
      <c r="Z727" t="e">
        <v>#N/A</v>
      </c>
      <c r="AA727" t="e">
        <v>#N/A</v>
      </c>
      <c r="AB727" t="e">
        <v>#N/A</v>
      </c>
      <c r="AC727" t="e">
        <v>#N/A</v>
      </c>
      <c r="AD727" t="e">
        <v>#N/A</v>
      </c>
      <c r="AE727" t="e">
        <v>#N/A</v>
      </c>
    </row>
    <row r="728" spans="1:31" hidden="1" x14ac:dyDescent="0.25">
      <c r="A728">
        <v>58</v>
      </c>
      <c r="B728">
        <v>100493913</v>
      </c>
      <c r="C728" t="s">
        <v>28</v>
      </c>
      <c r="D728" t="s">
        <v>267</v>
      </c>
      <c r="E728" t="s">
        <v>30</v>
      </c>
      <c r="F728" t="s">
        <v>268</v>
      </c>
      <c r="G728" t="s">
        <v>269</v>
      </c>
      <c r="I728" t="s">
        <v>270</v>
      </c>
      <c r="J728" t="s">
        <v>35</v>
      </c>
      <c r="K728" t="e">
        <v>#N/A</v>
      </c>
      <c r="L728" t="e">
        <v>#N/A</v>
      </c>
      <c r="M728" t="e">
        <v>#N/A</v>
      </c>
      <c r="N728" t="e">
        <v>#N/A</v>
      </c>
      <c r="O728" t="e">
        <v>#N/A</v>
      </c>
      <c r="P728" t="e">
        <v>#N/A</v>
      </c>
      <c r="Q728" t="e">
        <v>#N/A</v>
      </c>
      <c r="R728" t="e">
        <v>#N/A</v>
      </c>
      <c r="S728" t="e">
        <v>#N/A</v>
      </c>
      <c r="T728" t="e">
        <v>#N/A</v>
      </c>
      <c r="U728" t="e">
        <v>#N/A</v>
      </c>
      <c r="V728" t="e">
        <v>#N/A</v>
      </c>
      <c r="W728" t="e">
        <v>#N/A</v>
      </c>
      <c r="X728" t="e">
        <v>#N/A</v>
      </c>
      <c r="Y728" t="e">
        <v>#N/A</v>
      </c>
      <c r="Z728" t="e">
        <v>#N/A</v>
      </c>
      <c r="AA728" t="e">
        <v>#N/A</v>
      </c>
      <c r="AB728" t="e">
        <v>#N/A</v>
      </c>
      <c r="AC728" t="e">
        <v>#N/A</v>
      </c>
      <c r="AD728" t="e">
        <v>#N/A</v>
      </c>
      <c r="AE728" t="e">
        <v>#N/A</v>
      </c>
    </row>
    <row r="729" spans="1:31" hidden="1" x14ac:dyDescent="0.25">
      <c r="A729">
        <v>159</v>
      </c>
      <c r="B729">
        <v>100501268</v>
      </c>
      <c r="C729" t="s">
        <v>28</v>
      </c>
      <c r="D729" t="s">
        <v>267</v>
      </c>
      <c r="E729" t="s">
        <v>30</v>
      </c>
      <c r="F729" t="s">
        <v>268</v>
      </c>
      <c r="G729" t="s">
        <v>269</v>
      </c>
      <c r="I729" t="s">
        <v>270</v>
      </c>
      <c r="J729" t="s">
        <v>35</v>
      </c>
      <c r="K729" t="e">
        <v>#N/A</v>
      </c>
      <c r="L729" t="e">
        <v>#N/A</v>
      </c>
      <c r="M729" t="e">
        <v>#N/A</v>
      </c>
      <c r="N729" t="e">
        <v>#N/A</v>
      </c>
      <c r="O729" t="e">
        <v>#N/A</v>
      </c>
      <c r="P729" t="e">
        <v>#N/A</v>
      </c>
      <c r="Q729" t="e">
        <v>#N/A</v>
      </c>
      <c r="R729" t="e">
        <v>#N/A</v>
      </c>
      <c r="S729" t="e">
        <v>#N/A</v>
      </c>
      <c r="T729" t="e">
        <v>#N/A</v>
      </c>
      <c r="U729" t="e">
        <v>#N/A</v>
      </c>
      <c r="V729" t="e">
        <v>#N/A</v>
      </c>
      <c r="W729" t="e">
        <v>#N/A</v>
      </c>
      <c r="X729" t="e">
        <v>#N/A</v>
      </c>
      <c r="Y729" t="e">
        <v>#N/A</v>
      </c>
      <c r="Z729" t="e">
        <v>#N/A</v>
      </c>
      <c r="AA729" t="e">
        <v>#N/A</v>
      </c>
      <c r="AB729" t="e">
        <v>#N/A</v>
      </c>
      <c r="AC729" t="e">
        <v>#N/A</v>
      </c>
      <c r="AD729" t="e">
        <v>#N/A</v>
      </c>
      <c r="AE729" t="e">
        <v>#N/A</v>
      </c>
    </row>
    <row r="730" spans="1:31" hidden="1" x14ac:dyDescent="0.25">
      <c r="A730">
        <v>164</v>
      </c>
      <c r="B730">
        <v>100499438</v>
      </c>
      <c r="C730" t="s">
        <v>28</v>
      </c>
      <c r="D730" t="s">
        <v>370</v>
      </c>
      <c r="E730" t="s">
        <v>30</v>
      </c>
      <c r="F730" t="s">
        <v>371</v>
      </c>
      <c r="G730" t="s">
        <v>372</v>
      </c>
      <c r="H730" t="s">
        <v>73</v>
      </c>
      <c r="I730" t="s">
        <v>373</v>
      </c>
      <c r="J730" t="s">
        <v>35</v>
      </c>
      <c r="K730" t="e">
        <v>#N/A</v>
      </c>
      <c r="L730" t="e">
        <v>#N/A</v>
      </c>
      <c r="M730" t="e">
        <v>#N/A</v>
      </c>
      <c r="N730" t="e">
        <v>#N/A</v>
      </c>
      <c r="O730" t="e">
        <v>#N/A</v>
      </c>
      <c r="P730" t="e">
        <v>#N/A</v>
      </c>
      <c r="Q730" t="e">
        <v>#N/A</v>
      </c>
      <c r="R730" t="e">
        <v>#N/A</v>
      </c>
      <c r="S730" t="e">
        <v>#N/A</v>
      </c>
      <c r="T730" t="e">
        <v>#N/A</v>
      </c>
      <c r="U730" t="e">
        <v>#N/A</v>
      </c>
      <c r="V730" t="e">
        <v>#N/A</v>
      </c>
      <c r="W730" t="e">
        <v>#N/A</v>
      </c>
      <c r="X730" t="e">
        <v>#N/A</v>
      </c>
      <c r="Y730" t="e">
        <v>#N/A</v>
      </c>
      <c r="Z730" t="e">
        <v>#N/A</v>
      </c>
      <c r="AA730" t="e">
        <v>#N/A</v>
      </c>
      <c r="AB730" t="e">
        <v>#N/A</v>
      </c>
      <c r="AC730" t="e">
        <v>#N/A</v>
      </c>
      <c r="AD730" t="e">
        <v>#N/A</v>
      </c>
      <c r="AE730" t="e">
        <v>#N/A</v>
      </c>
    </row>
    <row r="731" spans="1:31" hidden="1" x14ac:dyDescent="0.25">
      <c r="A731">
        <v>213</v>
      </c>
      <c r="B731">
        <v>100504189</v>
      </c>
      <c r="C731" t="s">
        <v>28</v>
      </c>
      <c r="D731" t="s">
        <v>370</v>
      </c>
      <c r="E731" t="s">
        <v>30</v>
      </c>
      <c r="F731" t="s">
        <v>371</v>
      </c>
      <c r="G731" t="s">
        <v>372</v>
      </c>
      <c r="H731" t="s">
        <v>73</v>
      </c>
      <c r="I731" t="s">
        <v>373</v>
      </c>
      <c r="J731" t="s">
        <v>35</v>
      </c>
      <c r="K731" t="e">
        <v>#N/A</v>
      </c>
      <c r="L731" t="e">
        <v>#N/A</v>
      </c>
      <c r="M731" t="e">
        <v>#N/A</v>
      </c>
      <c r="N731" t="e">
        <v>#N/A</v>
      </c>
      <c r="O731" t="e">
        <v>#N/A</v>
      </c>
      <c r="P731" t="e">
        <v>#N/A</v>
      </c>
      <c r="Q731" t="e">
        <v>#N/A</v>
      </c>
      <c r="R731" t="e">
        <v>#N/A</v>
      </c>
      <c r="S731" t="e">
        <v>#N/A</v>
      </c>
      <c r="T731" t="e">
        <v>#N/A</v>
      </c>
      <c r="U731" t="e">
        <v>#N/A</v>
      </c>
      <c r="V731" t="e">
        <v>#N/A</v>
      </c>
      <c r="W731" t="e">
        <v>#N/A</v>
      </c>
      <c r="X731" t="e">
        <v>#N/A</v>
      </c>
      <c r="Y731" t="e">
        <v>#N/A</v>
      </c>
      <c r="Z731" t="e">
        <v>#N/A</v>
      </c>
      <c r="AA731" t="e">
        <v>#N/A</v>
      </c>
      <c r="AB731" t="e">
        <v>#N/A</v>
      </c>
      <c r="AC731" t="e">
        <v>#N/A</v>
      </c>
      <c r="AD731" t="e">
        <v>#N/A</v>
      </c>
      <c r="AE731" t="e">
        <v>#N/A</v>
      </c>
    </row>
    <row r="732" spans="1:31" hidden="1" x14ac:dyDescent="0.25">
      <c r="A732">
        <v>451</v>
      </c>
      <c r="B732">
        <v>100430890</v>
      </c>
      <c r="C732" t="s">
        <v>28</v>
      </c>
      <c r="D732" t="s">
        <v>559</v>
      </c>
      <c r="E732" t="s">
        <v>30</v>
      </c>
      <c r="F732" t="s">
        <v>386</v>
      </c>
      <c r="G732" t="s">
        <v>49</v>
      </c>
      <c r="H732" t="s">
        <v>96</v>
      </c>
      <c r="I732" t="s">
        <v>387</v>
      </c>
      <c r="J732" t="s">
        <v>35</v>
      </c>
      <c r="K732" t="e">
        <v>#N/A</v>
      </c>
      <c r="L732" t="e">
        <v>#N/A</v>
      </c>
      <c r="M732" t="e">
        <v>#N/A</v>
      </c>
      <c r="N732" t="e">
        <v>#N/A</v>
      </c>
      <c r="O732" t="e">
        <v>#N/A</v>
      </c>
      <c r="P732" t="e">
        <v>#N/A</v>
      </c>
      <c r="Q732" t="e">
        <v>#N/A</v>
      </c>
      <c r="R732" t="e">
        <v>#N/A</v>
      </c>
      <c r="S732" t="e">
        <v>#N/A</v>
      </c>
      <c r="T732" t="e">
        <v>#N/A</v>
      </c>
      <c r="U732" t="e">
        <v>#N/A</v>
      </c>
      <c r="V732" t="e">
        <v>#N/A</v>
      </c>
      <c r="W732" t="e">
        <v>#N/A</v>
      </c>
      <c r="X732" t="e">
        <v>#N/A</v>
      </c>
      <c r="Y732" t="e">
        <v>#N/A</v>
      </c>
      <c r="Z732" t="e">
        <v>#N/A</v>
      </c>
      <c r="AA732" t="e">
        <v>#N/A</v>
      </c>
      <c r="AB732" t="e">
        <v>#N/A</v>
      </c>
      <c r="AC732" t="e">
        <v>#N/A</v>
      </c>
      <c r="AD732" t="e">
        <v>#N/A</v>
      </c>
      <c r="AE732" t="e">
        <v>#N/A</v>
      </c>
    </row>
    <row r="733" spans="1:31" hidden="1" x14ac:dyDescent="0.25">
      <c r="A733">
        <v>997</v>
      </c>
      <c r="B733">
        <v>100488595</v>
      </c>
      <c r="C733" t="s">
        <v>28</v>
      </c>
      <c r="D733" t="s">
        <v>70</v>
      </c>
      <c r="E733" t="s">
        <v>30</v>
      </c>
      <c r="F733" t="s">
        <v>71</v>
      </c>
      <c r="G733" t="s">
        <v>72</v>
      </c>
      <c r="H733" t="s">
        <v>73</v>
      </c>
      <c r="I733" t="s">
        <v>74</v>
      </c>
      <c r="J733" t="s">
        <v>35</v>
      </c>
      <c r="K733" t="e">
        <v>#N/A</v>
      </c>
      <c r="L733" t="e">
        <v>#N/A</v>
      </c>
      <c r="M733" t="e">
        <v>#N/A</v>
      </c>
      <c r="N733" t="e">
        <v>#N/A</v>
      </c>
      <c r="O733" t="e">
        <v>#N/A</v>
      </c>
      <c r="P733" t="e">
        <v>#N/A</v>
      </c>
      <c r="Q733" t="e">
        <v>#N/A</v>
      </c>
      <c r="R733" t="e">
        <v>#N/A</v>
      </c>
      <c r="S733" t="e">
        <v>#N/A</v>
      </c>
      <c r="T733" t="e">
        <v>#N/A</v>
      </c>
      <c r="U733" t="e">
        <v>#N/A</v>
      </c>
      <c r="V733" t="e">
        <v>#N/A</v>
      </c>
      <c r="W733" t="e">
        <v>#N/A</v>
      </c>
      <c r="X733" t="e">
        <v>#N/A</v>
      </c>
      <c r="Y733" t="e">
        <v>#N/A</v>
      </c>
      <c r="Z733" t="e">
        <v>#N/A</v>
      </c>
      <c r="AA733" t="e">
        <v>#N/A</v>
      </c>
      <c r="AB733" t="e">
        <v>#N/A</v>
      </c>
      <c r="AC733" t="e">
        <v>#N/A</v>
      </c>
      <c r="AD733" t="e">
        <v>#N/A</v>
      </c>
      <c r="AE733" t="e">
        <v>#N/A</v>
      </c>
    </row>
    <row r="734" spans="1:31" hidden="1" x14ac:dyDescent="0.25">
      <c r="A734">
        <v>978</v>
      </c>
      <c r="B734">
        <v>100488762</v>
      </c>
      <c r="C734" t="s">
        <v>28</v>
      </c>
      <c r="D734" t="s">
        <v>70</v>
      </c>
      <c r="E734" t="s">
        <v>30</v>
      </c>
      <c r="F734" t="s">
        <v>71</v>
      </c>
      <c r="G734" t="s">
        <v>72</v>
      </c>
      <c r="H734" t="s">
        <v>73</v>
      </c>
      <c r="I734" t="s">
        <v>74</v>
      </c>
      <c r="J734" t="s">
        <v>35</v>
      </c>
      <c r="K734" t="e">
        <v>#N/A</v>
      </c>
      <c r="L734" t="e">
        <v>#N/A</v>
      </c>
      <c r="M734" t="e">
        <v>#N/A</v>
      </c>
      <c r="N734" t="e">
        <v>#N/A</v>
      </c>
      <c r="O734" t="e">
        <v>#N/A</v>
      </c>
      <c r="P734" t="e">
        <v>#N/A</v>
      </c>
      <c r="Q734" t="e">
        <v>#N/A</v>
      </c>
      <c r="R734" t="e">
        <v>#N/A</v>
      </c>
      <c r="S734" t="e">
        <v>#N/A</v>
      </c>
      <c r="T734" t="e">
        <v>#N/A</v>
      </c>
      <c r="U734" t="e">
        <v>#N/A</v>
      </c>
      <c r="V734" t="e">
        <v>#N/A</v>
      </c>
      <c r="W734" t="e">
        <v>#N/A</v>
      </c>
      <c r="X734" t="e">
        <v>#N/A</v>
      </c>
      <c r="Y734" t="e">
        <v>#N/A</v>
      </c>
      <c r="Z734" t="e">
        <v>#N/A</v>
      </c>
      <c r="AA734" t="e">
        <v>#N/A</v>
      </c>
      <c r="AB734" t="e">
        <v>#N/A</v>
      </c>
      <c r="AC734" t="e">
        <v>#N/A</v>
      </c>
      <c r="AD734" t="e">
        <v>#N/A</v>
      </c>
      <c r="AE734" t="e">
        <v>#N/A</v>
      </c>
    </row>
    <row r="735" spans="1:31" hidden="1" x14ac:dyDescent="0.25">
      <c r="A735">
        <v>979</v>
      </c>
      <c r="B735">
        <v>100488765</v>
      </c>
      <c r="C735" t="s">
        <v>28</v>
      </c>
      <c r="D735" t="s">
        <v>70</v>
      </c>
      <c r="E735" t="s">
        <v>30</v>
      </c>
      <c r="F735" t="s">
        <v>71</v>
      </c>
      <c r="G735" t="s">
        <v>72</v>
      </c>
      <c r="H735" t="s">
        <v>73</v>
      </c>
      <c r="I735" t="s">
        <v>74</v>
      </c>
      <c r="J735" t="s">
        <v>35</v>
      </c>
      <c r="K735" t="e">
        <v>#N/A</v>
      </c>
      <c r="L735" t="e">
        <v>#N/A</v>
      </c>
      <c r="M735" t="e">
        <v>#N/A</v>
      </c>
      <c r="N735" t="e">
        <v>#N/A</v>
      </c>
      <c r="O735" t="e">
        <v>#N/A</v>
      </c>
      <c r="P735" t="e">
        <v>#N/A</v>
      </c>
      <c r="Q735" t="e">
        <v>#N/A</v>
      </c>
      <c r="R735" t="e">
        <v>#N/A</v>
      </c>
      <c r="S735" t="e">
        <v>#N/A</v>
      </c>
      <c r="T735" t="e">
        <v>#N/A</v>
      </c>
      <c r="U735" t="e">
        <v>#N/A</v>
      </c>
      <c r="V735" t="e">
        <v>#N/A</v>
      </c>
      <c r="W735" t="e">
        <v>#N/A</v>
      </c>
      <c r="X735" t="e">
        <v>#N/A</v>
      </c>
      <c r="Y735" t="e">
        <v>#N/A</v>
      </c>
      <c r="Z735" t="e">
        <v>#N/A</v>
      </c>
      <c r="AA735" t="e">
        <v>#N/A</v>
      </c>
      <c r="AB735" t="e">
        <v>#N/A</v>
      </c>
      <c r="AC735" t="e">
        <v>#N/A</v>
      </c>
      <c r="AD735" t="e">
        <v>#N/A</v>
      </c>
      <c r="AE735" t="e">
        <v>#N/A</v>
      </c>
    </row>
    <row r="736" spans="1:31" hidden="1" x14ac:dyDescent="0.25">
      <c r="A736">
        <v>45</v>
      </c>
      <c r="B736">
        <v>100496120</v>
      </c>
      <c r="C736" t="s">
        <v>28</v>
      </c>
      <c r="D736" t="s">
        <v>70</v>
      </c>
      <c r="E736" t="s">
        <v>30</v>
      </c>
      <c r="F736" t="s">
        <v>71</v>
      </c>
      <c r="G736" t="s">
        <v>72</v>
      </c>
      <c r="H736" t="s">
        <v>73</v>
      </c>
      <c r="I736" t="s">
        <v>74</v>
      </c>
      <c r="J736" t="s">
        <v>35</v>
      </c>
      <c r="K736" t="e">
        <v>#N/A</v>
      </c>
      <c r="L736" t="e">
        <v>#N/A</v>
      </c>
      <c r="M736" t="e">
        <v>#N/A</v>
      </c>
      <c r="N736" t="e">
        <v>#N/A</v>
      </c>
      <c r="O736" t="e">
        <v>#N/A</v>
      </c>
      <c r="P736" t="e">
        <v>#N/A</v>
      </c>
      <c r="Q736" t="e">
        <v>#N/A</v>
      </c>
      <c r="R736" t="e">
        <v>#N/A</v>
      </c>
      <c r="S736" t="e">
        <v>#N/A</v>
      </c>
      <c r="T736" t="e">
        <v>#N/A</v>
      </c>
      <c r="U736" t="e">
        <v>#N/A</v>
      </c>
      <c r="V736" t="e">
        <v>#N/A</v>
      </c>
      <c r="W736" t="e">
        <v>#N/A</v>
      </c>
      <c r="X736" t="e">
        <v>#N/A</v>
      </c>
      <c r="Y736" t="e">
        <v>#N/A</v>
      </c>
      <c r="Z736" t="e">
        <v>#N/A</v>
      </c>
      <c r="AA736" t="e">
        <v>#N/A</v>
      </c>
      <c r="AB736" t="e">
        <v>#N/A</v>
      </c>
      <c r="AC736" t="e">
        <v>#N/A</v>
      </c>
      <c r="AD736" t="e">
        <v>#N/A</v>
      </c>
      <c r="AE736" t="e">
        <v>#N/A</v>
      </c>
    </row>
    <row r="737" spans="1:31" hidden="1" x14ac:dyDescent="0.25">
      <c r="A737">
        <v>6</v>
      </c>
      <c r="B737">
        <v>100496199</v>
      </c>
      <c r="C737" t="s">
        <v>28</v>
      </c>
      <c r="D737" t="s">
        <v>70</v>
      </c>
      <c r="E737" t="s">
        <v>30</v>
      </c>
      <c r="F737" t="s">
        <v>71</v>
      </c>
      <c r="G737" t="s">
        <v>72</v>
      </c>
      <c r="H737" t="s">
        <v>73</v>
      </c>
      <c r="I737" t="s">
        <v>74</v>
      </c>
      <c r="J737" t="s">
        <v>35</v>
      </c>
      <c r="K737" t="e">
        <v>#N/A</v>
      </c>
      <c r="L737" t="e">
        <v>#N/A</v>
      </c>
      <c r="M737" t="e">
        <v>#N/A</v>
      </c>
      <c r="N737" t="e">
        <v>#N/A</v>
      </c>
      <c r="O737" t="e">
        <v>#N/A</v>
      </c>
      <c r="P737" t="e">
        <v>#N/A</v>
      </c>
      <c r="Q737" t="e">
        <v>#N/A</v>
      </c>
      <c r="R737" t="e">
        <v>#N/A</v>
      </c>
      <c r="S737" t="e">
        <v>#N/A</v>
      </c>
      <c r="T737" t="e">
        <v>#N/A</v>
      </c>
      <c r="U737" t="e">
        <v>#N/A</v>
      </c>
      <c r="V737" t="e">
        <v>#N/A</v>
      </c>
      <c r="W737" t="e">
        <v>#N/A</v>
      </c>
      <c r="X737" t="e">
        <v>#N/A</v>
      </c>
      <c r="Y737" t="e">
        <v>#N/A</v>
      </c>
      <c r="Z737" t="e">
        <v>#N/A</v>
      </c>
      <c r="AA737" t="e">
        <v>#N/A</v>
      </c>
      <c r="AB737" t="e">
        <v>#N/A</v>
      </c>
      <c r="AC737" t="e">
        <v>#N/A</v>
      </c>
      <c r="AD737" t="e">
        <v>#N/A</v>
      </c>
      <c r="AE737" t="e">
        <v>#N/A</v>
      </c>
    </row>
    <row r="738" spans="1:31" hidden="1" x14ac:dyDescent="0.25">
      <c r="A738">
        <v>117</v>
      </c>
      <c r="B738">
        <v>100499729</v>
      </c>
      <c r="C738" t="s">
        <v>28</v>
      </c>
      <c r="D738" t="s">
        <v>70</v>
      </c>
      <c r="E738" t="s">
        <v>30</v>
      </c>
      <c r="F738" t="s">
        <v>71</v>
      </c>
      <c r="G738" t="s">
        <v>72</v>
      </c>
      <c r="H738" t="s">
        <v>73</v>
      </c>
      <c r="I738" t="s">
        <v>74</v>
      </c>
      <c r="J738" t="s">
        <v>35</v>
      </c>
      <c r="K738" t="e">
        <v>#N/A</v>
      </c>
      <c r="L738" t="e">
        <v>#N/A</v>
      </c>
      <c r="M738" t="e">
        <v>#N/A</v>
      </c>
      <c r="N738" t="e">
        <v>#N/A</v>
      </c>
      <c r="O738" t="e">
        <v>#N/A</v>
      </c>
      <c r="P738" t="e">
        <v>#N/A</v>
      </c>
      <c r="Q738" t="e">
        <v>#N/A</v>
      </c>
      <c r="R738" t="e">
        <v>#N/A</v>
      </c>
      <c r="S738" t="e">
        <v>#N/A</v>
      </c>
      <c r="T738" t="e">
        <v>#N/A</v>
      </c>
      <c r="U738" t="e">
        <v>#N/A</v>
      </c>
      <c r="V738" t="e">
        <v>#N/A</v>
      </c>
      <c r="W738" t="e">
        <v>#N/A</v>
      </c>
      <c r="X738" t="e">
        <v>#N/A</v>
      </c>
      <c r="Y738" t="e">
        <v>#N/A</v>
      </c>
      <c r="Z738" t="e">
        <v>#N/A</v>
      </c>
      <c r="AA738" t="e">
        <v>#N/A</v>
      </c>
      <c r="AB738" t="e">
        <v>#N/A</v>
      </c>
      <c r="AC738" t="e">
        <v>#N/A</v>
      </c>
      <c r="AD738" t="e">
        <v>#N/A</v>
      </c>
      <c r="AE738" t="e">
        <v>#N/A</v>
      </c>
    </row>
    <row r="739" spans="1:31" hidden="1" x14ac:dyDescent="0.25">
      <c r="A739">
        <v>209</v>
      </c>
      <c r="B739">
        <v>100504171</v>
      </c>
      <c r="C739" t="s">
        <v>28</v>
      </c>
      <c r="D739" t="s">
        <v>70</v>
      </c>
      <c r="E739" t="s">
        <v>30</v>
      </c>
      <c r="F739" t="s">
        <v>71</v>
      </c>
      <c r="G739" t="s">
        <v>72</v>
      </c>
      <c r="H739" t="s">
        <v>73</v>
      </c>
      <c r="I739" t="s">
        <v>74</v>
      </c>
      <c r="J739" t="s">
        <v>35</v>
      </c>
      <c r="K739" t="e">
        <v>#N/A</v>
      </c>
      <c r="L739" t="e">
        <v>#N/A</v>
      </c>
      <c r="M739" t="e">
        <v>#N/A</v>
      </c>
      <c r="N739" t="e">
        <v>#N/A</v>
      </c>
      <c r="O739" t="e">
        <v>#N/A</v>
      </c>
      <c r="P739" t="e">
        <v>#N/A</v>
      </c>
      <c r="Q739" t="e">
        <v>#N/A</v>
      </c>
      <c r="R739" t="e">
        <v>#N/A</v>
      </c>
      <c r="S739" t="e">
        <v>#N/A</v>
      </c>
      <c r="T739" t="e">
        <v>#N/A</v>
      </c>
      <c r="U739" t="e">
        <v>#N/A</v>
      </c>
      <c r="V739" t="e">
        <v>#N/A</v>
      </c>
      <c r="W739" t="e">
        <v>#N/A</v>
      </c>
      <c r="X739" t="e">
        <v>#N/A</v>
      </c>
      <c r="Y739" t="e">
        <v>#N/A</v>
      </c>
      <c r="Z739" t="e">
        <v>#N/A</v>
      </c>
      <c r="AA739" t="e">
        <v>#N/A</v>
      </c>
      <c r="AB739" t="e">
        <v>#N/A</v>
      </c>
      <c r="AC739" t="e">
        <v>#N/A</v>
      </c>
      <c r="AD739" t="e">
        <v>#N/A</v>
      </c>
      <c r="AE739" t="e">
        <v>#N/A</v>
      </c>
    </row>
    <row r="740" spans="1:31" hidden="1" x14ac:dyDescent="0.25">
      <c r="A740">
        <v>521</v>
      </c>
      <c r="B740">
        <v>100438603</v>
      </c>
      <c r="C740" t="s">
        <v>28</v>
      </c>
      <c r="D740" t="s">
        <v>198</v>
      </c>
      <c r="E740" t="s">
        <v>30</v>
      </c>
      <c r="F740" t="s">
        <v>199</v>
      </c>
      <c r="G740" t="s">
        <v>200</v>
      </c>
      <c r="H740" t="s">
        <v>67</v>
      </c>
      <c r="I740" t="s">
        <v>201</v>
      </c>
      <c r="J740" t="s">
        <v>35</v>
      </c>
      <c r="K740" t="e">
        <v>#N/A</v>
      </c>
      <c r="L740" t="e">
        <v>#N/A</v>
      </c>
      <c r="M740" t="e">
        <v>#N/A</v>
      </c>
      <c r="N740" t="e">
        <v>#N/A</v>
      </c>
      <c r="O740" t="e">
        <v>#N/A</v>
      </c>
      <c r="P740" t="e">
        <v>#N/A</v>
      </c>
      <c r="Q740" t="e">
        <v>#N/A</v>
      </c>
      <c r="R740" t="e">
        <v>#N/A</v>
      </c>
      <c r="S740" t="e">
        <v>#N/A</v>
      </c>
      <c r="T740" t="e">
        <v>#N/A</v>
      </c>
      <c r="U740" t="e">
        <v>#N/A</v>
      </c>
      <c r="V740" t="e">
        <v>#N/A</v>
      </c>
      <c r="W740" t="e">
        <v>#N/A</v>
      </c>
      <c r="X740" t="e">
        <v>#N/A</v>
      </c>
      <c r="Y740" t="e">
        <v>#N/A</v>
      </c>
      <c r="Z740" t="e">
        <v>#N/A</v>
      </c>
      <c r="AA740" t="e">
        <v>#N/A</v>
      </c>
      <c r="AB740" t="e">
        <v>#N/A</v>
      </c>
      <c r="AC740" t="e">
        <v>#N/A</v>
      </c>
      <c r="AD740" t="e">
        <v>#N/A</v>
      </c>
      <c r="AE740" t="e">
        <v>#N/A</v>
      </c>
    </row>
    <row r="741" spans="1:31" hidden="1" x14ac:dyDescent="0.25">
      <c r="A741">
        <v>596</v>
      </c>
      <c r="B741">
        <v>100459370</v>
      </c>
      <c r="C741" t="s">
        <v>28</v>
      </c>
      <c r="D741" t="s">
        <v>198</v>
      </c>
      <c r="E741" t="s">
        <v>30</v>
      </c>
      <c r="F741" t="s">
        <v>199</v>
      </c>
      <c r="G741" t="s">
        <v>200</v>
      </c>
      <c r="H741" t="s">
        <v>67</v>
      </c>
      <c r="I741" t="s">
        <v>201</v>
      </c>
      <c r="J741" t="s">
        <v>35</v>
      </c>
      <c r="K741" t="e">
        <v>#N/A</v>
      </c>
      <c r="L741" t="e">
        <v>#N/A</v>
      </c>
      <c r="M741" t="e">
        <v>#N/A</v>
      </c>
      <c r="N741" t="e">
        <v>#N/A</v>
      </c>
      <c r="O741" t="e">
        <v>#N/A</v>
      </c>
      <c r="P741" t="e">
        <v>#N/A</v>
      </c>
      <c r="Q741" t="e">
        <v>#N/A</v>
      </c>
      <c r="R741" t="e">
        <v>#N/A</v>
      </c>
      <c r="S741" t="e">
        <v>#N/A</v>
      </c>
      <c r="T741" t="e">
        <v>#N/A</v>
      </c>
      <c r="U741" t="e">
        <v>#N/A</v>
      </c>
      <c r="V741" t="e">
        <v>#N/A</v>
      </c>
      <c r="W741" t="e">
        <v>#N/A</v>
      </c>
      <c r="X741" t="e">
        <v>#N/A</v>
      </c>
      <c r="Y741" t="e">
        <v>#N/A</v>
      </c>
      <c r="Z741" t="e">
        <v>#N/A</v>
      </c>
      <c r="AA741" t="e">
        <v>#N/A</v>
      </c>
      <c r="AB741" t="e">
        <v>#N/A</v>
      </c>
      <c r="AC741" t="e">
        <v>#N/A</v>
      </c>
      <c r="AD741" t="e">
        <v>#N/A</v>
      </c>
      <c r="AE741" t="e">
        <v>#N/A</v>
      </c>
    </row>
    <row r="742" spans="1:31" hidden="1" x14ac:dyDescent="0.25">
      <c r="A742">
        <v>636</v>
      </c>
      <c r="B742">
        <v>100459379</v>
      </c>
      <c r="C742" t="s">
        <v>28</v>
      </c>
      <c r="D742" t="s">
        <v>198</v>
      </c>
      <c r="E742" t="s">
        <v>30</v>
      </c>
      <c r="F742" t="s">
        <v>199</v>
      </c>
      <c r="G742" t="s">
        <v>200</v>
      </c>
      <c r="H742" t="s">
        <v>67</v>
      </c>
      <c r="I742" t="s">
        <v>201</v>
      </c>
      <c r="J742" t="s">
        <v>35</v>
      </c>
      <c r="K742" t="e">
        <v>#N/A</v>
      </c>
      <c r="L742" t="e">
        <v>#N/A</v>
      </c>
      <c r="M742" t="e">
        <v>#N/A</v>
      </c>
      <c r="N742" t="e">
        <v>#N/A</v>
      </c>
      <c r="O742" t="e">
        <v>#N/A</v>
      </c>
      <c r="P742" t="e">
        <v>#N/A</v>
      </c>
      <c r="Q742" t="e">
        <v>#N/A</v>
      </c>
      <c r="R742" t="e">
        <v>#N/A</v>
      </c>
      <c r="S742" t="e">
        <v>#N/A</v>
      </c>
      <c r="T742" t="e">
        <v>#N/A</v>
      </c>
      <c r="U742" t="e">
        <v>#N/A</v>
      </c>
      <c r="V742" t="e">
        <v>#N/A</v>
      </c>
      <c r="W742" t="e">
        <v>#N/A</v>
      </c>
      <c r="X742" t="e">
        <v>#N/A</v>
      </c>
      <c r="Y742" t="e">
        <v>#N/A</v>
      </c>
      <c r="Z742" t="e">
        <v>#N/A</v>
      </c>
      <c r="AA742" t="e">
        <v>#N/A</v>
      </c>
      <c r="AB742" t="e">
        <v>#N/A</v>
      </c>
      <c r="AC742" t="e">
        <v>#N/A</v>
      </c>
      <c r="AD742" t="e">
        <v>#N/A</v>
      </c>
      <c r="AE742" t="e">
        <v>#N/A</v>
      </c>
    </row>
    <row r="743" spans="1:31" hidden="1" x14ac:dyDescent="0.25">
      <c r="A743">
        <v>709</v>
      </c>
      <c r="B743">
        <v>100461582</v>
      </c>
      <c r="C743" t="s">
        <v>28</v>
      </c>
      <c r="D743" t="s">
        <v>198</v>
      </c>
      <c r="E743" t="s">
        <v>30</v>
      </c>
      <c r="F743" t="s">
        <v>199</v>
      </c>
      <c r="G743" t="s">
        <v>200</v>
      </c>
      <c r="H743" t="s">
        <v>67</v>
      </c>
      <c r="I743" t="s">
        <v>201</v>
      </c>
      <c r="J743" t="s">
        <v>35</v>
      </c>
      <c r="K743" t="e">
        <v>#N/A</v>
      </c>
      <c r="L743" t="e">
        <v>#N/A</v>
      </c>
      <c r="M743" t="e">
        <v>#N/A</v>
      </c>
      <c r="N743" t="e">
        <v>#N/A</v>
      </c>
      <c r="O743" t="e">
        <v>#N/A</v>
      </c>
      <c r="P743" t="e">
        <v>#N/A</v>
      </c>
      <c r="Q743" t="e">
        <v>#N/A</v>
      </c>
      <c r="R743" t="e">
        <v>#N/A</v>
      </c>
      <c r="S743" t="e">
        <v>#N/A</v>
      </c>
      <c r="T743" t="e">
        <v>#N/A</v>
      </c>
      <c r="U743" t="e">
        <v>#N/A</v>
      </c>
      <c r="V743" t="e">
        <v>#N/A</v>
      </c>
      <c r="W743" t="e">
        <v>#N/A</v>
      </c>
      <c r="X743" t="e">
        <v>#N/A</v>
      </c>
      <c r="Y743" t="e">
        <v>#N/A</v>
      </c>
      <c r="Z743" t="e">
        <v>#N/A</v>
      </c>
      <c r="AA743" t="e">
        <v>#N/A</v>
      </c>
      <c r="AB743" t="e">
        <v>#N/A</v>
      </c>
      <c r="AC743" t="e">
        <v>#N/A</v>
      </c>
      <c r="AD743" t="e">
        <v>#N/A</v>
      </c>
      <c r="AE743" t="e">
        <v>#N/A</v>
      </c>
    </row>
    <row r="744" spans="1:31" hidden="1" x14ac:dyDescent="0.25">
      <c r="A744">
        <v>37</v>
      </c>
      <c r="B744">
        <v>100503320</v>
      </c>
      <c r="C744" t="s">
        <v>28</v>
      </c>
      <c r="D744" t="s">
        <v>198</v>
      </c>
      <c r="E744" t="s">
        <v>30</v>
      </c>
      <c r="F744" t="s">
        <v>199</v>
      </c>
      <c r="G744" t="s">
        <v>200</v>
      </c>
      <c r="H744" t="s">
        <v>67</v>
      </c>
      <c r="I744" t="s">
        <v>201</v>
      </c>
      <c r="J744" t="s">
        <v>35</v>
      </c>
      <c r="K744" t="e">
        <v>#N/A</v>
      </c>
      <c r="L744" t="e">
        <v>#N/A</v>
      </c>
      <c r="M744" t="e">
        <v>#N/A</v>
      </c>
      <c r="N744" t="e">
        <v>#N/A</v>
      </c>
      <c r="O744" t="e">
        <v>#N/A</v>
      </c>
      <c r="P744" t="e">
        <v>#N/A</v>
      </c>
      <c r="Q744" t="e">
        <v>#N/A</v>
      </c>
      <c r="R744" t="e">
        <v>#N/A</v>
      </c>
      <c r="S744" t="e">
        <v>#N/A</v>
      </c>
      <c r="T744" t="e">
        <v>#N/A</v>
      </c>
      <c r="U744" t="e">
        <v>#N/A</v>
      </c>
      <c r="V744" t="e">
        <v>#N/A</v>
      </c>
      <c r="W744" t="e">
        <v>#N/A</v>
      </c>
      <c r="X744" t="e">
        <v>#N/A</v>
      </c>
      <c r="Y744" t="e">
        <v>#N/A</v>
      </c>
      <c r="Z744" t="e">
        <v>#N/A</v>
      </c>
      <c r="AA744" t="e">
        <v>#N/A</v>
      </c>
      <c r="AB744" t="e">
        <v>#N/A</v>
      </c>
      <c r="AC744" t="e">
        <v>#N/A</v>
      </c>
      <c r="AD744" t="e">
        <v>#N/A</v>
      </c>
      <c r="AE744" t="e">
        <v>#N/A</v>
      </c>
    </row>
    <row r="745" spans="1:31" hidden="1" x14ac:dyDescent="0.25">
      <c r="A745">
        <v>356</v>
      </c>
      <c r="B745">
        <v>100401404</v>
      </c>
      <c r="C745" t="s">
        <v>28</v>
      </c>
      <c r="D745" t="s">
        <v>483</v>
      </c>
      <c r="E745" t="s">
        <v>30</v>
      </c>
      <c r="F745" t="s">
        <v>484</v>
      </c>
      <c r="G745" t="s">
        <v>446</v>
      </c>
      <c r="H745" t="s">
        <v>50</v>
      </c>
      <c r="I745" t="s">
        <v>485</v>
      </c>
      <c r="J745" t="s">
        <v>35</v>
      </c>
      <c r="K745" t="e">
        <v>#N/A</v>
      </c>
      <c r="L745" t="e">
        <v>#N/A</v>
      </c>
      <c r="M745" t="e">
        <v>#N/A</v>
      </c>
      <c r="N745" t="e">
        <v>#N/A</v>
      </c>
      <c r="O745" t="e">
        <v>#N/A</v>
      </c>
      <c r="P745" t="e">
        <v>#N/A</v>
      </c>
      <c r="Q745" t="e">
        <v>#N/A</v>
      </c>
      <c r="R745" t="e">
        <v>#N/A</v>
      </c>
      <c r="S745" t="e">
        <v>#N/A</v>
      </c>
      <c r="T745" t="e">
        <v>#N/A</v>
      </c>
      <c r="U745" t="e">
        <v>#N/A</v>
      </c>
      <c r="V745" t="e">
        <v>#N/A</v>
      </c>
      <c r="W745" t="e">
        <v>#N/A</v>
      </c>
      <c r="X745" t="e">
        <v>#N/A</v>
      </c>
      <c r="Y745" t="e">
        <v>#N/A</v>
      </c>
      <c r="Z745" t="e">
        <v>#N/A</v>
      </c>
      <c r="AA745" t="e">
        <v>#N/A</v>
      </c>
      <c r="AB745" t="e">
        <v>#N/A</v>
      </c>
      <c r="AC745" t="e">
        <v>#N/A</v>
      </c>
      <c r="AD745" t="e">
        <v>#N/A</v>
      </c>
      <c r="AE745" t="e">
        <v>#N/A</v>
      </c>
    </row>
    <row r="746" spans="1:31" hidden="1" x14ac:dyDescent="0.25">
      <c r="A746">
        <v>365</v>
      </c>
      <c r="B746">
        <v>100403256</v>
      </c>
      <c r="C746" t="s">
        <v>28</v>
      </c>
      <c r="D746" t="s">
        <v>483</v>
      </c>
      <c r="E746" t="s">
        <v>30</v>
      </c>
      <c r="F746" t="s">
        <v>484</v>
      </c>
      <c r="G746" t="s">
        <v>446</v>
      </c>
      <c r="H746" t="s">
        <v>50</v>
      </c>
      <c r="I746" t="s">
        <v>485</v>
      </c>
      <c r="J746" t="s">
        <v>35</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row>
    <row r="747" spans="1:31" hidden="1" x14ac:dyDescent="0.25">
      <c r="A747">
        <v>412</v>
      </c>
      <c r="B747">
        <v>100407331</v>
      </c>
      <c r="C747" t="s">
        <v>28</v>
      </c>
      <c r="D747" t="s">
        <v>483</v>
      </c>
      <c r="E747" t="s">
        <v>30</v>
      </c>
      <c r="F747" t="s">
        <v>484</v>
      </c>
      <c r="G747" t="s">
        <v>446</v>
      </c>
      <c r="H747" t="s">
        <v>50</v>
      </c>
      <c r="I747" t="s">
        <v>485</v>
      </c>
      <c r="J747" t="s">
        <v>35</v>
      </c>
      <c r="K747" t="e">
        <v>#N/A</v>
      </c>
      <c r="L747" t="e">
        <v>#N/A</v>
      </c>
      <c r="M747" t="e">
        <v>#N/A</v>
      </c>
      <c r="N747" t="e">
        <v>#N/A</v>
      </c>
      <c r="O747" t="e">
        <v>#N/A</v>
      </c>
      <c r="P747" t="e">
        <v>#N/A</v>
      </c>
      <c r="Q747" t="e">
        <v>#N/A</v>
      </c>
      <c r="R747" t="e">
        <v>#N/A</v>
      </c>
      <c r="S747" t="e">
        <v>#N/A</v>
      </c>
      <c r="T747" t="e">
        <v>#N/A</v>
      </c>
      <c r="U747" t="e">
        <v>#N/A</v>
      </c>
      <c r="V747" t="e">
        <v>#N/A</v>
      </c>
      <c r="W747" t="e">
        <v>#N/A</v>
      </c>
      <c r="X747" t="e">
        <v>#N/A</v>
      </c>
      <c r="Y747" t="e">
        <v>#N/A</v>
      </c>
      <c r="Z747" t="e">
        <v>#N/A</v>
      </c>
      <c r="AA747" t="e">
        <v>#N/A</v>
      </c>
      <c r="AB747" t="e">
        <v>#N/A</v>
      </c>
      <c r="AC747" t="e">
        <v>#N/A</v>
      </c>
      <c r="AD747" t="e">
        <v>#N/A</v>
      </c>
      <c r="AE747" t="e">
        <v>#N/A</v>
      </c>
    </row>
    <row r="748" spans="1:31" hidden="1" x14ac:dyDescent="0.25">
      <c r="A748">
        <v>416</v>
      </c>
      <c r="B748">
        <v>100409160</v>
      </c>
      <c r="C748" t="s">
        <v>28</v>
      </c>
      <c r="D748" t="s">
        <v>483</v>
      </c>
      <c r="E748" t="s">
        <v>30</v>
      </c>
      <c r="F748" t="s">
        <v>484</v>
      </c>
      <c r="G748" t="s">
        <v>446</v>
      </c>
      <c r="H748" t="s">
        <v>50</v>
      </c>
      <c r="I748" t="s">
        <v>485</v>
      </c>
      <c r="J748" t="s">
        <v>35</v>
      </c>
      <c r="K748" t="e">
        <v>#N/A</v>
      </c>
      <c r="L748" t="e">
        <v>#N/A</v>
      </c>
      <c r="M748" t="e">
        <v>#N/A</v>
      </c>
      <c r="N748" t="e">
        <v>#N/A</v>
      </c>
      <c r="O748" t="e">
        <v>#N/A</v>
      </c>
      <c r="P748" t="e">
        <v>#N/A</v>
      </c>
      <c r="Q748" t="e">
        <v>#N/A</v>
      </c>
      <c r="R748" t="e">
        <v>#N/A</v>
      </c>
      <c r="S748" t="e">
        <v>#N/A</v>
      </c>
      <c r="T748" t="e">
        <v>#N/A</v>
      </c>
      <c r="U748" t="e">
        <v>#N/A</v>
      </c>
      <c r="V748" t="e">
        <v>#N/A</v>
      </c>
      <c r="W748" t="e">
        <v>#N/A</v>
      </c>
      <c r="X748" t="e">
        <v>#N/A</v>
      </c>
      <c r="Y748" t="e">
        <v>#N/A</v>
      </c>
      <c r="Z748" t="e">
        <v>#N/A</v>
      </c>
      <c r="AA748" t="e">
        <v>#N/A</v>
      </c>
      <c r="AB748" t="e">
        <v>#N/A</v>
      </c>
      <c r="AC748" t="e">
        <v>#N/A</v>
      </c>
      <c r="AD748" t="e">
        <v>#N/A</v>
      </c>
      <c r="AE748" t="e">
        <v>#N/A</v>
      </c>
    </row>
    <row r="749" spans="1:31" hidden="1" x14ac:dyDescent="0.25">
      <c r="A749">
        <v>461</v>
      </c>
      <c r="B749">
        <v>100412197</v>
      </c>
      <c r="C749" t="s">
        <v>28</v>
      </c>
      <c r="D749" t="s">
        <v>483</v>
      </c>
      <c r="E749" t="s">
        <v>30</v>
      </c>
      <c r="F749" t="s">
        <v>484</v>
      </c>
      <c r="G749" t="s">
        <v>446</v>
      </c>
      <c r="H749" t="s">
        <v>50</v>
      </c>
      <c r="I749" t="s">
        <v>485</v>
      </c>
      <c r="J749" t="s">
        <v>35</v>
      </c>
      <c r="K749" t="e">
        <v>#N/A</v>
      </c>
      <c r="L749" t="e">
        <v>#N/A</v>
      </c>
      <c r="M749" t="e">
        <v>#N/A</v>
      </c>
      <c r="N749" t="e">
        <v>#N/A</v>
      </c>
      <c r="O749" t="e">
        <v>#N/A</v>
      </c>
      <c r="P749" t="e">
        <v>#N/A</v>
      </c>
      <c r="Q749" t="e">
        <v>#N/A</v>
      </c>
      <c r="R749" t="e">
        <v>#N/A</v>
      </c>
      <c r="S749" t="e">
        <v>#N/A</v>
      </c>
      <c r="T749" t="e">
        <v>#N/A</v>
      </c>
      <c r="U749" t="e">
        <v>#N/A</v>
      </c>
      <c r="V749" t="e">
        <v>#N/A</v>
      </c>
      <c r="W749" t="e">
        <v>#N/A</v>
      </c>
      <c r="X749" t="e">
        <v>#N/A</v>
      </c>
      <c r="Y749" t="e">
        <v>#N/A</v>
      </c>
      <c r="Z749" t="e">
        <v>#N/A</v>
      </c>
      <c r="AA749" t="e">
        <v>#N/A</v>
      </c>
      <c r="AB749" t="e">
        <v>#N/A</v>
      </c>
      <c r="AC749" t="e">
        <v>#N/A</v>
      </c>
      <c r="AD749" t="e">
        <v>#N/A</v>
      </c>
      <c r="AE749" t="e">
        <v>#N/A</v>
      </c>
    </row>
    <row r="750" spans="1:31" hidden="1" x14ac:dyDescent="0.25">
      <c r="A750">
        <v>371</v>
      </c>
      <c r="B750">
        <v>100418753</v>
      </c>
      <c r="C750" t="s">
        <v>28</v>
      </c>
      <c r="D750" t="s">
        <v>483</v>
      </c>
      <c r="E750" t="s">
        <v>30</v>
      </c>
      <c r="F750" t="s">
        <v>484</v>
      </c>
      <c r="G750" t="s">
        <v>446</v>
      </c>
      <c r="H750" t="s">
        <v>50</v>
      </c>
      <c r="I750" t="s">
        <v>485</v>
      </c>
      <c r="J750" t="s">
        <v>35</v>
      </c>
      <c r="K750" t="e">
        <v>#N/A</v>
      </c>
      <c r="L750" t="e">
        <v>#N/A</v>
      </c>
      <c r="M750" t="e">
        <v>#N/A</v>
      </c>
      <c r="N750" t="e">
        <v>#N/A</v>
      </c>
      <c r="O750" t="e">
        <v>#N/A</v>
      </c>
      <c r="P750" t="e">
        <v>#N/A</v>
      </c>
      <c r="Q750" t="e">
        <v>#N/A</v>
      </c>
      <c r="R750" t="e">
        <v>#N/A</v>
      </c>
      <c r="S750" t="e">
        <v>#N/A</v>
      </c>
      <c r="T750" t="e">
        <v>#N/A</v>
      </c>
      <c r="U750" t="e">
        <v>#N/A</v>
      </c>
      <c r="V750" t="e">
        <v>#N/A</v>
      </c>
      <c r="W750" t="e">
        <v>#N/A</v>
      </c>
      <c r="X750" t="e">
        <v>#N/A</v>
      </c>
      <c r="Y750" t="e">
        <v>#N/A</v>
      </c>
      <c r="Z750" t="e">
        <v>#N/A</v>
      </c>
      <c r="AA750" t="e">
        <v>#N/A</v>
      </c>
      <c r="AB750" t="e">
        <v>#N/A</v>
      </c>
      <c r="AC750" t="e">
        <v>#N/A</v>
      </c>
      <c r="AD750" t="e">
        <v>#N/A</v>
      </c>
      <c r="AE750" t="e">
        <v>#N/A</v>
      </c>
    </row>
    <row r="751" spans="1:31" hidden="1" x14ac:dyDescent="0.25">
      <c r="A751">
        <v>382</v>
      </c>
      <c r="B751">
        <v>100423916</v>
      </c>
      <c r="C751" t="s">
        <v>28</v>
      </c>
      <c r="D751" t="s">
        <v>483</v>
      </c>
      <c r="E751" t="s">
        <v>30</v>
      </c>
      <c r="F751" t="s">
        <v>484</v>
      </c>
      <c r="G751" t="s">
        <v>446</v>
      </c>
      <c r="H751" t="s">
        <v>50</v>
      </c>
      <c r="I751" t="s">
        <v>485</v>
      </c>
      <c r="J751" t="s">
        <v>35</v>
      </c>
      <c r="K751" t="e">
        <v>#N/A</v>
      </c>
      <c r="L751" t="e">
        <v>#N/A</v>
      </c>
      <c r="M751" t="e">
        <v>#N/A</v>
      </c>
      <c r="N751" t="e">
        <v>#N/A</v>
      </c>
      <c r="O751" t="e">
        <v>#N/A</v>
      </c>
      <c r="P751" t="e">
        <v>#N/A</v>
      </c>
      <c r="Q751" t="e">
        <v>#N/A</v>
      </c>
      <c r="R751" t="e">
        <v>#N/A</v>
      </c>
      <c r="S751" t="e">
        <v>#N/A</v>
      </c>
      <c r="T751" t="e">
        <v>#N/A</v>
      </c>
      <c r="U751" t="e">
        <v>#N/A</v>
      </c>
      <c r="V751" t="e">
        <v>#N/A</v>
      </c>
      <c r="W751" t="e">
        <v>#N/A</v>
      </c>
      <c r="X751" t="e">
        <v>#N/A</v>
      </c>
      <c r="Y751" t="e">
        <v>#N/A</v>
      </c>
      <c r="Z751" t="e">
        <v>#N/A</v>
      </c>
      <c r="AA751" t="e">
        <v>#N/A</v>
      </c>
      <c r="AB751" t="e">
        <v>#N/A</v>
      </c>
      <c r="AC751" t="e">
        <v>#N/A</v>
      </c>
      <c r="AD751" t="e">
        <v>#N/A</v>
      </c>
      <c r="AE751" t="e">
        <v>#N/A</v>
      </c>
    </row>
    <row r="752" spans="1:31" hidden="1" x14ac:dyDescent="0.25">
      <c r="A752">
        <v>96</v>
      </c>
      <c r="B752">
        <v>100511108</v>
      </c>
      <c r="C752" t="s">
        <v>28</v>
      </c>
      <c r="D752" t="s">
        <v>344</v>
      </c>
      <c r="E752" t="s">
        <v>30</v>
      </c>
      <c r="F752" t="s">
        <v>345</v>
      </c>
      <c r="G752" t="s">
        <v>317</v>
      </c>
      <c r="H752" t="s">
        <v>78</v>
      </c>
      <c r="I752" t="s">
        <v>346</v>
      </c>
      <c r="J752" t="s">
        <v>35</v>
      </c>
      <c r="K752" t="e">
        <v>#N/A</v>
      </c>
      <c r="L752" t="e">
        <v>#N/A</v>
      </c>
      <c r="M752" t="e">
        <v>#N/A</v>
      </c>
      <c r="N752" t="e">
        <v>#N/A</v>
      </c>
      <c r="O752" t="e">
        <v>#N/A</v>
      </c>
      <c r="P752" t="e">
        <v>#N/A</v>
      </c>
      <c r="Q752" t="e">
        <v>#N/A</v>
      </c>
      <c r="R752" t="e">
        <v>#N/A</v>
      </c>
      <c r="S752" t="e">
        <v>#N/A</v>
      </c>
      <c r="T752" t="e">
        <v>#N/A</v>
      </c>
      <c r="U752" t="e">
        <v>#N/A</v>
      </c>
      <c r="V752" t="e">
        <v>#N/A</v>
      </c>
      <c r="W752" t="e">
        <v>#N/A</v>
      </c>
      <c r="X752" t="e">
        <v>#N/A</v>
      </c>
      <c r="Y752" t="e">
        <v>#N/A</v>
      </c>
      <c r="Z752" t="e">
        <v>#N/A</v>
      </c>
      <c r="AA752" t="e">
        <v>#N/A</v>
      </c>
      <c r="AB752" t="e">
        <v>#N/A</v>
      </c>
      <c r="AC752" t="e">
        <v>#N/A</v>
      </c>
      <c r="AD752" t="e">
        <v>#N/A</v>
      </c>
      <c r="AE752" t="e">
        <v>#N/A</v>
      </c>
    </row>
    <row r="753" spans="1:31" hidden="1" x14ac:dyDescent="0.25">
      <c r="A753">
        <v>171</v>
      </c>
      <c r="B753">
        <v>100511109</v>
      </c>
      <c r="C753" t="s">
        <v>28</v>
      </c>
      <c r="D753" t="s">
        <v>344</v>
      </c>
      <c r="E753" t="s">
        <v>30</v>
      </c>
      <c r="F753" t="s">
        <v>345</v>
      </c>
      <c r="G753" t="s">
        <v>317</v>
      </c>
      <c r="H753" t="s">
        <v>78</v>
      </c>
      <c r="I753" t="s">
        <v>346</v>
      </c>
      <c r="J753" t="s">
        <v>35</v>
      </c>
      <c r="K753" t="e">
        <v>#N/A</v>
      </c>
      <c r="L753" t="e">
        <v>#N/A</v>
      </c>
      <c r="M753" t="e">
        <v>#N/A</v>
      </c>
      <c r="N753" t="e">
        <v>#N/A</v>
      </c>
      <c r="O753" t="e">
        <v>#N/A</v>
      </c>
      <c r="P753" t="e">
        <v>#N/A</v>
      </c>
      <c r="Q753" t="e">
        <v>#N/A</v>
      </c>
      <c r="R753" t="e">
        <v>#N/A</v>
      </c>
      <c r="S753" t="e">
        <v>#N/A</v>
      </c>
      <c r="T753" t="e">
        <v>#N/A</v>
      </c>
      <c r="U753" t="e">
        <v>#N/A</v>
      </c>
      <c r="V753" t="e">
        <v>#N/A</v>
      </c>
      <c r="W753" t="e">
        <v>#N/A</v>
      </c>
      <c r="X753" t="e">
        <v>#N/A</v>
      </c>
      <c r="Y753" t="e">
        <v>#N/A</v>
      </c>
      <c r="Z753" t="e">
        <v>#N/A</v>
      </c>
      <c r="AA753" t="e">
        <v>#N/A</v>
      </c>
      <c r="AB753" t="e">
        <v>#N/A</v>
      </c>
      <c r="AC753" t="e">
        <v>#N/A</v>
      </c>
      <c r="AD753" t="e">
        <v>#N/A</v>
      </c>
      <c r="AE753" t="e">
        <v>#N/A</v>
      </c>
    </row>
    <row r="754" spans="1:31" hidden="1" x14ac:dyDescent="0.25">
      <c r="A754">
        <v>97</v>
      </c>
      <c r="B754">
        <v>100511110</v>
      </c>
      <c r="C754" t="s">
        <v>28</v>
      </c>
      <c r="D754" t="s">
        <v>344</v>
      </c>
      <c r="E754" t="s">
        <v>30</v>
      </c>
      <c r="F754" t="s">
        <v>345</v>
      </c>
      <c r="G754" t="s">
        <v>317</v>
      </c>
      <c r="H754" t="s">
        <v>78</v>
      </c>
      <c r="I754" t="s">
        <v>346</v>
      </c>
      <c r="J754" t="s">
        <v>35</v>
      </c>
      <c r="K754" t="e">
        <v>#N/A</v>
      </c>
      <c r="L754" t="e">
        <v>#N/A</v>
      </c>
      <c r="M754" t="e">
        <v>#N/A</v>
      </c>
      <c r="N754" t="e">
        <v>#N/A</v>
      </c>
      <c r="O754" t="e">
        <v>#N/A</v>
      </c>
      <c r="P754" t="e">
        <v>#N/A</v>
      </c>
      <c r="Q754" t="e">
        <v>#N/A</v>
      </c>
      <c r="R754" t="e">
        <v>#N/A</v>
      </c>
      <c r="S754" t="e">
        <v>#N/A</v>
      </c>
      <c r="T754" t="e">
        <v>#N/A</v>
      </c>
      <c r="U754" t="e">
        <v>#N/A</v>
      </c>
      <c r="V754" t="e">
        <v>#N/A</v>
      </c>
      <c r="W754" t="e">
        <v>#N/A</v>
      </c>
      <c r="X754" t="e">
        <v>#N/A</v>
      </c>
      <c r="Y754" t="e">
        <v>#N/A</v>
      </c>
      <c r="Z754" t="e">
        <v>#N/A</v>
      </c>
      <c r="AA754" t="e">
        <v>#N/A</v>
      </c>
      <c r="AB754" t="e">
        <v>#N/A</v>
      </c>
      <c r="AC754" t="e">
        <v>#N/A</v>
      </c>
      <c r="AD754" t="e">
        <v>#N/A</v>
      </c>
      <c r="AE754" t="e">
        <v>#N/A</v>
      </c>
    </row>
    <row r="755" spans="1:31" hidden="1" x14ac:dyDescent="0.25">
      <c r="A755">
        <v>98</v>
      </c>
      <c r="B755">
        <v>100511111</v>
      </c>
      <c r="C755" t="s">
        <v>28</v>
      </c>
      <c r="D755" t="s">
        <v>344</v>
      </c>
      <c r="E755" t="s">
        <v>30</v>
      </c>
      <c r="F755" t="s">
        <v>345</v>
      </c>
      <c r="G755" t="s">
        <v>317</v>
      </c>
      <c r="H755" t="s">
        <v>78</v>
      </c>
      <c r="I755" t="s">
        <v>346</v>
      </c>
      <c r="J755" t="s">
        <v>35</v>
      </c>
      <c r="K755" t="e">
        <v>#N/A</v>
      </c>
      <c r="L755" t="e">
        <v>#N/A</v>
      </c>
      <c r="M755" t="e">
        <v>#N/A</v>
      </c>
      <c r="N755" t="e">
        <v>#N/A</v>
      </c>
      <c r="O755" t="e">
        <v>#N/A</v>
      </c>
      <c r="P755" t="e">
        <v>#N/A</v>
      </c>
      <c r="Q755" t="e">
        <v>#N/A</v>
      </c>
      <c r="R755" t="e">
        <v>#N/A</v>
      </c>
      <c r="S755" t="e">
        <v>#N/A</v>
      </c>
      <c r="T755" t="e">
        <v>#N/A</v>
      </c>
      <c r="U755" t="e">
        <v>#N/A</v>
      </c>
      <c r="V755" t="e">
        <v>#N/A</v>
      </c>
      <c r="W755" t="e">
        <v>#N/A</v>
      </c>
      <c r="X755" t="e">
        <v>#N/A</v>
      </c>
      <c r="Y755" t="e">
        <v>#N/A</v>
      </c>
      <c r="Z755" t="e">
        <v>#N/A</v>
      </c>
      <c r="AA755" t="e">
        <v>#N/A</v>
      </c>
      <c r="AB755" t="e">
        <v>#N/A</v>
      </c>
      <c r="AC755" t="e">
        <v>#N/A</v>
      </c>
      <c r="AD755" t="e">
        <v>#N/A</v>
      </c>
      <c r="AE755" t="e">
        <v>#N/A</v>
      </c>
    </row>
    <row r="756" spans="1:31" hidden="1" x14ac:dyDescent="0.25">
      <c r="A756">
        <v>174</v>
      </c>
      <c r="B756">
        <v>100511112</v>
      </c>
      <c r="C756" t="s">
        <v>28</v>
      </c>
      <c r="D756" t="s">
        <v>344</v>
      </c>
      <c r="E756" t="s">
        <v>30</v>
      </c>
      <c r="F756" t="s">
        <v>345</v>
      </c>
      <c r="G756" t="s">
        <v>317</v>
      </c>
      <c r="H756" t="s">
        <v>78</v>
      </c>
      <c r="I756" t="s">
        <v>346</v>
      </c>
      <c r="J756" t="s">
        <v>35</v>
      </c>
      <c r="K756" t="e">
        <v>#N/A</v>
      </c>
      <c r="L756" t="e">
        <v>#N/A</v>
      </c>
      <c r="M756" t="e">
        <v>#N/A</v>
      </c>
      <c r="N756" t="e">
        <v>#N/A</v>
      </c>
      <c r="O756" t="e">
        <v>#N/A</v>
      </c>
      <c r="P756" t="e">
        <v>#N/A</v>
      </c>
      <c r="Q756" t="e">
        <v>#N/A</v>
      </c>
      <c r="R756" t="e">
        <v>#N/A</v>
      </c>
      <c r="S756" t="e">
        <v>#N/A</v>
      </c>
      <c r="T756" t="e">
        <v>#N/A</v>
      </c>
      <c r="U756" t="e">
        <v>#N/A</v>
      </c>
      <c r="V756" t="e">
        <v>#N/A</v>
      </c>
      <c r="W756" t="e">
        <v>#N/A</v>
      </c>
      <c r="X756" t="e">
        <v>#N/A</v>
      </c>
      <c r="Y756" t="e">
        <v>#N/A</v>
      </c>
      <c r="Z756" t="e">
        <v>#N/A</v>
      </c>
      <c r="AA756" t="e">
        <v>#N/A</v>
      </c>
      <c r="AB756" t="e">
        <v>#N/A</v>
      </c>
      <c r="AC756" t="e">
        <v>#N/A</v>
      </c>
      <c r="AD756" t="e">
        <v>#N/A</v>
      </c>
      <c r="AE756" t="e">
        <v>#N/A</v>
      </c>
    </row>
    <row r="757" spans="1:31" hidden="1" x14ac:dyDescent="0.25">
      <c r="A757">
        <v>172</v>
      </c>
      <c r="B757">
        <v>100511113</v>
      </c>
      <c r="C757" t="s">
        <v>28</v>
      </c>
      <c r="D757" t="s">
        <v>344</v>
      </c>
      <c r="E757" t="s">
        <v>30</v>
      </c>
      <c r="F757" t="s">
        <v>345</v>
      </c>
      <c r="G757" t="s">
        <v>317</v>
      </c>
      <c r="H757" t="s">
        <v>78</v>
      </c>
      <c r="I757" t="s">
        <v>346</v>
      </c>
      <c r="J757" t="s">
        <v>35</v>
      </c>
      <c r="K757" t="e">
        <v>#N/A</v>
      </c>
      <c r="L757" t="e">
        <v>#N/A</v>
      </c>
      <c r="M757" t="e">
        <v>#N/A</v>
      </c>
      <c r="N757" t="e">
        <v>#N/A</v>
      </c>
      <c r="O757" t="e">
        <v>#N/A</v>
      </c>
      <c r="P757" t="e">
        <v>#N/A</v>
      </c>
      <c r="Q757" t="e">
        <v>#N/A</v>
      </c>
      <c r="R757" t="e">
        <v>#N/A</v>
      </c>
      <c r="S757" t="e">
        <v>#N/A</v>
      </c>
      <c r="T757" t="e">
        <v>#N/A</v>
      </c>
      <c r="U757" t="e">
        <v>#N/A</v>
      </c>
      <c r="V757" t="e">
        <v>#N/A</v>
      </c>
      <c r="W757" t="e">
        <v>#N/A</v>
      </c>
      <c r="X757" t="e">
        <v>#N/A</v>
      </c>
      <c r="Y757" t="e">
        <v>#N/A</v>
      </c>
      <c r="Z757" t="e">
        <v>#N/A</v>
      </c>
      <c r="AA757" t="e">
        <v>#N/A</v>
      </c>
      <c r="AB757" t="e">
        <v>#N/A</v>
      </c>
      <c r="AC757" t="e">
        <v>#N/A</v>
      </c>
      <c r="AD757" t="e">
        <v>#N/A</v>
      </c>
      <c r="AE757" t="e">
        <v>#N/A</v>
      </c>
    </row>
    <row r="758" spans="1:31" hidden="1" x14ac:dyDescent="0.25">
      <c r="A758">
        <v>119</v>
      </c>
      <c r="B758">
        <v>100511114</v>
      </c>
      <c r="C758" t="s">
        <v>28</v>
      </c>
      <c r="D758" t="s">
        <v>344</v>
      </c>
      <c r="E758" t="s">
        <v>30</v>
      </c>
      <c r="F758" t="s">
        <v>345</v>
      </c>
      <c r="G758" t="s">
        <v>317</v>
      </c>
      <c r="H758" t="s">
        <v>78</v>
      </c>
      <c r="I758" t="s">
        <v>346</v>
      </c>
      <c r="J758" t="s">
        <v>35</v>
      </c>
      <c r="K758" t="e">
        <v>#N/A</v>
      </c>
      <c r="L758" t="e">
        <v>#N/A</v>
      </c>
      <c r="M758" t="e">
        <v>#N/A</v>
      </c>
      <c r="N758" t="e">
        <v>#N/A</v>
      </c>
      <c r="O758" t="e">
        <v>#N/A</v>
      </c>
      <c r="P758" t="e">
        <v>#N/A</v>
      </c>
      <c r="Q758" t="e">
        <v>#N/A</v>
      </c>
      <c r="R758" t="e">
        <v>#N/A</v>
      </c>
      <c r="S758" t="e">
        <v>#N/A</v>
      </c>
      <c r="T758" t="e">
        <v>#N/A</v>
      </c>
      <c r="U758" t="e">
        <v>#N/A</v>
      </c>
      <c r="V758" t="e">
        <v>#N/A</v>
      </c>
      <c r="W758" t="e">
        <v>#N/A</v>
      </c>
      <c r="X758" t="e">
        <v>#N/A</v>
      </c>
      <c r="Y758" t="e">
        <v>#N/A</v>
      </c>
      <c r="Z758" t="e">
        <v>#N/A</v>
      </c>
      <c r="AA758" t="e">
        <v>#N/A</v>
      </c>
      <c r="AB758" t="e">
        <v>#N/A</v>
      </c>
      <c r="AC758" t="e">
        <v>#N/A</v>
      </c>
      <c r="AD758" t="e">
        <v>#N/A</v>
      </c>
      <c r="AE758" t="e">
        <v>#N/A</v>
      </c>
    </row>
    <row r="759" spans="1:31" hidden="1" x14ac:dyDescent="0.25">
      <c r="A759">
        <v>120</v>
      </c>
      <c r="B759">
        <v>100511115</v>
      </c>
      <c r="C759" t="s">
        <v>28</v>
      </c>
      <c r="D759" t="s">
        <v>344</v>
      </c>
      <c r="E759" t="s">
        <v>30</v>
      </c>
      <c r="F759" t="s">
        <v>345</v>
      </c>
      <c r="G759" t="s">
        <v>317</v>
      </c>
      <c r="H759" t="s">
        <v>78</v>
      </c>
      <c r="I759" t="s">
        <v>346</v>
      </c>
      <c r="J759" t="s">
        <v>35</v>
      </c>
      <c r="K759" t="e">
        <v>#N/A</v>
      </c>
      <c r="L759" t="e">
        <v>#N/A</v>
      </c>
      <c r="M759" t="e">
        <v>#N/A</v>
      </c>
      <c r="N759" t="e">
        <v>#N/A</v>
      </c>
      <c r="O759" t="e">
        <v>#N/A</v>
      </c>
      <c r="P759" t="e">
        <v>#N/A</v>
      </c>
      <c r="Q759" t="e">
        <v>#N/A</v>
      </c>
      <c r="R759" t="e">
        <v>#N/A</v>
      </c>
      <c r="S759" t="e">
        <v>#N/A</v>
      </c>
      <c r="T759" t="e">
        <v>#N/A</v>
      </c>
      <c r="U759" t="e">
        <v>#N/A</v>
      </c>
      <c r="V759" t="e">
        <v>#N/A</v>
      </c>
      <c r="W759" t="e">
        <v>#N/A</v>
      </c>
      <c r="X759" t="e">
        <v>#N/A</v>
      </c>
      <c r="Y759" t="e">
        <v>#N/A</v>
      </c>
      <c r="Z759" t="e">
        <v>#N/A</v>
      </c>
      <c r="AA759" t="e">
        <v>#N/A</v>
      </c>
      <c r="AB759" t="e">
        <v>#N/A</v>
      </c>
      <c r="AC759" t="e">
        <v>#N/A</v>
      </c>
      <c r="AD759" t="e">
        <v>#N/A</v>
      </c>
      <c r="AE759" t="e">
        <v>#N/A</v>
      </c>
    </row>
    <row r="760" spans="1:31" hidden="1" x14ac:dyDescent="0.25">
      <c r="A760">
        <v>1041</v>
      </c>
      <c r="B760">
        <v>100457468</v>
      </c>
      <c r="C760" t="s">
        <v>28</v>
      </c>
      <c r="D760" t="s">
        <v>351</v>
      </c>
      <c r="E760" t="s">
        <v>30</v>
      </c>
      <c r="F760" t="s">
        <v>352</v>
      </c>
      <c r="G760" t="s">
        <v>353</v>
      </c>
      <c r="I760" t="s">
        <v>354</v>
      </c>
      <c r="J760" t="s">
        <v>35</v>
      </c>
      <c r="K760" t="e">
        <v>#N/A</v>
      </c>
      <c r="L760" t="e">
        <v>#N/A</v>
      </c>
      <c r="M760" t="e">
        <v>#N/A</v>
      </c>
      <c r="N760" t="e">
        <v>#N/A</v>
      </c>
      <c r="O760" t="e">
        <v>#N/A</v>
      </c>
      <c r="P760" t="e">
        <v>#N/A</v>
      </c>
      <c r="Q760" t="e">
        <v>#N/A</v>
      </c>
      <c r="R760" t="e">
        <v>#N/A</v>
      </c>
      <c r="S760" t="e">
        <v>#N/A</v>
      </c>
      <c r="T760" t="e">
        <v>#N/A</v>
      </c>
      <c r="U760" t="e">
        <v>#N/A</v>
      </c>
      <c r="V760" t="e">
        <v>#N/A</v>
      </c>
      <c r="W760" t="e">
        <v>#N/A</v>
      </c>
      <c r="X760" t="e">
        <v>#N/A</v>
      </c>
      <c r="Y760" t="e">
        <v>#N/A</v>
      </c>
      <c r="Z760" t="e">
        <v>#N/A</v>
      </c>
      <c r="AA760" t="e">
        <v>#N/A</v>
      </c>
      <c r="AB760" t="e">
        <v>#N/A</v>
      </c>
      <c r="AC760" t="e">
        <v>#N/A</v>
      </c>
      <c r="AD760" t="e">
        <v>#N/A</v>
      </c>
      <c r="AE760" t="e">
        <v>#N/A</v>
      </c>
    </row>
    <row r="761" spans="1:31" hidden="1" x14ac:dyDescent="0.25">
      <c r="A761">
        <v>710</v>
      </c>
      <c r="B761">
        <v>100462772</v>
      </c>
      <c r="C761" t="s">
        <v>28</v>
      </c>
      <c r="D761" t="s">
        <v>351</v>
      </c>
      <c r="E761" t="s">
        <v>30</v>
      </c>
      <c r="F761" t="s">
        <v>352</v>
      </c>
      <c r="G761" t="s">
        <v>353</v>
      </c>
      <c r="I761" t="s">
        <v>354</v>
      </c>
      <c r="J761" t="s">
        <v>35</v>
      </c>
      <c r="K761" t="e">
        <v>#N/A</v>
      </c>
      <c r="L761" t="e">
        <v>#N/A</v>
      </c>
      <c r="M761" t="e">
        <v>#N/A</v>
      </c>
      <c r="N761" t="e">
        <v>#N/A</v>
      </c>
      <c r="O761" t="e">
        <v>#N/A</v>
      </c>
      <c r="P761" t="e">
        <v>#N/A</v>
      </c>
      <c r="Q761" t="e">
        <v>#N/A</v>
      </c>
      <c r="R761" t="e">
        <v>#N/A</v>
      </c>
      <c r="S761" t="e">
        <v>#N/A</v>
      </c>
      <c r="T761" t="e">
        <v>#N/A</v>
      </c>
      <c r="U761" t="e">
        <v>#N/A</v>
      </c>
      <c r="V761" t="e">
        <v>#N/A</v>
      </c>
      <c r="W761" t="e">
        <v>#N/A</v>
      </c>
      <c r="X761" t="e">
        <v>#N/A</v>
      </c>
      <c r="Y761" t="e">
        <v>#N/A</v>
      </c>
      <c r="Z761" t="e">
        <v>#N/A</v>
      </c>
      <c r="AA761" t="e">
        <v>#N/A</v>
      </c>
      <c r="AB761" t="e">
        <v>#N/A</v>
      </c>
      <c r="AC761" t="e">
        <v>#N/A</v>
      </c>
      <c r="AD761" t="e">
        <v>#N/A</v>
      </c>
      <c r="AE761" t="e">
        <v>#N/A</v>
      </c>
    </row>
    <row r="762" spans="1:31" hidden="1" x14ac:dyDescent="0.25">
      <c r="A762">
        <v>828</v>
      </c>
      <c r="B762">
        <v>100469918</v>
      </c>
      <c r="C762" t="s">
        <v>28</v>
      </c>
      <c r="D762" t="s">
        <v>351</v>
      </c>
      <c r="E762" t="s">
        <v>30</v>
      </c>
      <c r="F762" t="s">
        <v>352</v>
      </c>
      <c r="G762" t="s">
        <v>353</v>
      </c>
      <c r="I762" t="s">
        <v>354</v>
      </c>
      <c r="J762" t="s">
        <v>35</v>
      </c>
      <c r="K762" t="e">
        <v>#N/A</v>
      </c>
      <c r="L762" t="e">
        <v>#N/A</v>
      </c>
      <c r="M762" t="e">
        <v>#N/A</v>
      </c>
      <c r="N762" t="e">
        <v>#N/A</v>
      </c>
      <c r="O762" t="e">
        <v>#N/A</v>
      </c>
      <c r="P762" t="e">
        <v>#N/A</v>
      </c>
      <c r="Q762" t="e">
        <v>#N/A</v>
      </c>
      <c r="R762" t="e">
        <v>#N/A</v>
      </c>
      <c r="S762" t="e">
        <v>#N/A</v>
      </c>
      <c r="T762" t="e">
        <v>#N/A</v>
      </c>
      <c r="U762" t="e">
        <v>#N/A</v>
      </c>
      <c r="V762" t="e">
        <v>#N/A</v>
      </c>
      <c r="W762" t="e">
        <v>#N/A</v>
      </c>
      <c r="X762" t="e">
        <v>#N/A</v>
      </c>
      <c r="Y762" t="e">
        <v>#N/A</v>
      </c>
      <c r="Z762" t="e">
        <v>#N/A</v>
      </c>
      <c r="AA762" t="e">
        <v>#N/A</v>
      </c>
      <c r="AB762" t="e">
        <v>#N/A</v>
      </c>
      <c r="AC762" t="e">
        <v>#N/A</v>
      </c>
      <c r="AD762" t="e">
        <v>#N/A</v>
      </c>
      <c r="AE762" t="e">
        <v>#N/A</v>
      </c>
    </row>
    <row r="763" spans="1:31" hidden="1" x14ac:dyDescent="0.25">
      <c r="A763">
        <v>917</v>
      </c>
      <c r="B763">
        <v>100476853</v>
      </c>
      <c r="C763" t="s">
        <v>28</v>
      </c>
      <c r="D763" t="s">
        <v>351</v>
      </c>
      <c r="E763" t="s">
        <v>30</v>
      </c>
      <c r="F763" t="s">
        <v>352</v>
      </c>
      <c r="G763" t="s">
        <v>353</v>
      </c>
      <c r="I763" t="s">
        <v>354</v>
      </c>
      <c r="J763" t="s">
        <v>35</v>
      </c>
      <c r="K763" t="e">
        <v>#N/A</v>
      </c>
      <c r="L763" t="e">
        <v>#N/A</v>
      </c>
      <c r="M763" t="e">
        <v>#N/A</v>
      </c>
      <c r="N763" t="e">
        <v>#N/A</v>
      </c>
      <c r="O763" t="e">
        <v>#N/A</v>
      </c>
      <c r="P763" t="e">
        <v>#N/A</v>
      </c>
      <c r="Q763" t="e">
        <v>#N/A</v>
      </c>
      <c r="R763" t="e">
        <v>#N/A</v>
      </c>
      <c r="S763" t="e">
        <v>#N/A</v>
      </c>
      <c r="T763" t="e">
        <v>#N/A</v>
      </c>
      <c r="U763" t="e">
        <v>#N/A</v>
      </c>
      <c r="V763" t="e">
        <v>#N/A</v>
      </c>
      <c r="W763" t="e">
        <v>#N/A</v>
      </c>
      <c r="X763" t="e">
        <v>#N/A</v>
      </c>
      <c r="Y763" t="e">
        <v>#N/A</v>
      </c>
      <c r="Z763" t="e">
        <v>#N/A</v>
      </c>
      <c r="AA763" t="e">
        <v>#N/A</v>
      </c>
      <c r="AB763" t="e">
        <v>#N/A</v>
      </c>
      <c r="AC763" t="e">
        <v>#N/A</v>
      </c>
      <c r="AD763" t="e">
        <v>#N/A</v>
      </c>
      <c r="AE763" t="e">
        <v>#N/A</v>
      </c>
    </row>
    <row r="764" spans="1:31" hidden="1" x14ac:dyDescent="0.25">
      <c r="A764">
        <v>788</v>
      </c>
      <c r="B764">
        <v>100481602</v>
      </c>
      <c r="C764" t="s">
        <v>28</v>
      </c>
      <c r="D764" t="s">
        <v>351</v>
      </c>
      <c r="E764" t="s">
        <v>30</v>
      </c>
      <c r="F764" t="s">
        <v>352</v>
      </c>
      <c r="G764" t="s">
        <v>353</v>
      </c>
      <c r="I764" t="s">
        <v>354</v>
      </c>
      <c r="J764" t="s">
        <v>35</v>
      </c>
      <c r="K764" t="e">
        <v>#N/A</v>
      </c>
      <c r="L764" t="e">
        <v>#N/A</v>
      </c>
      <c r="M764" t="e">
        <v>#N/A</v>
      </c>
      <c r="N764" t="e">
        <v>#N/A</v>
      </c>
      <c r="O764" t="e">
        <v>#N/A</v>
      </c>
      <c r="P764" t="e">
        <v>#N/A</v>
      </c>
      <c r="Q764" t="e">
        <v>#N/A</v>
      </c>
      <c r="R764" t="e">
        <v>#N/A</v>
      </c>
      <c r="S764" t="e">
        <v>#N/A</v>
      </c>
      <c r="T764" t="e">
        <v>#N/A</v>
      </c>
      <c r="U764" t="e">
        <v>#N/A</v>
      </c>
      <c r="V764" t="e">
        <v>#N/A</v>
      </c>
      <c r="W764" t="e">
        <v>#N/A</v>
      </c>
      <c r="X764" t="e">
        <v>#N/A</v>
      </c>
      <c r="Y764" t="e">
        <v>#N/A</v>
      </c>
      <c r="Z764" t="e">
        <v>#N/A</v>
      </c>
      <c r="AA764" t="e">
        <v>#N/A</v>
      </c>
      <c r="AB764" t="e">
        <v>#N/A</v>
      </c>
      <c r="AC764" t="e">
        <v>#N/A</v>
      </c>
      <c r="AD764" t="e">
        <v>#N/A</v>
      </c>
      <c r="AE764" t="e">
        <v>#N/A</v>
      </c>
    </row>
    <row r="765" spans="1:31" hidden="1" x14ac:dyDescent="0.25">
      <c r="A765">
        <v>1008</v>
      </c>
      <c r="B765">
        <v>100488638</v>
      </c>
      <c r="C765" t="s">
        <v>28</v>
      </c>
      <c r="D765" t="s">
        <v>351</v>
      </c>
      <c r="E765" t="s">
        <v>30</v>
      </c>
      <c r="F765" t="s">
        <v>352</v>
      </c>
      <c r="G765" t="s">
        <v>353</v>
      </c>
      <c r="I765" t="s">
        <v>354</v>
      </c>
      <c r="J765" t="s">
        <v>35</v>
      </c>
      <c r="K765" t="e">
        <v>#N/A</v>
      </c>
      <c r="L765" t="e">
        <v>#N/A</v>
      </c>
      <c r="M765" t="e">
        <v>#N/A</v>
      </c>
      <c r="N765" t="e">
        <v>#N/A</v>
      </c>
      <c r="O765" t="e">
        <v>#N/A</v>
      </c>
      <c r="P765" t="e">
        <v>#N/A</v>
      </c>
      <c r="Q765" t="e">
        <v>#N/A</v>
      </c>
      <c r="R765" t="e">
        <v>#N/A</v>
      </c>
      <c r="S765" t="e">
        <v>#N/A</v>
      </c>
      <c r="T765" t="e">
        <v>#N/A</v>
      </c>
      <c r="U765" t="e">
        <v>#N/A</v>
      </c>
      <c r="V765" t="e">
        <v>#N/A</v>
      </c>
      <c r="W765" t="e">
        <v>#N/A</v>
      </c>
      <c r="X765" t="e">
        <v>#N/A</v>
      </c>
      <c r="Y765" t="e">
        <v>#N/A</v>
      </c>
      <c r="Z765" t="e">
        <v>#N/A</v>
      </c>
      <c r="AA765" t="e">
        <v>#N/A</v>
      </c>
      <c r="AB765" t="e">
        <v>#N/A</v>
      </c>
      <c r="AC765" t="e">
        <v>#N/A</v>
      </c>
      <c r="AD765" t="e">
        <v>#N/A</v>
      </c>
      <c r="AE765" t="e">
        <v>#N/A</v>
      </c>
    </row>
    <row r="766" spans="1:31" hidden="1" x14ac:dyDescent="0.25">
      <c r="A766">
        <v>105</v>
      </c>
      <c r="B766">
        <v>100495787</v>
      </c>
      <c r="C766" t="s">
        <v>28</v>
      </c>
      <c r="D766" t="s">
        <v>351</v>
      </c>
      <c r="E766" t="s">
        <v>30</v>
      </c>
      <c r="F766" t="s">
        <v>352</v>
      </c>
      <c r="G766" t="s">
        <v>353</v>
      </c>
      <c r="I766" t="s">
        <v>354</v>
      </c>
      <c r="J766" t="s">
        <v>35</v>
      </c>
      <c r="K766" t="e">
        <v>#N/A</v>
      </c>
      <c r="L766" t="e">
        <v>#N/A</v>
      </c>
      <c r="M766" t="e">
        <v>#N/A</v>
      </c>
      <c r="N766" t="e">
        <v>#N/A</v>
      </c>
      <c r="O766" t="e">
        <v>#N/A</v>
      </c>
      <c r="P766" t="e">
        <v>#N/A</v>
      </c>
      <c r="Q766" t="e">
        <v>#N/A</v>
      </c>
      <c r="R766" t="e">
        <v>#N/A</v>
      </c>
      <c r="S766" t="e">
        <v>#N/A</v>
      </c>
      <c r="T766" t="e">
        <v>#N/A</v>
      </c>
      <c r="U766" t="e">
        <v>#N/A</v>
      </c>
      <c r="V766" t="e">
        <v>#N/A</v>
      </c>
      <c r="W766" t="e">
        <v>#N/A</v>
      </c>
      <c r="X766" t="e">
        <v>#N/A</v>
      </c>
      <c r="Y766" t="e">
        <v>#N/A</v>
      </c>
      <c r="Z766" t="e">
        <v>#N/A</v>
      </c>
      <c r="AA766" t="e">
        <v>#N/A</v>
      </c>
      <c r="AB766" t="e">
        <v>#N/A</v>
      </c>
      <c r="AC766" t="e">
        <v>#N/A</v>
      </c>
      <c r="AD766" t="e">
        <v>#N/A</v>
      </c>
      <c r="AE766" t="e">
        <v>#N/A</v>
      </c>
    </row>
    <row r="767" spans="1:31" hidden="1" x14ac:dyDescent="0.25">
      <c r="A767">
        <v>133</v>
      </c>
      <c r="B767">
        <v>100499424</v>
      </c>
      <c r="C767" t="s">
        <v>28</v>
      </c>
      <c r="D767" t="s">
        <v>351</v>
      </c>
      <c r="E767" t="s">
        <v>30</v>
      </c>
      <c r="F767" t="s">
        <v>352</v>
      </c>
      <c r="G767" t="s">
        <v>353</v>
      </c>
      <c r="I767" t="s">
        <v>354</v>
      </c>
      <c r="J767" t="s">
        <v>35</v>
      </c>
      <c r="K767" t="e">
        <v>#N/A</v>
      </c>
      <c r="L767" t="e">
        <v>#N/A</v>
      </c>
      <c r="M767" t="e">
        <v>#N/A</v>
      </c>
      <c r="N767" t="e">
        <v>#N/A</v>
      </c>
      <c r="O767" t="e">
        <v>#N/A</v>
      </c>
      <c r="P767" t="e">
        <v>#N/A</v>
      </c>
      <c r="Q767" t="e">
        <v>#N/A</v>
      </c>
      <c r="R767" t="e">
        <v>#N/A</v>
      </c>
      <c r="S767" t="e">
        <v>#N/A</v>
      </c>
      <c r="T767" t="e">
        <v>#N/A</v>
      </c>
      <c r="U767" t="e">
        <v>#N/A</v>
      </c>
      <c r="V767" t="e">
        <v>#N/A</v>
      </c>
      <c r="W767" t="e">
        <v>#N/A</v>
      </c>
      <c r="X767" t="e">
        <v>#N/A</v>
      </c>
      <c r="Y767" t="e">
        <v>#N/A</v>
      </c>
      <c r="Z767" t="e">
        <v>#N/A</v>
      </c>
      <c r="AA767" t="e">
        <v>#N/A</v>
      </c>
      <c r="AB767" t="e">
        <v>#N/A</v>
      </c>
      <c r="AC767" t="e">
        <v>#N/A</v>
      </c>
      <c r="AD767" t="e">
        <v>#N/A</v>
      </c>
      <c r="AE767" t="e">
        <v>#N/A</v>
      </c>
    </row>
    <row r="768" spans="1:31" hidden="1" x14ac:dyDescent="0.25">
      <c r="A768">
        <v>379</v>
      </c>
      <c r="B768">
        <v>100401390</v>
      </c>
      <c r="C768" t="s">
        <v>28</v>
      </c>
      <c r="D768" t="s">
        <v>153</v>
      </c>
      <c r="E768" t="s">
        <v>30</v>
      </c>
      <c r="F768" t="s">
        <v>154</v>
      </c>
      <c r="G768" t="s">
        <v>155</v>
      </c>
      <c r="H768" t="s">
        <v>33</v>
      </c>
      <c r="I768" t="s">
        <v>156</v>
      </c>
      <c r="J768" t="s">
        <v>35</v>
      </c>
      <c r="K768" t="e">
        <v>#N/A</v>
      </c>
      <c r="L768" t="e">
        <v>#N/A</v>
      </c>
      <c r="M768" t="e">
        <v>#N/A</v>
      </c>
      <c r="N768" t="e">
        <v>#N/A</v>
      </c>
      <c r="O768" t="e">
        <v>#N/A</v>
      </c>
      <c r="P768" t="e">
        <v>#N/A</v>
      </c>
      <c r="Q768" t="e">
        <v>#N/A</v>
      </c>
      <c r="R768" t="e">
        <v>#N/A</v>
      </c>
      <c r="S768" t="e">
        <v>#N/A</v>
      </c>
      <c r="T768" t="e">
        <v>#N/A</v>
      </c>
      <c r="U768" t="e">
        <v>#N/A</v>
      </c>
      <c r="V768" t="e">
        <v>#N/A</v>
      </c>
      <c r="W768" t="e">
        <v>#N/A</v>
      </c>
      <c r="X768" t="e">
        <v>#N/A</v>
      </c>
      <c r="Y768" t="e">
        <v>#N/A</v>
      </c>
      <c r="Z768" t="e">
        <v>#N/A</v>
      </c>
      <c r="AA768" t="e">
        <v>#N/A</v>
      </c>
      <c r="AB768" t="e">
        <v>#N/A</v>
      </c>
      <c r="AC768" t="e">
        <v>#N/A</v>
      </c>
      <c r="AD768" t="e">
        <v>#N/A</v>
      </c>
      <c r="AE768" t="e">
        <v>#N/A</v>
      </c>
    </row>
    <row r="769" spans="1:31" hidden="1" x14ac:dyDescent="0.25">
      <c r="A769">
        <v>384</v>
      </c>
      <c r="B769">
        <v>100408069</v>
      </c>
      <c r="C769" t="s">
        <v>28</v>
      </c>
      <c r="D769" t="s">
        <v>153</v>
      </c>
      <c r="E769" t="s">
        <v>30</v>
      </c>
      <c r="F769" t="s">
        <v>154</v>
      </c>
      <c r="G769" t="s">
        <v>155</v>
      </c>
      <c r="H769" t="s">
        <v>33</v>
      </c>
      <c r="I769" t="s">
        <v>156</v>
      </c>
      <c r="J769" t="s">
        <v>35</v>
      </c>
      <c r="K769" t="e">
        <v>#N/A</v>
      </c>
      <c r="L769" t="e">
        <v>#N/A</v>
      </c>
      <c r="M769" t="e">
        <v>#N/A</v>
      </c>
      <c r="N769" t="e">
        <v>#N/A</v>
      </c>
      <c r="O769" t="e">
        <v>#N/A</v>
      </c>
      <c r="P769" t="e">
        <v>#N/A</v>
      </c>
      <c r="Q769" t="e">
        <v>#N/A</v>
      </c>
      <c r="R769" t="e">
        <v>#N/A</v>
      </c>
      <c r="S769" t="e">
        <v>#N/A</v>
      </c>
      <c r="T769" t="e">
        <v>#N/A</v>
      </c>
      <c r="U769" t="e">
        <v>#N/A</v>
      </c>
      <c r="V769" t="e">
        <v>#N/A</v>
      </c>
      <c r="W769" t="e">
        <v>#N/A</v>
      </c>
      <c r="X769" t="e">
        <v>#N/A</v>
      </c>
      <c r="Y769" t="e">
        <v>#N/A</v>
      </c>
      <c r="Z769" t="e">
        <v>#N/A</v>
      </c>
      <c r="AA769" t="e">
        <v>#N/A</v>
      </c>
      <c r="AB769" t="e">
        <v>#N/A</v>
      </c>
      <c r="AC769" t="e">
        <v>#N/A</v>
      </c>
      <c r="AD769" t="e">
        <v>#N/A</v>
      </c>
      <c r="AE769" t="e">
        <v>#N/A</v>
      </c>
    </row>
    <row r="770" spans="1:31" hidden="1" x14ac:dyDescent="0.25">
      <c r="A770">
        <v>488</v>
      </c>
      <c r="B770">
        <v>100419030</v>
      </c>
      <c r="C770" t="s">
        <v>28</v>
      </c>
      <c r="D770" t="s">
        <v>153</v>
      </c>
      <c r="E770" t="s">
        <v>30</v>
      </c>
      <c r="F770" t="s">
        <v>154</v>
      </c>
      <c r="G770" t="s">
        <v>155</v>
      </c>
      <c r="H770" t="s">
        <v>33</v>
      </c>
      <c r="I770" t="s">
        <v>156</v>
      </c>
      <c r="J770" t="s">
        <v>35</v>
      </c>
      <c r="K770" t="e">
        <v>#N/A</v>
      </c>
      <c r="L770" t="e">
        <v>#N/A</v>
      </c>
      <c r="M770" t="e">
        <v>#N/A</v>
      </c>
      <c r="N770" t="e">
        <v>#N/A</v>
      </c>
      <c r="O770" t="e">
        <v>#N/A</v>
      </c>
      <c r="P770" t="e">
        <v>#N/A</v>
      </c>
      <c r="Q770" t="e">
        <v>#N/A</v>
      </c>
      <c r="R770" t="e">
        <v>#N/A</v>
      </c>
      <c r="S770" t="e">
        <v>#N/A</v>
      </c>
      <c r="T770" t="e">
        <v>#N/A</v>
      </c>
      <c r="U770" t="e">
        <v>#N/A</v>
      </c>
      <c r="V770" t="e">
        <v>#N/A</v>
      </c>
      <c r="W770" t="e">
        <v>#N/A</v>
      </c>
      <c r="X770" t="e">
        <v>#N/A</v>
      </c>
      <c r="Y770" t="e">
        <v>#N/A</v>
      </c>
      <c r="Z770" t="e">
        <v>#N/A</v>
      </c>
      <c r="AA770" t="e">
        <v>#N/A</v>
      </c>
      <c r="AB770" t="e">
        <v>#N/A</v>
      </c>
      <c r="AC770" t="e">
        <v>#N/A</v>
      </c>
      <c r="AD770" t="e">
        <v>#N/A</v>
      </c>
      <c r="AE770" t="e">
        <v>#N/A</v>
      </c>
    </row>
    <row r="771" spans="1:31" hidden="1" x14ac:dyDescent="0.25">
      <c r="A771">
        <v>419</v>
      </c>
      <c r="B771">
        <v>100424126</v>
      </c>
      <c r="C771" t="s">
        <v>28</v>
      </c>
      <c r="D771" t="s">
        <v>153</v>
      </c>
      <c r="E771" t="s">
        <v>30</v>
      </c>
      <c r="F771" t="s">
        <v>154</v>
      </c>
      <c r="G771" t="s">
        <v>155</v>
      </c>
      <c r="H771" t="s">
        <v>33</v>
      </c>
      <c r="I771" t="s">
        <v>156</v>
      </c>
      <c r="J771" t="s">
        <v>35</v>
      </c>
      <c r="K771" t="e">
        <v>#N/A</v>
      </c>
      <c r="L771" t="e">
        <v>#N/A</v>
      </c>
      <c r="M771" t="e">
        <v>#N/A</v>
      </c>
      <c r="N771" t="e">
        <v>#N/A</v>
      </c>
      <c r="O771" t="e">
        <v>#N/A</v>
      </c>
      <c r="P771" t="e">
        <v>#N/A</v>
      </c>
      <c r="Q771" t="e">
        <v>#N/A</v>
      </c>
      <c r="R771" t="e">
        <v>#N/A</v>
      </c>
      <c r="S771" t="e">
        <v>#N/A</v>
      </c>
      <c r="T771" t="e">
        <v>#N/A</v>
      </c>
      <c r="U771" t="e">
        <v>#N/A</v>
      </c>
      <c r="V771" t="e">
        <v>#N/A</v>
      </c>
      <c r="W771" t="e">
        <v>#N/A</v>
      </c>
      <c r="X771" t="e">
        <v>#N/A</v>
      </c>
      <c r="Y771" t="e">
        <v>#N/A</v>
      </c>
      <c r="Z771" t="e">
        <v>#N/A</v>
      </c>
      <c r="AA771" t="e">
        <v>#N/A</v>
      </c>
      <c r="AB771" t="e">
        <v>#N/A</v>
      </c>
      <c r="AC771" t="e">
        <v>#N/A</v>
      </c>
      <c r="AD771" t="e">
        <v>#N/A</v>
      </c>
      <c r="AE771" t="e">
        <v>#N/A</v>
      </c>
    </row>
    <row r="772" spans="1:31" hidden="1" x14ac:dyDescent="0.25">
      <c r="A772">
        <v>406</v>
      </c>
      <c r="B772">
        <v>100428380</v>
      </c>
      <c r="C772" t="s">
        <v>28</v>
      </c>
      <c r="D772" t="s">
        <v>153</v>
      </c>
      <c r="E772" t="s">
        <v>30</v>
      </c>
      <c r="F772" t="s">
        <v>154</v>
      </c>
      <c r="G772" t="s">
        <v>155</v>
      </c>
      <c r="H772" t="s">
        <v>33</v>
      </c>
      <c r="I772" t="s">
        <v>156</v>
      </c>
      <c r="J772" t="s">
        <v>35</v>
      </c>
      <c r="K772" t="e">
        <v>#N/A</v>
      </c>
      <c r="L772" t="e">
        <v>#N/A</v>
      </c>
      <c r="M772" t="e">
        <v>#N/A</v>
      </c>
      <c r="N772" t="e">
        <v>#N/A</v>
      </c>
      <c r="O772" t="e">
        <v>#N/A</v>
      </c>
      <c r="P772" t="e">
        <v>#N/A</v>
      </c>
      <c r="Q772" t="e">
        <v>#N/A</v>
      </c>
      <c r="R772" t="e">
        <v>#N/A</v>
      </c>
      <c r="S772" t="e">
        <v>#N/A</v>
      </c>
      <c r="T772" t="e">
        <v>#N/A</v>
      </c>
      <c r="U772" t="e">
        <v>#N/A</v>
      </c>
      <c r="V772" t="e">
        <v>#N/A</v>
      </c>
      <c r="W772" t="e">
        <v>#N/A</v>
      </c>
      <c r="X772" t="e">
        <v>#N/A</v>
      </c>
      <c r="Y772" t="e">
        <v>#N/A</v>
      </c>
      <c r="Z772" t="e">
        <v>#N/A</v>
      </c>
      <c r="AA772" t="e">
        <v>#N/A</v>
      </c>
      <c r="AB772" t="e">
        <v>#N/A</v>
      </c>
      <c r="AC772" t="e">
        <v>#N/A</v>
      </c>
      <c r="AD772" t="e">
        <v>#N/A</v>
      </c>
      <c r="AE772" t="e">
        <v>#N/A</v>
      </c>
    </row>
    <row r="773" spans="1:31" hidden="1" x14ac:dyDescent="0.25">
      <c r="A773">
        <v>441</v>
      </c>
      <c r="B773">
        <v>100431193</v>
      </c>
      <c r="C773" t="s">
        <v>28</v>
      </c>
      <c r="D773" t="s">
        <v>153</v>
      </c>
      <c r="E773" t="s">
        <v>30</v>
      </c>
      <c r="F773" t="s">
        <v>154</v>
      </c>
      <c r="G773" t="s">
        <v>155</v>
      </c>
      <c r="H773" t="s">
        <v>33</v>
      </c>
      <c r="I773" t="s">
        <v>156</v>
      </c>
      <c r="J773" t="s">
        <v>35</v>
      </c>
      <c r="K773" t="e">
        <v>#N/A</v>
      </c>
      <c r="L773" t="e">
        <v>#N/A</v>
      </c>
      <c r="M773" t="e">
        <v>#N/A</v>
      </c>
      <c r="N773" t="e">
        <v>#N/A</v>
      </c>
      <c r="O773" t="e">
        <v>#N/A</v>
      </c>
      <c r="P773" t="e">
        <v>#N/A</v>
      </c>
      <c r="Q773" t="e">
        <v>#N/A</v>
      </c>
      <c r="R773" t="e">
        <v>#N/A</v>
      </c>
      <c r="S773" t="e">
        <v>#N/A</v>
      </c>
      <c r="T773" t="e">
        <v>#N/A</v>
      </c>
      <c r="U773" t="e">
        <v>#N/A</v>
      </c>
      <c r="V773" t="e">
        <v>#N/A</v>
      </c>
      <c r="W773" t="e">
        <v>#N/A</v>
      </c>
      <c r="X773" t="e">
        <v>#N/A</v>
      </c>
      <c r="Y773" t="e">
        <v>#N/A</v>
      </c>
      <c r="Z773" t="e">
        <v>#N/A</v>
      </c>
      <c r="AA773" t="e">
        <v>#N/A</v>
      </c>
      <c r="AB773" t="e">
        <v>#N/A</v>
      </c>
      <c r="AC773" t="e">
        <v>#N/A</v>
      </c>
      <c r="AD773" t="e">
        <v>#N/A</v>
      </c>
      <c r="AE773" t="e">
        <v>#N/A</v>
      </c>
    </row>
    <row r="774" spans="1:31" hidden="1" x14ac:dyDescent="0.25">
      <c r="A774">
        <v>540</v>
      </c>
      <c r="B774">
        <v>100437995</v>
      </c>
      <c r="C774" t="s">
        <v>28</v>
      </c>
      <c r="D774" t="s">
        <v>153</v>
      </c>
      <c r="E774" t="s">
        <v>30</v>
      </c>
      <c r="F774" t="s">
        <v>154</v>
      </c>
      <c r="G774" t="s">
        <v>155</v>
      </c>
      <c r="H774" t="s">
        <v>33</v>
      </c>
      <c r="I774" t="s">
        <v>156</v>
      </c>
      <c r="J774" t="s">
        <v>35</v>
      </c>
      <c r="K774" t="e">
        <v>#N/A</v>
      </c>
      <c r="L774" t="e">
        <v>#N/A</v>
      </c>
      <c r="M774" t="e">
        <v>#N/A</v>
      </c>
      <c r="N774" t="e">
        <v>#N/A</v>
      </c>
      <c r="O774" t="e">
        <v>#N/A</v>
      </c>
      <c r="P774" t="e">
        <v>#N/A</v>
      </c>
      <c r="Q774" t="e">
        <v>#N/A</v>
      </c>
      <c r="R774" t="e">
        <v>#N/A</v>
      </c>
      <c r="S774" t="e">
        <v>#N/A</v>
      </c>
      <c r="T774" t="e">
        <v>#N/A</v>
      </c>
      <c r="U774" t="e">
        <v>#N/A</v>
      </c>
      <c r="V774" t="e">
        <v>#N/A</v>
      </c>
      <c r="W774" t="e">
        <v>#N/A</v>
      </c>
      <c r="X774" t="e">
        <v>#N/A</v>
      </c>
      <c r="Y774" t="e">
        <v>#N/A</v>
      </c>
      <c r="Z774" t="e">
        <v>#N/A</v>
      </c>
      <c r="AA774" t="e">
        <v>#N/A</v>
      </c>
      <c r="AB774" t="e">
        <v>#N/A</v>
      </c>
      <c r="AC774" t="e">
        <v>#N/A</v>
      </c>
      <c r="AD774" t="e">
        <v>#N/A</v>
      </c>
      <c r="AE774" t="e">
        <v>#N/A</v>
      </c>
    </row>
    <row r="775" spans="1:31" hidden="1" x14ac:dyDescent="0.25">
      <c r="A775">
        <v>686</v>
      </c>
      <c r="B775">
        <v>100441065</v>
      </c>
      <c r="C775" t="s">
        <v>28</v>
      </c>
      <c r="D775" t="s">
        <v>153</v>
      </c>
      <c r="E775" t="s">
        <v>30</v>
      </c>
      <c r="F775" t="s">
        <v>154</v>
      </c>
      <c r="G775" t="s">
        <v>155</v>
      </c>
      <c r="H775" t="s">
        <v>33</v>
      </c>
      <c r="I775" t="s">
        <v>156</v>
      </c>
      <c r="J775" t="s">
        <v>35</v>
      </c>
      <c r="K775" t="e">
        <v>#N/A</v>
      </c>
      <c r="L775" t="e">
        <v>#N/A</v>
      </c>
      <c r="M775" t="e">
        <v>#N/A</v>
      </c>
      <c r="N775" t="e">
        <v>#N/A</v>
      </c>
      <c r="O775" t="e">
        <v>#N/A</v>
      </c>
      <c r="P775" t="e">
        <v>#N/A</v>
      </c>
      <c r="Q775" t="e">
        <v>#N/A</v>
      </c>
      <c r="R775" t="e">
        <v>#N/A</v>
      </c>
      <c r="S775" t="e">
        <v>#N/A</v>
      </c>
      <c r="T775" t="e">
        <v>#N/A</v>
      </c>
      <c r="U775" t="e">
        <v>#N/A</v>
      </c>
      <c r="V775" t="e">
        <v>#N/A</v>
      </c>
      <c r="W775" t="e">
        <v>#N/A</v>
      </c>
      <c r="X775" t="e">
        <v>#N/A</v>
      </c>
      <c r="Y775" t="e">
        <v>#N/A</v>
      </c>
      <c r="Z775" t="e">
        <v>#N/A</v>
      </c>
      <c r="AA775" t="e">
        <v>#N/A</v>
      </c>
      <c r="AB775" t="e">
        <v>#N/A</v>
      </c>
      <c r="AC775" t="e">
        <v>#N/A</v>
      </c>
      <c r="AD775" t="e">
        <v>#N/A</v>
      </c>
      <c r="AE775" t="e">
        <v>#N/A</v>
      </c>
    </row>
    <row r="776" spans="1:31" hidden="1" x14ac:dyDescent="0.25">
      <c r="A776">
        <v>509</v>
      </c>
      <c r="B776">
        <v>100446402</v>
      </c>
      <c r="C776" t="s">
        <v>28</v>
      </c>
      <c r="D776" t="s">
        <v>153</v>
      </c>
      <c r="E776" t="s">
        <v>30</v>
      </c>
      <c r="F776" t="s">
        <v>154</v>
      </c>
      <c r="G776" t="s">
        <v>155</v>
      </c>
      <c r="H776" t="s">
        <v>33</v>
      </c>
      <c r="I776" t="s">
        <v>156</v>
      </c>
      <c r="J776" t="s">
        <v>35</v>
      </c>
      <c r="K776" t="e">
        <v>#N/A</v>
      </c>
      <c r="L776" t="e">
        <v>#N/A</v>
      </c>
      <c r="M776" t="e">
        <v>#N/A</v>
      </c>
      <c r="N776" t="e">
        <v>#N/A</v>
      </c>
      <c r="O776" t="e">
        <v>#N/A</v>
      </c>
      <c r="P776" t="e">
        <v>#N/A</v>
      </c>
      <c r="Q776" t="e">
        <v>#N/A</v>
      </c>
      <c r="R776" t="e">
        <v>#N/A</v>
      </c>
      <c r="S776" t="e">
        <v>#N/A</v>
      </c>
      <c r="T776" t="e">
        <v>#N/A</v>
      </c>
      <c r="U776" t="e">
        <v>#N/A</v>
      </c>
      <c r="V776" t="e">
        <v>#N/A</v>
      </c>
      <c r="W776" t="e">
        <v>#N/A</v>
      </c>
      <c r="X776" t="e">
        <v>#N/A</v>
      </c>
      <c r="Y776" t="e">
        <v>#N/A</v>
      </c>
      <c r="Z776" t="e">
        <v>#N/A</v>
      </c>
      <c r="AA776" t="e">
        <v>#N/A</v>
      </c>
      <c r="AB776" t="e">
        <v>#N/A</v>
      </c>
      <c r="AC776" t="e">
        <v>#N/A</v>
      </c>
      <c r="AD776" t="e">
        <v>#N/A</v>
      </c>
      <c r="AE776" t="e">
        <v>#N/A</v>
      </c>
    </row>
    <row r="777" spans="1:31" hidden="1" x14ac:dyDescent="0.25">
      <c r="A777">
        <v>557</v>
      </c>
      <c r="B777">
        <v>100449624</v>
      </c>
      <c r="C777" t="s">
        <v>28</v>
      </c>
      <c r="D777" t="s">
        <v>153</v>
      </c>
      <c r="E777" t="s">
        <v>30</v>
      </c>
      <c r="F777" t="s">
        <v>154</v>
      </c>
      <c r="G777" t="s">
        <v>155</v>
      </c>
      <c r="H777" t="s">
        <v>33</v>
      </c>
      <c r="I777" t="s">
        <v>156</v>
      </c>
      <c r="J777" t="s">
        <v>35</v>
      </c>
      <c r="K777" t="e">
        <v>#N/A</v>
      </c>
      <c r="L777" t="e">
        <v>#N/A</v>
      </c>
      <c r="M777" t="e">
        <v>#N/A</v>
      </c>
      <c r="N777" t="e">
        <v>#N/A</v>
      </c>
      <c r="O777" t="e">
        <v>#N/A</v>
      </c>
      <c r="P777" t="e">
        <v>#N/A</v>
      </c>
      <c r="Q777" t="e">
        <v>#N/A</v>
      </c>
      <c r="R777" t="e">
        <v>#N/A</v>
      </c>
      <c r="S777" t="e">
        <v>#N/A</v>
      </c>
      <c r="T777" t="e">
        <v>#N/A</v>
      </c>
      <c r="U777" t="e">
        <v>#N/A</v>
      </c>
      <c r="V777" t="e">
        <v>#N/A</v>
      </c>
      <c r="W777" t="e">
        <v>#N/A</v>
      </c>
      <c r="X777" t="e">
        <v>#N/A</v>
      </c>
      <c r="Y777" t="e">
        <v>#N/A</v>
      </c>
      <c r="Z777" t="e">
        <v>#N/A</v>
      </c>
      <c r="AA777" t="e">
        <v>#N/A</v>
      </c>
      <c r="AB777" t="e">
        <v>#N/A</v>
      </c>
      <c r="AC777" t="e">
        <v>#N/A</v>
      </c>
      <c r="AD777" t="e">
        <v>#N/A</v>
      </c>
      <c r="AE777" t="e">
        <v>#N/A</v>
      </c>
    </row>
    <row r="778" spans="1:31" hidden="1" x14ac:dyDescent="0.25">
      <c r="A778">
        <v>1013</v>
      </c>
      <c r="B778">
        <v>100454964</v>
      </c>
      <c r="C778" t="s">
        <v>28</v>
      </c>
      <c r="D778" t="s">
        <v>153</v>
      </c>
      <c r="E778" t="s">
        <v>30</v>
      </c>
      <c r="F778" t="s">
        <v>154</v>
      </c>
      <c r="G778" t="s">
        <v>155</v>
      </c>
      <c r="H778" t="s">
        <v>33</v>
      </c>
      <c r="I778" t="s">
        <v>156</v>
      </c>
      <c r="J778" t="s">
        <v>35</v>
      </c>
      <c r="K778" t="e">
        <v>#N/A</v>
      </c>
      <c r="L778" t="e">
        <v>#N/A</v>
      </c>
      <c r="M778" t="e">
        <v>#N/A</v>
      </c>
      <c r="N778" t="e">
        <v>#N/A</v>
      </c>
      <c r="O778" t="e">
        <v>#N/A</v>
      </c>
      <c r="P778" t="e">
        <v>#N/A</v>
      </c>
      <c r="Q778" t="e">
        <v>#N/A</v>
      </c>
      <c r="R778" t="e">
        <v>#N/A</v>
      </c>
      <c r="S778" t="e">
        <v>#N/A</v>
      </c>
      <c r="T778" t="e">
        <v>#N/A</v>
      </c>
      <c r="U778" t="e">
        <v>#N/A</v>
      </c>
      <c r="V778" t="e">
        <v>#N/A</v>
      </c>
      <c r="W778" t="e">
        <v>#N/A</v>
      </c>
      <c r="X778" t="e">
        <v>#N/A</v>
      </c>
      <c r="Y778" t="e">
        <v>#N/A</v>
      </c>
      <c r="Z778" t="e">
        <v>#N/A</v>
      </c>
      <c r="AA778" t="e">
        <v>#N/A</v>
      </c>
      <c r="AB778" t="e">
        <v>#N/A</v>
      </c>
      <c r="AC778" t="e">
        <v>#N/A</v>
      </c>
      <c r="AD778" t="e">
        <v>#N/A</v>
      </c>
      <c r="AE778" t="e">
        <v>#N/A</v>
      </c>
    </row>
    <row r="779" spans="1:31" hidden="1" x14ac:dyDescent="0.25">
      <c r="A779">
        <v>685</v>
      </c>
      <c r="B779">
        <v>100457878</v>
      </c>
      <c r="C779" t="s">
        <v>28</v>
      </c>
      <c r="D779" t="s">
        <v>153</v>
      </c>
      <c r="E779" t="s">
        <v>30</v>
      </c>
      <c r="F779" t="s">
        <v>154</v>
      </c>
      <c r="G779" t="s">
        <v>155</v>
      </c>
      <c r="H779" t="s">
        <v>33</v>
      </c>
      <c r="I779" t="s">
        <v>156</v>
      </c>
      <c r="J779" t="s">
        <v>35</v>
      </c>
      <c r="K779" t="e">
        <v>#N/A</v>
      </c>
      <c r="L779" t="e">
        <v>#N/A</v>
      </c>
      <c r="M779" t="e">
        <v>#N/A</v>
      </c>
      <c r="N779" t="e">
        <v>#N/A</v>
      </c>
      <c r="O779" t="e">
        <v>#N/A</v>
      </c>
      <c r="P779" t="e">
        <v>#N/A</v>
      </c>
      <c r="Q779" t="e">
        <v>#N/A</v>
      </c>
      <c r="R779" t="e">
        <v>#N/A</v>
      </c>
      <c r="S779" t="e">
        <v>#N/A</v>
      </c>
      <c r="T779" t="e">
        <v>#N/A</v>
      </c>
      <c r="U779" t="e">
        <v>#N/A</v>
      </c>
      <c r="V779" t="e">
        <v>#N/A</v>
      </c>
      <c r="W779" t="e">
        <v>#N/A</v>
      </c>
      <c r="X779" t="e">
        <v>#N/A</v>
      </c>
      <c r="Y779" t="e">
        <v>#N/A</v>
      </c>
      <c r="Z779" t="e">
        <v>#N/A</v>
      </c>
      <c r="AA779" t="e">
        <v>#N/A</v>
      </c>
      <c r="AB779" t="e">
        <v>#N/A</v>
      </c>
      <c r="AC779" t="e">
        <v>#N/A</v>
      </c>
      <c r="AD779" t="e">
        <v>#N/A</v>
      </c>
      <c r="AE779" t="e">
        <v>#N/A</v>
      </c>
    </row>
    <row r="780" spans="1:31" hidden="1" x14ac:dyDescent="0.25">
      <c r="A780">
        <v>690</v>
      </c>
      <c r="B780">
        <v>100462334</v>
      </c>
      <c r="C780" t="s">
        <v>28</v>
      </c>
      <c r="D780" t="s">
        <v>153</v>
      </c>
      <c r="E780" t="s">
        <v>30</v>
      </c>
      <c r="F780" t="s">
        <v>154</v>
      </c>
      <c r="G780" t="s">
        <v>155</v>
      </c>
      <c r="H780" t="s">
        <v>33</v>
      </c>
      <c r="I780" t="s">
        <v>156</v>
      </c>
      <c r="J780" t="s">
        <v>35</v>
      </c>
      <c r="K780" t="e">
        <v>#N/A</v>
      </c>
      <c r="L780" t="e">
        <v>#N/A</v>
      </c>
      <c r="M780" t="e">
        <v>#N/A</v>
      </c>
      <c r="N780" t="e">
        <v>#N/A</v>
      </c>
      <c r="O780" t="e">
        <v>#N/A</v>
      </c>
      <c r="P780" t="e">
        <v>#N/A</v>
      </c>
      <c r="Q780" t="e">
        <v>#N/A</v>
      </c>
      <c r="R780" t="e">
        <v>#N/A</v>
      </c>
      <c r="S780" t="e">
        <v>#N/A</v>
      </c>
      <c r="T780" t="e">
        <v>#N/A</v>
      </c>
      <c r="U780" t="e">
        <v>#N/A</v>
      </c>
      <c r="V780" t="e">
        <v>#N/A</v>
      </c>
      <c r="W780" t="e">
        <v>#N/A</v>
      </c>
      <c r="X780" t="e">
        <v>#N/A</v>
      </c>
      <c r="Y780" t="e">
        <v>#N/A</v>
      </c>
      <c r="Z780" t="e">
        <v>#N/A</v>
      </c>
      <c r="AA780" t="e">
        <v>#N/A</v>
      </c>
      <c r="AB780" t="e">
        <v>#N/A</v>
      </c>
      <c r="AC780" t="e">
        <v>#N/A</v>
      </c>
      <c r="AD780" t="e">
        <v>#N/A</v>
      </c>
      <c r="AE780" t="e">
        <v>#N/A</v>
      </c>
    </row>
    <row r="781" spans="1:31" hidden="1" x14ac:dyDescent="0.25">
      <c r="A781">
        <v>735</v>
      </c>
      <c r="B781">
        <v>100468885</v>
      </c>
      <c r="C781" t="s">
        <v>28</v>
      </c>
      <c r="D781" t="s">
        <v>153</v>
      </c>
      <c r="E781" t="s">
        <v>30</v>
      </c>
      <c r="F781" t="s">
        <v>154</v>
      </c>
      <c r="G781" t="s">
        <v>155</v>
      </c>
      <c r="H781" t="s">
        <v>33</v>
      </c>
      <c r="I781" t="s">
        <v>156</v>
      </c>
      <c r="J781" t="s">
        <v>35</v>
      </c>
      <c r="K781" t="e">
        <v>#N/A</v>
      </c>
      <c r="L781" t="e">
        <v>#N/A</v>
      </c>
      <c r="M781" t="e">
        <v>#N/A</v>
      </c>
      <c r="N781" t="e">
        <v>#N/A</v>
      </c>
      <c r="O781" t="e">
        <v>#N/A</v>
      </c>
      <c r="P781" t="e">
        <v>#N/A</v>
      </c>
      <c r="Q781" t="e">
        <v>#N/A</v>
      </c>
      <c r="R781" t="e">
        <v>#N/A</v>
      </c>
      <c r="S781" t="e">
        <v>#N/A</v>
      </c>
      <c r="T781" t="e">
        <v>#N/A</v>
      </c>
      <c r="U781" t="e">
        <v>#N/A</v>
      </c>
      <c r="V781" t="e">
        <v>#N/A</v>
      </c>
      <c r="W781" t="e">
        <v>#N/A</v>
      </c>
      <c r="X781" t="e">
        <v>#N/A</v>
      </c>
      <c r="Y781" t="e">
        <v>#N/A</v>
      </c>
      <c r="Z781" t="e">
        <v>#N/A</v>
      </c>
      <c r="AA781" t="e">
        <v>#N/A</v>
      </c>
      <c r="AB781" t="e">
        <v>#N/A</v>
      </c>
      <c r="AC781" t="e">
        <v>#N/A</v>
      </c>
      <c r="AD781" t="e">
        <v>#N/A</v>
      </c>
      <c r="AE781" t="e">
        <v>#N/A</v>
      </c>
    </row>
    <row r="782" spans="1:31" hidden="1" x14ac:dyDescent="0.25">
      <c r="A782">
        <v>776</v>
      </c>
      <c r="B782">
        <v>100480713</v>
      </c>
      <c r="C782" t="s">
        <v>28</v>
      </c>
      <c r="D782" t="s">
        <v>153</v>
      </c>
      <c r="E782" t="s">
        <v>30</v>
      </c>
      <c r="F782" t="s">
        <v>154</v>
      </c>
      <c r="G782" t="s">
        <v>155</v>
      </c>
      <c r="H782" t="s">
        <v>33</v>
      </c>
      <c r="I782" t="s">
        <v>156</v>
      </c>
      <c r="J782" t="s">
        <v>35</v>
      </c>
      <c r="K782" t="e">
        <v>#N/A</v>
      </c>
      <c r="L782" t="e">
        <v>#N/A</v>
      </c>
      <c r="M782" t="e">
        <v>#N/A</v>
      </c>
      <c r="N782" t="e">
        <v>#N/A</v>
      </c>
      <c r="O782" t="e">
        <v>#N/A</v>
      </c>
      <c r="P782" t="e">
        <v>#N/A</v>
      </c>
      <c r="Q782" t="e">
        <v>#N/A</v>
      </c>
      <c r="R782" t="e">
        <v>#N/A</v>
      </c>
      <c r="S782" t="e">
        <v>#N/A</v>
      </c>
      <c r="T782" t="e">
        <v>#N/A</v>
      </c>
      <c r="U782" t="e">
        <v>#N/A</v>
      </c>
      <c r="V782" t="e">
        <v>#N/A</v>
      </c>
      <c r="W782" t="e">
        <v>#N/A</v>
      </c>
      <c r="X782" t="e">
        <v>#N/A</v>
      </c>
      <c r="Y782" t="e">
        <v>#N/A</v>
      </c>
      <c r="Z782" t="e">
        <v>#N/A</v>
      </c>
      <c r="AA782" t="e">
        <v>#N/A</v>
      </c>
      <c r="AB782" t="e">
        <v>#N/A</v>
      </c>
      <c r="AC782" t="e">
        <v>#N/A</v>
      </c>
      <c r="AD782" t="e">
        <v>#N/A</v>
      </c>
      <c r="AE782" t="e">
        <v>#N/A</v>
      </c>
    </row>
    <row r="783" spans="1:31" hidden="1" x14ac:dyDescent="0.25">
      <c r="A783">
        <v>751</v>
      </c>
      <c r="B783">
        <v>100480738</v>
      </c>
      <c r="C783" t="s">
        <v>28</v>
      </c>
      <c r="D783" t="s">
        <v>153</v>
      </c>
      <c r="E783" t="s">
        <v>30</v>
      </c>
      <c r="F783" t="s">
        <v>154</v>
      </c>
      <c r="G783" t="s">
        <v>155</v>
      </c>
      <c r="H783" t="s">
        <v>33</v>
      </c>
      <c r="I783" t="s">
        <v>156</v>
      </c>
      <c r="J783" t="s">
        <v>35</v>
      </c>
      <c r="K783" t="e">
        <v>#N/A</v>
      </c>
      <c r="L783" t="e">
        <v>#N/A</v>
      </c>
      <c r="M783" t="e">
        <v>#N/A</v>
      </c>
      <c r="N783" t="e">
        <v>#N/A</v>
      </c>
      <c r="O783" t="e">
        <v>#N/A</v>
      </c>
      <c r="P783" t="e">
        <v>#N/A</v>
      </c>
      <c r="Q783" t="e">
        <v>#N/A</v>
      </c>
      <c r="R783" t="e">
        <v>#N/A</v>
      </c>
      <c r="S783" t="e">
        <v>#N/A</v>
      </c>
      <c r="T783" t="e">
        <v>#N/A</v>
      </c>
      <c r="U783" t="e">
        <v>#N/A</v>
      </c>
      <c r="V783" t="e">
        <v>#N/A</v>
      </c>
      <c r="W783" t="e">
        <v>#N/A</v>
      </c>
      <c r="X783" t="e">
        <v>#N/A</v>
      </c>
      <c r="Y783" t="e">
        <v>#N/A</v>
      </c>
      <c r="Z783" t="e">
        <v>#N/A</v>
      </c>
      <c r="AA783" t="e">
        <v>#N/A</v>
      </c>
      <c r="AB783" t="e">
        <v>#N/A</v>
      </c>
      <c r="AC783" t="e">
        <v>#N/A</v>
      </c>
      <c r="AD783" t="e">
        <v>#N/A</v>
      </c>
      <c r="AE783" t="e">
        <v>#N/A</v>
      </c>
    </row>
    <row r="784" spans="1:31" hidden="1" x14ac:dyDescent="0.25">
      <c r="A784">
        <v>974</v>
      </c>
      <c r="B784">
        <v>100488171</v>
      </c>
      <c r="C784" t="s">
        <v>28</v>
      </c>
      <c r="D784" t="s">
        <v>153</v>
      </c>
      <c r="E784" t="s">
        <v>30</v>
      </c>
      <c r="F784" t="s">
        <v>154</v>
      </c>
      <c r="G784" t="s">
        <v>155</v>
      </c>
      <c r="H784" t="s">
        <v>33</v>
      </c>
      <c r="I784" t="s">
        <v>156</v>
      </c>
      <c r="J784" t="s">
        <v>35</v>
      </c>
      <c r="K784" t="e">
        <v>#N/A</v>
      </c>
      <c r="L784" t="e">
        <v>#N/A</v>
      </c>
      <c r="M784" t="e">
        <v>#N/A</v>
      </c>
      <c r="N784" t="e">
        <v>#N/A</v>
      </c>
      <c r="O784" t="e">
        <v>#N/A</v>
      </c>
      <c r="P784" t="e">
        <v>#N/A</v>
      </c>
      <c r="Q784" t="e">
        <v>#N/A</v>
      </c>
      <c r="R784" t="e">
        <v>#N/A</v>
      </c>
      <c r="S784" t="e">
        <v>#N/A</v>
      </c>
      <c r="T784" t="e">
        <v>#N/A</v>
      </c>
      <c r="U784" t="e">
        <v>#N/A</v>
      </c>
      <c r="V784" t="e">
        <v>#N/A</v>
      </c>
      <c r="W784" t="e">
        <v>#N/A</v>
      </c>
      <c r="X784" t="e">
        <v>#N/A</v>
      </c>
      <c r="Y784" t="e">
        <v>#N/A</v>
      </c>
      <c r="Z784" t="e">
        <v>#N/A</v>
      </c>
      <c r="AA784" t="e">
        <v>#N/A</v>
      </c>
      <c r="AB784" t="e">
        <v>#N/A</v>
      </c>
      <c r="AC784" t="e">
        <v>#N/A</v>
      </c>
      <c r="AD784" t="e">
        <v>#N/A</v>
      </c>
      <c r="AE784" t="e">
        <v>#N/A</v>
      </c>
    </row>
    <row r="785" spans="1:31" hidden="1" x14ac:dyDescent="0.25">
      <c r="A785">
        <v>24</v>
      </c>
      <c r="B785">
        <v>100498435</v>
      </c>
      <c r="C785" t="s">
        <v>28</v>
      </c>
      <c r="D785" t="s">
        <v>153</v>
      </c>
      <c r="E785" t="s">
        <v>30</v>
      </c>
      <c r="F785" t="s">
        <v>154</v>
      </c>
      <c r="G785" t="s">
        <v>155</v>
      </c>
      <c r="H785" t="s">
        <v>33</v>
      </c>
      <c r="I785" t="s">
        <v>156</v>
      </c>
      <c r="J785" t="s">
        <v>35</v>
      </c>
      <c r="K785" t="e">
        <v>#N/A</v>
      </c>
      <c r="L785" t="e">
        <v>#N/A</v>
      </c>
      <c r="M785" t="e">
        <v>#N/A</v>
      </c>
      <c r="N785" t="e">
        <v>#N/A</v>
      </c>
      <c r="O785" t="e">
        <v>#N/A</v>
      </c>
      <c r="P785" t="e">
        <v>#N/A</v>
      </c>
      <c r="Q785" t="e">
        <v>#N/A</v>
      </c>
      <c r="R785" t="e">
        <v>#N/A</v>
      </c>
      <c r="S785" t="e">
        <v>#N/A</v>
      </c>
      <c r="T785" t="e">
        <v>#N/A</v>
      </c>
      <c r="U785" t="e">
        <v>#N/A</v>
      </c>
      <c r="V785" t="e">
        <v>#N/A</v>
      </c>
      <c r="W785" t="e">
        <v>#N/A</v>
      </c>
      <c r="X785" t="e">
        <v>#N/A</v>
      </c>
      <c r="Y785" t="e">
        <v>#N/A</v>
      </c>
      <c r="Z785" t="e">
        <v>#N/A</v>
      </c>
      <c r="AA785" t="e">
        <v>#N/A</v>
      </c>
      <c r="AB785" t="e">
        <v>#N/A</v>
      </c>
      <c r="AC785" t="e">
        <v>#N/A</v>
      </c>
      <c r="AD785" t="e">
        <v>#N/A</v>
      </c>
      <c r="AE785" t="e">
        <v>#N/A</v>
      </c>
    </row>
    <row r="786" spans="1:31" hidden="1" x14ac:dyDescent="0.25">
      <c r="A786">
        <v>114</v>
      </c>
      <c r="B786">
        <v>100499131</v>
      </c>
      <c r="C786" t="s">
        <v>28</v>
      </c>
      <c r="D786" t="s">
        <v>153</v>
      </c>
      <c r="E786" t="s">
        <v>30</v>
      </c>
      <c r="F786" t="s">
        <v>154</v>
      </c>
      <c r="G786" t="s">
        <v>155</v>
      </c>
      <c r="H786" t="s">
        <v>33</v>
      </c>
      <c r="I786" t="s">
        <v>156</v>
      </c>
      <c r="J786" t="s">
        <v>35</v>
      </c>
      <c r="K786" t="e">
        <v>#N/A</v>
      </c>
      <c r="L786" t="e">
        <v>#N/A</v>
      </c>
      <c r="M786" t="e">
        <v>#N/A</v>
      </c>
      <c r="N786" t="e">
        <v>#N/A</v>
      </c>
      <c r="O786" t="e">
        <v>#N/A</v>
      </c>
      <c r="P786" t="e">
        <v>#N/A</v>
      </c>
      <c r="Q786" t="e">
        <v>#N/A</v>
      </c>
      <c r="R786" t="e">
        <v>#N/A</v>
      </c>
      <c r="S786" t="e">
        <v>#N/A</v>
      </c>
      <c r="T786" t="e">
        <v>#N/A</v>
      </c>
      <c r="U786" t="e">
        <v>#N/A</v>
      </c>
      <c r="V786" t="e">
        <v>#N/A</v>
      </c>
      <c r="W786" t="e">
        <v>#N/A</v>
      </c>
      <c r="X786" t="e">
        <v>#N/A</v>
      </c>
      <c r="Y786" t="e">
        <v>#N/A</v>
      </c>
      <c r="Z786" t="e">
        <v>#N/A</v>
      </c>
      <c r="AA786" t="e">
        <v>#N/A</v>
      </c>
      <c r="AB786" t="e">
        <v>#N/A</v>
      </c>
      <c r="AC786" t="e">
        <v>#N/A</v>
      </c>
      <c r="AD786" t="e">
        <v>#N/A</v>
      </c>
      <c r="AE786" t="e">
        <v>#N/A</v>
      </c>
    </row>
    <row r="787" spans="1:31" hidden="1" x14ac:dyDescent="0.25">
      <c r="A787">
        <v>139</v>
      </c>
      <c r="B787">
        <v>100503606</v>
      </c>
      <c r="C787" t="s">
        <v>28</v>
      </c>
      <c r="D787" t="s">
        <v>153</v>
      </c>
      <c r="E787" t="s">
        <v>30</v>
      </c>
      <c r="F787" t="s">
        <v>154</v>
      </c>
      <c r="G787" t="s">
        <v>155</v>
      </c>
      <c r="H787" t="s">
        <v>33</v>
      </c>
      <c r="I787" t="s">
        <v>156</v>
      </c>
      <c r="J787" t="s">
        <v>35</v>
      </c>
      <c r="K787" t="e">
        <v>#N/A</v>
      </c>
      <c r="L787" t="e">
        <v>#N/A</v>
      </c>
      <c r="M787" t="e">
        <v>#N/A</v>
      </c>
      <c r="N787" t="e">
        <v>#N/A</v>
      </c>
      <c r="O787" t="e">
        <v>#N/A</v>
      </c>
      <c r="P787" t="e">
        <v>#N/A</v>
      </c>
      <c r="Q787" t="e">
        <v>#N/A</v>
      </c>
      <c r="R787" t="e">
        <v>#N/A</v>
      </c>
      <c r="S787" t="e">
        <v>#N/A</v>
      </c>
      <c r="T787" t="e">
        <v>#N/A</v>
      </c>
      <c r="U787" t="e">
        <v>#N/A</v>
      </c>
      <c r="V787" t="e">
        <v>#N/A</v>
      </c>
      <c r="W787" t="e">
        <v>#N/A</v>
      </c>
      <c r="X787" t="e">
        <v>#N/A</v>
      </c>
      <c r="Y787" t="e">
        <v>#N/A</v>
      </c>
      <c r="Z787" t="e">
        <v>#N/A</v>
      </c>
      <c r="AA787" t="e">
        <v>#N/A</v>
      </c>
      <c r="AB787" t="e">
        <v>#N/A</v>
      </c>
      <c r="AC787" t="e">
        <v>#N/A</v>
      </c>
      <c r="AD787" t="e">
        <v>#N/A</v>
      </c>
      <c r="AE787" t="e">
        <v>#N/A</v>
      </c>
    </row>
    <row r="788" spans="1:31" hidden="1" x14ac:dyDescent="0.25">
      <c r="A788">
        <v>574</v>
      </c>
      <c r="B788">
        <v>100458522</v>
      </c>
      <c r="C788" t="s">
        <v>28</v>
      </c>
      <c r="D788" t="s">
        <v>287</v>
      </c>
      <c r="E788" t="s">
        <v>30</v>
      </c>
      <c r="F788" t="s">
        <v>288</v>
      </c>
      <c r="G788" t="s">
        <v>289</v>
      </c>
      <c r="H788" t="s">
        <v>61</v>
      </c>
      <c r="I788" t="s">
        <v>290</v>
      </c>
      <c r="J788" t="s">
        <v>35</v>
      </c>
      <c r="K788" t="e">
        <v>#N/A</v>
      </c>
      <c r="L788" t="e">
        <v>#N/A</v>
      </c>
      <c r="M788" t="e">
        <v>#N/A</v>
      </c>
      <c r="N788" t="e">
        <v>#N/A</v>
      </c>
      <c r="O788" t="e">
        <v>#N/A</v>
      </c>
      <c r="P788" t="e">
        <v>#N/A</v>
      </c>
      <c r="Q788" t="e">
        <v>#N/A</v>
      </c>
      <c r="R788" t="e">
        <v>#N/A</v>
      </c>
      <c r="S788" t="e">
        <v>#N/A</v>
      </c>
      <c r="T788" t="e">
        <v>#N/A</v>
      </c>
      <c r="U788" t="e">
        <v>#N/A</v>
      </c>
      <c r="V788" t="e">
        <v>#N/A</v>
      </c>
      <c r="W788" t="e">
        <v>#N/A</v>
      </c>
      <c r="X788" t="e">
        <v>#N/A</v>
      </c>
      <c r="Y788" t="e">
        <v>#N/A</v>
      </c>
      <c r="Z788" t="e">
        <v>#N/A</v>
      </c>
      <c r="AA788" t="e">
        <v>#N/A</v>
      </c>
      <c r="AB788" t="e">
        <v>#N/A</v>
      </c>
      <c r="AC788" t="e">
        <v>#N/A</v>
      </c>
      <c r="AD788" t="e">
        <v>#N/A</v>
      </c>
      <c r="AE788" t="e">
        <v>#N/A</v>
      </c>
    </row>
    <row r="789" spans="1:31" hidden="1" x14ac:dyDescent="0.25">
      <c r="A789">
        <v>687</v>
      </c>
      <c r="B789">
        <v>100463480</v>
      </c>
      <c r="C789" t="s">
        <v>28</v>
      </c>
      <c r="D789" t="s">
        <v>287</v>
      </c>
      <c r="E789" t="s">
        <v>30</v>
      </c>
      <c r="F789" t="s">
        <v>288</v>
      </c>
      <c r="G789" t="s">
        <v>289</v>
      </c>
      <c r="H789" t="s">
        <v>61</v>
      </c>
      <c r="I789" t="s">
        <v>290</v>
      </c>
      <c r="J789" t="s">
        <v>35</v>
      </c>
      <c r="K789" t="e">
        <v>#N/A</v>
      </c>
      <c r="L789" t="e">
        <v>#N/A</v>
      </c>
      <c r="M789" t="e">
        <v>#N/A</v>
      </c>
      <c r="N789" t="e">
        <v>#N/A</v>
      </c>
      <c r="O789" t="e">
        <v>#N/A</v>
      </c>
      <c r="P789" t="e">
        <v>#N/A</v>
      </c>
      <c r="Q789" t="e">
        <v>#N/A</v>
      </c>
      <c r="R789" t="e">
        <v>#N/A</v>
      </c>
      <c r="S789" t="e">
        <v>#N/A</v>
      </c>
      <c r="T789" t="e">
        <v>#N/A</v>
      </c>
      <c r="U789" t="e">
        <v>#N/A</v>
      </c>
      <c r="V789" t="e">
        <v>#N/A</v>
      </c>
      <c r="W789" t="e">
        <v>#N/A</v>
      </c>
      <c r="X789" t="e">
        <v>#N/A</v>
      </c>
      <c r="Y789" t="e">
        <v>#N/A</v>
      </c>
      <c r="Z789" t="e">
        <v>#N/A</v>
      </c>
      <c r="AA789" t="e">
        <v>#N/A</v>
      </c>
      <c r="AB789" t="e">
        <v>#N/A</v>
      </c>
      <c r="AC789" t="e">
        <v>#N/A</v>
      </c>
      <c r="AD789" t="e">
        <v>#N/A</v>
      </c>
      <c r="AE789" t="e">
        <v>#N/A</v>
      </c>
    </row>
    <row r="790" spans="1:31" hidden="1" x14ac:dyDescent="0.25">
      <c r="A790">
        <v>701</v>
      </c>
      <c r="B790">
        <v>100469232</v>
      </c>
      <c r="C790" t="s">
        <v>28</v>
      </c>
      <c r="D790" t="s">
        <v>287</v>
      </c>
      <c r="E790" t="s">
        <v>30</v>
      </c>
      <c r="F790" t="s">
        <v>288</v>
      </c>
      <c r="G790" t="s">
        <v>289</v>
      </c>
      <c r="H790" t="s">
        <v>61</v>
      </c>
      <c r="I790" t="s">
        <v>290</v>
      </c>
      <c r="J790" t="s">
        <v>35</v>
      </c>
      <c r="K790" t="e">
        <v>#N/A</v>
      </c>
      <c r="L790" t="e">
        <v>#N/A</v>
      </c>
      <c r="M790" t="e">
        <v>#N/A</v>
      </c>
      <c r="N790" t="e">
        <v>#N/A</v>
      </c>
      <c r="O790" t="e">
        <v>#N/A</v>
      </c>
      <c r="P790" t="e">
        <v>#N/A</v>
      </c>
      <c r="Q790" t="e">
        <v>#N/A</v>
      </c>
      <c r="R790" t="e">
        <v>#N/A</v>
      </c>
      <c r="S790" t="e">
        <v>#N/A</v>
      </c>
      <c r="T790" t="e">
        <v>#N/A</v>
      </c>
      <c r="U790" t="e">
        <v>#N/A</v>
      </c>
      <c r="V790" t="e">
        <v>#N/A</v>
      </c>
      <c r="W790" t="e">
        <v>#N/A</v>
      </c>
      <c r="X790" t="e">
        <v>#N/A</v>
      </c>
      <c r="Y790" t="e">
        <v>#N/A</v>
      </c>
      <c r="Z790" t="e">
        <v>#N/A</v>
      </c>
      <c r="AA790" t="e">
        <v>#N/A</v>
      </c>
      <c r="AB790" t="e">
        <v>#N/A</v>
      </c>
      <c r="AC790" t="e">
        <v>#N/A</v>
      </c>
      <c r="AD790" t="e">
        <v>#N/A</v>
      </c>
      <c r="AE790" t="e">
        <v>#N/A</v>
      </c>
    </row>
    <row r="791" spans="1:31" hidden="1" x14ac:dyDescent="0.25">
      <c r="A791">
        <v>900</v>
      </c>
      <c r="B791">
        <v>100477270</v>
      </c>
      <c r="C791" t="s">
        <v>28</v>
      </c>
      <c r="D791" t="s">
        <v>287</v>
      </c>
      <c r="E791" t="s">
        <v>30</v>
      </c>
      <c r="F791" t="s">
        <v>288</v>
      </c>
      <c r="G791" t="s">
        <v>289</v>
      </c>
      <c r="H791" t="s">
        <v>61</v>
      </c>
      <c r="I791" t="s">
        <v>290</v>
      </c>
      <c r="J791" t="s">
        <v>35</v>
      </c>
      <c r="K791" t="e">
        <v>#N/A</v>
      </c>
      <c r="L791" t="e">
        <v>#N/A</v>
      </c>
      <c r="M791" t="e">
        <v>#N/A</v>
      </c>
      <c r="N791" t="e">
        <v>#N/A</v>
      </c>
      <c r="O791" t="e">
        <v>#N/A</v>
      </c>
      <c r="P791" t="e">
        <v>#N/A</v>
      </c>
      <c r="Q791" t="e">
        <v>#N/A</v>
      </c>
      <c r="R791" t="e">
        <v>#N/A</v>
      </c>
      <c r="S791" t="e">
        <v>#N/A</v>
      </c>
      <c r="T791" t="e">
        <v>#N/A</v>
      </c>
      <c r="U791" t="e">
        <v>#N/A</v>
      </c>
      <c r="V791" t="e">
        <v>#N/A</v>
      </c>
      <c r="W791" t="e">
        <v>#N/A</v>
      </c>
      <c r="X791" t="e">
        <v>#N/A</v>
      </c>
      <c r="Y791" t="e">
        <v>#N/A</v>
      </c>
      <c r="Z791" t="e">
        <v>#N/A</v>
      </c>
      <c r="AA791" t="e">
        <v>#N/A</v>
      </c>
      <c r="AB791" t="e">
        <v>#N/A</v>
      </c>
      <c r="AC791" t="e">
        <v>#N/A</v>
      </c>
      <c r="AD791" t="e">
        <v>#N/A</v>
      </c>
      <c r="AE791" t="e">
        <v>#N/A</v>
      </c>
    </row>
    <row r="792" spans="1:31" hidden="1" x14ac:dyDescent="0.25">
      <c r="A792">
        <v>791</v>
      </c>
      <c r="B792">
        <v>100481008</v>
      </c>
      <c r="C792" t="s">
        <v>28</v>
      </c>
      <c r="D792" t="s">
        <v>287</v>
      </c>
      <c r="E792" t="s">
        <v>30</v>
      </c>
      <c r="F792" t="s">
        <v>288</v>
      </c>
      <c r="G792" t="s">
        <v>289</v>
      </c>
      <c r="H792" t="s">
        <v>61</v>
      </c>
      <c r="I792" t="s">
        <v>290</v>
      </c>
      <c r="J792" t="s">
        <v>35</v>
      </c>
      <c r="K792" t="e">
        <v>#N/A</v>
      </c>
      <c r="L792" t="e">
        <v>#N/A</v>
      </c>
      <c r="M792" t="e">
        <v>#N/A</v>
      </c>
      <c r="N792" t="e">
        <v>#N/A</v>
      </c>
      <c r="O792" t="e">
        <v>#N/A</v>
      </c>
      <c r="P792" t="e">
        <v>#N/A</v>
      </c>
      <c r="Q792" t="e">
        <v>#N/A</v>
      </c>
      <c r="R792" t="e">
        <v>#N/A</v>
      </c>
      <c r="S792" t="e">
        <v>#N/A</v>
      </c>
      <c r="T792" t="e">
        <v>#N/A</v>
      </c>
      <c r="U792" t="e">
        <v>#N/A</v>
      </c>
      <c r="V792" t="e">
        <v>#N/A</v>
      </c>
      <c r="W792" t="e">
        <v>#N/A</v>
      </c>
      <c r="X792" t="e">
        <v>#N/A</v>
      </c>
      <c r="Y792" t="e">
        <v>#N/A</v>
      </c>
      <c r="Z792" t="e">
        <v>#N/A</v>
      </c>
      <c r="AA792" t="e">
        <v>#N/A</v>
      </c>
      <c r="AB792" t="e">
        <v>#N/A</v>
      </c>
      <c r="AC792" t="e">
        <v>#N/A</v>
      </c>
      <c r="AD792" t="e">
        <v>#N/A</v>
      </c>
      <c r="AE792" t="e">
        <v>#N/A</v>
      </c>
    </row>
    <row r="793" spans="1:31" hidden="1" x14ac:dyDescent="0.25">
      <c r="A793">
        <v>976</v>
      </c>
      <c r="B793">
        <v>100488202</v>
      </c>
      <c r="C793" t="s">
        <v>28</v>
      </c>
      <c r="D793" t="s">
        <v>287</v>
      </c>
      <c r="E793" t="s">
        <v>30</v>
      </c>
      <c r="F793" t="s">
        <v>288</v>
      </c>
      <c r="G793" t="s">
        <v>289</v>
      </c>
      <c r="H793" t="s">
        <v>61</v>
      </c>
      <c r="I793" t="s">
        <v>290</v>
      </c>
      <c r="J793" t="s">
        <v>35</v>
      </c>
      <c r="K793" t="e">
        <v>#N/A</v>
      </c>
      <c r="L793" t="e">
        <v>#N/A</v>
      </c>
      <c r="M793" t="e">
        <v>#N/A</v>
      </c>
      <c r="N793" t="e">
        <v>#N/A</v>
      </c>
      <c r="O793" t="e">
        <v>#N/A</v>
      </c>
      <c r="P793" t="e">
        <v>#N/A</v>
      </c>
      <c r="Q793" t="e">
        <v>#N/A</v>
      </c>
      <c r="R793" t="e">
        <v>#N/A</v>
      </c>
      <c r="S793" t="e">
        <v>#N/A</v>
      </c>
      <c r="T793" t="e">
        <v>#N/A</v>
      </c>
      <c r="U793" t="e">
        <v>#N/A</v>
      </c>
      <c r="V793" t="e">
        <v>#N/A</v>
      </c>
      <c r="W793" t="e">
        <v>#N/A</v>
      </c>
      <c r="X793" t="e">
        <v>#N/A</v>
      </c>
      <c r="Y793" t="e">
        <v>#N/A</v>
      </c>
      <c r="Z793" t="e">
        <v>#N/A</v>
      </c>
      <c r="AA793" t="e">
        <v>#N/A</v>
      </c>
      <c r="AB793" t="e">
        <v>#N/A</v>
      </c>
      <c r="AC793" t="e">
        <v>#N/A</v>
      </c>
      <c r="AD793" t="e">
        <v>#N/A</v>
      </c>
      <c r="AE793" t="e">
        <v>#N/A</v>
      </c>
    </row>
    <row r="794" spans="1:31" hidden="1" x14ac:dyDescent="0.25">
      <c r="A794">
        <v>64</v>
      </c>
      <c r="B794">
        <v>100496216</v>
      </c>
      <c r="C794" t="s">
        <v>28</v>
      </c>
      <c r="D794" t="s">
        <v>287</v>
      </c>
      <c r="E794" t="s">
        <v>30</v>
      </c>
      <c r="F794" t="s">
        <v>288</v>
      </c>
      <c r="G794" t="s">
        <v>289</v>
      </c>
      <c r="H794" t="s">
        <v>61</v>
      </c>
      <c r="I794" t="s">
        <v>290</v>
      </c>
      <c r="J794" t="s">
        <v>35</v>
      </c>
      <c r="K794" t="e">
        <v>#N/A</v>
      </c>
      <c r="L794" t="e">
        <v>#N/A</v>
      </c>
      <c r="M794" t="e">
        <v>#N/A</v>
      </c>
      <c r="N794" t="e">
        <v>#N/A</v>
      </c>
      <c r="O794" t="e">
        <v>#N/A</v>
      </c>
      <c r="P794" t="e">
        <v>#N/A</v>
      </c>
      <c r="Q794" t="e">
        <v>#N/A</v>
      </c>
      <c r="R794" t="e">
        <v>#N/A</v>
      </c>
      <c r="S794" t="e">
        <v>#N/A</v>
      </c>
      <c r="T794" t="e">
        <v>#N/A</v>
      </c>
      <c r="U794" t="e">
        <v>#N/A</v>
      </c>
      <c r="V794" t="e">
        <v>#N/A</v>
      </c>
      <c r="W794" t="e">
        <v>#N/A</v>
      </c>
      <c r="X794" t="e">
        <v>#N/A</v>
      </c>
      <c r="Y794" t="e">
        <v>#N/A</v>
      </c>
      <c r="Z794" t="e">
        <v>#N/A</v>
      </c>
      <c r="AA794" t="e">
        <v>#N/A</v>
      </c>
      <c r="AB794" t="e">
        <v>#N/A</v>
      </c>
      <c r="AC794" t="e">
        <v>#N/A</v>
      </c>
      <c r="AD794" t="e">
        <v>#N/A</v>
      </c>
      <c r="AE794" t="e">
        <v>#N/A</v>
      </c>
    </row>
    <row r="795" spans="1:31" hidden="1" x14ac:dyDescent="0.25">
      <c r="A795">
        <v>141</v>
      </c>
      <c r="B795">
        <v>100499787</v>
      </c>
      <c r="C795" t="s">
        <v>28</v>
      </c>
      <c r="D795" t="s">
        <v>287</v>
      </c>
      <c r="E795" t="s">
        <v>30</v>
      </c>
      <c r="F795" t="s">
        <v>288</v>
      </c>
      <c r="G795" t="s">
        <v>289</v>
      </c>
      <c r="H795" t="s">
        <v>61</v>
      </c>
      <c r="I795" t="s">
        <v>290</v>
      </c>
      <c r="J795" t="s">
        <v>35</v>
      </c>
      <c r="K795" t="e">
        <v>#N/A</v>
      </c>
      <c r="L795" t="e">
        <v>#N/A</v>
      </c>
      <c r="M795" t="e">
        <v>#N/A</v>
      </c>
      <c r="N795" t="e">
        <v>#N/A</v>
      </c>
      <c r="O795" t="e">
        <v>#N/A</v>
      </c>
      <c r="P795" t="e">
        <v>#N/A</v>
      </c>
      <c r="Q795" t="e">
        <v>#N/A</v>
      </c>
      <c r="R795" t="e">
        <v>#N/A</v>
      </c>
      <c r="S795" t="e">
        <v>#N/A</v>
      </c>
      <c r="T795" t="e">
        <v>#N/A</v>
      </c>
      <c r="U795" t="e">
        <v>#N/A</v>
      </c>
      <c r="V795" t="e">
        <v>#N/A</v>
      </c>
      <c r="W795" t="e">
        <v>#N/A</v>
      </c>
      <c r="X795" t="e">
        <v>#N/A</v>
      </c>
      <c r="Y795" t="e">
        <v>#N/A</v>
      </c>
      <c r="Z795" t="e">
        <v>#N/A</v>
      </c>
      <c r="AA795" t="e">
        <v>#N/A</v>
      </c>
      <c r="AB795" t="e">
        <v>#N/A</v>
      </c>
      <c r="AC795" t="e">
        <v>#N/A</v>
      </c>
      <c r="AD795" t="e">
        <v>#N/A</v>
      </c>
      <c r="AE795" t="e">
        <v>#N/A</v>
      </c>
    </row>
    <row r="796" spans="1:31" hidden="1" x14ac:dyDescent="0.25">
      <c r="A796">
        <v>184</v>
      </c>
      <c r="B796">
        <v>100503601</v>
      </c>
      <c r="C796" t="s">
        <v>28</v>
      </c>
      <c r="D796" t="s">
        <v>287</v>
      </c>
      <c r="E796" t="s">
        <v>30</v>
      </c>
      <c r="F796" t="s">
        <v>288</v>
      </c>
      <c r="G796" t="s">
        <v>289</v>
      </c>
      <c r="H796" t="s">
        <v>61</v>
      </c>
      <c r="I796" t="s">
        <v>290</v>
      </c>
      <c r="J796" t="s">
        <v>35</v>
      </c>
      <c r="K796" t="e">
        <v>#N/A</v>
      </c>
      <c r="L796" t="e">
        <v>#N/A</v>
      </c>
      <c r="M796" t="e">
        <v>#N/A</v>
      </c>
      <c r="N796" t="e">
        <v>#N/A</v>
      </c>
      <c r="O796" t="e">
        <v>#N/A</v>
      </c>
      <c r="P796" t="e">
        <v>#N/A</v>
      </c>
      <c r="Q796" t="e">
        <v>#N/A</v>
      </c>
      <c r="R796" t="e">
        <v>#N/A</v>
      </c>
      <c r="S796" t="e">
        <v>#N/A</v>
      </c>
      <c r="T796" t="e">
        <v>#N/A</v>
      </c>
      <c r="U796" t="e">
        <v>#N/A</v>
      </c>
      <c r="V796" t="e">
        <v>#N/A</v>
      </c>
      <c r="W796" t="e">
        <v>#N/A</v>
      </c>
      <c r="X796" t="e">
        <v>#N/A</v>
      </c>
      <c r="Y796" t="e">
        <v>#N/A</v>
      </c>
      <c r="Z796" t="e">
        <v>#N/A</v>
      </c>
      <c r="AA796" t="e">
        <v>#N/A</v>
      </c>
      <c r="AB796" t="e">
        <v>#N/A</v>
      </c>
      <c r="AC796" t="e">
        <v>#N/A</v>
      </c>
      <c r="AD796" t="e">
        <v>#N/A</v>
      </c>
      <c r="AE796" t="e">
        <v>#N/A</v>
      </c>
    </row>
    <row r="797" spans="1:31" hidden="1" x14ac:dyDescent="0.25">
      <c r="A797">
        <v>211</v>
      </c>
      <c r="B797">
        <v>100509228</v>
      </c>
      <c r="C797" t="s">
        <v>28</v>
      </c>
      <c r="D797" t="s">
        <v>287</v>
      </c>
      <c r="E797" t="s">
        <v>30</v>
      </c>
      <c r="F797" t="s">
        <v>288</v>
      </c>
      <c r="G797" t="s">
        <v>289</v>
      </c>
      <c r="H797" t="s">
        <v>61</v>
      </c>
      <c r="I797" t="s">
        <v>290</v>
      </c>
      <c r="J797" t="s">
        <v>35</v>
      </c>
      <c r="K797" t="e">
        <v>#N/A</v>
      </c>
      <c r="L797" t="e">
        <v>#N/A</v>
      </c>
      <c r="M797" t="e">
        <v>#N/A</v>
      </c>
      <c r="N797" t="e">
        <v>#N/A</v>
      </c>
      <c r="O797" t="e">
        <v>#N/A</v>
      </c>
      <c r="P797" t="e">
        <v>#N/A</v>
      </c>
      <c r="Q797" t="e">
        <v>#N/A</v>
      </c>
      <c r="R797" t="e">
        <v>#N/A</v>
      </c>
      <c r="S797" t="e">
        <v>#N/A</v>
      </c>
      <c r="T797" t="e">
        <v>#N/A</v>
      </c>
      <c r="U797" t="e">
        <v>#N/A</v>
      </c>
      <c r="V797" t="e">
        <v>#N/A</v>
      </c>
      <c r="W797" t="e">
        <v>#N/A</v>
      </c>
      <c r="X797" t="e">
        <v>#N/A</v>
      </c>
      <c r="Y797" t="e">
        <v>#N/A</v>
      </c>
      <c r="Z797" t="e">
        <v>#N/A</v>
      </c>
      <c r="AA797" t="e">
        <v>#N/A</v>
      </c>
      <c r="AB797" t="e">
        <v>#N/A</v>
      </c>
      <c r="AC797" t="e">
        <v>#N/A</v>
      </c>
      <c r="AD797" t="e">
        <v>#N/A</v>
      </c>
      <c r="AE797" t="e">
        <v>#N/A</v>
      </c>
    </row>
    <row r="798" spans="1:31" hidden="1" x14ac:dyDescent="0.25">
      <c r="A798">
        <v>218</v>
      </c>
      <c r="B798">
        <v>100504437</v>
      </c>
      <c r="C798" t="s">
        <v>28</v>
      </c>
      <c r="D798" t="s">
        <v>404</v>
      </c>
      <c r="E798" t="s">
        <v>30</v>
      </c>
      <c r="F798" t="s">
        <v>405</v>
      </c>
      <c r="G798" t="s">
        <v>406</v>
      </c>
      <c r="H798" t="s">
        <v>251</v>
      </c>
      <c r="I798" t="s">
        <v>407</v>
      </c>
      <c r="J798" t="s">
        <v>35</v>
      </c>
      <c r="K798" t="e">
        <v>#N/A</v>
      </c>
      <c r="L798" t="e">
        <v>#N/A</v>
      </c>
      <c r="M798" t="e">
        <v>#N/A</v>
      </c>
      <c r="N798" t="e">
        <v>#N/A</v>
      </c>
      <c r="O798" t="e">
        <v>#N/A</v>
      </c>
      <c r="P798" t="e">
        <v>#N/A</v>
      </c>
      <c r="Q798" t="e">
        <v>#N/A</v>
      </c>
      <c r="R798" t="e">
        <v>#N/A</v>
      </c>
      <c r="S798" t="e">
        <v>#N/A</v>
      </c>
      <c r="T798" t="e">
        <v>#N/A</v>
      </c>
      <c r="U798" t="e">
        <v>#N/A</v>
      </c>
      <c r="V798" t="e">
        <v>#N/A</v>
      </c>
      <c r="W798" t="e">
        <v>#N/A</v>
      </c>
      <c r="X798" t="e">
        <v>#N/A</v>
      </c>
      <c r="Y798" t="e">
        <v>#N/A</v>
      </c>
      <c r="Z798" t="e">
        <v>#N/A</v>
      </c>
      <c r="AA798" t="e">
        <v>#N/A</v>
      </c>
      <c r="AB798" t="e">
        <v>#N/A</v>
      </c>
      <c r="AC798" t="e">
        <v>#N/A</v>
      </c>
      <c r="AD798" t="e">
        <v>#N/A</v>
      </c>
      <c r="AE798" t="e">
        <v>#N/A</v>
      </c>
    </row>
    <row r="799" spans="1:31" hidden="1" x14ac:dyDescent="0.25">
      <c r="A799">
        <v>219</v>
      </c>
      <c r="B799">
        <v>100504517</v>
      </c>
      <c r="C799" t="s">
        <v>28</v>
      </c>
      <c r="D799" t="s">
        <v>404</v>
      </c>
      <c r="E799" t="s">
        <v>30</v>
      </c>
      <c r="F799" t="s">
        <v>405</v>
      </c>
      <c r="G799" t="s">
        <v>406</v>
      </c>
      <c r="H799" t="s">
        <v>251</v>
      </c>
      <c r="I799" t="s">
        <v>407</v>
      </c>
      <c r="J799" t="s">
        <v>35</v>
      </c>
      <c r="K799" t="e">
        <v>#N/A</v>
      </c>
      <c r="L799" t="e">
        <v>#N/A</v>
      </c>
      <c r="M799" t="e">
        <v>#N/A</v>
      </c>
      <c r="N799" t="e">
        <v>#N/A</v>
      </c>
      <c r="O799" t="e">
        <v>#N/A</v>
      </c>
      <c r="P799" t="e">
        <v>#N/A</v>
      </c>
      <c r="Q799" t="e">
        <v>#N/A</v>
      </c>
      <c r="R799" t="e">
        <v>#N/A</v>
      </c>
      <c r="S799" t="e">
        <v>#N/A</v>
      </c>
      <c r="T799" t="e">
        <v>#N/A</v>
      </c>
      <c r="U799" t="e">
        <v>#N/A</v>
      </c>
      <c r="V799" t="e">
        <v>#N/A</v>
      </c>
      <c r="W799" t="e">
        <v>#N/A</v>
      </c>
      <c r="X799" t="e">
        <v>#N/A</v>
      </c>
      <c r="Y799" t="e">
        <v>#N/A</v>
      </c>
      <c r="Z799" t="e">
        <v>#N/A</v>
      </c>
      <c r="AA799" t="e">
        <v>#N/A</v>
      </c>
      <c r="AB799" t="e">
        <v>#N/A</v>
      </c>
      <c r="AC799" t="e">
        <v>#N/A</v>
      </c>
      <c r="AD799" t="e">
        <v>#N/A</v>
      </c>
      <c r="AE799" t="e">
        <v>#N/A</v>
      </c>
    </row>
    <row r="800" spans="1:31" hidden="1" x14ac:dyDescent="0.25">
      <c r="A800">
        <v>210</v>
      </c>
      <c r="B800">
        <v>100504518</v>
      </c>
      <c r="C800" t="s">
        <v>28</v>
      </c>
      <c r="D800" t="s">
        <v>404</v>
      </c>
      <c r="E800" t="s">
        <v>30</v>
      </c>
      <c r="F800" t="s">
        <v>405</v>
      </c>
      <c r="G800" t="s">
        <v>406</v>
      </c>
      <c r="H800" t="s">
        <v>251</v>
      </c>
      <c r="I800" t="s">
        <v>407</v>
      </c>
      <c r="J800" t="s">
        <v>35</v>
      </c>
      <c r="K800" t="e">
        <v>#N/A</v>
      </c>
      <c r="L800" t="e">
        <v>#N/A</v>
      </c>
      <c r="M800" t="e">
        <v>#N/A</v>
      </c>
      <c r="N800" t="e">
        <v>#N/A</v>
      </c>
      <c r="O800" t="e">
        <v>#N/A</v>
      </c>
      <c r="P800" t="e">
        <v>#N/A</v>
      </c>
      <c r="Q800" t="e">
        <v>#N/A</v>
      </c>
      <c r="R800" t="e">
        <v>#N/A</v>
      </c>
      <c r="S800" t="e">
        <v>#N/A</v>
      </c>
      <c r="T800" t="e">
        <v>#N/A</v>
      </c>
      <c r="U800" t="e">
        <v>#N/A</v>
      </c>
      <c r="V800" t="e">
        <v>#N/A</v>
      </c>
      <c r="W800" t="e">
        <v>#N/A</v>
      </c>
      <c r="X800" t="e">
        <v>#N/A</v>
      </c>
      <c r="Y800" t="e">
        <v>#N/A</v>
      </c>
      <c r="Z800" t="e">
        <v>#N/A</v>
      </c>
      <c r="AA800" t="e">
        <v>#N/A</v>
      </c>
      <c r="AB800" t="e">
        <v>#N/A</v>
      </c>
      <c r="AC800" t="e">
        <v>#N/A</v>
      </c>
      <c r="AD800" t="e">
        <v>#N/A</v>
      </c>
      <c r="AE800" t="e">
        <v>#N/A</v>
      </c>
    </row>
    <row r="801" spans="1:31" hidden="1" x14ac:dyDescent="0.25">
      <c r="A801">
        <v>1032</v>
      </c>
      <c r="B801">
        <v>100460190</v>
      </c>
      <c r="C801" t="s">
        <v>28</v>
      </c>
      <c r="D801" t="s">
        <v>689</v>
      </c>
      <c r="E801" t="s">
        <v>30</v>
      </c>
      <c r="F801" t="s">
        <v>690</v>
      </c>
      <c r="G801" t="s">
        <v>691</v>
      </c>
      <c r="H801" t="s">
        <v>33</v>
      </c>
      <c r="I801" t="s">
        <v>692</v>
      </c>
      <c r="J801" t="s">
        <v>35</v>
      </c>
      <c r="K801" t="e">
        <v>#N/A</v>
      </c>
      <c r="L801" t="e">
        <v>#N/A</v>
      </c>
      <c r="M801" t="e">
        <v>#N/A</v>
      </c>
      <c r="N801" t="e">
        <v>#N/A</v>
      </c>
      <c r="O801" t="e">
        <v>#N/A</v>
      </c>
      <c r="P801" t="e">
        <v>#N/A</v>
      </c>
      <c r="Q801" t="e">
        <v>#N/A</v>
      </c>
      <c r="R801" t="e">
        <v>#N/A</v>
      </c>
      <c r="S801" t="e">
        <v>#N/A</v>
      </c>
      <c r="T801" t="e">
        <v>#N/A</v>
      </c>
      <c r="U801" t="e">
        <v>#N/A</v>
      </c>
      <c r="V801" t="e">
        <v>#N/A</v>
      </c>
      <c r="W801" t="e">
        <v>#N/A</v>
      </c>
      <c r="X801" t="e">
        <v>#N/A</v>
      </c>
      <c r="Y801" t="e">
        <v>#N/A</v>
      </c>
      <c r="Z801" t="e">
        <v>#N/A</v>
      </c>
      <c r="AA801" t="e">
        <v>#N/A</v>
      </c>
      <c r="AB801" t="e">
        <v>#N/A</v>
      </c>
      <c r="AC801" t="e">
        <v>#N/A</v>
      </c>
      <c r="AD801" t="e">
        <v>#N/A</v>
      </c>
      <c r="AE801" t="e">
        <v>#N/A</v>
      </c>
    </row>
    <row r="802" spans="1:31" hidden="1" x14ac:dyDescent="0.25">
      <c r="A802">
        <v>1033</v>
      </c>
      <c r="B802">
        <v>100460191</v>
      </c>
      <c r="C802" t="s">
        <v>28</v>
      </c>
      <c r="D802" t="s">
        <v>689</v>
      </c>
      <c r="E802" t="s">
        <v>30</v>
      </c>
      <c r="F802" t="s">
        <v>690</v>
      </c>
      <c r="G802" t="s">
        <v>691</v>
      </c>
      <c r="H802" t="s">
        <v>33</v>
      </c>
      <c r="I802" t="s">
        <v>692</v>
      </c>
      <c r="J802" t="s">
        <v>35</v>
      </c>
      <c r="K802" t="e">
        <v>#N/A</v>
      </c>
      <c r="L802" t="e">
        <v>#N/A</v>
      </c>
      <c r="M802" t="e">
        <v>#N/A</v>
      </c>
      <c r="N802" t="e">
        <v>#N/A</v>
      </c>
      <c r="O802" t="e">
        <v>#N/A</v>
      </c>
      <c r="P802" t="e">
        <v>#N/A</v>
      </c>
      <c r="Q802" t="e">
        <v>#N/A</v>
      </c>
      <c r="R802" t="e">
        <v>#N/A</v>
      </c>
      <c r="S802" t="e">
        <v>#N/A</v>
      </c>
      <c r="T802" t="e">
        <v>#N/A</v>
      </c>
      <c r="U802" t="e">
        <v>#N/A</v>
      </c>
      <c r="V802" t="e">
        <v>#N/A</v>
      </c>
      <c r="W802" t="e">
        <v>#N/A</v>
      </c>
      <c r="X802" t="e">
        <v>#N/A</v>
      </c>
      <c r="Y802" t="e">
        <v>#N/A</v>
      </c>
      <c r="Z802" t="e">
        <v>#N/A</v>
      </c>
      <c r="AA802" t="e">
        <v>#N/A</v>
      </c>
      <c r="AB802" t="e">
        <v>#N/A</v>
      </c>
      <c r="AC802" t="e">
        <v>#N/A</v>
      </c>
      <c r="AD802" t="e">
        <v>#N/A</v>
      </c>
      <c r="AE802" t="e">
        <v>#N/A</v>
      </c>
    </row>
    <row r="803" spans="1:31" hidden="1" x14ac:dyDescent="0.25">
      <c r="A803">
        <v>1034</v>
      </c>
      <c r="B803">
        <v>100460196</v>
      </c>
      <c r="C803" t="s">
        <v>28</v>
      </c>
      <c r="D803" t="s">
        <v>689</v>
      </c>
      <c r="E803" t="s">
        <v>30</v>
      </c>
      <c r="F803" t="s">
        <v>690</v>
      </c>
      <c r="G803" t="s">
        <v>691</v>
      </c>
      <c r="H803" t="s">
        <v>33</v>
      </c>
      <c r="I803" t="s">
        <v>692</v>
      </c>
      <c r="J803" t="s">
        <v>35</v>
      </c>
      <c r="K803" t="e">
        <v>#N/A</v>
      </c>
      <c r="L803" t="e">
        <v>#N/A</v>
      </c>
      <c r="M803" t="e">
        <v>#N/A</v>
      </c>
      <c r="N803" t="e">
        <v>#N/A</v>
      </c>
      <c r="O803" t="e">
        <v>#N/A</v>
      </c>
      <c r="P803" t="e">
        <v>#N/A</v>
      </c>
      <c r="Q803" t="e">
        <v>#N/A</v>
      </c>
      <c r="R803" t="e">
        <v>#N/A</v>
      </c>
      <c r="S803" t="e">
        <v>#N/A</v>
      </c>
      <c r="T803" t="e">
        <v>#N/A</v>
      </c>
      <c r="U803" t="e">
        <v>#N/A</v>
      </c>
      <c r="V803" t="e">
        <v>#N/A</v>
      </c>
      <c r="W803" t="e">
        <v>#N/A</v>
      </c>
      <c r="X803" t="e">
        <v>#N/A</v>
      </c>
      <c r="Y803" t="e">
        <v>#N/A</v>
      </c>
      <c r="Z803" t="e">
        <v>#N/A</v>
      </c>
      <c r="AA803" t="e">
        <v>#N/A</v>
      </c>
      <c r="AB803" t="e">
        <v>#N/A</v>
      </c>
      <c r="AC803" t="e">
        <v>#N/A</v>
      </c>
      <c r="AD803" t="e">
        <v>#N/A</v>
      </c>
      <c r="AE803" t="e">
        <v>#N/A</v>
      </c>
    </row>
    <row r="804" spans="1:31" hidden="1" x14ac:dyDescent="0.25">
      <c r="A804">
        <v>1036</v>
      </c>
      <c r="B804">
        <v>100460221</v>
      </c>
      <c r="C804" t="s">
        <v>28</v>
      </c>
      <c r="D804" t="s">
        <v>689</v>
      </c>
      <c r="E804" t="s">
        <v>30</v>
      </c>
      <c r="F804" t="s">
        <v>690</v>
      </c>
      <c r="G804" t="s">
        <v>691</v>
      </c>
      <c r="H804" t="s">
        <v>33</v>
      </c>
      <c r="I804" t="s">
        <v>692</v>
      </c>
      <c r="J804" t="s">
        <v>35</v>
      </c>
      <c r="K804" t="e">
        <v>#N/A</v>
      </c>
      <c r="L804" t="e">
        <v>#N/A</v>
      </c>
      <c r="M804" t="e">
        <v>#N/A</v>
      </c>
      <c r="N804" t="e">
        <v>#N/A</v>
      </c>
      <c r="O804" t="e">
        <v>#N/A</v>
      </c>
      <c r="P804" t="e">
        <v>#N/A</v>
      </c>
      <c r="Q804" t="e">
        <v>#N/A</v>
      </c>
      <c r="R804" t="e">
        <v>#N/A</v>
      </c>
      <c r="S804" t="e">
        <v>#N/A</v>
      </c>
      <c r="T804" t="e">
        <v>#N/A</v>
      </c>
      <c r="U804" t="e">
        <v>#N/A</v>
      </c>
      <c r="V804" t="e">
        <v>#N/A</v>
      </c>
      <c r="W804" t="e">
        <v>#N/A</v>
      </c>
      <c r="X804" t="e">
        <v>#N/A</v>
      </c>
      <c r="Y804" t="e">
        <v>#N/A</v>
      </c>
      <c r="Z804" t="e">
        <v>#N/A</v>
      </c>
      <c r="AA804" t="e">
        <v>#N/A</v>
      </c>
      <c r="AB804" t="e">
        <v>#N/A</v>
      </c>
      <c r="AC804" t="e">
        <v>#N/A</v>
      </c>
      <c r="AD804" t="e">
        <v>#N/A</v>
      </c>
      <c r="AE804" t="e">
        <v>#N/A</v>
      </c>
    </row>
    <row r="805" spans="1:31" hidden="1" x14ac:dyDescent="0.25">
      <c r="A805">
        <v>1035</v>
      </c>
      <c r="B805">
        <v>100460222</v>
      </c>
      <c r="C805" t="s">
        <v>28</v>
      </c>
      <c r="D805" t="s">
        <v>689</v>
      </c>
      <c r="E805" t="s">
        <v>30</v>
      </c>
      <c r="F805" t="s">
        <v>690</v>
      </c>
      <c r="G805" t="s">
        <v>691</v>
      </c>
      <c r="H805" t="s">
        <v>33</v>
      </c>
      <c r="I805" t="s">
        <v>692</v>
      </c>
      <c r="J805" t="s">
        <v>35</v>
      </c>
      <c r="K805" t="e">
        <v>#N/A</v>
      </c>
      <c r="L805" t="e">
        <v>#N/A</v>
      </c>
      <c r="M805" t="e">
        <v>#N/A</v>
      </c>
      <c r="N805" t="e">
        <v>#N/A</v>
      </c>
      <c r="O805" t="e">
        <v>#N/A</v>
      </c>
      <c r="P805" t="e">
        <v>#N/A</v>
      </c>
      <c r="Q805" t="e">
        <v>#N/A</v>
      </c>
      <c r="R805" t="e">
        <v>#N/A</v>
      </c>
      <c r="S805" t="e">
        <v>#N/A</v>
      </c>
      <c r="T805" t="e">
        <v>#N/A</v>
      </c>
      <c r="U805" t="e">
        <v>#N/A</v>
      </c>
      <c r="V805" t="e">
        <v>#N/A</v>
      </c>
      <c r="W805" t="e">
        <v>#N/A</v>
      </c>
      <c r="X805" t="e">
        <v>#N/A</v>
      </c>
      <c r="Y805" t="e">
        <v>#N/A</v>
      </c>
      <c r="Z805" t="e">
        <v>#N/A</v>
      </c>
      <c r="AA805" t="e">
        <v>#N/A</v>
      </c>
      <c r="AB805" t="e">
        <v>#N/A</v>
      </c>
      <c r="AC805" t="e">
        <v>#N/A</v>
      </c>
      <c r="AD805" t="e">
        <v>#N/A</v>
      </c>
      <c r="AE805" t="e">
        <v>#N/A</v>
      </c>
    </row>
    <row r="806" spans="1:31" hidden="1" x14ac:dyDescent="0.25">
      <c r="A806">
        <v>655</v>
      </c>
      <c r="B806">
        <v>100463301</v>
      </c>
      <c r="C806" t="s">
        <v>28</v>
      </c>
      <c r="D806" t="s">
        <v>689</v>
      </c>
      <c r="E806" t="s">
        <v>30</v>
      </c>
      <c r="F806" t="s">
        <v>690</v>
      </c>
      <c r="G806" t="s">
        <v>691</v>
      </c>
      <c r="H806" t="s">
        <v>33</v>
      </c>
      <c r="I806" t="s">
        <v>692</v>
      </c>
      <c r="J806" t="s">
        <v>35</v>
      </c>
      <c r="K806" t="e">
        <v>#N/A</v>
      </c>
      <c r="L806" t="e">
        <v>#N/A</v>
      </c>
      <c r="M806" t="e">
        <v>#N/A</v>
      </c>
      <c r="N806" t="e">
        <v>#N/A</v>
      </c>
      <c r="O806" t="e">
        <v>#N/A</v>
      </c>
      <c r="P806" t="e">
        <v>#N/A</v>
      </c>
      <c r="Q806" t="e">
        <v>#N/A</v>
      </c>
      <c r="R806" t="e">
        <v>#N/A</v>
      </c>
      <c r="S806" t="e">
        <v>#N/A</v>
      </c>
      <c r="T806" t="e">
        <v>#N/A</v>
      </c>
      <c r="U806" t="e">
        <v>#N/A</v>
      </c>
      <c r="V806" t="e">
        <v>#N/A</v>
      </c>
      <c r="W806" t="e">
        <v>#N/A</v>
      </c>
      <c r="X806" t="e">
        <v>#N/A</v>
      </c>
      <c r="Y806" t="e">
        <v>#N/A</v>
      </c>
      <c r="Z806" t="e">
        <v>#N/A</v>
      </c>
      <c r="AA806" t="e">
        <v>#N/A</v>
      </c>
      <c r="AB806" t="e">
        <v>#N/A</v>
      </c>
      <c r="AC806" t="e">
        <v>#N/A</v>
      </c>
      <c r="AD806" t="e">
        <v>#N/A</v>
      </c>
      <c r="AE806" t="e">
        <v>#N/A</v>
      </c>
    </row>
    <row r="807" spans="1:31" hidden="1" x14ac:dyDescent="0.25">
      <c r="A807">
        <v>796</v>
      </c>
      <c r="B807">
        <v>100480862</v>
      </c>
      <c r="C807" t="s">
        <v>28</v>
      </c>
      <c r="D807" t="s">
        <v>689</v>
      </c>
      <c r="E807" t="s">
        <v>30</v>
      </c>
      <c r="F807" t="s">
        <v>690</v>
      </c>
      <c r="G807" t="s">
        <v>691</v>
      </c>
      <c r="H807" t="s">
        <v>33</v>
      </c>
      <c r="I807" t="s">
        <v>692</v>
      </c>
      <c r="J807" t="s">
        <v>35</v>
      </c>
      <c r="K807" t="e">
        <v>#N/A</v>
      </c>
      <c r="L807" t="e">
        <v>#N/A</v>
      </c>
      <c r="M807" t="e">
        <v>#N/A</v>
      </c>
      <c r="N807" t="e">
        <v>#N/A</v>
      </c>
      <c r="O807" t="e">
        <v>#N/A</v>
      </c>
      <c r="P807" t="e">
        <v>#N/A</v>
      </c>
      <c r="Q807" t="e">
        <v>#N/A</v>
      </c>
      <c r="R807" t="e">
        <v>#N/A</v>
      </c>
      <c r="S807" t="e">
        <v>#N/A</v>
      </c>
      <c r="T807" t="e">
        <v>#N/A</v>
      </c>
      <c r="U807" t="e">
        <v>#N/A</v>
      </c>
      <c r="V807" t="e">
        <v>#N/A</v>
      </c>
      <c r="W807" t="e">
        <v>#N/A</v>
      </c>
      <c r="X807" t="e">
        <v>#N/A</v>
      </c>
      <c r="Y807" t="e">
        <v>#N/A</v>
      </c>
      <c r="Z807" t="e">
        <v>#N/A</v>
      </c>
      <c r="AA807" t="e">
        <v>#N/A</v>
      </c>
      <c r="AB807" t="e">
        <v>#N/A</v>
      </c>
      <c r="AC807" t="e">
        <v>#N/A</v>
      </c>
      <c r="AD807" t="e">
        <v>#N/A</v>
      </c>
      <c r="AE807" t="e">
        <v>#N/A</v>
      </c>
    </row>
    <row r="808" spans="1:31" hidden="1" x14ac:dyDescent="0.25">
      <c r="A808">
        <v>797</v>
      </c>
      <c r="B808">
        <v>100480869</v>
      </c>
      <c r="C808" t="s">
        <v>28</v>
      </c>
      <c r="D808" t="s">
        <v>689</v>
      </c>
      <c r="E808" t="s">
        <v>30</v>
      </c>
      <c r="F808" t="s">
        <v>690</v>
      </c>
      <c r="G808" t="s">
        <v>691</v>
      </c>
      <c r="H808" t="s">
        <v>33</v>
      </c>
      <c r="I808" t="s">
        <v>692</v>
      </c>
      <c r="J808" t="s">
        <v>35</v>
      </c>
      <c r="K808" t="e">
        <v>#N/A</v>
      </c>
      <c r="L808" t="e">
        <v>#N/A</v>
      </c>
      <c r="M808" t="e">
        <v>#N/A</v>
      </c>
      <c r="N808" t="e">
        <v>#N/A</v>
      </c>
      <c r="O808" t="e">
        <v>#N/A</v>
      </c>
      <c r="P808" t="e">
        <v>#N/A</v>
      </c>
      <c r="Q808" t="e">
        <v>#N/A</v>
      </c>
      <c r="R808" t="e">
        <v>#N/A</v>
      </c>
      <c r="S808" t="e">
        <v>#N/A</v>
      </c>
      <c r="T808" t="e">
        <v>#N/A</v>
      </c>
      <c r="U808" t="e">
        <v>#N/A</v>
      </c>
      <c r="V808" t="e">
        <v>#N/A</v>
      </c>
      <c r="W808" t="e">
        <v>#N/A</v>
      </c>
      <c r="X808" t="e">
        <v>#N/A</v>
      </c>
      <c r="Y808" t="e">
        <v>#N/A</v>
      </c>
      <c r="Z808" t="e">
        <v>#N/A</v>
      </c>
      <c r="AA808" t="e">
        <v>#N/A</v>
      </c>
      <c r="AB808" t="e">
        <v>#N/A</v>
      </c>
      <c r="AC808" t="e">
        <v>#N/A</v>
      </c>
      <c r="AD808" t="e">
        <v>#N/A</v>
      </c>
      <c r="AE808" t="e">
        <v>#N/A</v>
      </c>
    </row>
    <row r="809" spans="1:31" hidden="1" x14ac:dyDescent="0.25">
      <c r="A809">
        <v>807</v>
      </c>
      <c r="B809">
        <v>100481053</v>
      </c>
      <c r="C809" t="s">
        <v>28</v>
      </c>
      <c r="D809" t="s">
        <v>689</v>
      </c>
      <c r="E809" t="s">
        <v>30</v>
      </c>
      <c r="F809" t="s">
        <v>690</v>
      </c>
      <c r="G809" t="s">
        <v>691</v>
      </c>
      <c r="H809" t="s">
        <v>33</v>
      </c>
      <c r="I809" t="s">
        <v>692</v>
      </c>
      <c r="J809" t="s">
        <v>35</v>
      </c>
      <c r="K809" t="e">
        <v>#N/A</v>
      </c>
      <c r="L809" t="e">
        <v>#N/A</v>
      </c>
      <c r="M809" t="e">
        <v>#N/A</v>
      </c>
      <c r="N809" t="e">
        <v>#N/A</v>
      </c>
      <c r="O809" t="e">
        <v>#N/A</v>
      </c>
      <c r="P809" t="e">
        <v>#N/A</v>
      </c>
      <c r="Q809" t="e">
        <v>#N/A</v>
      </c>
      <c r="R809" t="e">
        <v>#N/A</v>
      </c>
      <c r="S809" t="e">
        <v>#N/A</v>
      </c>
      <c r="T809" t="e">
        <v>#N/A</v>
      </c>
      <c r="U809" t="e">
        <v>#N/A</v>
      </c>
      <c r="V809" t="e">
        <v>#N/A</v>
      </c>
      <c r="W809" t="e">
        <v>#N/A</v>
      </c>
      <c r="X809" t="e">
        <v>#N/A</v>
      </c>
      <c r="Y809" t="e">
        <v>#N/A</v>
      </c>
      <c r="Z809" t="e">
        <v>#N/A</v>
      </c>
      <c r="AA809" t="e">
        <v>#N/A</v>
      </c>
      <c r="AB809" t="e">
        <v>#N/A</v>
      </c>
      <c r="AC809" t="e">
        <v>#N/A</v>
      </c>
      <c r="AD809" t="e">
        <v>#N/A</v>
      </c>
      <c r="AE809" t="e">
        <v>#N/A</v>
      </c>
    </row>
    <row r="810" spans="1:31" hidden="1" x14ac:dyDescent="0.25">
      <c r="A810">
        <v>88</v>
      </c>
      <c r="B810">
        <v>100511951</v>
      </c>
      <c r="C810" t="s">
        <v>28</v>
      </c>
      <c r="D810" t="s">
        <v>319</v>
      </c>
      <c r="E810" t="s">
        <v>30</v>
      </c>
      <c r="F810" t="s">
        <v>320</v>
      </c>
      <c r="G810" t="s">
        <v>321</v>
      </c>
      <c r="H810" t="s">
        <v>91</v>
      </c>
      <c r="I810" t="s">
        <v>322</v>
      </c>
      <c r="J810" t="s">
        <v>35</v>
      </c>
      <c r="K810" t="e">
        <v>#N/A</v>
      </c>
      <c r="L810" t="e">
        <v>#N/A</v>
      </c>
      <c r="M810" t="e">
        <v>#N/A</v>
      </c>
      <c r="N810" t="e">
        <v>#N/A</v>
      </c>
      <c r="O810" t="e">
        <v>#N/A</v>
      </c>
      <c r="P810" t="e">
        <v>#N/A</v>
      </c>
      <c r="Q810" t="e">
        <v>#N/A</v>
      </c>
      <c r="R810" t="e">
        <v>#N/A</v>
      </c>
      <c r="S810" t="e">
        <v>#N/A</v>
      </c>
      <c r="T810" t="e">
        <v>#N/A</v>
      </c>
      <c r="U810" t="e">
        <v>#N/A</v>
      </c>
      <c r="V810" t="e">
        <v>#N/A</v>
      </c>
      <c r="W810" t="e">
        <v>#N/A</v>
      </c>
      <c r="X810" t="e">
        <v>#N/A</v>
      </c>
      <c r="Y810" t="e">
        <v>#N/A</v>
      </c>
      <c r="Z810" t="e">
        <v>#N/A</v>
      </c>
      <c r="AA810" t="e">
        <v>#N/A</v>
      </c>
      <c r="AB810" t="e">
        <v>#N/A</v>
      </c>
      <c r="AC810" t="e">
        <v>#N/A</v>
      </c>
      <c r="AD810" t="e">
        <v>#N/A</v>
      </c>
      <c r="AE810" t="e">
        <v>#N/A</v>
      </c>
    </row>
    <row r="811" spans="1:31" hidden="1" x14ac:dyDescent="0.25">
      <c r="A811">
        <v>879</v>
      </c>
      <c r="B811">
        <v>100477034</v>
      </c>
      <c r="C811" t="s">
        <v>28</v>
      </c>
      <c r="D811" t="s">
        <v>887</v>
      </c>
      <c r="E811" t="s">
        <v>30</v>
      </c>
      <c r="F811" t="s">
        <v>888</v>
      </c>
      <c r="G811" t="s">
        <v>115</v>
      </c>
      <c r="H811" t="s">
        <v>179</v>
      </c>
      <c r="I811" t="s">
        <v>889</v>
      </c>
      <c r="J811" t="s">
        <v>35</v>
      </c>
      <c r="K811" t="e">
        <v>#N/A</v>
      </c>
      <c r="L811" t="e">
        <v>#N/A</v>
      </c>
      <c r="M811" t="e">
        <v>#N/A</v>
      </c>
      <c r="N811" t="e">
        <v>#N/A</v>
      </c>
      <c r="O811" t="e">
        <v>#N/A</v>
      </c>
      <c r="P811" t="e">
        <v>#N/A</v>
      </c>
      <c r="Q811" t="e">
        <v>#N/A</v>
      </c>
      <c r="R811" t="e">
        <v>#N/A</v>
      </c>
      <c r="S811" t="e">
        <v>#N/A</v>
      </c>
      <c r="T811" t="e">
        <v>#N/A</v>
      </c>
      <c r="U811" t="e">
        <v>#N/A</v>
      </c>
      <c r="V811" t="e">
        <v>#N/A</v>
      </c>
      <c r="W811" t="e">
        <v>#N/A</v>
      </c>
      <c r="X811" t="e">
        <v>#N/A</v>
      </c>
      <c r="Y811" t="e">
        <v>#N/A</v>
      </c>
      <c r="Z811" t="e">
        <v>#N/A</v>
      </c>
      <c r="AA811" t="e">
        <v>#N/A</v>
      </c>
      <c r="AB811" t="e">
        <v>#N/A</v>
      </c>
      <c r="AC811" t="e">
        <v>#N/A</v>
      </c>
      <c r="AD811" t="e">
        <v>#N/A</v>
      </c>
      <c r="AE811" t="e">
        <v>#N/A</v>
      </c>
    </row>
    <row r="812" spans="1:31" x14ac:dyDescent="0.25">
      <c r="A812">
        <v>674</v>
      </c>
      <c r="B812">
        <v>100463060</v>
      </c>
      <c r="C812" t="s">
        <v>28</v>
      </c>
      <c r="D812" t="s">
        <v>366</v>
      </c>
      <c r="E812" t="s">
        <v>30</v>
      </c>
      <c r="F812" t="s">
        <v>367</v>
      </c>
      <c r="G812" t="s">
        <v>368</v>
      </c>
      <c r="H812" t="s">
        <v>107</v>
      </c>
      <c r="I812" t="s">
        <v>369</v>
      </c>
      <c r="J812" t="s">
        <v>36</v>
      </c>
      <c r="K812">
        <v>718</v>
      </c>
      <c r="L812" t="s">
        <v>36</v>
      </c>
      <c r="M812">
        <v>1</v>
      </c>
      <c r="N812">
        <v>0</v>
      </c>
      <c r="O812" t="s">
        <v>168</v>
      </c>
      <c r="P812" t="s">
        <v>38</v>
      </c>
      <c r="Q812" t="s">
        <v>39</v>
      </c>
      <c r="R812" t="s">
        <v>40</v>
      </c>
      <c r="S812">
        <v>2012</v>
      </c>
      <c r="T812">
        <v>1023.25</v>
      </c>
      <c r="U812" t="s">
        <v>41</v>
      </c>
      <c r="V812">
        <v>40878</v>
      </c>
      <c r="W812">
        <v>41029</v>
      </c>
      <c r="X812">
        <v>41029</v>
      </c>
      <c r="Y812">
        <v>0</v>
      </c>
      <c r="Z812" t="s">
        <v>587</v>
      </c>
      <c r="AA812" t="s">
        <v>724</v>
      </c>
      <c r="AB812" t="s">
        <v>725</v>
      </c>
      <c r="AC812" t="s">
        <v>420</v>
      </c>
      <c r="AD812" t="s">
        <v>46</v>
      </c>
      <c r="AE812">
        <v>0</v>
      </c>
    </row>
    <row r="813" spans="1:31" x14ac:dyDescent="0.25">
      <c r="A813">
        <v>678</v>
      </c>
      <c r="B813">
        <v>100471547</v>
      </c>
      <c r="C813" t="s">
        <v>28</v>
      </c>
      <c r="D813" t="s">
        <v>366</v>
      </c>
      <c r="E813" t="s">
        <v>30</v>
      </c>
      <c r="F813" t="s">
        <v>367</v>
      </c>
      <c r="G813" t="s">
        <v>368</v>
      </c>
      <c r="H813" t="s">
        <v>107</v>
      </c>
      <c r="I813" t="s">
        <v>369</v>
      </c>
      <c r="J813" t="s">
        <v>36</v>
      </c>
      <c r="K813">
        <v>718</v>
      </c>
      <c r="L813" t="s">
        <v>36</v>
      </c>
      <c r="M813">
        <v>1</v>
      </c>
      <c r="N813">
        <v>0</v>
      </c>
      <c r="O813" t="s">
        <v>168</v>
      </c>
      <c r="P813" t="s">
        <v>38</v>
      </c>
      <c r="Q813" t="s">
        <v>39</v>
      </c>
      <c r="R813" t="s">
        <v>40</v>
      </c>
      <c r="S813">
        <v>2012</v>
      </c>
      <c r="T813">
        <v>1023.25</v>
      </c>
      <c r="U813" t="s">
        <v>41</v>
      </c>
      <c r="V813">
        <v>40878</v>
      </c>
      <c r="W813">
        <v>41029</v>
      </c>
      <c r="X813">
        <v>41029</v>
      </c>
      <c r="Y813">
        <v>0</v>
      </c>
      <c r="Z813" t="s">
        <v>587</v>
      </c>
      <c r="AA813" t="s">
        <v>724</v>
      </c>
      <c r="AB813" t="s">
        <v>725</v>
      </c>
      <c r="AC813" t="s">
        <v>420</v>
      </c>
      <c r="AD813" t="s">
        <v>46</v>
      </c>
      <c r="AE813">
        <v>0</v>
      </c>
    </row>
    <row r="814" spans="1:31" x14ac:dyDescent="0.25">
      <c r="A814">
        <v>961</v>
      </c>
      <c r="B814">
        <v>100482704</v>
      </c>
      <c r="C814" t="s">
        <v>28</v>
      </c>
      <c r="D814" t="s">
        <v>366</v>
      </c>
      <c r="E814" t="s">
        <v>30</v>
      </c>
      <c r="F814" t="s">
        <v>367</v>
      </c>
      <c r="G814" t="s">
        <v>368</v>
      </c>
      <c r="H814" t="s">
        <v>107</v>
      </c>
      <c r="I814" t="s">
        <v>369</v>
      </c>
      <c r="J814" t="s">
        <v>36</v>
      </c>
      <c r="K814">
        <v>718</v>
      </c>
      <c r="L814" t="s">
        <v>36</v>
      </c>
      <c r="M814">
        <v>1</v>
      </c>
      <c r="N814">
        <v>0</v>
      </c>
      <c r="O814" t="s">
        <v>168</v>
      </c>
      <c r="P814" t="s">
        <v>38</v>
      </c>
      <c r="Q814" t="s">
        <v>39</v>
      </c>
      <c r="R814" t="s">
        <v>40</v>
      </c>
      <c r="S814">
        <v>2012</v>
      </c>
      <c r="T814">
        <v>1023.25</v>
      </c>
      <c r="U814" t="s">
        <v>41</v>
      </c>
      <c r="V814">
        <v>40878</v>
      </c>
      <c r="W814">
        <v>41029</v>
      </c>
      <c r="X814">
        <v>41029</v>
      </c>
      <c r="Y814">
        <v>0</v>
      </c>
      <c r="Z814" t="s">
        <v>587</v>
      </c>
      <c r="AA814" t="s">
        <v>724</v>
      </c>
      <c r="AB814" t="s">
        <v>725</v>
      </c>
      <c r="AC814" t="s">
        <v>420</v>
      </c>
      <c r="AD814" t="s">
        <v>46</v>
      </c>
      <c r="AE814">
        <v>0</v>
      </c>
    </row>
    <row r="815" spans="1:31" x14ac:dyDescent="0.25">
      <c r="A815">
        <v>855</v>
      </c>
      <c r="B815">
        <v>100482705</v>
      </c>
      <c r="C815" t="s">
        <v>28</v>
      </c>
      <c r="D815" t="s">
        <v>366</v>
      </c>
      <c r="E815" t="s">
        <v>30</v>
      </c>
      <c r="F815" t="s">
        <v>367</v>
      </c>
      <c r="G815" t="s">
        <v>368</v>
      </c>
      <c r="H815" t="s">
        <v>107</v>
      </c>
      <c r="I815" t="s">
        <v>369</v>
      </c>
      <c r="J815" t="s">
        <v>36</v>
      </c>
      <c r="K815">
        <v>718</v>
      </c>
      <c r="L815" t="s">
        <v>36</v>
      </c>
      <c r="M815">
        <v>1</v>
      </c>
      <c r="N815">
        <v>0</v>
      </c>
      <c r="O815" t="s">
        <v>168</v>
      </c>
      <c r="P815" t="s">
        <v>38</v>
      </c>
      <c r="Q815" t="s">
        <v>39</v>
      </c>
      <c r="R815" t="s">
        <v>40</v>
      </c>
      <c r="S815">
        <v>2012</v>
      </c>
      <c r="T815">
        <v>1023.25</v>
      </c>
      <c r="U815" t="s">
        <v>41</v>
      </c>
      <c r="V815">
        <v>40878</v>
      </c>
      <c r="W815">
        <v>41029</v>
      </c>
      <c r="X815">
        <v>41029</v>
      </c>
      <c r="Y815">
        <v>0</v>
      </c>
      <c r="Z815" t="s">
        <v>587</v>
      </c>
      <c r="AA815" t="s">
        <v>724</v>
      </c>
      <c r="AB815" t="s">
        <v>725</v>
      </c>
      <c r="AC815" t="s">
        <v>420</v>
      </c>
      <c r="AD815" t="s">
        <v>46</v>
      </c>
      <c r="AE815">
        <v>0</v>
      </c>
    </row>
    <row r="816" spans="1:31" x14ac:dyDescent="0.25">
      <c r="A816">
        <v>992</v>
      </c>
      <c r="B816">
        <v>100488667</v>
      </c>
      <c r="C816" t="s">
        <v>28</v>
      </c>
      <c r="D816" t="s">
        <v>366</v>
      </c>
      <c r="E816" t="s">
        <v>30</v>
      </c>
      <c r="F816" t="s">
        <v>367</v>
      </c>
      <c r="G816" t="s">
        <v>368</v>
      </c>
      <c r="H816" t="s">
        <v>107</v>
      </c>
      <c r="I816" t="s">
        <v>369</v>
      </c>
      <c r="J816" t="s">
        <v>36</v>
      </c>
      <c r="K816">
        <v>718</v>
      </c>
      <c r="L816" t="s">
        <v>36</v>
      </c>
      <c r="M816">
        <v>1</v>
      </c>
      <c r="N816">
        <v>0</v>
      </c>
      <c r="O816" t="s">
        <v>168</v>
      </c>
      <c r="P816" t="s">
        <v>38</v>
      </c>
      <c r="Q816" t="s">
        <v>39</v>
      </c>
      <c r="R816" t="s">
        <v>40</v>
      </c>
      <c r="S816">
        <v>2012</v>
      </c>
      <c r="T816">
        <v>1023.25</v>
      </c>
      <c r="U816" t="s">
        <v>41</v>
      </c>
      <c r="V816">
        <v>40878</v>
      </c>
      <c r="W816">
        <v>41029</v>
      </c>
      <c r="X816">
        <v>41029</v>
      </c>
      <c r="Y816">
        <v>0</v>
      </c>
      <c r="Z816" t="s">
        <v>587</v>
      </c>
      <c r="AA816" t="s">
        <v>724</v>
      </c>
      <c r="AB816" t="s">
        <v>725</v>
      </c>
      <c r="AC816" t="s">
        <v>420</v>
      </c>
      <c r="AD816" t="s">
        <v>46</v>
      </c>
      <c r="AE816">
        <v>0</v>
      </c>
    </row>
    <row r="817" spans="1:31" x14ac:dyDescent="0.25">
      <c r="A817">
        <v>145</v>
      </c>
      <c r="B817">
        <v>100499887</v>
      </c>
      <c r="C817" t="s">
        <v>28</v>
      </c>
      <c r="D817" t="s">
        <v>366</v>
      </c>
      <c r="E817" t="s">
        <v>30</v>
      </c>
      <c r="F817" t="s">
        <v>367</v>
      </c>
      <c r="G817" t="s">
        <v>368</v>
      </c>
      <c r="H817" t="s">
        <v>107</v>
      </c>
      <c r="I817" t="s">
        <v>369</v>
      </c>
      <c r="J817" t="s">
        <v>36</v>
      </c>
      <c r="K817">
        <v>718</v>
      </c>
      <c r="L817" t="s">
        <v>36</v>
      </c>
      <c r="M817">
        <v>1</v>
      </c>
      <c r="N817">
        <v>0</v>
      </c>
      <c r="O817" t="s">
        <v>168</v>
      </c>
      <c r="P817" t="s">
        <v>38</v>
      </c>
      <c r="Q817" t="s">
        <v>39</v>
      </c>
      <c r="R817" t="s">
        <v>40</v>
      </c>
      <c r="S817">
        <v>2012</v>
      </c>
      <c r="T817">
        <v>1023.25</v>
      </c>
      <c r="U817" t="s">
        <v>41</v>
      </c>
      <c r="V817">
        <v>40878</v>
      </c>
      <c r="W817">
        <v>41029</v>
      </c>
      <c r="X817">
        <v>41029</v>
      </c>
      <c r="Y817">
        <v>0</v>
      </c>
      <c r="Z817" t="s">
        <v>587</v>
      </c>
      <c r="AA817" t="s">
        <v>724</v>
      </c>
      <c r="AB817" t="s">
        <v>725</v>
      </c>
      <c r="AC817" t="s">
        <v>420</v>
      </c>
      <c r="AD817" t="s">
        <v>46</v>
      </c>
      <c r="AE817">
        <v>0</v>
      </c>
    </row>
    <row r="818" spans="1:31" x14ac:dyDescent="0.25">
      <c r="A818">
        <v>152</v>
      </c>
      <c r="B818">
        <v>100503830</v>
      </c>
      <c r="C818" t="s">
        <v>28</v>
      </c>
      <c r="D818" t="s">
        <v>366</v>
      </c>
      <c r="E818" t="s">
        <v>30</v>
      </c>
      <c r="F818" t="s">
        <v>367</v>
      </c>
      <c r="G818" t="s">
        <v>368</v>
      </c>
      <c r="H818" t="s">
        <v>107</v>
      </c>
      <c r="I818" t="s">
        <v>369</v>
      </c>
      <c r="J818" t="s">
        <v>36</v>
      </c>
      <c r="K818">
        <v>718</v>
      </c>
      <c r="L818" t="s">
        <v>36</v>
      </c>
      <c r="M818">
        <v>1</v>
      </c>
      <c r="N818">
        <v>0</v>
      </c>
      <c r="O818" t="s">
        <v>168</v>
      </c>
      <c r="P818" t="s">
        <v>38</v>
      </c>
      <c r="Q818" t="s">
        <v>39</v>
      </c>
      <c r="R818" t="s">
        <v>40</v>
      </c>
      <c r="S818">
        <v>2012</v>
      </c>
      <c r="T818">
        <v>1023.25</v>
      </c>
      <c r="U818" t="s">
        <v>41</v>
      </c>
      <c r="V818">
        <v>40878</v>
      </c>
      <c r="W818">
        <v>41029</v>
      </c>
      <c r="X818">
        <v>41029</v>
      </c>
      <c r="Y818">
        <v>0</v>
      </c>
      <c r="Z818" t="s">
        <v>587</v>
      </c>
      <c r="AA818" t="s">
        <v>724</v>
      </c>
      <c r="AB818" t="s">
        <v>725</v>
      </c>
      <c r="AC818" t="s">
        <v>420</v>
      </c>
      <c r="AD818" t="s">
        <v>46</v>
      </c>
      <c r="AE818">
        <v>0</v>
      </c>
    </row>
    <row r="819" spans="1:31" x14ac:dyDescent="0.25">
      <c r="A819">
        <v>189</v>
      </c>
      <c r="B819">
        <v>100513813</v>
      </c>
      <c r="C819" t="s">
        <v>28</v>
      </c>
      <c r="D819" t="s">
        <v>366</v>
      </c>
      <c r="E819" t="s">
        <v>30</v>
      </c>
      <c r="F819" t="s">
        <v>367</v>
      </c>
      <c r="G819" t="s">
        <v>368</v>
      </c>
      <c r="H819" t="s">
        <v>107</v>
      </c>
      <c r="I819" t="s">
        <v>369</v>
      </c>
      <c r="J819" t="s">
        <v>36</v>
      </c>
      <c r="K819">
        <v>718</v>
      </c>
      <c r="L819" t="s">
        <v>36</v>
      </c>
      <c r="M819">
        <v>1</v>
      </c>
      <c r="N819">
        <v>0</v>
      </c>
      <c r="O819" t="s">
        <v>168</v>
      </c>
      <c r="P819" t="s">
        <v>38</v>
      </c>
      <c r="Q819" t="s">
        <v>39</v>
      </c>
      <c r="R819" t="s">
        <v>40</v>
      </c>
      <c r="S819">
        <v>2012</v>
      </c>
      <c r="T819">
        <v>1023.25</v>
      </c>
      <c r="U819" t="s">
        <v>41</v>
      </c>
      <c r="V819">
        <v>40878</v>
      </c>
      <c r="W819">
        <v>41029</v>
      </c>
      <c r="X819">
        <v>41029</v>
      </c>
      <c r="Y819">
        <v>0</v>
      </c>
      <c r="Z819" t="s">
        <v>587</v>
      </c>
      <c r="AA819" t="s">
        <v>724</v>
      </c>
      <c r="AB819" t="s">
        <v>725</v>
      </c>
      <c r="AC819" t="s">
        <v>420</v>
      </c>
      <c r="AD819" t="s">
        <v>46</v>
      </c>
      <c r="AE819">
        <v>0</v>
      </c>
    </row>
    <row r="820" spans="1:31" x14ac:dyDescent="0.25">
      <c r="A820">
        <v>739</v>
      </c>
      <c r="B820">
        <v>100476697</v>
      </c>
      <c r="C820" t="s">
        <v>28</v>
      </c>
      <c r="D820" t="s">
        <v>750</v>
      </c>
      <c r="E820" t="s">
        <v>30</v>
      </c>
      <c r="F820" t="s">
        <v>751</v>
      </c>
      <c r="G820" t="s">
        <v>752</v>
      </c>
      <c r="H820" t="s">
        <v>73</v>
      </c>
      <c r="I820" t="s">
        <v>753</v>
      </c>
      <c r="J820" t="s">
        <v>36</v>
      </c>
      <c r="K820">
        <v>1</v>
      </c>
      <c r="L820" t="s">
        <v>36</v>
      </c>
      <c r="M820">
        <v>1</v>
      </c>
      <c r="N820">
        <v>0</v>
      </c>
      <c r="O820" t="s">
        <v>37</v>
      </c>
      <c r="P820" t="s">
        <v>38</v>
      </c>
      <c r="Q820" t="s">
        <v>39</v>
      </c>
      <c r="R820" t="s">
        <v>40</v>
      </c>
      <c r="S820">
        <v>2012</v>
      </c>
      <c r="T820">
        <v>283.25</v>
      </c>
      <c r="U820" t="s">
        <v>41</v>
      </c>
      <c r="V820">
        <v>41061</v>
      </c>
      <c r="W820">
        <v>41106</v>
      </c>
      <c r="X820">
        <v>41093</v>
      </c>
      <c r="Y820">
        <v>0</v>
      </c>
      <c r="Z820" t="s">
        <v>42</v>
      </c>
      <c r="AA820" t="s">
        <v>43</v>
      </c>
      <c r="AB820" t="s">
        <v>44</v>
      </c>
      <c r="AC820" t="s">
        <v>45</v>
      </c>
      <c r="AD820" t="s">
        <v>46</v>
      </c>
      <c r="AE820">
        <v>0</v>
      </c>
    </row>
    <row r="821" spans="1:31" x14ac:dyDescent="0.25">
      <c r="A821">
        <v>1043</v>
      </c>
      <c r="B821">
        <v>100495508</v>
      </c>
      <c r="C821" t="s">
        <v>28</v>
      </c>
      <c r="D821" t="s">
        <v>750</v>
      </c>
      <c r="E821" t="s">
        <v>30</v>
      </c>
      <c r="F821" t="s">
        <v>751</v>
      </c>
      <c r="G821" t="s">
        <v>752</v>
      </c>
      <c r="H821" t="s">
        <v>73</v>
      </c>
      <c r="I821" t="s">
        <v>753</v>
      </c>
      <c r="J821" t="s">
        <v>36</v>
      </c>
      <c r="K821">
        <v>1</v>
      </c>
      <c r="L821" t="s">
        <v>36</v>
      </c>
      <c r="M821">
        <v>1</v>
      </c>
      <c r="N821">
        <v>0</v>
      </c>
      <c r="O821" t="s">
        <v>37</v>
      </c>
      <c r="P821" t="s">
        <v>38</v>
      </c>
      <c r="Q821" t="s">
        <v>39</v>
      </c>
      <c r="R821" t="s">
        <v>40</v>
      </c>
      <c r="S821">
        <v>2012</v>
      </c>
      <c r="T821">
        <v>283.25</v>
      </c>
      <c r="U821" t="s">
        <v>41</v>
      </c>
      <c r="V821">
        <v>41061</v>
      </c>
      <c r="W821">
        <v>41106</v>
      </c>
      <c r="X821">
        <v>41093</v>
      </c>
      <c r="Y821">
        <v>0</v>
      </c>
      <c r="Z821" t="s">
        <v>42</v>
      </c>
      <c r="AA821" t="s">
        <v>43</v>
      </c>
      <c r="AB821" t="s">
        <v>44</v>
      </c>
      <c r="AC821" t="s">
        <v>45</v>
      </c>
      <c r="AD821" t="s">
        <v>46</v>
      </c>
      <c r="AE821">
        <v>0</v>
      </c>
    </row>
    <row r="822" spans="1:31" x14ac:dyDescent="0.25">
      <c r="A822">
        <v>916</v>
      </c>
      <c r="B822">
        <v>100486693</v>
      </c>
      <c r="C822" t="s">
        <v>28</v>
      </c>
      <c r="D822" t="s">
        <v>109</v>
      </c>
      <c r="E822" t="s">
        <v>30</v>
      </c>
      <c r="F822" t="s">
        <v>110</v>
      </c>
      <c r="G822" t="s">
        <v>111</v>
      </c>
      <c r="H822" t="s">
        <v>33</v>
      </c>
      <c r="I822" t="s">
        <v>112</v>
      </c>
      <c r="J822" t="s">
        <v>36</v>
      </c>
      <c r="K822">
        <v>261</v>
      </c>
      <c r="L822" t="s">
        <v>36</v>
      </c>
      <c r="M822">
        <v>3</v>
      </c>
      <c r="N822">
        <v>0</v>
      </c>
      <c r="O822" t="s">
        <v>168</v>
      </c>
      <c r="P822" t="s">
        <v>441</v>
      </c>
      <c r="Q822" t="s">
        <v>442</v>
      </c>
      <c r="R822" t="s">
        <v>40</v>
      </c>
      <c r="S822">
        <v>2012</v>
      </c>
      <c r="T822">
        <v>300</v>
      </c>
      <c r="U822" t="s">
        <v>41</v>
      </c>
      <c r="V822">
        <v>40483</v>
      </c>
      <c r="W822">
        <v>40512</v>
      </c>
      <c r="X822">
        <v>40512</v>
      </c>
      <c r="Y822" t="s">
        <v>427</v>
      </c>
      <c r="Z822" t="s">
        <v>443</v>
      </c>
      <c r="AA822" t="s">
        <v>429</v>
      </c>
      <c r="AB822" t="s">
        <v>430</v>
      </c>
      <c r="AC822" t="s">
        <v>420</v>
      </c>
      <c r="AD822" t="s">
        <v>46</v>
      </c>
      <c r="AE822">
        <v>0</v>
      </c>
    </row>
    <row r="823" spans="1:31" x14ac:dyDescent="0.25">
      <c r="A823">
        <v>936</v>
      </c>
      <c r="B823">
        <v>100486696</v>
      </c>
      <c r="C823" t="s">
        <v>28</v>
      </c>
      <c r="D823" t="s">
        <v>109</v>
      </c>
      <c r="E823" t="s">
        <v>30</v>
      </c>
      <c r="F823" t="s">
        <v>110</v>
      </c>
      <c r="G823" t="s">
        <v>111</v>
      </c>
      <c r="H823" t="s">
        <v>33</v>
      </c>
      <c r="I823" t="s">
        <v>112</v>
      </c>
      <c r="J823" t="s">
        <v>36</v>
      </c>
      <c r="K823">
        <v>261</v>
      </c>
      <c r="L823" t="s">
        <v>36</v>
      </c>
      <c r="M823">
        <v>3</v>
      </c>
      <c r="N823">
        <v>0</v>
      </c>
      <c r="O823" t="s">
        <v>168</v>
      </c>
      <c r="P823" t="s">
        <v>441</v>
      </c>
      <c r="Q823" t="s">
        <v>442</v>
      </c>
      <c r="R823" t="s">
        <v>40</v>
      </c>
      <c r="S823">
        <v>2012</v>
      </c>
      <c r="T823">
        <v>300</v>
      </c>
      <c r="U823" t="s">
        <v>41</v>
      </c>
      <c r="V823">
        <v>40483</v>
      </c>
      <c r="W823">
        <v>40512</v>
      </c>
      <c r="X823">
        <v>40512</v>
      </c>
      <c r="Y823" t="s">
        <v>427</v>
      </c>
      <c r="Z823" t="s">
        <v>443</v>
      </c>
      <c r="AA823" t="s">
        <v>429</v>
      </c>
      <c r="AB823" t="s">
        <v>430</v>
      </c>
      <c r="AC823" t="s">
        <v>420</v>
      </c>
      <c r="AD823" t="s">
        <v>46</v>
      </c>
      <c r="AE823">
        <v>0</v>
      </c>
    </row>
    <row r="824" spans="1:31" x14ac:dyDescent="0.25">
      <c r="A824">
        <v>938</v>
      </c>
      <c r="B824">
        <v>100487853</v>
      </c>
      <c r="C824" t="s">
        <v>28</v>
      </c>
      <c r="D824" t="s">
        <v>109</v>
      </c>
      <c r="E824" t="s">
        <v>30</v>
      </c>
      <c r="F824" t="s">
        <v>110</v>
      </c>
      <c r="G824" t="s">
        <v>111</v>
      </c>
      <c r="H824" t="s">
        <v>33</v>
      </c>
      <c r="I824" t="s">
        <v>112</v>
      </c>
      <c r="J824" t="s">
        <v>36</v>
      </c>
      <c r="K824">
        <v>261</v>
      </c>
      <c r="L824" t="s">
        <v>36</v>
      </c>
      <c r="M824">
        <v>3</v>
      </c>
      <c r="N824">
        <v>0</v>
      </c>
      <c r="O824" t="s">
        <v>168</v>
      </c>
      <c r="P824" t="s">
        <v>441</v>
      </c>
      <c r="Q824" t="s">
        <v>442</v>
      </c>
      <c r="R824" t="s">
        <v>40</v>
      </c>
      <c r="S824">
        <v>2012</v>
      </c>
      <c r="T824">
        <v>300</v>
      </c>
      <c r="U824" t="s">
        <v>41</v>
      </c>
      <c r="V824">
        <v>40483</v>
      </c>
      <c r="W824">
        <v>40512</v>
      </c>
      <c r="X824">
        <v>40512</v>
      </c>
      <c r="Y824" t="s">
        <v>427</v>
      </c>
      <c r="Z824" t="s">
        <v>443</v>
      </c>
      <c r="AA824" t="s">
        <v>429</v>
      </c>
      <c r="AB824" t="s">
        <v>430</v>
      </c>
      <c r="AC824" t="s">
        <v>420</v>
      </c>
      <c r="AD824" t="s">
        <v>46</v>
      </c>
      <c r="AE824">
        <v>0</v>
      </c>
    </row>
    <row r="825" spans="1:31" x14ac:dyDescent="0.25">
      <c r="A825">
        <v>14</v>
      </c>
      <c r="B825">
        <v>100495982</v>
      </c>
      <c r="C825" t="s">
        <v>28</v>
      </c>
      <c r="D825" t="s">
        <v>109</v>
      </c>
      <c r="E825" t="s">
        <v>30</v>
      </c>
      <c r="F825" t="s">
        <v>110</v>
      </c>
      <c r="G825" t="s">
        <v>111</v>
      </c>
      <c r="H825" t="s">
        <v>33</v>
      </c>
      <c r="I825" t="s">
        <v>112</v>
      </c>
      <c r="J825" t="s">
        <v>36</v>
      </c>
      <c r="K825">
        <v>261</v>
      </c>
      <c r="L825" t="s">
        <v>36</v>
      </c>
      <c r="M825">
        <v>3</v>
      </c>
      <c r="N825">
        <v>0</v>
      </c>
      <c r="O825" t="s">
        <v>168</v>
      </c>
      <c r="P825" t="s">
        <v>441</v>
      </c>
      <c r="Q825" t="s">
        <v>442</v>
      </c>
      <c r="R825" t="s">
        <v>40</v>
      </c>
      <c r="S825">
        <v>2012</v>
      </c>
      <c r="T825">
        <v>300</v>
      </c>
      <c r="U825" t="s">
        <v>41</v>
      </c>
      <c r="V825">
        <v>40483</v>
      </c>
      <c r="W825">
        <v>40512</v>
      </c>
      <c r="X825">
        <v>40512</v>
      </c>
      <c r="Y825" t="s">
        <v>427</v>
      </c>
      <c r="Z825" t="s">
        <v>443</v>
      </c>
      <c r="AA825" t="s">
        <v>429</v>
      </c>
      <c r="AB825" t="s">
        <v>430</v>
      </c>
      <c r="AC825" t="s">
        <v>420</v>
      </c>
      <c r="AD825" t="s">
        <v>46</v>
      </c>
      <c r="AE825">
        <v>0</v>
      </c>
    </row>
    <row r="826" spans="1:31" x14ac:dyDescent="0.25">
      <c r="A826">
        <v>31</v>
      </c>
      <c r="B826">
        <v>100499542</v>
      </c>
      <c r="C826" t="s">
        <v>28</v>
      </c>
      <c r="D826" t="s">
        <v>109</v>
      </c>
      <c r="E826" t="s">
        <v>30</v>
      </c>
      <c r="F826" t="s">
        <v>110</v>
      </c>
      <c r="G826" t="s">
        <v>111</v>
      </c>
      <c r="H826" t="s">
        <v>33</v>
      </c>
      <c r="I826" t="s">
        <v>112</v>
      </c>
      <c r="J826" t="s">
        <v>36</v>
      </c>
      <c r="K826">
        <v>261</v>
      </c>
      <c r="L826" t="s">
        <v>36</v>
      </c>
      <c r="M826">
        <v>3</v>
      </c>
      <c r="N826">
        <v>0</v>
      </c>
      <c r="O826" t="s">
        <v>168</v>
      </c>
      <c r="P826" t="s">
        <v>441</v>
      </c>
      <c r="Q826" t="s">
        <v>442</v>
      </c>
      <c r="R826" t="s">
        <v>40</v>
      </c>
      <c r="S826">
        <v>2012</v>
      </c>
      <c r="T826">
        <v>300</v>
      </c>
      <c r="U826" t="s">
        <v>41</v>
      </c>
      <c r="V826">
        <v>40483</v>
      </c>
      <c r="W826">
        <v>40512</v>
      </c>
      <c r="X826">
        <v>40512</v>
      </c>
      <c r="Y826" t="s">
        <v>427</v>
      </c>
      <c r="Z826" t="s">
        <v>443</v>
      </c>
      <c r="AA826" t="s">
        <v>429</v>
      </c>
      <c r="AB826" t="s">
        <v>430</v>
      </c>
      <c r="AC826" t="s">
        <v>420</v>
      </c>
      <c r="AD826" t="s">
        <v>46</v>
      </c>
      <c r="AE826">
        <v>0</v>
      </c>
    </row>
    <row r="827" spans="1:31" x14ac:dyDescent="0.25">
      <c r="A827">
        <v>129</v>
      </c>
      <c r="B827">
        <v>100503331</v>
      </c>
      <c r="C827" t="s">
        <v>28</v>
      </c>
      <c r="D827" t="s">
        <v>109</v>
      </c>
      <c r="E827" t="s">
        <v>30</v>
      </c>
      <c r="F827" t="s">
        <v>110</v>
      </c>
      <c r="G827" t="s">
        <v>111</v>
      </c>
      <c r="H827" t="s">
        <v>33</v>
      </c>
      <c r="I827" t="s">
        <v>112</v>
      </c>
      <c r="J827" t="s">
        <v>36</v>
      </c>
      <c r="K827">
        <v>261</v>
      </c>
      <c r="L827" t="s">
        <v>36</v>
      </c>
      <c r="M827">
        <v>3</v>
      </c>
      <c r="N827">
        <v>0</v>
      </c>
      <c r="O827" t="s">
        <v>168</v>
      </c>
      <c r="P827" t="s">
        <v>441</v>
      </c>
      <c r="Q827" t="s">
        <v>442</v>
      </c>
      <c r="R827" t="s">
        <v>40</v>
      </c>
      <c r="S827">
        <v>2012</v>
      </c>
      <c r="T827">
        <v>300</v>
      </c>
      <c r="U827" t="s">
        <v>41</v>
      </c>
      <c r="V827">
        <v>40483</v>
      </c>
      <c r="W827">
        <v>40512</v>
      </c>
      <c r="X827">
        <v>40512</v>
      </c>
      <c r="Y827" t="s">
        <v>427</v>
      </c>
      <c r="Z827" t="s">
        <v>443</v>
      </c>
      <c r="AA827" t="s">
        <v>429</v>
      </c>
      <c r="AB827" t="s">
        <v>430</v>
      </c>
      <c r="AC827" t="s">
        <v>420</v>
      </c>
      <c r="AD827" t="s">
        <v>46</v>
      </c>
      <c r="AE827">
        <v>0</v>
      </c>
    </row>
    <row r="828" spans="1:31" x14ac:dyDescent="0.25">
      <c r="A828">
        <v>190</v>
      </c>
      <c r="B828">
        <v>100507570</v>
      </c>
      <c r="C828" t="s">
        <v>28</v>
      </c>
      <c r="D828" t="s">
        <v>109</v>
      </c>
      <c r="E828" t="s">
        <v>30</v>
      </c>
      <c r="F828" t="s">
        <v>110</v>
      </c>
      <c r="G828" t="s">
        <v>111</v>
      </c>
      <c r="H828" t="s">
        <v>33</v>
      </c>
      <c r="I828" t="s">
        <v>112</v>
      </c>
      <c r="J828" t="s">
        <v>36</v>
      </c>
      <c r="K828">
        <v>261</v>
      </c>
      <c r="L828" t="s">
        <v>36</v>
      </c>
      <c r="M828">
        <v>3</v>
      </c>
      <c r="N828">
        <v>0</v>
      </c>
      <c r="O828" t="s">
        <v>168</v>
      </c>
      <c r="P828" t="s">
        <v>441</v>
      </c>
      <c r="Q828" t="s">
        <v>442</v>
      </c>
      <c r="R828" t="s">
        <v>40</v>
      </c>
      <c r="S828">
        <v>2012</v>
      </c>
      <c r="T828">
        <v>300</v>
      </c>
      <c r="U828" t="s">
        <v>41</v>
      </c>
      <c r="V828">
        <v>40483</v>
      </c>
      <c r="W828">
        <v>40512</v>
      </c>
      <c r="X828">
        <v>40512</v>
      </c>
      <c r="Y828" t="s">
        <v>427</v>
      </c>
      <c r="Z828" t="s">
        <v>443</v>
      </c>
      <c r="AA828" t="s">
        <v>429</v>
      </c>
      <c r="AB828" t="s">
        <v>430</v>
      </c>
      <c r="AC828" t="s">
        <v>420</v>
      </c>
      <c r="AD828" t="s">
        <v>46</v>
      </c>
      <c r="AE828">
        <v>0</v>
      </c>
    </row>
    <row r="829" spans="1:31" x14ac:dyDescent="0.25">
      <c r="A829">
        <v>244</v>
      </c>
      <c r="B829">
        <v>100512427</v>
      </c>
      <c r="C829" t="s">
        <v>28</v>
      </c>
      <c r="D829" t="s">
        <v>109</v>
      </c>
      <c r="E829" t="s">
        <v>30</v>
      </c>
      <c r="F829" t="s">
        <v>110</v>
      </c>
      <c r="G829" t="s">
        <v>111</v>
      </c>
      <c r="H829" t="s">
        <v>33</v>
      </c>
      <c r="I829" t="s">
        <v>112</v>
      </c>
      <c r="J829" t="s">
        <v>36</v>
      </c>
      <c r="K829">
        <v>261</v>
      </c>
      <c r="L829" t="s">
        <v>36</v>
      </c>
      <c r="M829">
        <v>3</v>
      </c>
      <c r="N829">
        <v>0</v>
      </c>
      <c r="O829" t="s">
        <v>168</v>
      </c>
      <c r="P829" t="s">
        <v>441</v>
      </c>
      <c r="Q829" t="s">
        <v>442</v>
      </c>
      <c r="R829" t="s">
        <v>40</v>
      </c>
      <c r="S829">
        <v>2012</v>
      </c>
      <c r="T829">
        <v>300</v>
      </c>
      <c r="U829" t="s">
        <v>41</v>
      </c>
      <c r="V829">
        <v>40483</v>
      </c>
      <c r="W829">
        <v>40512</v>
      </c>
      <c r="X829">
        <v>40512</v>
      </c>
      <c r="Y829" t="s">
        <v>427</v>
      </c>
      <c r="Z829" t="s">
        <v>443</v>
      </c>
      <c r="AA829" t="s">
        <v>429</v>
      </c>
      <c r="AB829" t="s">
        <v>430</v>
      </c>
      <c r="AC829" t="s">
        <v>420</v>
      </c>
      <c r="AD829" t="s">
        <v>46</v>
      </c>
      <c r="AE829">
        <v>0</v>
      </c>
    </row>
    <row r="830" spans="1:31" x14ac:dyDescent="0.25">
      <c r="A830">
        <v>249</v>
      </c>
      <c r="B830">
        <v>100519191</v>
      </c>
      <c r="C830" t="s">
        <v>28</v>
      </c>
      <c r="D830" t="s">
        <v>109</v>
      </c>
      <c r="E830" t="s">
        <v>30</v>
      </c>
      <c r="F830" t="s">
        <v>110</v>
      </c>
      <c r="G830" t="s">
        <v>111</v>
      </c>
      <c r="H830" t="s">
        <v>33</v>
      </c>
      <c r="I830" t="s">
        <v>112</v>
      </c>
      <c r="J830" t="s">
        <v>36</v>
      </c>
      <c r="K830">
        <v>261</v>
      </c>
      <c r="L830" t="s">
        <v>36</v>
      </c>
      <c r="M830">
        <v>3</v>
      </c>
      <c r="N830">
        <v>0</v>
      </c>
      <c r="O830" t="s">
        <v>168</v>
      </c>
      <c r="P830" t="s">
        <v>441</v>
      </c>
      <c r="Q830" t="s">
        <v>442</v>
      </c>
      <c r="R830" t="s">
        <v>40</v>
      </c>
      <c r="S830">
        <v>2012</v>
      </c>
      <c r="T830">
        <v>300</v>
      </c>
      <c r="U830" t="s">
        <v>41</v>
      </c>
      <c r="V830">
        <v>40483</v>
      </c>
      <c r="W830">
        <v>40512</v>
      </c>
      <c r="X830">
        <v>40512</v>
      </c>
      <c r="Y830" t="s">
        <v>427</v>
      </c>
      <c r="Z830" t="s">
        <v>443</v>
      </c>
      <c r="AA830" t="s">
        <v>429</v>
      </c>
      <c r="AB830" t="s">
        <v>430</v>
      </c>
      <c r="AC830" t="s">
        <v>420</v>
      </c>
      <c r="AD830" t="s">
        <v>46</v>
      </c>
      <c r="AE830">
        <v>0</v>
      </c>
    </row>
    <row r="831" spans="1:31" x14ac:dyDescent="0.25">
      <c r="A831">
        <v>579</v>
      </c>
      <c r="B831">
        <v>100450777</v>
      </c>
      <c r="C831" t="s">
        <v>28</v>
      </c>
      <c r="D831" t="s">
        <v>181</v>
      </c>
      <c r="E831" t="s">
        <v>30</v>
      </c>
      <c r="F831" t="s">
        <v>182</v>
      </c>
      <c r="G831" t="s">
        <v>183</v>
      </c>
      <c r="H831" t="s">
        <v>61</v>
      </c>
      <c r="I831" t="s">
        <v>184</v>
      </c>
      <c r="J831" t="s">
        <v>36</v>
      </c>
      <c r="K831">
        <v>587</v>
      </c>
      <c r="L831" t="s">
        <v>36</v>
      </c>
      <c r="M831">
        <v>5</v>
      </c>
      <c r="N831">
        <v>0</v>
      </c>
      <c r="O831" t="s">
        <v>168</v>
      </c>
      <c r="P831" t="s">
        <v>645</v>
      </c>
      <c r="Q831" t="s">
        <v>39</v>
      </c>
      <c r="R831" t="s">
        <v>40</v>
      </c>
      <c r="S831">
        <v>2012</v>
      </c>
      <c r="T831">
        <v>2500</v>
      </c>
      <c r="U831" t="s">
        <v>41</v>
      </c>
      <c r="V831">
        <v>40969</v>
      </c>
      <c r="W831">
        <v>40999</v>
      </c>
      <c r="X831">
        <v>40999</v>
      </c>
      <c r="Y831">
        <v>0</v>
      </c>
      <c r="Z831" t="s">
        <v>646</v>
      </c>
      <c r="AA831" t="s">
        <v>647</v>
      </c>
      <c r="AB831" t="s">
        <v>648</v>
      </c>
      <c r="AC831" t="s">
        <v>649</v>
      </c>
      <c r="AD831" t="s">
        <v>46</v>
      </c>
      <c r="AE831">
        <v>0</v>
      </c>
    </row>
    <row r="832" spans="1:31" x14ac:dyDescent="0.25">
      <c r="A832">
        <v>580</v>
      </c>
      <c r="B832">
        <v>100454339</v>
      </c>
      <c r="C832" t="s">
        <v>28</v>
      </c>
      <c r="D832" t="s">
        <v>181</v>
      </c>
      <c r="E832" t="s">
        <v>30</v>
      </c>
      <c r="F832" t="s">
        <v>182</v>
      </c>
      <c r="G832" t="s">
        <v>183</v>
      </c>
      <c r="H832" t="s">
        <v>61</v>
      </c>
      <c r="I832" t="s">
        <v>184</v>
      </c>
      <c r="J832" t="s">
        <v>36</v>
      </c>
      <c r="K832">
        <v>587</v>
      </c>
      <c r="L832" t="s">
        <v>36</v>
      </c>
      <c r="M832">
        <v>5</v>
      </c>
      <c r="N832">
        <v>0</v>
      </c>
      <c r="O832" t="s">
        <v>168</v>
      </c>
      <c r="P832" t="s">
        <v>645</v>
      </c>
      <c r="Q832" t="s">
        <v>39</v>
      </c>
      <c r="R832" t="s">
        <v>40</v>
      </c>
      <c r="S832">
        <v>2012</v>
      </c>
      <c r="T832">
        <v>2500</v>
      </c>
      <c r="U832" t="s">
        <v>41</v>
      </c>
      <c r="V832">
        <v>40969</v>
      </c>
      <c r="W832">
        <v>40999</v>
      </c>
      <c r="X832">
        <v>40999</v>
      </c>
      <c r="Y832">
        <v>0</v>
      </c>
      <c r="Z832" t="s">
        <v>646</v>
      </c>
      <c r="AA832" t="s">
        <v>647</v>
      </c>
      <c r="AB832" t="s">
        <v>648</v>
      </c>
      <c r="AC832" t="s">
        <v>649</v>
      </c>
      <c r="AD832" t="s">
        <v>46</v>
      </c>
      <c r="AE832">
        <v>0</v>
      </c>
    </row>
    <row r="833" spans="1:31" x14ac:dyDescent="0.25">
      <c r="A833">
        <v>652</v>
      </c>
      <c r="B833">
        <v>100458450</v>
      </c>
      <c r="C833" t="s">
        <v>28</v>
      </c>
      <c r="D833" t="s">
        <v>181</v>
      </c>
      <c r="E833" t="s">
        <v>30</v>
      </c>
      <c r="F833" t="s">
        <v>182</v>
      </c>
      <c r="G833" t="s">
        <v>183</v>
      </c>
      <c r="H833" t="s">
        <v>61</v>
      </c>
      <c r="I833" t="s">
        <v>184</v>
      </c>
      <c r="J833" t="s">
        <v>36</v>
      </c>
      <c r="K833">
        <v>587</v>
      </c>
      <c r="L833" t="s">
        <v>36</v>
      </c>
      <c r="M833">
        <v>5</v>
      </c>
      <c r="N833">
        <v>0</v>
      </c>
      <c r="O833" t="s">
        <v>168</v>
      </c>
      <c r="P833" t="s">
        <v>645</v>
      </c>
      <c r="Q833" t="s">
        <v>39</v>
      </c>
      <c r="R833" t="s">
        <v>40</v>
      </c>
      <c r="S833">
        <v>2012</v>
      </c>
      <c r="T833">
        <v>2500</v>
      </c>
      <c r="U833" t="s">
        <v>41</v>
      </c>
      <c r="V833">
        <v>40969</v>
      </c>
      <c r="W833">
        <v>40999</v>
      </c>
      <c r="X833">
        <v>40999</v>
      </c>
      <c r="Y833">
        <v>0</v>
      </c>
      <c r="Z833" t="s">
        <v>646</v>
      </c>
      <c r="AA833" t="s">
        <v>647</v>
      </c>
      <c r="AB833" t="s">
        <v>648</v>
      </c>
      <c r="AC833" t="s">
        <v>649</v>
      </c>
      <c r="AD833" t="s">
        <v>46</v>
      </c>
      <c r="AE833">
        <v>0</v>
      </c>
    </row>
    <row r="834" spans="1:31" x14ac:dyDescent="0.25">
      <c r="A834">
        <v>654</v>
      </c>
      <c r="B834">
        <v>100462761</v>
      </c>
      <c r="C834" t="s">
        <v>28</v>
      </c>
      <c r="D834" t="s">
        <v>181</v>
      </c>
      <c r="E834" t="s">
        <v>30</v>
      </c>
      <c r="F834" t="s">
        <v>182</v>
      </c>
      <c r="G834" t="s">
        <v>183</v>
      </c>
      <c r="H834" t="s">
        <v>61</v>
      </c>
      <c r="I834" t="s">
        <v>184</v>
      </c>
      <c r="J834" t="s">
        <v>36</v>
      </c>
      <c r="K834">
        <v>587</v>
      </c>
      <c r="L834" t="s">
        <v>36</v>
      </c>
      <c r="M834">
        <v>5</v>
      </c>
      <c r="N834">
        <v>0</v>
      </c>
      <c r="O834" t="s">
        <v>168</v>
      </c>
      <c r="P834" t="s">
        <v>645</v>
      </c>
      <c r="Q834" t="s">
        <v>39</v>
      </c>
      <c r="R834" t="s">
        <v>40</v>
      </c>
      <c r="S834">
        <v>2012</v>
      </c>
      <c r="T834">
        <v>2500</v>
      </c>
      <c r="U834" t="s">
        <v>41</v>
      </c>
      <c r="V834">
        <v>40969</v>
      </c>
      <c r="W834">
        <v>40999</v>
      </c>
      <c r="X834">
        <v>40999</v>
      </c>
      <c r="Y834">
        <v>0</v>
      </c>
      <c r="Z834" t="s">
        <v>646</v>
      </c>
      <c r="AA834" t="s">
        <v>647</v>
      </c>
      <c r="AB834" t="s">
        <v>648</v>
      </c>
      <c r="AC834" t="s">
        <v>649</v>
      </c>
      <c r="AD834" t="s">
        <v>46</v>
      </c>
      <c r="AE834">
        <v>0</v>
      </c>
    </row>
    <row r="835" spans="1:31" x14ac:dyDescent="0.25">
      <c r="A835">
        <v>868</v>
      </c>
      <c r="B835">
        <v>100468034</v>
      </c>
      <c r="C835" t="s">
        <v>28</v>
      </c>
      <c r="D835" t="s">
        <v>181</v>
      </c>
      <c r="E835" t="s">
        <v>30</v>
      </c>
      <c r="F835" t="s">
        <v>182</v>
      </c>
      <c r="G835" t="s">
        <v>183</v>
      </c>
      <c r="H835" t="s">
        <v>61</v>
      </c>
      <c r="I835" t="s">
        <v>184</v>
      </c>
      <c r="J835" t="s">
        <v>36</v>
      </c>
      <c r="K835">
        <v>587</v>
      </c>
      <c r="L835" t="s">
        <v>36</v>
      </c>
      <c r="M835">
        <v>5</v>
      </c>
      <c r="N835">
        <v>0</v>
      </c>
      <c r="O835" t="s">
        <v>168</v>
      </c>
      <c r="P835" t="s">
        <v>645</v>
      </c>
      <c r="Q835" t="s">
        <v>39</v>
      </c>
      <c r="R835" t="s">
        <v>40</v>
      </c>
      <c r="S835">
        <v>2012</v>
      </c>
      <c r="T835">
        <v>2500</v>
      </c>
      <c r="U835" t="s">
        <v>41</v>
      </c>
      <c r="V835">
        <v>40969</v>
      </c>
      <c r="W835">
        <v>40999</v>
      </c>
      <c r="X835">
        <v>40999</v>
      </c>
      <c r="Y835">
        <v>0</v>
      </c>
      <c r="Z835" t="s">
        <v>646</v>
      </c>
      <c r="AA835" t="s">
        <v>647</v>
      </c>
      <c r="AB835" t="s">
        <v>648</v>
      </c>
      <c r="AC835" t="s">
        <v>649</v>
      </c>
      <c r="AD835" t="s">
        <v>46</v>
      </c>
      <c r="AE835">
        <v>0</v>
      </c>
    </row>
    <row r="836" spans="1:31" x14ac:dyDescent="0.25">
      <c r="A836">
        <v>902</v>
      </c>
      <c r="B836">
        <v>100477044</v>
      </c>
      <c r="C836" t="s">
        <v>28</v>
      </c>
      <c r="D836" t="s">
        <v>181</v>
      </c>
      <c r="E836" t="s">
        <v>30</v>
      </c>
      <c r="F836" t="s">
        <v>182</v>
      </c>
      <c r="G836" t="s">
        <v>183</v>
      </c>
      <c r="H836" t="s">
        <v>61</v>
      </c>
      <c r="I836" t="s">
        <v>184</v>
      </c>
      <c r="J836" t="s">
        <v>36</v>
      </c>
      <c r="K836">
        <v>587</v>
      </c>
      <c r="L836" t="s">
        <v>36</v>
      </c>
      <c r="M836">
        <v>5</v>
      </c>
      <c r="N836">
        <v>0</v>
      </c>
      <c r="O836" t="s">
        <v>168</v>
      </c>
      <c r="P836" t="s">
        <v>645</v>
      </c>
      <c r="Q836" t="s">
        <v>39</v>
      </c>
      <c r="R836" t="s">
        <v>40</v>
      </c>
      <c r="S836">
        <v>2012</v>
      </c>
      <c r="T836">
        <v>2500</v>
      </c>
      <c r="U836" t="s">
        <v>41</v>
      </c>
      <c r="V836">
        <v>40969</v>
      </c>
      <c r="W836">
        <v>40999</v>
      </c>
      <c r="X836">
        <v>40999</v>
      </c>
      <c r="Y836">
        <v>0</v>
      </c>
      <c r="Z836" t="s">
        <v>646</v>
      </c>
      <c r="AA836" t="s">
        <v>647</v>
      </c>
      <c r="AB836" t="s">
        <v>648</v>
      </c>
      <c r="AC836" t="s">
        <v>649</v>
      </c>
      <c r="AD836" t="s">
        <v>46</v>
      </c>
      <c r="AE836">
        <v>0</v>
      </c>
    </row>
    <row r="837" spans="1:31" x14ac:dyDescent="0.25">
      <c r="A837">
        <v>799</v>
      </c>
      <c r="B837">
        <v>100480739</v>
      </c>
      <c r="C837" t="s">
        <v>28</v>
      </c>
      <c r="D837" t="s">
        <v>181</v>
      </c>
      <c r="E837" t="s">
        <v>30</v>
      </c>
      <c r="F837" t="s">
        <v>182</v>
      </c>
      <c r="G837" t="s">
        <v>183</v>
      </c>
      <c r="H837" t="s">
        <v>61</v>
      </c>
      <c r="I837" t="s">
        <v>184</v>
      </c>
      <c r="J837" t="s">
        <v>36</v>
      </c>
      <c r="K837">
        <v>587</v>
      </c>
      <c r="L837" t="s">
        <v>36</v>
      </c>
      <c r="M837">
        <v>5</v>
      </c>
      <c r="N837">
        <v>0</v>
      </c>
      <c r="O837" t="s">
        <v>168</v>
      </c>
      <c r="P837" t="s">
        <v>645</v>
      </c>
      <c r="Q837" t="s">
        <v>39</v>
      </c>
      <c r="R837" t="s">
        <v>40</v>
      </c>
      <c r="S837">
        <v>2012</v>
      </c>
      <c r="T837">
        <v>2500</v>
      </c>
      <c r="U837" t="s">
        <v>41</v>
      </c>
      <c r="V837">
        <v>40969</v>
      </c>
      <c r="W837">
        <v>40999</v>
      </c>
      <c r="X837">
        <v>40999</v>
      </c>
      <c r="Y837">
        <v>0</v>
      </c>
      <c r="Z837" t="s">
        <v>646</v>
      </c>
      <c r="AA837" t="s">
        <v>647</v>
      </c>
      <c r="AB837" t="s">
        <v>648</v>
      </c>
      <c r="AC837" t="s">
        <v>649</v>
      </c>
      <c r="AD837" t="s">
        <v>46</v>
      </c>
      <c r="AE837">
        <v>0</v>
      </c>
    </row>
    <row r="838" spans="1:31" x14ac:dyDescent="0.25">
      <c r="A838">
        <v>1024</v>
      </c>
      <c r="B838">
        <v>100488506</v>
      </c>
      <c r="C838" t="s">
        <v>28</v>
      </c>
      <c r="D838" t="s">
        <v>181</v>
      </c>
      <c r="E838" t="s">
        <v>30</v>
      </c>
      <c r="F838" t="s">
        <v>182</v>
      </c>
      <c r="G838" t="s">
        <v>183</v>
      </c>
      <c r="H838" t="s">
        <v>61</v>
      </c>
      <c r="I838" t="s">
        <v>184</v>
      </c>
      <c r="J838" t="s">
        <v>36</v>
      </c>
      <c r="K838">
        <v>587</v>
      </c>
      <c r="L838" t="s">
        <v>36</v>
      </c>
      <c r="M838">
        <v>5</v>
      </c>
      <c r="N838">
        <v>0</v>
      </c>
      <c r="O838" t="s">
        <v>168</v>
      </c>
      <c r="P838" t="s">
        <v>645</v>
      </c>
      <c r="Q838" t="s">
        <v>39</v>
      </c>
      <c r="R838" t="s">
        <v>40</v>
      </c>
      <c r="S838">
        <v>2012</v>
      </c>
      <c r="T838">
        <v>2500</v>
      </c>
      <c r="U838" t="s">
        <v>41</v>
      </c>
      <c r="V838">
        <v>40969</v>
      </c>
      <c r="W838">
        <v>40999</v>
      </c>
      <c r="X838">
        <v>40999</v>
      </c>
      <c r="Y838">
        <v>0</v>
      </c>
      <c r="Z838" t="s">
        <v>646</v>
      </c>
      <c r="AA838" t="s">
        <v>647</v>
      </c>
      <c r="AB838" t="s">
        <v>648</v>
      </c>
      <c r="AC838" t="s">
        <v>649</v>
      </c>
      <c r="AD838" t="s">
        <v>46</v>
      </c>
      <c r="AE838">
        <v>0</v>
      </c>
    </row>
    <row r="839" spans="1:31" x14ac:dyDescent="0.25">
      <c r="A839">
        <v>135</v>
      </c>
      <c r="B839">
        <v>100499567</v>
      </c>
      <c r="C839" t="s">
        <v>28</v>
      </c>
      <c r="D839" t="s">
        <v>181</v>
      </c>
      <c r="E839" t="s">
        <v>30</v>
      </c>
      <c r="F839" t="s">
        <v>182</v>
      </c>
      <c r="G839" t="s">
        <v>183</v>
      </c>
      <c r="H839" t="s">
        <v>61</v>
      </c>
      <c r="I839" t="s">
        <v>184</v>
      </c>
      <c r="J839" t="s">
        <v>36</v>
      </c>
      <c r="K839">
        <v>587</v>
      </c>
      <c r="L839" t="s">
        <v>36</v>
      </c>
      <c r="M839">
        <v>5</v>
      </c>
      <c r="N839">
        <v>0</v>
      </c>
      <c r="O839" t="s">
        <v>168</v>
      </c>
      <c r="P839" t="s">
        <v>645</v>
      </c>
      <c r="Q839" t="s">
        <v>39</v>
      </c>
      <c r="R839" t="s">
        <v>40</v>
      </c>
      <c r="S839">
        <v>2012</v>
      </c>
      <c r="T839">
        <v>2500</v>
      </c>
      <c r="U839" t="s">
        <v>41</v>
      </c>
      <c r="V839">
        <v>40969</v>
      </c>
      <c r="W839">
        <v>40999</v>
      </c>
      <c r="X839">
        <v>40999</v>
      </c>
      <c r="Y839">
        <v>0</v>
      </c>
      <c r="Z839" t="s">
        <v>646</v>
      </c>
      <c r="AA839" t="s">
        <v>647</v>
      </c>
      <c r="AB839" t="s">
        <v>648</v>
      </c>
      <c r="AC839" t="s">
        <v>649</v>
      </c>
      <c r="AD839" t="s">
        <v>46</v>
      </c>
      <c r="AE839">
        <v>0</v>
      </c>
    </row>
    <row r="840" spans="1:31" x14ac:dyDescent="0.25">
      <c r="A840">
        <v>30</v>
      </c>
      <c r="B840">
        <v>100499574</v>
      </c>
      <c r="C840" t="s">
        <v>28</v>
      </c>
      <c r="D840" t="s">
        <v>181</v>
      </c>
      <c r="E840" t="s">
        <v>30</v>
      </c>
      <c r="F840" t="s">
        <v>182</v>
      </c>
      <c r="G840" t="s">
        <v>183</v>
      </c>
      <c r="H840" t="s">
        <v>61</v>
      </c>
      <c r="I840" t="s">
        <v>184</v>
      </c>
      <c r="J840" t="s">
        <v>36</v>
      </c>
      <c r="K840">
        <v>587</v>
      </c>
      <c r="L840" t="s">
        <v>36</v>
      </c>
      <c r="M840">
        <v>5</v>
      </c>
      <c r="N840">
        <v>0</v>
      </c>
      <c r="O840" t="s">
        <v>168</v>
      </c>
      <c r="P840" t="s">
        <v>645</v>
      </c>
      <c r="Q840" t="s">
        <v>39</v>
      </c>
      <c r="R840" t="s">
        <v>40</v>
      </c>
      <c r="S840">
        <v>2012</v>
      </c>
      <c r="T840">
        <v>2500</v>
      </c>
      <c r="U840" t="s">
        <v>41</v>
      </c>
      <c r="V840">
        <v>40969</v>
      </c>
      <c r="W840">
        <v>40999</v>
      </c>
      <c r="X840">
        <v>40999</v>
      </c>
      <c r="Y840">
        <v>0</v>
      </c>
      <c r="Z840" t="s">
        <v>646</v>
      </c>
      <c r="AA840" t="s">
        <v>647</v>
      </c>
      <c r="AB840" t="s">
        <v>648</v>
      </c>
      <c r="AC840" t="s">
        <v>649</v>
      </c>
      <c r="AD840" t="s">
        <v>46</v>
      </c>
      <c r="AE840">
        <v>0</v>
      </c>
    </row>
    <row r="841" spans="1:31" x14ac:dyDescent="0.25">
      <c r="A841">
        <v>212</v>
      </c>
      <c r="B841">
        <v>100503835</v>
      </c>
      <c r="C841" t="s">
        <v>28</v>
      </c>
      <c r="D841" t="s">
        <v>181</v>
      </c>
      <c r="E841" t="s">
        <v>30</v>
      </c>
      <c r="F841" t="s">
        <v>182</v>
      </c>
      <c r="G841" t="s">
        <v>183</v>
      </c>
      <c r="H841" t="s">
        <v>61</v>
      </c>
      <c r="I841" t="s">
        <v>184</v>
      </c>
      <c r="J841" t="s">
        <v>36</v>
      </c>
      <c r="K841">
        <v>587</v>
      </c>
      <c r="L841" t="s">
        <v>36</v>
      </c>
      <c r="M841">
        <v>5</v>
      </c>
      <c r="N841">
        <v>0</v>
      </c>
      <c r="O841" t="s">
        <v>168</v>
      </c>
      <c r="P841" t="s">
        <v>645</v>
      </c>
      <c r="Q841" t="s">
        <v>39</v>
      </c>
      <c r="R841" t="s">
        <v>40</v>
      </c>
      <c r="S841">
        <v>2012</v>
      </c>
      <c r="T841">
        <v>2500</v>
      </c>
      <c r="U841" t="s">
        <v>41</v>
      </c>
      <c r="V841">
        <v>40969</v>
      </c>
      <c r="W841">
        <v>40999</v>
      </c>
      <c r="X841">
        <v>40999</v>
      </c>
      <c r="Y841">
        <v>0</v>
      </c>
      <c r="Z841" t="s">
        <v>646</v>
      </c>
      <c r="AA841" t="s">
        <v>647</v>
      </c>
      <c r="AB841" t="s">
        <v>648</v>
      </c>
      <c r="AC841" t="s">
        <v>649</v>
      </c>
      <c r="AD841" t="s">
        <v>46</v>
      </c>
      <c r="AE841">
        <v>0</v>
      </c>
    </row>
    <row r="842" spans="1:31" x14ac:dyDescent="0.25">
      <c r="A842">
        <v>201</v>
      </c>
      <c r="B842">
        <v>100510472</v>
      </c>
      <c r="C842" t="s">
        <v>28</v>
      </c>
      <c r="D842" t="s">
        <v>181</v>
      </c>
      <c r="E842" t="s">
        <v>30</v>
      </c>
      <c r="F842" t="s">
        <v>182</v>
      </c>
      <c r="G842" t="s">
        <v>183</v>
      </c>
      <c r="H842" t="s">
        <v>61</v>
      </c>
      <c r="I842" t="s">
        <v>184</v>
      </c>
      <c r="J842" t="s">
        <v>36</v>
      </c>
      <c r="K842">
        <v>587</v>
      </c>
      <c r="L842" t="s">
        <v>36</v>
      </c>
      <c r="M842">
        <v>5</v>
      </c>
      <c r="N842">
        <v>0</v>
      </c>
      <c r="O842" t="s">
        <v>168</v>
      </c>
      <c r="P842" t="s">
        <v>645</v>
      </c>
      <c r="Q842" t="s">
        <v>39</v>
      </c>
      <c r="R842" t="s">
        <v>40</v>
      </c>
      <c r="S842">
        <v>2012</v>
      </c>
      <c r="T842">
        <v>2500</v>
      </c>
      <c r="U842" t="s">
        <v>41</v>
      </c>
      <c r="V842">
        <v>40969</v>
      </c>
      <c r="W842">
        <v>40999</v>
      </c>
      <c r="X842">
        <v>40999</v>
      </c>
      <c r="Y842">
        <v>0</v>
      </c>
      <c r="Z842" t="s">
        <v>646</v>
      </c>
      <c r="AA842" t="s">
        <v>647</v>
      </c>
      <c r="AB842" t="s">
        <v>648</v>
      </c>
      <c r="AC842" t="s">
        <v>649</v>
      </c>
      <c r="AD842" t="s">
        <v>46</v>
      </c>
      <c r="AE842">
        <v>0</v>
      </c>
    </row>
    <row r="843" spans="1:31" x14ac:dyDescent="0.25">
      <c r="A843">
        <v>393</v>
      </c>
      <c r="B843">
        <v>100424461</v>
      </c>
      <c r="C843" t="s">
        <v>28</v>
      </c>
      <c r="D843" t="s">
        <v>145</v>
      </c>
      <c r="E843" t="s">
        <v>30</v>
      </c>
      <c r="F843" t="s">
        <v>146</v>
      </c>
      <c r="G843" t="s">
        <v>147</v>
      </c>
      <c r="H843" t="s">
        <v>73</v>
      </c>
      <c r="I843" t="s">
        <v>148</v>
      </c>
      <c r="J843" t="s">
        <v>36</v>
      </c>
      <c r="K843">
        <v>460</v>
      </c>
      <c r="L843" t="s">
        <v>36</v>
      </c>
      <c r="M843">
        <v>40</v>
      </c>
      <c r="N843">
        <v>0</v>
      </c>
      <c r="O843" t="s">
        <v>168</v>
      </c>
      <c r="P843" t="s">
        <v>565</v>
      </c>
      <c r="Q843" t="s">
        <v>527</v>
      </c>
      <c r="R843" t="s">
        <v>40</v>
      </c>
      <c r="S843">
        <v>2012</v>
      </c>
      <c r="T843">
        <v>585</v>
      </c>
      <c r="U843" t="s">
        <v>41</v>
      </c>
      <c r="V843">
        <v>40756</v>
      </c>
      <c r="W843">
        <v>40786</v>
      </c>
      <c r="X843">
        <v>40786</v>
      </c>
      <c r="Y843" t="s">
        <v>427</v>
      </c>
      <c r="Z843" t="s">
        <v>566</v>
      </c>
      <c r="AA843" t="s">
        <v>567</v>
      </c>
      <c r="AB843" t="s">
        <v>568</v>
      </c>
      <c r="AC843" t="s">
        <v>420</v>
      </c>
      <c r="AD843" t="s">
        <v>46</v>
      </c>
      <c r="AE843">
        <v>0</v>
      </c>
    </row>
    <row r="844" spans="1:31" x14ac:dyDescent="0.25">
      <c r="A844">
        <v>460</v>
      </c>
      <c r="B844">
        <v>100432182</v>
      </c>
      <c r="C844" t="s">
        <v>28</v>
      </c>
      <c r="D844" t="s">
        <v>145</v>
      </c>
      <c r="E844" t="s">
        <v>30</v>
      </c>
      <c r="F844" t="s">
        <v>146</v>
      </c>
      <c r="G844" t="s">
        <v>147</v>
      </c>
      <c r="H844" t="s">
        <v>73</v>
      </c>
      <c r="I844" t="s">
        <v>148</v>
      </c>
      <c r="J844" t="s">
        <v>36</v>
      </c>
      <c r="K844">
        <v>460</v>
      </c>
      <c r="L844" t="s">
        <v>36</v>
      </c>
      <c r="M844">
        <v>40</v>
      </c>
      <c r="N844">
        <v>0</v>
      </c>
      <c r="O844" t="s">
        <v>168</v>
      </c>
      <c r="P844" t="s">
        <v>565</v>
      </c>
      <c r="Q844" t="s">
        <v>527</v>
      </c>
      <c r="R844" t="s">
        <v>40</v>
      </c>
      <c r="S844">
        <v>2012</v>
      </c>
      <c r="T844">
        <v>585</v>
      </c>
      <c r="U844" t="s">
        <v>41</v>
      </c>
      <c r="V844">
        <v>40756</v>
      </c>
      <c r="W844">
        <v>40786</v>
      </c>
      <c r="X844">
        <v>40786</v>
      </c>
      <c r="Y844" t="s">
        <v>427</v>
      </c>
      <c r="Z844" t="s">
        <v>566</v>
      </c>
      <c r="AA844" t="s">
        <v>567</v>
      </c>
      <c r="AB844" t="s">
        <v>568</v>
      </c>
      <c r="AC844" t="s">
        <v>420</v>
      </c>
      <c r="AD844" t="s">
        <v>46</v>
      </c>
      <c r="AE844">
        <v>0</v>
      </c>
    </row>
    <row r="845" spans="1:31" x14ac:dyDescent="0.25">
      <c r="A845">
        <v>456</v>
      </c>
      <c r="B845">
        <v>100432215</v>
      </c>
      <c r="C845" t="s">
        <v>28</v>
      </c>
      <c r="D845" t="s">
        <v>145</v>
      </c>
      <c r="E845" t="s">
        <v>30</v>
      </c>
      <c r="F845" t="s">
        <v>146</v>
      </c>
      <c r="G845" t="s">
        <v>147</v>
      </c>
      <c r="H845" t="s">
        <v>73</v>
      </c>
      <c r="I845" t="s">
        <v>148</v>
      </c>
      <c r="J845" t="s">
        <v>36</v>
      </c>
      <c r="K845">
        <v>460</v>
      </c>
      <c r="L845" t="s">
        <v>36</v>
      </c>
      <c r="M845">
        <v>40</v>
      </c>
      <c r="N845">
        <v>0</v>
      </c>
      <c r="O845" t="s">
        <v>168</v>
      </c>
      <c r="P845" t="s">
        <v>565</v>
      </c>
      <c r="Q845" t="s">
        <v>527</v>
      </c>
      <c r="R845" t="s">
        <v>40</v>
      </c>
      <c r="S845">
        <v>2012</v>
      </c>
      <c r="T845">
        <v>585</v>
      </c>
      <c r="U845" t="s">
        <v>41</v>
      </c>
      <c r="V845">
        <v>40756</v>
      </c>
      <c r="W845">
        <v>40786</v>
      </c>
      <c r="X845">
        <v>40786</v>
      </c>
      <c r="Y845" t="s">
        <v>427</v>
      </c>
      <c r="Z845" t="s">
        <v>566</v>
      </c>
      <c r="AA845" t="s">
        <v>567</v>
      </c>
      <c r="AB845" t="s">
        <v>568</v>
      </c>
      <c r="AC845" t="s">
        <v>420</v>
      </c>
      <c r="AD845" t="s">
        <v>46</v>
      </c>
      <c r="AE845">
        <v>0</v>
      </c>
    </row>
    <row r="846" spans="1:31" x14ac:dyDescent="0.25">
      <c r="A846">
        <v>517</v>
      </c>
      <c r="B846">
        <v>100437979</v>
      </c>
      <c r="C846" t="s">
        <v>28</v>
      </c>
      <c r="D846" t="s">
        <v>145</v>
      </c>
      <c r="E846" t="s">
        <v>30</v>
      </c>
      <c r="F846" t="s">
        <v>146</v>
      </c>
      <c r="G846" t="s">
        <v>147</v>
      </c>
      <c r="H846" t="s">
        <v>73</v>
      </c>
      <c r="I846" t="s">
        <v>148</v>
      </c>
      <c r="J846" t="s">
        <v>36</v>
      </c>
      <c r="K846">
        <v>460</v>
      </c>
      <c r="L846" t="s">
        <v>36</v>
      </c>
      <c r="M846">
        <v>40</v>
      </c>
      <c r="N846">
        <v>0</v>
      </c>
      <c r="O846" t="s">
        <v>168</v>
      </c>
      <c r="P846" t="s">
        <v>565</v>
      </c>
      <c r="Q846" t="s">
        <v>527</v>
      </c>
      <c r="R846" t="s">
        <v>40</v>
      </c>
      <c r="S846">
        <v>2012</v>
      </c>
      <c r="T846">
        <v>585</v>
      </c>
      <c r="U846" t="s">
        <v>41</v>
      </c>
      <c r="V846">
        <v>40756</v>
      </c>
      <c r="W846">
        <v>40786</v>
      </c>
      <c r="X846">
        <v>40786</v>
      </c>
      <c r="Y846" t="s">
        <v>427</v>
      </c>
      <c r="Z846" t="s">
        <v>566</v>
      </c>
      <c r="AA846" t="s">
        <v>567</v>
      </c>
      <c r="AB846" t="s">
        <v>568</v>
      </c>
      <c r="AC846" t="s">
        <v>420</v>
      </c>
      <c r="AD846" t="s">
        <v>46</v>
      </c>
      <c r="AE846">
        <v>0</v>
      </c>
    </row>
    <row r="847" spans="1:31" x14ac:dyDescent="0.25">
      <c r="A847">
        <v>673</v>
      </c>
      <c r="B847">
        <v>100441828</v>
      </c>
      <c r="C847" t="s">
        <v>28</v>
      </c>
      <c r="D847" t="s">
        <v>145</v>
      </c>
      <c r="E847" t="s">
        <v>30</v>
      </c>
      <c r="F847" t="s">
        <v>146</v>
      </c>
      <c r="G847" t="s">
        <v>147</v>
      </c>
      <c r="H847" t="s">
        <v>73</v>
      </c>
      <c r="I847" t="s">
        <v>148</v>
      </c>
      <c r="J847" t="s">
        <v>36</v>
      </c>
      <c r="K847">
        <v>460</v>
      </c>
      <c r="L847" t="s">
        <v>36</v>
      </c>
      <c r="M847">
        <v>40</v>
      </c>
      <c r="N847">
        <v>0</v>
      </c>
      <c r="O847" t="s">
        <v>168</v>
      </c>
      <c r="P847" t="s">
        <v>565</v>
      </c>
      <c r="Q847" t="s">
        <v>527</v>
      </c>
      <c r="R847" t="s">
        <v>40</v>
      </c>
      <c r="S847">
        <v>2012</v>
      </c>
      <c r="T847">
        <v>585</v>
      </c>
      <c r="U847" t="s">
        <v>41</v>
      </c>
      <c r="V847">
        <v>40756</v>
      </c>
      <c r="W847">
        <v>40786</v>
      </c>
      <c r="X847">
        <v>40786</v>
      </c>
      <c r="Y847" t="s">
        <v>427</v>
      </c>
      <c r="Z847" t="s">
        <v>566</v>
      </c>
      <c r="AA847" t="s">
        <v>567</v>
      </c>
      <c r="AB847" t="s">
        <v>568</v>
      </c>
      <c r="AC847" t="s">
        <v>420</v>
      </c>
      <c r="AD847" t="s">
        <v>46</v>
      </c>
      <c r="AE847">
        <v>0</v>
      </c>
    </row>
    <row r="848" spans="1:31" x14ac:dyDescent="0.25">
      <c r="A848">
        <v>606</v>
      </c>
      <c r="B848">
        <v>100446309</v>
      </c>
      <c r="C848" t="s">
        <v>28</v>
      </c>
      <c r="D848" t="s">
        <v>145</v>
      </c>
      <c r="E848" t="s">
        <v>30</v>
      </c>
      <c r="F848" t="s">
        <v>146</v>
      </c>
      <c r="G848" t="s">
        <v>147</v>
      </c>
      <c r="H848" t="s">
        <v>73</v>
      </c>
      <c r="I848" t="s">
        <v>148</v>
      </c>
      <c r="J848" t="s">
        <v>36</v>
      </c>
      <c r="K848">
        <v>460</v>
      </c>
      <c r="L848" t="s">
        <v>36</v>
      </c>
      <c r="M848">
        <v>40</v>
      </c>
      <c r="N848">
        <v>0</v>
      </c>
      <c r="O848" t="s">
        <v>168</v>
      </c>
      <c r="P848" t="s">
        <v>565</v>
      </c>
      <c r="Q848" t="s">
        <v>527</v>
      </c>
      <c r="R848" t="s">
        <v>40</v>
      </c>
      <c r="S848">
        <v>2012</v>
      </c>
      <c r="T848">
        <v>585</v>
      </c>
      <c r="U848" t="s">
        <v>41</v>
      </c>
      <c r="V848">
        <v>40756</v>
      </c>
      <c r="W848">
        <v>40786</v>
      </c>
      <c r="X848">
        <v>40786</v>
      </c>
      <c r="Y848" t="s">
        <v>427</v>
      </c>
      <c r="Z848" t="s">
        <v>566</v>
      </c>
      <c r="AA848" t="s">
        <v>567</v>
      </c>
      <c r="AB848" t="s">
        <v>568</v>
      </c>
      <c r="AC848" t="s">
        <v>420</v>
      </c>
      <c r="AD848" t="s">
        <v>46</v>
      </c>
      <c r="AE848">
        <v>0</v>
      </c>
    </row>
    <row r="849" spans="1:31" x14ac:dyDescent="0.25">
      <c r="A849">
        <v>571</v>
      </c>
      <c r="B849">
        <v>100449618</v>
      </c>
      <c r="C849" t="s">
        <v>28</v>
      </c>
      <c r="D849" t="s">
        <v>145</v>
      </c>
      <c r="E849" t="s">
        <v>30</v>
      </c>
      <c r="F849" t="s">
        <v>146</v>
      </c>
      <c r="G849" t="s">
        <v>147</v>
      </c>
      <c r="H849" t="s">
        <v>73</v>
      </c>
      <c r="I849" t="s">
        <v>148</v>
      </c>
      <c r="J849" t="s">
        <v>36</v>
      </c>
      <c r="K849">
        <v>460</v>
      </c>
      <c r="L849" t="s">
        <v>36</v>
      </c>
      <c r="M849">
        <v>40</v>
      </c>
      <c r="N849">
        <v>0</v>
      </c>
      <c r="O849" t="s">
        <v>168</v>
      </c>
      <c r="P849" t="s">
        <v>565</v>
      </c>
      <c r="Q849" t="s">
        <v>527</v>
      </c>
      <c r="R849" t="s">
        <v>40</v>
      </c>
      <c r="S849">
        <v>2012</v>
      </c>
      <c r="T849">
        <v>585</v>
      </c>
      <c r="U849" t="s">
        <v>41</v>
      </c>
      <c r="V849">
        <v>40756</v>
      </c>
      <c r="W849">
        <v>40786</v>
      </c>
      <c r="X849">
        <v>40786</v>
      </c>
      <c r="Y849" t="s">
        <v>427</v>
      </c>
      <c r="Z849" t="s">
        <v>566</v>
      </c>
      <c r="AA849" t="s">
        <v>567</v>
      </c>
      <c r="AB849" t="s">
        <v>568</v>
      </c>
      <c r="AC849" t="s">
        <v>420</v>
      </c>
      <c r="AD849" t="s">
        <v>46</v>
      </c>
      <c r="AE849">
        <v>0</v>
      </c>
    </row>
    <row r="850" spans="1:31" x14ac:dyDescent="0.25">
      <c r="A850">
        <v>766</v>
      </c>
      <c r="B850">
        <v>100469242</v>
      </c>
      <c r="C850" t="s">
        <v>28</v>
      </c>
      <c r="D850" t="s">
        <v>145</v>
      </c>
      <c r="E850" t="s">
        <v>30</v>
      </c>
      <c r="F850" t="s">
        <v>146</v>
      </c>
      <c r="G850" t="s">
        <v>147</v>
      </c>
      <c r="H850" t="s">
        <v>73</v>
      </c>
      <c r="I850" t="s">
        <v>148</v>
      </c>
      <c r="J850" t="s">
        <v>36</v>
      </c>
      <c r="K850">
        <v>460</v>
      </c>
      <c r="L850" t="s">
        <v>36</v>
      </c>
      <c r="M850">
        <v>40</v>
      </c>
      <c r="N850">
        <v>0</v>
      </c>
      <c r="O850" t="s">
        <v>168</v>
      </c>
      <c r="P850" t="s">
        <v>565</v>
      </c>
      <c r="Q850" t="s">
        <v>527</v>
      </c>
      <c r="R850" t="s">
        <v>40</v>
      </c>
      <c r="S850">
        <v>2012</v>
      </c>
      <c r="T850">
        <v>585</v>
      </c>
      <c r="U850" t="s">
        <v>41</v>
      </c>
      <c r="V850">
        <v>40756</v>
      </c>
      <c r="W850">
        <v>40786</v>
      </c>
      <c r="X850">
        <v>40786</v>
      </c>
      <c r="Y850" t="s">
        <v>427</v>
      </c>
      <c r="Z850" t="s">
        <v>566</v>
      </c>
      <c r="AA850" t="s">
        <v>567</v>
      </c>
      <c r="AB850" t="s">
        <v>568</v>
      </c>
      <c r="AC850" t="s">
        <v>420</v>
      </c>
      <c r="AD850" t="s">
        <v>46</v>
      </c>
      <c r="AE850">
        <v>0</v>
      </c>
    </row>
    <row r="851" spans="1:31" x14ac:dyDescent="0.25">
      <c r="A851">
        <v>22</v>
      </c>
      <c r="B851">
        <v>100499267</v>
      </c>
      <c r="C851" t="s">
        <v>28</v>
      </c>
      <c r="D851" t="s">
        <v>145</v>
      </c>
      <c r="E851" t="s">
        <v>30</v>
      </c>
      <c r="F851" t="s">
        <v>146</v>
      </c>
      <c r="G851" t="s">
        <v>147</v>
      </c>
      <c r="H851" t="s">
        <v>73</v>
      </c>
      <c r="I851" t="s">
        <v>148</v>
      </c>
      <c r="J851" t="s">
        <v>36</v>
      </c>
      <c r="K851">
        <v>460</v>
      </c>
      <c r="L851" t="s">
        <v>36</v>
      </c>
      <c r="M851">
        <v>40</v>
      </c>
      <c r="N851">
        <v>0</v>
      </c>
      <c r="O851" t="s">
        <v>168</v>
      </c>
      <c r="P851" t="s">
        <v>565</v>
      </c>
      <c r="Q851" t="s">
        <v>527</v>
      </c>
      <c r="R851" t="s">
        <v>40</v>
      </c>
      <c r="S851">
        <v>2012</v>
      </c>
      <c r="T851">
        <v>585</v>
      </c>
      <c r="U851" t="s">
        <v>41</v>
      </c>
      <c r="V851">
        <v>40756</v>
      </c>
      <c r="W851">
        <v>40786</v>
      </c>
      <c r="X851">
        <v>40786</v>
      </c>
      <c r="Y851" t="s">
        <v>427</v>
      </c>
      <c r="Z851" t="s">
        <v>566</v>
      </c>
      <c r="AA851" t="s">
        <v>567</v>
      </c>
      <c r="AB851" t="s">
        <v>568</v>
      </c>
      <c r="AC851" t="s">
        <v>420</v>
      </c>
      <c r="AD851" t="s">
        <v>46</v>
      </c>
      <c r="AE851">
        <v>0</v>
      </c>
    </row>
    <row r="852" spans="1:31" x14ac:dyDescent="0.25">
      <c r="A852">
        <v>127</v>
      </c>
      <c r="B852">
        <v>100499784</v>
      </c>
      <c r="C852" t="s">
        <v>28</v>
      </c>
      <c r="D852" t="s">
        <v>145</v>
      </c>
      <c r="E852" t="s">
        <v>30</v>
      </c>
      <c r="F852" t="s">
        <v>146</v>
      </c>
      <c r="G852" t="s">
        <v>147</v>
      </c>
      <c r="H852" t="s">
        <v>73</v>
      </c>
      <c r="I852" t="s">
        <v>148</v>
      </c>
      <c r="J852" t="s">
        <v>36</v>
      </c>
      <c r="K852">
        <v>460</v>
      </c>
      <c r="L852" t="s">
        <v>36</v>
      </c>
      <c r="M852">
        <v>40</v>
      </c>
      <c r="N852">
        <v>0</v>
      </c>
      <c r="O852" t="s">
        <v>168</v>
      </c>
      <c r="P852" t="s">
        <v>565</v>
      </c>
      <c r="Q852" t="s">
        <v>527</v>
      </c>
      <c r="R852" t="s">
        <v>40</v>
      </c>
      <c r="S852">
        <v>2012</v>
      </c>
      <c r="T852">
        <v>585</v>
      </c>
      <c r="U852" t="s">
        <v>41</v>
      </c>
      <c r="V852">
        <v>40756</v>
      </c>
      <c r="W852">
        <v>40786</v>
      </c>
      <c r="X852">
        <v>40786</v>
      </c>
      <c r="Y852" t="s">
        <v>427</v>
      </c>
      <c r="Z852" t="s">
        <v>566</v>
      </c>
      <c r="AA852" t="s">
        <v>567</v>
      </c>
      <c r="AB852" t="s">
        <v>568</v>
      </c>
      <c r="AC852" t="s">
        <v>420</v>
      </c>
      <c r="AD852" t="s">
        <v>46</v>
      </c>
      <c r="AE852">
        <v>0</v>
      </c>
    </row>
    <row r="853" spans="1:31" x14ac:dyDescent="0.25">
      <c r="A853">
        <v>128</v>
      </c>
      <c r="B853">
        <v>100499803</v>
      </c>
      <c r="C853" t="s">
        <v>28</v>
      </c>
      <c r="D853" t="s">
        <v>145</v>
      </c>
      <c r="E853" t="s">
        <v>30</v>
      </c>
      <c r="F853" t="s">
        <v>146</v>
      </c>
      <c r="G853" t="s">
        <v>147</v>
      </c>
      <c r="H853" t="s">
        <v>73</v>
      </c>
      <c r="I853" t="s">
        <v>148</v>
      </c>
      <c r="J853" t="s">
        <v>36</v>
      </c>
      <c r="K853">
        <v>460</v>
      </c>
      <c r="L853" t="s">
        <v>36</v>
      </c>
      <c r="M853">
        <v>40</v>
      </c>
      <c r="N853">
        <v>0</v>
      </c>
      <c r="O853" t="s">
        <v>168</v>
      </c>
      <c r="P853" t="s">
        <v>565</v>
      </c>
      <c r="Q853" t="s">
        <v>527</v>
      </c>
      <c r="R853" t="s">
        <v>40</v>
      </c>
      <c r="S853">
        <v>2012</v>
      </c>
      <c r="T853">
        <v>585</v>
      </c>
      <c r="U853" t="s">
        <v>41</v>
      </c>
      <c r="V853">
        <v>40756</v>
      </c>
      <c r="W853">
        <v>40786</v>
      </c>
      <c r="X853">
        <v>40786</v>
      </c>
      <c r="Y853" t="s">
        <v>427</v>
      </c>
      <c r="Z853" t="s">
        <v>566</v>
      </c>
      <c r="AA853" t="s">
        <v>567</v>
      </c>
      <c r="AB853" t="s">
        <v>568</v>
      </c>
      <c r="AC853" t="s">
        <v>420</v>
      </c>
      <c r="AD853" t="s">
        <v>46</v>
      </c>
      <c r="AE853">
        <v>0</v>
      </c>
    </row>
    <row r="854" spans="1:31" x14ac:dyDescent="0.25">
      <c r="A854">
        <v>84</v>
      </c>
      <c r="B854">
        <v>100499839</v>
      </c>
      <c r="C854" t="s">
        <v>28</v>
      </c>
      <c r="D854" t="s">
        <v>145</v>
      </c>
      <c r="E854" t="s">
        <v>30</v>
      </c>
      <c r="F854" t="s">
        <v>146</v>
      </c>
      <c r="G854" t="s">
        <v>147</v>
      </c>
      <c r="H854" t="s">
        <v>73</v>
      </c>
      <c r="I854" t="s">
        <v>148</v>
      </c>
      <c r="J854" t="s">
        <v>36</v>
      </c>
      <c r="K854">
        <v>460</v>
      </c>
      <c r="L854" t="s">
        <v>36</v>
      </c>
      <c r="M854">
        <v>40</v>
      </c>
      <c r="N854">
        <v>0</v>
      </c>
      <c r="O854" t="s">
        <v>168</v>
      </c>
      <c r="P854" t="s">
        <v>565</v>
      </c>
      <c r="Q854" t="s">
        <v>527</v>
      </c>
      <c r="R854" t="s">
        <v>40</v>
      </c>
      <c r="S854">
        <v>2012</v>
      </c>
      <c r="T854">
        <v>585</v>
      </c>
      <c r="U854" t="s">
        <v>41</v>
      </c>
      <c r="V854">
        <v>40756</v>
      </c>
      <c r="W854">
        <v>40786</v>
      </c>
      <c r="X854">
        <v>40786</v>
      </c>
      <c r="Y854" t="s">
        <v>427</v>
      </c>
      <c r="Z854" t="s">
        <v>566</v>
      </c>
      <c r="AA854" t="s">
        <v>567</v>
      </c>
      <c r="AB854" t="s">
        <v>568</v>
      </c>
      <c r="AC854" t="s">
        <v>420</v>
      </c>
      <c r="AD854" t="s">
        <v>46</v>
      </c>
      <c r="AE854">
        <v>0</v>
      </c>
    </row>
    <row r="855" spans="1:31" x14ac:dyDescent="0.25">
      <c r="A855">
        <v>677</v>
      </c>
      <c r="B855">
        <v>100463531</v>
      </c>
      <c r="C855" t="s">
        <v>28</v>
      </c>
      <c r="D855" t="s">
        <v>307</v>
      </c>
      <c r="E855" t="s">
        <v>30</v>
      </c>
      <c r="F855" t="s">
        <v>308</v>
      </c>
      <c r="G855" t="s">
        <v>309</v>
      </c>
      <c r="H855" t="s">
        <v>107</v>
      </c>
      <c r="I855" t="s">
        <v>310</v>
      </c>
      <c r="J855" t="s">
        <v>36</v>
      </c>
      <c r="K855">
        <v>938</v>
      </c>
      <c r="L855" t="s">
        <v>36</v>
      </c>
      <c r="M855">
        <v>41</v>
      </c>
      <c r="N855">
        <v>0</v>
      </c>
      <c r="O855" t="s">
        <v>168</v>
      </c>
      <c r="P855" t="s">
        <v>679</v>
      </c>
      <c r="Q855" t="s">
        <v>39</v>
      </c>
      <c r="R855" t="s">
        <v>40</v>
      </c>
      <c r="S855">
        <v>2012</v>
      </c>
      <c r="T855">
        <v>1340.13</v>
      </c>
      <c r="U855" t="s">
        <v>41</v>
      </c>
      <c r="V855">
        <v>41061</v>
      </c>
      <c r="W855">
        <v>41106</v>
      </c>
      <c r="X855">
        <v>41106</v>
      </c>
      <c r="Y855" t="s">
        <v>427</v>
      </c>
      <c r="Z855" t="s">
        <v>901</v>
      </c>
      <c r="AA855" t="s">
        <v>429</v>
      </c>
      <c r="AB855" t="s">
        <v>430</v>
      </c>
      <c r="AC855" t="s">
        <v>420</v>
      </c>
      <c r="AD855" t="s">
        <v>46</v>
      </c>
      <c r="AE855">
        <v>0</v>
      </c>
    </row>
    <row r="856" spans="1:31" x14ac:dyDescent="0.25">
      <c r="A856">
        <v>767</v>
      </c>
      <c r="B856">
        <v>100469294</v>
      </c>
      <c r="C856" t="s">
        <v>28</v>
      </c>
      <c r="D856" t="s">
        <v>307</v>
      </c>
      <c r="E856" t="s">
        <v>30</v>
      </c>
      <c r="F856" t="s">
        <v>308</v>
      </c>
      <c r="G856" t="s">
        <v>309</v>
      </c>
      <c r="H856" t="s">
        <v>107</v>
      </c>
      <c r="I856" t="s">
        <v>310</v>
      </c>
      <c r="J856" t="s">
        <v>36</v>
      </c>
      <c r="K856">
        <v>938</v>
      </c>
      <c r="L856" t="s">
        <v>36</v>
      </c>
      <c r="M856">
        <v>41</v>
      </c>
      <c r="N856">
        <v>0</v>
      </c>
      <c r="O856" t="s">
        <v>168</v>
      </c>
      <c r="P856" t="s">
        <v>679</v>
      </c>
      <c r="Q856" t="s">
        <v>39</v>
      </c>
      <c r="R856" t="s">
        <v>40</v>
      </c>
      <c r="S856">
        <v>2012</v>
      </c>
      <c r="T856">
        <v>1340.13</v>
      </c>
      <c r="U856" t="s">
        <v>41</v>
      </c>
      <c r="V856">
        <v>41061</v>
      </c>
      <c r="W856">
        <v>41106</v>
      </c>
      <c r="X856">
        <v>41106</v>
      </c>
      <c r="Y856" t="s">
        <v>427</v>
      </c>
      <c r="Z856" t="s">
        <v>901</v>
      </c>
      <c r="AA856" t="s">
        <v>429</v>
      </c>
      <c r="AB856" t="s">
        <v>430</v>
      </c>
      <c r="AC856" t="s">
        <v>420</v>
      </c>
      <c r="AD856" t="s">
        <v>46</v>
      </c>
      <c r="AE856">
        <v>0</v>
      </c>
    </row>
    <row r="857" spans="1:31" x14ac:dyDescent="0.25">
      <c r="A857">
        <v>963</v>
      </c>
      <c r="B857">
        <v>100478378</v>
      </c>
      <c r="C857" t="s">
        <v>28</v>
      </c>
      <c r="D857" t="s">
        <v>307</v>
      </c>
      <c r="E857" t="s">
        <v>30</v>
      </c>
      <c r="F857" t="s">
        <v>308</v>
      </c>
      <c r="G857" t="s">
        <v>309</v>
      </c>
      <c r="H857" t="s">
        <v>107</v>
      </c>
      <c r="I857" t="s">
        <v>310</v>
      </c>
      <c r="J857" t="s">
        <v>36</v>
      </c>
      <c r="K857">
        <v>938</v>
      </c>
      <c r="L857" t="s">
        <v>36</v>
      </c>
      <c r="M857">
        <v>41</v>
      </c>
      <c r="N857">
        <v>0</v>
      </c>
      <c r="O857" t="s">
        <v>168</v>
      </c>
      <c r="P857" t="s">
        <v>679</v>
      </c>
      <c r="Q857" t="s">
        <v>39</v>
      </c>
      <c r="R857" t="s">
        <v>40</v>
      </c>
      <c r="S857">
        <v>2012</v>
      </c>
      <c r="T857">
        <v>1340.13</v>
      </c>
      <c r="U857" t="s">
        <v>41</v>
      </c>
      <c r="V857">
        <v>41061</v>
      </c>
      <c r="W857">
        <v>41106</v>
      </c>
      <c r="X857">
        <v>41106</v>
      </c>
      <c r="Y857" t="s">
        <v>427</v>
      </c>
      <c r="Z857" t="s">
        <v>901</v>
      </c>
      <c r="AA857" t="s">
        <v>429</v>
      </c>
      <c r="AB857" t="s">
        <v>430</v>
      </c>
      <c r="AC857" t="s">
        <v>420</v>
      </c>
      <c r="AD857" t="s">
        <v>46</v>
      </c>
      <c r="AE857">
        <v>0</v>
      </c>
    </row>
    <row r="858" spans="1:31" x14ac:dyDescent="0.25">
      <c r="A858">
        <v>771</v>
      </c>
      <c r="B858">
        <v>100481480</v>
      </c>
      <c r="C858" t="s">
        <v>28</v>
      </c>
      <c r="D858" t="s">
        <v>307</v>
      </c>
      <c r="E858" t="s">
        <v>30</v>
      </c>
      <c r="F858" t="s">
        <v>308</v>
      </c>
      <c r="G858" t="s">
        <v>309</v>
      </c>
      <c r="H858" t="s">
        <v>107</v>
      </c>
      <c r="I858" t="s">
        <v>310</v>
      </c>
      <c r="J858" t="s">
        <v>36</v>
      </c>
      <c r="K858">
        <v>938</v>
      </c>
      <c r="L858" t="s">
        <v>36</v>
      </c>
      <c r="M858">
        <v>41</v>
      </c>
      <c r="N858">
        <v>0</v>
      </c>
      <c r="O858" t="s">
        <v>168</v>
      </c>
      <c r="P858" t="s">
        <v>679</v>
      </c>
      <c r="Q858" t="s">
        <v>39</v>
      </c>
      <c r="R858" t="s">
        <v>40</v>
      </c>
      <c r="S858">
        <v>2012</v>
      </c>
      <c r="T858">
        <v>1340.13</v>
      </c>
      <c r="U858" t="s">
        <v>41</v>
      </c>
      <c r="V858">
        <v>41061</v>
      </c>
      <c r="W858">
        <v>41106</v>
      </c>
      <c r="X858">
        <v>41106</v>
      </c>
      <c r="Y858" t="s">
        <v>427</v>
      </c>
      <c r="Z858" t="s">
        <v>901</v>
      </c>
      <c r="AA858" t="s">
        <v>429</v>
      </c>
      <c r="AB858" t="s">
        <v>430</v>
      </c>
      <c r="AC858" t="s">
        <v>420</v>
      </c>
      <c r="AD858" t="s">
        <v>46</v>
      </c>
      <c r="AE858">
        <v>0</v>
      </c>
    </row>
    <row r="859" spans="1:31" x14ac:dyDescent="0.25">
      <c r="A859">
        <v>78</v>
      </c>
      <c r="B859">
        <v>100496205</v>
      </c>
      <c r="C859" t="s">
        <v>28</v>
      </c>
      <c r="D859" t="s">
        <v>307</v>
      </c>
      <c r="E859" t="s">
        <v>30</v>
      </c>
      <c r="F859" t="s">
        <v>308</v>
      </c>
      <c r="G859" t="s">
        <v>309</v>
      </c>
      <c r="H859" t="s">
        <v>107</v>
      </c>
      <c r="I859" t="s">
        <v>310</v>
      </c>
      <c r="J859" t="s">
        <v>36</v>
      </c>
      <c r="K859">
        <v>938</v>
      </c>
      <c r="L859" t="s">
        <v>36</v>
      </c>
      <c r="M859">
        <v>41</v>
      </c>
      <c r="N859">
        <v>0</v>
      </c>
      <c r="O859" t="s">
        <v>168</v>
      </c>
      <c r="P859" t="s">
        <v>679</v>
      </c>
      <c r="Q859" t="s">
        <v>39</v>
      </c>
      <c r="R859" t="s">
        <v>40</v>
      </c>
      <c r="S859">
        <v>2012</v>
      </c>
      <c r="T859">
        <v>1340.13</v>
      </c>
      <c r="U859" t="s">
        <v>41</v>
      </c>
      <c r="V859">
        <v>41061</v>
      </c>
      <c r="W859">
        <v>41106</v>
      </c>
      <c r="X859">
        <v>41106</v>
      </c>
      <c r="Y859" t="s">
        <v>427</v>
      </c>
      <c r="Z859" t="s">
        <v>901</v>
      </c>
      <c r="AA859" t="s">
        <v>429</v>
      </c>
      <c r="AB859" t="s">
        <v>430</v>
      </c>
      <c r="AC859" t="s">
        <v>420</v>
      </c>
      <c r="AD859" t="s">
        <v>46</v>
      </c>
      <c r="AE859">
        <v>0</v>
      </c>
    </row>
    <row r="860" spans="1:31" x14ac:dyDescent="0.25">
      <c r="A860">
        <v>125</v>
      </c>
      <c r="B860">
        <v>100499249</v>
      </c>
      <c r="C860" t="s">
        <v>28</v>
      </c>
      <c r="D860" t="s">
        <v>307</v>
      </c>
      <c r="E860" t="s">
        <v>30</v>
      </c>
      <c r="F860" t="s">
        <v>308</v>
      </c>
      <c r="G860" t="s">
        <v>309</v>
      </c>
      <c r="H860" t="s">
        <v>107</v>
      </c>
      <c r="I860" t="s">
        <v>310</v>
      </c>
      <c r="J860" t="s">
        <v>36</v>
      </c>
      <c r="K860">
        <v>938</v>
      </c>
      <c r="L860" t="s">
        <v>36</v>
      </c>
      <c r="M860">
        <v>41</v>
      </c>
      <c r="N860">
        <v>0</v>
      </c>
      <c r="O860" t="s">
        <v>168</v>
      </c>
      <c r="P860" t="s">
        <v>679</v>
      </c>
      <c r="Q860" t="s">
        <v>39</v>
      </c>
      <c r="R860" t="s">
        <v>40</v>
      </c>
      <c r="S860">
        <v>2012</v>
      </c>
      <c r="T860">
        <v>1340.13</v>
      </c>
      <c r="U860" t="s">
        <v>41</v>
      </c>
      <c r="V860">
        <v>41061</v>
      </c>
      <c r="W860">
        <v>41106</v>
      </c>
      <c r="X860">
        <v>41106</v>
      </c>
      <c r="Y860" t="s">
        <v>427</v>
      </c>
      <c r="Z860" t="s">
        <v>901</v>
      </c>
      <c r="AA860" t="s">
        <v>429</v>
      </c>
      <c r="AB860" t="s">
        <v>430</v>
      </c>
      <c r="AC860" t="s">
        <v>420</v>
      </c>
      <c r="AD860" t="s">
        <v>46</v>
      </c>
      <c r="AE860">
        <v>0</v>
      </c>
    </row>
    <row r="861" spans="1:31" x14ac:dyDescent="0.25">
      <c r="A861">
        <v>622</v>
      </c>
      <c r="B861">
        <v>100439674</v>
      </c>
      <c r="C861" t="s">
        <v>28</v>
      </c>
      <c r="D861" t="s">
        <v>400</v>
      </c>
      <c r="E861" t="s">
        <v>30</v>
      </c>
      <c r="F861" t="s">
        <v>401</v>
      </c>
      <c r="G861" t="s">
        <v>402</v>
      </c>
      <c r="H861" t="s">
        <v>67</v>
      </c>
      <c r="I861" t="s">
        <v>403</v>
      </c>
      <c r="J861" t="s">
        <v>36</v>
      </c>
      <c r="K861">
        <v>627</v>
      </c>
      <c r="L861" t="s">
        <v>36</v>
      </c>
      <c r="M861">
        <v>41</v>
      </c>
      <c r="N861">
        <v>0</v>
      </c>
      <c r="O861" t="s">
        <v>37</v>
      </c>
      <c r="P861" t="s">
        <v>679</v>
      </c>
      <c r="Q861" t="s">
        <v>39</v>
      </c>
      <c r="R861" t="s">
        <v>40</v>
      </c>
      <c r="S861">
        <v>2012</v>
      </c>
      <c r="T861">
        <v>1058.5</v>
      </c>
      <c r="U861" t="s">
        <v>41</v>
      </c>
      <c r="V861">
        <v>40848</v>
      </c>
      <c r="W861">
        <v>40877</v>
      </c>
      <c r="X861">
        <v>40849</v>
      </c>
      <c r="Y861">
        <v>0</v>
      </c>
      <c r="Z861" t="s">
        <v>680</v>
      </c>
      <c r="AA861" t="s">
        <v>681</v>
      </c>
      <c r="AB861" t="s">
        <v>682</v>
      </c>
      <c r="AC861" t="s">
        <v>683</v>
      </c>
      <c r="AD861" t="s">
        <v>547</v>
      </c>
      <c r="AE861">
        <v>0</v>
      </c>
    </row>
    <row r="862" spans="1:31" x14ac:dyDescent="0.25">
      <c r="A862">
        <v>742</v>
      </c>
      <c r="B862">
        <v>100466684</v>
      </c>
      <c r="C862" t="s">
        <v>28</v>
      </c>
      <c r="D862" t="s">
        <v>400</v>
      </c>
      <c r="E862" t="s">
        <v>30</v>
      </c>
      <c r="F862" t="s">
        <v>401</v>
      </c>
      <c r="G862" t="s">
        <v>402</v>
      </c>
      <c r="H862" t="s">
        <v>67</v>
      </c>
      <c r="I862" t="s">
        <v>403</v>
      </c>
      <c r="J862" t="s">
        <v>36</v>
      </c>
      <c r="K862">
        <v>627</v>
      </c>
      <c r="L862" t="s">
        <v>36</v>
      </c>
      <c r="M862">
        <v>41</v>
      </c>
      <c r="N862">
        <v>0</v>
      </c>
      <c r="O862" t="s">
        <v>37</v>
      </c>
      <c r="P862" t="s">
        <v>679</v>
      </c>
      <c r="Q862" t="s">
        <v>39</v>
      </c>
      <c r="R862" t="s">
        <v>40</v>
      </c>
      <c r="S862">
        <v>2012</v>
      </c>
      <c r="T862">
        <v>1058.5</v>
      </c>
      <c r="U862" t="s">
        <v>41</v>
      </c>
      <c r="V862">
        <v>40848</v>
      </c>
      <c r="W862">
        <v>40877</v>
      </c>
      <c r="X862">
        <v>40849</v>
      </c>
      <c r="Y862">
        <v>0</v>
      </c>
      <c r="Z862" t="s">
        <v>680</v>
      </c>
      <c r="AA862" t="s">
        <v>681</v>
      </c>
      <c r="AB862" t="s">
        <v>682</v>
      </c>
      <c r="AC862" t="s">
        <v>683</v>
      </c>
      <c r="AD862" t="s">
        <v>547</v>
      </c>
      <c r="AE862">
        <v>0</v>
      </c>
    </row>
    <row r="863" spans="1:31" x14ac:dyDescent="0.25">
      <c r="A863">
        <v>226</v>
      </c>
      <c r="B863">
        <v>100504694</v>
      </c>
      <c r="C863" t="s">
        <v>28</v>
      </c>
      <c r="D863" t="s">
        <v>400</v>
      </c>
      <c r="E863" t="s">
        <v>30</v>
      </c>
      <c r="F863" t="s">
        <v>401</v>
      </c>
      <c r="G863" t="s">
        <v>402</v>
      </c>
      <c r="H863" t="s">
        <v>67</v>
      </c>
      <c r="I863" t="s">
        <v>403</v>
      </c>
      <c r="J863" t="s">
        <v>36</v>
      </c>
      <c r="K863">
        <v>627</v>
      </c>
      <c r="L863" t="s">
        <v>36</v>
      </c>
      <c r="M863">
        <v>41</v>
      </c>
      <c r="N863">
        <v>0</v>
      </c>
      <c r="O863" t="s">
        <v>37</v>
      </c>
      <c r="P863" t="s">
        <v>679</v>
      </c>
      <c r="Q863" t="s">
        <v>39</v>
      </c>
      <c r="R863" t="s">
        <v>40</v>
      </c>
      <c r="S863">
        <v>2012</v>
      </c>
      <c r="T863">
        <v>1058.5</v>
      </c>
      <c r="U863" t="s">
        <v>41</v>
      </c>
      <c r="V863">
        <v>40848</v>
      </c>
      <c r="W863">
        <v>40877</v>
      </c>
      <c r="X863">
        <v>40849</v>
      </c>
      <c r="Y863">
        <v>0</v>
      </c>
      <c r="Z863" t="s">
        <v>680</v>
      </c>
      <c r="AA863" t="s">
        <v>681</v>
      </c>
      <c r="AB863" t="s">
        <v>682</v>
      </c>
      <c r="AC863" t="s">
        <v>683</v>
      </c>
      <c r="AD863" t="s">
        <v>547</v>
      </c>
      <c r="AE863">
        <v>0</v>
      </c>
    </row>
    <row r="864" spans="1:31" x14ac:dyDescent="0.25">
      <c r="A864">
        <v>233</v>
      </c>
      <c r="B864">
        <v>100504695</v>
      </c>
      <c r="C864" t="s">
        <v>28</v>
      </c>
      <c r="D864" t="s">
        <v>400</v>
      </c>
      <c r="E864" t="s">
        <v>30</v>
      </c>
      <c r="F864" t="s">
        <v>401</v>
      </c>
      <c r="G864" t="s">
        <v>402</v>
      </c>
      <c r="H864" t="s">
        <v>67</v>
      </c>
      <c r="I864" t="s">
        <v>403</v>
      </c>
      <c r="J864" t="s">
        <v>36</v>
      </c>
      <c r="K864">
        <v>627</v>
      </c>
      <c r="L864" t="s">
        <v>36</v>
      </c>
      <c r="M864">
        <v>41</v>
      </c>
      <c r="N864">
        <v>0</v>
      </c>
      <c r="O864" t="s">
        <v>37</v>
      </c>
      <c r="P864" t="s">
        <v>679</v>
      </c>
      <c r="Q864" t="s">
        <v>39</v>
      </c>
      <c r="R864" t="s">
        <v>40</v>
      </c>
      <c r="S864">
        <v>2012</v>
      </c>
      <c r="T864">
        <v>1058.5</v>
      </c>
      <c r="U864" t="s">
        <v>41</v>
      </c>
      <c r="V864">
        <v>40848</v>
      </c>
      <c r="W864">
        <v>40877</v>
      </c>
      <c r="X864">
        <v>40849</v>
      </c>
      <c r="Y864">
        <v>0</v>
      </c>
      <c r="Z864" t="s">
        <v>680</v>
      </c>
      <c r="AA864" t="s">
        <v>681</v>
      </c>
      <c r="AB864" t="s">
        <v>682</v>
      </c>
      <c r="AC864" t="s">
        <v>683</v>
      </c>
      <c r="AD864" t="s">
        <v>547</v>
      </c>
      <c r="AE864">
        <v>0</v>
      </c>
    </row>
    <row r="865" spans="1:31" x14ac:dyDescent="0.25">
      <c r="A865">
        <v>227</v>
      </c>
      <c r="B865">
        <v>100504696</v>
      </c>
      <c r="C865" t="s">
        <v>28</v>
      </c>
      <c r="D865" t="s">
        <v>400</v>
      </c>
      <c r="E865" t="s">
        <v>30</v>
      </c>
      <c r="F865" t="s">
        <v>401</v>
      </c>
      <c r="G865" t="s">
        <v>402</v>
      </c>
      <c r="H865" t="s">
        <v>67</v>
      </c>
      <c r="I865" t="s">
        <v>403</v>
      </c>
      <c r="J865" t="s">
        <v>36</v>
      </c>
      <c r="K865">
        <v>627</v>
      </c>
      <c r="L865" t="s">
        <v>36</v>
      </c>
      <c r="M865">
        <v>41</v>
      </c>
      <c r="N865">
        <v>0</v>
      </c>
      <c r="O865" t="s">
        <v>37</v>
      </c>
      <c r="P865" t="s">
        <v>679</v>
      </c>
      <c r="Q865" t="s">
        <v>39</v>
      </c>
      <c r="R865" t="s">
        <v>40</v>
      </c>
      <c r="S865">
        <v>2012</v>
      </c>
      <c r="T865">
        <v>1058.5</v>
      </c>
      <c r="U865" t="s">
        <v>41</v>
      </c>
      <c r="V865">
        <v>40848</v>
      </c>
      <c r="W865">
        <v>40877</v>
      </c>
      <c r="X865">
        <v>40849</v>
      </c>
      <c r="Y865">
        <v>0</v>
      </c>
      <c r="Z865" t="s">
        <v>680</v>
      </c>
      <c r="AA865" t="s">
        <v>681</v>
      </c>
      <c r="AB865" t="s">
        <v>682</v>
      </c>
      <c r="AC865" t="s">
        <v>683</v>
      </c>
      <c r="AD865" t="s">
        <v>547</v>
      </c>
      <c r="AE865">
        <v>0</v>
      </c>
    </row>
    <row r="866" spans="1:31" x14ac:dyDescent="0.25">
      <c r="A866">
        <v>228</v>
      </c>
      <c r="B866">
        <v>100504698</v>
      </c>
      <c r="C866" t="s">
        <v>28</v>
      </c>
      <c r="D866" t="s">
        <v>400</v>
      </c>
      <c r="E866" t="s">
        <v>30</v>
      </c>
      <c r="F866" t="s">
        <v>401</v>
      </c>
      <c r="G866" t="s">
        <v>402</v>
      </c>
      <c r="H866" t="s">
        <v>67</v>
      </c>
      <c r="I866" t="s">
        <v>403</v>
      </c>
      <c r="J866" t="s">
        <v>36</v>
      </c>
      <c r="K866">
        <v>627</v>
      </c>
      <c r="L866" t="s">
        <v>36</v>
      </c>
      <c r="M866">
        <v>41</v>
      </c>
      <c r="N866">
        <v>0</v>
      </c>
      <c r="O866" t="s">
        <v>37</v>
      </c>
      <c r="P866" t="s">
        <v>679</v>
      </c>
      <c r="Q866" t="s">
        <v>39</v>
      </c>
      <c r="R866" t="s">
        <v>40</v>
      </c>
      <c r="S866">
        <v>2012</v>
      </c>
      <c r="T866">
        <v>1058.5</v>
      </c>
      <c r="U866" t="s">
        <v>41</v>
      </c>
      <c r="V866">
        <v>40848</v>
      </c>
      <c r="W866">
        <v>40877</v>
      </c>
      <c r="X866">
        <v>40849</v>
      </c>
      <c r="Y866">
        <v>0</v>
      </c>
      <c r="Z866" t="s">
        <v>680</v>
      </c>
      <c r="AA866" t="s">
        <v>681</v>
      </c>
      <c r="AB866" t="s">
        <v>682</v>
      </c>
      <c r="AC866" t="s">
        <v>683</v>
      </c>
      <c r="AD866" t="s">
        <v>547</v>
      </c>
      <c r="AE866">
        <v>0</v>
      </c>
    </row>
    <row r="867" spans="1:31" x14ac:dyDescent="0.25">
      <c r="A867">
        <v>205</v>
      </c>
      <c r="B867">
        <v>100514799</v>
      </c>
      <c r="C867" t="s">
        <v>28</v>
      </c>
      <c r="D867" t="s">
        <v>400</v>
      </c>
      <c r="E867" t="s">
        <v>30</v>
      </c>
      <c r="F867" t="s">
        <v>401</v>
      </c>
      <c r="G867" t="s">
        <v>402</v>
      </c>
      <c r="H867" t="s">
        <v>67</v>
      </c>
      <c r="I867" t="s">
        <v>403</v>
      </c>
      <c r="J867" t="s">
        <v>36</v>
      </c>
      <c r="K867">
        <v>627</v>
      </c>
      <c r="L867" t="s">
        <v>36</v>
      </c>
      <c r="M867">
        <v>41</v>
      </c>
      <c r="N867">
        <v>0</v>
      </c>
      <c r="O867" t="s">
        <v>37</v>
      </c>
      <c r="P867" t="s">
        <v>679</v>
      </c>
      <c r="Q867" t="s">
        <v>39</v>
      </c>
      <c r="R867" t="s">
        <v>40</v>
      </c>
      <c r="S867">
        <v>2012</v>
      </c>
      <c r="T867">
        <v>1058.5</v>
      </c>
      <c r="U867" t="s">
        <v>41</v>
      </c>
      <c r="V867">
        <v>40848</v>
      </c>
      <c r="W867">
        <v>40877</v>
      </c>
      <c r="X867">
        <v>40849</v>
      </c>
      <c r="Y867">
        <v>0</v>
      </c>
      <c r="Z867" t="s">
        <v>680</v>
      </c>
      <c r="AA867" t="s">
        <v>681</v>
      </c>
      <c r="AB867" t="s">
        <v>682</v>
      </c>
      <c r="AC867" t="s">
        <v>683</v>
      </c>
      <c r="AD867" t="s">
        <v>547</v>
      </c>
      <c r="AE867">
        <v>0</v>
      </c>
    </row>
    <row r="868" spans="1:31" x14ac:dyDescent="0.25">
      <c r="A868">
        <v>206</v>
      </c>
      <c r="B868">
        <v>100514818</v>
      </c>
      <c r="C868" t="s">
        <v>28</v>
      </c>
      <c r="D868" t="s">
        <v>400</v>
      </c>
      <c r="E868" t="s">
        <v>30</v>
      </c>
      <c r="F868" t="s">
        <v>401</v>
      </c>
      <c r="G868" t="s">
        <v>402</v>
      </c>
      <c r="H868" t="s">
        <v>67</v>
      </c>
      <c r="I868" t="s">
        <v>403</v>
      </c>
      <c r="J868" t="s">
        <v>36</v>
      </c>
      <c r="K868">
        <v>627</v>
      </c>
      <c r="L868" t="s">
        <v>36</v>
      </c>
      <c r="M868">
        <v>41</v>
      </c>
      <c r="N868">
        <v>0</v>
      </c>
      <c r="O868" t="s">
        <v>37</v>
      </c>
      <c r="P868" t="s">
        <v>679</v>
      </c>
      <c r="Q868" t="s">
        <v>39</v>
      </c>
      <c r="R868" t="s">
        <v>40</v>
      </c>
      <c r="S868">
        <v>2012</v>
      </c>
      <c r="T868">
        <v>1058.5</v>
      </c>
      <c r="U868" t="s">
        <v>41</v>
      </c>
      <c r="V868">
        <v>40848</v>
      </c>
      <c r="W868">
        <v>40877</v>
      </c>
      <c r="X868">
        <v>40849</v>
      </c>
      <c r="Y868">
        <v>0</v>
      </c>
      <c r="Z868" t="s">
        <v>680</v>
      </c>
      <c r="AA868" t="s">
        <v>681</v>
      </c>
      <c r="AB868" t="s">
        <v>682</v>
      </c>
      <c r="AC868" t="s">
        <v>683</v>
      </c>
      <c r="AD868" t="s">
        <v>547</v>
      </c>
      <c r="AE868">
        <v>0</v>
      </c>
    </row>
    <row r="869" spans="1:31" x14ac:dyDescent="0.25">
      <c r="A869">
        <v>255</v>
      </c>
      <c r="B869">
        <v>100537702</v>
      </c>
      <c r="C869" t="s">
        <v>28</v>
      </c>
      <c r="D869" t="s">
        <v>400</v>
      </c>
      <c r="E869" t="s">
        <v>30</v>
      </c>
      <c r="F869" t="s">
        <v>401</v>
      </c>
      <c r="G869" t="s">
        <v>402</v>
      </c>
      <c r="H869" t="s">
        <v>67</v>
      </c>
      <c r="I869" t="s">
        <v>403</v>
      </c>
      <c r="J869" t="s">
        <v>36</v>
      </c>
      <c r="K869">
        <v>627</v>
      </c>
      <c r="L869" t="s">
        <v>36</v>
      </c>
      <c r="M869">
        <v>41</v>
      </c>
      <c r="N869">
        <v>0</v>
      </c>
      <c r="O869" t="s">
        <v>37</v>
      </c>
      <c r="P869" t="s">
        <v>679</v>
      </c>
      <c r="Q869" t="s">
        <v>39</v>
      </c>
      <c r="R869" t="s">
        <v>40</v>
      </c>
      <c r="S869">
        <v>2012</v>
      </c>
      <c r="T869">
        <v>1058.5</v>
      </c>
      <c r="U869" t="s">
        <v>41</v>
      </c>
      <c r="V869">
        <v>40848</v>
      </c>
      <c r="W869">
        <v>40877</v>
      </c>
      <c r="X869">
        <v>40849</v>
      </c>
      <c r="Y869">
        <v>0</v>
      </c>
      <c r="Z869" t="s">
        <v>680</v>
      </c>
      <c r="AA869" t="s">
        <v>681</v>
      </c>
      <c r="AB869" t="s">
        <v>682</v>
      </c>
      <c r="AC869" t="s">
        <v>683</v>
      </c>
      <c r="AD869" t="s">
        <v>547</v>
      </c>
      <c r="AE869">
        <v>0</v>
      </c>
    </row>
    <row r="870" spans="1:31" x14ac:dyDescent="0.25">
      <c r="A870">
        <v>467</v>
      </c>
      <c r="B870">
        <v>100444773</v>
      </c>
      <c r="C870" t="s">
        <v>28</v>
      </c>
      <c r="D870" t="s">
        <v>315</v>
      </c>
      <c r="E870" t="s">
        <v>30</v>
      </c>
      <c r="F870" t="s">
        <v>316</v>
      </c>
      <c r="G870" t="s">
        <v>317</v>
      </c>
      <c r="H870" t="s">
        <v>33</v>
      </c>
      <c r="I870" t="s">
        <v>318</v>
      </c>
      <c r="J870" t="s">
        <v>36</v>
      </c>
      <c r="K870">
        <v>666</v>
      </c>
      <c r="L870" t="s">
        <v>36</v>
      </c>
      <c r="M870">
        <v>46</v>
      </c>
      <c r="N870">
        <v>0</v>
      </c>
      <c r="O870" t="s">
        <v>168</v>
      </c>
      <c r="P870" t="s">
        <v>704</v>
      </c>
      <c r="Q870" t="s">
        <v>39</v>
      </c>
      <c r="R870" t="s">
        <v>40</v>
      </c>
      <c r="S870">
        <v>2012</v>
      </c>
      <c r="T870">
        <v>897.75</v>
      </c>
      <c r="U870" t="s">
        <v>41</v>
      </c>
      <c r="V870">
        <v>41000</v>
      </c>
      <c r="W870">
        <v>41029</v>
      </c>
      <c r="X870">
        <v>41029</v>
      </c>
      <c r="Y870">
        <v>0</v>
      </c>
      <c r="Z870" t="s">
        <v>417</v>
      </c>
      <c r="AA870" t="s">
        <v>418</v>
      </c>
      <c r="AB870" t="s">
        <v>620</v>
      </c>
      <c r="AC870" t="s">
        <v>420</v>
      </c>
      <c r="AD870" t="s">
        <v>46</v>
      </c>
      <c r="AE870">
        <v>0</v>
      </c>
    </row>
    <row r="871" spans="1:31" x14ac:dyDescent="0.25">
      <c r="A871">
        <v>676</v>
      </c>
      <c r="B871">
        <v>100462239</v>
      </c>
      <c r="C871" t="s">
        <v>28</v>
      </c>
      <c r="D871" t="s">
        <v>315</v>
      </c>
      <c r="E871" t="s">
        <v>30</v>
      </c>
      <c r="F871" t="s">
        <v>316</v>
      </c>
      <c r="G871" t="s">
        <v>317</v>
      </c>
      <c r="H871" t="s">
        <v>33</v>
      </c>
      <c r="I871" t="s">
        <v>318</v>
      </c>
      <c r="J871" t="s">
        <v>36</v>
      </c>
      <c r="K871">
        <v>666</v>
      </c>
      <c r="L871" t="s">
        <v>36</v>
      </c>
      <c r="M871">
        <v>46</v>
      </c>
      <c r="N871">
        <v>0</v>
      </c>
      <c r="O871" t="s">
        <v>168</v>
      </c>
      <c r="P871" t="s">
        <v>704</v>
      </c>
      <c r="Q871" t="s">
        <v>39</v>
      </c>
      <c r="R871" t="s">
        <v>40</v>
      </c>
      <c r="S871">
        <v>2012</v>
      </c>
      <c r="T871">
        <v>897.75</v>
      </c>
      <c r="U871" t="s">
        <v>41</v>
      </c>
      <c r="V871">
        <v>41000</v>
      </c>
      <c r="W871">
        <v>41029</v>
      </c>
      <c r="X871">
        <v>41029</v>
      </c>
      <c r="Y871">
        <v>0</v>
      </c>
      <c r="Z871" t="s">
        <v>417</v>
      </c>
      <c r="AA871" t="s">
        <v>418</v>
      </c>
      <c r="AB871" t="s">
        <v>620</v>
      </c>
      <c r="AC871" t="s">
        <v>420</v>
      </c>
      <c r="AD871" t="s">
        <v>46</v>
      </c>
      <c r="AE871">
        <v>0</v>
      </c>
    </row>
    <row r="872" spans="1:31" x14ac:dyDescent="0.25">
      <c r="A872">
        <v>764</v>
      </c>
      <c r="B872">
        <v>100469372</v>
      </c>
      <c r="C872" t="s">
        <v>28</v>
      </c>
      <c r="D872" t="s">
        <v>315</v>
      </c>
      <c r="E872" t="s">
        <v>30</v>
      </c>
      <c r="F872" t="s">
        <v>316</v>
      </c>
      <c r="G872" t="s">
        <v>317</v>
      </c>
      <c r="H872" t="s">
        <v>33</v>
      </c>
      <c r="I872" t="s">
        <v>318</v>
      </c>
      <c r="J872" t="s">
        <v>36</v>
      </c>
      <c r="K872">
        <v>666</v>
      </c>
      <c r="L872" t="s">
        <v>36</v>
      </c>
      <c r="M872">
        <v>46</v>
      </c>
      <c r="N872">
        <v>0</v>
      </c>
      <c r="O872" t="s">
        <v>168</v>
      </c>
      <c r="P872" t="s">
        <v>704</v>
      </c>
      <c r="Q872" t="s">
        <v>39</v>
      </c>
      <c r="R872" t="s">
        <v>40</v>
      </c>
      <c r="S872">
        <v>2012</v>
      </c>
      <c r="T872">
        <v>897.75</v>
      </c>
      <c r="U872" t="s">
        <v>41</v>
      </c>
      <c r="V872">
        <v>41000</v>
      </c>
      <c r="W872">
        <v>41029</v>
      </c>
      <c r="X872">
        <v>41029</v>
      </c>
      <c r="Y872">
        <v>0</v>
      </c>
      <c r="Z872" t="s">
        <v>417</v>
      </c>
      <c r="AA872" t="s">
        <v>418</v>
      </c>
      <c r="AB872" t="s">
        <v>620</v>
      </c>
      <c r="AC872" t="s">
        <v>420</v>
      </c>
      <c r="AD872" t="s">
        <v>46</v>
      </c>
      <c r="AE872">
        <v>0</v>
      </c>
    </row>
    <row r="873" spans="1:31" x14ac:dyDescent="0.25">
      <c r="A873">
        <v>841</v>
      </c>
      <c r="B873">
        <v>100477084</v>
      </c>
      <c r="C873" t="s">
        <v>28</v>
      </c>
      <c r="D873" t="s">
        <v>315</v>
      </c>
      <c r="E873" t="s">
        <v>30</v>
      </c>
      <c r="F873" t="s">
        <v>316</v>
      </c>
      <c r="G873" t="s">
        <v>317</v>
      </c>
      <c r="H873" t="s">
        <v>33</v>
      </c>
      <c r="I873" t="s">
        <v>318</v>
      </c>
      <c r="J873" t="s">
        <v>36</v>
      </c>
      <c r="K873">
        <v>666</v>
      </c>
      <c r="L873" t="s">
        <v>36</v>
      </c>
      <c r="M873">
        <v>46</v>
      </c>
      <c r="N873">
        <v>0</v>
      </c>
      <c r="O873" t="s">
        <v>168</v>
      </c>
      <c r="P873" t="s">
        <v>704</v>
      </c>
      <c r="Q873" t="s">
        <v>39</v>
      </c>
      <c r="R873" t="s">
        <v>40</v>
      </c>
      <c r="S873">
        <v>2012</v>
      </c>
      <c r="T873">
        <v>897.75</v>
      </c>
      <c r="U873" t="s">
        <v>41</v>
      </c>
      <c r="V873">
        <v>41000</v>
      </c>
      <c r="W873">
        <v>41029</v>
      </c>
      <c r="X873">
        <v>41029</v>
      </c>
      <c r="Y873">
        <v>0</v>
      </c>
      <c r="Z873" t="s">
        <v>417</v>
      </c>
      <c r="AA873" t="s">
        <v>418</v>
      </c>
      <c r="AB873" t="s">
        <v>620</v>
      </c>
      <c r="AC873" t="s">
        <v>420</v>
      </c>
      <c r="AD873" t="s">
        <v>46</v>
      </c>
      <c r="AE873">
        <v>0</v>
      </c>
    </row>
    <row r="874" spans="1:31" x14ac:dyDescent="0.25">
      <c r="A874">
        <v>842</v>
      </c>
      <c r="B874">
        <v>100480782</v>
      </c>
      <c r="C874" t="s">
        <v>28</v>
      </c>
      <c r="D874" t="s">
        <v>315</v>
      </c>
      <c r="E874" t="s">
        <v>30</v>
      </c>
      <c r="F874" t="s">
        <v>316</v>
      </c>
      <c r="G874" t="s">
        <v>317</v>
      </c>
      <c r="H874" t="s">
        <v>33</v>
      </c>
      <c r="I874" t="s">
        <v>318</v>
      </c>
      <c r="J874" t="s">
        <v>36</v>
      </c>
      <c r="K874">
        <v>666</v>
      </c>
      <c r="L874" t="s">
        <v>36</v>
      </c>
      <c r="M874">
        <v>46</v>
      </c>
      <c r="N874">
        <v>0</v>
      </c>
      <c r="O874" t="s">
        <v>168</v>
      </c>
      <c r="P874" t="s">
        <v>704</v>
      </c>
      <c r="Q874" t="s">
        <v>39</v>
      </c>
      <c r="R874" t="s">
        <v>40</v>
      </c>
      <c r="S874">
        <v>2012</v>
      </c>
      <c r="T874">
        <v>897.75</v>
      </c>
      <c r="U874" t="s">
        <v>41</v>
      </c>
      <c r="V874">
        <v>41000</v>
      </c>
      <c r="W874">
        <v>41029</v>
      </c>
      <c r="X874">
        <v>41029</v>
      </c>
      <c r="Y874">
        <v>0</v>
      </c>
      <c r="Z874" t="s">
        <v>417</v>
      </c>
      <c r="AA874" t="s">
        <v>418</v>
      </c>
      <c r="AB874" t="s">
        <v>620</v>
      </c>
      <c r="AC874" t="s">
        <v>420</v>
      </c>
      <c r="AD874" t="s">
        <v>46</v>
      </c>
      <c r="AE874">
        <v>0</v>
      </c>
    </row>
    <row r="875" spans="1:31" x14ac:dyDescent="0.25">
      <c r="A875">
        <v>965</v>
      </c>
      <c r="B875">
        <v>100488159</v>
      </c>
      <c r="C875" t="s">
        <v>28</v>
      </c>
      <c r="D875" t="s">
        <v>315</v>
      </c>
      <c r="E875" t="s">
        <v>30</v>
      </c>
      <c r="F875" t="s">
        <v>316</v>
      </c>
      <c r="G875" t="s">
        <v>317</v>
      </c>
      <c r="H875" t="s">
        <v>33</v>
      </c>
      <c r="I875" t="s">
        <v>318</v>
      </c>
      <c r="J875" t="s">
        <v>36</v>
      </c>
      <c r="K875">
        <v>666</v>
      </c>
      <c r="L875" t="s">
        <v>36</v>
      </c>
      <c r="M875">
        <v>46</v>
      </c>
      <c r="N875">
        <v>0</v>
      </c>
      <c r="O875" t="s">
        <v>168</v>
      </c>
      <c r="P875" t="s">
        <v>704</v>
      </c>
      <c r="Q875" t="s">
        <v>39</v>
      </c>
      <c r="R875" t="s">
        <v>40</v>
      </c>
      <c r="S875">
        <v>2012</v>
      </c>
      <c r="T875">
        <v>897.75</v>
      </c>
      <c r="U875" t="s">
        <v>41</v>
      </c>
      <c r="V875">
        <v>41000</v>
      </c>
      <c r="W875">
        <v>41029</v>
      </c>
      <c r="X875">
        <v>41029</v>
      </c>
      <c r="Y875">
        <v>0</v>
      </c>
      <c r="Z875" t="s">
        <v>417</v>
      </c>
      <c r="AA875" t="s">
        <v>418</v>
      </c>
      <c r="AB875" t="s">
        <v>620</v>
      </c>
      <c r="AC875" t="s">
        <v>420</v>
      </c>
      <c r="AD875" t="s">
        <v>46</v>
      </c>
      <c r="AE875">
        <v>0</v>
      </c>
    </row>
    <row r="876" spans="1:31" x14ac:dyDescent="0.25">
      <c r="A876">
        <v>81</v>
      </c>
      <c r="B876">
        <v>100499378</v>
      </c>
      <c r="C876" t="s">
        <v>28</v>
      </c>
      <c r="D876" t="s">
        <v>315</v>
      </c>
      <c r="E876" t="s">
        <v>30</v>
      </c>
      <c r="F876" t="s">
        <v>316</v>
      </c>
      <c r="G876" t="s">
        <v>317</v>
      </c>
      <c r="H876" t="s">
        <v>33</v>
      </c>
      <c r="I876" t="s">
        <v>318</v>
      </c>
      <c r="J876" t="s">
        <v>36</v>
      </c>
      <c r="K876">
        <v>666</v>
      </c>
      <c r="L876" t="s">
        <v>36</v>
      </c>
      <c r="M876">
        <v>46</v>
      </c>
      <c r="N876">
        <v>0</v>
      </c>
      <c r="O876" t="s">
        <v>168</v>
      </c>
      <c r="P876" t="s">
        <v>704</v>
      </c>
      <c r="Q876" t="s">
        <v>39</v>
      </c>
      <c r="R876" t="s">
        <v>40</v>
      </c>
      <c r="S876">
        <v>2012</v>
      </c>
      <c r="T876">
        <v>897.75</v>
      </c>
      <c r="U876" t="s">
        <v>41</v>
      </c>
      <c r="V876">
        <v>41000</v>
      </c>
      <c r="W876">
        <v>41029</v>
      </c>
      <c r="X876">
        <v>41029</v>
      </c>
      <c r="Y876">
        <v>0</v>
      </c>
      <c r="Z876" t="s">
        <v>417</v>
      </c>
      <c r="AA876" t="s">
        <v>418</v>
      </c>
      <c r="AB876" t="s">
        <v>620</v>
      </c>
      <c r="AC876" t="s">
        <v>420</v>
      </c>
      <c r="AD876" t="s">
        <v>46</v>
      </c>
      <c r="AE876">
        <v>0</v>
      </c>
    </row>
    <row r="877" spans="1:31" x14ac:dyDescent="0.25">
      <c r="A877">
        <v>82</v>
      </c>
      <c r="B877">
        <v>100499385</v>
      </c>
      <c r="C877" t="s">
        <v>28</v>
      </c>
      <c r="D877" t="s">
        <v>315</v>
      </c>
      <c r="E877" t="s">
        <v>30</v>
      </c>
      <c r="F877" t="s">
        <v>316</v>
      </c>
      <c r="G877" t="s">
        <v>317</v>
      </c>
      <c r="H877" t="s">
        <v>33</v>
      </c>
      <c r="I877" t="s">
        <v>318</v>
      </c>
      <c r="J877" t="s">
        <v>36</v>
      </c>
      <c r="K877">
        <v>666</v>
      </c>
      <c r="L877" t="s">
        <v>36</v>
      </c>
      <c r="M877">
        <v>46</v>
      </c>
      <c r="N877">
        <v>0</v>
      </c>
      <c r="O877" t="s">
        <v>168</v>
      </c>
      <c r="P877" t="s">
        <v>704</v>
      </c>
      <c r="Q877" t="s">
        <v>39</v>
      </c>
      <c r="R877" t="s">
        <v>40</v>
      </c>
      <c r="S877">
        <v>2012</v>
      </c>
      <c r="T877">
        <v>897.75</v>
      </c>
      <c r="U877" t="s">
        <v>41</v>
      </c>
      <c r="V877">
        <v>41000</v>
      </c>
      <c r="W877">
        <v>41029</v>
      </c>
      <c r="X877">
        <v>41029</v>
      </c>
      <c r="Y877">
        <v>0</v>
      </c>
      <c r="Z877" t="s">
        <v>417</v>
      </c>
      <c r="AA877" t="s">
        <v>418</v>
      </c>
      <c r="AB877" t="s">
        <v>620</v>
      </c>
      <c r="AC877" t="s">
        <v>420</v>
      </c>
      <c r="AD877" t="s">
        <v>46</v>
      </c>
      <c r="AE877">
        <v>0</v>
      </c>
    </row>
    <row r="878" spans="1:31" x14ac:dyDescent="0.25">
      <c r="A878">
        <v>188</v>
      </c>
      <c r="B878">
        <v>100503854</v>
      </c>
      <c r="C878" t="s">
        <v>28</v>
      </c>
      <c r="D878" t="s">
        <v>315</v>
      </c>
      <c r="E878" t="s">
        <v>30</v>
      </c>
      <c r="F878" t="s">
        <v>316</v>
      </c>
      <c r="G878" t="s">
        <v>317</v>
      </c>
      <c r="H878" t="s">
        <v>33</v>
      </c>
      <c r="I878" t="s">
        <v>318</v>
      </c>
      <c r="J878" t="s">
        <v>36</v>
      </c>
      <c r="K878">
        <v>666</v>
      </c>
      <c r="L878" t="s">
        <v>36</v>
      </c>
      <c r="M878">
        <v>46</v>
      </c>
      <c r="N878">
        <v>0</v>
      </c>
      <c r="O878" t="s">
        <v>168</v>
      </c>
      <c r="P878" t="s">
        <v>704</v>
      </c>
      <c r="Q878" t="s">
        <v>39</v>
      </c>
      <c r="R878" t="s">
        <v>40</v>
      </c>
      <c r="S878">
        <v>2012</v>
      </c>
      <c r="T878">
        <v>897.75</v>
      </c>
      <c r="U878" t="s">
        <v>41</v>
      </c>
      <c r="V878">
        <v>41000</v>
      </c>
      <c r="W878">
        <v>41029</v>
      </c>
      <c r="X878">
        <v>41029</v>
      </c>
      <c r="Y878">
        <v>0</v>
      </c>
      <c r="Z878" t="s">
        <v>417</v>
      </c>
      <c r="AA878" t="s">
        <v>418</v>
      </c>
      <c r="AB878" t="s">
        <v>620</v>
      </c>
      <c r="AC878" t="s">
        <v>420</v>
      </c>
      <c r="AD878" t="s">
        <v>46</v>
      </c>
      <c r="AE878">
        <v>0</v>
      </c>
    </row>
    <row r="879" spans="1:31" hidden="1" x14ac:dyDescent="0.25">
      <c r="A879">
        <v>277</v>
      </c>
      <c r="B879">
        <v>100298485</v>
      </c>
      <c r="C879" t="s">
        <v>28</v>
      </c>
      <c r="D879" t="s">
        <v>437</v>
      </c>
      <c r="E879" t="s">
        <v>30</v>
      </c>
      <c r="F879" t="s">
        <v>438</v>
      </c>
      <c r="G879" t="s">
        <v>439</v>
      </c>
      <c r="H879" t="s">
        <v>78</v>
      </c>
      <c r="I879" t="s">
        <v>440</v>
      </c>
      <c r="J879" t="s">
        <v>36</v>
      </c>
      <c r="K879" t="e">
        <v>#N/A</v>
      </c>
      <c r="L879" t="e">
        <v>#N/A</v>
      </c>
      <c r="M879" t="e">
        <v>#N/A</v>
      </c>
      <c r="N879" t="e">
        <v>#N/A</v>
      </c>
      <c r="O879" t="e">
        <v>#N/A</v>
      </c>
      <c r="P879" t="e">
        <v>#N/A</v>
      </c>
      <c r="Q879" t="e">
        <v>#N/A</v>
      </c>
      <c r="R879" t="e">
        <v>#N/A</v>
      </c>
      <c r="S879" t="e">
        <v>#N/A</v>
      </c>
      <c r="T879" t="e">
        <v>#N/A</v>
      </c>
      <c r="U879" t="e">
        <v>#N/A</v>
      </c>
      <c r="V879" t="e">
        <v>#N/A</v>
      </c>
      <c r="W879" t="e">
        <v>#N/A</v>
      </c>
      <c r="X879" t="e">
        <v>#N/A</v>
      </c>
      <c r="Y879" t="e">
        <v>#N/A</v>
      </c>
      <c r="Z879" t="e">
        <v>#N/A</v>
      </c>
      <c r="AA879" t="e">
        <v>#N/A</v>
      </c>
      <c r="AB879" t="e">
        <v>#N/A</v>
      </c>
      <c r="AC879" t="e">
        <v>#N/A</v>
      </c>
      <c r="AD879" t="e">
        <v>#N/A</v>
      </c>
      <c r="AE879" t="e">
        <v>#N/A</v>
      </c>
    </row>
    <row r="880" spans="1:31" hidden="1" x14ac:dyDescent="0.25">
      <c r="A880">
        <v>289</v>
      </c>
      <c r="B880">
        <v>100298487</v>
      </c>
      <c r="C880" t="s">
        <v>28</v>
      </c>
      <c r="D880" t="s">
        <v>437</v>
      </c>
      <c r="E880" t="s">
        <v>30</v>
      </c>
      <c r="F880" t="s">
        <v>438</v>
      </c>
      <c r="G880" t="s">
        <v>439</v>
      </c>
      <c r="H880" t="s">
        <v>78</v>
      </c>
      <c r="I880" t="s">
        <v>440</v>
      </c>
      <c r="J880" t="s">
        <v>36</v>
      </c>
      <c r="K880" t="e">
        <v>#N/A</v>
      </c>
      <c r="L880" t="e">
        <v>#N/A</v>
      </c>
      <c r="M880" t="e">
        <v>#N/A</v>
      </c>
      <c r="N880" t="e">
        <v>#N/A</v>
      </c>
      <c r="O880" t="e">
        <v>#N/A</v>
      </c>
      <c r="P880" t="e">
        <v>#N/A</v>
      </c>
      <c r="Q880" t="e">
        <v>#N/A</v>
      </c>
      <c r="R880" t="e">
        <v>#N/A</v>
      </c>
      <c r="S880" t="e">
        <v>#N/A</v>
      </c>
      <c r="T880" t="e">
        <v>#N/A</v>
      </c>
      <c r="U880" t="e">
        <v>#N/A</v>
      </c>
      <c r="V880" t="e">
        <v>#N/A</v>
      </c>
      <c r="W880" t="e">
        <v>#N/A</v>
      </c>
      <c r="X880" t="e">
        <v>#N/A</v>
      </c>
      <c r="Y880" t="e">
        <v>#N/A</v>
      </c>
      <c r="Z880" t="e">
        <v>#N/A</v>
      </c>
      <c r="AA880" t="e">
        <v>#N/A</v>
      </c>
      <c r="AB880" t="e">
        <v>#N/A</v>
      </c>
      <c r="AC880" t="e">
        <v>#N/A</v>
      </c>
      <c r="AD880" t="e">
        <v>#N/A</v>
      </c>
      <c r="AE880" t="e">
        <v>#N/A</v>
      </c>
    </row>
    <row r="881" spans="1:31" hidden="1" x14ac:dyDescent="0.25">
      <c r="A881">
        <v>284</v>
      </c>
      <c r="B881">
        <v>100300744</v>
      </c>
      <c r="C881" t="s">
        <v>28</v>
      </c>
      <c r="D881" t="s">
        <v>437</v>
      </c>
      <c r="E881" t="s">
        <v>30</v>
      </c>
      <c r="F881" t="s">
        <v>438</v>
      </c>
      <c r="G881" t="s">
        <v>439</v>
      </c>
      <c r="H881" t="s">
        <v>78</v>
      </c>
      <c r="I881" t="s">
        <v>440</v>
      </c>
      <c r="J881" t="s">
        <v>36</v>
      </c>
      <c r="K881" t="e">
        <v>#N/A</v>
      </c>
      <c r="L881" t="e">
        <v>#N/A</v>
      </c>
      <c r="M881" t="e">
        <v>#N/A</v>
      </c>
      <c r="N881" t="e">
        <v>#N/A</v>
      </c>
      <c r="O881" t="e">
        <v>#N/A</v>
      </c>
      <c r="P881" t="e">
        <v>#N/A</v>
      </c>
      <c r="Q881" t="e">
        <v>#N/A</v>
      </c>
      <c r="R881" t="e">
        <v>#N/A</v>
      </c>
      <c r="S881" t="e">
        <v>#N/A</v>
      </c>
      <c r="T881" t="e">
        <v>#N/A</v>
      </c>
      <c r="U881" t="e">
        <v>#N/A</v>
      </c>
      <c r="V881" t="e">
        <v>#N/A</v>
      </c>
      <c r="W881" t="e">
        <v>#N/A</v>
      </c>
      <c r="X881" t="e">
        <v>#N/A</v>
      </c>
      <c r="Y881" t="e">
        <v>#N/A</v>
      </c>
      <c r="Z881" t="e">
        <v>#N/A</v>
      </c>
      <c r="AA881" t="e">
        <v>#N/A</v>
      </c>
      <c r="AB881" t="e">
        <v>#N/A</v>
      </c>
      <c r="AC881" t="e">
        <v>#N/A</v>
      </c>
      <c r="AD881" t="e">
        <v>#N/A</v>
      </c>
      <c r="AE881" t="e">
        <v>#N/A</v>
      </c>
    </row>
    <row r="882" spans="1:31" hidden="1" x14ac:dyDescent="0.25">
      <c r="A882">
        <v>270</v>
      </c>
      <c r="B882">
        <v>100303151</v>
      </c>
      <c r="C882" t="s">
        <v>28</v>
      </c>
      <c r="D882" t="s">
        <v>437</v>
      </c>
      <c r="E882" t="s">
        <v>30</v>
      </c>
      <c r="F882" t="s">
        <v>438</v>
      </c>
      <c r="G882" t="s">
        <v>439</v>
      </c>
      <c r="H882" t="s">
        <v>78</v>
      </c>
      <c r="I882" t="s">
        <v>440</v>
      </c>
      <c r="J882" t="s">
        <v>36</v>
      </c>
      <c r="K882" t="e">
        <v>#N/A</v>
      </c>
      <c r="L882" t="e">
        <v>#N/A</v>
      </c>
      <c r="M882" t="e">
        <v>#N/A</v>
      </c>
      <c r="N882" t="e">
        <v>#N/A</v>
      </c>
      <c r="O882" t="e">
        <v>#N/A</v>
      </c>
      <c r="P882" t="e">
        <v>#N/A</v>
      </c>
      <c r="Q882" t="e">
        <v>#N/A</v>
      </c>
      <c r="R882" t="e">
        <v>#N/A</v>
      </c>
      <c r="S882" t="e">
        <v>#N/A</v>
      </c>
      <c r="T882" t="e">
        <v>#N/A</v>
      </c>
      <c r="U882" t="e">
        <v>#N/A</v>
      </c>
      <c r="V882" t="e">
        <v>#N/A</v>
      </c>
      <c r="W882" t="e">
        <v>#N/A</v>
      </c>
      <c r="X882" t="e">
        <v>#N/A</v>
      </c>
      <c r="Y882" t="e">
        <v>#N/A</v>
      </c>
      <c r="Z882" t="e">
        <v>#N/A</v>
      </c>
      <c r="AA882" t="e">
        <v>#N/A</v>
      </c>
      <c r="AB882" t="e">
        <v>#N/A</v>
      </c>
      <c r="AC882" t="e">
        <v>#N/A</v>
      </c>
      <c r="AD882" t="e">
        <v>#N/A</v>
      </c>
      <c r="AE882" t="e">
        <v>#N/A</v>
      </c>
    </row>
    <row r="883" spans="1:31" hidden="1" x14ac:dyDescent="0.25">
      <c r="A883">
        <v>266</v>
      </c>
      <c r="B883">
        <v>100310762</v>
      </c>
      <c r="C883" t="s">
        <v>28</v>
      </c>
      <c r="D883" t="s">
        <v>437</v>
      </c>
      <c r="E883" t="s">
        <v>30</v>
      </c>
      <c r="F883" t="s">
        <v>438</v>
      </c>
      <c r="G883" t="s">
        <v>439</v>
      </c>
      <c r="H883" t="s">
        <v>78</v>
      </c>
      <c r="I883" t="s">
        <v>440</v>
      </c>
      <c r="J883" t="s">
        <v>36</v>
      </c>
      <c r="K883" t="e">
        <v>#N/A</v>
      </c>
      <c r="L883" t="e">
        <v>#N/A</v>
      </c>
      <c r="M883" t="e">
        <v>#N/A</v>
      </c>
      <c r="N883" t="e">
        <v>#N/A</v>
      </c>
      <c r="O883" t="e">
        <v>#N/A</v>
      </c>
      <c r="P883" t="e">
        <v>#N/A</v>
      </c>
      <c r="Q883" t="e">
        <v>#N/A</v>
      </c>
      <c r="R883" t="e">
        <v>#N/A</v>
      </c>
      <c r="S883" t="e">
        <v>#N/A</v>
      </c>
      <c r="T883" t="e">
        <v>#N/A</v>
      </c>
      <c r="U883" t="e">
        <v>#N/A</v>
      </c>
      <c r="V883" t="e">
        <v>#N/A</v>
      </c>
      <c r="W883" t="e">
        <v>#N/A</v>
      </c>
      <c r="X883" t="e">
        <v>#N/A</v>
      </c>
      <c r="Y883" t="e">
        <v>#N/A</v>
      </c>
      <c r="Z883" t="e">
        <v>#N/A</v>
      </c>
      <c r="AA883" t="e">
        <v>#N/A</v>
      </c>
      <c r="AB883" t="e">
        <v>#N/A</v>
      </c>
      <c r="AC883" t="e">
        <v>#N/A</v>
      </c>
      <c r="AD883" t="e">
        <v>#N/A</v>
      </c>
      <c r="AE883" t="e">
        <v>#N/A</v>
      </c>
    </row>
    <row r="884" spans="1:31" hidden="1" x14ac:dyDescent="0.25">
      <c r="A884">
        <v>273</v>
      </c>
      <c r="B884">
        <v>100319618</v>
      </c>
      <c r="C884" t="s">
        <v>28</v>
      </c>
      <c r="D884" t="s">
        <v>437</v>
      </c>
      <c r="E884" t="s">
        <v>30</v>
      </c>
      <c r="F884" t="s">
        <v>438</v>
      </c>
      <c r="G884" t="s">
        <v>439</v>
      </c>
      <c r="H884" t="s">
        <v>78</v>
      </c>
      <c r="I884" t="s">
        <v>440</v>
      </c>
      <c r="J884" t="s">
        <v>36</v>
      </c>
      <c r="K884" t="e">
        <v>#N/A</v>
      </c>
      <c r="L884" t="e">
        <v>#N/A</v>
      </c>
      <c r="M884" t="e">
        <v>#N/A</v>
      </c>
      <c r="N884" t="e">
        <v>#N/A</v>
      </c>
      <c r="O884" t="e">
        <v>#N/A</v>
      </c>
      <c r="P884" t="e">
        <v>#N/A</v>
      </c>
      <c r="Q884" t="e">
        <v>#N/A</v>
      </c>
      <c r="R884" t="e">
        <v>#N/A</v>
      </c>
      <c r="S884" t="e">
        <v>#N/A</v>
      </c>
      <c r="T884" t="e">
        <v>#N/A</v>
      </c>
      <c r="U884" t="e">
        <v>#N/A</v>
      </c>
      <c r="V884" t="e">
        <v>#N/A</v>
      </c>
      <c r="W884" t="e">
        <v>#N/A</v>
      </c>
      <c r="X884" t="e">
        <v>#N/A</v>
      </c>
      <c r="Y884" t="e">
        <v>#N/A</v>
      </c>
      <c r="Z884" t="e">
        <v>#N/A</v>
      </c>
      <c r="AA884" t="e">
        <v>#N/A</v>
      </c>
      <c r="AB884" t="e">
        <v>#N/A</v>
      </c>
      <c r="AC884" t="e">
        <v>#N/A</v>
      </c>
      <c r="AD884" t="e">
        <v>#N/A</v>
      </c>
      <c r="AE884" t="e">
        <v>#N/A</v>
      </c>
    </row>
    <row r="885" spans="1:31" hidden="1" x14ac:dyDescent="0.25">
      <c r="A885">
        <v>297</v>
      </c>
      <c r="B885">
        <v>100324490</v>
      </c>
      <c r="C885" t="s">
        <v>28</v>
      </c>
      <c r="D885" t="s">
        <v>437</v>
      </c>
      <c r="E885" t="s">
        <v>30</v>
      </c>
      <c r="F885" t="s">
        <v>438</v>
      </c>
      <c r="G885" t="s">
        <v>439</v>
      </c>
      <c r="H885" t="s">
        <v>78</v>
      </c>
      <c r="I885" t="s">
        <v>440</v>
      </c>
      <c r="J885" t="s">
        <v>36</v>
      </c>
      <c r="K885" t="e">
        <v>#N/A</v>
      </c>
      <c r="L885" t="e">
        <v>#N/A</v>
      </c>
      <c r="M885" t="e">
        <v>#N/A</v>
      </c>
      <c r="N885" t="e">
        <v>#N/A</v>
      </c>
      <c r="O885" t="e">
        <v>#N/A</v>
      </c>
      <c r="P885" t="e">
        <v>#N/A</v>
      </c>
      <c r="Q885" t="e">
        <v>#N/A</v>
      </c>
      <c r="R885" t="e">
        <v>#N/A</v>
      </c>
      <c r="S885" t="e">
        <v>#N/A</v>
      </c>
      <c r="T885" t="e">
        <v>#N/A</v>
      </c>
      <c r="U885" t="e">
        <v>#N/A</v>
      </c>
      <c r="V885" t="e">
        <v>#N/A</v>
      </c>
      <c r="W885" t="e">
        <v>#N/A</v>
      </c>
      <c r="X885" t="e">
        <v>#N/A</v>
      </c>
      <c r="Y885" t="e">
        <v>#N/A</v>
      </c>
      <c r="Z885" t="e">
        <v>#N/A</v>
      </c>
      <c r="AA885" t="e">
        <v>#N/A</v>
      </c>
      <c r="AB885" t="e">
        <v>#N/A</v>
      </c>
      <c r="AC885" t="e">
        <v>#N/A</v>
      </c>
      <c r="AD885" t="e">
        <v>#N/A</v>
      </c>
      <c r="AE885" t="e">
        <v>#N/A</v>
      </c>
    </row>
    <row r="886" spans="1:31" hidden="1" x14ac:dyDescent="0.25">
      <c r="A886">
        <v>290</v>
      </c>
      <c r="B886">
        <v>100328692</v>
      </c>
      <c r="C886" t="s">
        <v>28</v>
      </c>
      <c r="D886" t="s">
        <v>437</v>
      </c>
      <c r="E886" t="s">
        <v>30</v>
      </c>
      <c r="F886" t="s">
        <v>438</v>
      </c>
      <c r="G886" t="s">
        <v>439</v>
      </c>
      <c r="H886" t="s">
        <v>78</v>
      </c>
      <c r="I886" t="s">
        <v>440</v>
      </c>
      <c r="J886" t="s">
        <v>36</v>
      </c>
      <c r="K886" t="e">
        <v>#N/A</v>
      </c>
      <c r="L886" t="e">
        <v>#N/A</v>
      </c>
      <c r="M886" t="e">
        <v>#N/A</v>
      </c>
      <c r="N886" t="e">
        <v>#N/A</v>
      </c>
      <c r="O886" t="e">
        <v>#N/A</v>
      </c>
      <c r="P886" t="e">
        <v>#N/A</v>
      </c>
      <c r="Q886" t="e">
        <v>#N/A</v>
      </c>
      <c r="R886" t="e">
        <v>#N/A</v>
      </c>
      <c r="S886" t="e">
        <v>#N/A</v>
      </c>
      <c r="T886" t="e">
        <v>#N/A</v>
      </c>
      <c r="U886" t="e">
        <v>#N/A</v>
      </c>
      <c r="V886" t="e">
        <v>#N/A</v>
      </c>
      <c r="W886" t="e">
        <v>#N/A</v>
      </c>
      <c r="X886" t="e">
        <v>#N/A</v>
      </c>
      <c r="Y886" t="e">
        <v>#N/A</v>
      </c>
      <c r="Z886" t="e">
        <v>#N/A</v>
      </c>
      <c r="AA886" t="e">
        <v>#N/A</v>
      </c>
      <c r="AB886" t="e">
        <v>#N/A</v>
      </c>
      <c r="AC886" t="e">
        <v>#N/A</v>
      </c>
      <c r="AD886" t="e">
        <v>#N/A</v>
      </c>
      <c r="AE886" t="e">
        <v>#N/A</v>
      </c>
    </row>
    <row r="887" spans="1:31" hidden="1" x14ac:dyDescent="0.25">
      <c r="A887">
        <v>325</v>
      </c>
      <c r="B887">
        <v>100334254</v>
      </c>
      <c r="C887" t="s">
        <v>28</v>
      </c>
      <c r="D887" t="s">
        <v>437</v>
      </c>
      <c r="E887" t="s">
        <v>30</v>
      </c>
      <c r="F887" t="s">
        <v>438</v>
      </c>
      <c r="G887" t="s">
        <v>439</v>
      </c>
      <c r="H887" t="s">
        <v>78</v>
      </c>
      <c r="I887" t="s">
        <v>440</v>
      </c>
      <c r="J887" t="s">
        <v>36</v>
      </c>
      <c r="K887" t="e">
        <v>#N/A</v>
      </c>
      <c r="L887" t="e">
        <v>#N/A</v>
      </c>
      <c r="M887" t="e">
        <v>#N/A</v>
      </c>
      <c r="N887" t="e">
        <v>#N/A</v>
      </c>
      <c r="O887" t="e">
        <v>#N/A</v>
      </c>
      <c r="P887" t="e">
        <v>#N/A</v>
      </c>
      <c r="Q887" t="e">
        <v>#N/A</v>
      </c>
      <c r="R887" t="e">
        <v>#N/A</v>
      </c>
      <c r="S887" t="e">
        <v>#N/A</v>
      </c>
      <c r="T887" t="e">
        <v>#N/A</v>
      </c>
      <c r="U887" t="e">
        <v>#N/A</v>
      </c>
      <c r="V887" t="e">
        <v>#N/A</v>
      </c>
      <c r="W887" t="e">
        <v>#N/A</v>
      </c>
      <c r="X887" t="e">
        <v>#N/A</v>
      </c>
      <c r="Y887" t="e">
        <v>#N/A</v>
      </c>
      <c r="Z887" t="e">
        <v>#N/A</v>
      </c>
      <c r="AA887" t="e">
        <v>#N/A</v>
      </c>
      <c r="AB887" t="e">
        <v>#N/A</v>
      </c>
      <c r="AC887" t="e">
        <v>#N/A</v>
      </c>
      <c r="AD887" t="e">
        <v>#N/A</v>
      </c>
      <c r="AE887" t="e">
        <v>#N/A</v>
      </c>
    </row>
    <row r="888" spans="1:31" hidden="1" x14ac:dyDescent="0.25">
      <c r="A888">
        <v>311</v>
      </c>
      <c r="B888">
        <v>100337977</v>
      </c>
      <c r="C888" t="s">
        <v>28</v>
      </c>
      <c r="D888" t="s">
        <v>437</v>
      </c>
      <c r="E888" t="s">
        <v>30</v>
      </c>
      <c r="F888" t="s">
        <v>438</v>
      </c>
      <c r="G888" t="s">
        <v>439</v>
      </c>
      <c r="H888" t="s">
        <v>78</v>
      </c>
      <c r="I888" t="s">
        <v>440</v>
      </c>
      <c r="J888" t="s">
        <v>36</v>
      </c>
      <c r="K888" t="e">
        <v>#N/A</v>
      </c>
      <c r="L888" t="e">
        <v>#N/A</v>
      </c>
      <c r="M888" t="e">
        <v>#N/A</v>
      </c>
      <c r="N888" t="e">
        <v>#N/A</v>
      </c>
      <c r="O888" t="e">
        <v>#N/A</v>
      </c>
      <c r="P888" t="e">
        <v>#N/A</v>
      </c>
      <c r="Q888" t="e">
        <v>#N/A</v>
      </c>
      <c r="R888" t="e">
        <v>#N/A</v>
      </c>
      <c r="S888" t="e">
        <v>#N/A</v>
      </c>
      <c r="T888" t="e">
        <v>#N/A</v>
      </c>
      <c r="U888" t="e">
        <v>#N/A</v>
      </c>
      <c r="V888" t="e">
        <v>#N/A</v>
      </c>
      <c r="W888" t="e">
        <v>#N/A</v>
      </c>
      <c r="X888" t="e">
        <v>#N/A</v>
      </c>
      <c r="Y888" t="e">
        <v>#N/A</v>
      </c>
      <c r="Z888" t="e">
        <v>#N/A</v>
      </c>
      <c r="AA888" t="e">
        <v>#N/A</v>
      </c>
      <c r="AB888" t="e">
        <v>#N/A</v>
      </c>
      <c r="AC888" t="e">
        <v>#N/A</v>
      </c>
      <c r="AD888" t="e">
        <v>#N/A</v>
      </c>
      <c r="AE888" t="e">
        <v>#N/A</v>
      </c>
    </row>
    <row r="889" spans="1:31" hidden="1" x14ac:dyDescent="0.25">
      <c r="A889">
        <v>310</v>
      </c>
      <c r="B889">
        <v>100337978</v>
      </c>
      <c r="C889" t="s">
        <v>28</v>
      </c>
      <c r="D889" t="s">
        <v>437</v>
      </c>
      <c r="E889" t="s">
        <v>30</v>
      </c>
      <c r="F889" t="s">
        <v>438</v>
      </c>
      <c r="G889" t="s">
        <v>439</v>
      </c>
      <c r="H889" t="s">
        <v>78</v>
      </c>
      <c r="I889" t="s">
        <v>440</v>
      </c>
      <c r="J889" t="s">
        <v>36</v>
      </c>
      <c r="K889" t="e">
        <v>#N/A</v>
      </c>
      <c r="L889" t="e">
        <v>#N/A</v>
      </c>
      <c r="M889" t="e">
        <v>#N/A</v>
      </c>
      <c r="N889" t="e">
        <v>#N/A</v>
      </c>
      <c r="O889" t="e">
        <v>#N/A</v>
      </c>
      <c r="P889" t="e">
        <v>#N/A</v>
      </c>
      <c r="Q889" t="e">
        <v>#N/A</v>
      </c>
      <c r="R889" t="e">
        <v>#N/A</v>
      </c>
      <c r="S889" t="e">
        <v>#N/A</v>
      </c>
      <c r="T889" t="e">
        <v>#N/A</v>
      </c>
      <c r="U889" t="e">
        <v>#N/A</v>
      </c>
      <c r="V889" t="e">
        <v>#N/A</v>
      </c>
      <c r="W889" t="e">
        <v>#N/A</v>
      </c>
      <c r="X889" t="e">
        <v>#N/A</v>
      </c>
      <c r="Y889" t="e">
        <v>#N/A</v>
      </c>
      <c r="Z889" t="e">
        <v>#N/A</v>
      </c>
      <c r="AA889" t="e">
        <v>#N/A</v>
      </c>
      <c r="AB889" t="e">
        <v>#N/A</v>
      </c>
      <c r="AC889" t="e">
        <v>#N/A</v>
      </c>
      <c r="AD889" t="e">
        <v>#N/A</v>
      </c>
      <c r="AE889" t="e">
        <v>#N/A</v>
      </c>
    </row>
    <row r="890" spans="1:31" hidden="1" x14ac:dyDescent="0.25">
      <c r="A890">
        <v>318</v>
      </c>
      <c r="B890">
        <v>100348165</v>
      </c>
      <c r="C890" t="s">
        <v>28</v>
      </c>
      <c r="D890" t="s">
        <v>437</v>
      </c>
      <c r="E890" t="s">
        <v>30</v>
      </c>
      <c r="F890" t="s">
        <v>438</v>
      </c>
      <c r="G890" t="s">
        <v>439</v>
      </c>
      <c r="H890" t="s">
        <v>78</v>
      </c>
      <c r="I890" t="s">
        <v>440</v>
      </c>
      <c r="J890" t="s">
        <v>36</v>
      </c>
      <c r="K890" t="e">
        <v>#N/A</v>
      </c>
      <c r="L890" t="e">
        <v>#N/A</v>
      </c>
      <c r="M890" t="e">
        <v>#N/A</v>
      </c>
      <c r="N890" t="e">
        <v>#N/A</v>
      </c>
      <c r="O890" t="e">
        <v>#N/A</v>
      </c>
      <c r="P890" t="e">
        <v>#N/A</v>
      </c>
      <c r="Q890" t="e">
        <v>#N/A</v>
      </c>
      <c r="R890" t="e">
        <v>#N/A</v>
      </c>
      <c r="S890" t="e">
        <v>#N/A</v>
      </c>
      <c r="T890" t="e">
        <v>#N/A</v>
      </c>
      <c r="U890" t="e">
        <v>#N/A</v>
      </c>
      <c r="V890" t="e">
        <v>#N/A</v>
      </c>
      <c r="W890" t="e">
        <v>#N/A</v>
      </c>
      <c r="X890" t="e">
        <v>#N/A</v>
      </c>
      <c r="Y890" t="e">
        <v>#N/A</v>
      </c>
      <c r="Z890" t="e">
        <v>#N/A</v>
      </c>
      <c r="AA890" t="e">
        <v>#N/A</v>
      </c>
      <c r="AB890" t="e">
        <v>#N/A</v>
      </c>
      <c r="AC890" t="e">
        <v>#N/A</v>
      </c>
      <c r="AD890" t="e">
        <v>#N/A</v>
      </c>
      <c r="AE890" t="e">
        <v>#N/A</v>
      </c>
    </row>
    <row r="891" spans="1:31" hidden="1" x14ac:dyDescent="0.25">
      <c r="A891">
        <v>347</v>
      </c>
      <c r="B891">
        <v>100349557</v>
      </c>
      <c r="C891" t="s">
        <v>28</v>
      </c>
      <c r="D891" t="s">
        <v>437</v>
      </c>
      <c r="E891" t="s">
        <v>30</v>
      </c>
      <c r="F891" t="s">
        <v>438</v>
      </c>
      <c r="G891" t="s">
        <v>439</v>
      </c>
      <c r="H891" t="s">
        <v>78</v>
      </c>
      <c r="I891" t="s">
        <v>440</v>
      </c>
      <c r="J891" t="s">
        <v>36</v>
      </c>
      <c r="K891" t="e">
        <v>#N/A</v>
      </c>
      <c r="L891" t="e">
        <v>#N/A</v>
      </c>
      <c r="M891" t="e">
        <v>#N/A</v>
      </c>
      <c r="N891" t="e">
        <v>#N/A</v>
      </c>
      <c r="O891" t="e">
        <v>#N/A</v>
      </c>
      <c r="P891" t="e">
        <v>#N/A</v>
      </c>
      <c r="Q891" t="e">
        <v>#N/A</v>
      </c>
      <c r="R891" t="e">
        <v>#N/A</v>
      </c>
      <c r="S891" t="e">
        <v>#N/A</v>
      </c>
      <c r="T891" t="e">
        <v>#N/A</v>
      </c>
      <c r="U891" t="e">
        <v>#N/A</v>
      </c>
      <c r="V891" t="e">
        <v>#N/A</v>
      </c>
      <c r="W891" t="e">
        <v>#N/A</v>
      </c>
      <c r="X891" t="e">
        <v>#N/A</v>
      </c>
      <c r="Y891" t="e">
        <v>#N/A</v>
      </c>
      <c r="Z891" t="e">
        <v>#N/A</v>
      </c>
      <c r="AA891" t="e">
        <v>#N/A</v>
      </c>
      <c r="AB891" t="e">
        <v>#N/A</v>
      </c>
      <c r="AC891" t="e">
        <v>#N/A</v>
      </c>
      <c r="AD891" t="e">
        <v>#N/A</v>
      </c>
      <c r="AE891" t="e">
        <v>#N/A</v>
      </c>
    </row>
    <row r="892" spans="1:31" hidden="1" x14ac:dyDescent="0.25">
      <c r="A892">
        <v>307</v>
      </c>
      <c r="B892">
        <v>100351985</v>
      </c>
      <c r="C892" t="s">
        <v>28</v>
      </c>
      <c r="D892" t="s">
        <v>437</v>
      </c>
      <c r="E892" t="s">
        <v>30</v>
      </c>
      <c r="F892" t="s">
        <v>438</v>
      </c>
      <c r="G892" t="s">
        <v>439</v>
      </c>
      <c r="H892" t="s">
        <v>78</v>
      </c>
      <c r="I892" t="s">
        <v>440</v>
      </c>
      <c r="J892" t="s">
        <v>36</v>
      </c>
      <c r="K892" t="e">
        <v>#N/A</v>
      </c>
      <c r="L892" t="e">
        <v>#N/A</v>
      </c>
      <c r="M892" t="e">
        <v>#N/A</v>
      </c>
      <c r="N892" t="e">
        <v>#N/A</v>
      </c>
      <c r="O892" t="e">
        <v>#N/A</v>
      </c>
      <c r="P892" t="e">
        <v>#N/A</v>
      </c>
      <c r="Q892" t="e">
        <v>#N/A</v>
      </c>
      <c r="R892" t="e">
        <v>#N/A</v>
      </c>
      <c r="S892" t="e">
        <v>#N/A</v>
      </c>
      <c r="T892" t="e">
        <v>#N/A</v>
      </c>
      <c r="U892" t="e">
        <v>#N/A</v>
      </c>
      <c r="V892" t="e">
        <v>#N/A</v>
      </c>
      <c r="W892" t="e">
        <v>#N/A</v>
      </c>
      <c r="X892" t="e">
        <v>#N/A</v>
      </c>
      <c r="Y892" t="e">
        <v>#N/A</v>
      </c>
      <c r="Z892" t="e">
        <v>#N/A</v>
      </c>
      <c r="AA892" t="e">
        <v>#N/A</v>
      </c>
      <c r="AB892" t="e">
        <v>#N/A</v>
      </c>
      <c r="AC892" t="e">
        <v>#N/A</v>
      </c>
      <c r="AD892" t="e">
        <v>#N/A</v>
      </c>
      <c r="AE892" t="e">
        <v>#N/A</v>
      </c>
    </row>
    <row r="893" spans="1:31" hidden="1" x14ac:dyDescent="0.25">
      <c r="A893">
        <v>319</v>
      </c>
      <c r="B893">
        <v>100357755</v>
      </c>
      <c r="C893" t="s">
        <v>28</v>
      </c>
      <c r="D893" t="s">
        <v>437</v>
      </c>
      <c r="E893" t="s">
        <v>30</v>
      </c>
      <c r="F893" t="s">
        <v>438</v>
      </c>
      <c r="G893" t="s">
        <v>439</v>
      </c>
      <c r="H893" t="s">
        <v>78</v>
      </c>
      <c r="I893" t="s">
        <v>440</v>
      </c>
      <c r="J893" t="s">
        <v>36</v>
      </c>
      <c r="K893" t="e">
        <v>#N/A</v>
      </c>
      <c r="L893" t="e">
        <v>#N/A</v>
      </c>
      <c r="M893" t="e">
        <v>#N/A</v>
      </c>
      <c r="N893" t="e">
        <v>#N/A</v>
      </c>
      <c r="O893" t="e">
        <v>#N/A</v>
      </c>
      <c r="P893" t="e">
        <v>#N/A</v>
      </c>
      <c r="Q893" t="e">
        <v>#N/A</v>
      </c>
      <c r="R893" t="e">
        <v>#N/A</v>
      </c>
      <c r="S893" t="e">
        <v>#N/A</v>
      </c>
      <c r="T893" t="e">
        <v>#N/A</v>
      </c>
      <c r="U893" t="e">
        <v>#N/A</v>
      </c>
      <c r="V893" t="e">
        <v>#N/A</v>
      </c>
      <c r="W893" t="e">
        <v>#N/A</v>
      </c>
      <c r="X893" t="e">
        <v>#N/A</v>
      </c>
      <c r="Y893" t="e">
        <v>#N/A</v>
      </c>
      <c r="Z893" t="e">
        <v>#N/A</v>
      </c>
      <c r="AA893" t="e">
        <v>#N/A</v>
      </c>
      <c r="AB893" t="e">
        <v>#N/A</v>
      </c>
      <c r="AC893" t="e">
        <v>#N/A</v>
      </c>
      <c r="AD893" t="e">
        <v>#N/A</v>
      </c>
      <c r="AE893" t="e">
        <v>#N/A</v>
      </c>
    </row>
    <row r="894" spans="1:31" hidden="1" x14ac:dyDescent="0.25">
      <c r="A894">
        <v>320</v>
      </c>
      <c r="B894">
        <v>100360842</v>
      </c>
      <c r="C894" t="s">
        <v>28</v>
      </c>
      <c r="D894" t="s">
        <v>437</v>
      </c>
      <c r="E894" t="s">
        <v>30</v>
      </c>
      <c r="F894" t="s">
        <v>438</v>
      </c>
      <c r="G894" t="s">
        <v>439</v>
      </c>
      <c r="H894" t="s">
        <v>78</v>
      </c>
      <c r="I894" t="s">
        <v>440</v>
      </c>
      <c r="J894" t="s">
        <v>36</v>
      </c>
      <c r="K894" t="e">
        <v>#N/A</v>
      </c>
      <c r="L894" t="e">
        <v>#N/A</v>
      </c>
      <c r="M894" t="e">
        <v>#N/A</v>
      </c>
      <c r="N894" t="e">
        <v>#N/A</v>
      </c>
      <c r="O894" t="e">
        <v>#N/A</v>
      </c>
      <c r="P894" t="e">
        <v>#N/A</v>
      </c>
      <c r="Q894" t="e">
        <v>#N/A</v>
      </c>
      <c r="R894" t="e">
        <v>#N/A</v>
      </c>
      <c r="S894" t="e">
        <v>#N/A</v>
      </c>
      <c r="T894" t="e">
        <v>#N/A</v>
      </c>
      <c r="U894" t="e">
        <v>#N/A</v>
      </c>
      <c r="V894" t="e">
        <v>#N/A</v>
      </c>
      <c r="W894" t="e">
        <v>#N/A</v>
      </c>
      <c r="X894" t="e">
        <v>#N/A</v>
      </c>
      <c r="Y894" t="e">
        <v>#N/A</v>
      </c>
      <c r="Z894" t="e">
        <v>#N/A</v>
      </c>
      <c r="AA894" t="e">
        <v>#N/A</v>
      </c>
      <c r="AB894" t="e">
        <v>#N/A</v>
      </c>
      <c r="AC894" t="e">
        <v>#N/A</v>
      </c>
      <c r="AD894" t="e">
        <v>#N/A</v>
      </c>
      <c r="AE894" t="e">
        <v>#N/A</v>
      </c>
    </row>
    <row r="895" spans="1:31" hidden="1" x14ac:dyDescent="0.25">
      <c r="A895">
        <v>326</v>
      </c>
      <c r="B895">
        <v>100366437</v>
      </c>
      <c r="C895" t="s">
        <v>28</v>
      </c>
      <c r="D895" t="s">
        <v>437</v>
      </c>
      <c r="E895" t="s">
        <v>30</v>
      </c>
      <c r="F895" t="s">
        <v>438</v>
      </c>
      <c r="G895" t="s">
        <v>439</v>
      </c>
      <c r="H895" t="s">
        <v>78</v>
      </c>
      <c r="I895" t="s">
        <v>440</v>
      </c>
      <c r="J895" t="s">
        <v>36</v>
      </c>
      <c r="K895" t="e">
        <v>#N/A</v>
      </c>
      <c r="L895" t="e">
        <v>#N/A</v>
      </c>
      <c r="M895" t="e">
        <v>#N/A</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c r="AD895" t="e">
        <v>#N/A</v>
      </c>
      <c r="AE895" t="e">
        <v>#N/A</v>
      </c>
    </row>
    <row r="896" spans="1:31" hidden="1" x14ac:dyDescent="0.25">
      <c r="A896">
        <v>335</v>
      </c>
      <c r="B896">
        <v>100383394</v>
      </c>
      <c r="C896" t="s">
        <v>28</v>
      </c>
      <c r="D896" t="s">
        <v>437</v>
      </c>
      <c r="E896" t="s">
        <v>30</v>
      </c>
      <c r="F896" t="s">
        <v>438</v>
      </c>
      <c r="G896" t="s">
        <v>439</v>
      </c>
      <c r="H896" t="s">
        <v>78</v>
      </c>
      <c r="I896" t="s">
        <v>440</v>
      </c>
      <c r="J896" t="s">
        <v>36</v>
      </c>
      <c r="K896" t="e">
        <v>#N/A</v>
      </c>
      <c r="L896" t="e">
        <v>#N/A</v>
      </c>
      <c r="M896" t="e">
        <v>#N/A</v>
      </c>
      <c r="N896" t="e">
        <v>#N/A</v>
      </c>
      <c r="O896" t="e">
        <v>#N/A</v>
      </c>
      <c r="P896" t="e">
        <v>#N/A</v>
      </c>
      <c r="Q896" t="e">
        <v>#N/A</v>
      </c>
      <c r="R896" t="e">
        <v>#N/A</v>
      </c>
      <c r="S896" t="e">
        <v>#N/A</v>
      </c>
      <c r="T896" t="e">
        <v>#N/A</v>
      </c>
      <c r="U896" t="e">
        <v>#N/A</v>
      </c>
      <c r="V896" t="e">
        <v>#N/A</v>
      </c>
      <c r="W896" t="e">
        <v>#N/A</v>
      </c>
      <c r="X896" t="e">
        <v>#N/A</v>
      </c>
      <c r="Y896" t="e">
        <v>#N/A</v>
      </c>
      <c r="Z896" t="e">
        <v>#N/A</v>
      </c>
      <c r="AA896" t="e">
        <v>#N/A</v>
      </c>
      <c r="AB896" t="e">
        <v>#N/A</v>
      </c>
      <c r="AC896" t="e">
        <v>#N/A</v>
      </c>
      <c r="AD896" t="e">
        <v>#N/A</v>
      </c>
      <c r="AE896" t="e">
        <v>#N/A</v>
      </c>
    </row>
    <row r="897" spans="1:31" hidden="1" x14ac:dyDescent="0.25">
      <c r="A897">
        <v>348</v>
      </c>
      <c r="B897">
        <v>100390174</v>
      </c>
      <c r="C897" t="s">
        <v>28</v>
      </c>
      <c r="D897" t="s">
        <v>437</v>
      </c>
      <c r="E897" t="s">
        <v>30</v>
      </c>
      <c r="F897" t="s">
        <v>438</v>
      </c>
      <c r="G897" t="s">
        <v>439</v>
      </c>
      <c r="H897" t="s">
        <v>78</v>
      </c>
      <c r="I897" t="s">
        <v>440</v>
      </c>
      <c r="J897" t="s">
        <v>36</v>
      </c>
      <c r="K897" t="e">
        <v>#N/A</v>
      </c>
      <c r="L897" t="e">
        <v>#N/A</v>
      </c>
      <c r="M897" t="e">
        <v>#N/A</v>
      </c>
      <c r="N897" t="e">
        <v>#N/A</v>
      </c>
      <c r="O897" t="e">
        <v>#N/A</v>
      </c>
      <c r="P897" t="e">
        <v>#N/A</v>
      </c>
      <c r="Q897" t="e">
        <v>#N/A</v>
      </c>
      <c r="R897" t="e">
        <v>#N/A</v>
      </c>
      <c r="S897" t="e">
        <v>#N/A</v>
      </c>
      <c r="T897" t="e">
        <v>#N/A</v>
      </c>
      <c r="U897" t="e">
        <v>#N/A</v>
      </c>
      <c r="V897" t="e">
        <v>#N/A</v>
      </c>
      <c r="W897" t="e">
        <v>#N/A</v>
      </c>
      <c r="X897" t="e">
        <v>#N/A</v>
      </c>
      <c r="Y897" t="e">
        <v>#N/A</v>
      </c>
      <c r="Z897" t="e">
        <v>#N/A</v>
      </c>
      <c r="AA897" t="e">
        <v>#N/A</v>
      </c>
      <c r="AB897" t="e">
        <v>#N/A</v>
      </c>
      <c r="AC897" t="e">
        <v>#N/A</v>
      </c>
      <c r="AD897" t="e">
        <v>#N/A</v>
      </c>
      <c r="AE897" t="e">
        <v>#N/A</v>
      </c>
    </row>
    <row r="898" spans="1:31" hidden="1" x14ac:dyDescent="0.25">
      <c r="A898">
        <v>372</v>
      </c>
      <c r="B898">
        <v>100392609</v>
      </c>
      <c r="C898" t="s">
        <v>28</v>
      </c>
      <c r="D898" t="s">
        <v>437</v>
      </c>
      <c r="E898" t="s">
        <v>30</v>
      </c>
      <c r="F898" t="s">
        <v>438</v>
      </c>
      <c r="G898" t="s">
        <v>439</v>
      </c>
      <c r="H898" t="s">
        <v>78</v>
      </c>
      <c r="I898" t="s">
        <v>440</v>
      </c>
      <c r="J898" t="s">
        <v>36</v>
      </c>
      <c r="K898" t="e">
        <v>#N/A</v>
      </c>
      <c r="L898" t="e">
        <v>#N/A</v>
      </c>
      <c r="M898" t="e">
        <v>#N/A</v>
      </c>
      <c r="N898" t="e">
        <v>#N/A</v>
      </c>
      <c r="O898" t="e">
        <v>#N/A</v>
      </c>
      <c r="P898" t="e">
        <v>#N/A</v>
      </c>
      <c r="Q898" t="e">
        <v>#N/A</v>
      </c>
      <c r="R898" t="e">
        <v>#N/A</v>
      </c>
      <c r="S898" t="e">
        <v>#N/A</v>
      </c>
      <c r="T898" t="e">
        <v>#N/A</v>
      </c>
      <c r="U898" t="e">
        <v>#N/A</v>
      </c>
      <c r="V898" t="e">
        <v>#N/A</v>
      </c>
      <c r="W898" t="e">
        <v>#N/A</v>
      </c>
      <c r="X898" t="e">
        <v>#N/A</v>
      </c>
      <c r="Y898" t="e">
        <v>#N/A</v>
      </c>
      <c r="Z898" t="e">
        <v>#N/A</v>
      </c>
      <c r="AA898" t="e">
        <v>#N/A</v>
      </c>
      <c r="AB898" t="e">
        <v>#N/A</v>
      </c>
      <c r="AC898" t="e">
        <v>#N/A</v>
      </c>
      <c r="AD898" t="e">
        <v>#N/A</v>
      </c>
      <c r="AE898" t="e">
        <v>#N/A</v>
      </c>
    </row>
    <row r="899" spans="1:31" hidden="1" x14ac:dyDescent="0.25">
      <c r="A899">
        <v>343</v>
      </c>
      <c r="B899">
        <v>100396697</v>
      </c>
      <c r="C899" t="s">
        <v>28</v>
      </c>
      <c r="D899" t="s">
        <v>437</v>
      </c>
      <c r="E899" t="s">
        <v>30</v>
      </c>
      <c r="F899" t="s">
        <v>438</v>
      </c>
      <c r="G899" t="s">
        <v>439</v>
      </c>
      <c r="H899" t="s">
        <v>78</v>
      </c>
      <c r="I899" t="s">
        <v>440</v>
      </c>
      <c r="J899" t="s">
        <v>36</v>
      </c>
      <c r="K899" t="e">
        <v>#N/A</v>
      </c>
      <c r="L899" t="e">
        <v>#N/A</v>
      </c>
      <c r="M899" t="e">
        <v>#N/A</v>
      </c>
      <c r="N899" t="e">
        <v>#N/A</v>
      </c>
      <c r="O899" t="e">
        <v>#N/A</v>
      </c>
      <c r="P899" t="e">
        <v>#N/A</v>
      </c>
      <c r="Q899" t="e">
        <v>#N/A</v>
      </c>
      <c r="R899" t="e">
        <v>#N/A</v>
      </c>
      <c r="S899" t="e">
        <v>#N/A</v>
      </c>
      <c r="T899" t="e">
        <v>#N/A</v>
      </c>
      <c r="U899" t="e">
        <v>#N/A</v>
      </c>
      <c r="V899" t="e">
        <v>#N/A</v>
      </c>
      <c r="W899" t="e">
        <v>#N/A</v>
      </c>
      <c r="X899" t="e">
        <v>#N/A</v>
      </c>
      <c r="Y899" t="e">
        <v>#N/A</v>
      </c>
      <c r="Z899" t="e">
        <v>#N/A</v>
      </c>
      <c r="AA899" t="e">
        <v>#N/A</v>
      </c>
      <c r="AB899" t="e">
        <v>#N/A</v>
      </c>
      <c r="AC899" t="e">
        <v>#N/A</v>
      </c>
      <c r="AD899" t="e">
        <v>#N/A</v>
      </c>
      <c r="AE899" t="e">
        <v>#N/A</v>
      </c>
    </row>
    <row r="900" spans="1:31" hidden="1" x14ac:dyDescent="0.25">
      <c r="A900">
        <v>260</v>
      </c>
      <c r="B900">
        <v>100401118</v>
      </c>
      <c r="C900" t="s">
        <v>28</v>
      </c>
      <c r="D900" t="s">
        <v>437</v>
      </c>
      <c r="E900" t="s">
        <v>30</v>
      </c>
      <c r="F900" t="s">
        <v>438</v>
      </c>
      <c r="G900" t="s">
        <v>439</v>
      </c>
      <c r="H900" t="s">
        <v>78</v>
      </c>
      <c r="I900" t="s">
        <v>440</v>
      </c>
      <c r="J900" t="s">
        <v>36</v>
      </c>
      <c r="K900" t="e">
        <v>#N/A</v>
      </c>
      <c r="L900" t="e">
        <v>#N/A</v>
      </c>
      <c r="M900" t="e">
        <v>#N/A</v>
      </c>
      <c r="N900" t="e">
        <v>#N/A</v>
      </c>
      <c r="O900" t="e">
        <v>#N/A</v>
      </c>
      <c r="P900" t="e">
        <v>#N/A</v>
      </c>
      <c r="Q900" t="e">
        <v>#N/A</v>
      </c>
      <c r="R900" t="e">
        <v>#N/A</v>
      </c>
      <c r="S900" t="e">
        <v>#N/A</v>
      </c>
      <c r="T900" t="e">
        <v>#N/A</v>
      </c>
      <c r="U900" t="e">
        <v>#N/A</v>
      </c>
      <c r="V900" t="e">
        <v>#N/A</v>
      </c>
      <c r="W900" t="e">
        <v>#N/A</v>
      </c>
      <c r="X900" t="e">
        <v>#N/A</v>
      </c>
      <c r="Y900" t="e">
        <v>#N/A</v>
      </c>
      <c r="Z900" t="e">
        <v>#N/A</v>
      </c>
      <c r="AA900" t="e">
        <v>#N/A</v>
      </c>
      <c r="AB900" t="e">
        <v>#N/A</v>
      </c>
      <c r="AC900" t="e">
        <v>#N/A</v>
      </c>
      <c r="AD900" t="e">
        <v>#N/A</v>
      </c>
      <c r="AE900" t="e">
        <v>#N/A</v>
      </c>
    </row>
    <row r="901" spans="1:31" hidden="1" x14ac:dyDescent="0.25">
      <c r="A901">
        <v>374</v>
      </c>
      <c r="B901">
        <v>100408034</v>
      </c>
      <c r="C901" t="s">
        <v>28</v>
      </c>
      <c r="D901" t="s">
        <v>437</v>
      </c>
      <c r="E901" t="s">
        <v>30</v>
      </c>
      <c r="F901" t="s">
        <v>438</v>
      </c>
      <c r="G901" t="s">
        <v>439</v>
      </c>
      <c r="H901" t="s">
        <v>78</v>
      </c>
      <c r="I901" t="s">
        <v>440</v>
      </c>
      <c r="J901" t="s">
        <v>36</v>
      </c>
      <c r="K901" t="e">
        <v>#N/A</v>
      </c>
      <c r="L901" t="e">
        <v>#N/A</v>
      </c>
      <c r="M901" t="e">
        <v>#N/A</v>
      </c>
      <c r="N901" t="e">
        <v>#N/A</v>
      </c>
      <c r="O901" t="e">
        <v>#N/A</v>
      </c>
      <c r="P901" t="e">
        <v>#N/A</v>
      </c>
      <c r="Q901" t="e">
        <v>#N/A</v>
      </c>
      <c r="R901" t="e">
        <v>#N/A</v>
      </c>
      <c r="S901" t="e">
        <v>#N/A</v>
      </c>
      <c r="T901" t="e">
        <v>#N/A</v>
      </c>
      <c r="U901" t="e">
        <v>#N/A</v>
      </c>
      <c r="V901" t="e">
        <v>#N/A</v>
      </c>
      <c r="W901" t="e">
        <v>#N/A</v>
      </c>
      <c r="X901" t="e">
        <v>#N/A</v>
      </c>
      <c r="Y901" t="e">
        <v>#N/A</v>
      </c>
      <c r="Z901" t="e">
        <v>#N/A</v>
      </c>
      <c r="AA901" t="e">
        <v>#N/A</v>
      </c>
      <c r="AB901" t="e">
        <v>#N/A</v>
      </c>
      <c r="AC901" t="e">
        <v>#N/A</v>
      </c>
      <c r="AD901" t="e">
        <v>#N/A</v>
      </c>
      <c r="AE901" t="e">
        <v>#N/A</v>
      </c>
    </row>
    <row r="902" spans="1:31" hidden="1" x14ac:dyDescent="0.25">
      <c r="A902">
        <v>358</v>
      </c>
      <c r="B902">
        <v>100418977</v>
      </c>
      <c r="C902" t="s">
        <v>28</v>
      </c>
      <c r="D902" t="s">
        <v>437</v>
      </c>
      <c r="E902" t="s">
        <v>30</v>
      </c>
      <c r="F902" t="s">
        <v>438</v>
      </c>
      <c r="G902" t="s">
        <v>439</v>
      </c>
      <c r="H902" t="s">
        <v>78</v>
      </c>
      <c r="I902" t="s">
        <v>440</v>
      </c>
      <c r="J902" t="s">
        <v>36</v>
      </c>
      <c r="K902" t="e">
        <v>#N/A</v>
      </c>
      <c r="L902" t="e">
        <v>#N/A</v>
      </c>
      <c r="M902" t="e">
        <v>#N/A</v>
      </c>
      <c r="N902" t="e">
        <v>#N/A</v>
      </c>
      <c r="O902" t="e">
        <v>#N/A</v>
      </c>
      <c r="P902" t="e">
        <v>#N/A</v>
      </c>
      <c r="Q902" t="e">
        <v>#N/A</v>
      </c>
      <c r="R902" t="e">
        <v>#N/A</v>
      </c>
      <c r="S902" t="e">
        <v>#N/A</v>
      </c>
      <c r="T902" t="e">
        <v>#N/A</v>
      </c>
      <c r="U902" t="e">
        <v>#N/A</v>
      </c>
      <c r="V902" t="e">
        <v>#N/A</v>
      </c>
      <c r="W902" t="e">
        <v>#N/A</v>
      </c>
      <c r="X902" t="e">
        <v>#N/A</v>
      </c>
      <c r="Y902" t="e">
        <v>#N/A</v>
      </c>
      <c r="Z902" t="e">
        <v>#N/A</v>
      </c>
      <c r="AA902" t="e">
        <v>#N/A</v>
      </c>
      <c r="AB902" t="e">
        <v>#N/A</v>
      </c>
      <c r="AC902" t="e">
        <v>#N/A</v>
      </c>
      <c r="AD902" t="e">
        <v>#N/A</v>
      </c>
      <c r="AE902" t="e">
        <v>#N/A</v>
      </c>
    </row>
    <row r="903" spans="1:31" hidden="1" x14ac:dyDescent="0.25">
      <c r="A903">
        <v>422</v>
      </c>
      <c r="B903">
        <v>100424558</v>
      </c>
      <c r="C903" t="s">
        <v>28</v>
      </c>
      <c r="D903" t="s">
        <v>437</v>
      </c>
      <c r="E903" t="s">
        <v>30</v>
      </c>
      <c r="F903" t="s">
        <v>438</v>
      </c>
      <c r="G903" t="s">
        <v>439</v>
      </c>
      <c r="H903" t="s">
        <v>78</v>
      </c>
      <c r="I903" t="s">
        <v>440</v>
      </c>
      <c r="J903" t="s">
        <v>36</v>
      </c>
      <c r="K903" t="e">
        <v>#N/A</v>
      </c>
      <c r="L903" t="e">
        <v>#N/A</v>
      </c>
      <c r="M903" t="e">
        <v>#N/A</v>
      </c>
      <c r="N903" t="e">
        <v>#N/A</v>
      </c>
      <c r="O903" t="e">
        <v>#N/A</v>
      </c>
      <c r="P903" t="e">
        <v>#N/A</v>
      </c>
      <c r="Q903" t="e">
        <v>#N/A</v>
      </c>
      <c r="R903" t="e">
        <v>#N/A</v>
      </c>
      <c r="S903" t="e">
        <v>#N/A</v>
      </c>
      <c r="T903" t="e">
        <v>#N/A</v>
      </c>
      <c r="U903" t="e">
        <v>#N/A</v>
      </c>
      <c r="V903" t="e">
        <v>#N/A</v>
      </c>
      <c r="W903" t="e">
        <v>#N/A</v>
      </c>
      <c r="X903" t="e">
        <v>#N/A</v>
      </c>
      <c r="Y903" t="e">
        <v>#N/A</v>
      </c>
      <c r="Z903" t="e">
        <v>#N/A</v>
      </c>
      <c r="AA903" t="e">
        <v>#N/A</v>
      </c>
      <c r="AB903" t="e">
        <v>#N/A</v>
      </c>
      <c r="AC903" t="e">
        <v>#N/A</v>
      </c>
      <c r="AD903" t="e">
        <v>#N/A</v>
      </c>
      <c r="AE903" t="e">
        <v>#N/A</v>
      </c>
    </row>
    <row r="904" spans="1:31" hidden="1" x14ac:dyDescent="0.25">
      <c r="A904">
        <v>454</v>
      </c>
      <c r="B904">
        <v>100429019</v>
      </c>
      <c r="C904" t="s">
        <v>28</v>
      </c>
      <c r="D904" t="s">
        <v>437</v>
      </c>
      <c r="E904" t="s">
        <v>30</v>
      </c>
      <c r="F904" t="s">
        <v>438</v>
      </c>
      <c r="G904" t="s">
        <v>439</v>
      </c>
      <c r="H904" t="s">
        <v>78</v>
      </c>
      <c r="I904" t="s">
        <v>440</v>
      </c>
      <c r="J904" t="s">
        <v>36</v>
      </c>
      <c r="K904" t="e">
        <v>#N/A</v>
      </c>
      <c r="L904" t="e">
        <v>#N/A</v>
      </c>
      <c r="M904" t="e">
        <v>#N/A</v>
      </c>
      <c r="N904" t="e">
        <v>#N/A</v>
      </c>
      <c r="O904" t="e">
        <v>#N/A</v>
      </c>
      <c r="P904" t="e">
        <v>#N/A</v>
      </c>
      <c r="Q904" t="e">
        <v>#N/A</v>
      </c>
      <c r="R904" t="e">
        <v>#N/A</v>
      </c>
      <c r="S904" t="e">
        <v>#N/A</v>
      </c>
      <c r="T904" t="e">
        <v>#N/A</v>
      </c>
      <c r="U904" t="e">
        <v>#N/A</v>
      </c>
      <c r="V904" t="e">
        <v>#N/A</v>
      </c>
      <c r="W904" t="e">
        <v>#N/A</v>
      </c>
      <c r="X904" t="e">
        <v>#N/A</v>
      </c>
      <c r="Y904" t="e">
        <v>#N/A</v>
      </c>
      <c r="Z904" t="e">
        <v>#N/A</v>
      </c>
      <c r="AA904" t="e">
        <v>#N/A</v>
      </c>
      <c r="AB904" t="e">
        <v>#N/A</v>
      </c>
      <c r="AC904" t="e">
        <v>#N/A</v>
      </c>
      <c r="AD904" t="e">
        <v>#N/A</v>
      </c>
      <c r="AE904" t="e">
        <v>#N/A</v>
      </c>
    </row>
    <row r="905" spans="1:31" hidden="1" x14ac:dyDescent="0.25">
      <c r="A905">
        <v>513</v>
      </c>
      <c r="B905">
        <v>100438340</v>
      </c>
      <c r="C905" t="s">
        <v>28</v>
      </c>
      <c r="D905" t="s">
        <v>437</v>
      </c>
      <c r="E905" t="s">
        <v>30</v>
      </c>
      <c r="F905" t="s">
        <v>438</v>
      </c>
      <c r="G905" t="s">
        <v>439</v>
      </c>
      <c r="H905" t="s">
        <v>78</v>
      </c>
      <c r="I905" t="s">
        <v>440</v>
      </c>
      <c r="J905" t="s">
        <v>36</v>
      </c>
      <c r="K905" t="e">
        <v>#N/A</v>
      </c>
      <c r="L905" t="e">
        <v>#N/A</v>
      </c>
      <c r="M905" t="e">
        <v>#N/A</v>
      </c>
      <c r="N905" t="e">
        <v>#N/A</v>
      </c>
      <c r="O905" t="e">
        <v>#N/A</v>
      </c>
      <c r="P905" t="e">
        <v>#N/A</v>
      </c>
      <c r="Q905" t="e">
        <v>#N/A</v>
      </c>
      <c r="R905" t="e">
        <v>#N/A</v>
      </c>
      <c r="S905" t="e">
        <v>#N/A</v>
      </c>
      <c r="T905" t="e">
        <v>#N/A</v>
      </c>
      <c r="U905" t="e">
        <v>#N/A</v>
      </c>
      <c r="V905" t="e">
        <v>#N/A</v>
      </c>
      <c r="W905" t="e">
        <v>#N/A</v>
      </c>
      <c r="X905" t="e">
        <v>#N/A</v>
      </c>
      <c r="Y905" t="e">
        <v>#N/A</v>
      </c>
      <c r="Z905" t="e">
        <v>#N/A</v>
      </c>
      <c r="AA905" t="e">
        <v>#N/A</v>
      </c>
      <c r="AB905" t="e">
        <v>#N/A</v>
      </c>
      <c r="AC905" t="e">
        <v>#N/A</v>
      </c>
      <c r="AD905" t="e">
        <v>#N/A</v>
      </c>
      <c r="AE905" t="e">
        <v>#N/A</v>
      </c>
    </row>
    <row r="906" spans="1:31" hidden="1" x14ac:dyDescent="0.25">
      <c r="A906">
        <v>970</v>
      </c>
      <c r="B906">
        <v>100454673</v>
      </c>
      <c r="C906" t="s">
        <v>28</v>
      </c>
      <c r="D906" t="s">
        <v>437</v>
      </c>
      <c r="E906" t="s">
        <v>30</v>
      </c>
      <c r="F906" t="s">
        <v>438</v>
      </c>
      <c r="G906" t="s">
        <v>439</v>
      </c>
      <c r="H906" t="s">
        <v>78</v>
      </c>
      <c r="I906" t="s">
        <v>440</v>
      </c>
      <c r="J906" t="s">
        <v>36</v>
      </c>
      <c r="K906" t="e">
        <v>#N/A</v>
      </c>
      <c r="L906" t="e">
        <v>#N/A</v>
      </c>
      <c r="M906" t="e">
        <v>#N/A</v>
      </c>
      <c r="N906" t="e">
        <v>#N/A</v>
      </c>
      <c r="O906" t="e">
        <v>#N/A</v>
      </c>
      <c r="P906" t="e">
        <v>#N/A</v>
      </c>
      <c r="Q906" t="e">
        <v>#N/A</v>
      </c>
      <c r="R906" t="e">
        <v>#N/A</v>
      </c>
      <c r="S906" t="e">
        <v>#N/A</v>
      </c>
      <c r="T906" t="e">
        <v>#N/A</v>
      </c>
      <c r="U906" t="e">
        <v>#N/A</v>
      </c>
      <c r="V906" t="e">
        <v>#N/A</v>
      </c>
      <c r="W906" t="e">
        <v>#N/A</v>
      </c>
      <c r="X906" t="e">
        <v>#N/A</v>
      </c>
      <c r="Y906" t="e">
        <v>#N/A</v>
      </c>
      <c r="Z906" t="e">
        <v>#N/A</v>
      </c>
      <c r="AA906" t="e">
        <v>#N/A</v>
      </c>
      <c r="AB906" t="e">
        <v>#N/A</v>
      </c>
      <c r="AC906" t="e">
        <v>#N/A</v>
      </c>
      <c r="AD906" t="e">
        <v>#N/A</v>
      </c>
      <c r="AE906" t="e">
        <v>#N/A</v>
      </c>
    </row>
    <row r="907" spans="1:31" hidden="1" x14ac:dyDescent="0.25">
      <c r="A907">
        <v>531</v>
      </c>
      <c r="B907">
        <v>100454674</v>
      </c>
      <c r="C907" t="s">
        <v>28</v>
      </c>
      <c r="D907" t="s">
        <v>437</v>
      </c>
      <c r="E907" t="s">
        <v>30</v>
      </c>
      <c r="F907" t="s">
        <v>438</v>
      </c>
      <c r="G907" t="s">
        <v>439</v>
      </c>
      <c r="H907" t="s">
        <v>78</v>
      </c>
      <c r="I907" t="s">
        <v>440</v>
      </c>
      <c r="J907" t="s">
        <v>36</v>
      </c>
      <c r="K907" t="e">
        <v>#N/A</v>
      </c>
      <c r="L907" t="e">
        <v>#N/A</v>
      </c>
      <c r="M907" t="e">
        <v>#N/A</v>
      </c>
      <c r="N907" t="e">
        <v>#N/A</v>
      </c>
      <c r="O907" t="e">
        <v>#N/A</v>
      </c>
      <c r="P907" t="e">
        <v>#N/A</v>
      </c>
      <c r="Q907" t="e">
        <v>#N/A</v>
      </c>
      <c r="R907" t="e">
        <v>#N/A</v>
      </c>
      <c r="S907" t="e">
        <v>#N/A</v>
      </c>
      <c r="T907" t="e">
        <v>#N/A</v>
      </c>
      <c r="U907" t="e">
        <v>#N/A</v>
      </c>
      <c r="V907" t="e">
        <v>#N/A</v>
      </c>
      <c r="W907" t="e">
        <v>#N/A</v>
      </c>
      <c r="X907" t="e">
        <v>#N/A</v>
      </c>
      <c r="Y907" t="e">
        <v>#N/A</v>
      </c>
      <c r="Z907" t="e">
        <v>#N/A</v>
      </c>
      <c r="AA907" t="e">
        <v>#N/A</v>
      </c>
      <c r="AB907" t="e">
        <v>#N/A</v>
      </c>
      <c r="AC907" t="e">
        <v>#N/A</v>
      </c>
      <c r="AD907" t="e">
        <v>#N/A</v>
      </c>
      <c r="AE907" t="e">
        <v>#N/A</v>
      </c>
    </row>
    <row r="908" spans="1:31" hidden="1" x14ac:dyDescent="0.25">
      <c r="A908">
        <v>1011</v>
      </c>
      <c r="B908">
        <v>100454676</v>
      </c>
      <c r="C908" t="s">
        <v>28</v>
      </c>
      <c r="D908" t="s">
        <v>437</v>
      </c>
      <c r="E908" t="s">
        <v>30</v>
      </c>
      <c r="F908" t="s">
        <v>438</v>
      </c>
      <c r="G908" t="s">
        <v>439</v>
      </c>
      <c r="H908" t="s">
        <v>78</v>
      </c>
      <c r="I908" t="s">
        <v>440</v>
      </c>
      <c r="J908" t="s">
        <v>36</v>
      </c>
      <c r="K908" t="e">
        <v>#N/A</v>
      </c>
      <c r="L908" t="e">
        <v>#N/A</v>
      </c>
      <c r="M908" t="e">
        <v>#N/A</v>
      </c>
      <c r="N908" t="e">
        <v>#N/A</v>
      </c>
      <c r="O908" t="e">
        <v>#N/A</v>
      </c>
      <c r="P908" t="e">
        <v>#N/A</v>
      </c>
      <c r="Q908" t="e">
        <v>#N/A</v>
      </c>
      <c r="R908" t="e">
        <v>#N/A</v>
      </c>
      <c r="S908" t="e">
        <v>#N/A</v>
      </c>
      <c r="T908" t="e">
        <v>#N/A</v>
      </c>
      <c r="U908" t="e">
        <v>#N/A</v>
      </c>
      <c r="V908" t="e">
        <v>#N/A</v>
      </c>
      <c r="W908" t="e">
        <v>#N/A</v>
      </c>
      <c r="X908" t="e">
        <v>#N/A</v>
      </c>
      <c r="Y908" t="e">
        <v>#N/A</v>
      </c>
      <c r="Z908" t="e">
        <v>#N/A</v>
      </c>
      <c r="AA908" t="e">
        <v>#N/A</v>
      </c>
      <c r="AB908" t="e">
        <v>#N/A</v>
      </c>
      <c r="AC908" t="e">
        <v>#N/A</v>
      </c>
      <c r="AD908" t="e">
        <v>#N/A</v>
      </c>
      <c r="AE908" t="e">
        <v>#N/A</v>
      </c>
    </row>
    <row r="909" spans="1:31" hidden="1" x14ac:dyDescent="0.25">
      <c r="A909">
        <v>543</v>
      </c>
      <c r="B909">
        <v>100458625</v>
      </c>
      <c r="C909" t="s">
        <v>28</v>
      </c>
      <c r="D909" t="s">
        <v>437</v>
      </c>
      <c r="E909" t="s">
        <v>30</v>
      </c>
      <c r="F909" t="s">
        <v>438</v>
      </c>
      <c r="G909" t="s">
        <v>439</v>
      </c>
      <c r="H909" t="s">
        <v>78</v>
      </c>
      <c r="I909" t="s">
        <v>440</v>
      </c>
      <c r="J909" t="s">
        <v>36</v>
      </c>
      <c r="K909" t="e">
        <v>#N/A</v>
      </c>
      <c r="L909" t="e">
        <v>#N/A</v>
      </c>
      <c r="M909" t="e">
        <v>#N/A</v>
      </c>
      <c r="N909" t="e">
        <v>#N/A</v>
      </c>
      <c r="O909" t="e">
        <v>#N/A</v>
      </c>
      <c r="P909" t="e">
        <v>#N/A</v>
      </c>
      <c r="Q909" t="e">
        <v>#N/A</v>
      </c>
      <c r="R909" t="e">
        <v>#N/A</v>
      </c>
      <c r="S909" t="e">
        <v>#N/A</v>
      </c>
      <c r="T909" t="e">
        <v>#N/A</v>
      </c>
      <c r="U909" t="e">
        <v>#N/A</v>
      </c>
      <c r="V909" t="e">
        <v>#N/A</v>
      </c>
      <c r="W909" t="e">
        <v>#N/A</v>
      </c>
      <c r="X909" t="e">
        <v>#N/A</v>
      </c>
      <c r="Y909" t="e">
        <v>#N/A</v>
      </c>
      <c r="Z909" t="e">
        <v>#N/A</v>
      </c>
      <c r="AA909" t="e">
        <v>#N/A</v>
      </c>
      <c r="AB909" t="e">
        <v>#N/A</v>
      </c>
      <c r="AC909" t="e">
        <v>#N/A</v>
      </c>
      <c r="AD909" t="e">
        <v>#N/A</v>
      </c>
      <c r="AE909" t="e">
        <v>#N/A</v>
      </c>
    </row>
    <row r="910" spans="1:31" hidden="1" x14ac:dyDescent="0.25">
      <c r="A910">
        <v>587</v>
      </c>
      <c r="B910">
        <v>100462204</v>
      </c>
      <c r="C910" t="s">
        <v>28</v>
      </c>
      <c r="D910" t="s">
        <v>437</v>
      </c>
      <c r="E910" t="s">
        <v>30</v>
      </c>
      <c r="F910" t="s">
        <v>438</v>
      </c>
      <c r="G910" t="s">
        <v>439</v>
      </c>
      <c r="H910" t="s">
        <v>78</v>
      </c>
      <c r="I910" t="s">
        <v>440</v>
      </c>
      <c r="J910" t="s">
        <v>36</v>
      </c>
      <c r="K910" t="e">
        <v>#N/A</v>
      </c>
      <c r="L910" t="e">
        <v>#N/A</v>
      </c>
      <c r="M910" t="e">
        <v>#N/A</v>
      </c>
      <c r="N910" t="e">
        <v>#N/A</v>
      </c>
      <c r="O910" t="e">
        <v>#N/A</v>
      </c>
      <c r="P910" t="e">
        <v>#N/A</v>
      </c>
      <c r="Q910" t="e">
        <v>#N/A</v>
      </c>
      <c r="R910" t="e">
        <v>#N/A</v>
      </c>
      <c r="S910" t="e">
        <v>#N/A</v>
      </c>
      <c r="T910" t="e">
        <v>#N/A</v>
      </c>
      <c r="U910" t="e">
        <v>#N/A</v>
      </c>
      <c r="V910" t="e">
        <v>#N/A</v>
      </c>
      <c r="W910" t="e">
        <v>#N/A</v>
      </c>
      <c r="X910" t="e">
        <v>#N/A</v>
      </c>
      <c r="Y910" t="e">
        <v>#N/A</v>
      </c>
      <c r="Z910" t="e">
        <v>#N/A</v>
      </c>
      <c r="AA910" t="e">
        <v>#N/A</v>
      </c>
      <c r="AB910" t="e">
        <v>#N/A</v>
      </c>
      <c r="AC910" t="e">
        <v>#N/A</v>
      </c>
      <c r="AD910" t="e">
        <v>#N/A</v>
      </c>
      <c r="AE910" t="e">
        <v>#N/A</v>
      </c>
    </row>
    <row r="911" spans="1:31" hidden="1" x14ac:dyDescent="0.25">
      <c r="A911">
        <v>727</v>
      </c>
      <c r="B911">
        <v>100474974</v>
      </c>
      <c r="C911" t="s">
        <v>28</v>
      </c>
      <c r="D911" t="s">
        <v>437</v>
      </c>
      <c r="E911" t="s">
        <v>30</v>
      </c>
      <c r="F911" t="s">
        <v>438</v>
      </c>
      <c r="G911" t="s">
        <v>439</v>
      </c>
      <c r="H911" t="s">
        <v>78</v>
      </c>
      <c r="I911" t="s">
        <v>440</v>
      </c>
      <c r="J911" t="s">
        <v>36</v>
      </c>
      <c r="K911" t="e">
        <v>#N/A</v>
      </c>
      <c r="L911" t="e">
        <v>#N/A</v>
      </c>
      <c r="M911" t="e">
        <v>#N/A</v>
      </c>
      <c r="N911" t="e">
        <v>#N/A</v>
      </c>
      <c r="O911" t="e">
        <v>#N/A</v>
      </c>
      <c r="P911" t="e">
        <v>#N/A</v>
      </c>
      <c r="Q911" t="e">
        <v>#N/A</v>
      </c>
      <c r="R911" t="e">
        <v>#N/A</v>
      </c>
      <c r="S911" t="e">
        <v>#N/A</v>
      </c>
      <c r="T911" t="e">
        <v>#N/A</v>
      </c>
      <c r="U911" t="e">
        <v>#N/A</v>
      </c>
      <c r="V911" t="e">
        <v>#N/A</v>
      </c>
      <c r="W911" t="e">
        <v>#N/A</v>
      </c>
      <c r="X911" t="e">
        <v>#N/A</v>
      </c>
      <c r="Y911" t="e">
        <v>#N/A</v>
      </c>
      <c r="Z911" t="e">
        <v>#N/A</v>
      </c>
      <c r="AA911" t="e">
        <v>#N/A</v>
      </c>
      <c r="AB911" t="e">
        <v>#N/A</v>
      </c>
      <c r="AC911" t="e">
        <v>#N/A</v>
      </c>
      <c r="AD911" t="e">
        <v>#N/A</v>
      </c>
      <c r="AE911" t="e">
        <v>#N/A</v>
      </c>
    </row>
    <row r="912" spans="1:31" hidden="1" x14ac:dyDescent="0.25">
      <c r="A912">
        <v>728</v>
      </c>
      <c r="B912">
        <v>100474977</v>
      </c>
      <c r="C912" t="s">
        <v>28</v>
      </c>
      <c r="D912" t="s">
        <v>437</v>
      </c>
      <c r="E912" t="s">
        <v>30</v>
      </c>
      <c r="F912" t="s">
        <v>438</v>
      </c>
      <c r="G912" t="s">
        <v>439</v>
      </c>
      <c r="H912" t="s">
        <v>78</v>
      </c>
      <c r="I912" t="s">
        <v>440</v>
      </c>
      <c r="J912" t="s">
        <v>36</v>
      </c>
      <c r="K912" t="e">
        <v>#N/A</v>
      </c>
      <c r="L912" t="e">
        <v>#N/A</v>
      </c>
      <c r="M912" t="e">
        <v>#N/A</v>
      </c>
      <c r="N912" t="e">
        <v>#N/A</v>
      </c>
      <c r="O912" t="e">
        <v>#N/A</v>
      </c>
      <c r="P912" t="e">
        <v>#N/A</v>
      </c>
      <c r="Q912" t="e">
        <v>#N/A</v>
      </c>
      <c r="R912" t="e">
        <v>#N/A</v>
      </c>
      <c r="S912" t="e">
        <v>#N/A</v>
      </c>
      <c r="T912" t="e">
        <v>#N/A</v>
      </c>
      <c r="U912" t="e">
        <v>#N/A</v>
      </c>
      <c r="V912" t="e">
        <v>#N/A</v>
      </c>
      <c r="W912" t="e">
        <v>#N/A</v>
      </c>
      <c r="X912" t="e">
        <v>#N/A</v>
      </c>
      <c r="Y912" t="e">
        <v>#N/A</v>
      </c>
      <c r="Z912" t="e">
        <v>#N/A</v>
      </c>
      <c r="AA912" t="e">
        <v>#N/A</v>
      </c>
      <c r="AB912" t="e">
        <v>#N/A</v>
      </c>
      <c r="AC912" t="e">
        <v>#N/A</v>
      </c>
      <c r="AD912" t="e">
        <v>#N/A</v>
      </c>
      <c r="AE912" t="e">
        <v>#N/A</v>
      </c>
    </row>
    <row r="913" spans="1:31" hidden="1" x14ac:dyDescent="0.25">
      <c r="A913">
        <v>175</v>
      </c>
      <c r="B913">
        <v>100502774</v>
      </c>
      <c r="C913" t="s">
        <v>28</v>
      </c>
      <c r="D913" t="s">
        <v>377</v>
      </c>
      <c r="E913" t="s">
        <v>30</v>
      </c>
      <c r="F913" t="s">
        <v>378</v>
      </c>
      <c r="G913" t="s">
        <v>379</v>
      </c>
      <c r="H913" t="s">
        <v>73</v>
      </c>
      <c r="I913" t="s">
        <v>380</v>
      </c>
      <c r="J913" t="s">
        <v>36</v>
      </c>
      <c r="K913" t="e">
        <v>#N/A</v>
      </c>
      <c r="L913" t="e">
        <v>#N/A</v>
      </c>
      <c r="M913" t="e">
        <v>#N/A</v>
      </c>
      <c r="N913" t="e">
        <v>#N/A</v>
      </c>
      <c r="O913" t="e">
        <v>#N/A</v>
      </c>
      <c r="P913" t="e">
        <v>#N/A</v>
      </c>
      <c r="Q913" t="e">
        <v>#N/A</v>
      </c>
      <c r="R913" t="e">
        <v>#N/A</v>
      </c>
      <c r="S913" t="e">
        <v>#N/A</v>
      </c>
      <c r="T913" t="e">
        <v>#N/A</v>
      </c>
      <c r="U913" t="e">
        <v>#N/A</v>
      </c>
      <c r="V913" t="e">
        <v>#N/A</v>
      </c>
      <c r="W913" t="e">
        <v>#N/A</v>
      </c>
      <c r="X913" t="e">
        <v>#N/A</v>
      </c>
      <c r="Y913" t="e">
        <v>#N/A</v>
      </c>
      <c r="Z913" t="e">
        <v>#N/A</v>
      </c>
      <c r="AA913" t="e">
        <v>#N/A</v>
      </c>
      <c r="AB913" t="e">
        <v>#N/A</v>
      </c>
      <c r="AC913" t="e">
        <v>#N/A</v>
      </c>
      <c r="AD913" t="e">
        <v>#N/A</v>
      </c>
      <c r="AE913" t="e">
        <v>#N/A</v>
      </c>
    </row>
    <row r="914" spans="1:31" hidden="1" x14ac:dyDescent="0.25">
      <c r="A914">
        <v>294</v>
      </c>
      <c r="B914">
        <v>100301159</v>
      </c>
      <c r="C914" t="s">
        <v>28</v>
      </c>
      <c r="D914" t="s">
        <v>453</v>
      </c>
      <c r="E914" t="s">
        <v>30</v>
      </c>
      <c r="F914" t="s">
        <v>454</v>
      </c>
      <c r="G914" t="s">
        <v>455</v>
      </c>
      <c r="H914" t="s">
        <v>78</v>
      </c>
      <c r="I914" t="s">
        <v>456</v>
      </c>
      <c r="J914" t="s">
        <v>36</v>
      </c>
      <c r="K914" t="e">
        <v>#N/A</v>
      </c>
      <c r="L914" t="e">
        <v>#N/A</v>
      </c>
      <c r="M914" t="e">
        <v>#N/A</v>
      </c>
      <c r="N914" t="e">
        <v>#N/A</v>
      </c>
      <c r="O914" t="e">
        <v>#N/A</v>
      </c>
      <c r="P914" t="e">
        <v>#N/A</v>
      </c>
      <c r="Q914" t="e">
        <v>#N/A</v>
      </c>
      <c r="R914" t="e">
        <v>#N/A</v>
      </c>
      <c r="S914" t="e">
        <v>#N/A</v>
      </c>
      <c r="T914" t="e">
        <v>#N/A</v>
      </c>
      <c r="U914" t="e">
        <v>#N/A</v>
      </c>
      <c r="V914" t="e">
        <v>#N/A</v>
      </c>
      <c r="W914" t="e">
        <v>#N/A</v>
      </c>
      <c r="X914" t="e">
        <v>#N/A</v>
      </c>
      <c r="Y914" t="e">
        <v>#N/A</v>
      </c>
      <c r="Z914" t="e">
        <v>#N/A</v>
      </c>
      <c r="AA914" t="e">
        <v>#N/A</v>
      </c>
      <c r="AB914" t="e">
        <v>#N/A</v>
      </c>
      <c r="AC914" t="e">
        <v>#N/A</v>
      </c>
      <c r="AD914" t="e">
        <v>#N/A</v>
      </c>
      <c r="AE914" t="e">
        <v>#N/A</v>
      </c>
    </row>
    <row r="915" spans="1:31" hidden="1" x14ac:dyDescent="0.25">
      <c r="A915">
        <v>269</v>
      </c>
      <c r="B915">
        <v>100303478</v>
      </c>
      <c r="C915" t="s">
        <v>28</v>
      </c>
      <c r="D915" t="s">
        <v>453</v>
      </c>
      <c r="E915" t="s">
        <v>30</v>
      </c>
      <c r="F915" t="s">
        <v>454</v>
      </c>
      <c r="G915" t="s">
        <v>455</v>
      </c>
      <c r="H915" t="s">
        <v>78</v>
      </c>
      <c r="I915" t="s">
        <v>456</v>
      </c>
      <c r="J915" t="s">
        <v>36</v>
      </c>
      <c r="K915" t="e">
        <v>#N/A</v>
      </c>
      <c r="L915" t="e">
        <v>#N/A</v>
      </c>
      <c r="M915" t="e">
        <v>#N/A</v>
      </c>
      <c r="N915" t="e">
        <v>#N/A</v>
      </c>
      <c r="O915" t="e">
        <v>#N/A</v>
      </c>
      <c r="P915" t="e">
        <v>#N/A</v>
      </c>
      <c r="Q915" t="e">
        <v>#N/A</v>
      </c>
      <c r="R915" t="e">
        <v>#N/A</v>
      </c>
      <c r="S915" t="e">
        <v>#N/A</v>
      </c>
      <c r="T915" t="e">
        <v>#N/A</v>
      </c>
      <c r="U915" t="e">
        <v>#N/A</v>
      </c>
      <c r="V915" t="e">
        <v>#N/A</v>
      </c>
      <c r="W915" t="e">
        <v>#N/A</v>
      </c>
      <c r="X915" t="e">
        <v>#N/A</v>
      </c>
      <c r="Y915" t="e">
        <v>#N/A</v>
      </c>
      <c r="Z915" t="e">
        <v>#N/A</v>
      </c>
      <c r="AA915" t="e">
        <v>#N/A</v>
      </c>
      <c r="AB915" t="e">
        <v>#N/A</v>
      </c>
      <c r="AC915" t="e">
        <v>#N/A</v>
      </c>
      <c r="AD915" t="e">
        <v>#N/A</v>
      </c>
      <c r="AE915" t="e">
        <v>#N/A</v>
      </c>
    </row>
    <row r="916" spans="1:31" hidden="1" x14ac:dyDescent="0.25">
      <c r="A916">
        <v>282</v>
      </c>
      <c r="B916">
        <v>100298971</v>
      </c>
      <c r="C916" t="s">
        <v>28</v>
      </c>
      <c r="D916" t="s">
        <v>449</v>
      </c>
      <c r="E916" t="s">
        <v>30</v>
      </c>
      <c r="F916" t="s">
        <v>450</v>
      </c>
      <c r="G916" t="s">
        <v>451</v>
      </c>
      <c r="H916" t="s">
        <v>130</v>
      </c>
      <c r="I916" t="s">
        <v>452</v>
      </c>
      <c r="J916" t="s">
        <v>36</v>
      </c>
      <c r="K916" t="e">
        <v>#N/A</v>
      </c>
      <c r="L916" t="e">
        <v>#N/A</v>
      </c>
      <c r="M916" t="e">
        <v>#N/A</v>
      </c>
      <c r="N916" t="e">
        <v>#N/A</v>
      </c>
      <c r="O916" t="e">
        <v>#N/A</v>
      </c>
      <c r="P916" t="e">
        <v>#N/A</v>
      </c>
      <c r="Q916" t="e">
        <v>#N/A</v>
      </c>
      <c r="R916" t="e">
        <v>#N/A</v>
      </c>
      <c r="S916" t="e">
        <v>#N/A</v>
      </c>
      <c r="T916" t="e">
        <v>#N/A</v>
      </c>
      <c r="U916" t="e">
        <v>#N/A</v>
      </c>
      <c r="V916" t="e">
        <v>#N/A</v>
      </c>
      <c r="W916" t="e">
        <v>#N/A</v>
      </c>
      <c r="X916" t="e">
        <v>#N/A</v>
      </c>
      <c r="Y916" t="e">
        <v>#N/A</v>
      </c>
      <c r="Z916" t="e">
        <v>#N/A</v>
      </c>
      <c r="AA916" t="e">
        <v>#N/A</v>
      </c>
      <c r="AB916" t="e">
        <v>#N/A</v>
      </c>
      <c r="AC916" t="e">
        <v>#N/A</v>
      </c>
      <c r="AD916" t="e">
        <v>#N/A</v>
      </c>
      <c r="AE916" t="e">
        <v>#N/A</v>
      </c>
    </row>
    <row r="917" spans="1:31" hidden="1" x14ac:dyDescent="0.25">
      <c r="A917">
        <v>283</v>
      </c>
      <c r="B917">
        <v>100298975</v>
      </c>
      <c r="C917" t="s">
        <v>28</v>
      </c>
      <c r="D917" t="s">
        <v>449</v>
      </c>
      <c r="E917" t="s">
        <v>30</v>
      </c>
      <c r="F917" t="s">
        <v>450</v>
      </c>
      <c r="G917" t="s">
        <v>451</v>
      </c>
      <c r="H917" t="s">
        <v>130</v>
      </c>
      <c r="I917" t="s">
        <v>452</v>
      </c>
      <c r="J917" t="s">
        <v>36</v>
      </c>
      <c r="K917" t="e">
        <v>#N/A</v>
      </c>
      <c r="L917" t="e">
        <v>#N/A</v>
      </c>
      <c r="M917" t="e">
        <v>#N/A</v>
      </c>
      <c r="N917" t="e">
        <v>#N/A</v>
      </c>
      <c r="O917" t="e">
        <v>#N/A</v>
      </c>
      <c r="P917" t="e">
        <v>#N/A</v>
      </c>
      <c r="Q917" t="e">
        <v>#N/A</v>
      </c>
      <c r="R917" t="e">
        <v>#N/A</v>
      </c>
      <c r="S917" t="e">
        <v>#N/A</v>
      </c>
      <c r="T917" t="e">
        <v>#N/A</v>
      </c>
      <c r="U917" t="e">
        <v>#N/A</v>
      </c>
      <c r="V917" t="e">
        <v>#N/A</v>
      </c>
      <c r="W917" t="e">
        <v>#N/A</v>
      </c>
      <c r="X917" t="e">
        <v>#N/A</v>
      </c>
      <c r="Y917" t="e">
        <v>#N/A</v>
      </c>
      <c r="Z917" t="e">
        <v>#N/A</v>
      </c>
      <c r="AA917" t="e">
        <v>#N/A</v>
      </c>
      <c r="AB917" t="e">
        <v>#N/A</v>
      </c>
      <c r="AC917" t="e">
        <v>#N/A</v>
      </c>
      <c r="AD917" t="e">
        <v>#N/A</v>
      </c>
      <c r="AE917" t="e">
        <v>#N/A</v>
      </c>
    </row>
    <row r="918" spans="1:31" hidden="1" x14ac:dyDescent="0.25">
      <c r="A918">
        <v>291</v>
      </c>
      <c r="B918">
        <v>100300858</v>
      </c>
      <c r="C918" t="s">
        <v>28</v>
      </c>
      <c r="D918" t="s">
        <v>449</v>
      </c>
      <c r="E918" t="s">
        <v>30</v>
      </c>
      <c r="F918" t="s">
        <v>450</v>
      </c>
      <c r="G918" t="s">
        <v>451</v>
      </c>
      <c r="H918" t="s">
        <v>130</v>
      </c>
      <c r="I918" t="s">
        <v>452</v>
      </c>
      <c r="J918" t="s">
        <v>36</v>
      </c>
      <c r="K918" t="e">
        <v>#N/A</v>
      </c>
      <c r="L918" t="e">
        <v>#N/A</v>
      </c>
      <c r="M918" t="e">
        <v>#N/A</v>
      </c>
      <c r="N918" t="e">
        <v>#N/A</v>
      </c>
      <c r="O918" t="e">
        <v>#N/A</v>
      </c>
      <c r="P918" t="e">
        <v>#N/A</v>
      </c>
      <c r="Q918" t="e">
        <v>#N/A</v>
      </c>
      <c r="R918" t="e">
        <v>#N/A</v>
      </c>
      <c r="S918" t="e">
        <v>#N/A</v>
      </c>
      <c r="T918" t="e">
        <v>#N/A</v>
      </c>
      <c r="U918" t="e">
        <v>#N/A</v>
      </c>
      <c r="V918" t="e">
        <v>#N/A</v>
      </c>
      <c r="W918" t="e">
        <v>#N/A</v>
      </c>
      <c r="X918" t="e">
        <v>#N/A</v>
      </c>
      <c r="Y918" t="e">
        <v>#N/A</v>
      </c>
      <c r="Z918" t="e">
        <v>#N/A</v>
      </c>
      <c r="AA918" t="e">
        <v>#N/A</v>
      </c>
      <c r="AB918" t="e">
        <v>#N/A</v>
      </c>
      <c r="AC918" t="e">
        <v>#N/A</v>
      </c>
      <c r="AD918" t="e">
        <v>#N/A</v>
      </c>
      <c r="AE918" t="e">
        <v>#N/A</v>
      </c>
    </row>
    <row r="919" spans="1:31" hidden="1" x14ac:dyDescent="0.25">
      <c r="A919">
        <v>275</v>
      </c>
      <c r="B919">
        <v>100303841</v>
      </c>
      <c r="C919" t="s">
        <v>28</v>
      </c>
      <c r="D919" t="s">
        <v>449</v>
      </c>
      <c r="E919" t="s">
        <v>30</v>
      </c>
      <c r="F919" t="s">
        <v>450</v>
      </c>
      <c r="G919" t="s">
        <v>451</v>
      </c>
      <c r="H919" t="s">
        <v>130</v>
      </c>
      <c r="I919" t="s">
        <v>452</v>
      </c>
      <c r="J919" t="s">
        <v>36</v>
      </c>
      <c r="K919" t="e">
        <v>#N/A</v>
      </c>
      <c r="L919" t="e">
        <v>#N/A</v>
      </c>
      <c r="M919" t="e">
        <v>#N/A</v>
      </c>
      <c r="N919" t="e">
        <v>#N/A</v>
      </c>
      <c r="O919" t="e">
        <v>#N/A</v>
      </c>
      <c r="P919" t="e">
        <v>#N/A</v>
      </c>
      <c r="Q919" t="e">
        <v>#N/A</v>
      </c>
      <c r="R919" t="e">
        <v>#N/A</v>
      </c>
      <c r="S919" t="e">
        <v>#N/A</v>
      </c>
      <c r="T919" t="e">
        <v>#N/A</v>
      </c>
      <c r="U919" t="e">
        <v>#N/A</v>
      </c>
      <c r="V919" t="e">
        <v>#N/A</v>
      </c>
      <c r="W919" t="e">
        <v>#N/A</v>
      </c>
      <c r="X919" t="e">
        <v>#N/A</v>
      </c>
      <c r="Y919" t="e">
        <v>#N/A</v>
      </c>
      <c r="Z919" t="e">
        <v>#N/A</v>
      </c>
      <c r="AA919" t="e">
        <v>#N/A</v>
      </c>
      <c r="AB919" t="e">
        <v>#N/A</v>
      </c>
      <c r="AC919" t="e">
        <v>#N/A</v>
      </c>
      <c r="AD919" t="e">
        <v>#N/A</v>
      </c>
      <c r="AE919" t="e">
        <v>#N/A</v>
      </c>
    </row>
    <row r="920" spans="1:31" hidden="1" x14ac:dyDescent="0.25">
      <c r="A920">
        <v>281</v>
      </c>
      <c r="B920">
        <v>100315233</v>
      </c>
      <c r="C920" t="s">
        <v>28</v>
      </c>
      <c r="D920" t="s">
        <v>449</v>
      </c>
      <c r="E920" t="s">
        <v>30</v>
      </c>
      <c r="F920" t="s">
        <v>450</v>
      </c>
      <c r="G920" t="s">
        <v>451</v>
      </c>
      <c r="H920" t="s">
        <v>130</v>
      </c>
      <c r="I920" t="s">
        <v>452</v>
      </c>
      <c r="J920" t="s">
        <v>36</v>
      </c>
      <c r="K920" t="e">
        <v>#N/A</v>
      </c>
      <c r="L920" t="e">
        <v>#N/A</v>
      </c>
      <c r="M920" t="e">
        <v>#N/A</v>
      </c>
      <c r="N920" t="e">
        <v>#N/A</v>
      </c>
      <c r="O920" t="e">
        <v>#N/A</v>
      </c>
      <c r="P920" t="e">
        <v>#N/A</v>
      </c>
      <c r="Q920" t="e">
        <v>#N/A</v>
      </c>
      <c r="R920" t="e">
        <v>#N/A</v>
      </c>
      <c r="S920" t="e">
        <v>#N/A</v>
      </c>
      <c r="T920" t="e">
        <v>#N/A</v>
      </c>
      <c r="U920" t="e">
        <v>#N/A</v>
      </c>
      <c r="V920" t="e">
        <v>#N/A</v>
      </c>
      <c r="W920" t="e">
        <v>#N/A</v>
      </c>
      <c r="X920" t="e">
        <v>#N/A</v>
      </c>
      <c r="Y920" t="e">
        <v>#N/A</v>
      </c>
      <c r="Z920" t="e">
        <v>#N/A</v>
      </c>
      <c r="AA920" t="e">
        <v>#N/A</v>
      </c>
      <c r="AB920" t="e">
        <v>#N/A</v>
      </c>
      <c r="AC920" t="e">
        <v>#N/A</v>
      </c>
      <c r="AD920" t="e">
        <v>#N/A</v>
      </c>
      <c r="AE920" t="e">
        <v>#N/A</v>
      </c>
    </row>
    <row r="921" spans="1:31" hidden="1" x14ac:dyDescent="0.25">
      <c r="A921">
        <v>274</v>
      </c>
      <c r="B921">
        <v>100315236</v>
      </c>
      <c r="C921" t="s">
        <v>28</v>
      </c>
      <c r="D921" t="s">
        <v>449</v>
      </c>
      <c r="E921" t="s">
        <v>30</v>
      </c>
      <c r="F921" t="s">
        <v>450</v>
      </c>
      <c r="G921" t="s">
        <v>451</v>
      </c>
      <c r="H921" t="s">
        <v>130</v>
      </c>
      <c r="I921" t="s">
        <v>452</v>
      </c>
      <c r="J921" t="s">
        <v>36</v>
      </c>
      <c r="K921" t="e">
        <v>#N/A</v>
      </c>
      <c r="L921" t="e">
        <v>#N/A</v>
      </c>
      <c r="M921" t="e">
        <v>#N/A</v>
      </c>
      <c r="N921" t="e">
        <v>#N/A</v>
      </c>
      <c r="O921" t="e">
        <v>#N/A</v>
      </c>
      <c r="P921" t="e">
        <v>#N/A</v>
      </c>
      <c r="Q921" t="e">
        <v>#N/A</v>
      </c>
      <c r="R921" t="e">
        <v>#N/A</v>
      </c>
      <c r="S921" t="e">
        <v>#N/A</v>
      </c>
      <c r="T921" t="e">
        <v>#N/A</v>
      </c>
      <c r="U921" t="e">
        <v>#N/A</v>
      </c>
      <c r="V921" t="e">
        <v>#N/A</v>
      </c>
      <c r="W921" t="e">
        <v>#N/A</v>
      </c>
      <c r="X921" t="e">
        <v>#N/A</v>
      </c>
      <c r="Y921" t="e">
        <v>#N/A</v>
      </c>
      <c r="Z921" t="e">
        <v>#N/A</v>
      </c>
      <c r="AA921" t="e">
        <v>#N/A</v>
      </c>
      <c r="AB921" t="e">
        <v>#N/A</v>
      </c>
      <c r="AC921" t="e">
        <v>#N/A</v>
      </c>
      <c r="AD921" t="e">
        <v>#N/A</v>
      </c>
      <c r="AE921" t="e">
        <v>#N/A</v>
      </c>
    </row>
    <row r="922" spans="1:31" hidden="1" x14ac:dyDescent="0.25">
      <c r="A922">
        <v>280</v>
      </c>
      <c r="B922">
        <v>100319694</v>
      </c>
      <c r="C922" t="s">
        <v>28</v>
      </c>
      <c r="D922" t="s">
        <v>449</v>
      </c>
      <c r="E922" t="s">
        <v>30</v>
      </c>
      <c r="F922" t="s">
        <v>450</v>
      </c>
      <c r="G922" t="s">
        <v>451</v>
      </c>
      <c r="H922" t="s">
        <v>130</v>
      </c>
      <c r="I922" t="s">
        <v>452</v>
      </c>
      <c r="J922" t="s">
        <v>36</v>
      </c>
      <c r="K922" t="e">
        <v>#N/A</v>
      </c>
      <c r="L922" t="e">
        <v>#N/A</v>
      </c>
      <c r="M922" t="e">
        <v>#N/A</v>
      </c>
      <c r="N922" t="e">
        <v>#N/A</v>
      </c>
      <c r="O922" t="e">
        <v>#N/A</v>
      </c>
      <c r="P922" t="e">
        <v>#N/A</v>
      </c>
      <c r="Q922" t="e">
        <v>#N/A</v>
      </c>
      <c r="R922" t="e">
        <v>#N/A</v>
      </c>
      <c r="S922" t="e">
        <v>#N/A</v>
      </c>
      <c r="T922" t="e">
        <v>#N/A</v>
      </c>
      <c r="U922" t="e">
        <v>#N/A</v>
      </c>
      <c r="V922" t="e">
        <v>#N/A</v>
      </c>
      <c r="W922" t="e">
        <v>#N/A</v>
      </c>
      <c r="X922" t="e">
        <v>#N/A</v>
      </c>
      <c r="Y922" t="e">
        <v>#N/A</v>
      </c>
      <c r="Z922" t="e">
        <v>#N/A</v>
      </c>
      <c r="AA922" t="e">
        <v>#N/A</v>
      </c>
      <c r="AB922" t="e">
        <v>#N/A</v>
      </c>
      <c r="AC922" t="e">
        <v>#N/A</v>
      </c>
      <c r="AD922" t="e">
        <v>#N/A</v>
      </c>
      <c r="AE922" t="e">
        <v>#N/A</v>
      </c>
    </row>
    <row r="923" spans="1:31" hidden="1" x14ac:dyDescent="0.25">
      <c r="A923">
        <v>293</v>
      </c>
      <c r="B923">
        <v>100324292</v>
      </c>
      <c r="C923" t="s">
        <v>28</v>
      </c>
      <c r="D923" t="s">
        <v>449</v>
      </c>
      <c r="E923" t="s">
        <v>30</v>
      </c>
      <c r="F923" t="s">
        <v>450</v>
      </c>
      <c r="G923" t="s">
        <v>451</v>
      </c>
      <c r="H923" t="s">
        <v>130</v>
      </c>
      <c r="I923" t="s">
        <v>452</v>
      </c>
      <c r="J923" t="s">
        <v>36</v>
      </c>
      <c r="K923" t="e">
        <v>#N/A</v>
      </c>
      <c r="L923" t="e">
        <v>#N/A</v>
      </c>
      <c r="M923" t="e">
        <v>#N/A</v>
      </c>
      <c r="N923" t="e">
        <v>#N/A</v>
      </c>
      <c r="O923" t="e">
        <v>#N/A</v>
      </c>
      <c r="P923" t="e">
        <v>#N/A</v>
      </c>
      <c r="Q923" t="e">
        <v>#N/A</v>
      </c>
      <c r="R923" t="e">
        <v>#N/A</v>
      </c>
      <c r="S923" t="e">
        <v>#N/A</v>
      </c>
      <c r="T923" t="e">
        <v>#N/A</v>
      </c>
      <c r="U923" t="e">
        <v>#N/A</v>
      </c>
      <c r="V923" t="e">
        <v>#N/A</v>
      </c>
      <c r="W923" t="e">
        <v>#N/A</v>
      </c>
      <c r="X923" t="e">
        <v>#N/A</v>
      </c>
      <c r="Y923" t="e">
        <v>#N/A</v>
      </c>
      <c r="Z923" t="e">
        <v>#N/A</v>
      </c>
      <c r="AA923" t="e">
        <v>#N/A</v>
      </c>
      <c r="AB923" t="e">
        <v>#N/A</v>
      </c>
      <c r="AC923" t="e">
        <v>#N/A</v>
      </c>
      <c r="AD923" t="e">
        <v>#N/A</v>
      </c>
      <c r="AE923" t="e">
        <v>#N/A</v>
      </c>
    </row>
    <row r="924" spans="1:31" hidden="1" x14ac:dyDescent="0.25">
      <c r="A924">
        <v>288</v>
      </c>
      <c r="B924">
        <v>100328711</v>
      </c>
      <c r="C924" t="s">
        <v>28</v>
      </c>
      <c r="D924" t="s">
        <v>449</v>
      </c>
      <c r="E924" t="s">
        <v>30</v>
      </c>
      <c r="F924" t="s">
        <v>450</v>
      </c>
      <c r="G924" t="s">
        <v>451</v>
      </c>
      <c r="H924" t="s">
        <v>130</v>
      </c>
      <c r="I924" t="s">
        <v>452</v>
      </c>
      <c r="J924" t="s">
        <v>36</v>
      </c>
      <c r="K924" t="e">
        <v>#N/A</v>
      </c>
      <c r="L924" t="e">
        <v>#N/A</v>
      </c>
      <c r="M924" t="e">
        <v>#N/A</v>
      </c>
      <c r="N924" t="e">
        <v>#N/A</v>
      </c>
      <c r="O924" t="e">
        <v>#N/A</v>
      </c>
      <c r="P924" t="e">
        <v>#N/A</v>
      </c>
      <c r="Q924" t="e">
        <v>#N/A</v>
      </c>
      <c r="R924" t="e">
        <v>#N/A</v>
      </c>
      <c r="S924" t="e">
        <v>#N/A</v>
      </c>
      <c r="T924" t="e">
        <v>#N/A</v>
      </c>
      <c r="U924" t="e">
        <v>#N/A</v>
      </c>
      <c r="V924" t="e">
        <v>#N/A</v>
      </c>
      <c r="W924" t="e">
        <v>#N/A</v>
      </c>
      <c r="X924" t="e">
        <v>#N/A</v>
      </c>
      <c r="Y924" t="e">
        <v>#N/A</v>
      </c>
      <c r="Z924" t="e">
        <v>#N/A</v>
      </c>
      <c r="AA924" t="e">
        <v>#N/A</v>
      </c>
      <c r="AB924" t="e">
        <v>#N/A</v>
      </c>
      <c r="AC924" t="e">
        <v>#N/A</v>
      </c>
      <c r="AD924" t="e">
        <v>#N/A</v>
      </c>
      <c r="AE924" t="e">
        <v>#N/A</v>
      </c>
    </row>
    <row r="925" spans="1:31" hidden="1" x14ac:dyDescent="0.25">
      <c r="A925">
        <v>334</v>
      </c>
      <c r="B925">
        <v>100336719</v>
      </c>
      <c r="C925" t="s">
        <v>28</v>
      </c>
      <c r="D925" t="s">
        <v>449</v>
      </c>
      <c r="E925" t="s">
        <v>30</v>
      </c>
      <c r="F925" t="s">
        <v>450</v>
      </c>
      <c r="G925" t="s">
        <v>451</v>
      </c>
      <c r="H925" t="s">
        <v>130</v>
      </c>
      <c r="I925" t="s">
        <v>452</v>
      </c>
      <c r="J925" t="s">
        <v>36</v>
      </c>
      <c r="K925" t="e">
        <v>#N/A</v>
      </c>
      <c r="L925" t="e">
        <v>#N/A</v>
      </c>
      <c r="M925" t="e">
        <v>#N/A</v>
      </c>
      <c r="N925" t="e">
        <v>#N/A</v>
      </c>
      <c r="O925" t="e">
        <v>#N/A</v>
      </c>
      <c r="P925" t="e">
        <v>#N/A</v>
      </c>
      <c r="Q925" t="e">
        <v>#N/A</v>
      </c>
      <c r="R925" t="e">
        <v>#N/A</v>
      </c>
      <c r="S925" t="e">
        <v>#N/A</v>
      </c>
      <c r="T925" t="e">
        <v>#N/A</v>
      </c>
      <c r="U925" t="e">
        <v>#N/A</v>
      </c>
      <c r="V925" t="e">
        <v>#N/A</v>
      </c>
      <c r="W925" t="e">
        <v>#N/A</v>
      </c>
      <c r="X925" t="e">
        <v>#N/A</v>
      </c>
      <c r="Y925" t="e">
        <v>#N/A</v>
      </c>
      <c r="Z925" t="e">
        <v>#N/A</v>
      </c>
      <c r="AA925" t="e">
        <v>#N/A</v>
      </c>
      <c r="AB925" t="e">
        <v>#N/A</v>
      </c>
      <c r="AC925" t="e">
        <v>#N/A</v>
      </c>
      <c r="AD925" t="e">
        <v>#N/A</v>
      </c>
      <c r="AE925" t="e">
        <v>#N/A</v>
      </c>
    </row>
    <row r="926" spans="1:31" hidden="1" x14ac:dyDescent="0.25">
      <c r="A926">
        <v>337</v>
      </c>
      <c r="B926">
        <v>100336720</v>
      </c>
      <c r="C926" t="s">
        <v>28</v>
      </c>
      <c r="D926" t="s">
        <v>449</v>
      </c>
      <c r="E926" t="s">
        <v>30</v>
      </c>
      <c r="F926" t="s">
        <v>450</v>
      </c>
      <c r="G926" t="s">
        <v>451</v>
      </c>
      <c r="H926" t="s">
        <v>130</v>
      </c>
      <c r="I926" t="s">
        <v>452</v>
      </c>
      <c r="J926" t="s">
        <v>36</v>
      </c>
      <c r="K926" t="e">
        <v>#N/A</v>
      </c>
      <c r="L926" t="e">
        <v>#N/A</v>
      </c>
      <c r="M926" t="e">
        <v>#N/A</v>
      </c>
      <c r="N926" t="e">
        <v>#N/A</v>
      </c>
      <c r="O926" t="e">
        <v>#N/A</v>
      </c>
      <c r="P926" t="e">
        <v>#N/A</v>
      </c>
      <c r="Q926" t="e">
        <v>#N/A</v>
      </c>
      <c r="R926" t="e">
        <v>#N/A</v>
      </c>
      <c r="S926" t="e">
        <v>#N/A</v>
      </c>
      <c r="T926" t="e">
        <v>#N/A</v>
      </c>
      <c r="U926" t="e">
        <v>#N/A</v>
      </c>
      <c r="V926" t="e">
        <v>#N/A</v>
      </c>
      <c r="W926" t="e">
        <v>#N/A</v>
      </c>
      <c r="X926" t="e">
        <v>#N/A</v>
      </c>
      <c r="Y926" t="e">
        <v>#N/A</v>
      </c>
      <c r="Z926" t="e">
        <v>#N/A</v>
      </c>
      <c r="AA926" t="e">
        <v>#N/A</v>
      </c>
      <c r="AB926" t="e">
        <v>#N/A</v>
      </c>
      <c r="AC926" t="e">
        <v>#N/A</v>
      </c>
      <c r="AD926" t="e">
        <v>#N/A</v>
      </c>
      <c r="AE926" t="e">
        <v>#N/A</v>
      </c>
    </row>
    <row r="927" spans="1:31" hidden="1" x14ac:dyDescent="0.25">
      <c r="A927">
        <v>316</v>
      </c>
      <c r="B927">
        <v>100347481</v>
      </c>
      <c r="C927" t="s">
        <v>28</v>
      </c>
      <c r="D927" t="s">
        <v>449</v>
      </c>
      <c r="E927" t="s">
        <v>30</v>
      </c>
      <c r="F927" t="s">
        <v>450</v>
      </c>
      <c r="G927" t="s">
        <v>451</v>
      </c>
      <c r="H927" t="s">
        <v>130</v>
      </c>
      <c r="I927" t="s">
        <v>452</v>
      </c>
      <c r="J927" t="s">
        <v>36</v>
      </c>
      <c r="K927" t="e">
        <v>#N/A</v>
      </c>
      <c r="L927" t="e">
        <v>#N/A</v>
      </c>
      <c r="M927" t="e">
        <v>#N/A</v>
      </c>
      <c r="N927" t="e">
        <v>#N/A</v>
      </c>
      <c r="O927" t="e">
        <v>#N/A</v>
      </c>
      <c r="P927" t="e">
        <v>#N/A</v>
      </c>
      <c r="Q927" t="e">
        <v>#N/A</v>
      </c>
      <c r="R927" t="e">
        <v>#N/A</v>
      </c>
      <c r="S927" t="e">
        <v>#N/A</v>
      </c>
      <c r="T927" t="e">
        <v>#N/A</v>
      </c>
      <c r="U927" t="e">
        <v>#N/A</v>
      </c>
      <c r="V927" t="e">
        <v>#N/A</v>
      </c>
      <c r="W927" t="e">
        <v>#N/A</v>
      </c>
      <c r="X927" t="e">
        <v>#N/A</v>
      </c>
      <c r="Y927" t="e">
        <v>#N/A</v>
      </c>
      <c r="Z927" t="e">
        <v>#N/A</v>
      </c>
      <c r="AA927" t="e">
        <v>#N/A</v>
      </c>
      <c r="AB927" t="e">
        <v>#N/A</v>
      </c>
      <c r="AC927" t="e">
        <v>#N/A</v>
      </c>
      <c r="AD927" t="e">
        <v>#N/A</v>
      </c>
      <c r="AE927" t="e">
        <v>#N/A</v>
      </c>
    </row>
    <row r="928" spans="1:31" hidden="1" x14ac:dyDescent="0.25">
      <c r="A928">
        <v>317</v>
      </c>
      <c r="B928">
        <v>100347485</v>
      </c>
      <c r="C928" t="s">
        <v>28</v>
      </c>
      <c r="D928" t="s">
        <v>449</v>
      </c>
      <c r="E928" t="s">
        <v>30</v>
      </c>
      <c r="F928" t="s">
        <v>450</v>
      </c>
      <c r="G928" t="s">
        <v>451</v>
      </c>
      <c r="H928" t="s">
        <v>130</v>
      </c>
      <c r="I928" t="s">
        <v>452</v>
      </c>
      <c r="J928" t="s">
        <v>36</v>
      </c>
      <c r="K928" t="e">
        <v>#N/A</v>
      </c>
      <c r="L928" t="e">
        <v>#N/A</v>
      </c>
      <c r="M928" t="e">
        <v>#N/A</v>
      </c>
      <c r="N928" t="e">
        <v>#N/A</v>
      </c>
      <c r="O928" t="e">
        <v>#N/A</v>
      </c>
      <c r="P928" t="e">
        <v>#N/A</v>
      </c>
      <c r="Q928" t="e">
        <v>#N/A</v>
      </c>
      <c r="R928" t="e">
        <v>#N/A</v>
      </c>
      <c r="S928" t="e">
        <v>#N/A</v>
      </c>
      <c r="T928" t="e">
        <v>#N/A</v>
      </c>
      <c r="U928" t="e">
        <v>#N/A</v>
      </c>
      <c r="V928" t="e">
        <v>#N/A</v>
      </c>
      <c r="W928" t="e">
        <v>#N/A</v>
      </c>
      <c r="X928" t="e">
        <v>#N/A</v>
      </c>
      <c r="Y928" t="e">
        <v>#N/A</v>
      </c>
      <c r="Z928" t="e">
        <v>#N/A</v>
      </c>
      <c r="AA928" t="e">
        <v>#N/A</v>
      </c>
      <c r="AB928" t="e">
        <v>#N/A</v>
      </c>
      <c r="AC928" t="e">
        <v>#N/A</v>
      </c>
      <c r="AD928" t="e">
        <v>#N/A</v>
      </c>
      <c r="AE928" t="e">
        <v>#N/A</v>
      </c>
    </row>
    <row r="929" spans="1:31" hidden="1" x14ac:dyDescent="0.25">
      <c r="A929">
        <v>361</v>
      </c>
      <c r="B929">
        <v>100350078</v>
      </c>
      <c r="C929" t="s">
        <v>28</v>
      </c>
      <c r="D929" t="s">
        <v>449</v>
      </c>
      <c r="E929" t="s">
        <v>30</v>
      </c>
      <c r="F929" t="s">
        <v>450</v>
      </c>
      <c r="G929" t="s">
        <v>451</v>
      </c>
      <c r="H929" t="s">
        <v>130</v>
      </c>
      <c r="I929" t="s">
        <v>452</v>
      </c>
      <c r="J929" t="s">
        <v>36</v>
      </c>
      <c r="K929" t="e">
        <v>#N/A</v>
      </c>
      <c r="L929" t="e">
        <v>#N/A</v>
      </c>
      <c r="M929" t="e">
        <v>#N/A</v>
      </c>
      <c r="N929" t="e">
        <v>#N/A</v>
      </c>
      <c r="O929" t="e">
        <v>#N/A</v>
      </c>
      <c r="P929" t="e">
        <v>#N/A</v>
      </c>
      <c r="Q929" t="e">
        <v>#N/A</v>
      </c>
      <c r="R929" t="e">
        <v>#N/A</v>
      </c>
      <c r="S929" t="e">
        <v>#N/A</v>
      </c>
      <c r="T929" t="e">
        <v>#N/A</v>
      </c>
      <c r="U929" t="e">
        <v>#N/A</v>
      </c>
      <c r="V929" t="e">
        <v>#N/A</v>
      </c>
      <c r="W929" t="e">
        <v>#N/A</v>
      </c>
      <c r="X929" t="e">
        <v>#N/A</v>
      </c>
      <c r="Y929" t="e">
        <v>#N/A</v>
      </c>
      <c r="Z929" t="e">
        <v>#N/A</v>
      </c>
      <c r="AA929" t="e">
        <v>#N/A</v>
      </c>
      <c r="AB929" t="e">
        <v>#N/A</v>
      </c>
      <c r="AC929" t="e">
        <v>#N/A</v>
      </c>
      <c r="AD929" t="e">
        <v>#N/A</v>
      </c>
      <c r="AE929" t="e">
        <v>#N/A</v>
      </c>
    </row>
    <row r="930" spans="1:31" hidden="1" x14ac:dyDescent="0.25">
      <c r="A930">
        <v>298</v>
      </c>
      <c r="B930">
        <v>100351903</v>
      </c>
      <c r="C930" t="s">
        <v>28</v>
      </c>
      <c r="D930" t="s">
        <v>449</v>
      </c>
      <c r="E930" t="s">
        <v>30</v>
      </c>
      <c r="F930" t="s">
        <v>450</v>
      </c>
      <c r="G930" t="s">
        <v>451</v>
      </c>
      <c r="H930" t="s">
        <v>130</v>
      </c>
      <c r="I930" t="s">
        <v>452</v>
      </c>
      <c r="J930" t="s">
        <v>36</v>
      </c>
      <c r="K930" t="e">
        <v>#N/A</v>
      </c>
      <c r="L930" t="e">
        <v>#N/A</v>
      </c>
      <c r="M930" t="e">
        <v>#N/A</v>
      </c>
      <c r="N930" t="e">
        <v>#N/A</v>
      </c>
      <c r="O930" t="e">
        <v>#N/A</v>
      </c>
      <c r="P930" t="e">
        <v>#N/A</v>
      </c>
      <c r="Q930" t="e">
        <v>#N/A</v>
      </c>
      <c r="R930" t="e">
        <v>#N/A</v>
      </c>
      <c r="S930" t="e">
        <v>#N/A</v>
      </c>
      <c r="T930" t="e">
        <v>#N/A</v>
      </c>
      <c r="U930" t="e">
        <v>#N/A</v>
      </c>
      <c r="V930" t="e">
        <v>#N/A</v>
      </c>
      <c r="W930" t="e">
        <v>#N/A</v>
      </c>
      <c r="X930" t="e">
        <v>#N/A</v>
      </c>
      <c r="Y930" t="e">
        <v>#N/A</v>
      </c>
      <c r="Z930" t="e">
        <v>#N/A</v>
      </c>
      <c r="AA930" t="e">
        <v>#N/A</v>
      </c>
      <c r="AB930" t="e">
        <v>#N/A</v>
      </c>
      <c r="AC930" t="e">
        <v>#N/A</v>
      </c>
      <c r="AD930" t="e">
        <v>#N/A</v>
      </c>
      <c r="AE930" t="e">
        <v>#N/A</v>
      </c>
    </row>
    <row r="931" spans="1:31" hidden="1" x14ac:dyDescent="0.25">
      <c r="A931">
        <v>309</v>
      </c>
      <c r="B931">
        <v>100355909</v>
      </c>
      <c r="C931" t="s">
        <v>28</v>
      </c>
      <c r="D931" t="s">
        <v>449</v>
      </c>
      <c r="E931" t="s">
        <v>30</v>
      </c>
      <c r="F931" t="s">
        <v>450</v>
      </c>
      <c r="G931" t="s">
        <v>451</v>
      </c>
      <c r="H931" t="s">
        <v>130</v>
      </c>
      <c r="I931" t="s">
        <v>452</v>
      </c>
      <c r="J931" t="s">
        <v>36</v>
      </c>
      <c r="K931" t="e">
        <v>#N/A</v>
      </c>
      <c r="L931" t="e">
        <v>#N/A</v>
      </c>
      <c r="M931" t="e">
        <v>#N/A</v>
      </c>
      <c r="N931" t="e">
        <v>#N/A</v>
      </c>
      <c r="O931" t="e">
        <v>#N/A</v>
      </c>
      <c r="P931" t="e">
        <v>#N/A</v>
      </c>
      <c r="Q931" t="e">
        <v>#N/A</v>
      </c>
      <c r="R931" t="e">
        <v>#N/A</v>
      </c>
      <c r="S931" t="e">
        <v>#N/A</v>
      </c>
      <c r="T931" t="e">
        <v>#N/A</v>
      </c>
      <c r="U931" t="e">
        <v>#N/A</v>
      </c>
      <c r="V931" t="e">
        <v>#N/A</v>
      </c>
      <c r="W931" t="e">
        <v>#N/A</v>
      </c>
      <c r="X931" t="e">
        <v>#N/A</v>
      </c>
      <c r="Y931" t="e">
        <v>#N/A</v>
      </c>
      <c r="Z931" t="e">
        <v>#N/A</v>
      </c>
      <c r="AA931" t="e">
        <v>#N/A</v>
      </c>
      <c r="AB931" t="e">
        <v>#N/A</v>
      </c>
      <c r="AC931" t="e">
        <v>#N/A</v>
      </c>
      <c r="AD931" t="e">
        <v>#N/A</v>
      </c>
      <c r="AE931" t="e">
        <v>#N/A</v>
      </c>
    </row>
    <row r="932" spans="1:31" hidden="1" x14ac:dyDescent="0.25">
      <c r="A932">
        <v>340</v>
      </c>
      <c r="B932">
        <v>100390272</v>
      </c>
      <c r="C932" t="s">
        <v>28</v>
      </c>
      <c r="D932" t="s">
        <v>449</v>
      </c>
      <c r="E932" t="s">
        <v>30</v>
      </c>
      <c r="F932" t="s">
        <v>450</v>
      </c>
      <c r="G932" t="s">
        <v>451</v>
      </c>
      <c r="H932" t="s">
        <v>130</v>
      </c>
      <c r="I932" t="s">
        <v>452</v>
      </c>
      <c r="J932" t="s">
        <v>36</v>
      </c>
      <c r="K932" t="e">
        <v>#N/A</v>
      </c>
      <c r="L932" t="e">
        <v>#N/A</v>
      </c>
      <c r="M932" t="e">
        <v>#N/A</v>
      </c>
      <c r="N932" t="e">
        <v>#N/A</v>
      </c>
      <c r="O932" t="e">
        <v>#N/A</v>
      </c>
      <c r="P932" t="e">
        <v>#N/A</v>
      </c>
      <c r="Q932" t="e">
        <v>#N/A</v>
      </c>
      <c r="R932" t="e">
        <v>#N/A</v>
      </c>
      <c r="S932" t="e">
        <v>#N/A</v>
      </c>
      <c r="T932" t="e">
        <v>#N/A</v>
      </c>
      <c r="U932" t="e">
        <v>#N/A</v>
      </c>
      <c r="V932" t="e">
        <v>#N/A</v>
      </c>
      <c r="W932" t="e">
        <v>#N/A</v>
      </c>
      <c r="X932" t="e">
        <v>#N/A</v>
      </c>
      <c r="Y932" t="e">
        <v>#N/A</v>
      </c>
      <c r="Z932" t="e">
        <v>#N/A</v>
      </c>
      <c r="AA932" t="e">
        <v>#N/A</v>
      </c>
      <c r="AB932" t="e">
        <v>#N/A</v>
      </c>
      <c r="AC932" t="e">
        <v>#N/A</v>
      </c>
      <c r="AD932" t="e">
        <v>#N/A</v>
      </c>
      <c r="AE932" t="e">
        <v>#N/A</v>
      </c>
    </row>
    <row r="933" spans="1:31" hidden="1" x14ac:dyDescent="0.25">
      <c r="A933">
        <v>380</v>
      </c>
      <c r="B933">
        <v>100392427</v>
      </c>
      <c r="C933" t="s">
        <v>28</v>
      </c>
      <c r="D933" t="s">
        <v>449</v>
      </c>
      <c r="E933" t="s">
        <v>30</v>
      </c>
      <c r="F933" t="s">
        <v>450</v>
      </c>
      <c r="G933" t="s">
        <v>451</v>
      </c>
      <c r="H933" t="s">
        <v>130</v>
      </c>
      <c r="I933" t="s">
        <v>452</v>
      </c>
      <c r="J933" t="s">
        <v>36</v>
      </c>
      <c r="K933" t="e">
        <v>#N/A</v>
      </c>
      <c r="L933" t="e">
        <v>#N/A</v>
      </c>
      <c r="M933" t="e">
        <v>#N/A</v>
      </c>
      <c r="N933" t="e">
        <v>#N/A</v>
      </c>
      <c r="O933" t="e">
        <v>#N/A</v>
      </c>
      <c r="P933" t="e">
        <v>#N/A</v>
      </c>
      <c r="Q933" t="e">
        <v>#N/A</v>
      </c>
      <c r="R933" t="e">
        <v>#N/A</v>
      </c>
      <c r="S933" t="e">
        <v>#N/A</v>
      </c>
      <c r="T933" t="e">
        <v>#N/A</v>
      </c>
      <c r="U933" t="e">
        <v>#N/A</v>
      </c>
      <c r="V933" t="e">
        <v>#N/A</v>
      </c>
      <c r="W933" t="e">
        <v>#N/A</v>
      </c>
      <c r="X933" t="e">
        <v>#N/A</v>
      </c>
      <c r="Y933" t="e">
        <v>#N/A</v>
      </c>
      <c r="Z933" t="e">
        <v>#N/A</v>
      </c>
      <c r="AA933" t="e">
        <v>#N/A</v>
      </c>
      <c r="AB933" t="e">
        <v>#N/A</v>
      </c>
      <c r="AC933" t="e">
        <v>#N/A</v>
      </c>
      <c r="AD933" t="e">
        <v>#N/A</v>
      </c>
      <c r="AE933" t="e">
        <v>#N/A</v>
      </c>
    </row>
    <row r="934" spans="1:31" hidden="1" x14ac:dyDescent="0.25">
      <c r="A934">
        <v>344</v>
      </c>
      <c r="B934">
        <v>100396827</v>
      </c>
      <c r="C934" t="s">
        <v>28</v>
      </c>
      <c r="D934" t="s">
        <v>449</v>
      </c>
      <c r="E934" t="s">
        <v>30</v>
      </c>
      <c r="F934" t="s">
        <v>450</v>
      </c>
      <c r="G934" t="s">
        <v>451</v>
      </c>
      <c r="H934" t="s">
        <v>130</v>
      </c>
      <c r="I934" t="s">
        <v>452</v>
      </c>
      <c r="J934" t="s">
        <v>36</v>
      </c>
      <c r="K934" t="e">
        <v>#N/A</v>
      </c>
      <c r="L934" t="e">
        <v>#N/A</v>
      </c>
      <c r="M934" t="e">
        <v>#N/A</v>
      </c>
      <c r="N934" t="e">
        <v>#N/A</v>
      </c>
      <c r="O934" t="e">
        <v>#N/A</v>
      </c>
      <c r="P934" t="e">
        <v>#N/A</v>
      </c>
      <c r="Q934" t="e">
        <v>#N/A</v>
      </c>
      <c r="R934" t="e">
        <v>#N/A</v>
      </c>
      <c r="S934" t="e">
        <v>#N/A</v>
      </c>
      <c r="T934" t="e">
        <v>#N/A</v>
      </c>
      <c r="U934" t="e">
        <v>#N/A</v>
      </c>
      <c r="V934" t="e">
        <v>#N/A</v>
      </c>
      <c r="W934" t="e">
        <v>#N/A</v>
      </c>
      <c r="X934" t="e">
        <v>#N/A</v>
      </c>
      <c r="Y934" t="e">
        <v>#N/A</v>
      </c>
      <c r="Z934" t="e">
        <v>#N/A</v>
      </c>
      <c r="AA934" t="e">
        <v>#N/A</v>
      </c>
      <c r="AB934" t="e">
        <v>#N/A</v>
      </c>
      <c r="AC934" t="e">
        <v>#N/A</v>
      </c>
      <c r="AD934" t="e">
        <v>#N/A</v>
      </c>
      <c r="AE934" t="e">
        <v>#N/A</v>
      </c>
    </row>
    <row r="935" spans="1:31" hidden="1" x14ac:dyDescent="0.25">
      <c r="A935">
        <v>265</v>
      </c>
      <c r="B935">
        <v>100401341</v>
      </c>
      <c r="C935" t="s">
        <v>28</v>
      </c>
      <c r="D935" t="s">
        <v>449</v>
      </c>
      <c r="E935" t="s">
        <v>30</v>
      </c>
      <c r="F935" t="s">
        <v>450</v>
      </c>
      <c r="G935" t="s">
        <v>451</v>
      </c>
      <c r="H935" t="s">
        <v>130</v>
      </c>
      <c r="I935" t="s">
        <v>452</v>
      </c>
      <c r="J935" t="s">
        <v>36</v>
      </c>
      <c r="K935" t="e">
        <v>#N/A</v>
      </c>
      <c r="L935" t="e">
        <v>#N/A</v>
      </c>
      <c r="M935" t="e">
        <v>#N/A</v>
      </c>
      <c r="N935" t="e">
        <v>#N/A</v>
      </c>
      <c r="O935" t="e">
        <v>#N/A</v>
      </c>
      <c r="P935" t="e">
        <v>#N/A</v>
      </c>
      <c r="Q935" t="e">
        <v>#N/A</v>
      </c>
      <c r="R935" t="e">
        <v>#N/A</v>
      </c>
      <c r="S935" t="e">
        <v>#N/A</v>
      </c>
      <c r="T935" t="e">
        <v>#N/A</v>
      </c>
      <c r="U935" t="e">
        <v>#N/A</v>
      </c>
      <c r="V935" t="e">
        <v>#N/A</v>
      </c>
      <c r="W935" t="e">
        <v>#N/A</v>
      </c>
      <c r="X935" t="e">
        <v>#N/A</v>
      </c>
      <c r="Y935" t="e">
        <v>#N/A</v>
      </c>
      <c r="Z935" t="e">
        <v>#N/A</v>
      </c>
      <c r="AA935" t="e">
        <v>#N/A</v>
      </c>
      <c r="AB935" t="e">
        <v>#N/A</v>
      </c>
      <c r="AC935" t="e">
        <v>#N/A</v>
      </c>
      <c r="AD935" t="e">
        <v>#N/A</v>
      </c>
      <c r="AE935" t="e">
        <v>#N/A</v>
      </c>
    </row>
    <row r="936" spans="1:31" hidden="1" x14ac:dyDescent="0.25">
      <c r="A936">
        <v>381</v>
      </c>
      <c r="B936">
        <v>100408064</v>
      </c>
      <c r="C936" t="s">
        <v>28</v>
      </c>
      <c r="D936" t="s">
        <v>449</v>
      </c>
      <c r="E936" t="s">
        <v>30</v>
      </c>
      <c r="F936" t="s">
        <v>450</v>
      </c>
      <c r="G936" t="s">
        <v>451</v>
      </c>
      <c r="H936" t="s">
        <v>130</v>
      </c>
      <c r="I936" t="s">
        <v>452</v>
      </c>
      <c r="J936" t="s">
        <v>36</v>
      </c>
      <c r="K936" t="e">
        <v>#N/A</v>
      </c>
      <c r="L936" t="e">
        <v>#N/A</v>
      </c>
      <c r="M936" t="e">
        <v>#N/A</v>
      </c>
      <c r="N936" t="e">
        <v>#N/A</v>
      </c>
      <c r="O936" t="e">
        <v>#N/A</v>
      </c>
      <c r="P936" t="e">
        <v>#N/A</v>
      </c>
      <c r="Q936" t="e">
        <v>#N/A</v>
      </c>
      <c r="R936" t="e">
        <v>#N/A</v>
      </c>
      <c r="S936" t="e">
        <v>#N/A</v>
      </c>
      <c r="T936" t="e">
        <v>#N/A</v>
      </c>
      <c r="U936" t="e">
        <v>#N/A</v>
      </c>
      <c r="V936" t="e">
        <v>#N/A</v>
      </c>
      <c r="W936" t="e">
        <v>#N/A</v>
      </c>
      <c r="X936" t="e">
        <v>#N/A</v>
      </c>
      <c r="Y936" t="e">
        <v>#N/A</v>
      </c>
      <c r="Z936" t="e">
        <v>#N/A</v>
      </c>
      <c r="AA936" t="e">
        <v>#N/A</v>
      </c>
      <c r="AB936" t="e">
        <v>#N/A</v>
      </c>
      <c r="AC936" t="e">
        <v>#N/A</v>
      </c>
      <c r="AD936" t="e">
        <v>#N/A</v>
      </c>
      <c r="AE936" t="e">
        <v>#N/A</v>
      </c>
    </row>
    <row r="937" spans="1:31" hidden="1" x14ac:dyDescent="0.25">
      <c r="A937">
        <v>618</v>
      </c>
      <c r="B937">
        <v>100437973</v>
      </c>
      <c r="C937" t="s">
        <v>28</v>
      </c>
      <c r="D937" t="s">
        <v>449</v>
      </c>
      <c r="E937" t="s">
        <v>30</v>
      </c>
      <c r="F937" t="s">
        <v>450</v>
      </c>
      <c r="G937" t="s">
        <v>451</v>
      </c>
      <c r="H937" t="s">
        <v>130</v>
      </c>
      <c r="I937" t="s">
        <v>452</v>
      </c>
      <c r="J937" t="s">
        <v>36</v>
      </c>
      <c r="K937" t="e">
        <v>#N/A</v>
      </c>
      <c r="L937" t="e">
        <v>#N/A</v>
      </c>
      <c r="M937" t="e">
        <v>#N/A</v>
      </c>
      <c r="N937" t="e">
        <v>#N/A</v>
      </c>
      <c r="O937" t="e">
        <v>#N/A</v>
      </c>
      <c r="P937" t="e">
        <v>#N/A</v>
      </c>
      <c r="Q937" t="e">
        <v>#N/A</v>
      </c>
      <c r="R937" t="e">
        <v>#N/A</v>
      </c>
      <c r="S937" t="e">
        <v>#N/A</v>
      </c>
      <c r="T937" t="e">
        <v>#N/A</v>
      </c>
      <c r="U937" t="e">
        <v>#N/A</v>
      </c>
      <c r="V937" t="e">
        <v>#N/A</v>
      </c>
      <c r="W937" t="e">
        <v>#N/A</v>
      </c>
      <c r="X937" t="e">
        <v>#N/A</v>
      </c>
      <c r="Y937" t="e">
        <v>#N/A</v>
      </c>
      <c r="Z937" t="e">
        <v>#N/A</v>
      </c>
      <c r="AA937" t="e">
        <v>#N/A</v>
      </c>
      <c r="AB937" t="e">
        <v>#N/A</v>
      </c>
      <c r="AC937" t="e">
        <v>#N/A</v>
      </c>
      <c r="AD937" t="e">
        <v>#N/A</v>
      </c>
      <c r="AE937" t="e">
        <v>#N/A</v>
      </c>
    </row>
    <row r="938" spans="1:31" hidden="1" x14ac:dyDescent="0.25">
      <c r="A938">
        <v>612</v>
      </c>
      <c r="B938">
        <v>100440923</v>
      </c>
      <c r="C938" t="s">
        <v>28</v>
      </c>
      <c r="D938" t="s">
        <v>449</v>
      </c>
      <c r="E938" t="s">
        <v>30</v>
      </c>
      <c r="F938" t="s">
        <v>450</v>
      </c>
      <c r="G938" t="s">
        <v>451</v>
      </c>
      <c r="H938" t="s">
        <v>130</v>
      </c>
      <c r="I938" t="s">
        <v>452</v>
      </c>
      <c r="J938" t="s">
        <v>36</v>
      </c>
      <c r="K938" t="e">
        <v>#N/A</v>
      </c>
      <c r="L938" t="e">
        <v>#N/A</v>
      </c>
      <c r="M938" t="e">
        <v>#N/A</v>
      </c>
      <c r="N938" t="e">
        <v>#N/A</v>
      </c>
      <c r="O938" t="e">
        <v>#N/A</v>
      </c>
      <c r="P938" t="e">
        <v>#N/A</v>
      </c>
      <c r="Q938" t="e">
        <v>#N/A</v>
      </c>
      <c r="R938" t="e">
        <v>#N/A</v>
      </c>
      <c r="S938" t="e">
        <v>#N/A</v>
      </c>
      <c r="T938" t="e">
        <v>#N/A</v>
      </c>
      <c r="U938" t="e">
        <v>#N/A</v>
      </c>
      <c r="V938" t="e">
        <v>#N/A</v>
      </c>
      <c r="W938" t="e">
        <v>#N/A</v>
      </c>
      <c r="X938" t="e">
        <v>#N/A</v>
      </c>
      <c r="Y938" t="e">
        <v>#N/A</v>
      </c>
      <c r="Z938" t="e">
        <v>#N/A</v>
      </c>
      <c r="AA938" t="e">
        <v>#N/A</v>
      </c>
      <c r="AB938" t="e">
        <v>#N/A</v>
      </c>
      <c r="AC938" t="e">
        <v>#N/A</v>
      </c>
      <c r="AD938" t="e">
        <v>#N/A</v>
      </c>
      <c r="AE938" t="e">
        <v>#N/A</v>
      </c>
    </row>
    <row r="939" spans="1:31" hidden="1" x14ac:dyDescent="0.25">
      <c r="A939">
        <v>617</v>
      </c>
      <c r="B939">
        <v>100446319</v>
      </c>
      <c r="C939" t="s">
        <v>28</v>
      </c>
      <c r="D939" t="s">
        <v>449</v>
      </c>
      <c r="E939" t="s">
        <v>30</v>
      </c>
      <c r="F939" t="s">
        <v>450</v>
      </c>
      <c r="G939" t="s">
        <v>451</v>
      </c>
      <c r="H939" t="s">
        <v>130</v>
      </c>
      <c r="I939" t="s">
        <v>452</v>
      </c>
      <c r="J939" t="s">
        <v>36</v>
      </c>
      <c r="K939" t="e">
        <v>#N/A</v>
      </c>
      <c r="L939" t="e">
        <v>#N/A</v>
      </c>
      <c r="M939" t="e">
        <v>#N/A</v>
      </c>
      <c r="N939" t="e">
        <v>#N/A</v>
      </c>
      <c r="O939" t="e">
        <v>#N/A</v>
      </c>
      <c r="P939" t="e">
        <v>#N/A</v>
      </c>
      <c r="Q939" t="e">
        <v>#N/A</v>
      </c>
      <c r="R939" t="e">
        <v>#N/A</v>
      </c>
      <c r="S939" t="e">
        <v>#N/A</v>
      </c>
      <c r="T939" t="e">
        <v>#N/A</v>
      </c>
      <c r="U939" t="e">
        <v>#N/A</v>
      </c>
      <c r="V939" t="e">
        <v>#N/A</v>
      </c>
      <c r="W939" t="e">
        <v>#N/A</v>
      </c>
      <c r="X939" t="e">
        <v>#N/A</v>
      </c>
      <c r="Y939" t="e">
        <v>#N/A</v>
      </c>
      <c r="Z939" t="e">
        <v>#N/A</v>
      </c>
      <c r="AA939" t="e">
        <v>#N/A</v>
      </c>
      <c r="AB939" t="e">
        <v>#N/A</v>
      </c>
      <c r="AC939" t="e">
        <v>#N/A</v>
      </c>
      <c r="AD939" t="e">
        <v>#N/A</v>
      </c>
      <c r="AE939" t="e">
        <v>#N/A</v>
      </c>
    </row>
    <row r="940" spans="1:31" hidden="1" x14ac:dyDescent="0.25">
      <c r="A940">
        <v>611</v>
      </c>
      <c r="B940">
        <v>100449616</v>
      </c>
      <c r="C940" t="s">
        <v>28</v>
      </c>
      <c r="D940" t="s">
        <v>449</v>
      </c>
      <c r="E940" t="s">
        <v>30</v>
      </c>
      <c r="F940" t="s">
        <v>450</v>
      </c>
      <c r="G940" t="s">
        <v>451</v>
      </c>
      <c r="H940" t="s">
        <v>130</v>
      </c>
      <c r="I940" t="s">
        <v>452</v>
      </c>
      <c r="J940" t="s">
        <v>36</v>
      </c>
      <c r="K940" t="e">
        <v>#N/A</v>
      </c>
      <c r="L940" t="e">
        <v>#N/A</v>
      </c>
      <c r="M940" t="e">
        <v>#N/A</v>
      </c>
      <c r="N940" t="e">
        <v>#N/A</v>
      </c>
      <c r="O940" t="e">
        <v>#N/A</v>
      </c>
      <c r="P940" t="e">
        <v>#N/A</v>
      </c>
      <c r="Q940" t="e">
        <v>#N/A</v>
      </c>
      <c r="R940" t="e">
        <v>#N/A</v>
      </c>
      <c r="S940" t="e">
        <v>#N/A</v>
      </c>
      <c r="T940" t="e">
        <v>#N/A</v>
      </c>
      <c r="U940" t="e">
        <v>#N/A</v>
      </c>
      <c r="V940" t="e">
        <v>#N/A</v>
      </c>
      <c r="W940" t="e">
        <v>#N/A</v>
      </c>
      <c r="X940" t="e">
        <v>#N/A</v>
      </c>
      <c r="Y940" t="e">
        <v>#N/A</v>
      </c>
      <c r="Z940" t="e">
        <v>#N/A</v>
      </c>
      <c r="AA940" t="e">
        <v>#N/A</v>
      </c>
      <c r="AB940" t="e">
        <v>#N/A</v>
      </c>
      <c r="AC940" t="e">
        <v>#N/A</v>
      </c>
      <c r="AD940" t="e">
        <v>#N/A</v>
      </c>
      <c r="AE940" t="e">
        <v>#N/A</v>
      </c>
    </row>
    <row r="941" spans="1:31" hidden="1" x14ac:dyDescent="0.25">
      <c r="A941">
        <v>1027</v>
      </c>
      <c r="B941">
        <v>100454868</v>
      </c>
      <c r="C941" t="s">
        <v>28</v>
      </c>
      <c r="D941" t="s">
        <v>449</v>
      </c>
      <c r="E941" t="s">
        <v>30</v>
      </c>
      <c r="F941" t="s">
        <v>450</v>
      </c>
      <c r="G941" t="s">
        <v>451</v>
      </c>
      <c r="H941" t="s">
        <v>130</v>
      </c>
      <c r="I941" t="s">
        <v>452</v>
      </c>
      <c r="J941" t="s">
        <v>36</v>
      </c>
      <c r="K941" t="e">
        <v>#N/A</v>
      </c>
      <c r="L941" t="e">
        <v>#N/A</v>
      </c>
      <c r="M941" t="e">
        <v>#N/A</v>
      </c>
      <c r="N941" t="e">
        <v>#N/A</v>
      </c>
      <c r="O941" t="e">
        <v>#N/A</v>
      </c>
      <c r="P941" t="e">
        <v>#N/A</v>
      </c>
      <c r="Q941" t="e">
        <v>#N/A</v>
      </c>
      <c r="R941" t="e">
        <v>#N/A</v>
      </c>
      <c r="S941" t="e">
        <v>#N/A</v>
      </c>
      <c r="T941" t="e">
        <v>#N/A</v>
      </c>
      <c r="U941" t="e">
        <v>#N/A</v>
      </c>
      <c r="V941" t="e">
        <v>#N/A</v>
      </c>
      <c r="W941" t="e">
        <v>#N/A</v>
      </c>
      <c r="X941" t="e">
        <v>#N/A</v>
      </c>
      <c r="Y941" t="e">
        <v>#N/A</v>
      </c>
      <c r="Z941" t="e">
        <v>#N/A</v>
      </c>
      <c r="AA941" t="e">
        <v>#N/A</v>
      </c>
      <c r="AB941" t="e">
        <v>#N/A</v>
      </c>
      <c r="AC941" t="e">
        <v>#N/A</v>
      </c>
      <c r="AD941" t="e">
        <v>#N/A</v>
      </c>
      <c r="AE941" t="e">
        <v>#N/A</v>
      </c>
    </row>
    <row r="942" spans="1:31" hidden="1" x14ac:dyDescent="0.25">
      <c r="A942">
        <v>610</v>
      </c>
      <c r="B942">
        <v>100457835</v>
      </c>
      <c r="C942" t="s">
        <v>28</v>
      </c>
      <c r="D942" t="s">
        <v>449</v>
      </c>
      <c r="E942" t="s">
        <v>30</v>
      </c>
      <c r="F942" t="s">
        <v>450</v>
      </c>
      <c r="G942" t="s">
        <v>451</v>
      </c>
      <c r="H942" t="s">
        <v>130</v>
      </c>
      <c r="I942" t="s">
        <v>452</v>
      </c>
      <c r="J942" t="s">
        <v>36</v>
      </c>
      <c r="K942" t="e">
        <v>#N/A</v>
      </c>
      <c r="L942" t="e">
        <v>#N/A</v>
      </c>
      <c r="M942" t="e">
        <v>#N/A</v>
      </c>
      <c r="N942" t="e">
        <v>#N/A</v>
      </c>
      <c r="O942" t="e">
        <v>#N/A</v>
      </c>
      <c r="P942" t="e">
        <v>#N/A</v>
      </c>
      <c r="Q942" t="e">
        <v>#N/A</v>
      </c>
      <c r="R942" t="e">
        <v>#N/A</v>
      </c>
      <c r="S942" t="e">
        <v>#N/A</v>
      </c>
      <c r="T942" t="e">
        <v>#N/A</v>
      </c>
      <c r="U942" t="e">
        <v>#N/A</v>
      </c>
      <c r="V942" t="e">
        <v>#N/A</v>
      </c>
      <c r="W942" t="e">
        <v>#N/A</v>
      </c>
      <c r="X942" t="e">
        <v>#N/A</v>
      </c>
      <c r="Y942" t="e">
        <v>#N/A</v>
      </c>
      <c r="Z942" t="e">
        <v>#N/A</v>
      </c>
      <c r="AA942" t="e">
        <v>#N/A</v>
      </c>
      <c r="AB942" t="e">
        <v>#N/A</v>
      </c>
      <c r="AC942" t="e">
        <v>#N/A</v>
      </c>
      <c r="AD942" t="e">
        <v>#N/A</v>
      </c>
      <c r="AE942" t="e">
        <v>#N/A</v>
      </c>
    </row>
    <row r="943" spans="1:31" hidden="1" x14ac:dyDescent="0.25">
      <c r="A943">
        <v>660</v>
      </c>
      <c r="B943">
        <v>100462303</v>
      </c>
      <c r="C943" t="s">
        <v>28</v>
      </c>
      <c r="D943" t="s">
        <v>449</v>
      </c>
      <c r="E943" t="s">
        <v>30</v>
      </c>
      <c r="F943" t="s">
        <v>450</v>
      </c>
      <c r="G943" t="s">
        <v>451</v>
      </c>
      <c r="H943" t="s">
        <v>130</v>
      </c>
      <c r="I943" t="s">
        <v>452</v>
      </c>
      <c r="J943" t="s">
        <v>36</v>
      </c>
      <c r="K943" t="e">
        <v>#N/A</v>
      </c>
      <c r="L943" t="e">
        <v>#N/A</v>
      </c>
      <c r="M943" t="e">
        <v>#N/A</v>
      </c>
      <c r="N943" t="e">
        <v>#N/A</v>
      </c>
      <c r="O943" t="e">
        <v>#N/A</v>
      </c>
      <c r="P943" t="e">
        <v>#N/A</v>
      </c>
      <c r="Q943" t="e">
        <v>#N/A</v>
      </c>
      <c r="R943" t="e">
        <v>#N/A</v>
      </c>
      <c r="S943" t="e">
        <v>#N/A</v>
      </c>
      <c r="T943" t="e">
        <v>#N/A</v>
      </c>
      <c r="U943" t="e">
        <v>#N/A</v>
      </c>
      <c r="V943" t="e">
        <v>#N/A</v>
      </c>
      <c r="W943" t="e">
        <v>#N/A</v>
      </c>
      <c r="X943" t="e">
        <v>#N/A</v>
      </c>
      <c r="Y943" t="e">
        <v>#N/A</v>
      </c>
      <c r="Z943" t="e">
        <v>#N/A</v>
      </c>
      <c r="AA943" t="e">
        <v>#N/A</v>
      </c>
      <c r="AB943" t="e">
        <v>#N/A</v>
      </c>
      <c r="AC943" t="e">
        <v>#N/A</v>
      </c>
      <c r="AD943" t="e">
        <v>#N/A</v>
      </c>
      <c r="AE943" t="e">
        <v>#N/A</v>
      </c>
    </row>
    <row r="944" spans="1:31" hidden="1" x14ac:dyDescent="0.25">
      <c r="A944">
        <v>729</v>
      </c>
      <c r="B944">
        <v>100468209</v>
      </c>
      <c r="C944" t="s">
        <v>28</v>
      </c>
      <c r="D944" t="s">
        <v>449</v>
      </c>
      <c r="E944" t="s">
        <v>30</v>
      </c>
      <c r="F944" t="s">
        <v>450</v>
      </c>
      <c r="G944" t="s">
        <v>451</v>
      </c>
      <c r="H944" t="s">
        <v>130</v>
      </c>
      <c r="I944" t="s">
        <v>452</v>
      </c>
      <c r="J944" t="s">
        <v>36</v>
      </c>
      <c r="K944" t="e">
        <v>#N/A</v>
      </c>
      <c r="L944" t="e">
        <v>#N/A</v>
      </c>
      <c r="M944" t="e">
        <v>#N/A</v>
      </c>
      <c r="N944" t="e">
        <v>#N/A</v>
      </c>
      <c r="O944" t="e">
        <v>#N/A</v>
      </c>
      <c r="P944" t="e">
        <v>#N/A</v>
      </c>
      <c r="Q944" t="e">
        <v>#N/A</v>
      </c>
      <c r="R944" t="e">
        <v>#N/A</v>
      </c>
      <c r="S944" t="e">
        <v>#N/A</v>
      </c>
      <c r="T944" t="e">
        <v>#N/A</v>
      </c>
      <c r="U944" t="e">
        <v>#N/A</v>
      </c>
      <c r="V944" t="e">
        <v>#N/A</v>
      </c>
      <c r="W944" t="e">
        <v>#N/A</v>
      </c>
      <c r="X944" t="e">
        <v>#N/A</v>
      </c>
      <c r="Y944" t="e">
        <v>#N/A</v>
      </c>
      <c r="Z944" t="e">
        <v>#N/A</v>
      </c>
      <c r="AA944" t="e">
        <v>#N/A</v>
      </c>
      <c r="AB944" t="e">
        <v>#N/A</v>
      </c>
      <c r="AC944" t="e">
        <v>#N/A</v>
      </c>
      <c r="AD944" t="e">
        <v>#N/A</v>
      </c>
      <c r="AE944" t="e">
        <v>#N/A</v>
      </c>
    </row>
    <row r="945" spans="1:31" hidden="1" x14ac:dyDescent="0.25">
      <c r="A945">
        <v>943</v>
      </c>
      <c r="B945">
        <v>100478447</v>
      </c>
      <c r="C945" t="s">
        <v>28</v>
      </c>
      <c r="D945" t="s">
        <v>449</v>
      </c>
      <c r="E945" t="s">
        <v>30</v>
      </c>
      <c r="F945" t="s">
        <v>450</v>
      </c>
      <c r="G945" t="s">
        <v>451</v>
      </c>
      <c r="H945" t="s">
        <v>130</v>
      </c>
      <c r="I945" t="s">
        <v>452</v>
      </c>
      <c r="J945" t="s">
        <v>36</v>
      </c>
      <c r="K945" t="e">
        <v>#N/A</v>
      </c>
      <c r="L945" t="e">
        <v>#N/A</v>
      </c>
      <c r="M945" t="e">
        <v>#N/A</v>
      </c>
      <c r="N945" t="e">
        <v>#N/A</v>
      </c>
      <c r="O945" t="e">
        <v>#N/A</v>
      </c>
      <c r="P945" t="e">
        <v>#N/A</v>
      </c>
      <c r="Q945" t="e">
        <v>#N/A</v>
      </c>
      <c r="R945" t="e">
        <v>#N/A</v>
      </c>
      <c r="S945" t="e">
        <v>#N/A</v>
      </c>
      <c r="T945" t="e">
        <v>#N/A</v>
      </c>
      <c r="U945" t="e">
        <v>#N/A</v>
      </c>
      <c r="V945" t="e">
        <v>#N/A</v>
      </c>
      <c r="W945" t="e">
        <v>#N/A</v>
      </c>
      <c r="X945" t="e">
        <v>#N/A</v>
      </c>
      <c r="Y945" t="e">
        <v>#N/A</v>
      </c>
      <c r="Z945" t="e">
        <v>#N/A</v>
      </c>
      <c r="AA945" t="e">
        <v>#N/A</v>
      </c>
      <c r="AB945" t="e">
        <v>#N/A</v>
      </c>
      <c r="AC945" t="e">
        <v>#N/A</v>
      </c>
      <c r="AD945" t="e">
        <v>#N/A</v>
      </c>
      <c r="AE945" t="e">
        <v>#N/A</v>
      </c>
    </row>
    <row r="946" spans="1:31" hidden="1" x14ac:dyDescent="0.25">
      <c r="A946">
        <v>223</v>
      </c>
      <c r="B946">
        <v>100513493</v>
      </c>
      <c r="C946" t="s">
        <v>28</v>
      </c>
      <c r="D946" t="s">
        <v>385</v>
      </c>
      <c r="E946" t="s">
        <v>30</v>
      </c>
      <c r="F946" t="s">
        <v>386</v>
      </c>
      <c r="G946" t="s">
        <v>49</v>
      </c>
      <c r="H946" t="s">
        <v>96</v>
      </c>
      <c r="I946" t="s">
        <v>387</v>
      </c>
      <c r="J946" t="s">
        <v>36</v>
      </c>
      <c r="K946" t="e">
        <v>#N/A</v>
      </c>
      <c r="L946" t="e">
        <v>#N/A</v>
      </c>
      <c r="M946" t="e">
        <v>#N/A</v>
      </c>
      <c r="N946" t="e">
        <v>#N/A</v>
      </c>
      <c r="O946" t="e">
        <v>#N/A</v>
      </c>
      <c r="P946" t="e">
        <v>#N/A</v>
      </c>
      <c r="Q946" t="e">
        <v>#N/A</v>
      </c>
      <c r="R946" t="e">
        <v>#N/A</v>
      </c>
      <c r="S946" t="e">
        <v>#N/A</v>
      </c>
      <c r="T946" t="e">
        <v>#N/A</v>
      </c>
      <c r="U946" t="e">
        <v>#N/A</v>
      </c>
      <c r="V946" t="e">
        <v>#N/A</v>
      </c>
      <c r="W946" t="e">
        <v>#N/A</v>
      </c>
      <c r="X946" t="e">
        <v>#N/A</v>
      </c>
      <c r="Y946" t="e">
        <v>#N/A</v>
      </c>
      <c r="Z946" t="e">
        <v>#N/A</v>
      </c>
      <c r="AA946" t="e">
        <v>#N/A</v>
      </c>
      <c r="AB946" t="e">
        <v>#N/A</v>
      </c>
      <c r="AC946" t="e">
        <v>#N/A</v>
      </c>
      <c r="AD946" t="e">
        <v>#N/A</v>
      </c>
      <c r="AE946" t="e">
        <v>#N/A</v>
      </c>
    </row>
    <row r="947" spans="1:31" hidden="1" x14ac:dyDescent="0.25">
      <c r="A947">
        <v>224</v>
      </c>
      <c r="B947">
        <v>100513500</v>
      </c>
      <c r="C947" t="s">
        <v>28</v>
      </c>
      <c r="D947" t="s">
        <v>385</v>
      </c>
      <c r="E947" t="s">
        <v>30</v>
      </c>
      <c r="F947" t="s">
        <v>386</v>
      </c>
      <c r="G947" t="s">
        <v>49</v>
      </c>
      <c r="H947" t="s">
        <v>96</v>
      </c>
      <c r="I947" t="s">
        <v>387</v>
      </c>
      <c r="J947" t="s">
        <v>36</v>
      </c>
      <c r="K947" t="e">
        <v>#N/A</v>
      </c>
      <c r="L947" t="e">
        <v>#N/A</v>
      </c>
      <c r="M947" t="e">
        <v>#N/A</v>
      </c>
      <c r="N947" t="e">
        <v>#N/A</v>
      </c>
      <c r="O947" t="e">
        <v>#N/A</v>
      </c>
      <c r="P947" t="e">
        <v>#N/A</v>
      </c>
      <c r="Q947" t="e">
        <v>#N/A</v>
      </c>
      <c r="R947" t="e">
        <v>#N/A</v>
      </c>
      <c r="S947" t="e">
        <v>#N/A</v>
      </c>
      <c r="T947" t="e">
        <v>#N/A</v>
      </c>
      <c r="U947" t="e">
        <v>#N/A</v>
      </c>
      <c r="V947" t="e">
        <v>#N/A</v>
      </c>
      <c r="W947" t="e">
        <v>#N/A</v>
      </c>
      <c r="X947" t="e">
        <v>#N/A</v>
      </c>
      <c r="Y947" t="e">
        <v>#N/A</v>
      </c>
      <c r="Z947" t="e">
        <v>#N/A</v>
      </c>
      <c r="AA947" t="e">
        <v>#N/A</v>
      </c>
      <c r="AB947" t="e">
        <v>#N/A</v>
      </c>
      <c r="AC947" t="e">
        <v>#N/A</v>
      </c>
      <c r="AD947" t="e">
        <v>#N/A</v>
      </c>
      <c r="AE947" t="e">
        <v>#N/A</v>
      </c>
    </row>
    <row r="948" spans="1:31" hidden="1" x14ac:dyDescent="0.25">
      <c r="A948">
        <v>214</v>
      </c>
      <c r="B948">
        <v>100513514</v>
      </c>
      <c r="C948" t="s">
        <v>28</v>
      </c>
      <c r="D948" t="s">
        <v>385</v>
      </c>
      <c r="E948" t="s">
        <v>30</v>
      </c>
      <c r="F948" t="s">
        <v>386</v>
      </c>
      <c r="G948" t="s">
        <v>49</v>
      </c>
      <c r="H948" t="s">
        <v>96</v>
      </c>
      <c r="I948" t="s">
        <v>387</v>
      </c>
      <c r="J948" t="s">
        <v>36</v>
      </c>
      <c r="K948" t="e">
        <v>#N/A</v>
      </c>
      <c r="L948" t="e">
        <v>#N/A</v>
      </c>
      <c r="M948" t="e">
        <v>#N/A</v>
      </c>
      <c r="N948" t="e">
        <v>#N/A</v>
      </c>
      <c r="O948" t="e">
        <v>#N/A</v>
      </c>
      <c r="P948" t="e">
        <v>#N/A</v>
      </c>
      <c r="Q948" t="e">
        <v>#N/A</v>
      </c>
      <c r="R948" t="e">
        <v>#N/A</v>
      </c>
      <c r="S948" t="e">
        <v>#N/A</v>
      </c>
      <c r="T948" t="e">
        <v>#N/A</v>
      </c>
      <c r="U948" t="e">
        <v>#N/A</v>
      </c>
      <c r="V948" t="e">
        <v>#N/A</v>
      </c>
      <c r="W948" t="e">
        <v>#N/A</v>
      </c>
      <c r="X948" t="e">
        <v>#N/A</v>
      </c>
      <c r="Y948" t="e">
        <v>#N/A</v>
      </c>
      <c r="Z948" t="e">
        <v>#N/A</v>
      </c>
      <c r="AA948" t="e">
        <v>#N/A</v>
      </c>
      <c r="AB948" t="e">
        <v>#N/A</v>
      </c>
      <c r="AC948" t="e">
        <v>#N/A</v>
      </c>
      <c r="AD948" t="e">
        <v>#N/A</v>
      </c>
      <c r="AE948" t="e">
        <v>#N/A</v>
      </c>
    </row>
    <row r="949" spans="1:31" hidden="1" x14ac:dyDescent="0.25">
      <c r="A949">
        <v>215</v>
      </c>
      <c r="B949">
        <v>100513577</v>
      </c>
      <c r="C949" t="s">
        <v>28</v>
      </c>
      <c r="D949" t="s">
        <v>385</v>
      </c>
      <c r="E949" t="s">
        <v>30</v>
      </c>
      <c r="F949" t="s">
        <v>386</v>
      </c>
      <c r="G949" t="s">
        <v>49</v>
      </c>
      <c r="H949" t="s">
        <v>96</v>
      </c>
      <c r="I949" t="s">
        <v>387</v>
      </c>
      <c r="J949" t="s">
        <v>36</v>
      </c>
      <c r="K949" t="e">
        <v>#N/A</v>
      </c>
      <c r="L949" t="e">
        <v>#N/A</v>
      </c>
      <c r="M949" t="e">
        <v>#N/A</v>
      </c>
      <c r="N949" t="e">
        <v>#N/A</v>
      </c>
      <c r="O949" t="e">
        <v>#N/A</v>
      </c>
      <c r="P949" t="e">
        <v>#N/A</v>
      </c>
      <c r="Q949" t="e">
        <v>#N/A</v>
      </c>
      <c r="R949" t="e">
        <v>#N/A</v>
      </c>
      <c r="S949" t="e">
        <v>#N/A</v>
      </c>
      <c r="T949" t="e">
        <v>#N/A</v>
      </c>
      <c r="U949" t="e">
        <v>#N/A</v>
      </c>
      <c r="V949" t="e">
        <v>#N/A</v>
      </c>
      <c r="W949" t="e">
        <v>#N/A</v>
      </c>
      <c r="X949" t="e">
        <v>#N/A</v>
      </c>
      <c r="Y949" t="e">
        <v>#N/A</v>
      </c>
      <c r="Z949" t="e">
        <v>#N/A</v>
      </c>
      <c r="AA949" t="e">
        <v>#N/A</v>
      </c>
      <c r="AB949" t="e">
        <v>#N/A</v>
      </c>
      <c r="AC949" t="e">
        <v>#N/A</v>
      </c>
      <c r="AD949" t="e">
        <v>#N/A</v>
      </c>
      <c r="AE949" t="e">
        <v>#N/A</v>
      </c>
    </row>
    <row r="950" spans="1:31" hidden="1" x14ac:dyDescent="0.25">
      <c r="A950">
        <v>250</v>
      </c>
      <c r="B950">
        <v>100513809</v>
      </c>
      <c r="C950" t="s">
        <v>28</v>
      </c>
      <c r="D950" t="s">
        <v>385</v>
      </c>
      <c r="E950" t="s">
        <v>30</v>
      </c>
      <c r="F950" t="s">
        <v>386</v>
      </c>
      <c r="G950" t="s">
        <v>49</v>
      </c>
      <c r="H950" t="s">
        <v>96</v>
      </c>
      <c r="I950" t="s">
        <v>387</v>
      </c>
      <c r="J950" t="s">
        <v>36</v>
      </c>
      <c r="K950" t="e">
        <v>#N/A</v>
      </c>
      <c r="L950" t="e">
        <v>#N/A</v>
      </c>
      <c r="M950" t="e">
        <v>#N/A</v>
      </c>
      <c r="N950" t="e">
        <v>#N/A</v>
      </c>
      <c r="O950" t="e">
        <v>#N/A</v>
      </c>
      <c r="P950" t="e">
        <v>#N/A</v>
      </c>
      <c r="Q950" t="e">
        <v>#N/A</v>
      </c>
      <c r="R950" t="e">
        <v>#N/A</v>
      </c>
      <c r="S950" t="e">
        <v>#N/A</v>
      </c>
      <c r="T950" t="e">
        <v>#N/A</v>
      </c>
      <c r="U950" t="e">
        <v>#N/A</v>
      </c>
      <c r="V950" t="e">
        <v>#N/A</v>
      </c>
      <c r="W950" t="e">
        <v>#N/A</v>
      </c>
      <c r="X950" t="e">
        <v>#N/A</v>
      </c>
      <c r="Y950" t="e">
        <v>#N/A</v>
      </c>
      <c r="Z950" t="e">
        <v>#N/A</v>
      </c>
      <c r="AA950" t="e">
        <v>#N/A</v>
      </c>
      <c r="AB950" t="e">
        <v>#N/A</v>
      </c>
      <c r="AC950" t="e">
        <v>#N/A</v>
      </c>
      <c r="AD950" t="e">
        <v>#N/A</v>
      </c>
      <c r="AE950" t="e">
        <v>#N/A</v>
      </c>
    </row>
    <row r="951" spans="1:31" hidden="1" x14ac:dyDescent="0.25">
      <c r="A951">
        <v>180</v>
      </c>
      <c r="B951">
        <v>100513810</v>
      </c>
      <c r="C951" t="s">
        <v>28</v>
      </c>
      <c r="D951" t="s">
        <v>385</v>
      </c>
      <c r="E951" t="s">
        <v>30</v>
      </c>
      <c r="F951" t="s">
        <v>386</v>
      </c>
      <c r="G951" t="s">
        <v>49</v>
      </c>
      <c r="H951" t="s">
        <v>96</v>
      </c>
      <c r="I951" t="s">
        <v>387</v>
      </c>
      <c r="J951" t="s">
        <v>36</v>
      </c>
      <c r="K951" t="e">
        <v>#N/A</v>
      </c>
      <c r="L951" t="e">
        <v>#N/A</v>
      </c>
      <c r="M951" t="e">
        <v>#N/A</v>
      </c>
      <c r="N951" t="e">
        <v>#N/A</v>
      </c>
      <c r="O951" t="e">
        <v>#N/A</v>
      </c>
      <c r="P951" t="e">
        <v>#N/A</v>
      </c>
      <c r="Q951" t="e">
        <v>#N/A</v>
      </c>
      <c r="R951" t="e">
        <v>#N/A</v>
      </c>
      <c r="S951" t="e">
        <v>#N/A</v>
      </c>
      <c r="T951" t="e">
        <v>#N/A</v>
      </c>
      <c r="U951" t="e">
        <v>#N/A</v>
      </c>
      <c r="V951" t="e">
        <v>#N/A</v>
      </c>
      <c r="W951" t="e">
        <v>#N/A</v>
      </c>
      <c r="X951" t="e">
        <v>#N/A</v>
      </c>
      <c r="Y951" t="e">
        <v>#N/A</v>
      </c>
      <c r="Z951" t="e">
        <v>#N/A</v>
      </c>
      <c r="AA951" t="e">
        <v>#N/A</v>
      </c>
      <c r="AB951" t="e">
        <v>#N/A</v>
      </c>
      <c r="AC951" t="e">
        <v>#N/A</v>
      </c>
      <c r="AD951" t="e">
        <v>#N/A</v>
      </c>
      <c r="AE951" t="e">
        <v>#N/A</v>
      </c>
    </row>
    <row r="952" spans="1:31" hidden="1" x14ac:dyDescent="0.25">
      <c r="A952">
        <v>251</v>
      </c>
      <c r="B952">
        <v>100513816</v>
      </c>
      <c r="C952" t="s">
        <v>28</v>
      </c>
      <c r="D952" t="s">
        <v>385</v>
      </c>
      <c r="E952" t="s">
        <v>30</v>
      </c>
      <c r="F952" t="s">
        <v>386</v>
      </c>
      <c r="G952" t="s">
        <v>49</v>
      </c>
      <c r="H952" t="s">
        <v>96</v>
      </c>
      <c r="I952" t="s">
        <v>387</v>
      </c>
      <c r="J952" t="s">
        <v>36</v>
      </c>
      <c r="K952" t="e">
        <v>#N/A</v>
      </c>
      <c r="L952" t="e">
        <v>#N/A</v>
      </c>
      <c r="M952" t="e">
        <v>#N/A</v>
      </c>
      <c r="N952" t="e">
        <v>#N/A</v>
      </c>
      <c r="O952" t="e">
        <v>#N/A</v>
      </c>
      <c r="P952" t="e">
        <v>#N/A</v>
      </c>
      <c r="Q952" t="e">
        <v>#N/A</v>
      </c>
      <c r="R952" t="e">
        <v>#N/A</v>
      </c>
      <c r="S952" t="e">
        <v>#N/A</v>
      </c>
      <c r="T952" t="e">
        <v>#N/A</v>
      </c>
      <c r="U952" t="e">
        <v>#N/A</v>
      </c>
      <c r="V952" t="e">
        <v>#N/A</v>
      </c>
      <c r="W952" t="e">
        <v>#N/A</v>
      </c>
      <c r="X952" t="e">
        <v>#N/A</v>
      </c>
      <c r="Y952" t="e">
        <v>#N/A</v>
      </c>
      <c r="Z952" t="e">
        <v>#N/A</v>
      </c>
      <c r="AA952" t="e">
        <v>#N/A</v>
      </c>
      <c r="AB952" t="e">
        <v>#N/A</v>
      </c>
      <c r="AC952" t="e">
        <v>#N/A</v>
      </c>
      <c r="AD952" t="e">
        <v>#N/A</v>
      </c>
      <c r="AE952" t="e">
        <v>#N/A</v>
      </c>
    </row>
    <row r="953" spans="1:31" hidden="1" x14ac:dyDescent="0.25">
      <c r="A953">
        <v>511</v>
      </c>
      <c r="B953">
        <v>100437918</v>
      </c>
      <c r="C953" t="s">
        <v>28</v>
      </c>
      <c r="D953" t="s">
        <v>609</v>
      </c>
      <c r="E953" t="s">
        <v>30</v>
      </c>
      <c r="F953" t="s">
        <v>484</v>
      </c>
      <c r="G953" t="s">
        <v>446</v>
      </c>
      <c r="H953" t="s">
        <v>50</v>
      </c>
      <c r="I953" t="s">
        <v>485</v>
      </c>
      <c r="J953" t="s">
        <v>36</v>
      </c>
      <c r="K953" t="e">
        <v>#N/A</v>
      </c>
      <c r="L953" t="e">
        <v>#N/A</v>
      </c>
      <c r="M953" t="e">
        <v>#N/A</v>
      </c>
      <c r="N953" t="e">
        <v>#N/A</v>
      </c>
      <c r="O953" t="e">
        <v>#N/A</v>
      </c>
      <c r="P953" t="e">
        <v>#N/A</v>
      </c>
      <c r="Q953" t="e">
        <v>#N/A</v>
      </c>
      <c r="R953" t="e">
        <v>#N/A</v>
      </c>
      <c r="S953" t="e">
        <v>#N/A</v>
      </c>
      <c r="T953" t="e">
        <v>#N/A</v>
      </c>
      <c r="U953" t="e">
        <v>#N/A</v>
      </c>
      <c r="V953" t="e">
        <v>#N/A</v>
      </c>
      <c r="W953" t="e">
        <v>#N/A</v>
      </c>
      <c r="X953" t="e">
        <v>#N/A</v>
      </c>
      <c r="Y953" t="e">
        <v>#N/A</v>
      </c>
      <c r="Z953" t="e">
        <v>#N/A</v>
      </c>
      <c r="AA953" t="e">
        <v>#N/A</v>
      </c>
      <c r="AB953" t="e">
        <v>#N/A</v>
      </c>
      <c r="AC953" t="e">
        <v>#N/A</v>
      </c>
      <c r="AD953" t="e">
        <v>#N/A</v>
      </c>
      <c r="AE953" t="e">
        <v>#N/A</v>
      </c>
    </row>
    <row r="954" spans="1:31" hidden="1" x14ac:dyDescent="0.25">
      <c r="A954">
        <v>534</v>
      </c>
      <c r="B954">
        <v>100439795</v>
      </c>
      <c r="C954" t="s">
        <v>28</v>
      </c>
      <c r="D954" t="s">
        <v>609</v>
      </c>
      <c r="E954" t="s">
        <v>30</v>
      </c>
      <c r="F954" t="s">
        <v>484</v>
      </c>
      <c r="G954" t="s">
        <v>446</v>
      </c>
      <c r="H954" t="s">
        <v>50</v>
      </c>
      <c r="I954" t="s">
        <v>485</v>
      </c>
      <c r="J954" t="s">
        <v>36</v>
      </c>
      <c r="K954" t="e">
        <v>#N/A</v>
      </c>
      <c r="L954" t="e">
        <v>#N/A</v>
      </c>
      <c r="M954" t="e">
        <v>#N/A</v>
      </c>
      <c r="N954" t="e">
        <v>#N/A</v>
      </c>
      <c r="O954" t="e">
        <v>#N/A</v>
      </c>
      <c r="P954" t="e">
        <v>#N/A</v>
      </c>
      <c r="Q954" t="e">
        <v>#N/A</v>
      </c>
      <c r="R954" t="e">
        <v>#N/A</v>
      </c>
      <c r="S954" t="e">
        <v>#N/A</v>
      </c>
      <c r="T954" t="e">
        <v>#N/A</v>
      </c>
      <c r="U954" t="e">
        <v>#N/A</v>
      </c>
      <c r="V954" t="e">
        <v>#N/A</v>
      </c>
      <c r="W954" t="e">
        <v>#N/A</v>
      </c>
      <c r="X954" t="e">
        <v>#N/A</v>
      </c>
      <c r="Y954" t="e">
        <v>#N/A</v>
      </c>
      <c r="Z954" t="e">
        <v>#N/A</v>
      </c>
      <c r="AA954" t="e">
        <v>#N/A</v>
      </c>
      <c r="AB954" t="e">
        <v>#N/A</v>
      </c>
      <c r="AC954" t="e">
        <v>#N/A</v>
      </c>
      <c r="AD954" t="e">
        <v>#N/A</v>
      </c>
      <c r="AE954" t="e">
        <v>#N/A</v>
      </c>
    </row>
    <row r="955" spans="1:31" hidden="1" x14ac:dyDescent="0.25">
      <c r="A955">
        <v>515</v>
      </c>
      <c r="B955">
        <v>100442422</v>
      </c>
      <c r="C955" t="s">
        <v>28</v>
      </c>
      <c r="D955" t="s">
        <v>609</v>
      </c>
      <c r="E955" t="s">
        <v>30</v>
      </c>
      <c r="F955" t="s">
        <v>484</v>
      </c>
      <c r="G955" t="s">
        <v>446</v>
      </c>
      <c r="H955" t="s">
        <v>50</v>
      </c>
      <c r="I955" t="s">
        <v>485</v>
      </c>
      <c r="J955" t="s">
        <v>36</v>
      </c>
      <c r="K955" t="e">
        <v>#N/A</v>
      </c>
      <c r="L955" t="e">
        <v>#N/A</v>
      </c>
      <c r="M955" t="e">
        <v>#N/A</v>
      </c>
      <c r="N955" t="e">
        <v>#N/A</v>
      </c>
      <c r="O955" t="e">
        <v>#N/A</v>
      </c>
      <c r="P955" t="e">
        <v>#N/A</v>
      </c>
      <c r="Q955" t="e">
        <v>#N/A</v>
      </c>
      <c r="R955" t="e">
        <v>#N/A</v>
      </c>
      <c r="S955" t="e">
        <v>#N/A</v>
      </c>
      <c r="T955" t="e">
        <v>#N/A</v>
      </c>
      <c r="U955" t="e">
        <v>#N/A</v>
      </c>
      <c r="V955" t="e">
        <v>#N/A</v>
      </c>
      <c r="W955" t="e">
        <v>#N/A</v>
      </c>
      <c r="X955" t="e">
        <v>#N/A</v>
      </c>
      <c r="Y955" t="e">
        <v>#N/A</v>
      </c>
      <c r="Z955" t="e">
        <v>#N/A</v>
      </c>
      <c r="AA955" t="e">
        <v>#N/A</v>
      </c>
      <c r="AB955" t="e">
        <v>#N/A</v>
      </c>
      <c r="AC955" t="e">
        <v>#N/A</v>
      </c>
      <c r="AD955" t="e">
        <v>#N/A</v>
      </c>
      <c r="AE955" t="e">
        <v>#N/A</v>
      </c>
    </row>
    <row r="956" spans="1:31" x14ac:dyDescent="0.25">
      <c r="A956">
        <v>457</v>
      </c>
      <c r="B956">
        <v>100449239</v>
      </c>
      <c r="C956" t="s">
        <v>28</v>
      </c>
      <c r="D956" t="s">
        <v>359</v>
      </c>
      <c r="E956" t="s">
        <v>30</v>
      </c>
      <c r="F956" t="s">
        <v>360</v>
      </c>
      <c r="G956" t="s">
        <v>60</v>
      </c>
      <c r="H956" t="s">
        <v>56</v>
      </c>
      <c r="I956" t="s">
        <v>361</v>
      </c>
      <c r="J956" t="s">
        <v>339</v>
      </c>
      <c r="K956">
        <v>745</v>
      </c>
      <c r="L956" t="s">
        <v>339</v>
      </c>
      <c r="M956">
        <v>0</v>
      </c>
      <c r="N956">
        <v>8</v>
      </c>
      <c r="O956" t="s">
        <v>548</v>
      </c>
      <c r="P956" t="s">
        <v>585</v>
      </c>
      <c r="Q956">
        <v>0</v>
      </c>
      <c r="R956" t="s">
        <v>586</v>
      </c>
      <c r="S956">
        <v>2012</v>
      </c>
      <c r="T956">
        <v>3320.55</v>
      </c>
      <c r="U956" t="s">
        <v>41</v>
      </c>
      <c r="V956">
        <v>40969</v>
      </c>
      <c r="W956">
        <v>40999</v>
      </c>
      <c r="X956">
        <v>40999</v>
      </c>
      <c r="Y956">
        <v>0</v>
      </c>
      <c r="Z956" t="s">
        <v>758</v>
      </c>
      <c r="AA956" t="s">
        <v>424</v>
      </c>
      <c r="AB956" t="s">
        <v>425</v>
      </c>
      <c r="AC956" t="s">
        <v>420</v>
      </c>
      <c r="AD956" t="s">
        <v>46</v>
      </c>
      <c r="AE956">
        <v>0</v>
      </c>
    </row>
    <row r="957" spans="1:31" x14ac:dyDescent="0.25">
      <c r="A957">
        <v>547</v>
      </c>
      <c r="B957">
        <v>100454169</v>
      </c>
      <c r="C957" t="s">
        <v>28</v>
      </c>
      <c r="D957" t="s">
        <v>359</v>
      </c>
      <c r="E957" t="s">
        <v>30</v>
      </c>
      <c r="F957" t="s">
        <v>360</v>
      </c>
      <c r="G957" t="s">
        <v>60</v>
      </c>
      <c r="H957" t="s">
        <v>56</v>
      </c>
      <c r="I957" t="s">
        <v>361</v>
      </c>
      <c r="J957" t="s">
        <v>339</v>
      </c>
      <c r="K957">
        <v>745</v>
      </c>
      <c r="L957" t="s">
        <v>339</v>
      </c>
      <c r="M957">
        <v>0</v>
      </c>
      <c r="N957">
        <v>8</v>
      </c>
      <c r="O957" t="s">
        <v>548</v>
      </c>
      <c r="P957" t="s">
        <v>585</v>
      </c>
      <c r="Q957">
        <v>0</v>
      </c>
      <c r="R957" t="s">
        <v>586</v>
      </c>
      <c r="S957">
        <v>2012</v>
      </c>
      <c r="T957">
        <v>3320.55</v>
      </c>
      <c r="U957" t="s">
        <v>41</v>
      </c>
      <c r="V957">
        <v>40969</v>
      </c>
      <c r="W957">
        <v>40999</v>
      </c>
      <c r="X957">
        <v>40999</v>
      </c>
      <c r="Y957">
        <v>0</v>
      </c>
      <c r="Z957" t="s">
        <v>758</v>
      </c>
      <c r="AA957" t="s">
        <v>424</v>
      </c>
      <c r="AB957" t="s">
        <v>425</v>
      </c>
      <c r="AC957" t="s">
        <v>420</v>
      </c>
      <c r="AD957" t="s">
        <v>46</v>
      </c>
      <c r="AE957">
        <v>0</v>
      </c>
    </row>
    <row r="958" spans="1:31" x14ac:dyDescent="0.25">
      <c r="A958">
        <v>1010</v>
      </c>
      <c r="B958">
        <v>100455526</v>
      </c>
      <c r="C958" t="s">
        <v>28</v>
      </c>
      <c r="D958" t="s">
        <v>359</v>
      </c>
      <c r="E958" t="s">
        <v>30</v>
      </c>
      <c r="F958" t="s">
        <v>360</v>
      </c>
      <c r="G958" t="s">
        <v>60</v>
      </c>
      <c r="H958" t="s">
        <v>56</v>
      </c>
      <c r="I958" t="s">
        <v>361</v>
      </c>
      <c r="J958" t="s">
        <v>339</v>
      </c>
      <c r="K958">
        <v>745</v>
      </c>
      <c r="L958" t="s">
        <v>339</v>
      </c>
      <c r="M958">
        <v>0</v>
      </c>
      <c r="N958">
        <v>8</v>
      </c>
      <c r="O958" t="s">
        <v>548</v>
      </c>
      <c r="P958" t="s">
        <v>585</v>
      </c>
      <c r="Q958">
        <v>0</v>
      </c>
      <c r="R958" t="s">
        <v>586</v>
      </c>
      <c r="S958">
        <v>2012</v>
      </c>
      <c r="T958">
        <v>3320.55</v>
      </c>
      <c r="U958" t="s">
        <v>41</v>
      </c>
      <c r="V958">
        <v>40969</v>
      </c>
      <c r="W958">
        <v>40999</v>
      </c>
      <c r="X958">
        <v>40999</v>
      </c>
      <c r="Y958">
        <v>0</v>
      </c>
      <c r="Z958" t="s">
        <v>758</v>
      </c>
      <c r="AA958" t="s">
        <v>424</v>
      </c>
      <c r="AB958" t="s">
        <v>425</v>
      </c>
      <c r="AC958" t="s">
        <v>420</v>
      </c>
      <c r="AD958" t="s">
        <v>46</v>
      </c>
      <c r="AE958">
        <v>0</v>
      </c>
    </row>
    <row r="959" spans="1:31" x14ac:dyDescent="0.25">
      <c r="A959">
        <v>675</v>
      </c>
      <c r="B959">
        <v>100463241</v>
      </c>
      <c r="C959" t="s">
        <v>28</v>
      </c>
      <c r="D959" t="s">
        <v>359</v>
      </c>
      <c r="E959" t="s">
        <v>30</v>
      </c>
      <c r="F959" t="s">
        <v>360</v>
      </c>
      <c r="G959" t="s">
        <v>60</v>
      </c>
      <c r="H959" t="s">
        <v>56</v>
      </c>
      <c r="I959" t="s">
        <v>361</v>
      </c>
      <c r="J959" t="s">
        <v>339</v>
      </c>
      <c r="K959">
        <v>745</v>
      </c>
      <c r="L959" t="s">
        <v>339</v>
      </c>
      <c r="M959">
        <v>0</v>
      </c>
      <c r="N959">
        <v>8</v>
      </c>
      <c r="O959" t="s">
        <v>548</v>
      </c>
      <c r="P959" t="s">
        <v>585</v>
      </c>
      <c r="Q959">
        <v>0</v>
      </c>
      <c r="R959" t="s">
        <v>586</v>
      </c>
      <c r="S959">
        <v>2012</v>
      </c>
      <c r="T959">
        <v>3320.55</v>
      </c>
      <c r="U959" t="s">
        <v>41</v>
      </c>
      <c r="V959">
        <v>40969</v>
      </c>
      <c r="W959">
        <v>40999</v>
      </c>
      <c r="X959">
        <v>40999</v>
      </c>
      <c r="Y959">
        <v>0</v>
      </c>
      <c r="Z959" t="s">
        <v>758</v>
      </c>
      <c r="AA959" t="s">
        <v>424</v>
      </c>
      <c r="AB959" t="s">
        <v>425</v>
      </c>
      <c r="AC959" t="s">
        <v>420</v>
      </c>
      <c r="AD959" t="s">
        <v>46</v>
      </c>
      <c r="AE959">
        <v>0</v>
      </c>
    </row>
    <row r="960" spans="1:31" x14ac:dyDescent="0.25">
      <c r="A960">
        <v>765</v>
      </c>
      <c r="B960">
        <v>100469101</v>
      </c>
      <c r="C960" t="s">
        <v>28</v>
      </c>
      <c r="D960" t="s">
        <v>359</v>
      </c>
      <c r="E960" t="s">
        <v>30</v>
      </c>
      <c r="F960" t="s">
        <v>360</v>
      </c>
      <c r="G960" t="s">
        <v>60</v>
      </c>
      <c r="H960" t="s">
        <v>56</v>
      </c>
      <c r="I960" t="s">
        <v>361</v>
      </c>
      <c r="J960" t="s">
        <v>339</v>
      </c>
      <c r="K960">
        <v>745</v>
      </c>
      <c r="L960" t="s">
        <v>339</v>
      </c>
      <c r="M960">
        <v>0</v>
      </c>
      <c r="N960">
        <v>8</v>
      </c>
      <c r="O960" t="s">
        <v>548</v>
      </c>
      <c r="P960" t="s">
        <v>585</v>
      </c>
      <c r="Q960">
        <v>0</v>
      </c>
      <c r="R960" t="s">
        <v>586</v>
      </c>
      <c r="S960">
        <v>2012</v>
      </c>
      <c r="T960">
        <v>3320.55</v>
      </c>
      <c r="U960" t="s">
        <v>41</v>
      </c>
      <c r="V960">
        <v>40969</v>
      </c>
      <c r="W960">
        <v>40999</v>
      </c>
      <c r="X960">
        <v>40999</v>
      </c>
      <c r="Y960">
        <v>0</v>
      </c>
      <c r="Z960" t="s">
        <v>758</v>
      </c>
      <c r="AA960" t="s">
        <v>424</v>
      </c>
      <c r="AB960" t="s">
        <v>425</v>
      </c>
      <c r="AC960" t="s">
        <v>420</v>
      </c>
      <c r="AD960" t="s">
        <v>46</v>
      </c>
      <c r="AE960">
        <v>0</v>
      </c>
    </row>
    <row r="961" spans="1:31" x14ac:dyDescent="0.25">
      <c r="A961">
        <v>780</v>
      </c>
      <c r="B961">
        <v>100470677</v>
      </c>
      <c r="C961" t="s">
        <v>28</v>
      </c>
      <c r="D961" t="s">
        <v>359</v>
      </c>
      <c r="E961" t="s">
        <v>30</v>
      </c>
      <c r="F961" t="s">
        <v>360</v>
      </c>
      <c r="G961" t="s">
        <v>60</v>
      </c>
      <c r="H961" t="s">
        <v>56</v>
      </c>
      <c r="I961" t="s">
        <v>361</v>
      </c>
      <c r="J961" t="s">
        <v>339</v>
      </c>
      <c r="K961">
        <v>745</v>
      </c>
      <c r="L961" t="s">
        <v>339</v>
      </c>
      <c r="M961">
        <v>0</v>
      </c>
      <c r="N961">
        <v>8</v>
      </c>
      <c r="O961" t="s">
        <v>548</v>
      </c>
      <c r="P961" t="s">
        <v>585</v>
      </c>
      <c r="Q961">
        <v>0</v>
      </c>
      <c r="R961" t="s">
        <v>586</v>
      </c>
      <c r="S961">
        <v>2012</v>
      </c>
      <c r="T961">
        <v>3320.55</v>
      </c>
      <c r="U961" t="s">
        <v>41</v>
      </c>
      <c r="V961">
        <v>40969</v>
      </c>
      <c r="W961">
        <v>40999</v>
      </c>
      <c r="X961">
        <v>40999</v>
      </c>
      <c r="Y961">
        <v>0</v>
      </c>
      <c r="Z961" t="s">
        <v>758</v>
      </c>
      <c r="AA961" t="s">
        <v>424</v>
      </c>
      <c r="AB961" t="s">
        <v>425</v>
      </c>
      <c r="AC961" t="s">
        <v>420</v>
      </c>
      <c r="AD961" t="s">
        <v>46</v>
      </c>
      <c r="AE961">
        <v>0</v>
      </c>
    </row>
    <row r="962" spans="1:31" x14ac:dyDescent="0.25">
      <c r="A962">
        <v>773</v>
      </c>
      <c r="B962">
        <v>100477190</v>
      </c>
      <c r="C962" t="s">
        <v>28</v>
      </c>
      <c r="D962" t="s">
        <v>359</v>
      </c>
      <c r="E962" t="s">
        <v>30</v>
      </c>
      <c r="F962" t="s">
        <v>360</v>
      </c>
      <c r="G962" t="s">
        <v>60</v>
      </c>
      <c r="H962" t="s">
        <v>56</v>
      </c>
      <c r="I962" t="s">
        <v>361</v>
      </c>
      <c r="J962" t="s">
        <v>339</v>
      </c>
      <c r="K962">
        <v>745</v>
      </c>
      <c r="L962" t="s">
        <v>339</v>
      </c>
      <c r="M962">
        <v>0</v>
      </c>
      <c r="N962">
        <v>8</v>
      </c>
      <c r="O962" t="s">
        <v>548</v>
      </c>
      <c r="P962" t="s">
        <v>585</v>
      </c>
      <c r="Q962">
        <v>0</v>
      </c>
      <c r="R962" t="s">
        <v>586</v>
      </c>
      <c r="S962">
        <v>2012</v>
      </c>
      <c r="T962">
        <v>3320.55</v>
      </c>
      <c r="U962" t="s">
        <v>41</v>
      </c>
      <c r="V962">
        <v>40969</v>
      </c>
      <c r="W962">
        <v>40999</v>
      </c>
      <c r="X962">
        <v>40999</v>
      </c>
      <c r="Y962">
        <v>0</v>
      </c>
      <c r="Z962" t="s">
        <v>758</v>
      </c>
      <c r="AA962" t="s">
        <v>424</v>
      </c>
      <c r="AB962" t="s">
        <v>425</v>
      </c>
      <c r="AC962" t="s">
        <v>420</v>
      </c>
      <c r="AD962" t="s">
        <v>46</v>
      </c>
      <c r="AE962">
        <v>0</v>
      </c>
    </row>
    <row r="963" spans="1:31" x14ac:dyDescent="0.25">
      <c r="A963">
        <v>772</v>
      </c>
      <c r="B963">
        <v>100481604</v>
      </c>
      <c r="C963" t="s">
        <v>28</v>
      </c>
      <c r="D963" t="s">
        <v>359</v>
      </c>
      <c r="E963" t="s">
        <v>30</v>
      </c>
      <c r="F963" t="s">
        <v>360</v>
      </c>
      <c r="G963" t="s">
        <v>60</v>
      </c>
      <c r="H963" t="s">
        <v>56</v>
      </c>
      <c r="I963" t="s">
        <v>361</v>
      </c>
      <c r="J963" t="s">
        <v>339</v>
      </c>
      <c r="K963">
        <v>745</v>
      </c>
      <c r="L963" t="s">
        <v>339</v>
      </c>
      <c r="M963">
        <v>0</v>
      </c>
      <c r="N963">
        <v>8</v>
      </c>
      <c r="O963" t="s">
        <v>548</v>
      </c>
      <c r="P963" t="s">
        <v>585</v>
      </c>
      <c r="Q963">
        <v>0</v>
      </c>
      <c r="R963" t="s">
        <v>586</v>
      </c>
      <c r="S963">
        <v>2012</v>
      </c>
      <c r="T963">
        <v>3320.55</v>
      </c>
      <c r="U963" t="s">
        <v>41</v>
      </c>
      <c r="V963">
        <v>40969</v>
      </c>
      <c r="W963">
        <v>40999</v>
      </c>
      <c r="X963">
        <v>40999</v>
      </c>
      <c r="Y963">
        <v>0</v>
      </c>
      <c r="Z963" t="s">
        <v>758</v>
      </c>
      <c r="AA963" t="s">
        <v>424</v>
      </c>
      <c r="AB963" t="s">
        <v>425</v>
      </c>
      <c r="AC963" t="s">
        <v>420</v>
      </c>
      <c r="AD963" t="s">
        <v>46</v>
      </c>
      <c r="AE963">
        <v>0</v>
      </c>
    </row>
    <row r="964" spans="1:31" x14ac:dyDescent="0.25">
      <c r="A964">
        <v>964</v>
      </c>
      <c r="B964">
        <v>100488010</v>
      </c>
      <c r="C964" t="s">
        <v>28</v>
      </c>
      <c r="D964" t="s">
        <v>359</v>
      </c>
      <c r="E964" t="s">
        <v>30</v>
      </c>
      <c r="F964" t="s">
        <v>360</v>
      </c>
      <c r="G964" t="s">
        <v>60</v>
      </c>
      <c r="H964" t="s">
        <v>56</v>
      </c>
      <c r="I964" t="s">
        <v>361</v>
      </c>
      <c r="J964" t="s">
        <v>339</v>
      </c>
      <c r="K964">
        <v>745</v>
      </c>
      <c r="L964" t="s">
        <v>339</v>
      </c>
      <c r="M964">
        <v>0</v>
      </c>
      <c r="N964">
        <v>8</v>
      </c>
      <c r="O964" t="s">
        <v>548</v>
      </c>
      <c r="P964" t="s">
        <v>585</v>
      </c>
      <c r="Q964">
        <v>0</v>
      </c>
      <c r="R964" t="s">
        <v>586</v>
      </c>
      <c r="S964">
        <v>2012</v>
      </c>
      <c r="T964">
        <v>3320.55</v>
      </c>
      <c r="U964" t="s">
        <v>41</v>
      </c>
      <c r="V964">
        <v>40969</v>
      </c>
      <c r="W964">
        <v>40999</v>
      </c>
      <c r="X964">
        <v>40999</v>
      </c>
      <c r="Y964">
        <v>0</v>
      </c>
      <c r="Z964" t="s">
        <v>758</v>
      </c>
      <c r="AA964" t="s">
        <v>424</v>
      </c>
      <c r="AB964" t="s">
        <v>425</v>
      </c>
      <c r="AC964" t="s">
        <v>420</v>
      </c>
      <c r="AD964" t="s">
        <v>46</v>
      </c>
      <c r="AE964">
        <v>0</v>
      </c>
    </row>
    <row r="965" spans="1:31" x14ac:dyDescent="0.25">
      <c r="A965">
        <v>126</v>
      </c>
      <c r="B965">
        <v>100499261</v>
      </c>
      <c r="C965" t="s">
        <v>28</v>
      </c>
      <c r="D965" t="s">
        <v>359</v>
      </c>
      <c r="E965" t="s">
        <v>30</v>
      </c>
      <c r="F965" t="s">
        <v>360</v>
      </c>
      <c r="G965" t="s">
        <v>60</v>
      </c>
      <c r="H965" t="s">
        <v>56</v>
      </c>
      <c r="I965" t="s">
        <v>361</v>
      </c>
      <c r="J965" t="s">
        <v>339</v>
      </c>
      <c r="K965">
        <v>745</v>
      </c>
      <c r="L965" t="s">
        <v>339</v>
      </c>
      <c r="M965">
        <v>0</v>
      </c>
      <c r="N965">
        <v>8</v>
      </c>
      <c r="O965" t="s">
        <v>548</v>
      </c>
      <c r="P965" t="s">
        <v>585</v>
      </c>
      <c r="Q965">
        <v>0</v>
      </c>
      <c r="R965" t="s">
        <v>586</v>
      </c>
      <c r="S965">
        <v>2012</v>
      </c>
      <c r="T965">
        <v>3320.55</v>
      </c>
      <c r="U965" t="s">
        <v>41</v>
      </c>
      <c r="V965">
        <v>40969</v>
      </c>
      <c r="W965">
        <v>40999</v>
      </c>
      <c r="X965">
        <v>40999</v>
      </c>
      <c r="Y965">
        <v>0</v>
      </c>
      <c r="Z965" t="s">
        <v>758</v>
      </c>
      <c r="AA965" t="s">
        <v>424</v>
      </c>
      <c r="AB965" t="s">
        <v>425</v>
      </c>
      <c r="AC965" t="s">
        <v>420</v>
      </c>
      <c r="AD965" t="s">
        <v>46</v>
      </c>
      <c r="AE965">
        <v>0</v>
      </c>
    </row>
    <row r="966" spans="1:31" hidden="1" x14ac:dyDescent="0.25">
      <c r="A966">
        <v>650</v>
      </c>
      <c r="B966">
        <v>100457817</v>
      </c>
      <c r="C966" t="s">
        <v>28</v>
      </c>
      <c r="D966" t="s">
        <v>685</v>
      </c>
      <c r="E966" t="s">
        <v>30</v>
      </c>
      <c r="F966" t="s">
        <v>686</v>
      </c>
      <c r="G966" t="s">
        <v>687</v>
      </c>
      <c r="H966" t="s">
        <v>116</v>
      </c>
      <c r="I966" t="s">
        <v>688</v>
      </c>
      <c r="J966" t="s">
        <v>339</v>
      </c>
      <c r="K966" t="e">
        <v>#N/A</v>
      </c>
      <c r="L966" t="e">
        <v>#N/A</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row>
    <row r="967" spans="1:31" hidden="1" x14ac:dyDescent="0.25">
      <c r="A967">
        <v>535</v>
      </c>
      <c r="B967">
        <v>100450235</v>
      </c>
      <c r="C967" t="s">
        <v>28</v>
      </c>
      <c r="D967" t="s">
        <v>619</v>
      </c>
      <c r="E967" t="s">
        <v>30</v>
      </c>
      <c r="F967" t="s">
        <v>502</v>
      </c>
      <c r="G967" t="s">
        <v>222</v>
      </c>
      <c r="H967" t="s">
        <v>116</v>
      </c>
      <c r="I967" t="s">
        <v>219</v>
      </c>
      <c r="J967" t="s">
        <v>339</v>
      </c>
      <c r="K967" t="e">
        <v>#N/A</v>
      </c>
      <c r="L967" t="e">
        <v>#N/A</v>
      </c>
      <c r="M967" t="e">
        <v>#N/A</v>
      </c>
      <c r="N967" t="e">
        <v>#N/A</v>
      </c>
      <c r="O967" t="e">
        <v>#N/A</v>
      </c>
      <c r="P967" t="e">
        <v>#N/A</v>
      </c>
      <c r="Q967" t="e">
        <v>#N/A</v>
      </c>
      <c r="R967" t="e">
        <v>#N/A</v>
      </c>
      <c r="S967" t="e">
        <v>#N/A</v>
      </c>
      <c r="T967" t="e">
        <v>#N/A</v>
      </c>
      <c r="U967" t="e">
        <v>#N/A</v>
      </c>
      <c r="V967" t="e">
        <v>#N/A</v>
      </c>
      <c r="W967" t="e">
        <v>#N/A</v>
      </c>
      <c r="X967" t="e">
        <v>#N/A</v>
      </c>
      <c r="Y967" t="e">
        <v>#N/A</v>
      </c>
      <c r="Z967" t="e">
        <v>#N/A</v>
      </c>
      <c r="AA967" t="e">
        <v>#N/A</v>
      </c>
      <c r="AB967" t="e">
        <v>#N/A</v>
      </c>
      <c r="AC967" t="e">
        <v>#N/A</v>
      </c>
      <c r="AD967" t="e">
        <v>#N/A</v>
      </c>
      <c r="AE967" t="e">
        <v>#N/A</v>
      </c>
    </row>
    <row r="968" spans="1:31" hidden="1" x14ac:dyDescent="0.25">
      <c r="A968">
        <v>529</v>
      </c>
      <c r="B968">
        <v>100454280</v>
      </c>
      <c r="C968" t="s">
        <v>28</v>
      </c>
      <c r="D968" t="s">
        <v>619</v>
      </c>
      <c r="E968" t="s">
        <v>30</v>
      </c>
      <c r="F968" t="s">
        <v>502</v>
      </c>
      <c r="G968" t="s">
        <v>222</v>
      </c>
      <c r="H968" t="s">
        <v>116</v>
      </c>
      <c r="I968" t="s">
        <v>219</v>
      </c>
      <c r="J968" t="s">
        <v>339</v>
      </c>
      <c r="K968" t="e">
        <v>#N/A</v>
      </c>
      <c r="L968" t="e">
        <v>#N/A</v>
      </c>
      <c r="M968" t="e">
        <v>#N/A</v>
      </c>
      <c r="N968" t="e">
        <v>#N/A</v>
      </c>
      <c r="O968" t="e">
        <v>#N/A</v>
      </c>
      <c r="P968" t="e">
        <v>#N/A</v>
      </c>
      <c r="Q968" t="e">
        <v>#N/A</v>
      </c>
      <c r="R968" t="e">
        <v>#N/A</v>
      </c>
      <c r="S968" t="e">
        <v>#N/A</v>
      </c>
      <c r="T968" t="e">
        <v>#N/A</v>
      </c>
      <c r="U968" t="e">
        <v>#N/A</v>
      </c>
      <c r="V968" t="e">
        <v>#N/A</v>
      </c>
      <c r="W968" t="e">
        <v>#N/A</v>
      </c>
      <c r="X968" t="e">
        <v>#N/A</v>
      </c>
      <c r="Y968" t="e">
        <v>#N/A</v>
      </c>
      <c r="Z968" t="e">
        <v>#N/A</v>
      </c>
      <c r="AA968" t="e">
        <v>#N/A</v>
      </c>
      <c r="AB968" t="e">
        <v>#N/A</v>
      </c>
      <c r="AC968" t="e">
        <v>#N/A</v>
      </c>
      <c r="AD968" t="e">
        <v>#N/A</v>
      </c>
      <c r="AE968" t="e">
        <v>#N/A</v>
      </c>
    </row>
    <row r="969" spans="1:31" hidden="1" x14ac:dyDescent="0.25">
      <c r="A969">
        <v>578</v>
      </c>
      <c r="B969">
        <v>100458409</v>
      </c>
      <c r="C969" t="s">
        <v>28</v>
      </c>
      <c r="D969" t="s">
        <v>619</v>
      </c>
      <c r="E969" t="s">
        <v>30</v>
      </c>
      <c r="F969" t="s">
        <v>502</v>
      </c>
      <c r="G969" t="s">
        <v>222</v>
      </c>
      <c r="H969" t="s">
        <v>116</v>
      </c>
      <c r="I969" t="s">
        <v>219</v>
      </c>
      <c r="J969" t="s">
        <v>339</v>
      </c>
      <c r="K969" t="e">
        <v>#N/A</v>
      </c>
      <c r="L969" t="e">
        <v>#N/A</v>
      </c>
      <c r="M969" t="e">
        <v>#N/A</v>
      </c>
      <c r="N969" t="e">
        <v>#N/A</v>
      </c>
      <c r="O969" t="e">
        <v>#N/A</v>
      </c>
      <c r="P969" t="e">
        <v>#N/A</v>
      </c>
      <c r="Q969" t="e">
        <v>#N/A</v>
      </c>
      <c r="R969" t="e">
        <v>#N/A</v>
      </c>
      <c r="S969" t="e">
        <v>#N/A</v>
      </c>
      <c r="T969" t="e">
        <v>#N/A</v>
      </c>
      <c r="U969" t="e">
        <v>#N/A</v>
      </c>
      <c r="V969" t="e">
        <v>#N/A</v>
      </c>
      <c r="W969" t="e">
        <v>#N/A</v>
      </c>
      <c r="X969" t="e">
        <v>#N/A</v>
      </c>
      <c r="Y969" t="e">
        <v>#N/A</v>
      </c>
      <c r="Z969" t="e">
        <v>#N/A</v>
      </c>
      <c r="AA969" t="e">
        <v>#N/A</v>
      </c>
      <c r="AB969" t="e">
        <v>#N/A</v>
      </c>
      <c r="AC969" t="e">
        <v>#N/A</v>
      </c>
      <c r="AD969" t="e">
        <v>#N/A</v>
      </c>
      <c r="AE969" t="e">
        <v>#N/A</v>
      </c>
    </row>
    <row r="970" spans="1:31" hidden="1" x14ac:dyDescent="0.25">
      <c r="A970">
        <v>625</v>
      </c>
      <c r="B970">
        <v>100462249</v>
      </c>
      <c r="C970" t="s">
        <v>28</v>
      </c>
      <c r="D970" t="s">
        <v>619</v>
      </c>
      <c r="E970" t="s">
        <v>30</v>
      </c>
      <c r="F970" t="s">
        <v>502</v>
      </c>
      <c r="G970" t="s">
        <v>222</v>
      </c>
      <c r="H970" t="s">
        <v>116</v>
      </c>
      <c r="I970" t="s">
        <v>219</v>
      </c>
      <c r="J970" t="s">
        <v>339</v>
      </c>
      <c r="K970" t="e">
        <v>#N/A</v>
      </c>
      <c r="L970" t="e">
        <v>#N/A</v>
      </c>
      <c r="M970" t="e">
        <v>#N/A</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e">
        <v>#N/A</v>
      </c>
    </row>
    <row r="971" spans="1:31" hidden="1" x14ac:dyDescent="0.25">
      <c r="A971">
        <v>698</v>
      </c>
      <c r="B971">
        <v>100471542</v>
      </c>
      <c r="C971" t="s">
        <v>28</v>
      </c>
      <c r="D971" t="s">
        <v>619</v>
      </c>
      <c r="E971" t="s">
        <v>30</v>
      </c>
      <c r="F971" t="s">
        <v>502</v>
      </c>
      <c r="G971" t="s">
        <v>222</v>
      </c>
      <c r="H971" t="s">
        <v>116</v>
      </c>
      <c r="I971" t="s">
        <v>219</v>
      </c>
      <c r="J971" t="s">
        <v>339</v>
      </c>
      <c r="K971" t="e">
        <v>#N/A</v>
      </c>
      <c r="L971" t="e">
        <v>#N/A</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c r="AC971" t="e">
        <v>#N/A</v>
      </c>
      <c r="AD971" t="e">
        <v>#N/A</v>
      </c>
      <c r="AE971" t="e">
        <v>#N/A</v>
      </c>
    </row>
    <row r="972" spans="1:31" hidden="1" x14ac:dyDescent="0.25">
      <c r="A972">
        <v>860</v>
      </c>
      <c r="B972">
        <v>100477265</v>
      </c>
      <c r="C972" t="s">
        <v>28</v>
      </c>
      <c r="D972" t="s">
        <v>619</v>
      </c>
      <c r="E972" t="s">
        <v>30</v>
      </c>
      <c r="F972" t="s">
        <v>502</v>
      </c>
      <c r="G972" t="s">
        <v>222</v>
      </c>
      <c r="H972" t="s">
        <v>116</v>
      </c>
      <c r="I972" t="s">
        <v>219</v>
      </c>
      <c r="J972" t="s">
        <v>339</v>
      </c>
      <c r="K972" t="e">
        <v>#N/A</v>
      </c>
      <c r="L972" t="e">
        <v>#N/A</v>
      </c>
      <c r="M972" t="e">
        <v>#N/A</v>
      </c>
      <c r="N972" t="e">
        <v>#N/A</v>
      </c>
      <c r="O972" t="e">
        <v>#N/A</v>
      </c>
      <c r="P972" t="e">
        <v>#N/A</v>
      </c>
      <c r="Q972" t="e">
        <v>#N/A</v>
      </c>
      <c r="R972" t="e">
        <v>#N/A</v>
      </c>
      <c r="S972" t="e">
        <v>#N/A</v>
      </c>
      <c r="T972" t="e">
        <v>#N/A</v>
      </c>
      <c r="U972" t="e">
        <v>#N/A</v>
      </c>
      <c r="V972" t="e">
        <v>#N/A</v>
      </c>
      <c r="W972" t="e">
        <v>#N/A</v>
      </c>
      <c r="X972" t="e">
        <v>#N/A</v>
      </c>
      <c r="Y972" t="e">
        <v>#N/A</v>
      </c>
      <c r="Z972" t="e">
        <v>#N/A</v>
      </c>
      <c r="AA972" t="e">
        <v>#N/A</v>
      </c>
      <c r="AB972" t="e">
        <v>#N/A</v>
      </c>
      <c r="AC972" t="e">
        <v>#N/A</v>
      </c>
      <c r="AD972" t="e">
        <v>#N/A</v>
      </c>
      <c r="AE972" t="e">
        <v>#N/A</v>
      </c>
    </row>
    <row r="973" spans="1:31" hidden="1" x14ac:dyDescent="0.25">
      <c r="A973">
        <v>812</v>
      </c>
      <c r="B973">
        <v>100481322</v>
      </c>
      <c r="C973" t="s">
        <v>28</v>
      </c>
      <c r="D973" t="s">
        <v>619</v>
      </c>
      <c r="E973" t="s">
        <v>30</v>
      </c>
      <c r="F973" t="s">
        <v>502</v>
      </c>
      <c r="G973" t="s">
        <v>222</v>
      </c>
      <c r="H973" t="s">
        <v>116</v>
      </c>
      <c r="I973" t="s">
        <v>219</v>
      </c>
      <c r="J973" t="s">
        <v>339</v>
      </c>
      <c r="K973" t="e">
        <v>#N/A</v>
      </c>
      <c r="L973" t="e">
        <v>#N/A</v>
      </c>
      <c r="M973" t="e">
        <v>#N/A</v>
      </c>
      <c r="N973" t="e">
        <v>#N/A</v>
      </c>
      <c r="O973" t="e">
        <v>#N/A</v>
      </c>
      <c r="P973" t="e">
        <v>#N/A</v>
      </c>
      <c r="Q973" t="e">
        <v>#N/A</v>
      </c>
      <c r="R973" t="e">
        <v>#N/A</v>
      </c>
      <c r="S973" t="e">
        <v>#N/A</v>
      </c>
      <c r="T973" t="e">
        <v>#N/A</v>
      </c>
      <c r="U973" t="e">
        <v>#N/A</v>
      </c>
      <c r="V973" t="e">
        <v>#N/A</v>
      </c>
      <c r="W973" t="e">
        <v>#N/A</v>
      </c>
      <c r="X973" t="e">
        <v>#N/A</v>
      </c>
      <c r="Y973" t="e">
        <v>#N/A</v>
      </c>
      <c r="Z973" t="e">
        <v>#N/A</v>
      </c>
      <c r="AA973" t="e">
        <v>#N/A</v>
      </c>
      <c r="AB973" t="e">
        <v>#N/A</v>
      </c>
      <c r="AC973" t="e">
        <v>#N/A</v>
      </c>
      <c r="AD973" t="e">
        <v>#N/A</v>
      </c>
      <c r="AE973" t="e">
        <v>#N/A</v>
      </c>
    </row>
    <row r="974" spans="1:31" hidden="1" x14ac:dyDescent="0.25">
      <c r="A974">
        <v>968</v>
      </c>
      <c r="B974">
        <v>100488048</v>
      </c>
      <c r="C974" t="s">
        <v>28</v>
      </c>
      <c r="D974" t="s">
        <v>619</v>
      </c>
      <c r="E974" t="s">
        <v>30</v>
      </c>
      <c r="F974" t="s">
        <v>502</v>
      </c>
      <c r="G974" t="s">
        <v>222</v>
      </c>
      <c r="H974" t="s">
        <v>116</v>
      </c>
      <c r="I974" t="s">
        <v>219</v>
      </c>
      <c r="J974" t="s">
        <v>339</v>
      </c>
      <c r="K974" t="e">
        <v>#N/A</v>
      </c>
      <c r="L974" t="e">
        <v>#N/A</v>
      </c>
      <c r="M974" t="e">
        <v>#N/A</v>
      </c>
      <c r="N974" t="e">
        <v>#N/A</v>
      </c>
      <c r="O974" t="e">
        <v>#N/A</v>
      </c>
      <c r="P974" t="e">
        <v>#N/A</v>
      </c>
      <c r="Q974" t="e">
        <v>#N/A</v>
      </c>
      <c r="R974" t="e">
        <v>#N/A</v>
      </c>
      <c r="S974" t="e">
        <v>#N/A</v>
      </c>
      <c r="T974" t="e">
        <v>#N/A</v>
      </c>
      <c r="U974" t="e">
        <v>#N/A</v>
      </c>
      <c r="V974" t="e">
        <v>#N/A</v>
      </c>
      <c r="W974" t="e">
        <v>#N/A</v>
      </c>
      <c r="X974" t="e">
        <v>#N/A</v>
      </c>
      <c r="Y974" t="e">
        <v>#N/A</v>
      </c>
      <c r="Z974" t="e">
        <v>#N/A</v>
      </c>
      <c r="AA974" t="e">
        <v>#N/A</v>
      </c>
      <c r="AB974" t="e">
        <v>#N/A</v>
      </c>
      <c r="AC974" t="e">
        <v>#N/A</v>
      </c>
      <c r="AD974" t="e">
        <v>#N/A</v>
      </c>
      <c r="AE974" t="e">
        <v>#N/A</v>
      </c>
    </row>
    <row r="975" spans="1:31" hidden="1" x14ac:dyDescent="0.25">
      <c r="A975">
        <v>584</v>
      </c>
      <c r="B975">
        <v>100461964</v>
      </c>
      <c r="C975" t="s">
        <v>28</v>
      </c>
      <c r="D975" t="s">
        <v>335</v>
      </c>
      <c r="E975" t="s">
        <v>30</v>
      </c>
      <c r="F975" t="s">
        <v>336</v>
      </c>
      <c r="G975" t="s">
        <v>337</v>
      </c>
      <c r="H975" t="s">
        <v>179</v>
      </c>
      <c r="I975" t="s">
        <v>338</v>
      </c>
      <c r="J975" t="s">
        <v>339</v>
      </c>
      <c r="K975" t="e">
        <v>#N/A</v>
      </c>
      <c r="L975" t="e">
        <v>#N/A</v>
      </c>
      <c r="M975" t="e">
        <v>#N/A</v>
      </c>
      <c r="N975" t="e">
        <v>#N/A</v>
      </c>
      <c r="O975" t="e">
        <v>#N/A</v>
      </c>
      <c r="P975" t="e">
        <v>#N/A</v>
      </c>
      <c r="Q975" t="e">
        <v>#N/A</v>
      </c>
      <c r="R975" t="e">
        <v>#N/A</v>
      </c>
      <c r="S975" t="e">
        <v>#N/A</v>
      </c>
      <c r="T975" t="e">
        <v>#N/A</v>
      </c>
      <c r="U975" t="e">
        <v>#N/A</v>
      </c>
      <c r="V975" t="e">
        <v>#N/A</v>
      </c>
      <c r="W975" t="e">
        <v>#N/A</v>
      </c>
      <c r="X975" t="e">
        <v>#N/A</v>
      </c>
      <c r="Y975" t="e">
        <v>#N/A</v>
      </c>
      <c r="Z975" t="e">
        <v>#N/A</v>
      </c>
      <c r="AA975" t="e">
        <v>#N/A</v>
      </c>
      <c r="AB975" t="e">
        <v>#N/A</v>
      </c>
      <c r="AC975" t="e">
        <v>#N/A</v>
      </c>
      <c r="AD975" t="e">
        <v>#N/A</v>
      </c>
      <c r="AE975" t="e">
        <v>#N/A</v>
      </c>
    </row>
    <row r="976" spans="1:31" hidden="1" x14ac:dyDescent="0.25">
      <c r="A976">
        <v>814</v>
      </c>
      <c r="B976">
        <v>100467026</v>
      </c>
      <c r="C976" t="s">
        <v>28</v>
      </c>
      <c r="D976" t="s">
        <v>335</v>
      </c>
      <c r="E976" t="s">
        <v>30</v>
      </c>
      <c r="F976" t="s">
        <v>336</v>
      </c>
      <c r="G976" t="s">
        <v>337</v>
      </c>
      <c r="H976" t="s">
        <v>179</v>
      </c>
      <c r="I976" t="s">
        <v>338</v>
      </c>
      <c r="J976" t="s">
        <v>339</v>
      </c>
      <c r="K976" t="e">
        <v>#N/A</v>
      </c>
      <c r="L976" t="e">
        <v>#N/A</v>
      </c>
      <c r="M976" t="e">
        <v>#N/A</v>
      </c>
      <c r="N976" t="e">
        <v>#N/A</v>
      </c>
      <c r="O976" t="e">
        <v>#N/A</v>
      </c>
      <c r="P976" t="e">
        <v>#N/A</v>
      </c>
      <c r="Q976" t="e">
        <v>#N/A</v>
      </c>
      <c r="R976" t="e">
        <v>#N/A</v>
      </c>
      <c r="S976" t="e">
        <v>#N/A</v>
      </c>
      <c r="T976" t="e">
        <v>#N/A</v>
      </c>
      <c r="U976" t="e">
        <v>#N/A</v>
      </c>
      <c r="V976" t="e">
        <v>#N/A</v>
      </c>
      <c r="W976" t="e">
        <v>#N/A</v>
      </c>
      <c r="X976" t="e">
        <v>#N/A</v>
      </c>
      <c r="Y976" t="e">
        <v>#N/A</v>
      </c>
      <c r="Z976" t="e">
        <v>#N/A</v>
      </c>
      <c r="AA976" t="e">
        <v>#N/A</v>
      </c>
      <c r="AB976" t="e">
        <v>#N/A</v>
      </c>
      <c r="AC976" t="e">
        <v>#N/A</v>
      </c>
      <c r="AD976" t="e">
        <v>#N/A</v>
      </c>
      <c r="AE976" t="e">
        <v>#N/A</v>
      </c>
    </row>
    <row r="977" spans="1:31" hidden="1" x14ac:dyDescent="0.25">
      <c r="A977">
        <v>954</v>
      </c>
      <c r="B977">
        <v>100487500</v>
      </c>
      <c r="C977" t="s">
        <v>28</v>
      </c>
      <c r="D977" t="s">
        <v>335</v>
      </c>
      <c r="E977" t="s">
        <v>30</v>
      </c>
      <c r="F977" t="s">
        <v>336</v>
      </c>
      <c r="G977" t="s">
        <v>337</v>
      </c>
      <c r="H977" t="s">
        <v>179</v>
      </c>
      <c r="I977" t="s">
        <v>338</v>
      </c>
      <c r="J977" t="s">
        <v>339</v>
      </c>
      <c r="K977" t="e">
        <v>#N/A</v>
      </c>
      <c r="L977" t="e">
        <v>#N/A</v>
      </c>
      <c r="M977" t="e">
        <v>#N/A</v>
      </c>
      <c r="N977" t="e">
        <v>#N/A</v>
      </c>
      <c r="O977" t="e">
        <v>#N/A</v>
      </c>
      <c r="P977" t="e">
        <v>#N/A</v>
      </c>
      <c r="Q977" t="e">
        <v>#N/A</v>
      </c>
      <c r="R977" t="e">
        <v>#N/A</v>
      </c>
      <c r="S977" t="e">
        <v>#N/A</v>
      </c>
      <c r="T977" t="e">
        <v>#N/A</v>
      </c>
      <c r="U977" t="e">
        <v>#N/A</v>
      </c>
      <c r="V977" t="e">
        <v>#N/A</v>
      </c>
      <c r="W977" t="e">
        <v>#N/A</v>
      </c>
      <c r="X977" t="e">
        <v>#N/A</v>
      </c>
      <c r="Y977" t="e">
        <v>#N/A</v>
      </c>
      <c r="Z977" t="e">
        <v>#N/A</v>
      </c>
      <c r="AA977" t="e">
        <v>#N/A</v>
      </c>
      <c r="AB977" t="e">
        <v>#N/A</v>
      </c>
      <c r="AC977" t="e">
        <v>#N/A</v>
      </c>
      <c r="AD977" t="e">
        <v>#N/A</v>
      </c>
      <c r="AE977" t="e">
        <v>#N/A</v>
      </c>
    </row>
    <row r="978" spans="1:31" hidden="1" x14ac:dyDescent="0.25">
      <c r="A978">
        <v>93</v>
      </c>
      <c r="B978">
        <v>100502906</v>
      </c>
      <c r="C978" t="s">
        <v>28</v>
      </c>
      <c r="D978" t="s">
        <v>335</v>
      </c>
      <c r="E978" t="s">
        <v>30</v>
      </c>
      <c r="F978" t="s">
        <v>336</v>
      </c>
      <c r="G978" t="s">
        <v>337</v>
      </c>
      <c r="H978" t="s">
        <v>179</v>
      </c>
      <c r="I978" t="s">
        <v>338</v>
      </c>
      <c r="J978" t="s">
        <v>339</v>
      </c>
      <c r="K978" t="e">
        <v>#N/A</v>
      </c>
      <c r="L978" t="e">
        <v>#N/A</v>
      </c>
      <c r="M978" t="e">
        <v>#N/A</v>
      </c>
      <c r="N978" t="e">
        <v>#N/A</v>
      </c>
      <c r="O978" t="e">
        <v>#N/A</v>
      </c>
      <c r="P978" t="e">
        <v>#N/A</v>
      </c>
      <c r="Q978" t="e">
        <v>#N/A</v>
      </c>
      <c r="R978" t="e">
        <v>#N/A</v>
      </c>
      <c r="S978" t="e">
        <v>#N/A</v>
      </c>
      <c r="T978" t="e">
        <v>#N/A</v>
      </c>
      <c r="U978" t="e">
        <v>#N/A</v>
      </c>
      <c r="V978" t="e">
        <v>#N/A</v>
      </c>
      <c r="W978" t="e">
        <v>#N/A</v>
      </c>
      <c r="X978" t="e">
        <v>#N/A</v>
      </c>
      <c r="Y978" t="e">
        <v>#N/A</v>
      </c>
      <c r="Z978" t="e">
        <v>#N/A</v>
      </c>
      <c r="AA978" t="e">
        <v>#N/A</v>
      </c>
      <c r="AB978" t="e">
        <v>#N/A</v>
      </c>
      <c r="AC978" t="e">
        <v>#N/A</v>
      </c>
      <c r="AD978" t="e">
        <v>#N/A</v>
      </c>
      <c r="AE978" t="e">
        <v>#N/A</v>
      </c>
    </row>
    <row r="979" spans="1:31" hidden="1" x14ac:dyDescent="0.25">
      <c r="A979">
        <v>912</v>
      </c>
      <c r="B979">
        <v>100477249</v>
      </c>
      <c r="C979" t="s">
        <v>28</v>
      </c>
      <c r="D979" t="s">
        <v>392</v>
      </c>
      <c r="E979" t="s">
        <v>30</v>
      </c>
      <c r="F979" t="s">
        <v>393</v>
      </c>
      <c r="G979" t="s">
        <v>394</v>
      </c>
      <c r="H979" t="s">
        <v>302</v>
      </c>
      <c r="I979" t="s">
        <v>395</v>
      </c>
      <c r="J979" t="s">
        <v>339</v>
      </c>
      <c r="K979" t="e">
        <v>#N/A</v>
      </c>
      <c r="L979" t="e">
        <v>#N/A</v>
      </c>
      <c r="M979" t="e">
        <v>#N/A</v>
      </c>
      <c r="N979" t="e">
        <v>#N/A</v>
      </c>
      <c r="O979" t="e">
        <v>#N/A</v>
      </c>
      <c r="P979" t="e">
        <v>#N/A</v>
      </c>
      <c r="Q979" t="e">
        <v>#N/A</v>
      </c>
      <c r="R979" t="e">
        <v>#N/A</v>
      </c>
      <c r="S979" t="e">
        <v>#N/A</v>
      </c>
      <c r="T979" t="e">
        <v>#N/A</v>
      </c>
      <c r="U979" t="e">
        <v>#N/A</v>
      </c>
      <c r="V979" t="e">
        <v>#N/A</v>
      </c>
      <c r="W979" t="e">
        <v>#N/A</v>
      </c>
      <c r="X979" t="e">
        <v>#N/A</v>
      </c>
      <c r="Y979" t="e">
        <v>#N/A</v>
      </c>
      <c r="Z979" t="e">
        <v>#N/A</v>
      </c>
      <c r="AA979" t="e">
        <v>#N/A</v>
      </c>
      <c r="AB979" t="e">
        <v>#N/A</v>
      </c>
      <c r="AC979" t="e">
        <v>#N/A</v>
      </c>
      <c r="AD979" t="e">
        <v>#N/A</v>
      </c>
      <c r="AE979" t="e">
        <v>#N/A</v>
      </c>
    </row>
    <row r="980" spans="1:31" hidden="1" x14ac:dyDescent="0.25">
      <c r="A980">
        <v>958</v>
      </c>
      <c r="B980">
        <v>100487543</v>
      </c>
      <c r="C980" t="s">
        <v>28</v>
      </c>
      <c r="D980" t="s">
        <v>392</v>
      </c>
      <c r="E980" t="s">
        <v>30</v>
      </c>
      <c r="F980" t="s">
        <v>393</v>
      </c>
      <c r="G980" t="s">
        <v>394</v>
      </c>
      <c r="H980" t="s">
        <v>302</v>
      </c>
      <c r="I980" t="s">
        <v>395</v>
      </c>
      <c r="J980" t="s">
        <v>339</v>
      </c>
      <c r="K980" t="e">
        <v>#N/A</v>
      </c>
      <c r="L980" t="e">
        <v>#N/A</v>
      </c>
      <c r="M980" t="e">
        <v>#N/A</v>
      </c>
      <c r="N980" t="e">
        <v>#N/A</v>
      </c>
      <c r="O980" t="e">
        <v>#N/A</v>
      </c>
      <c r="P980" t="e">
        <v>#N/A</v>
      </c>
      <c r="Q980" t="e">
        <v>#N/A</v>
      </c>
      <c r="R980" t="e">
        <v>#N/A</v>
      </c>
      <c r="S980" t="e">
        <v>#N/A</v>
      </c>
      <c r="T980" t="e">
        <v>#N/A</v>
      </c>
      <c r="U980" t="e">
        <v>#N/A</v>
      </c>
      <c r="V980" t="e">
        <v>#N/A</v>
      </c>
      <c r="W980" t="e">
        <v>#N/A</v>
      </c>
      <c r="X980" t="e">
        <v>#N/A</v>
      </c>
      <c r="Y980" t="e">
        <v>#N/A</v>
      </c>
      <c r="Z980" t="e">
        <v>#N/A</v>
      </c>
      <c r="AA980" t="e">
        <v>#N/A</v>
      </c>
      <c r="AB980" t="e">
        <v>#N/A</v>
      </c>
      <c r="AC980" t="e">
        <v>#N/A</v>
      </c>
      <c r="AD980" t="e">
        <v>#N/A</v>
      </c>
      <c r="AE980" t="e">
        <v>#N/A</v>
      </c>
    </row>
    <row r="981" spans="1:31" hidden="1" x14ac:dyDescent="0.25">
      <c r="A981">
        <v>959</v>
      </c>
      <c r="B981">
        <v>100487544</v>
      </c>
      <c r="C981" t="s">
        <v>28</v>
      </c>
      <c r="D981" t="s">
        <v>392</v>
      </c>
      <c r="E981" t="s">
        <v>30</v>
      </c>
      <c r="F981" t="s">
        <v>393</v>
      </c>
      <c r="G981" t="s">
        <v>394</v>
      </c>
      <c r="H981" t="s">
        <v>302</v>
      </c>
      <c r="I981" t="s">
        <v>395</v>
      </c>
      <c r="J981" t="s">
        <v>339</v>
      </c>
      <c r="K981" t="e">
        <v>#N/A</v>
      </c>
      <c r="L981" t="e">
        <v>#N/A</v>
      </c>
      <c r="M981" t="e">
        <v>#N/A</v>
      </c>
      <c r="N981" t="e">
        <v>#N/A</v>
      </c>
      <c r="O981" t="e">
        <v>#N/A</v>
      </c>
      <c r="P981" t="e">
        <v>#N/A</v>
      </c>
      <c r="Q981" t="e">
        <v>#N/A</v>
      </c>
      <c r="R981" t="e">
        <v>#N/A</v>
      </c>
      <c r="S981" t="e">
        <v>#N/A</v>
      </c>
      <c r="T981" t="e">
        <v>#N/A</v>
      </c>
      <c r="U981" t="e">
        <v>#N/A</v>
      </c>
      <c r="V981" t="e">
        <v>#N/A</v>
      </c>
      <c r="W981" t="e">
        <v>#N/A</v>
      </c>
      <c r="X981" t="e">
        <v>#N/A</v>
      </c>
      <c r="Y981" t="e">
        <v>#N/A</v>
      </c>
      <c r="Z981" t="e">
        <v>#N/A</v>
      </c>
      <c r="AA981" t="e">
        <v>#N/A</v>
      </c>
      <c r="AB981" t="e">
        <v>#N/A</v>
      </c>
      <c r="AC981" t="e">
        <v>#N/A</v>
      </c>
      <c r="AD981" t="e">
        <v>#N/A</v>
      </c>
      <c r="AE981" t="e">
        <v>#N/A</v>
      </c>
    </row>
    <row r="982" spans="1:31" hidden="1" x14ac:dyDescent="0.25">
      <c r="A982">
        <v>245</v>
      </c>
      <c r="B982">
        <v>100507538</v>
      </c>
      <c r="C982" t="s">
        <v>28</v>
      </c>
      <c r="D982" t="s">
        <v>392</v>
      </c>
      <c r="E982" t="s">
        <v>30</v>
      </c>
      <c r="F982" t="s">
        <v>393</v>
      </c>
      <c r="G982" t="s">
        <v>394</v>
      </c>
      <c r="H982" t="s">
        <v>302</v>
      </c>
      <c r="I982" t="s">
        <v>395</v>
      </c>
      <c r="J982" t="s">
        <v>339</v>
      </c>
      <c r="K982" t="e">
        <v>#N/A</v>
      </c>
      <c r="L982" t="e">
        <v>#N/A</v>
      </c>
      <c r="M982" t="e">
        <v>#N/A</v>
      </c>
      <c r="N982" t="e">
        <v>#N/A</v>
      </c>
      <c r="O982" t="e">
        <v>#N/A</v>
      </c>
      <c r="P982" t="e">
        <v>#N/A</v>
      </c>
      <c r="Q982" t="e">
        <v>#N/A</v>
      </c>
      <c r="R982" t="e">
        <v>#N/A</v>
      </c>
      <c r="S982" t="e">
        <v>#N/A</v>
      </c>
      <c r="T982" t="e">
        <v>#N/A</v>
      </c>
      <c r="U982" t="e">
        <v>#N/A</v>
      </c>
      <c r="V982" t="e">
        <v>#N/A</v>
      </c>
      <c r="W982" t="e">
        <v>#N/A</v>
      </c>
      <c r="X982" t="e">
        <v>#N/A</v>
      </c>
      <c r="Y982" t="e">
        <v>#N/A</v>
      </c>
      <c r="Z982" t="e">
        <v>#N/A</v>
      </c>
      <c r="AA982" t="e">
        <v>#N/A</v>
      </c>
      <c r="AB982" t="e">
        <v>#N/A</v>
      </c>
      <c r="AC982" t="e">
        <v>#N/A</v>
      </c>
      <c r="AD982" t="e">
        <v>#N/A</v>
      </c>
      <c r="AE982" t="e">
        <v>#N/A</v>
      </c>
    </row>
    <row r="983" spans="1:31" hidden="1" x14ac:dyDescent="0.25">
      <c r="A983">
        <v>196</v>
      </c>
      <c r="B983">
        <v>100507541</v>
      </c>
      <c r="C983" t="s">
        <v>28</v>
      </c>
      <c r="D983" t="s">
        <v>392</v>
      </c>
      <c r="E983" t="s">
        <v>30</v>
      </c>
      <c r="F983" t="s">
        <v>393</v>
      </c>
      <c r="G983" t="s">
        <v>394</v>
      </c>
      <c r="H983" t="s">
        <v>302</v>
      </c>
      <c r="I983" t="s">
        <v>395</v>
      </c>
      <c r="J983" t="s">
        <v>339</v>
      </c>
      <c r="K983" t="e">
        <v>#N/A</v>
      </c>
      <c r="L983" t="e">
        <v>#N/A</v>
      </c>
      <c r="M983" t="e">
        <v>#N/A</v>
      </c>
      <c r="N983" t="e">
        <v>#N/A</v>
      </c>
      <c r="O983" t="e">
        <v>#N/A</v>
      </c>
      <c r="P983" t="e">
        <v>#N/A</v>
      </c>
      <c r="Q983" t="e">
        <v>#N/A</v>
      </c>
      <c r="R983" t="e">
        <v>#N/A</v>
      </c>
      <c r="S983" t="e">
        <v>#N/A</v>
      </c>
      <c r="T983" t="e">
        <v>#N/A</v>
      </c>
      <c r="U983" t="e">
        <v>#N/A</v>
      </c>
      <c r="V983" t="e">
        <v>#N/A</v>
      </c>
      <c r="W983" t="e">
        <v>#N/A</v>
      </c>
      <c r="X983" t="e">
        <v>#N/A</v>
      </c>
      <c r="Y983" t="e">
        <v>#N/A</v>
      </c>
      <c r="Z983" t="e">
        <v>#N/A</v>
      </c>
      <c r="AA983" t="e">
        <v>#N/A</v>
      </c>
      <c r="AB983" t="e">
        <v>#N/A</v>
      </c>
      <c r="AC983" t="e">
        <v>#N/A</v>
      </c>
      <c r="AD983" t="e">
        <v>#N/A</v>
      </c>
      <c r="AE983" t="e">
        <v>#N/A</v>
      </c>
    </row>
    <row r="984" spans="1:31" x14ac:dyDescent="0.25">
      <c r="A984">
        <v>285</v>
      </c>
      <c r="B984">
        <v>100321886</v>
      </c>
      <c r="C984" t="s">
        <v>28</v>
      </c>
      <c r="D984" t="s">
        <v>136</v>
      </c>
      <c r="E984" t="s">
        <v>30</v>
      </c>
      <c r="F984" t="s">
        <v>137</v>
      </c>
      <c r="G984" t="s">
        <v>138</v>
      </c>
      <c r="H984" t="s">
        <v>130</v>
      </c>
      <c r="I984" t="s">
        <v>139</v>
      </c>
      <c r="J984" t="s">
        <v>140</v>
      </c>
      <c r="K984">
        <v>253</v>
      </c>
      <c r="L984" t="s">
        <v>140</v>
      </c>
      <c r="M984">
        <v>0</v>
      </c>
      <c r="N984">
        <v>0</v>
      </c>
      <c r="O984" t="s">
        <v>168</v>
      </c>
      <c r="P984" t="s">
        <v>416</v>
      </c>
      <c r="Q984">
        <v>0</v>
      </c>
      <c r="R984" t="s">
        <v>170</v>
      </c>
      <c r="S984">
        <v>2012</v>
      </c>
      <c r="T984">
        <v>303.75</v>
      </c>
      <c r="U984" t="s">
        <v>41</v>
      </c>
      <c r="V984">
        <v>40695</v>
      </c>
      <c r="W984">
        <v>40724</v>
      </c>
      <c r="X984">
        <v>40724</v>
      </c>
      <c r="Y984">
        <v>0</v>
      </c>
      <c r="Z984" t="s">
        <v>417</v>
      </c>
      <c r="AA984" t="s">
        <v>418</v>
      </c>
      <c r="AB984" t="s">
        <v>419</v>
      </c>
      <c r="AC984" t="s">
        <v>420</v>
      </c>
      <c r="AD984" t="s">
        <v>46</v>
      </c>
      <c r="AE984">
        <v>0</v>
      </c>
    </row>
    <row r="985" spans="1:31" x14ac:dyDescent="0.25">
      <c r="A985">
        <v>303</v>
      </c>
      <c r="B985">
        <v>100333014</v>
      </c>
      <c r="C985" t="s">
        <v>28</v>
      </c>
      <c r="D985" t="s">
        <v>136</v>
      </c>
      <c r="E985" t="s">
        <v>30</v>
      </c>
      <c r="F985" t="s">
        <v>137</v>
      </c>
      <c r="G985" t="s">
        <v>138</v>
      </c>
      <c r="H985" t="s">
        <v>130</v>
      </c>
      <c r="I985" t="s">
        <v>139</v>
      </c>
      <c r="J985" t="s">
        <v>140</v>
      </c>
      <c r="K985">
        <v>253</v>
      </c>
      <c r="L985" t="s">
        <v>140</v>
      </c>
      <c r="M985">
        <v>0</v>
      </c>
      <c r="N985">
        <v>0</v>
      </c>
      <c r="O985" t="s">
        <v>168</v>
      </c>
      <c r="P985" t="s">
        <v>416</v>
      </c>
      <c r="Q985">
        <v>0</v>
      </c>
      <c r="R985" t="s">
        <v>170</v>
      </c>
      <c r="S985">
        <v>2012</v>
      </c>
      <c r="T985">
        <v>303.75</v>
      </c>
      <c r="U985" t="s">
        <v>41</v>
      </c>
      <c r="V985">
        <v>40695</v>
      </c>
      <c r="W985">
        <v>40724</v>
      </c>
      <c r="X985">
        <v>40724</v>
      </c>
      <c r="Y985">
        <v>0</v>
      </c>
      <c r="Z985" t="s">
        <v>417</v>
      </c>
      <c r="AA985" t="s">
        <v>418</v>
      </c>
      <c r="AB985" t="s">
        <v>419</v>
      </c>
      <c r="AC985" t="s">
        <v>420</v>
      </c>
      <c r="AD985" t="s">
        <v>46</v>
      </c>
      <c r="AE985">
        <v>0</v>
      </c>
    </row>
    <row r="986" spans="1:31" x14ac:dyDescent="0.25">
      <c r="A986">
        <v>327</v>
      </c>
      <c r="B986">
        <v>100335423</v>
      </c>
      <c r="C986" t="s">
        <v>28</v>
      </c>
      <c r="D986" t="s">
        <v>136</v>
      </c>
      <c r="E986" t="s">
        <v>30</v>
      </c>
      <c r="F986" t="s">
        <v>137</v>
      </c>
      <c r="G986" t="s">
        <v>138</v>
      </c>
      <c r="H986" t="s">
        <v>130</v>
      </c>
      <c r="I986" t="s">
        <v>139</v>
      </c>
      <c r="J986" t="s">
        <v>140</v>
      </c>
      <c r="K986">
        <v>253</v>
      </c>
      <c r="L986" t="s">
        <v>140</v>
      </c>
      <c r="M986">
        <v>0</v>
      </c>
      <c r="N986">
        <v>0</v>
      </c>
      <c r="O986" t="s">
        <v>168</v>
      </c>
      <c r="P986" t="s">
        <v>416</v>
      </c>
      <c r="Q986">
        <v>0</v>
      </c>
      <c r="R986" t="s">
        <v>170</v>
      </c>
      <c r="S986">
        <v>2012</v>
      </c>
      <c r="T986">
        <v>303.75</v>
      </c>
      <c r="U986" t="s">
        <v>41</v>
      </c>
      <c r="V986">
        <v>40695</v>
      </c>
      <c r="W986">
        <v>40724</v>
      </c>
      <c r="X986">
        <v>40724</v>
      </c>
      <c r="Y986">
        <v>0</v>
      </c>
      <c r="Z986" t="s">
        <v>417</v>
      </c>
      <c r="AA986" t="s">
        <v>418</v>
      </c>
      <c r="AB986" t="s">
        <v>419</v>
      </c>
      <c r="AC986" t="s">
        <v>420</v>
      </c>
      <c r="AD986" t="s">
        <v>46</v>
      </c>
      <c r="AE986">
        <v>0</v>
      </c>
    </row>
    <row r="987" spans="1:31" x14ac:dyDescent="0.25">
      <c r="A987">
        <v>304</v>
      </c>
      <c r="B987">
        <v>100340114</v>
      </c>
      <c r="C987" t="s">
        <v>28</v>
      </c>
      <c r="D987" t="s">
        <v>136</v>
      </c>
      <c r="E987" t="s">
        <v>30</v>
      </c>
      <c r="F987" t="s">
        <v>137</v>
      </c>
      <c r="G987" t="s">
        <v>138</v>
      </c>
      <c r="H987" t="s">
        <v>130</v>
      </c>
      <c r="I987" t="s">
        <v>139</v>
      </c>
      <c r="J987" t="s">
        <v>140</v>
      </c>
      <c r="K987">
        <v>253</v>
      </c>
      <c r="L987" t="s">
        <v>140</v>
      </c>
      <c r="M987">
        <v>0</v>
      </c>
      <c r="N987">
        <v>0</v>
      </c>
      <c r="O987" t="s">
        <v>168</v>
      </c>
      <c r="P987" t="s">
        <v>416</v>
      </c>
      <c r="Q987">
        <v>0</v>
      </c>
      <c r="R987" t="s">
        <v>170</v>
      </c>
      <c r="S987">
        <v>2012</v>
      </c>
      <c r="T987">
        <v>303.75</v>
      </c>
      <c r="U987" t="s">
        <v>41</v>
      </c>
      <c r="V987">
        <v>40695</v>
      </c>
      <c r="W987">
        <v>40724</v>
      </c>
      <c r="X987">
        <v>40724</v>
      </c>
      <c r="Y987">
        <v>0</v>
      </c>
      <c r="Z987" t="s">
        <v>417</v>
      </c>
      <c r="AA987" t="s">
        <v>418</v>
      </c>
      <c r="AB987" t="s">
        <v>419</v>
      </c>
      <c r="AC987" t="s">
        <v>420</v>
      </c>
      <c r="AD987" t="s">
        <v>46</v>
      </c>
      <c r="AE987">
        <v>0</v>
      </c>
    </row>
    <row r="988" spans="1:31" x14ac:dyDescent="0.25">
      <c r="A988">
        <v>305</v>
      </c>
      <c r="B988">
        <v>100346104</v>
      </c>
      <c r="C988" t="s">
        <v>28</v>
      </c>
      <c r="D988" t="s">
        <v>136</v>
      </c>
      <c r="E988" t="s">
        <v>30</v>
      </c>
      <c r="F988" t="s">
        <v>137</v>
      </c>
      <c r="G988" t="s">
        <v>138</v>
      </c>
      <c r="H988" t="s">
        <v>130</v>
      </c>
      <c r="I988" t="s">
        <v>139</v>
      </c>
      <c r="J988" t="s">
        <v>140</v>
      </c>
      <c r="K988">
        <v>253</v>
      </c>
      <c r="L988" t="s">
        <v>140</v>
      </c>
      <c r="M988">
        <v>0</v>
      </c>
      <c r="N988">
        <v>0</v>
      </c>
      <c r="O988" t="s">
        <v>168</v>
      </c>
      <c r="P988" t="s">
        <v>416</v>
      </c>
      <c r="Q988">
        <v>0</v>
      </c>
      <c r="R988" t="s">
        <v>170</v>
      </c>
      <c r="S988">
        <v>2012</v>
      </c>
      <c r="T988">
        <v>303.75</v>
      </c>
      <c r="U988" t="s">
        <v>41</v>
      </c>
      <c r="V988">
        <v>40695</v>
      </c>
      <c r="W988">
        <v>40724</v>
      </c>
      <c r="X988">
        <v>40724</v>
      </c>
      <c r="Y988">
        <v>0</v>
      </c>
      <c r="Z988" t="s">
        <v>417</v>
      </c>
      <c r="AA988" t="s">
        <v>418</v>
      </c>
      <c r="AB988" t="s">
        <v>419</v>
      </c>
      <c r="AC988" t="s">
        <v>420</v>
      </c>
      <c r="AD988" t="s">
        <v>46</v>
      </c>
      <c r="AE988">
        <v>0</v>
      </c>
    </row>
    <row r="989" spans="1:31" x14ac:dyDescent="0.25">
      <c r="A989">
        <v>306</v>
      </c>
      <c r="B989">
        <v>100351304</v>
      </c>
      <c r="C989" t="s">
        <v>28</v>
      </c>
      <c r="D989" t="s">
        <v>136</v>
      </c>
      <c r="E989" t="s">
        <v>30</v>
      </c>
      <c r="F989" t="s">
        <v>137</v>
      </c>
      <c r="G989" t="s">
        <v>138</v>
      </c>
      <c r="H989" t="s">
        <v>130</v>
      </c>
      <c r="I989" t="s">
        <v>139</v>
      </c>
      <c r="J989" t="s">
        <v>140</v>
      </c>
      <c r="K989">
        <v>253</v>
      </c>
      <c r="L989" t="s">
        <v>140</v>
      </c>
      <c r="M989">
        <v>0</v>
      </c>
      <c r="N989">
        <v>0</v>
      </c>
      <c r="O989" t="s">
        <v>168</v>
      </c>
      <c r="P989" t="s">
        <v>416</v>
      </c>
      <c r="Q989">
        <v>0</v>
      </c>
      <c r="R989" t="s">
        <v>170</v>
      </c>
      <c r="S989">
        <v>2012</v>
      </c>
      <c r="T989">
        <v>303.75</v>
      </c>
      <c r="U989" t="s">
        <v>41</v>
      </c>
      <c r="V989">
        <v>40695</v>
      </c>
      <c r="W989">
        <v>40724</v>
      </c>
      <c r="X989">
        <v>40724</v>
      </c>
      <c r="Y989">
        <v>0</v>
      </c>
      <c r="Z989" t="s">
        <v>417</v>
      </c>
      <c r="AA989" t="s">
        <v>418</v>
      </c>
      <c r="AB989" t="s">
        <v>419</v>
      </c>
      <c r="AC989" t="s">
        <v>420</v>
      </c>
      <c r="AD989" t="s">
        <v>46</v>
      </c>
      <c r="AE989">
        <v>0</v>
      </c>
    </row>
    <row r="990" spans="1:31" x14ac:dyDescent="0.25">
      <c r="A990">
        <v>321</v>
      </c>
      <c r="B990">
        <v>100360064</v>
      </c>
      <c r="C990" t="s">
        <v>28</v>
      </c>
      <c r="D990" t="s">
        <v>136</v>
      </c>
      <c r="E990" t="s">
        <v>30</v>
      </c>
      <c r="F990" t="s">
        <v>137</v>
      </c>
      <c r="G990" t="s">
        <v>138</v>
      </c>
      <c r="H990" t="s">
        <v>130</v>
      </c>
      <c r="I990" t="s">
        <v>139</v>
      </c>
      <c r="J990" t="s">
        <v>140</v>
      </c>
      <c r="K990">
        <v>253</v>
      </c>
      <c r="L990" t="s">
        <v>140</v>
      </c>
      <c r="M990">
        <v>0</v>
      </c>
      <c r="N990">
        <v>0</v>
      </c>
      <c r="O990" t="s">
        <v>168</v>
      </c>
      <c r="P990" t="s">
        <v>416</v>
      </c>
      <c r="Q990">
        <v>0</v>
      </c>
      <c r="R990" t="s">
        <v>170</v>
      </c>
      <c r="S990">
        <v>2012</v>
      </c>
      <c r="T990">
        <v>303.75</v>
      </c>
      <c r="U990" t="s">
        <v>41</v>
      </c>
      <c r="V990">
        <v>40695</v>
      </c>
      <c r="W990">
        <v>40724</v>
      </c>
      <c r="X990">
        <v>40724</v>
      </c>
      <c r="Y990">
        <v>0</v>
      </c>
      <c r="Z990" t="s">
        <v>417</v>
      </c>
      <c r="AA990" t="s">
        <v>418</v>
      </c>
      <c r="AB990" t="s">
        <v>419</v>
      </c>
      <c r="AC990" t="s">
        <v>420</v>
      </c>
      <c r="AD990" t="s">
        <v>46</v>
      </c>
      <c r="AE990">
        <v>0</v>
      </c>
    </row>
    <row r="991" spans="1:31" x14ac:dyDescent="0.25">
      <c r="A991">
        <v>257</v>
      </c>
      <c r="B991">
        <v>100376308</v>
      </c>
      <c r="C991" t="s">
        <v>28</v>
      </c>
      <c r="D991" t="s">
        <v>136</v>
      </c>
      <c r="E991" t="s">
        <v>30</v>
      </c>
      <c r="F991" t="s">
        <v>137</v>
      </c>
      <c r="G991" t="s">
        <v>138</v>
      </c>
      <c r="H991" t="s">
        <v>130</v>
      </c>
      <c r="I991" t="s">
        <v>139</v>
      </c>
      <c r="J991" t="s">
        <v>140</v>
      </c>
      <c r="K991">
        <v>253</v>
      </c>
      <c r="L991" t="s">
        <v>140</v>
      </c>
      <c r="M991">
        <v>0</v>
      </c>
      <c r="N991">
        <v>0</v>
      </c>
      <c r="O991" t="s">
        <v>168</v>
      </c>
      <c r="P991" t="s">
        <v>416</v>
      </c>
      <c r="Q991">
        <v>0</v>
      </c>
      <c r="R991" t="s">
        <v>170</v>
      </c>
      <c r="S991">
        <v>2012</v>
      </c>
      <c r="T991">
        <v>303.75</v>
      </c>
      <c r="U991" t="s">
        <v>41</v>
      </c>
      <c r="V991">
        <v>40695</v>
      </c>
      <c r="W991">
        <v>40724</v>
      </c>
      <c r="X991">
        <v>40724</v>
      </c>
      <c r="Y991">
        <v>0</v>
      </c>
      <c r="Z991" t="s">
        <v>417</v>
      </c>
      <c r="AA991" t="s">
        <v>418</v>
      </c>
      <c r="AB991" t="s">
        <v>419</v>
      </c>
      <c r="AC991" t="s">
        <v>420</v>
      </c>
      <c r="AD991" t="s">
        <v>46</v>
      </c>
      <c r="AE991">
        <v>0</v>
      </c>
    </row>
    <row r="992" spans="1:31" x14ac:dyDescent="0.25">
      <c r="A992">
        <v>341</v>
      </c>
      <c r="B992">
        <v>100382356</v>
      </c>
      <c r="C992" t="s">
        <v>28</v>
      </c>
      <c r="D992" t="s">
        <v>136</v>
      </c>
      <c r="E992" t="s">
        <v>30</v>
      </c>
      <c r="F992" t="s">
        <v>137</v>
      </c>
      <c r="G992" t="s">
        <v>138</v>
      </c>
      <c r="H992" t="s">
        <v>130</v>
      </c>
      <c r="I992" t="s">
        <v>139</v>
      </c>
      <c r="J992" t="s">
        <v>140</v>
      </c>
      <c r="K992">
        <v>253</v>
      </c>
      <c r="L992" t="s">
        <v>140</v>
      </c>
      <c r="M992">
        <v>0</v>
      </c>
      <c r="N992">
        <v>0</v>
      </c>
      <c r="O992" t="s">
        <v>168</v>
      </c>
      <c r="P992" t="s">
        <v>416</v>
      </c>
      <c r="Q992">
        <v>0</v>
      </c>
      <c r="R992" t="s">
        <v>170</v>
      </c>
      <c r="S992">
        <v>2012</v>
      </c>
      <c r="T992">
        <v>303.75</v>
      </c>
      <c r="U992" t="s">
        <v>41</v>
      </c>
      <c r="V992">
        <v>40695</v>
      </c>
      <c r="W992">
        <v>40724</v>
      </c>
      <c r="X992">
        <v>40724</v>
      </c>
      <c r="Y992">
        <v>0</v>
      </c>
      <c r="Z992" t="s">
        <v>417</v>
      </c>
      <c r="AA992" t="s">
        <v>418</v>
      </c>
      <c r="AB992" t="s">
        <v>419</v>
      </c>
      <c r="AC992" t="s">
        <v>420</v>
      </c>
      <c r="AD992" t="s">
        <v>46</v>
      </c>
      <c r="AE992">
        <v>0</v>
      </c>
    </row>
    <row r="993" spans="1:31" x14ac:dyDescent="0.25">
      <c r="A993">
        <v>342</v>
      </c>
      <c r="B993">
        <v>100389695</v>
      </c>
      <c r="C993" t="s">
        <v>28</v>
      </c>
      <c r="D993" t="s">
        <v>136</v>
      </c>
      <c r="E993" t="s">
        <v>30</v>
      </c>
      <c r="F993" t="s">
        <v>137</v>
      </c>
      <c r="G993" t="s">
        <v>138</v>
      </c>
      <c r="H993" t="s">
        <v>130</v>
      </c>
      <c r="I993" t="s">
        <v>139</v>
      </c>
      <c r="J993" t="s">
        <v>140</v>
      </c>
      <c r="K993">
        <v>253</v>
      </c>
      <c r="L993" t="s">
        <v>140</v>
      </c>
      <c r="M993">
        <v>0</v>
      </c>
      <c r="N993">
        <v>0</v>
      </c>
      <c r="O993" t="s">
        <v>168</v>
      </c>
      <c r="P993" t="s">
        <v>416</v>
      </c>
      <c r="Q993">
        <v>0</v>
      </c>
      <c r="R993" t="s">
        <v>170</v>
      </c>
      <c r="S993">
        <v>2012</v>
      </c>
      <c r="T993">
        <v>303.75</v>
      </c>
      <c r="U993" t="s">
        <v>41</v>
      </c>
      <c r="V993">
        <v>40695</v>
      </c>
      <c r="W993">
        <v>40724</v>
      </c>
      <c r="X993">
        <v>40724</v>
      </c>
      <c r="Y993">
        <v>0</v>
      </c>
      <c r="Z993" t="s">
        <v>417</v>
      </c>
      <c r="AA993" t="s">
        <v>418</v>
      </c>
      <c r="AB993" t="s">
        <v>419</v>
      </c>
      <c r="AC993" t="s">
        <v>420</v>
      </c>
      <c r="AD993" t="s">
        <v>46</v>
      </c>
      <c r="AE993">
        <v>0</v>
      </c>
    </row>
    <row r="994" spans="1:31" x14ac:dyDescent="0.25">
      <c r="A994">
        <v>370</v>
      </c>
      <c r="B994">
        <v>100396445</v>
      </c>
      <c r="C994" t="s">
        <v>28</v>
      </c>
      <c r="D994" t="s">
        <v>136</v>
      </c>
      <c r="E994" t="s">
        <v>30</v>
      </c>
      <c r="F994" t="s">
        <v>137</v>
      </c>
      <c r="G994" t="s">
        <v>138</v>
      </c>
      <c r="H994" t="s">
        <v>130</v>
      </c>
      <c r="I994" t="s">
        <v>139</v>
      </c>
      <c r="J994" t="s">
        <v>140</v>
      </c>
      <c r="K994">
        <v>253</v>
      </c>
      <c r="L994" t="s">
        <v>140</v>
      </c>
      <c r="M994">
        <v>0</v>
      </c>
      <c r="N994">
        <v>0</v>
      </c>
      <c r="O994" t="s">
        <v>168</v>
      </c>
      <c r="P994" t="s">
        <v>416</v>
      </c>
      <c r="Q994">
        <v>0</v>
      </c>
      <c r="R994" t="s">
        <v>170</v>
      </c>
      <c r="S994">
        <v>2012</v>
      </c>
      <c r="T994">
        <v>303.75</v>
      </c>
      <c r="U994" t="s">
        <v>41</v>
      </c>
      <c r="V994">
        <v>40695</v>
      </c>
      <c r="W994">
        <v>40724</v>
      </c>
      <c r="X994">
        <v>40724</v>
      </c>
      <c r="Y994">
        <v>0</v>
      </c>
      <c r="Z994" t="s">
        <v>417</v>
      </c>
      <c r="AA994" t="s">
        <v>418</v>
      </c>
      <c r="AB994" t="s">
        <v>419</v>
      </c>
      <c r="AC994" t="s">
        <v>420</v>
      </c>
      <c r="AD994" t="s">
        <v>46</v>
      </c>
      <c r="AE994">
        <v>0</v>
      </c>
    </row>
    <row r="995" spans="1:31" x14ac:dyDescent="0.25">
      <c r="A995">
        <v>350</v>
      </c>
      <c r="B995">
        <v>100403808</v>
      </c>
      <c r="C995" t="s">
        <v>28</v>
      </c>
      <c r="D995" t="s">
        <v>136</v>
      </c>
      <c r="E995" t="s">
        <v>30</v>
      </c>
      <c r="F995" t="s">
        <v>137</v>
      </c>
      <c r="G995" t="s">
        <v>138</v>
      </c>
      <c r="H995" t="s">
        <v>130</v>
      </c>
      <c r="I995" t="s">
        <v>139</v>
      </c>
      <c r="J995" t="s">
        <v>140</v>
      </c>
      <c r="K995">
        <v>253</v>
      </c>
      <c r="L995" t="s">
        <v>140</v>
      </c>
      <c r="M995">
        <v>0</v>
      </c>
      <c r="N995">
        <v>0</v>
      </c>
      <c r="O995" t="s">
        <v>168</v>
      </c>
      <c r="P995" t="s">
        <v>416</v>
      </c>
      <c r="Q995">
        <v>0</v>
      </c>
      <c r="R995" t="s">
        <v>170</v>
      </c>
      <c r="S995">
        <v>2012</v>
      </c>
      <c r="T995">
        <v>303.75</v>
      </c>
      <c r="U995" t="s">
        <v>41</v>
      </c>
      <c r="V995">
        <v>40695</v>
      </c>
      <c r="W995">
        <v>40724</v>
      </c>
      <c r="X995">
        <v>40724</v>
      </c>
      <c r="Y995">
        <v>0</v>
      </c>
      <c r="Z995" t="s">
        <v>417</v>
      </c>
      <c r="AA995" t="s">
        <v>418</v>
      </c>
      <c r="AB995" t="s">
        <v>419</v>
      </c>
      <c r="AC995" t="s">
        <v>420</v>
      </c>
      <c r="AD995" t="s">
        <v>46</v>
      </c>
      <c r="AE995">
        <v>0</v>
      </c>
    </row>
    <row r="996" spans="1:31" x14ac:dyDescent="0.25">
      <c r="A996">
        <v>357</v>
      </c>
      <c r="B996">
        <v>100407144</v>
      </c>
      <c r="C996" t="s">
        <v>28</v>
      </c>
      <c r="D996" t="s">
        <v>136</v>
      </c>
      <c r="E996" t="s">
        <v>30</v>
      </c>
      <c r="F996" t="s">
        <v>137</v>
      </c>
      <c r="G996" t="s">
        <v>138</v>
      </c>
      <c r="H996" t="s">
        <v>130</v>
      </c>
      <c r="I996" t="s">
        <v>139</v>
      </c>
      <c r="J996" t="s">
        <v>140</v>
      </c>
      <c r="K996">
        <v>253</v>
      </c>
      <c r="L996" t="s">
        <v>140</v>
      </c>
      <c r="M996">
        <v>0</v>
      </c>
      <c r="N996">
        <v>0</v>
      </c>
      <c r="O996" t="s">
        <v>168</v>
      </c>
      <c r="P996" t="s">
        <v>416</v>
      </c>
      <c r="Q996">
        <v>0</v>
      </c>
      <c r="R996" t="s">
        <v>170</v>
      </c>
      <c r="S996">
        <v>2012</v>
      </c>
      <c r="T996">
        <v>303.75</v>
      </c>
      <c r="U996" t="s">
        <v>41</v>
      </c>
      <c r="V996">
        <v>40695</v>
      </c>
      <c r="W996">
        <v>40724</v>
      </c>
      <c r="X996">
        <v>40724</v>
      </c>
      <c r="Y996">
        <v>0</v>
      </c>
      <c r="Z996" t="s">
        <v>417</v>
      </c>
      <c r="AA996" t="s">
        <v>418</v>
      </c>
      <c r="AB996" t="s">
        <v>419</v>
      </c>
      <c r="AC996" t="s">
        <v>420</v>
      </c>
      <c r="AD996" t="s">
        <v>46</v>
      </c>
      <c r="AE996">
        <v>0</v>
      </c>
    </row>
    <row r="997" spans="1:31" x14ac:dyDescent="0.25">
      <c r="A997">
        <v>455</v>
      </c>
      <c r="B997">
        <v>100413121</v>
      </c>
      <c r="C997" t="s">
        <v>28</v>
      </c>
      <c r="D997" t="s">
        <v>136</v>
      </c>
      <c r="E997" t="s">
        <v>30</v>
      </c>
      <c r="F997" t="s">
        <v>137</v>
      </c>
      <c r="G997" t="s">
        <v>138</v>
      </c>
      <c r="H997" t="s">
        <v>130</v>
      </c>
      <c r="I997" t="s">
        <v>139</v>
      </c>
      <c r="J997" t="s">
        <v>140</v>
      </c>
      <c r="K997">
        <v>253</v>
      </c>
      <c r="L997" t="s">
        <v>140</v>
      </c>
      <c r="M997">
        <v>0</v>
      </c>
      <c r="N997">
        <v>0</v>
      </c>
      <c r="O997" t="s">
        <v>168</v>
      </c>
      <c r="P997" t="s">
        <v>416</v>
      </c>
      <c r="Q997">
        <v>0</v>
      </c>
      <c r="R997" t="s">
        <v>170</v>
      </c>
      <c r="S997">
        <v>2012</v>
      </c>
      <c r="T997">
        <v>303.75</v>
      </c>
      <c r="U997" t="s">
        <v>41</v>
      </c>
      <c r="V997">
        <v>40695</v>
      </c>
      <c r="W997">
        <v>40724</v>
      </c>
      <c r="X997">
        <v>40724</v>
      </c>
      <c r="Y997">
        <v>0</v>
      </c>
      <c r="Z997" t="s">
        <v>417</v>
      </c>
      <c r="AA997" t="s">
        <v>418</v>
      </c>
      <c r="AB997" t="s">
        <v>419</v>
      </c>
      <c r="AC997" t="s">
        <v>420</v>
      </c>
      <c r="AD997" t="s">
        <v>46</v>
      </c>
      <c r="AE997">
        <v>0</v>
      </c>
    </row>
    <row r="998" spans="1:31" x14ac:dyDescent="0.25">
      <c r="A998">
        <v>367</v>
      </c>
      <c r="B998">
        <v>100418878</v>
      </c>
      <c r="C998" t="s">
        <v>28</v>
      </c>
      <c r="D998" t="s">
        <v>136</v>
      </c>
      <c r="E998" t="s">
        <v>30</v>
      </c>
      <c r="F998" t="s">
        <v>137</v>
      </c>
      <c r="G998" t="s">
        <v>138</v>
      </c>
      <c r="H998" t="s">
        <v>130</v>
      </c>
      <c r="I998" t="s">
        <v>139</v>
      </c>
      <c r="J998" t="s">
        <v>140</v>
      </c>
      <c r="K998">
        <v>253</v>
      </c>
      <c r="L998" t="s">
        <v>140</v>
      </c>
      <c r="M998">
        <v>0</v>
      </c>
      <c r="N998">
        <v>0</v>
      </c>
      <c r="O998" t="s">
        <v>168</v>
      </c>
      <c r="P998" t="s">
        <v>416</v>
      </c>
      <c r="Q998">
        <v>0</v>
      </c>
      <c r="R998" t="s">
        <v>170</v>
      </c>
      <c r="S998">
        <v>2012</v>
      </c>
      <c r="T998">
        <v>303.75</v>
      </c>
      <c r="U998" t="s">
        <v>41</v>
      </c>
      <c r="V998">
        <v>40695</v>
      </c>
      <c r="W998">
        <v>40724</v>
      </c>
      <c r="X998">
        <v>40724</v>
      </c>
      <c r="Y998">
        <v>0</v>
      </c>
      <c r="Z998" t="s">
        <v>417</v>
      </c>
      <c r="AA998" t="s">
        <v>418</v>
      </c>
      <c r="AB998" t="s">
        <v>419</v>
      </c>
      <c r="AC998" t="s">
        <v>420</v>
      </c>
      <c r="AD998" t="s">
        <v>46</v>
      </c>
      <c r="AE998">
        <v>0</v>
      </c>
    </row>
    <row r="999" spans="1:31" x14ac:dyDescent="0.25">
      <c r="A999">
        <v>420</v>
      </c>
      <c r="B999">
        <v>100423350</v>
      </c>
      <c r="C999" t="s">
        <v>28</v>
      </c>
      <c r="D999" t="s">
        <v>136</v>
      </c>
      <c r="E999" t="s">
        <v>30</v>
      </c>
      <c r="F999" t="s">
        <v>137</v>
      </c>
      <c r="G999" t="s">
        <v>138</v>
      </c>
      <c r="H999" t="s">
        <v>130</v>
      </c>
      <c r="I999" t="s">
        <v>139</v>
      </c>
      <c r="J999" t="s">
        <v>140</v>
      </c>
      <c r="K999">
        <v>253</v>
      </c>
      <c r="L999" t="s">
        <v>140</v>
      </c>
      <c r="M999">
        <v>0</v>
      </c>
      <c r="N999">
        <v>0</v>
      </c>
      <c r="O999" t="s">
        <v>168</v>
      </c>
      <c r="P999" t="s">
        <v>416</v>
      </c>
      <c r="Q999">
        <v>0</v>
      </c>
      <c r="R999" t="s">
        <v>170</v>
      </c>
      <c r="S999">
        <v>2012</v>
      </c>
      <c r="T999">
        <v>303.75</v>
      </c>
      <c r="U999" t="s">
        <v>41</v>
      </c>
      <c r="V999">
        <v>40695</v>
      </c>
      <c r="W999">
        <v>40724</v>
      </c>
      <c r="X999">
        <v>40724</v>
      </c>
      <c r="Y999">
        <v>0</v>
      </c>
      <c r="Z999" t="s">
        <v>417</v>
      </c>
      <c r="AA999" t="s">
        <v>418</v>
      </c>
      <c r="AB999" t="s">
        <v>419</v>
      </c>
      <c r="AC999" t="s">
        <v>420</v>
      </c>
      <c r="AD999" t="s">
        <v>46</v>
      </c>
      <c r="AE999">
        <v>0</v>
      </c>
    </row>
    <row r="1000" spans="1:31" x14ac:dyDescent="0.25">
      <c r="A1000">
        <v>398</v>
      </c>
      <c r="B1000">
        <v>100426725</v>
      </c>
      <c r="C1000" t="s">
        <v>28</v>
      </c>
      <c r="D1000" t="s">
        <v>136</v>
      </c>
      <c r="E1000" t="s">
        <v>30</v>
      </c>
      <c r="F1000" t="s">
        <v>137</v>
      </c>
      <c r="G1000" t="s">
        <v>138</v>
      </c>
      <c r="H1000" t="s">
        <v>130</v>
      </c>
      <c r="I1000" t="s">
        <v>139</v>
      </c>
      <c r="J1000" t="s">
        <v>140</v>
      </c>
      <c r="K1000">
        <v>253</v>
      </c>
      <c r="L1000" t="s">
        <v>140</v>
      </c>
      <c r="M1000">
        <v>0</v>
      </c>
      <c r="N1000">
        <v>0</v>
      </c>
      <c r="O1000" t="s">
        <v>168</v>
      </c>
      <c r="P1000" t="s">
        <v>416</v>
      </c>
      <c r="Q1000">
        <v>0</v>
      </c>
      <c r="R1000" t="s">
        <v>170</v>
      </c>
      <c r="S1000">
        <v>2012</v>
      </c>
      <c r="T1000">
        <v>303.75</v>
      </c>
      <c r="U1000" t="s">
        <v>41</v>
      </c>
      <c r="V1000">
        <v>40695</v>
      </c>
      <c r="W1000">
        <v>40724</v>
      </c>
      <c r="X1000">
        <v>40724</v>
      </c>
      <c r="Y1000">
        <v>0</v>
      </c>
      <c r="Z1000" t="s">
        <v>417</v>
      </c>
      <c r="AA1000" t="s">
        <v>418</v>
      </c>
      <c r="AB1000" t="s">
        <v>419</v>
      </c>
      <c r="AC1000" t="s">
        <v>420</v>
      </c>
      <c r="AD1000" t="s">
        <v>46</v>
      </c>
      <c r="AE1000">
        <v>0</v>
      </c>
    </row>
    <row r="1001" spans="1:31" x14ac:dyDescent="0.25">
      <c r="A1001">
        <v>256</v>
      </c>
      <c r="B1001">
        <v>100431013</v>
      </c>
      <c r="C1001" t="s">
        <v>28</v>
      </c>
      <c r="D1001" t="s">
        <v>136</v>
      </c>
      <c r="E1001" t="s">
        <v>30</v>
      </c>
      <c r="F1001" t="s">
        <v>137</v>
      </c>
      <c r="G1001" t="s">
        <v>138</v>
      </c>
      <c r="H1001" t="s">
        <v>130</v>
      </c>
      <c r="I1001" t="s">
        <v>139</v>
      </c>
      <c r="J1001" t="s">
        <v>140</v>
      </c>
      <c r="K1001">
        <v>253</v>
      </c>
      <c r="L1001" t="s">
        <v>140</v>
      </c>
      <c r="M1001">
        <v>0</v>
      </c>
      <c r="N1001">
        <v>0</v>
      </c>
      <c r="O1001" t="s">
        <v>168</v>
      </c>
      <c r="P1001" t="s">
        <v>416</v>
      </c>
      <c r="Q1001">
        <v>0</v>
      </c>
      <c r="R1001" t="s">
        <v>170</v>
      </c>
      <c r="S1001">
        <v>2012</v>
      </c>
      <c r="T1001">
        <v>303.75</v>
      </c>
      <c r="U1001" t="s">
        <v>41</v>
      </c>
      <c r="V1001">
        <v>40695</v>
      </c>
      <c r="W1001">
        <v>40724</v>
      </c>
      <c r="X1001">
        <v>40724</v>
      </c>
      <c r="Y1001">
        <v>0</v>
      </c>
      <c r="Z1001" t="s">
        <v>417</v>
      </c>
      <c r="AA1001" t="s">
        <v>418</v>
      </c>
      <c r="AB1001" t="s">
        <v>419</v>
      </c>
      <c r="AC1001" t="s">
        <v>420</v>
      </c>
      <c r="AD1001" t="s">
        <v>46</v>
      </c>
      <c r="AE1001">
        <v>0</v>
      </c>
    </row>
    <row r="1002" spans="1:31" x14ac:dyDescent="0.25">
      <c r="A1002">
        <v>476</v>
      </c>
      <c r="B1002">
        <v>100437250</v>
      </c>
      <c r="C1002" t="s">
        <v>28</v>
      </c>
      <c r="D1002" t="s">
        <v>136</v>
      </c>
      <c r="E1002" t="s">
        <v>30</v>
      </c>
      <c r="F1002" t="s">
        <v>137</v>
      </c>
      <c r="G1002" t="s">
        <v>138</v>
      </c>
      <c r="H1002" t="s">
        <v>130</v>
      </c>
      <c r="I1002" t="s">
        <v>139</v>
      </c>
      <c r="J1002" t="s">
        <v>140</v>
      </c>
      <c r="K1002">
        <v>253</v>
      </c>
      <c r="L1002" t="s">
        <v>140</v>
      </c>
      <c r="M1002">
        <v>0</v>
      </c>
      <c r="N1002">
        <v>0</v>
      </c>
      <c r="O1002" t="s">
        <v>168</v>
      </c>
      <c r="P1002" t="s">
        <v>416</v>
      </c>
      <c r="Q1002">
        <v>0</v>
      </c>
      <c r="R1002" t="s">
        <v>170</v>
      </c>
      <c r="S1002">
        <v>2012</v>
      </c>
      <c r="T1002">
        <v>303.75</v>
      </c>
      <c r="U1002" t="s">
        <v>41</v>
      </c>
      <c r="V1002">
        <v>40695</v>
      </c>
      <c r="W1002">
        <v>40724</v>
      </c>
      <c r="X1002">
        <v>40724</v>
      </c>
      <c r="Y1002">
        <v>0</v>
      </c>
      <c r="Z1002" t="s">
        <v>417</v>
      </c>
      <c r="AA1002" t="s">
        <v>418</v>
      </c>
      <c r="AB1002" t="s">
        <v>419</v>
      </c>
      <c r="AC1002" t="s">
        <v>420</v>
      </c>
      <c r="AD1002" t="s">
        <v>46</v>
      </c>
      <c r="AE1002">
        <v>0</v>
      </c>
    </row>
    <row r="1003" spans="1:31" x14ac:dyDescent="0.25">
      <c r="A1003">
        <v>526</v>
      </c>
      <c r="B1003">
        <v>100440012</v>
      </c>
      <c r="C1003" t="s">
        <v>28</v>
      </c>
      <c r="D1003" t="s">
        <v>136</v>
      </c>
      <c r="E1003" t="s">
        <v>30</v>
      </c>
      <c r="F1003" t="s">
        <v>137</v>
      </c>
      <c r="G1003" t="s">
        <v>138</v>
      </c>
      <c r="H1003" t="s">
        <v>130</v>
      </c>
      <c r="I1003" t="s">
        <v>139</v>
      </c>
      <c r="J1003" t="s">
        <v>140</v>
      </c>
      <c r="K1003">
        <v>253</v>
      </c>
      <c r="L1003" t="s">
        <v>140</v>
      </c>
      <c r="M1003">
        <v>0</v>
      </c>
      <c r="N1003">
        <v>0</v>
      </c>
      <c r="O1003" t="s">
        <v>168</v>
      </c>
      <c r="P1003" t="s">
        <v>416</v>
      </c>
      <c r="Q1003">
        <v>0</v>
      </c>
      <c r="R1003" t="s">
        <v>170</v>
      </c>
      <c r="S1003">
        <v>2012</v>
      </c>
      <c r="T1003">
        <v>303.75</v>
      </c>
      <c r="U1003" t="s">
        <v>41</v>
      </c>
      <c r="V1003">
        <v>40695</v>
      </c>
      <c r="W1003">
        <v>40724</v>
      </c>
      <c r="X1003">
        <v>40724</v>
      </c>
      <c r="Y1003">
        <v>0</v>
      </c>
      <c r="Z1003" t="s">
        <v>417</v>
      </c>
      <c r="AA1003" t="s">
        <v>418</v>
      </c>
      <c r="AB1003" t="s">
        <v>419</v>
      </c>
      <c r="AC1003" t="s">
        <v>420</v>
      </c>
      <c r="AD1003" t="s">
        <v>46</v>
      </c>
      <c r="AE1003">
        <v>0</v>
      </c>
    </row>
    <row r="1004" spans="1:31" x14ac:dyDescent="0.25">
      <c r="A1004">
        <v>496</v>
      </c>
      <c r="B1004">
        <v>100445217</v>
      </c>
      <c r="C1004" t="s">
        <v>28</v>
      </c>
      <c r="D1004" t="s">
        <v>136</v>
      </c>
      <c r="E1004" t="s">
        <v>30</v>
      </c>
      <c r="F1004" t="s">
        <v>137</v>
      </c>
      <c r="G1004" t="s">
        <v>138</v>
      </c>
      <c r="H1004" t="s">
        <v>130</v>
      </c>
      <c r="I1004" t="s">
        <v>139</v>
      </c>
      <c r="J1004" t="s">
        <v>140</v>
      </c>
      <c r="K1004">
        <v>253</v>
      </c>
      <c r="L1004" t="s">
        <v>140</v>
      </c>
      <c r="M1004">
        <v>0</v>
      </c>
      <c r="N1004">
        <v>0</v>
      </c>
      <c r="O1004" t="s">
        <v>168</v>
      </c>
      <c r="P1004" t="s">
        <v>416</v>
      </c>
      <c r="Q1004">
        <v>0</v>
      </c>
      <c r="R1004" t="s">
        <v>170</v>
      </c>
      <c r="S1004">
        <v>2012</v>
      </c>
      <c r="T1004">
        <v>303.75</v>
      </c>
      <c r="U1004" t="s">
        <v>41</v>
      </c>
      <c r="V1004">
        <v>40695</v>
      </c>
      <c r="W1004">
        <v>40724</v>
      </c>
      <c r="X1004">
        <v>40724</v>
      </c>
      <c r="Y1004">
        <v>0</v>
      </c>
      <c r="Z1004" t="s">
        <v>417</v>
      </c>
      <c r="AA1004" t="s">
        <v>418</v>
      </c>
      <c r="AB1004" t="s">
        <v>419</v>
      </c>
      <c r="AC1004" t="s">
        <v>420</v>
      </c>
      <c r="AD1004" t="s">
        <v>46</v>
      </c>
      <c r="AE1004">
        <v>0</v>
      </c>
    </row>
    <row r="1005" spans="1:31" x14ac:dyDescent="0.25">
      <c r="A1005">
        <v>530</v>
      </c>
      <c r="B1005">
        <v>100454526</v>
      </c>
      <c r="C1005" t="s">
        <v>28</v>
      </c>
      <c r="D1005" t="s">
        <v>136</v>
      </c>
      <c r="E1005" t="s">
        <v>30</v>
      </c>
      <c r="F1005" t="s">
        <v>137</v>
      </c>
      <c r="G1005" t="s">
        <v>138</v>
      </c>
      <c r="H1005" t="s">
        <v>130</v>
      </c>
      <c r="I1005" t="s">
        <v>139</v>
      </c>
      <c r="J1005" t="s">
        <v>140</v>
      </c>
      <c r="K1005">
        <v>253</v>
      </c>
      <c r="L1005" t="s">
        <v>140</v>
      </c>
      <c r="M1005">
        <v>0</v>
      </c>
      <c r="N1005">
        <v>0</v>
      </c>
      <c r="O1005" t="s">
        <v>168</v>
      </c>
      <c r="P1005" t="s">
        <v>416</v>
      </c>
      <c r="Q1005">
        <v>0</v>
      </c>
      <c r="R1005" t="s">
        <v>170</v>
      </c>
      <c r="S1005">
        <v>2012</v>
      </c>
      <c r="T1005">
        <v>303.75</v>
      </c>
      <c r="U1005" t="s">
        <v>41</v>
      </c>
      <c r="V1005">
        <v>40695</v>
      </c>
      <c r="W1005">
        <v>40724</v>
      </c>
      <c r="X1005">
        <v>40724</v>
      </c>
      <c r="Y1005">
        <v>0</v>
      </c>
      <c r="Z1005" t="s">
        <v>417</v>
      </c>
      <c r="AA1005" t="s">
        <v>418</v>
      </c>
      <c r="AB1005" t="s">
        <v>419</v>
      </c>
      <c r="AC1005" t="s">
        <v>420</v>
      </c>
      <c r="AD1005" t="s">
        <v>46</v>
      </c>
      <c r="AE1005">
        <v>0</v>
      </c>
    </row>
    <row r="1006" spans="1:31" x14ac:dyDescent="0.25">
      <c r="A1006">
        <v>577</v>
      </c>
      <c r="B1006">
        <v>100458303</v>
      </c>
      <c r="C1006" t="s">
        <v>28</v>
      </c>
      <c r="D1006" t="s">
        <v>136</v>
      </c>
      <c r="E1006" t="s">
        <v>30</v>
      </c>
      <c r="F1006" t="s">
        <v>137</v>
      </c>
      <c r="G1006" t="s">
        <v>138</v>
      </c>
      <c r="H1006" t="s">
        <v>130</v>
      </c>
      <c r="I1006" t="s">
        <v>139</v>
      </c>
      <c r="J1006" t="s">
        <v>140</v>
      </c>
      <c r="K1006">
        <v>253</v>
      </c>
      <c r="L1006" t="s">
        <v>140</v>
      </c>
      <c r="M1006">
        <v>0</v>
      </c>
      <c r="N1006">
        <v>0</v>
      </c>
      <c r="O1006" t="s">
        <v>168</v>
      </c>
      <c r="P1006" t="s">
        <v>416</v>
      </c>
      <c r="Q1006">
        <v>0</v>
      </c>
      <c r="R1006" t="s">
        <v>170</v>
      </c>
      <c r="S1006">
        <v>2012</v>
      </c>
      <c r="T1006">
        <v>303.75</v>
      </c>
      <c r="U1006" t="s">
        <v>41</v>
      </c>
      <c r="V1006">
        <v>40695</v>
      </c>
      <c r="W1006">
        <v>40724</v>
      </c>
      <c r="X1006">
        <v>40724</v>
      </c>
      <c r="Y1006">
        <v>0</v>
      </c>
      <c r="Z1006" t="s">
        <v>417</v>
      </c>
      <c r="AA1006" t="s">
        <v>418</v>
      </c>
      <c r="AB1006" t="s">
        <v>419</v>
      </c>
      <c r="AC1006" t="s">
        <v>420</v>
      </c>
      <c r="AD1006" t="s">
        <v>46</v>
      </c>
      <c r="AE1006">
        <v>0</v>
      </c>
    </row>
    <row r="1007" spans="1:31" x14ac:dyDescent="0.25">
      <c r="A1007">
        <v>679</v>
      </c>
      <c r="B1007">
        <v>100462075</v>
      </c>
      <c r="C1007" t="s">
        <v>28</v>
      </c>
      <c r="D1007" t="s">
        <v>136</v>
      </c>
      <c r="E1007" t="s">
        <v>30</v>
      </c>
      <c r="F1007" t="s">
        <v>137</v>
      </c>
      <c r="G1007" t="s">
        <v>138</v>
      </c>
      <c r="H1007" t="s">
        <v>130</v>
      </c>
      <c r="I1007" t="s">
        <v>139</v>
      </c>
      <c r="J1007" t="s">
        <v>140</v>
      </c>
      <c r="K1007">
        <v>253</v>
      </c>
      <c r="L1007" t="s">
        <v>140</v>
      </c>
      <c r="M1007">
        <v>0</v>
      </c>
      <c r="N1007">
        <v>0</v>
      </c>
      <c r="O1007" t="s">
        <v>168</v>
      </c>
      <c r="P1007" t="s">
        <v>416</v>
      </c>
      <c r="Q1007">
        <v>0</v>
      </c>
      <c r="R1007" t="s">
        <v>170</v>
      </c>
      <c r="S1007">
        <v>2012</v>
      </c>
      <c r="T1007">
        <v>303.75</v>
      </c>
      <c r="U1007" t="s">
        <v>41</v>
      </c>
      <c r="V1007">
        <v>40695</v>
      </c>
      <c r="W1007">
        <v>40724</v>
      </c>
      <c r="X1007">
        <v>40724</v>
      </c>
      <c r="Y1007">
        <v>0</v>
      </c>
      <c r="Z1007" t="s">
        <v>417</v>
      </c>
      <c r="AA1007" t="s">
        <v>418</v>
      </c>
      <c r="AB1007" t="s">
        <v>419</v>
      </c>
      <c r="AC1007" t="s">
        <v>420</v>
      </c>
      <c r="AD1007" t="s">
        <v>46</v>
      </c>
      <c r="AE1007">
        <v>0</v>
      </c>
    </row>
    <row r="1008" spans="1:31" x14ac:dyDescent="0.25">
      <c r="A1008">
        <v>680</v>
      </c>
      <c r="B1008">
        <v>100467612</v>
      </c>
      <c r="C1008" t="s">
        <v>28</v>
      </c>
      <c r="D1008" t="s">
        <v>136</v>
      </c>
      <c r="E1008" t="s">
        <v>30</v>
      </c>
      <c r="F1008" t="s">
        <v>137</v>
      </c>
      <c r="G1008" t="s">
        <v>138</v>
      </c>
      <c r="H1008" t="s">
        <v>130</v>
      </c>
      <c r="I1008" t="s">
        <v>139</v>
      </c>
      <c r="J1008" t="s">
        <v>140</v>
      </c>
      <c r="K1008">
        <v>253</v>
      </c>
      <c r="L1008" t="s">
        <v>140</v>
      </c>
      <c r="M1008">
        <v>0</v>
      </c>
      <c r="N1008">
        <v>0</v>
      </c>
      <c r="O1008" t="s">
        <v>168</v>
      </c>
      <c r="P1008" t="s">
        <v>416</v>
      </c>
      <c r="Q1008">
        <v>0</v>
      </c>
      <c r="R1008" t="s">
        <v>170</v>
      </c>
      <c r="S1008">
        <v>2012</v>
      </c>
      <c r="T1008">
        <v>303.75</v>
      </c>
      <c r="U1008" t="s">
        <v>41</v>
      </c>
      <c r="V1008">
        <v>40695</v>
      </c>
      <c r="W1008">
        <v>40724</v>
      </c>
      <c r="X1008">
        <v>40724</v>
      </c>
      <c r="Y1008">
        <v>0</v>
      </c>
      <c r="Z1008" t="s">
        <v>417</v>
      </c>
      <c r="AA1008" t="s">
        <v>418</v>
      </c>
      <c r="AB1008" t="s">
        <v>419</v>
      </c>
      <c r="AC1008" t="s">
        <v>420</v>
      </c>
      <c r="AD1008" t="s">
        <v>46</v>
      </c>
      <c r="AE1008">
        <v>0</v>
      </c>
    </row>
    <row r="1009" spans="1:31" x14ac:dyDescent="0.25">
      <c r="A1009">
        <v>948</v>
      </c>
      <c r="B1009">
        <v>100487160</v>
      </c>
      <c r="C1009" t="s">
        <v>28</v>
      </c>
      <c r="D1009" t="s">
        <v>136</v>
      </c>
      <c r="E1009" t="s">
        <v>30</v>
      </c>
      <c r="F1009" t="s">
        <v>137</v>
      </c>
      <c r="G1009" t="s">
        <v>138</v>
      </c>
      <c r="H1009" t="s">
        <v>130</v>
      </c>
      <c r="I1009" t="s">
        <v>139</v>
      </c>
      <c r="J1009" t="s">
        <v>140</v>
      </c>
      <c r="K1009">
        <v>253</v>
      </c>
      <c r="L1009" t="s">
        <v>140</v>
      </c>
      <c r="M1009">
        <v>0</v>
      </c>
      <c r="N1009">
        <v>0</v>
      </c>
      <c r="O1009" t="s">
        <v>168</v>
      </c>
      <c r="P1009" t="s">
        <v>416</v>
      </c>
      <c r="Q1009">
        <v>0</v>
      </c>
      <c r="R1009" t="s">
        <v>170</v>
      </c>
      <c r="S1009">
        <v>2012</v>
      </c>
      <c r="T1009">
        <v>303.75</v>
      </c>
      <c r="U1009" t="s">
        <v>41</v>
      </c>
      <c r="V1009">
        <v>40695</v>
      </c>
      <c r="W1009">
        <v>40724</v>
      </c>
      <c r="X1009">
        <v>40724</v>
      </c>
      <c r="Y1009">
        <v>0</v>
      </c>
      <c r="Z1009" t="s">
        <v>417</v>
      </c>
      <c r="AA1009" t="s">
        <v>418</v>
      </c>
      <c r="AB1009" t="s">
        <v>419</v>
      </c>
      <c r="AC1009" t="s">
        <v>420</v>
      </c>
      <c r="AD1009" t="s">
        <v>46</v>
      </c>
      <c r="AE1009">
        <v>0</v>
      </c>
    </row>
    <row r="1010" spans="1:31" x14ac:dyDescent="0.25">
      <c r="A1010">
        <v>75</v>
      </c>
      <c r="B1010">
        <v>100495770</v>
      </c>
      <c r="C1010" t="s">
        <v>28</v>
      </c>
      <c r="D1010" t="s">
        <v>136</v>
      </c>
      <c r="E1010" t="s">
        <v>30</v>
      </c>
      <c r="F1010" t="s">
        <v>137</v>
      </c>
      <c r="G1010" t="s">
        <v>138</v>
      </c>
      <c r="H1010" t="s">
        <v>130</v>
      </c>
      <c r="I1010" t="s">
        <v>139</v>
      </c>
      <c r="J1010" t="s">
        <v>140</v>
      </c>
      <c r="K1010">
        <v>253</v>
      </c>
      <c r="L1010" t="s">
        <v>140</v>
      </c>
      <c r="M1010">
        <v>0</v>
      </c>
      <c r="N1010">
        <v>0</v>
      </c>
      <c r="O1010" t="s">
        <v>168</v>
      </c>
      <c r="P1010" t="s">
        <v>416</v>
      </c>
      <c r="Q1010">
        <v>0</v>
      </c>
      <c r="R1010" t="s">
        <v>170</v>
      </c>
      <c r="S1010">
        <v>2012</v>
      </c>
      <c r="T1010">
        <v>303.75</v>
      </c>
      <c r="U1010" t="s">
        <v>41</v>
      </c>
      <c r="V1010">
        <v>40695</v>
      </c>
      <c r="W1010">
        <v>40724</v>
      </c>
      <c r="X1010">
        <v>40724</v>
      </c>
      <c r="Y1010">
        <v>0</v>
      </c>
      <c r="Z1010" t="s">
        <v>417</v>
      </c>
      <c r="AA1010" t="s">
        <v>418</v>
      </c>
      <c r="AB1010" t="s">
        <v>419</v>
      </c>
      <c r="AC1010" t="s">
        <v>420</v>
      </c>
      <c r="AD1010" t="s">
        <v>46</v>
      </c>
      <c r="AE1010">
        <v>0</v>
      </c>
    </row>
    <row r="1011" spans="1:31" x14ac:dyDescent="0.25">
      <c r="A1011">
        <v>20</v>
      </c>
      <c r="B1011">
        <v>100499134</v>
      </c>
      <c r="C1011" t="s">
        <v>28</v>
      </c>
      <c r="D1011" t="s">
        <v>136</v>
      </c>
      <c r="E1011" t="s">
        <v>30</v>
      </c>
      <c r="F1011" t="s">
        <v>137</v>
      </c>
      <c r="G1011" t="s">
        <v>138</v>
      </c>
      <c r="H1011" t="s">
        <v>130</v>
      </c>
      <c r="I1011" t="s">
        <v>139</v>
      </c>
      <c r="J1011" t="s">
        <v>140</v>
      </c>
      <c r="K1011">
        <v>253</v>
      </c>
      <c r="L1011" t="s">
        <v>140</v>
      </c>
      <c r="M1011">
        <v>0</v>
      </c>
      <c r="N1011">
        <v>0</v>
      </c>
      <c r="O1011" t="s">
        <v>168</v>
      </c>
      <c r="P1011" t="s">
        <v>416</v>
      </c>
      <c r="Q1011">
        <v>0</v>
      </c>
      <c r="R1011" t="s">
        <v>170</v>
      </c>
      <c r="S1011">
        <v>2012</v>
      </c>
      <c r="T1011">
        <v>303.75</v>
      </c>
      <c r="U1011" t="s">
        <v>41</v>
      </c>
      <c r="V1011">
        <v>40695</v>
      </c>
      <c r="W1011">
        <v>40724</v>
      </c>
      <c r="X1011">
        <v>40724</v>
      </c>
      <c r="Y1011">
        <v>0</v>
      </c>
      <c r="Z1011" t="s">
        <v>417</v>
      </c>
      <c r="AA1011" t="s">
        <v>418</v>
      </c>
      <c r="AB1011" t="s">
        <v>419</v>
      </c>
      <c r="AC1011" t="s">
        <v>420</v>
      </c>
      <c r="AD1011" t="s">
        <v>46</v>
      </c>
      <c r="AE1011">
        <v>0</v>
      </c>
    </row>
    <row r="1012" spans="1:31" hidden="1" x14ac:dyDescent="0.25">
      <c r="A1012">
        <v>640</v>
      </c>
      <c r="B1012">
        <v>100450146</v>
      </c>
      <c r="C1012" t="s">
        <v>28</v>
      </c>
      <c r="D1012" t="s">
        <v>625</v>
      </c>
      <c r="E1012" t="s">
        <v>30</v>
      </c>
      <c r="F1012" t="s">
        <v>626</v>
      </c>
      <c r="G1012" t="s">
        <v>627</v>
      </c>
      <c r="H1012" t="s">
        <v>107</v>
      </c>
      <c r="I1012" t="s">
        <v>628</v>
      </c>
      <c r="J1012" t="s">
        <v>123</v>
      </c>
      <c r="K1012" t="e">
        <v>#N/A</v>
      </c>
      <c r="L1012" t="e">
        <v>#N/A</v>
      </c>
      <c r="M1012" t="e">
        <v>#N/A</v>
      </c>
      <c r="N1012" t="e">
        <v>#N/A</v>
      </c>
      <c r="O1012" t="e">
        <v>#N/A</v>
      </c>
      <c r="P1012" t="e">
        <v>#N/A</v>
      </c>
      <c r="Q1012" t="e">
        <v>#N/A</v>
      </c>
      <c r="R1012" t="e">
        <v>#N/A</v>
      </c>
      <c r="S1012" t="e">
        <v>#N/A</v>
      </c>
      <c r="T1012" t="e">
        <v>#N/A</v>
      </c>
      <c r="U1012" t="e">
        <v>#N/A</v>
      </c>
      <c r="V1012" t="e">
        <v>#N/A</v>
      </c>
      <c r="W1012" t="e">
        <v>#N/A</v>
      </c>
      <c r="X1012" t="e">
        <v>#N/A</v>
      </c>
      <c r="Y1012" t="e">
        <v>#N/A</v>
      </c>
      <c r="Z1012" t="e">
        <v>#N/A</v>
      </c>
      <c r="AA1012" t="e">
        <v>#N/A</v>
      </c>
      <c r="AB1012" t="e">
        <v>#N/A</v>
      </c>
      <c r="AC1012" t="e">
        <v>#N/A</v>
      </c>
      <c r="AD1012" t="e">
        <v>#N/A</v>
      </c>
      <c r="AE1012" t="e">
        <v>#N/A</v>
      </c>
    </row>
    <row r="1013" spans="1:31" hidden="1" x14ac:dyDescent="0.25">
      <c r="A1013">
        <v>1019</v>
      </c>
      <c r="B1013">
        <v>100454592</v>
      </c>
      <c r="C1013" t="s">
        <v>28</v>
      </c>
      <c r="D1013" t="s">
        <v>625</v>
      </c>
      <c r="E1013" t="s">
        <v>30</v>
      </c>
      <c r="F1013" t="s">
        <v>626</v>
      </c>
      <c r="G1013" t="s">
        <v>627</v>
      </c>
      <c r="H1013" t="s">
        <v>107</v>
      </c>
      <c r="I1013" t="s">
        <v>628</v>
      </c>
      <c r="J1013" t="s">
        <v>123</v>
      </c>
      <c r="K1013" t="e">
        <v>#N/A</v>
      </c>
      <c r="L1013" t="e">
        <v>#N/A</v>
      </c>
      <c r="M1013" t="e">
        <v>#N/A</v>
      </c>
      <c r="N1013" t="e">
        <v>#N/A</v>
      </c>
      <c r="O1013" t="e">
        <v>#N/A</v>
      </c>
      <c r="P1013" t="e">
        <v>#N/A</v>
      </c>
      <c r="Q1013" t="e">
        <v>#N/A</v>
      </c>
      <c r="R1013" t="e">
        <v>#N/A</v>
      </c>
      <c r="S1013" t="e">
        <v>#N/A</v>
      </c>
      <c r="T1013" t="e">
        <v>#N/A</v>
      </c>
      <c r="U1013" t="e">
        <v>#N/A</v>
      </c>
      <c r="V1013" t="e">
        <v>#N/A</v>
      </c>
      <c r="W1013" t="e">
        <v>#N/A</v>
      </c>
      <c r="X1013" t="e">
        <v>#N/A</v>
      </c>
      <c r="Y1013" t="e">
        <v>#N/A</v>
      </c>
      <c r="Z1013" t="e">
        <v>#N/A</v>
      </c>
      <c r="AA1013" t="e">
        <v>#N/A</v>
      </c>
      <c r="AB1013" t="e">
        <v>#N/A</v>
      </c>
      <c r="AC1013" t="e">
        <v>#N/A</v>
      </c>
      <c r="AD1013" t="e">
        <v>#N/A</v>
      </c>
      <c r="AE1013" t="e">
        <v>#N/A</v>
      </c>
    </row>
    <row r="1014" spans="1:31" hidden="1" x14ac:dyDescent="0.25">
      <c r="A1014">
        <v>565</v>
      </c>
      <c r="B1014">
        <v>100457723</v>
      </c>
      <c r="C1014" t="s">
        <v>28</v>
      </c>
      <c r="D1014" t="s">
        <v>625</v>
      </c>
      <c r="E1014" t="s">
        <v>30</v>
      </c>
      <c r="F1014" t="s">
        <v>626</v>
      </c>
      <c r="G1014" t="s">
        <v>627</v>
      </c>
      <c r="H1014" t="s">
        <v>107</v>
      </c>
      <c r="I1014" t="s">
        <v>628</v>
      </c>
      <c r="J1014" t="s">
        <v>123</v>
      </c>
      <c r="K1014" t="e">
        <v>#N/A</v>
      </c>
      <c r="L1014" t="e">
        <v>#N/A</v>
      </c>
      <c r="M1014" t="e">
        <v>#N/A</v>
      </c>
      <c r="N1014" t="e">
        <v>#N/A</v>
      </c>
      <c r="O1014" t="e">
        <v>#N/A</v>
      </c>
      <c r="P1014" t="e">
        <v>#N/A</v>
      </c>
      <c r="Q1014" t="e">
        <v>#N/A</v>
      </c>
      <c r="R1014" t="e">
        <v>#N/A</v>
      </c>
      <c r="S1014" t="e">
        <v>#N/A</v>
      </c>
      <c r="T1014" t="e">
        <v>#N/A</v>
      </c>
      <c r="U1014" t="e">
        <v>#N/A</v>
      </c>
      <c r="V1014" t="e">
        <v>#N/A</v>
      </c>
      <c r="W1014" t="e">
        <v>#N/A</v>
      </c>
      <c r="X1014" t="e">
        <v>#N/A</v>
      </c>
      <c r="Y1014" t="e">
        <v>#N/A</v>
      </c>
      <c r="Z1014" t="e">
        <v>#N/A</v>
      </c>
      <c r="AA1014" t="e">
        <v>#N/A</v>
      </c>
      <c r="AB1014" t="e">
        <v>#N/A</v>
      </c>
      <c r="AC1014" t="e">
        <v>#N/A</v>
      </c>
      <c r="AD1014" t="e">
        <v>#N/A</v>
      </c>
      <c r="AE1014" t="e">
        <v>#N/A</v>
      </c>
    </row>
    <row r="1015" spans="1:31" hidden="1" x14ac:dyDescent="0.25">
      <c r="A1015">
        <v>663</v>
      </c>
      <c r="B1015">
        <v>100461979</v>
      </c>
      <c r="C1015" t="s">
        <v>28</v>
      </c>
      <c r="D1015" t="s">
        <v>625</v>
      </c>
      <c r="E1015" t="s">
        <v>30</v>
      </c>
      <c r="F1015" t="s">
        <v>626</v>
      </c>
      <c r="G1015" t="s">
        <v>627</v>
      </c>
      <c r="H1015" t="s">
        <v>107</v>
      </c>
      <c r="I1015" t="s">
        <v>628</v>
      </c>
      <c r="J1015" t="s">
        <v>123</v>
      </c>
      <c r="K1015" t="e">
        <v>#N/A</v>
      </c>
      <c r="L1015" t="e">
        <v>#N/A</v>
      </c>
      <c r="M1015" t="e">
        <v>#N/A</v>
      </c>
      <c r="N1015" t="e">
        <v>#N/A</v>
      </c>
      <c r="O1015" t="e">
        <v>#N/A</v>
      </c>
      <c r="P1015" t="e">
        <v>#N/A</v>
      </c>
      <c r="Q1015" t="e">
        <v>#N/A</v>
      </c>
      <c r="R1015" t="e">
        <v>#N/A</v>
      </c>
      <c r="S1015" t="e">
        <v>#N/A</v>
      </c>
      <c r="T1015" t="e">
        <v>#N/A</v>
      </c>
      <c r="U1015" t="e">
        <v>#N/A</v>
      </c>
      <c r="V1015" t="e">
        <v>#N/A</v>
      </c>
      <c r="W1015" t="e">
        <v>#N/A</v>
      </c>
      <c r="X1015" t="e">
        <v>#N/A</v>
      </c>
      <c r="Y1015" t="e">
        <v>#N/A</v>
      </c>
      <c r="Z1015" t="e">
        <v>#N/A</v>
      </c>
      <c r="AA1015" t="e">
        <v>#N/A</v>
      </c>
      <c r="AB1015" t="e">
        <v>#N/A</v>
      </c>
      <c r="AC1015" t="e">
        <v>#N/A</v>
      </c>
      <c r="AD1015" t="e">
        <v>#N/A</v>
      </c>
      <c r="AE1015" t="e">
        <v>#N/A</v>
      </c>
    </row>
    <row r="1016" spans="1:31" hidden="1" x14ac:dyDescent="0.25">
      <c r="A1016">
        <v>705</v>
      </c>
      <c r="B1016">
        <v>100466785</v>
      </c>
      <c r="C1016" t="s">
        <v>28</v>
      </c>
      <c r="D1016" t="s">
        <v>625</v>
      </c>
      <c r="E1016" t="s">
        <v>30</v>
      </c>
      <c r="F1016" t="s">
        <v>626</v>
      </c>
      <c r="G1016" t="s">
        <v>627</v>
      </c>
      <c r="H1016" t="s">
        <v>107</v>
      </c>
      <c r="I1016" t="s">
        <v>628</v>
      </c>
      <c r="J1016" t="s">
        <v>123</v>
      </c>
      <c r="K1016" t="e">
        <v>#N/A</v>
      </c>
      <c r="L1016" t="e">
        <v>#N/A</v>
      </c>
      <c r="M1016" t="e">
        <v>#N/A</v>
      </c>
      <c r="N1016" t="e">
        <v>#N/A</v>
      </c>
      <c r="O1016" t="e">
        <v>#N/A</v>
      </c>
      <c r="P1016" t="e">
        <v>#N/A</v>
      </c>
      <c r="Q1016" t="e">
        <v>#N/A</v>
      </c>
      <c r="R1016" t="e">
        <v>#N/A</v>
      </c>
      <c r="S1016" t="e">
        <v>#N/A</v>
      </c>
      <c r="T1016" t="e">
        <v>#N/A</v>
      </c>
      <c r="U1016" t="e">
        <v>#N/A</v>
      </c>
      <c r="V1016" t="e">
        <v>#N/A</v>
      </c>
      <c r="W1016" t="e">
        <v>#N/A</v>
      </c>
      <c r="X1016" t="e">
        <v>#N/A</v>
      </c>
      <c r="Y1016" t="e">
        <v>#N/A</v>
      </c>
      <c r="Z1016" t="e">
        <v>#N/A</v>
      </c>
      <c r="AA1016" t="e">
        <v>#N/A</v>
      </c>
      <c r="AB1016" t="e">
        <v>#N/A</v>
      </c>
      <c r="AC1016" t="e">
        <v>#N/A</v>
      </c>
      <c r="AD1016" t="e">
        <v>#N/A</v>
      </c>
      <c r="AE1016" t="e">
        <v>#N/A</v>
      </c>
    </row>
    <row r="1017" spans="1:31" hidden="1" x14ac:dyDescent="0.25">
      <c r="A1017">
        <v>756</v>
      </c>
      <c r="B1017">
        <v>100475080</v>
      </c>
      <c r="C1017" t="s">
        <v>28</v>
      </c>
      <c r="D1017" t="s">
        <v>625</v>
      </c>
      <c r="E1017" t="s">
        <v>30</v>
      </c>
      <c r="F1017" t="s">
        <v>626</v>
      </c>
      <c r="G1017" t="s">
        <v>627</v>
      </c>
      <c r="H1017" t="s">
        <v>107</v>
      </c>
      <c r="I1017" t="s">
        <v>628</v>
      </c>
      <c r="J1017" t="s">
        <v>123</v>
      </c>
      <c r="K1017" t="e">
        <v>#N/A</v>
      </c>
      <c r="L1017" t="e">
        <v>#N/A</v>
      </c>
      <c r="M1017" t="e">
        <v>#N/A</v>
      </c>
      <c r="N1017" t="e">
        <v>#N/A</v>
      </c>
      <c r="O1017" t="e">
        <v>#N/A</v>
      </c>
      <c r="P1017" t="e">
        <v>#N/A</v>
      </c>
      <c r="Q1017" t="e">
        <v>#N/A</v>
      </c>
      <c r="R1017" t="e">
        <v>#N/A</v>
      </c>
      <c r="S1017" t="e">
        <v>#N/A</v>
      </c>
      <c r="T1017" t="e">
        <v>#N/A</v>
      </c>
      <c r="U1017" t="e">
        <v>#N/A</v>
      </c>
      <c r="V1017" t="e">
        <v>#N/A</v>
      </c>
      <c r="W1017" t="e">
        <v>#N/A</v>
      </c>
      <c r="X1017" t="e">
        <v>#N/A</v>
      </c>
      <c r="Y1017" t="e">
        <v>#N/A</v>
      </c>
      <c r="Z1017" t="e">
        <v>#N/A</v>
      </c>
      <c r="AA1017" t="e">
        <v>#N/A</v>
      </c>
      <c r="AB1017" t="e">
        <v>#N/A</v>
      </c>
      <c r="AC1017" t="e">
        <v>#N/A</v>
      </c>
      <c r="AD1017" t="e">
        <v>#N/A</v>
      </c>
      <c r="AE1017" t="e">
        <v>#N/A</v>
      </c>
    </row>
    <row r="1018" spans="1:31" hidden="1" x14ac:dyDescent="0.25">
      <c r="A1018">
        <v>185</v>
      </c>
      <c r="B1018">
        <v>100503921</v>
      </c>
      <c r="C1018" t="s">
        <v>28</v>
      </c>
      <c r="D1018" t="s">
        <v>388</v>
      </c>
      <c r="E1018" t="s">
        <v>30</v>
      </c>
      <c r="F1018" t="s">
        <v>389</v>
      </c>
      <c r="G1018" t="s">
        <v>390</v>
      </c>
      <c r="H1018" t="s">
        <v>96</v>
      </c>
      <c r="I1018" t="s">
        <v>391</v>
      </c>
      <c r="J1018" t="s">
        <v>123</v>
      </c>
      <c r="K1018" t="e">
        <v>#N/A</v>
      </c>
      <c r="L1018" t="e">
        <v>#N/A</v>
      </c>
      <c r="M1018" t="e">
        <v>#N/A</v>
      </c>
      <c r="N1018" t="e">
        <v>#N/A</v>
      </c>
      <c r="O1018" t="e">
        <v>#N/A</v>
      </c>
      <c r="P1018" t="e">
        <v>#N/A</v>
      </c>
      <c r="Q1018" t="e">
        <v>#N/A</v>
      </c>
      <c r="R1018" t="e">
        <v>#N/A</v>
      </c>
      <c r="S1018" t="e">
        <v>#N/A</v>
      </c>
      <c r="T1018" t="e">
        <v>#N/A</v>
      </c>
      <c r="U1018" t="e">
        <v>#N/A</v>
      </c>
      <c r="V1018" t="e">
        <v>#N/A</v>
      </c>
      <c r="W1018" t="e">
        <v>#N/A</v>
      </c>
      <c r="X1018" t="e">
        <v>#N/A</v>
      </c>
      <c r="Y1018" t="e">
        <v>#N/A</v>
      </c>
      <c r="Z1018" t="e">
        <v>#N/A</v>
      </c>
      <c r="AA1018" t="e">
        <v>#N/A</v>
      </c>
      <c r="AB1018" t="e">
        <v>#N/A</v>
      </c>
      <c r="AC1018" t="e">
        <v>#N/A</v>
      </c>
      <c r="AD1018" t="e">
        <v>#N/A</v>
      </c>
      <c r="AE1018" t="e">
        <v>#N/A</v>
      </c>
    </row>
    <row r="1019" spans="1:31" hidden="1" x14ac:dyDescent="0.25">
      <c r="A1019">
        <v>186</v>
      </c>
      <c r="B1019">
        <v>100503922</v>
      </c>
      <c r="C1019" t="s">
        <v>28</v>
      </c>
      <c r="D1019" t="s">
        <v>388</v>
      </c>
      <c r="E1019" t="s">
        <v>30</v>
      </c>
      <c r="F1019" t="s">
        <v>389</v>
      </c>
      <c r="G1019" t="s">
        <v>390</v>
      </c>
      <c r="H1019" t="s">
        <v>96</v>
      </c>
      <c r="I1019" t="s">
        <v>391</v>
      </c>
      <c r="J1019" t="s">
        <v>123</v>
      </c>
      <c r="K1019" t="e">
        <v>#N/A</v>
      </c>
      <c r="L1019" t="e">
        <v>#N/A</v>
      </c>
      <c r="M1019" t="e">
        <v>#N/A</v>
      </c>
      <c r="N1019" t="e">
        <v>#N/A</v>
      </c>
      <c r="O1019" t="e">
        <v>#N/A</v>
      </c>
      <c r="P1019" t="e">
        <v>#N/A</v>
      </c>
      <c r="Q1019" t="e">
        <v>#N/A</v>
      </c>
      <c r="R1019" t="e">
        <v>#N/A</v>
      </c>
      <c r="S1019" t="e">
        <v>#N/A</v>
      </c>
      <c r="T1019" t="e">
        <v>#N/A</v>
      </c>
      <c r="U1019" t="e">
        <v>#N/A</v>
      </c>
      <c r="V1019" t="e">
        <v>#N/A</v>
      </c>
      <c r="W1019" t="e">
        <v>#N/A</v>
      </c>
      <c r="X1019" t="e">
        <v>#N/A</v>
      </c>
      <c r="Y1019" t="e">
        <v>#N/A</v>
      </c>
      <c r="Z1019" t="e">
        <v>#N/A</v>
      </c>
      <c r="AA1019" t="e">
        <v>#N/A</v>
      </c>
      <c r="AB1019" t="e">
        <v>#N/A</v>
      </c>
      <c r="AC1019" t="e">
        <v>#N/A</v>
      </c>
      <c r="AD1019" t="e">
        <v>#N/A</v>
      </c>
      <c r="AE1019" t="e">
        <v>#N/A</v>
      </c>
    </row>
    <row r="1020" spans="1:31" hidden="1" x14ac:dyDescent="0.25">
      <c r="A1020">
        <v>798</v>
      </c>
      <c r="B1020">
        <v>100477693</v>
      </c>
      <c r="C1020" t="s">
        <v>28</v>
      </c>
      <c r="D1020" t="s">
        <v>827</v>
      </c>
      <c r="E1020" t="s">
        <v>30</v>
      </c>
      <c r="F1020" t="s">
        <v>828</v>
      </c>
      <c r="G1020" t="s">
        <v>829</v>
      </c>
      <c r="H1020" t="s">
        <v>73</v>
      </c>
      <c r="I1020" t="s">
        <v>830</v>
      </c>
      <c r="J1020" t="s">
        <v>123</v>
      </c>
      <c r="K1020" t="e">
        <v>#N/A</v>
      </c>
      <c r="L1020" t="e">
        <v>#N/A</v>
      </c>
      <c r="M1020" t="e">
        <v>#N/A</v>
      </c>
      <c r="N1020" t="e">
        <v>#N/A</v>
      </c>
      <c r="O1020" t="e">
        <v>#N/A</v>
      </c>
      <c r="P1020" t="e">
        <v>#N/A</v>
      </c>
      <c r="Q1020" t="e">
        <v>#N/A</v>
      </c>
      <c r="R1020" t="e">
        <v>#N/A</v>
      </c>
      <c r="S1020" t="e">
        <v>#N/A</v>
      </c>
      <c r="T1020" t="e">
        <v>#N/A</v>
      </c>
      <c r="U1020" t="e">
        <v>#N/A</v>
      </c>
      <c r="V1020" t="e">
        <v>#N/A</v>
      </c>
      <c r="W1020" t="e">
        <v>#N/A</v>
      </c>
      <c r="X1020" t="e">
        <v>#N/A</v>
      </c>
      <c r="Y1020" t="e">
        <v>#N/A</v>
      </c>
      <c r="Z1020" t="e">
        <v>#N/A</v>
      </c>
      <c r="AA1020" t="e">
        <v>#N/A</v>
      </c>
      <c r="AB1020" t="e">
        <v>#N/A</v>
      </c>
      <c r="AC1020" t="e">
        <v>#N/A</v>
      </c>
      <c r="AD1020" t="e">
        <v>#N/A</v>
      </c>
      <c r="AE1020" t="e">
        <v>#N/A</v>
      </c>
    </row>
    <row r="1021" spans="1:31" hidden="1" x14ac:dyDescent="0.25">
      <c r="A1021">
        <v>905</v>
      </c>
      <c r="B1021">
        <v>100477695</v>
      </c>
      <c r="C1021" t="s">
        <v>28</v>
      </c>
      <c r="D1021" t="s">
        <v>827</v>
      </c>
      <c r="E1021" t="s">
        <v>30</v>
      </c>
      <c r="F1021" t="s">
        <v>828</v>
      </c>
      <c r="G1021" t="s">
        <v>829</v>
      </c>
      <c r="H1021" t="s">
        <v>73</v>
      </c>
      <c r="I1021" t="s">
        <v>830</v>
      </c>
      <c r="J1021" t="s">
        <v>123</v>
      </c>
      <c r="K1021" t="e">
        <v>#N/A</v>
      </c>
      <c r="L1021" t="e">
        <v>#N/A</v>
      </c>
      <c r="M1021" t="e">
        <v>#N/A</v>
      </c>
      <c r="N1021" t="e">
        <v>#N/A</v>
      </c>
      <c r="O1021" t="e">
        <v>#N/A</v>
      </c>
      <c r="P1021" t="e">
        <v>#N/A</v>
      </c>
      <c r="Q1021" t="e">
        <v>#N/A</v>
      </c>
      <c r="R1021" t="e">
        <v>#N/A</v>
      </c>
      <c r="S1021" t="e">
        <v>#N/A</v>
      </c>
      <c r="T1021" t="e">
        <v>#N/A</v>
      </c>
      <c r="U1021" t="e">
        <v>#N/A</v>
      </c>
      <c r="V1021" t="e">
        <v>#N/A</v>
      </c>
      <c r="W1021" t="e">
        <v>#N/A</v>
      </c>
      <c r="X1021" t="e">
        <v>#N/A</v>
      </c>
      <c r="Y1021" t="e">
        <v>#N/A</v>
      </c>
      <c r="Z1021" t="e">
        <v>#N/A</v>
      </c>
      <c r="AA1021" t="e">
        <v>#N/A</v>
      </c>
      <c r="AB1021" t="e">
        <v>#N/A</v>
      </c>
      <c r="AC1021" t="e">
        <v>#N/A</v>
      </c>
      <c r="AD1021" t="e">
        <v>#N/A</v>
      </c>
      <c r="AE1021" t="e">
        <v>#N/A</v>
      </c>
    </row>
    <row r="1022" spans="1:31" hidden="1" x14ac:dyDescent="0.25">
      <c r="A1022">
        <v>806</v>
      </c>
      <c r="B1022">
        <v>100481000</v>
      </c>
      <c r="C1022" t="s">
        <v>28</v>
      </c>
      <c r="D1022" t="s">
        <v>827</v>
      </c>
      <c r="E1022" t="s">
        <v>30</v>
      </c>
      <c r="F1022" t="s">
        <v>828</v>
      </c>
      <c r="G1022" t="s">
        <v>829</v>
      </c>
      <c r="H1022" t="s">
        <v>73</v>
      </c>
      <c r="I1022" t="s">
        <v>830</v>
      </c>
      <c r="J1022" t="s">
        <v>123</v>
      </c>
      <c r="K1022" t="e">
        <v>#N/A</v>
      </c>
      <c r="L1022" t="e">
        <v>#N/A</v>
      </c>
      <c r="M1022" t="e">
        <v>#N/A</v>
      </c>
      <c r="N1022" t="e">
        <v>#N/A</v>
      </c>
      <c r="O1022" t="e">
        <v>#N/A</v>
      </c>
      <c r="P1022" t="e">
        <v>#N/A</v>
      </c>
      <c r="Q1022" t="e">
        <v>#N/A</v>
      </c>
      <c r="R1022" t="e">
        <v>#N/A</v>
      </c>
      <c r="S1022" t="e">
        <v>#N/A</v>
      </c>
      <c r="T1022" t="e">
        <v>#N/A</v>
      </c>
      <c r="U1022" t="e">
        <v>#N/A</v>
      </c>
      <c r="V1022" t="e">
        <v>#N/A</v>
      </c>
      <c r="W1022" t="e">
        <v>#N/A</v>
      </c>
      <c r="X1022" t="e">
        <v>#N/A</v>
      </c>
      <c r="Y1022" t="e">
        <v>#N/A</v>
      </c>
      <c r="Z1022" t="e">
        <v>#N/A</v>
      </c>
      <c r="AA1022" t="e">
        <v>#N/A</v>
      </c>
      <c r="AB1022" t="e">
        <v>#N/A</v>
      </c>
      <c r="AC1022" t="e">
        <v>#N/A</v>
      </c>
      <c r="AD1022" t="e">
        <v>#N/A</v>
      </c>
      <c r="AE1022" t="e">
        <v>#N/A</v>
      </c>
    </row>
    <row r="1023" spans="1:31" hidden="1" x14ac:dyDescent="0.25">
      <c r="A1023">
        <v>821</v>
      </c>
      <c r="B1023">
        <v>100477455</v>
      </c>
      <c r="C1023" t="s">
        <v>28</v>
      </c>
      <c r="D1023" t="s">
        <v>810</v>
      </c>
      <c r="E1023" t="s">
        <v>30</v>
      </c>
      <c r="F1023" t="s">
        <v>811</v>
      </c>
      <c r="G1023" t="s">
        <v>812</v>
      </c>
      <c r="H1023" t="s">
        <v>635</v>
      </c>
      <c r="I1023" t="s">
        <v>813</v>
      </c>
      <c r="J1023" t="s">
        <v>123</v>
      </c>
      <c r="K1023" t="e">
        <v>#N/A</v>
      </c>
      <c r="L1023" t="e">
        <v>#N/A</v>
      </c>
      <c r="M1023" t="e">
        <v>#N/A</v>
      </c>
      <c r="N1023" t="e">
        <v>#N/A</v>
      </c>
      <c r="O1023" t="e">
        <v>#N/A</v>
      </c>
      <c r="P1023" t="e">
        <v>#N/A</v>
      </c>
      <c r="Q1023" t="e">
        <v>#N/A</v>
      </c>
      <c r="R1023" t="e">
        <v>#N/A</v>
      </c>
      <c r="S1023" t="e">
        <v>#N/A</v>
      </c>
      <c r="T1023" t="e">
        <v>#N/A</v>
      </c>
      <c r="U1023" t="e">
        <v>#N/A</v>
      </c>
      <c r="V1023" t="e">
        <v>#N/A</v>
      </c>
      <c r="W1023" t="e">
        <v>#N/A</v>
      </c>
      <c r="X1023" t="e">
        <v>#N/A</v>
      </c>
      <c r="Y1023" t="e">
        <v>#N/A</v>
      </c>
      <c r="Z1023" t="e">
        <v>#N/A</v>
      </c>
      <c r="AA1023" t="e">
        <v>#N/A</v>
      </c>
      <c r="AB1023" t="e">
        <v>#N/A</v>
      </c>
      <c r="AC1023" t="e">
        <v>#N/A</v>
      </c>
      <c r="AD1023" t="e">
        <v>#N/A</v>
      </c>
      <c r="AE1023" t="e">
        <v>#N/A</v>
      </c>
    </row>
    <row r="1024" spans="1:31" hidden="1" x14ac:dyDescent="0.25">
      <c r="A1024">
        <v>781</v>
      </c>
      <c r="B1024">
        <v>100478901</v>
      </c>
      <c r="C1024" t="s">
        <v>28</v>
      </c>
      <c r="D1024" t="s">
        <v>810</v>
      </c>
      <c r="E1024" t="s">
        <v>30</v>
      </c>
      <c r="F1024" t="s">
        <v>811</v>
      </c>
      <c r="G1024" t="s">
        <v>812</v>
      </c>
      <c r="H1024" t="s">
        <v>635</v>
      </c>
      <c r="I1024" t="s">
        <v>813</v>
      </c>
      <c r="J1024" t="s">
        <v>123</v>
      </c>
      <c r="K1024" t="e">
        <v>#N/A</v>
      </c>
      <c r="L1024" t="e">
        <v>#N/A</v>
      </c>
      <c r="M1024" t="e">
        <v>#N/A</v>
      </c>
      <c r="N1024" t="e">
        <v>#N/A</v>
      </c>
      <c r="O1024" t="e">
        <v>#N/A</v>
      </c>
      <c r="P1024" t="e">
        <v>#N/A</v>
      </c>
      <c r="Q1024" t="e">
        <v>#N/A</v>
      </c>
      <c r="R1024" t="e">
        <v>#N/A</v>
      </c>
      <c r="S1024" t="e">
        <v>#N/A</v>
      </c>
      <c r="T1024" t="e">
        <v>#N/A</v>
      </c>
      <c r="U1024" t="e">
        <v>#N/A</v>
      </c>
      <c r="V1024" t="e">
        <v>#N/A</v>
      </c>
      <c r="W1024" t="e">
        <v>#N/A</v>
      </c>
      <c r="X1024" t="e">
        <v>#N/A</v>
      </c>
      <c r="Y1024" t="e">
        <v>#N/A</v>
      </c>
      <c r="Z1024" t="e">
        <v>#N/A</v>
      </c>
      <c r="AA1024" t="e">
        <v>#N/A</v>
      </c>
      <c r="AB1024" t="e">
        <v>#N/A</v>
      </c>
      <c r="AC1024" t="e">
        <v>#N/A</v>
      </c>
      <c r="AD1024" t="e">
        <v>#N/A</v>
      </c>
      <c r="AE1024" t="e">
        <v>#N/A</v>
      </c>
    </row>
    <row r="1025" spans="1:31" hidden="1" x14ac:dyDescent="0.25">
      <c r="A1025">
        <v>817</v>
      </c>
      <c r="B1025">
        <v>100480857</v>
      </c>
      <c r="C1025" t="s">
        <v>28</v>
      </c>
      <c r="D1025" t="s">
        <v>810</v>
      </c>
      <c r="E1025" t="s">
        <v>30</v>
      </c>
      <c r="F1025" t="s">
        <v>811</v>
      </c>
      <c r="G1025" t="s">
        <v>812</v>
      </c>
      <c r="H1025" t="s">
        <v>635</v>
      </c>
      <c r="I1025" t="s">
        <v>813</v>
      </c>
      <c r="J1025" t="s">
        <v>123</v>
      </c>
      <c r="K1025" t="e">
        <v>#N/A</v>
      </c>
      <c r="L1025" t="e">
        <v>#N/A</v>
      </c>
      <c r="M1025" t="e">
        <v>#N/A</v>
      </c>
      <c r="N1025" t="e">
        <v>#N/A</v>
      </c>
      <c r="O1025" t="e">
        <v>#N/A</v>
      </c>
      <c r="P1025" t="e">
        <v>#N/A</v>
      </c>
      <c r="Q1025" t="e">
        <v>#N/A</v>
      </c>
      <c r="R1025" t="e">
        <v>#N/A</v>
      </c>
      <c r="S1025" t="e">
        <v>#N/A</v>
      </c>
      <c r="T1025" t="e">
        <v>#N/A</v>
      </c>
      <c r="U1025" t="e">
        <v>#N/A</v>
      </c>
      <c r="V1025" t="e">
        <v>#N/A</v>
      </c>
      <c r="W1025" t="e">
        <v>#N/A</v>
      </c>
      <c r="X1025" t="e">
        <v>#N/A</v>
      </c>
      <c r="Y1025" t="e">
        <v>#N/A</v>
      </c>
      <c r="Z1025" t="e">
        <v>#N/A</v>
      </c>
      <c r="AA1025" t="e">
        <v>#N/A</v>
      </c>
      <c r="AB1025" t="e">
        <v>#N/A</v>
      </c>
      <c r="AC1025" t="e">
        <v>#N/A</v>
      </c>
      <c r="AD1025" t="e">
        <v>#N/A</v>
      </c>
      <c r="AE1025" t="e">
        <v>#N/A</v>
      </c>
    </row>
    <row r="1026" spans="1:31" hidden="1" x14ac:dyDescent="0.25">
      <c r="A1026">
        <v>847</v>
      </c>
      <c r="B1026">
        <v>100467965</v>
      </c>
      <c r="C1026" t="s">
        <v>28</v>
      </c>
      <c r="D1026" t="s">
        <v>857</v>
      </c>
      <c r="E1026" t="s">
        <v>30</v>
      </c>
      <c r="F1026" t="s">
        <v>858</v>
      </c>
      <c r="G1026" t="s">
        <v>859</v>
      </c>
      <c r="H1026" t="s">
        <v>251</v>
      </c>
      <c r="I1026" t="s">
        <v>860</v>
      </c>
      <c r="J1026" t="s">
        <v>123</v>
      </c>
      <c r="K1026" t="e">
        <v>#N/A</v>
      </c>
      <c r="L1026" t="e">
        <v>#N/A</v>
      </c>
      <c r="M1026" t="e">
        <v>#N/A</v>
      </c>
      <c r="N1026" t="e">
        <v>#N/A</v>
      </c>
      <c r="O1026" t="e">
        <v>#N/A</v>
      </c>
      <c r="P1026" t="e">
        <v>#N/A</v>
      </c>
      <c r="Q1026" t="e">
        <v>#N/A</v>
      </c>
      <c r="R1026" t="e">
        <v>#N/A</v>
      </c>
      <c r="S1026" t="e">
        <v>#N/A</v>
      </c>
      <c r="T1026" t="e">
        <v>#N/A</v>
      </c>
      <c r="U1026" t="e">
        <v>#N/A</v>
      </c>
      <c r="V1026" t="e">
        <v>#N/A</v>
      </c>
      <c r="W1026" t="e">
        <v>#N/A</v>
      </c>
      <c r="X1026" t="e">
        <v>#N/A</v>
      </c>
      <c r="Y1026" t="e">
        <v>#N/A</v>
      </c>
      <c r="Z1026" t="e">
        <v>#N/A</v>
      </c>
      <c r="AA1026" t="e">
        <v>#N/A</v>
      </c>
      <c r="AB1026" t="e">
        <v>#N/A</v>
      </c>
      <c r="AC1026" t="e">
        <v>#N/A</v>
      </c>
      <c r="AD1026" t="e">
        <v>#N/A</v>
      </c>
      <c r="AE1026" t="e">
        <v>#N/A</v>
      </c>
    </row>
    <row r="1027" spans="1:31" hidden="1" x14ac:dyDescent="0.25">
      <c r="A1027">
        <v>16</v>
      </c>
      <c r="B1027">
        <v>100496113</v>
      </c>
      <c r="C1027" t="s">
        <v>28</v>
      </c>
      <c r="D1027" t="s">
        <v>119</v>
      </c>
      <c r="E1027" t="s">
        <v>30</v>
      </c>
      <c r="F1027" t="s">
        <v>120</v>
      </c>
      <c r="G1027" t="s">
        <v>121</v>
      </c>
      <c r="H1027" t="s">
        <v>56</v>
      </c>
      <c r="I1027" t="s">
        <v>122</v>
      </c>
      <c r="J1027" t="s">
        <v>123</v>
      </c>
      <c r="K1027" t="e">
        <v>#N/A</v>
      </c>
      <c r="L1027" t="e">
        <v>#N/A</v>
      </c>
      <c r="M1027" t="e">
        <v>#N/A</v>
      </c>
      <c r="N1027" t="e">
        <v>#N/A</v>
      </c>
      <c r="O1027" t="e">
        <v>#N/A</v>
      </c>
      <c r="P1027" t="e">
        <v>#N/A</v>
      </c>
      <c r="Q1027" t="e">
        <v>#N/A</v>
      </c>
      <c r="R1027" t="e">
        <v>#N/A</v>
      </c>
      <c r="S1027" t="e">
        <v>#N/A</v>
      </c>
      <c r="T1027" t="e">
        <v>#N/A</v>
      </c>
      <c r="U1027" t="e">
        <v>#N/A</v>
      </c>
      <c r="V1027" t="e">
        <v>#N/A</v>
      </c>
      <c r="W1027" t="e">
        <v>#N/A</v>
      </c>
      <c r="X1027" t="e">
        <v>#N/A</v>
      </c>
      <c r="Y1027" t="e">
        <v>#N/A</v>
      </c>
      <c r="Z1027" t="e">
        <v>#N/A</v>
      </c>
      <c r="AA1027" t="e">
        <v>#N/A</v>
      </c>
      <c r="AB1027" t="e">
        <v>#N/A</v>
      </c>
      <c r="AC1027" t="e">
        <v>#N/A</v>
      </c>
      <c r="AD1027" t="e">
        <v>#N/A</v>
      </c>
      <c r="AE1027" t="e">
        <v>#N/A</v>
      </c>
    </row>
    <row r="1028" spans="1:31" hidden="1" x14ac:dyDescent="0.25">
      <c r="A1028">
        <v>38</v>
      </c>
      <c r="B1028">
        <v>100503642</v>
      </c>
      <c r="C1028" t="s">
        <v>28</v>
      </c>
      <c r="D1028" t="s">
        <v>119</v>
      </c>
      <c r="E1028" t="s">
        <v>30</v>
      </c>
      <c r="F1028" t="s">
        <v>120</v>
      </c>
      <c r="G1028" t="s">
        <v>121</v>
      </c>
      <c r="H1028" t="s">
        <v>56</v>
      </c>
      <c r="I1028" t="s">
        <v>122</v>
      </c>
      <c r="J1028" t="s">
        <v>123</v>
      </c>
      <c r="K1028" t="e">
        <v>#N/A</v>
      </c>
      <c r="L1028" t="e">
        <v>#N/A</v>
      </c>
      <c r="M1028" t="e">
        <v>#N/A</v>
      </c>
      <c r="N1028" t="e">
        <v>#N/A</v>
      </c>
      <c r="O1028" t="e">
        <v>#N/A</v>
      </c>
      <c r="P1028" t="e">
        <v>#N/A</v>
      </c>
      <c r="Q1028" t="e">
        <v>#N/A</v>
      </c>
      <c r="R1028" t="e">
        <v>#N/A</v>
      </c>
      <c r="S1028" t="e">
        <v>#N/A</v>
      </c>
      <c r="T1028" t="e">
        <v>#N/A</v>
      </c>
      <c r="U1028" t="e">
        <v>#N/A</v>
      </c>
      <c r="V1028" t="e">
        <v>#N/A</v>
      </c>
      <c r="W1028" t="e">
        <v>#N/A</v>
      </c>
      <c r="X1028" t="e">
        <v>#N/A</v>
      </c>
      <c r="Y1028" t="e">
        <v>#N/A</v>
      </c>
      <c r="Z1028" t="e">
        <v>#N/A</v>
      </c>
      <c r="AA1028" t="e">
        <v>#N/A</v>
      </c>
      <c r="AB1028" t="e">
        <v>#N/A</v>
      </c>
      <c r="AC1028" t="e">
        <v>#N/A</v>
      </c>
      <c r="AD1028" t="e">
        <v>#N/A</v>
      </c>
      <c r="AE1028" t="e">
        <v>#N/A</v>
      </c>
    </row>
    <row r="1029" spans="1:31" hidden="1" x14ac:dyDescent="0.25">
      <c r="A1029">
        <v>861</v>
      </c>
      <c r="B1029">
        <v>100477418</v>
      </c>
      <c r="C1029" t="s">
        <v>28</v>
      </c>
      <c r="D1029" t="s">
        <v>876</v>
      </c>
      <c r="E1029" t="s">
        <v>30</v>
      </c>
      <c r="F1029" t="s">
        <v>877</v>
      </c>
      <c r="G1029" t="s">
        <v>878</v>
      </c>
      <c r="H1029" t="s">
        <v>101</v>
      </c>
      <c r="I1029" t="s">
        <v>879</v>
      </c>
      <c r="J1029" t="s">
        <v>123</v>
      </c>
      <c r="K1029" t="e">
        <v>#N/A</v>
      </c>
      <c r="L1029" t="e">
        <v>#N/A</v>
      </c>
      <c r="M1029" t="e">
        <v>#N/A</v>
      </c>
      <c r="N1029" t="e">
        <v>#N/A</v>
      </c>
      <c r="O1029" t="e">
        <v>#N/A</v>
      </c>
      <c r="P1029" t="e">
        <v>#N/A</v>
      </c>
      <c r="Q1029" t="e">
        <v>#N/A</v>
      </c>
      <c r="R1029" t="e">
        <v>#N/A</v>
      </c>
      <c r="S1029" t="e">
        <v>#N/A</v>
      </c>
      <c r="T1029" t="e">
        <v>#N/A</v>
      </c>
      <c r="U1029" t="e">
        <v>#N/A</v>
      </c>
      <c r="V1029" t="e">
        <v>#N/A</v>
      </c>
      <c r="W1029" t="e">
        <v>#N/A</v>
      </c>
      <c r="X1029" t="e">
        <v>#N/A</v>
      </c>
      <c r="Y1029" t="e">
        <v>#N/A</v>
      </c>
      <c r="Z1029" t="e">
        <v>#N/A</v>
      </c>
      <c r="AA1029" t="e">
        <v>#N/A</v>
      </c>
      <c r="AB1029" t="e">
        <v>#N/A</v>
      </c>
      <c r="AC1029" t="e">
        <v>#N/A</v>
      </c>
      <c r="AD1029" t="e">
        <v>#N/A</v>
      </c>
      <c r="AE1029" t="e">
        <v>#N/A</v>
      </c>
    </row>
    <row r="1030" spans="1:31" hidden="1" x14ac:dyDescent="0.25">
      <c r="A1030">
        <v>1004</v>
      </c>
      <c r="B1030">
        <v>100488910</v>
      </c>
      <c r="C1030" t="s">
        <v>28</v>
      </c>
      <c r="D1030" t="s">
        <v>876</v>
      </c>
      <c r="E1030" t="s">
        <v>30</v>
      </c>
      <c r="F1030" t="s">
        <v>877</v>
      </c>
      <c r="G1030" t="s">
        <v>878</v>
      </c>
      <c r="H1030" t="s">
        <v>101</v>
      </c>
      <c r="I1030" t="s">
        <v>879</v>
      </c>
      <c r="J1030" t="s">
        <v>123</v>
      </c>
      <c r="K1030" t="e">
        <v>#N/A</v>
      </c>
      <c r="L1030" t="e">
        <v>#N/A</v>
      </c>
      <c r="M1030" t="e">
        <v>#N/A</v>
      </c>
      <c r="N1030" t="e">
        <v>#N/A</v>
      </c>
      <c r="O1030" t="e">
        <v>#N/A</v>
      </c>
      <c r="P1030" t="e">
        <v>#N/A</v>
      </c>
      <c r="Q1030" t="e">
        <v>#N/A</v>
      </c>
      <c r="R1030" t="e">
        <v>#N/A</v>
      </c>
      <c r="S1030" t="e">
        <v>#N/A</v>
      </c>
      <c r="T1030" t="e">
        <v>#N/A</v>
      </c>
      <c r="U1030" t="e">
        <v>#N/A</v>
      </c>
      <c r="V1030" t="e">
        <v>#N/A</v>
      </c>
      <c r="W1030" t="e">
        <v>#N/A</v>
      </c>
      <c r="X1030" t="e">
        <v>#N/A</v>
      </c>
      <c r="Y1030" t="e">
        <v>#N/A</v>
      </c>
      <c r="Z1030" t="e">
        <v>#N/A</v>
      </c>
      <c r="AA1030" t="e">
        <v>#N/A</v>
      </c>
      <c r="AB1030" t="e">
        <v>#N/A</v>
      </c>
      <c r="AC1030" t="e">
        <v>#N/A</v>
      </c>
      <c r="AD1030" t="e">
        <v>#N/A</v>
      </c>
      <c r="AE1030" t="e">
        <v>#N/A</v>
      </c>
    </row>
    <row r="1031" spans="1:31" hidden="1" x14ac:dyDescent="0.25">
      <c r="A1031">
        <v>736</v>
      </c>
      <c r="B1031">
        <v>100458808</v>
      </c>
      <c r="C1031" t="s">
        <v>28</v>
      </c>
      <c r="D1031" t="s">
        <v>745</v>
      </c>
      <c r="E1031" t="s">
        <v>30</v>
      </c>
      <c r="F1031" t="s">
        <v>746</v>
      </c>
      <c r="G1031" t="s">
        <v>747</v>
      </c>
      <c r="H1031" t="s">
        <v>398</v>
      </c>
      <c r="I1031" t="s">
        <v>748</v>
      </c>
      <c r="J1031" t="s">
        <v>123</v>
      </c>
      <c r="K1031" t="e">
        <v>#N/A</v>
      </c>
      <c r="L1031" t="e">
        <v>#N/A</v>
      </c>
      <c r="M1031" t="e">
        <v>#N/A</v>
      </c>
      <c r="N1031" t="e">
        <v>#N/A</v>
      </c>
      <c r="O1031" t="e">
        <v>#N/A</v>
      </c>
      <c r="P1031" t="e">
        <v>#N/A</v>
      </c>
      <c r="Q1031" t="e">
        <v>#N/A</v>
      </c>
      <c r="R1031" t="e">
        <v>#N/A</v>
      </c>
      <c r="S1031" t="e">
        <v>#N/A</v>
      </c>
      <c r="T1031" t="e">
        <v>#N/A</v>
      </c>
      <c r="U1031" t="e">
        <v>#N/A</v>
      </c>
      <c r="V1031" t="e">
        <v>#N/A</v>
      </c>
      <c r="W1031" t="e">
        <v>#N/A</v>
      </c>
      <c r="X1031" t="e">
        <v>#N/A</v>
      </c>
      <c r="Y1031" t="e">
        <v>#N/A</v>
      </c>
      <c r="Z1031" t="e">
        <v>#N/A</v>
      </c>
      <c r="AA1031" t="e">
        <v>#N/A</v>
      </c>
      <c r="AB1031" t="e">
        <v>#N/A</v>
      </c>
      <c r="AC1031" t="e">
        <v>#N/A</v>
      </c>
      <c r="AD1031" t="e">
        <v>#N/A</v>
      </c>
      <c r="AE1031" t="e">
        <v>#N/A</v>
      </c>
    </row>
    <row r="1032" spans="1:31" hidden="1" x14ac:dyDescent="0.25">
      <c r="A1032">
        <v>762</v>
      </c>
      <c r="B1032">
        <v>100481115</v>
      </c>
      <c r="C1032" t="s">
        <v>28</v>
      </c>
      <c r="D1032" t="s">
        <v>771</v>
      </c>
      <c r="E1032" t="s">
        <v>30</v>
      </c>
      <c r="F1032" t="s">
        <v>772</v>
      </c>
      <c r="G1032" t="s">
        <v>773</v>
      </c>
      <c r="H1032" t="s">
        <v>107</v>
      </c>
      <c r="I1032" t="s">
        <v>774</v>
      </c>
      <c r="J1032" t="s">
        <v>123</v>
      </c>
      <c r="K1032" t="e">
        <v>#N/A</v>
      </c>
      <c r="L1032" t="e">
        <v>#N/A</v>
      </c>
      <c r="M1032" t="e">
        <v>#N/A</v>
      </c>
      <c r="N1032" t="e">
        <v>#N/A</v>
      </c>
      <c r="O1032" t="e">
        <v>#N/A</v>
      </c>
      <c r="P1032" t="e">
        <v>#N/A</v>
      </c>
      <c r="Q1032" t="e">
        <v>#N/A</v>
      </c>
      <c r="R1032" t="e">
        <v>#N/A</v>
      </c>
      <c r="S1032" t="e">
        <v>#N/A</v>
      </c>
      <c r="T1032" t="e">
        <v>#N/A</v>
      </c>
      <c r="U1032" t="e">
        <v>#N/A</v>
      </c>
      <c r="V1032" t="e">
        <v>#N/A</v>
      </c>
      <c r="W1032" t="e">
        <v>#N/A</v>
      </c>
      <c r="X1032" t="e">
        <v>#N/A</v>
      </c>
      <c r="Y1032" t="e">
        <v>#N/A</v>
      </c>
      <c r="Z1032" t="e">
        <v>#N/A</v>
      </c>
      <c r="AA1032" t="e">
        <v>#N/A</v>
      </c>
      <c r="AB1032" t="e">
        <v>#N/A</v>
      </c>
      <c r="AC1032" t="e">
        <v>#N/A</v>
      </c>
      <c r="AD1032" t="e">
        <v>#N/A</v>
      </c>
      <c r="AE1032" t="e">
        <v>#N/A</v>
      </c>
    </row>
    <row r="1033" spans="1:31" hidden="1" x14ac:dyDescent="0.25">
      <c r="A1033">
        <v>941</v>
      </c>
      <c r="B1033">
        <v>100488812</v>
      </c>
      <c r="C1033" t="s">
        <v>28</v>
      </c>
      <c r="D1033" t="s">
        <v>771</v>
      </c>
      <c r="E1033" t="s">
        <v>30</v>
      </c>
      <c r="F1033" t="s">
        <v>772</v>
      </c>
      <c r="G1033" t="s">
        <v>773</v>
      </c>
      <c r="H1033" t="s">
        <v>107</v>
      </c>
      <c r="I1033" t="s">
        <v>774</v>
      </c>
      <c r="J1033" t="s">
        <v>123</v>
      </c>
      <c r="K1033" t="e">
        <v>#N/A</v>
      </c>
      <c r="L1033" t="e">
        <v>#N/A</v>
      </c>
      <c r="M1033" t="e">
        <v>#N/A</v>
      </c>
      <c r="N1033" t="e">
        <v>#N/A</v>
      </c>
      <c r="O1033" t="e">
        <v>#N/A</v>
      </c>
      <c r="P1033" t="e">
        <v>#N/A</v>
      </c>
      <c r="Q1033" t="e">
        <v>#N/A</v>
      </c>
      <c r="R1033" t="e">
        <v>#N/A</v>
      </c>
      <c r="S1033" t="e">
        <v>#N/A</v>
      </c>
      <c r="T1033" t="e">
        <v>#N/A</v>
      </c>
      <c r="U1033" t="e">
        <v>#N/A</v>
      </c>
      <c r="V1033" t="e">
        <v>#N/A</v>
      </c>
      <c r="W1033" t="e">
        <v>#N/A</v>
      </c>
      <c r="X1033" t="e">
        <v>#N/A</v>
      </c>
      <c r="Y1033" t="e">
        <v>#N/A</v>
      </c>
      <c r="Z1033" t="e">
        <v>#N/A</v>
      </c>
      <c r="AA1033" t="e">
        <v>#N/A</v>
      </c>
      <c r="AB1033" t="e">
        <v>#N/A</v>
      </c>
      <c r="AC1033" t="e">
        <v>#N/A</v>
      </c>
      <c r="AD1033" t="e">
        <v>#N/A</v>
      </c>
      <c r="AE1033" t="e">
        <v>#N/A</v>
      </c>
    </row>
    <row r="1034" spans="1:31" hidden="1" x14ac:dyDescent="0.25">
      <c r="A1034">
        <v>763</v>
      </c>
      <c r="B1034">
        <v>100481287</v>
      </c>
      <c r="C1034" t="s">
        <v>28</v>
      </c>
      <c r="D1034" t="s">
        <v>775</v>
      </c>
      <c r="E1034" t="s">
        <v>30</v>
      </c>
      <c r="F1034" t="s">
        <v>776</v>
      </c>
      <c r="G1034" t="s">
        <v>317</v>
      </c>
      <c r="I1034" t="s">
        <v>777</v>
      </c>
      <c r="J1034" t="s">
        <v>123</v>
      </c>
      <c r="K1034" t="e">
        <v>#N/A</v>
      </c>
      <c r="L1034" t="e">
        <v>#N/A</v>
      </c>
      <c r="M1034" t="e">
        <v>#N/A</v>
      </c>
      <c r="N1034" t="e">
        <v>#N/A</v>
      </c>
      <c r="O1034" t="e">
        <v>#N/A</v>
      </c>
      <c r="P1034" t="e">
        <v>#N/A</v>
      </c>
      <c r="Q1034" t="e">
        <v>#N/A</v>
      </c>
      <c r="R1034" t="e">
        <v>#N/A</v>
      </c>
      <c r="S1034" t="e">
        <v>#N/A</v>
      </c>
      <c r="T1034" t="e">
        <v>#N/A</v>
      </c>
      <c r="U1034" t="e">
        <v>#N/A</v>
      </c>
      <c r="V1034" t="e">
        <v>#N/A</v>
      </c>
      <c r="W1034" t="e">
        <v>#N/A</v>
      </c>
      <c r="X1034" t="e">
        <v>#N/A</v>
      </c>
      <c r="Y1034" t="e">
        <v>#N/A</v>
      </c>
      <c r="Z1034" t="e">
        <v>#N/A</v>
      </c>
      <c r="AA1034" t="e">
        <v>#N/A</v>
      </c>
      <c r="AB1034" t="e">
        <v>#N/A</v>
      </c>
      <c r="AC1034" t="e">
        <v>#N/A</v>
      </c>
      <c r="AD1034" t="e">
        <v>#N/A</v>
      </c>
      <c r="AE1034" t="e">
        <v>#N/A</v>
      </c>
    </row>
    <row r="1035" spans="1:31" hidden="1" x14ac:dyDescent="0.25">
      <c r="A1035">
        <v>624</v>
      </c>
      <c r="B1035">
        <v>100450158</v>
      </c>
      <c r="C1035" t="s">
        <v>28</v>
      </c>
      <c r="D1035" t="s">
        <v>669</v>
      </c>
      <c r="E1035" t="s">
        <v>30</v>
      </c>
      <c r="F1035" t="s">
        <v>670</v>
      </c>
      <c r="G1035" t="s">
        <v>671</v>
      </c>
      <c r="H1035" t="s">
        <v>130</v>
      </c>
      <c r="I1035" t="s">
        <v>672</v>
      </c>
      <c r="J1035" t="s">
        <v>123</v>
      </c>
      <c r="K1035" t="e">
        <v>#N/A</v>
      </c>
      <c r="L1035" t="e">
        <v>#N/A</v>
      </c>
      <c r="M1035" t="e">
        <v>#N/A</v>
      </c>
      <c r="N1035" t="e">
        <v>#N/A</v>
      </c>
      <c r="O1035" t="e">
        <v>#N/A</v>
      </c>
      <c r="P1035" t="e">
        <v>#N/A</v>
      </c>
      <c r="Q1035" t="e">
        <v>#N/A</v>
      </c>
      <c r="R1035" t="e">
        <v>#N/A</v>
      </c>
      <c r="S1035" t="e">
        <v>#N/A</v>
      </c>
      <c r="T1035" t="e">
        <v>#N/A</v>
      </c>
      <c r="U1035" t="e">
        <v>#N/A</v>
      </c>
      <c r="V1035" t="e">
        <v>#N/A</v>
      </c>
      <c r="W1035" t="e">
        <v>#N/A</v>
      </c>
      <c r="X1035" t="e">
        <v>#N/A</v>
      </c>
      <c r="Y1035" t="e">
        <v>#N/A</v>
      </c>
      <c r="Z1035" t="e">
        <v>#N/A</v>
      </c>
      <c r="AA1035" t="e">
        <v>#N/A</v>
      </c>
      <c r="AB1035" t="e">
        <v>#N/A</v>
      </c>
      <c r="AC1035" t="e">
        <v>#N/A</v>
      </c>
      <c r="AD1035" t="e">
        <v>#N/A</v>
      </c>
      <c r="AE1035" t="e">
        <v>#N/A</v>
      </c>
    </row>
    <row r="1036" spans="1:31" hidden="1" x14ac:dyDescent="0.25">
      <c r="A1036">
        <v>1016</v>
      </c>
      <c r="B1036">
        <v>100454591</v>
      </c>
      <c r="C1036" t="s">
        <v>28</v>
      </c>
      <c r="D1036" t="s">
        <v>669</v>
      </c>
      <c r="E1036" t="s">
        <v>30</v>
      </c>
      <c r="F1036" t="s">
        <v>670</v>
      </c>
      <c r="G1036" t="s">
        <v>671</v>
      </c>
      <c r="H1036" t="s">
        <v>130</v>
      </c>
      <c r="I1036" t="s">
        <v>672</v>
      </c>
      <c r="J1036" t="s">
        <v>123</v>
      </c>
      <c r="K1036" t="e">
        <v>#N/A</v>
      </c>
      <c r="L1036" t="e">
        <v>#N/A</v>
      </c>
      <c r="M1036" t="e">
        <v>#N/A</v>
      </c>
      <c r="N1036" t="e">
        <v>#N/A</v>
      </c>
      <c r="O1036" t="e">
        <v>#N/A</v>
      </c>
      <c r="P1036" t="e">
        <v>#N/A</v>
      </c>
      <c r="Q1036" t="e">
        <v>#N/A</v>
      </c>
      <c r="R1036" t="e">
        <v>#N/A</v>
      </c>
      <c r="S1036" t="e">
        <v>#N/A</v>
      </c>
      <c r="T1036" t="e">
        <v>#N/A</v>
      </c>
      <c r="U1036" t="e">
        <v>#N/A</v>
      </c>
      <c r="V1036" t="e">
        <v>#N/A</v>
      </c>
      <c r="W1036" t="e">
        <v>#N/A</v>
      </c>
      <c r="X1036" t="e">
        <v>#N/A</v>
      </c>
      <c r="Y1036" t="e">
        <v>#N/A</v>
      </c>
      <c r="Z1036" t="e">
        <v>#N/A</v>
      </c>
      <c r="AA1036" t="e">
        <v>#N/A</v>
      </c>
      <c r="AB1036" t="e">
        <v>#N/A</v>
      </c>
      <c r="AC1036" t="e">
        <v>#N/A</v>
      </c>
      <c r="AD1036" t="e">
        <v>#N/A</v>
      </c>
      <c r="AE1036" t="e">
        <v>#N/A</v>
      </c>
    </row>
    <row r="1037" spans="1:31" hidden="1" x14ac:dyDescent="0.25">
      <c r="A1037">
        <v>658</v>
      </c>
      <c r="B1037">
        <v>100457840</v>
      </c>
      <c r="C1037" t="s">
        <v>28</v>
      </c>
      <c r="D1037" t="s">
        <v>669</v>
      </c>
      <c r="E1037" t="s">
        <v>30</v>
      </c>
      <c r="F1037" t="s">
        <v>670</v>
      </c>
      <c r="G1037" t="s">
        <v>671</v>
      </c>
      <c r="H1037" t="s">
        <v>130</v>
      </c>
      <c r="I1037" t="s">
        <v>672</v>
      </c>
      <c r="J1037" t="s">
        <v>123</v>
      </c>
      <c r="K1037" t="e">
        <v>#N/A</v>
      </c>
      <c r="L1037" t="e">
        <v>#N/A</v>
      </c>
      <c r="M1037" t="e">
        <v>#N/A</v>
      </c>
      <c r="N1037" t="e">
        <v>#N/A</v>
      </c>
      <c r="O1037" t="e">
        <v>#N/A</v>
      </c>
      <c r="P1037" t="e">
        <v>#N/A</v>
      </c>
      <c r="Q1037" t="e">
        <v>#N/A</v>
      </c>
      <c r="R1037" t="e">
        <v>#N/A</v>
      </c>
      <c r="S1037" t="e">
        <v>#N/A</v>
      </c>
      <c r="T1037" t="e">
        <v>#N/A</v>
      </c>
      <c r="U1037" t="e">
        <v>#N/A</v>
      </c>
      <c r="V1037" t="e">
        <v>#N/A</v>
      </c>
      <c r="W1037" t="e">
        <v>#N/A</v>
      </c>
      <c r="X1037" t="e">
        <v>#N/A</v>
      </c>
      <c r="Y1037" t="e">
        <v>#N/A</v>
      </c>
      <c r="Z1037" t="e">
        <v>#N/A</v>
      </c>
      <c r="AA1037" t="e">
        <v>#N/A</v>
      </c>
      <c r="AB1037" t="e">
        <v>#N/A</v>
      </c>
      <c r="AC1037" t="e">
        <v>#N/A</v>
      </c>
      <c r="AD1037" t="e">
        <v>#N/A</v>
      </c>
      <c r="AE1037" t="e">
        <v>#N/A</v>
      </c>
    </row>
    <row r="1038" spans="1:31" hidden="1" x14ac:dyDescent="0.25">
      <c r="A1038">
        <v>615</v>
      </c>
      <c r="B1038">
        <v>100461966</v>
      </c>
      <c r="C1038" t="s">
        <v>28</v>
      </c>
      <c r="D1038" t="s">
        <v>669</v>
      </c>
      <c r="E1038" t="s">
        <v>30</v>
      </c>
      <c r="F1038" t="s">
        <v>670</v>
      </c>
      <c r="G1038" t="s">
        <v>671</v>
      </c>
      <c r="H1038" t="s">
        <v>130</v>
      </c>
      <c r="I1038" t="s">
        <v>672</v>
      </c>
      <c r="J1038" t="s">
        <v>123</v>
      </c>
      <c r="K1038" t="e">
        <v>#N/A</v>
      </c>
      <c r="L1038" t="e">
        <v>#N/A</v>
      </c>
      <c r="M1038" t="e">
        <v>#N/A</v>
      </c>
      <c r="N1038" t="e">
        <v>#N/A</v>
      </c>
      <c r="O1038" t="e">
        <v>#N/A</v>
      </c>
      <c r="P1038" t="e">
        <v>#N/A</v>
      </c>
      <c r="Q1038" t="e">
        <v>#N/A</v>
      </c>
      <c r="R1038" t="e">
        <v>#N/A</v>
      </c>
      <c r="S1038" t="e">
        <v>#N/A</v>
      </c>
      <c r="T1038" t="e">
        <v>#N/A</v>
      </c>
      <c r="U1038" t="e">
        <v>#N/A</v>
      </c>
      <c r="V1038" t="e">
        <v>#N/A</v>
      </c>
      <c r="W1038" t="e">
        <v>#N/A</v>
      </c>
      <c r="X1038" t="e">
        <v>#N/A</v>
      </c>
      <c r="Y1038" t="e">
        <v>#N/A</v>
      </c>
      <c r="Z1038" t="e">
        <v>#N/A</v>
      </c>
      <c r="AA1038" t="e">
        <v>#N/A</v>
      </c>
      <c r="AB1038" t="e">
        <v>#N/A</v>
      </c>
      <c r="AC1038" t="e">
        <v>#N/A</v>
      </c>
      <c r="AD1038" t="e">
        <v>#N/A</v>
      </c>
      <c r="AE1038" t="e">
        <v>#N/A</v>
      </c>
    </row>
    <row r="1039" spans="1:31" hidden="1" x14ac:dyDescent="0.25">
      <c r="A1039">
        <v>616</v>
      </c>
      <c r="B1039">
        <v>100467015</v>
      </c>
      <c r="C1039" t="s">
        <v>28</v>
      </c>
      <c r="D1039" t="s">
        <v>669</v>
      </c>
      <c r="E1039" t="s">
        <v>30</v>
      </c>
      <c r="F1039" t="s">
        <v>670</v>
      </c>
      <c r="G1039" t="s">
        <v>671</v>
      </c>
      <c r="H1039" t="s">
        <v>130</v>
      </c>
      <c r="I1039" t="s">
        <v>672</v>
      </c>
      <c r="J1039" t="s">
        <v>123</v>
      </c>
      <c r="K1039" t="e">
        <v>#N/A</v>
      </c>
      <c r="L1039" t="e">
        <v>#N/A</v>
      </c>
      <c r="M1039" t="e">
        <v>#N/A</v>
      </c>
      <c r="N1039" t="e">
        <v>#N/A</v>
      </c>
      <c r="O1039" t="e">
        <v>#N/A</v>
      </c>
      <c r="P1039" t="e">
        <v>#N/A</v>
      </c>
      <c r="Q1039" t="e">
        <v>#N/A</v>
      </c>
      <c r="R1039" t="e">
        <v>#N/A</v>
      </c>
      <c r="S1039" t="e">
        <v>#N/A</v>
      </c>
      <c r="T1039" t="e">
        <v>#N/A</v>
      </c>
      <c r="U1039" t="e">
        <v>#N/A</v>
      </c>
      <c r="V1039" t="e">
        <v>#N/A</v>
      </c>
      <c r="W1039" t="e">
        <v>#N/A</v>
      </c>
      <c r="X1039" t="e">
        <v>#N/A</v>
      </c>
      <c r="Y1039" t="e">
        <v>#N/A</v>
      </c>
      <c r="Z1039" t="e">
        <v>#N/A</v>
      </c>
      <c r="AA1039" t="e">
        <v>#N/A</v>
      </c>
      <c r="AB1039" t="e">
        <v>#N/A</v>
      </c>
      <c r="AC1039" t="e">
        <v>#N/A</v>
      </c>
      <c r="AD1039" t="e">
        <v>#N/A</v>
      </c>
      <c r="AE1039" t="e">
        <v>#N/A</v>
      </c>
    </row>
    <row r="1040" spans="1:31" hidden="1" x14ac:dyDescent="0.25">
      <c r="A1040">
        <v>922</v>
      </c>
      <c r="B1040">
        <v>100475072</v>
      </c>
      <c r="C1040" t="s">
        <v>28</v>
      </c>
      <c r="D1040" t="s">
        <v>669</v>
      </c>
      <c r="E1040" t="s">
        <v>30</v>
      </c>
      <c r="F1040" t="s">
        <v>670</v>
      </c>
      <c r="G1040" t="s">
        <v>671</v>
      </c>
      <c r="H1040" t="s">
        <v>130</v>
      </c>
      <c r="I1040" t="s">
        <v>672</v>
      </c>
      <c r="J1040" t="s">
        <v>123</v>
      </c>
      <c r="K1040" t="e">
        <v>#N/A</v>
      </c>
      <c r="L1040" t="e">
        <v>#N/A</v>
      </c>
      <c r="M1040" t="e">
        <v>#N/A</v>
      </c>
      <c r="N1040" t="e">
        <v>#N/A</v>
      </c>
      <c r="O1040" t="e">
        <v>#N/A</v>
      </c>
      <c r="P1040" t="e">
        <v>#N/A</v>
      </c>
      <c r="Q1040" t="e">
        <v>#N/A</v>
      </c>
      <c r="R1040" t="e">
        <v>#N/A</v>
      </c>
      <c r="S1040" t="e">
        <v>#N/A</v>
      </c>
      <c r="T1040" t="e">
        <v>#N/A</v>
      </c>
      <c r="U1040" t="e">
        <v>#N/A</v>
      </c>
      <c r="V1040" t="e">
        <v>#N/A</v>
      </c>
      <c r="W1040" t="e">
        <v>#N/A</v>
      </c>
      <c r="X1040" t="e">
        <v>#N/A</v>
      </c>
      <c r="Y1040" t="e">
        <v>#N/A</v>
      </c>
      <c r="Z1040" t="e">
        <v>#N/A</v>
      </c>
      <c r="AA1040" t="e">
        <v>#N/A</v>
      </c>
      <c r="AB1040" t="e">
        <v>#N/A</v>
      </c>
      <c r="AC1040" t="e">
        <v>#N/A</v>
      </c>
      <c r="AD1040" t="e">
        <v>#N/A</v>
      </c>
      <c r="AE1040" t="e">
        <v>#N/A</v>
      </c>
    </row>
    <row r="1041" spans="1:31" hidden="1" x14ac:dyDescent="0.25">
      <c r="A1041">
        <v>602</v>
      </c>
      <c r="B1041">
        <v>100458832</v>
      </c>
      <c r="C1041" t="s">
        <v>28</v>
      </c>
      <c r="D1041" t="s">
        <v>656</v>
      </c>
      <c r="E1041" t="s">
        <v>30</v>
      </c>
      <c r="F1041" t="s">
        <v>657</v>
      </c>
      <c r="G1041" t="s">
        <v>658</v>
      </c>
      <c r="H1041" t="s">
        <v>659</v>
      </c>
      <c r="I1041" t="s">
        <v>51</v>
      </c>
      <c r="J1041" t="s">
        <v>123</v>
      </c>
      <c r="K1041" t="e">
        <v>#N/A</v>
      </c>
      <c r="L1041" t="e">
        <v>#N/A</v>
      </c>
      <c r="M1041" t="e">
        <v>#N/A</v>
      </c>
      <c r="N1041" t="e">
        <v>#N/A</v>
      </c>
      <c r="O1041" t="e">
        <v>#N/A</v>
      </c>
      <c r="P1041" t="e">
        <v>#N/A</v>
      </c>
      <c r="Q1041" t="e">
        <v>#N/A</v>
      </c>
      <c r="R1041" t="e">
        <v>#N/A</v>
      </c>
      <c r="S1041" t="e">
        <v>#N/A</v>
      </c>
      <c r="T1041" t="e">
        <v>#N/A</v>
      </c>
      <c r="U1041" t="e">
        <v>#N/A</v>
      </c>
      <c r="V1041" t="e">
        <v>#N/A</v>
      </c>
      <c r="W1041" t="e">
        <v>#N/A</v>
      </c>
      <c r="X1041" t="e">
        <v>#N/A</v>
      </c>
      <c r="Y1041" t="e">
        <v>#N/A</v>
      </c>
      <c r="Z1041" t="e">
        <v>#N/A</v>
      </c>
      <c r="AA1041" t="e">
        <v>#N/A</v>
      </c>
      <c r="AB1041" t="e">
        <v>#N/A</v>
      </c>
      <c r="AC1041" t="e">
        <v>#N/A</v>
      </c>
      <c r="AD1041" t="e">
        <v>#N/A</v>
      </c>
      <c r="AE1041" t="e">
        <v>#N/A</v>
      </c>
    </row>
    <row r="1042" spans="1:31" hidden="1" x14ac:dyDescent="0.25">
      <c r="A1042">
        <v>1039</v>
      </c>
      <c r="B1042">
        <v>100455550</v>
      </c>
      <c r="C1042" t="s">
        <v>28</v>
      </c>
      <c r="D1042" t="s">
        <v>700</v>
      </c>
      <c r="E1042" t="s">
        <v>30</v>
      </c>
      <c r="F1042" t="s">
        <v>701</v>
      </c>
      <c r="G1042" t="s">
        <v>702</v>
      </c>
      <c r="H1042" t="s">
        <v>116</v>
      </c>
      <c r="I1042" t="s">
        <v>703</v>
      </c>
      <c r="J1042" t="s">
        <v>123</v>
      </c>
      <c r="K1042" t="e">
        <v>#N/A</v>
      </c>
      <c r="L1042" t="e">
        <v>#N/A</v>
      </c>
      <c r="M1042" t="e">
        <v>#N/A</v>
      </c>
      <c r="N1042" t="e">
        <v>#N/A</v>
      </c>
      <c r="O1042" t="e">
        <v>#N/A</v>
      </c>
      <c r="P1042" t="e">
        <v>#N/A</v>
      </c>
      <c r="Q1042" t="e">
        <v>#N/A</v>
      </c>
      <c r="R1042" t="e">
        <v>#N/A</v>
      </c>
      <c r="S1042" t="e">
        <v>#N/A</v>
      </c>
      <c r="T1042" t="e">
        <v>#N/A</v>
      </c>
      <c r="U1042" t="e">
        <v>#N/A</v>
      </c>
      <c r="V1042" t="e">
        <v>#N/A</v>
      </c>
      <c r="W1042" t="e">
        <v>#N/A</v>
      </c>
      <c r="X1042" t="e">
        <v>#N/A</v>
      </c>
      <c r="Y1042" t="e">
        <v>#N/A</v>
      </c>
      <c r="Z1042" t="e">
        <v>#N/A</v>
      </c>
      <c r="AA1042" t="e">
        <v>#N/A</v>
      </c>
      <c r="AB1042" t="e">
        <v>#N/A</v>
      </c>
      <c r="AC1042" t="e">
        <v>#N/A</v>
      </c>
      <c r="AD1042" t="e">
        <v>#N/A</v>
      </c>
      <c r="AE1042" t="e">
        <v>#N/A</v>
      </c>
    </row>
    <row r="1043" spans="1:31" hidden="1" x14ac:dyDescent="0.25">
      <c r="A1043">
        <v>703</v>
      </c>
      <c r="B1043">
        <v>100462413</v>
      </c>
      <c r="C1043" t="s">
        <v>28</v>
      </c>
      <c r="D1043" t="s">
        <v>700</v>
      </c>
      <c r="E1043" t="s">
        <v>30</v>
      </c>
      <c r="F1043" t="s">
        <v>701</v>
      </c>
      <c r="G1043" t="s">
        <v>702</v>
      </c>
      <c r="H1043" t="s">
        <v>116</v>
      </c>
      <c r="I1043" t="s">
        <v>703</v>
      </c>
      <c r="J1043" t="s">
        <v>123</v>
      </c>
      <c r="K1043" t="e">
        <v>#N/A</v>
      </c>
      <c r="L1043" t="e">
        <v>#N/A</v>
      </c>
      <c r="M1043" t="e">
        <v>#N/A</v>
      </c>
      <c r="N1043" t="e">
        <v>#N/A</v>
      </c>
      <c r="O1043" t="e">
        <v>#N/A</v>
      </c>
      <c r="P1043" t="e">
        <v>#N/A</v>
      </c>
      <c r="Q1043" t="e">
        <v>#N/A</v>
      </c>
      <c r="R1043" t="e">
        <v>#N/A</v>
      </c>
      <c r="S1043" t="e">
        <v>#N/A</v>
      </c>
      <c r="T1043" t="e">
        <v>#N/A</v>
      </c>
      <c r="U1043" t="e">
        <v>#N/A</v>
      </c>
      <c r="V1043" t="e">
        <v>#N/A</v>
      </c>
      <c r="W1043" t="e">
        <v>#N/A</v>
      </c>
      <c r="X1043" t="e">
        <v>#N/A</v>
      </c>
      <c r="Y1043" t="e">
        <v>#N/A</v>
      </c>
      <c r="Z1043" t="e">
        <v>#N/A</v>
      </c>
      <c r="AA1043" t="e">
        <v>#N/A</v>
      </c>
      <c r="AB1043" t="e">
        <v>#N/A</v>
      </c>
      <c r="AC1043" t="e">
        <v>#N/A</v>
      </c>
      <c r="AD1043" t="e">
        <v>#N/A</v>
      </c>
      <c r="AE1043" t="e">
        <v>#N/A</v>
      </c>
    </row>
    <row r="1044" spans="1:31" hidden="1" x14ac:dyDescent="0.25">
      <c r="A1044">
        <v>664</v>
      </c>
      <c r="B1044">
        <v>100462421</v>
      </c>
      <c r="C1044" t="s">
        <v>28</v>
      </c>
      <c r="D1044" t="s">
        <v>700</v>
      </c>
      <c r="E1044" t="s">
        <v>30</v>
      </c>
      <c r="F1044" t="s">
        <v>701</v>
      </c>
      <c r="G1044" t="s">
        <v>702</v>
      </c>
      <c r="H1044" t="s">
        <v>116</v>
      </c>
      <c r="I1044" t="s">
        <v>703</v>
      </c>
      <c r="J1044" t="s">
        <v>123</v>
      </c>
      <c r="K1044" t="e">
        <v>#N/A</v>
      </c>
      <c r="L1044" t="e">
        <v>#N/A</v>
      </c>
      <c r="M1044" t="e">
        <v>#N/A</v>
      </c>
      <c r="N1044" t="e">
        <v>#N/A</v>
      </c>
      <c r="O1044" t="e">
        <v>#N/A</v>
      </c>
      <c r="P1044" t="e">
        <v>#N/A</v>
      </c>
      <c r="Q1044" t="e">
        <v>#N/A</v>
      </c>
      <c r="R1044" t="e">
        <v>#N/A</v>
      </c>
      <c r="S1044" t="e">
        <v>#N/A</v>
      </c>
      <c r="T1044" t="e">
        <v>#N/A</v>
      </c>
      <c r="U1044" t="e">
        <v>#N/A</v>
      </c>
      <c r="V1044" t="e">
        <v>#N/A</v>
      </c>
      <c r="W1044" t="e">
        <v>#N/A</v>
      </c>
      <c r="X1044" t="e">
        <v>#N/A</v>
      </c>
      <c r="Y1044" t="e">
        <v>#N/A</v>
      </c>
      <c r="Z1044" t="e">
        <v>#N/A</v>
      </c>
      <c r="AA1044" t="e">
        <v>#N/A</v>
      </c>
      <c r="AB1044" t="e">
        <v>#N/A</v>
      </c>
      <c r="AC1044" t="e">
        <v>#N/A</v>
      </c>
      <c r="AD1044" t="e">
        <v>#N/A</v>
      </c>
      <c r="AE1044" t="e">
        <v>#N/A</v>
      </c>
    </row>
  </sheetData>
  <autoFilter ref="A1:AE1044">
    <filterColumn colId="10">
      <filters>
        <filter val="1"/>
        <filter val="253"/>
        <filter val="256"/>
        <filter val="258"/>
        <filter val="261"/>
        <filter val="27"/>
        <filter val="351"/>
        <filter val="353"/>
        <filter val="363"/>
        <filter val="373"/>
        <filter val="393"/>
        <filter val="405"/>
        <filter val="423"/>
        <filter val="447"/>
        <filter val="449"/>
        <filter val="454"/>
        <filter val="460"/>
        <filter val="482"/>
        <filter val="487"/>
        <filter val="495"/>
        <filter val="513"/>
        <filter val="587"/>
        <filter val="613"/>
        <filter val="618"/>
        <filter val="626"/>
        <filter val="627"/>
        <filter val="644"/>
        <filter val="655"/>
        <filter val="666"/>
        <filter val="698"/>
        <filter val="717"/>
        <filter val="718"/>
        <filter val="723"/>
        <filter val="732"/>
        <filter val="745"/>
        <filter val="751"/>
        <filter val="760"/>
        <filter val="767"/>
        <filter val="771"/>
        <filter val="772"/>
        <filter val="775"/>
        <filter val="776"/>
        <filter val="812"/>
        <filter val="851"/>
        <filter val="853"/>
        <filter val="938"/>
        <filter val="980"/>
      </filters>
    </filterColumn>
    <sortState ref="A2:AE1044">
      <sortCondition ref="J2:J1044"/>
      <sortCondition ref="P2:P1044"/>
      <sortCondition ref="F2:F1044"/>
      <sortCondition ref="W2:W1044"/>
      <sortCondition ref="B2:B1044"/>
    </sortState>
  </autoFilter>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4"/>
  <sheetViews>
    <sheetView topLeftCell="A127" workbookViewId="0">
      <selection activeCell="D145" sqref="D145"/>
    </sheetView>
  </sheetViews>
  <sheetFormatPr defaultRowHeight="15" x14ac:dyDescent="0.25"/>
  <cols>
    <col min="2" max="2" width="20.85546875" customWidth="1"/>
    <col min="4" max="4" width="18.5703125" customWidth="1"/>
  </cols>
  <sheetData>
    <row r="1" spans="1:10" x14ac:dyDescent="0.25">
      <c r="A1" s="36" t="s">
        <v>992</v>
      </c>
      <c r="B1" s="2" t="s">
        <v>0</v>
      </c>
      <c r="C1" s="2" t="s">
        <v>1</v>
      </c>
      <c r="D1" s="24" t="s">
        <v>2</v>
      </c>
      <c r="E1" s="24" t="s">
        <v>3</v>
      </c>
      <c r="F1" s="24" t="s">
        <v>4</v>
      </c>
      <c r="G1" s="24" t="s">
        <v>5</v>
      </c>
      <c r="H1" s="24" t="s">
        <v>6</v>
      </c>
      <c r="I1" s="24" t="s">
        <v>7</v>
      </c>
      <c r="J1" s="24" t="s">
        <v>8</v>
      </c>
    </row>
    <row r="2" spans="1:10" x14ac:dyDescent="0.25">
      <c r="A2">
        <v>19</v>
      </c>
      <c r="B2">
        <v>100499021</v>
      </c>
      <c r="C2" t="s">
        <v>28</v>
      </c>
      <c r="D2" t="s">
        <v>132</v>
      </c>
      <c r="E2" t="s">
        <v>30</v>
      </c>
      <c r="F2" t="s">
        <v>133</v>
      </c>
      <c r="G2" t="s">
        <v>134</v>
      </c>
      <c r="H2" t="s">
        <v>130</v>
      </c>
      <c r="I2" t="s">
        <v>135</v>
      </c>
      <c r="J2" t="s">
        <v>35</v>
      </c>
    </row>
    <row r="3" spans="1:10" x14ac:dyDescent="0.25">
      <c r="A3">
        <v>124</v>
      </c>
      <c r="B3">
        <v>100495624</v>
      </c>
      <c r="C3" t="s">
        <v>28</v>
      </c>
      <c r="D3" t="s">
        <v>132</v>
      </c>
      <c r="E3" t="s">
        <v>30</v>
      </c>
      <c r="F3" t="s">
        <v>133</v>
      </c>
      <c r="G3" t="s">
        <v>134</v>
      </c>
      <c r="H3" t="s">
        <v>130</v>
      </c>
      <c r="I3" t="s">
        <v>135</v>
      </c>
      <c r="J3" t="s">
        <v>35</v>
      </c>
    </row>
    <row r="4" spans="1:10" x14ac:dyDescent="0.25">
      <c r="A4">
        <v>714</v>
      </c>
      <c r="B4">
        <v>100468956</v>
      </c>
      <c r="C4" t="s">
        <v>28</v>
      </c>
      <c r="D4" t="s">
        <v>132</v>
      </c>
      <c r="E4" t="s">
        <v>30</v>
      </c>
      <c r="F4" t="s">
        <v>133</v>
      </c>
      <c r="G4" t="s">
        <v>134</v>
      </c>
      <c r="H4" t="s">
        <v>130</v>
      </c>
      <c r="I4" t="s">
        <v>135</v>
      </c>
      <c r="J4" t="s">
        <v>35</v>
      </c>
    </row>
    <row r="5" spans="1:10" x14ac:dyDescent="0.25">
      <c r="A5">
        <v>724</v>
      </c>
      <c r="B5">
        <v>100473673</v>
      </c>
      <c r="C5" t="s">
        <v>28</v>
      </c>
      <c r="D5" t="s">
        <v>132</v>
      </c>
      <c r="E5" t="s">
        <v>30</v>
      </c>
      <c r="F5" t="s">
        <v>133</v>
      </c>
      <c r="G5" t="s">
        <v>134</v>
      </c>
      <c r="H5" t="s">
        <v>130</v>
      </c>
      <c r="I5" t="s">
        <v>135</v>
      </c>
      <c r="J5" t="s">
        <v>35</v>
      </c>
    </row>
    <row r="6" spans="1:10" x14ac:dyDescent="0.25">
      <c r="A6">
        <v>815</v>
      </c>
      <c r="B6">
        <v>100468957</v>
      </c>
      <c r="C6" t="s">
        <v>28</v>
      </c>
      <c r="D6" t="s">
        <v>132</v>
      </c>
      <c r="E6" t="s">
        <v>30</v>
      </c>
      <c r="F6" t="s">
        <v>133</v>
      </c>
      <c r="G6" t="s">
        <v>134</v>
      </c>
      <c r="H6" t="s">
        <v>130</v>
      </c>
      <c r="I6" t="s">
        <v>135</v>
      </c>
      <c r="J6" t="s">
        <v>35</v>
      </c>
    </row>
    <row r="7" spans="1:10" x14ac:dyDescent="0.25">
      <c r="A7">
        <v>819</v>
      </c>
      <c r="B7">
        <v>100482033</v>
      </c>
      <c r="C7" t="s">
        <v>28</v>
      </c>
      <c r="D7" t="s">
        <v>132</v>
      </c>
      <c r="E7" t="s">
        <v>30</v>
      </c>
      <c r="F7" t="s">
        <v>133</v>
      </c>
      <c r="G7" t="s">
        <v>134</v>
      </c>
      <c r="H7" t="s">
        <v>130</v>
      </c>
      <c r="I7" t="s">
        <v>135</v>
      </c>
      <c r="J7" t="s">
        <v>35</v>
      </c>
    </row>
    <row r="8" spans="1:10" x14ac:dyDescent="0.25">
      <c r="A8">
        <v>820</v>
      </c>
      <c r="B8">
        <v>100482039</v>
      </c>
      <c r="C8" t="s">
        <v>28</v>
      </c>
      <c r="D8" t="s">
        <v>132</v>
      </c>
      <c r="E8" t="s">
        <v>30</v>
      </c>
      <c r="F8" t="s">
        <v>133</v>
      </c>
      <c r="G8" t="s">
        <v>134</v>
      </c>
      <c r="H8" t="s">
        <v>130</v>
      </c>
      <c r="I8" t="s">
        <v>135</v>
      </c>
      <c r="J8" t="s">
        <v>35</v>
      </c>
    </row>
    <row r="9" spans="1:10" x14ac:dyDescent="0.25">
      <c r="A9">
        <v>981</v>
      </c>
      <c r="B9">
        <v>100487894</v>
      </c>
      <c r="C9" t="s">
        <v>28</v>
      </c>
      <c r="D9" t="s">
        <v>132</v>
      </c>
      <c r="E9" t="s">
        <v>30</v>
      </c>
      <c r="F9" t="s">
        <v>133</v>
      </c>
      <c r="G9" t="s">
        <v>134</v>
      </c>
      <c r="H9" t="s">
        <v>130</v>
      </c>
      <c r="I9" t="s">
        <v>135</v>
      </c>
      <c r="J9" t="s">
        <v>35</v>
      </c>
    </row>
    <row r="10" spans="1:10" x14ac:dyDescent="0.25">
      <c r="A10">
        <v>1026</v>
      </c>
      <c r="B10">
        <v>100455802</v>
      </c>
      <c r="C10" t="s">
        <v>28</v>
      </c>
      <c r="D10" t="s">
        <v>132</v>
      </c>
      <c r="E10" t="s">
        <v>30</v>
      </c>
      <c r="F10" t="s">
        <v>133</v>
      </c>
      <c r="G10" t="s">
        <v>134</v>
      </c>
      <c r="H10" t="s">
        <v>130</v>
      </c>
      <c r="I10" t="s">
        <v>135</v>
      </c>
      <c r="J10" t="s">
        <v>35</v>
      </c>
    </row>
    <row r="11" spans="1:10" x14ac:dyDescent="0.25">
      <c r="A11">
        <v>59</v>
      </c>
      <c r="B11">
        <v>100495216</v>
      </c>
      <c r="C11" t="s">
        <v>28</v>
      </c>
      <c r="D11" t="s">
        <v>271</v>
      </c>
      <c r="E11" t="s">
        <v>30</v>
      </c>
      <c r="F11" t="s">
        <v>272</v>
      </c>
      <c r="G11" t="s">
        <v>273</v>
      </c>
      <c r="H11" t="s">
        <v>130</v>
      </c>
      <c r="I11" t="s">
        <v>274</v>
      </c>
      <c r="J11" t="s">
        <v>52</v>
      </c>
    </row>
    <row r="12" spans="1:10" x14ac:dyDescent="0.25">
      <c r="A12">
        <v>86</v>
      </c>
      <c r="B12">
        <v>100498814</v>
      </c>
      <c r="C12" t="s">
        <v>28</v>
      </c>
      <c r="D12" t="s">
        <v>271</v>
      </c>
      <c r="E12" t="s">
        <v>30</v>
      </c>
      <c r="F12" t="s">
        <v>272</v>
      </c>
      <c r="G12" t="s">
        <v>273</v>
      </c>
      <c r="H12" t="s">
        <v>130</v>
      </c>
      <c r="I12" t="s">
        <v>274</v>
      </c>
      <c r="J12" t="s">
        <v>52</v>
      </c>
    </row>
    <row r="13" spans="1:10" x14ac:dyDescent="0.25">
      <c r="A13">
        <v>136</v>
      </c>
      <c r="B13">
        <v>100503901</v>
      </c>
      <c r="C13" t="s">
        <v>28</v>
      </c>
      <c r="D13" t="s">
        <v>271</v>
      </c>
      <c r="E13" t="s">
        <v>30</v>
      </c>
      <c r="F13" t="s">
        <v>272</v>
      </c>
      <c r="G13" t="s">
        <v>273</v>
      </c>
      <c r="H13" t="s">
        <v>130</v>
      </c>
      <c r="I13" t="s">
        <v>274</v>
      </c>
      <c r="J13" t="s">
        <v>52</v>
      </c>
    </row>
    <row r="14" spans="1:10" x14ac:dyDescent="0.25">
      <c r="A14">
        <v>871</v>
      </c>
      <c r="B14">
        <v>100484337</v>
      </c>
      <c r="C14" t="s">
        <v>28</v>
      </c>
      <c r="D14" t="s">
        <v>271</v>
      </c>
      <c r="E14" t="s">
        <v>30</v>
      </c>
      <c r="F14" t="s">
        <v>272</v>
      </c>
      <c r="G14" t="s">
        <v>273</v>
      </c>
      <c r="H14" t="s">
        <v>130</v>
      </c>
      <c r="I14" t="s">
        <v>274</v>
      </c>
      <c r="J14" t="s">
        <v>52</v>
      </c>
    </row>
    <row r="15" spans="1:10" x14ac:dyDescent="0.25">
      <c r="A15">
        <v>872</v>
      </c>
      <c r="B15">
        <v>100484338</v>
      </c>
      <c r="C15" t="s">
        <v>28</v>
      </c>
      <c r="D15" t="s">
        <v>271</v>
      </c>
      <c r="E15" t="s">
        <v>30</v>
      </c>
      <c r="F15" t="s">
        <v>272</v>
      </c>
      <c r="G15" t="s">
        <v>273</v>
      </c>
      <c r="H15" t="s">
        <v>130</v>
      </c>
      <c r="I15" t="s">
        <v>274</v>
      </c>
      <c r="J15" t="s">
        <v>52</v>
      </c>
    </row>
    <row r="16" spans="1:10" x14ac:dyDescent="0.25">
      <c r="A16">
        <v>1023</v>
      </c>
      <c r="B16">
        <v>100488637</v>
      </c>
      <c r="C16" t="s">
        <v>28</v>
      </c>
      <c r="D16" t="s">
        <v>271</v>
      </c>
      <c r="E16" t="s">
        <v>30</v>
      </c>
      <c r="F16" t="s">
        <v>272</v>
      </c>
      <c r="G16" t="s">
        <v>273</v>
      </c>
      <c r="H16" t="s">
        <v>130</v>
      </c>
      <c r="I16" t="s">
        <v>274</v>
      </c>
      <c r="J16" t="s">
        <v>52</v>
      </c>
    </row>
    <row r="17" spans="1:10" x14ac:dyDescent="0.25">
      <c r="A17">
        <v>14</v>
      </c>
      <c r="B17">
        <v>100495982</v>
      </c>
      <c r="C17" t="s">
        <v>28</v>
      </c>
      <c r="D17" t="s">
        <v>109</v>
      </c>
      <c r="E17" t="s">
        <v>30</v>
      </c>
      <c r="F17" t="s">
        <v>110</v>
      </c>
      <c r="G17" t="s">
        <v>111</v>
      </c>
      <c r="H17" t="s">
        <v>33</v>
      </c>
      <c r="I17" t="s">
        <v>112</v>
      </c>
      <c r="J17" t="s">
        <v>36</v>
      </c>
    </row>
    <row r="18" spans="1:10" x14ac:dyDescent="0.25">
      <c r="A18">
        <v>31</v>
      </c>
      <c r="B18">
        <v>100499542</v>
      </c>
      <c r="C18" t="s">
        <v>28</v>
      </c>
      <c r="D18" t="s">
        <v>109</v>
      </c>
      <c r="E18" t="s">
        <v>30</v>
      </c>
      <c r="F18" t="s">
        <v>110</v>
      </c>
      <c r="G18" t="s">
        <v>111</v>
      </c>
      <c r="H18" t="s">
        <v>33</v>
      </c>
      <c r="I18" t="s">
        <v>112</v>
      </c>
      <c r="J18" t="s">
        <v>36</v>
      </c>
    </row>
    <row r="19" spans="1:10" x14ac:dyDescent="0.25">
      <c r="A19">
        <v>129</v>
      </c>
      <c r="B19">
        <v>100503331</v>
      </c>
      <c r="C19" t="s">
        <v>28</v>
      </c>
      <c r="D19" t="s">
        <v>109</v>
      </c>
      <c r="E19" t="s">
        <v>30</v>
      </c>
      <c r="F19" t="s">
        <v>110</v>
      </c>
      <c r="G19" t="s">
        <v>111</v>
      </c>
      <c r="H19" t="s">
        <v>33</v>
      </c>
      <c r="I19" t="s">
        <v>112</v>
      </c>
      <c r="J19" t="s">
        <v>36</v>
      </c>
    </row>
    <row r="20" spans="1:10" x14ac:dyDescent="0.25">
      <c r="A20">
        <v>190</v>
      </c>
      <c r="B20">
        <v>100507570</v>
      </c>
      <c r="C20" t="s">
        <v>28</v>
      </c>
      <c r="D20" t="s">
        <v>109</v>
      </c>
      <c r="E20" t="s">
        <v>30</v>
      </c>
      <c r="F20" t="s">
        <v>110</v>
      </c>
      <c r="G20" t="s">
        <v>111</v>
      </c>
      <c r="H20" t="s">
        <v>33</v>
      </c>
      <c r="I20" t="s">
        <v>112</v>
      </c>
      <c r="J20" t="s">
        <v>36</v>
      </c>
    </row>
    <row r="21" spans="1:10" x14ac:dyDescent="0.25">
      <c r="A21">
        <v>244</v>
      </c>
      <c r="B21">
        <v>100512427</v>
      </c>
      <c r="C21" t="s">
        <v>28</v>
      </c>
      <c r="D21" t="s">
        <v>109</v>
      </c>
      <c r="E21" t="s">
        <v>30</v>
      </c>
      <c r="F21" t="s">
        <v>110</v>
      </c>
      <c r="G21" t="s">
        <v>111</v>
      </c>
      <c r="H21" t="s">
        <v>33</v>
      </c>
      <c r="I21" t="s">
        <v>112</v>
      </c>
      <c r="J21" t="s">
        <v>36</v>
      </c>
    </row>
    <row r="22" spans="1:10" x14ac:dyDescent="0.25">
      <c r="A22">
        <v>249</v>
      </c>
      <c r="B22">
        <v>100519191</v>
      </c>
      <c r="C22" t="s">
        <v>28</v>
      </c>
      <c r="D22" t="s">
        <v>109</v>
      </c>
      <c r="E22" t="s">
        <v>30</v>
      </c>
      <c r="F22" t="s">
        <v>110</v>
      </c>
      <c r="G22" t="s">
        <v>111</v>
      </c>
      <c r="H22" t="s">
        <v>33</v>
      </c>
      <c r="I22" t="s">
        <v>112</v>
      </c>
      <c r="J22" t="s">
        <v>36</v>
      </c>
    </row>
    <row r="23" spans="1:10" x14ac:dyDescent="0.25">
      <c r="A23">
        <v>916</v>
      </c>
      <c r="B23">
        <v>100486693</v>
      </c>
      <c r="C23" t="s">
        <v>28</v>
      </c>
      <c r="D23" t="s">
        <v>109</v>
      </c>
      <c r="E23" t="s">
        <v>30</v>
      </c>
      <c r="F23" t="s">
        <v>110</v>
      </c>
      <c r="G23" t="s">
        <v>111</v>
      </c>
      <c r="H23" t="s">
        <v>33</v>
      </c>
      <c r="I23" t="s">
        <v>112</v>
      </c>
      <c r="J23" t="s">
        <v>36</v>
      </c>
    </row>
    <row r="24" spans="1:10" x14ac:dyDescent="0.25">
      <c r="A24">
        <v>936</v>
      </c>
      <c r="B24">
        <v>100486696</v>
      </c>
      <c r="C24" t="s">
        <v>28</v>
      </c>
      <c r="D24" t="s">
        <v>109</v>
      </c>
      <c r="E24" t="s">
        <v>30</v>
      </c>
      <c r="F24" t="s">
        <v>110</v>
      </c>
      <c r="G24" t="s">
        <v>111</v>
      </c>
      <c r="H24" t="s">
        <v>33</v>
      </c>
      <c r="I24" t="s">
        <v>112</v>
      </c>
      <c r="J24" t="s">
        <v>36</v>
      </c>
    </row>
    <row r="25" spans="1:10" x14ac:dyDescent="0.25">
      <c r="A25">
        <v>938</v>
      </c>
      <c r="B25">
        <v>100487853</v>
      </c>
      <c r="C25" t="s">
        <v>28</v>
      </c>
      <c r="D25" t="s">
        <v>109</v>
      </c>
      <c r="E25" t="s">
        <v>30</v>
      </c>
      <c r="F25" t="s">
        <v>110</v>
      </c>
      <c r="G25" t="s">
        <v>111</v>
      </c>
      <c r="H25" t="s">
        <v>33</v>
      </c>
      <c r="I25" t="s">
        <v>112</v>
      </c>
      <c r="J25" t="s">
        <v>36</v>
      </c>
    </row>
    <row r="26" spans="1:10" x14ac:dyDescent="0.25">
      <c r="A26">
        <v>873</v>
      </c>
      <c r="B26">
        <v>100481203</v>
      </c>
      <c r="C26" t="s">
        <v>28</v>
      </c>
      <c r="D26" t="s">
        <v>880</v>
      </c>
      <c r="E26" t="s">
        <v>30</v>
      </c>
      <c r="F26" t="s">
        <v>881</v>
      </c>
      <c r="G26" t="s">
        <v>72</v>
      </c>
      <c r="H26" t="s">
        <v>78</v>
      </c>
      <c r="I26" t="s">
        <v>882</v>
      </c>
      <c r="J26" t="s">
        <v>52</v>
      </c>
    </row>
    <row r="27" spans="1:10" x14ac:dyDescent="0.25">
      <c r="A27">
        <v>565</v>
      </c>
      <c r="B27">
        <v>100457723</v>
      </c>
      <c r="C27" t="s">
        <v>28</v>
      </c>
      <c r="D27" t="s">
        <v>625</v>
      </c>
      <c r="E27" t="s">
        <v>30</v>
      </c>
      <c r="F27" t="s">
        <v>626</v>
      </c>
      <c r="G27" t="s">
        <v>627</v>
      </c>
      <c r="H27" t="s">
        <v>107</v>
      </c>
      <c r="I27" t="s">
        <v>628</v>
      </c>
      <c r="J27" t="s">
        <v>123</v>
      </c>
    </row>
    <row r="28" spans="1:10" x14ac:dyDescent="0.25">
      <c r="A28">
        <v>640</v>
      </c>
      <c r="B28">
        <v>100450146</v>
      </c>
      <c r="C28" t="s">
        <v>28</v>
      </c>
      <c r="D28" t="s">
        <v>625</v>
      </c>
      <c r="E28" t="s">
        <v>30</v>
      </c>
      <c r="F28" t="s">
        <v>626</v>
      </c>
      <c r="G28" t="s">
        <v>627</v>
      </c>
      <c r="H28" t="s">
        <v>107</v>
      </c>
      <c r="I28" t="s">
        <v>628</v>
      </c>
      <c r="J28" t="s">
        <v>123</v>
      </c>
    </row>
    <row r="29" spans="1:10" x14ac:dyDescent="0.25">
      <c r="A29">
        <v>663</v>
      </c>
      <c r="B29">
        <v>100461979</v>
      </c>
      <c r="C29" t="s">
        <v>28</v>
      </c>
      <c r="D29" t="s">
        <v>625</v>
      </c>
      <c r="E29" t="s">
        <v>30</v>
      </c>
      <c r="F29" t="s">
        <v>626</v>
      </c>
      <c r="G29" t="s">
        <v>627</v>
      </c>
      <c r="H29" t="s">
        <v>107</v>
      </c>
      <c r="I29" t="s">
        <v>628</v>
      </c>
      <c r="J29" t="s">
        <v>123</v>
      </c>
    </row>
    <row r="30" spans="1:10" x14ac:dyDescent="0.25">
      <c r="A30">
        <v>705</v>
      </c>
      <c r="B30">
        <v>100466785</v>
      </c>
      <c r="C30" t="s">
        <v>28</v>
      </c>
      <c r="D30" t="s">
        <v>625</v>
      </c>
      <c r="E30" t="s">
        <v>30</v>
      </c>
      <c r="F30" t="s">
        <v>626</v>
      </c>
      <c r="G30" t="s">
        <v>627</v>
      </c>
      <c r="H30" t="s">
        <v>107</v>
      </c>
      <c r="I30" t="s">
        <v>628</v>
      </c>
      <c r="J30" t="s">
        <v>123</v>
      </c>
    </row>
    <row r="31" spans="1:10" x14ac:dyDescent="0.25">
      <c r="A31">
        <v>756</v>
      </c>
      <c r="B31">
        <v>100475080</v>
      </c>
      <c r="C31" t="s">
        <v>28</v>
      </c>
      <c r="D31" t="s">
        <v>625</v>
      </c>
      <c r="E31" t="s">
        <v>30</v>
      </c>
      <c r="F31" t="s">
        <v>626</v>
      </c>
      <c r="G31" t="s">
        <v>627</v>
      </c>
      <c r="H31" t="s">
        <v>107</v>
      </c>
      <c r="I31" t="s">
        <v>628</v>
      </c>
      <c r="J31" t="s">
        <v>123</v>
      </c>
    </row>
    <row r="32" spans="1:10" x14ac:dyDescent="0.25">
      <c r="A32">
        <v>1019</v>
      </c>
      <c r="B32">
        <v>100454592</v>
      </c>
      <c r="C32" t="s">
        <v>28</v>
      </c>
      <c r="D32" t="s">
        <v>625</v>
      </c>
      <c r="E32" t="s">
        <v>30</v>
      </c>
      <c r="F32" t="s">
        <v>626</v>
      </c>
      <c r="G32" t="s">
        <v>627</v>
      </c>
      <c r="H32" t="s">
        <v>107</v>
      </c>
      <c r="I32" t="s">
        <v>628</v>
      </c>
      <c r="J32" t="s">
        <v>123</v>
      </c>
    </row>
    <row r="33" spans="1:10" x14ac:dyDescent="0.25">
      <c r="A33">
        <v>260</v>
      </c>
      <c r="B33">
        <v>100401118</v>
      </c>
      <c r="C33" t="s">
        <v>28</v>
      </c>
      <c r="D33" t="s">
        <v>437</v>
      </c>
      <c r="E33" t="s">
        <v>30</v>
      </c>
      <c r="F33" t="s">
        <v>438</v>
      </c>
      <c r="G33" t="s">
        <v>439</v>
      </c>
      <c r="H33" t="s">
        <v>78</v>
      </c>
      <c r="I33" t="s">
        <v>440</v>
      </c>
      <c r="J33" t="s">
        <v>36</v>
      </c>
    </row>
    <row r="34" spans="1:10" x14ac:dyDescent="0.25">
      <c r="A34">
        <v>266</v>
      </c>
      <c r="B34">
        <v>100310762</v>
      </c>
      <c r="C34" t="s">
        <v>28</v>
      </c>
      <c r="D34" t="s">
        <v>437</v>
      </c>
      <c r="E34" t="s">
        <v>30</v>
      </c>
      <c r="F34" t="s">
        <v>438</v>
      </c>
      <c r="G34" t="s">
        <v>439</v>
      </c>
      <c r="H34" t="s">
        <v>78</v>
      </c>
      <c r="I34" t="s">
        <v>440</v>
      </c>
      <c r="J34" t="s">
        <v>36</v>
      </c>
    </row>
    <row r="35" spans="1:10" x14ac:dyDescent="0.25">
      <c r="A35">
        <v>270</v>
      </c>
      <c r="B35">
        <v>100303151</v>
      </c>
      <c r="C35" t="s">
        <v>28</v>
      </c>
      <c r="D35" t="s">
        <v>437</v>
      </c>
      <c r="E35" t="s">
        <v>30</v>
      </c>
      <c r="F35" t="s">
        <v>438</v>
      </c>
      <c r="G35" t="s">
        <v>439</v>
      </c>
      <c r="H35" t="s">
        <v>78</v>
      </c>
      <c r="I35" t="s">
        <v>440</v>
      </c>
      <c r="J35" t="s">
        <v>36</v>
      </c>
    </row>
    <row r="36" spans="1:10" x14ac:dyDescent="0.25">
      <c r="A36">
        <v>273</v>
      </c>
      <c r="B36">
        <v>100319618</v>
      </c>
      <c r="C36" t="s">
        <v>28</v>
      </c>
      <c r="D36" t="s">
        <v>437</v>
      </c>
      <c r="E36" t="s">
        <v>30</v>
      </c>
      <c r="F36" t="s">
        <v>438</v>
      </c>
      <c r="G36" t="s">
        <v>439</v>
      </c>
      <c r="H36" t="s">
        <v>78</v>
      </c>
      <c r="I36" t="s">
        <v>440</v>
      </c>
      <c r="J36" t="s">
        <v>36</v>
      </c>
    </row>
    <row r="37" spans="1:10" x14ac:dyDescent="0.25">
      <c r="A37">
        <v>277</v>
      </c>
      <c r="B37">
        <v>100298485</v>
      </c>
      <c r="C37" t="s">
        <v>28</v>
      </c>
      <c r="D37" t="s">
        <v>437</v>
      </c>
      <c r="E37" t="s">
        <v>30</v>
      </c>
      <c r="F37" t="s">
        <v>438</v>
      </c>
      <c r="G37" t="s">
        <v>439</v>
      </c>
      <c r="H37" t="s">
        <v>78</v>
      </c>
      <c r="I37" t="s">
        <v>440</v>
      </c>
      <c r="J37" t="s">
        <v>36</v>
      </c>
    </row>
    <row r="38" spans="1:10" x14ac:dyDescent="0.25">
      <c r="A38">
        <v>284</v>
      </c>
      <c r="B38">
        <v>100300744</v>
      </c>
      <c r="C38" t="s">
        <v>28</v>
      </c>
      <c r="D38" t="s">
        <v>437</v>
      </c>
      <c r="E38" t="s">
        <v>30</v>
      </c>
      <c r="F38" t="s">
        <v>438</v>
      </c>
      <c r="G38" t="s">
        <v>439</v>
      </c>
      <c r="H38" t="s">
        <v>78</v>
      </c>
      <c r="I38" t="s">
        <v>440</v>
      </c>
      <c r="J38" t="s">
        <v>36</v>
      </c>
    </row>
    <row r="39" spans="1:10" x14ac:dyDescent="0.25">
      <c r="A39">
        <v>289</v>
      </c>
      <c r="B39">
        <v>100298487</v>
      </c>
      <c r="C39" t="s">
        <v>28</v>
      </c>
      <c r="D39" t="s">
        <v>437</v>
      </c>
      <c r="E39" t="s">
        <v>30</v>
      </c>
      <c r="F39" t="s">
        <v>438</v>
      </c>
      <c r="G39" t="s">
        <v>439</v>
      </c>
      <c r="H39" t="s">
        <v>78</v>
      </c>
      <c r="I39" t="s">
        <v>440</v>
      </c>
      <c r="J39" t="s">
        <v>36</v>
      </c>
    </row>
    <row r="40" spans="1:10" x14ac:dyDescent="0.25">
      <c r="A40">
        <v>290</v>
      </c>
      <c r="B40">
        <v>100328692</v>
      </c>
      <c r="C40" t="s">
        <v>28</v>
      </c>
      <c r="D40" t="s">
        <v>437</v>
      </c>
      <c r="E40" t="s">
        <v>30</v>
      </c>
      <c r="F40" t="s">
        <v>438</v>
      </c>
      <c r="G40" t="s">
        <v>439</v>
      </c>
      <c r="H40" t="s">
        <v>78</v>
      </c>
      <c r="I40" t="s">
        <v>440</v>
      </c>
      <c r="J40" t="s">
        <v>36</v>
      </c>
    </row>
    <row r="41" spans="1:10" x14ac:dyDescent="0.25">
      <c r="A41">
        <v>297</v>
      </c>
      <c r="B41">
        <v>100324490</v>
      </c>
      <c r="C41" t="s">
        <v>28</v>
      </c>
      <c r="D41" t="s">
        <v>437</v>
      </c>
      <c r="E41" t="s">
        <v>30</v>
      </c>
      <c r="F41" t="s">
        <v>438</v>
      </c>
      <c r="G41" t="s">
        <v>439</v>
      </c>
      <c r="H41" t="s">
        <v>78</v>
      </c>
      <c r="I41" t="s">
        <v>440</v>
      </c>
      <c r="J41" t="s">
        <v>36</v>
      </c>
    </row>
    <row r="42" spans="1:10" x14ac:dyDescent="0.25">
      <c r="A42">
        <v>307</v>
      </c>
      <c r="B42">
        <v>100351985</v>
      </c>
      <c r="C42" t="s">
        <v>28</v>
      </c>
      <c r="D42" t="s">
        <v>437</v>
      </c>
      <c r="E42" t="s">
        <v>30</v>
      </c>
      <c r="F42" t="s">
        <v>438</v>
      </c>
      <c r="G42" t="s">
        <v>439</v>
      </c>
      <c r="H42" t="s">
        <v>78</v>
      </c>
      <c r="I42" t="s">
        <v>440</v>
      </c>
      <c r="J42" t="s">
        <v>36</v>
      </c>
    </row>
    <row r="43" spans="1:10" x14ac:dyDescent="0.25">
      <c r="A43">
        <v>310</v>
      </c>
      <c r="B43">
        <v>100337978</v>
      </c>
      <c r="C43" t="s">
        <v>28</v>
      </c>
      <c r="D43" t="s">
        <v>437</v>
      </c>
      <c r="E43" t="s">
        <v>30</v>
      </c>
      <c r="F43" t="s">
        <v>438</v>
      </c>
      <c r="G43" t="s">
        <v>439</v>
      </c>
      <c r="H43" t="s">
        <v>78</v>
      </c>
      <c r="I43" t="s">
        <v>440</v>
      </c>
      <c r="J43" t="s">
        <v>36</v>
      </c>
    </row>
    <row r="44" spans="1:10" x14ac:dyDescent="0.25">
      <c r="A44">
        <v>311</v>
      </c>
      <c r="B44">
        <v>100337977</v>
      </c>
      <c r="C44" t="s">
        <v>28</v>
      </c>
      <c r="D44" t="s">
        <v>437</v>
      </c>
      <c r="E44" t="s">
        <v>30</v>
      </c>
      <c r="F44" t="s">
        <v>438</v>
      </c>
      <c r="G44" t="s">
        <v>439</v>
      </c>
      <c r="H44" t="s">
        <v>78</v>
      </c>
      <c r="I44" t="s">
        <v>440</v>
      </c>
      <c r="J44" t="s">
        <v>36</v>
      </c>
    </row>
    <row r="45" spans="1:10" x14ac:dyDescent="0.25">
      <c r="A45">
        <v>318</v>
      </c>
      <c r="B45">
        <v>100348165</v>
      </c>
      <c r="C45" t="s">
        <v>28</v>
      </c>
      <c r="D45" t="s">
        <v>437</v>
      </c>
      <c r="E45" t="s">
        <v>30</v>
      </c>
      <c r="F45" t="s">
        <v>438</v>
      </c>
      <c r="G45" t="s">
        <v>439</v>
      </c>
      <c r="H45" t="s">
        <v>78</v>
      </c>
      <c r="I45" t="s">
        <v>440</v>
      </c>
      <c r="J45" t="s">
        <v>36</v>
      </c>
    </row>
    <row r="46" spans="1:10" x14ac:dyDescent="0.25">
      <c r="A46">
        <v>319</v>
      </c>
      <c r="B46">
        <v>100357755</v>
      </c>
      <c r="C46" t="s">
        <v>28</v>
      </c>
      <c r="D46" t="s">
        <v>437</v>
      </c>
      <c r="E46" t="s">
        <v>30</v>
      </c>
      <c r="F46" t="s">
        <v>438</v>
      </c>
      <c r="G46" t="s">
        <v>439</v>
      </c>
      <c r="H46" t="s">
        <v>78</v>
      </c>
      <c r="I46" t="s">
        <v>440</v>
      </c>
      <c r="J46" t="s">
        <v>36</v>
      </c>
    </row>
    <row r="47" spans="1:10" x14ac:dyDescent="0.25">
      <c r="A47">
        <v>320</v>
      </c>
      <c r="B47">
        <v>100360842</v>
      </c>
      <c r="C47" t="s">
        <v>28</v>
      </c>
      <c r="D47" t="s">
        <v>437</v>
      </c>
      <c r="E47" t="s">
        <v>30</v>
      </c>
      <c r="F47" t="s">
        <v>438</v>
      </c>
      <c r="G47" t="s">
        <v>439</v>
      </c>
      <c r="H47" t="s">
        <v>78</v>
      </c>
      <c r="I47" t="s">
        <v>440</v>
      </c>
      <c r="J47" t="s">
        <v>36</v>
      </c>
    </row>
    <row r="48" spans="1:10" x14ac:dyDescent="0.25">
      <c r="A48">
        <v>325</v>
      </c>
      <c r="B48">
        <v>100334254</v>
      </c>
      <c r="C48" t="s">
        <v>28</v>
      </c>
      <c r="D48" t="s">
        <v>437</v>
      </c>
      <c r="E48" t="s">
        <v>30</v>
      </c>
      <c r="F48" t="s">
        <v>438</v>
      </c>
      <c r="G48" t="s">
        <v>439</v>
      </c>
      <c r="H48" t="s">
        <v>78</v>
      </c>
      <c r="I48" t="s">
        <v>440</v>
      </c>
      <c r="J48" t="s">
        <v>36</v>
      </c>
    </row>
    <row r="49" spans="1:10" x14ac:dyDescent="0.25">
      <c r="A49">
        <v>326</v>
      </c>
      <c r="B49">
        <v>100366437</v>
      </c>
      <c r="C49" t="s">
        <v>28</v>
      </c>
      <c r="D49" t="s">
        <v>437</v>
      </c>
      <c r="E49" t="s">
        <v>30</v>
      </c>
      <c r="F49" t="s">
        <v>438</v>
      </c>
      <c r="G49" t="s">
        <v>439</v>
      </c>
      <c r="H49" t="s">
        <v>78</v>
      </c>
      <c r="I49" t="s">
        <v>440</v>
      </c>
      <c r="J49" t="s">
        <v>36</v>
      </c>
    </row>
    <row r="50" spans="1:10" x14ac:dyDescent="0.25">
      <c r="A50">
        <v>335</v>
      </c>
      <c r="B50">
        <v>100383394</v>
      </c>
      <c r="C50" t="s">
        <v>28</v>
      </c>
      <c r="D50" t="s">
        <v>437</v>
      </c>
      <c r="E50" t="s">
        <v>30</v>
      </c>
      <c r="F50" t="s">
        <v>438</v>
      </c>
      <c r="G50" t="s">
        <v>439</v>
      </c>
      <c r="H50" t="s">
        <v>78</v>
      </c>
      <c r="I50" t="s">
        <v>440</v>
      </c>
      <c r="J50" t="s">
        <v>36</v>
      </c>
    </row>
    <row r="51" spans="1:10" x14ac:dyDescent="0.25">
      <c r="A51">
        <v>343</v>
      </c>
      <c r="B51">
        <v>100396697</v>
      </c>
      <c r="C51" t="s">
        <v>28</v>
      </c>
      <c r="D51" t="s">
        <v>437</v>
      </c>
      <c r="E51" t="s">
        <v>30</v>
      </c>
      <c r="F51" t="s">
        <v>438</v>
      </c>
      <c r="G51" t="s">
        <v>439</v>
      </c>
      <c r="H51" t="s">
        <v>78</v>
      </c>
      <c r="I51" t="s">
        <v>440</v>
      </c>
      <c r="J51" t="s">
        <v>36</v>
      </c>
    </row>
    <row r="52" spans="1:10" x14ac:dyDescent="0.25">
      <c r="A52">
        <v>347</v>
      </c>
      <c r="B52">
        <v>100349557</v>
      </c>
      <c r="C52" t="s">
        <v>28</v>
      </c>
      <c r="D52" t="s">
        <v>437</v>
      </c>
      <c r="E52" t="s">
        <v>30</v>
      </c>
      <c r="F52" t="s">
        <v>438</v>
      </c>
      <c r="G52" t="s">
        <v>439</v>
      </c>
      <c r="H52" t="s">
        <v>78</v>
      </c>
      <c r="I52" t="s">
        <v>440</v>
      </c>
      <c r="J52" t="s">
        <v>36</v>
      </c>
    </row>
    <row r="53" spans="1:10" x14ac:dyDescent="0.25">
      <c r="A53">
        <v>348</v>
      </c>
      <c r="B53">
        <v>100390174</v>
      </c>
      <c r="C53" t="s">
        <v>28</v>
      </c>
      <c r="D53" t="s">
        <v>437</v>
      </c>
      <c r="E53" t="s">
        <v>30</v>
      </c>
      <c r="F53" t="s">
        <v>438</v>
      </c>
      <c r="G53" t="s">
        <v>439</v>
      </c>
      <c r="H53" t="s">
        <v>78</v>
      </c>
      <c r="I53" t="s">
        <v>440</v>
      </c>
      <c r="J53" t="s">
        <v>36</v>
      </c>
    </row>
    <row r="54" spans="1:10" x14ac:dyDescent="0.25">
      <c r="A54">
        <v>358</v>
      </c>
      <c r="B54">
        <v>100418977</v>
      </c>
      <c r="C54" t="s">
        <v>28</v>
      </c>
      <c r="D54" t="s">
        <v>437</v>
      </c>
      <c r="E54" t="s">
        <v>30</v>
      </c>
      <c r="F54" t="s">
        <v>438</v>
      </c>
      <c r="G54" t="s">
        <v>439</v>
      </c>
      <c r="H54" t="s">
        <v>78</v>
      </c>
      <c r="I54" t="s">
        <v>440</v>
      </c>
      <c r="J54" t="s">
        <v>36</v>
      </c>
    </row>
    <row r="55" spans="1:10" x14ac:dyDescent="0.25">
      <c r="A55">
        <v>372</v>
      </c>
      <c r="B55">
        <v>100392609</v>
      </c>
      <c r="C55" t="s">
        <v>28</v>
      </c>
      <c r="D55" t="s">
        <v>437</v>
      </c>
      <c r="E55" t="s">
        <v>30</v>
      </c>
      <c r="F55" t="s">
        <v>438</v>
      </c>
      <c r="G55" t="s">
        <v>439</v>
      </c>
      <c r="H55" t="s">
        <v>78</v>
      </c>
      <c r="I55" t="s">
        <v>440</v>
      </c>
      <c r="J55" t="s">
        <v>36</v>
      </c>
    </row>
    <row r="56" spans="1:10" x14ac:dyDescent="0.25">
      <c r="A56">
        <v>374</v>
      </c>
      <c r="B56">
        <v>100408034</v>
      </c>
      <c r="C56" t="s">
        <v>28</v>
      </c>
      <c r="D56" t="s">
        <v>437</v>
      </c>
      <c r="E56" t="s">
        <v>30</v>
      </c>
      <c r="F56" t="s">
        <v>438</v>
      </c>
      <c r="G56" t="s">
        <v>439</v>
      </c>
      <c r="H56" t="s">
        <v>78</v>
      </c>
      <c r="I56" t="s">
        <v>440</v>
      </c>
      <c r="J56" t="s">
        <v>36</v>
      </c>
    </row>
    <row r="57" spans="1:10" x14ac:dyDescent="0.25">
      <c r="A57">
        <v>422</v>
      </c>
      <c r="B57">
        <v>100424558</v>
      </c>
      <c r="C57" t="s">
        <v>28</v>
      </c>
      <c r="D57" t="s">
        <v>437</v>
      </c>
      <c r="E57" t="s">
        <v>30</v>
      </c>
      <c r="F57" t="s">
        <v>438</v>
      </c>
      <c r="G57" t="s">
        <v>439</v>
      </c>
      <c r="H57" t="s">
        <v>78</v>
      </c>
      <c r="I57" t="s">
        <v>440</v>
      </c>
      <c r="J57" t="s">
        <v>36</v>
      </c>
    </row>
    <row r="58" spans="1:10" x14ac:dyDescent="0.25">
      <c r="A58">
        <v>454</v>
      </c>
      <c r="B58">
        <v>100429019</v>
      </c>
      <c r="C58" t="s">
        <v>28</v>
      </c>
      <c r="D58" t="s">
        <v>437</v>
      </c>
      <c r="E58" t="s">
        <v>30</v>
      </c>
      <c r="F58" t="s">
        <v>438</v>
      </c>
      <c r="G58" t="s">
        <v>439</v>
      </c>
      <c r="H58" t="s">
        <v>78</v>
      </c>
      <c r="I58" t="s">
        <v>440</v>
      </c>
      <c r="J58" t="s">
        <v>36</v>
      </c>
    </row>
    <row r="59" spans="1:10" x14ac:dyDescent="0.25">
      <c r="A59">
        <v>513</v>
      </c>
      <c r="B59">
        <v>100438340</v>
      </c>
      <c r="C59" t="s">
        <v>28</v>
      </c>
      <c r="D59" t="s">
        <v>437</v>
      </c>
      <c r="E59" t="s">
        <v>30</v>
      </c>
      <c r="F59" t="s">
        <v>438</v>
      </c>
      <c r="G59" t="s">
        <v>439</v>
      </c>
      <c r="H59" t="s">
        <v>78</v>
      </c>
      <c r="I59" t="s">
        <v>440</v>
      </c>
      <c r="J59" t="s">
        <v>36</v>
      </c>
    </row>
    <row r="60" spans="1:10" x14ac:dyDescent="0.25">
      <c r="A60">
        <v>531</v>
      </c>
      <c r="B60">
        <v>100454674</v>
      </c>
      <c r="C60" t="s">
        <v>28</v>
      </c>
      <c r="D60" t="s">
        <v>437</v>
      </c>
      <c r="E60" t="s">
        <v>30</v>
      </c>
      <c r="F60" t="s">
        <v>438</v>
      </c>
      <c r="G60" t="s">
        <v>439</v>
      </c>
      <c r="H60" t="s">
        <v>78</v>
      </c>
      <c r="I60" t="s">
        <v>440</v>
      </c>
      <c r="J60" t="s">
        <v>36</v>
      </c>
    </row>
    <row r="61" spans="1:10" x14ac:dyDescent="0.25">
      <c r="A61">
        <v>543</v>
      </c>
      <c r="B61">
        <v>100458625</v>
      </c>
      <c r="C61" t="s">
        <v>28</v>
      </c>
      <c r="D61" t="s">
        <v>437</v>
      </c>
      <c r="E61" t="s">
        <v>30</v>
      </c>
      <c r="F61" t="s">
        <v>438</v>
      </c>
      <c r="G61" t="s">
        <v>439</v>
      </c>
      <c r="H61" t="s">
        <v>78</v>
      </c>
      <c r="I61" t="s">
        <v>440</v>
      </c>
      <c r="J61" t="s">
        <v>36</v>
      </c>
    </row>
    <row r="62" spans="1:10" x14ac:dyDescent="0.25">
      <c r="A62">
        <v>587</v>
      </c>
      <c r="B62">
        <v>100462204</v>
      </c>
      <c r="C62" t="s">
        <v>28</v>
      </c>
      <c r="D62" t="s">
        <v>437</v>
      </c>
      <c r="E62" t="s">
        <v>30</v>
      </c>
      <c r="F62" t="s">
        <v>438</v>
      </c>
      <c r="G62" t="s">
        <v>439</v>
      </c>
      <c r="H62" t="s">
        <v>78</v>
      </c>
      <c r="I62" t="s">
        <v>440</v>
      </c>
      <c r="J62" t="s">
        <v>36</v>
      </c>
    </row>
    <row r="63" spans="1:10" x14ac:dyDescent="0.25">
      <c r="A63">
        <v>727</v>
      </c>
      <c r="B63">
        <v>100474974</v>
      </c>
      <c r="C63" t="s">
        <v>28</v>
      </c>
      <c r="D63" t="s">
        <v>437</v>
      </c>
      <c r="E63" t="s">
        <v>30</v>
      </c>
      <c r="F63" t="s">
        <v>438</v>
      </c>
      <c r="G63" t="s">
        <v>439</v>
      </c>
      <c r="H63" t="s">
        <v>78</v>
      </c>
      <c r="I63" t="s">
        <v>440</v>
      </c>
      <c r="J63" t="s">
        <v>36</v>
      </c>
    </row>
    <row r="64" spans="1:10" x14ac:dyDescent="0.25">
      <c r="A64">
        <v>728</v>
      </c>
      <c r="B64">
        <v>100474977</v>
      </c>
      <c r="C64" t="s">
        <v>28</v>
      </c>
      <c r="D64" t="s">
        <v>437</v>
      </c>
      <c r="E64" t="s">
        <v>30</v>
      </c>
      <c r="F64" t="s">
        <v>438</v>
      </c>
      <c r="G64" t="s">
        <v>439</v>
      </c>
      <c r="H64" t="s">
        <v>78</v>
      </c>
      <c r="I64" t="s">
        <v>440</v>
      </c>
      <c r="J64" t="s">
        <v>36</v>
      </c>
    </row>
    <row r="65" spans="1:10" x14ac:dyDescent="0.25">
      <c r="A65">
        <v>970</v>
      </c>
      <c r="B65">
        <v>100454673</v>
      </c>
      <c r="C65" t="s">
        <v>28</v>
      </c>
      <c r="D65" t="s">
        <v>437</v>
      </c>
      <c r="E65" t="s">
        <v>30</v>
      </c>
      <c r="F65" t="s">
        <v>438</v>
      </c>
      <c r="G65" t="s">
        <v>439</v>
      </c>
      <c r="H65" t="s">
        <v>78</v>
      </c>
      <c r="I65" t="s">
        <v>440</v>
      </c>
      <c r="J65" t="s">
        <v>36</v>
      </c>
    </row>
    <row r="66" spans="1:10" x14ac:dyDescent="0.25">
      <c r="A66">
        <v>1011</v>
      </c>
      <c r="B66">
        <v>100454676</v>
      </c>
      <c r="C66" t="s">
        <v>28</v>
      </c>
      <c r="D66" t="s">
        <v>437</v>
      </c>
      <c r="E66" t="s">
        <v>30</v>
      </c>
      <c r="F66" t="s">
        <v>438</v>
      </c>
      <c r="G66" t="s">
        <v>439</v>
      </c>
      <c r="H66" t="s">
        <v>78</v>
      </c>
      <c r="I66" t="s">
        <v>440</v>
      </c>
      <c r="J66" t="s">
        <v>36</v>
      </c>
    </row>
    <row r="67" spans="1:10" x14ac:dyDescent="0.25">
      <c r="A67">
        <v>768</v>
      </c>
      <c r="B67">
        <v>100469394</v>
      </c>
      <c r="C67" t="s">
        <v>28</v>
      </c>
      <c r="D67" t="s">
        <v>789</v>
      </c>
      <c r="E67" t="s">
        <v>30</v>
      </c>
      <c r="F67" t="s">
        <v>790</v>
      </c>
      <c r="G67" t="s">
        <v>791</v>
      </c>
      <c r="H67" t="s">
        <v>56</v>
      </c>
      <c r="I67" t="s">
        <v>792</v>
      </c>
      <c r="J67" t="s">
        <v>35</v>
      </c>
    </row>
    <row r="68" spans="1:10" x14ac:dyDescent="0.25">
      <c r="A68">
        <v>838</v>
      </c>
      <c r="B68">
        <v>100479856</v>
      </c>
      <c r="C68" t="s">
        <v>28</v>
      </c>
      <c r="D68" t="s">
        <v>789</v>
      </c>
      <c r="E68" t="s">
        <v>30</v>
      </c>
      <c r="F68" t="s">
        <v>790</v>
      </c>
      <c r="G68" t="s">
        <v>791</v>
      </c>
      <c r="H68" t="s">
        <v>56</v>
      </c>
      <c r="I68" t="s">
        <v>792</v>
      </c>
      <c r="J68" t="s">
        <v>35</v>
      </c>
    </row>
    <row r="69" spans="1:10" x14ac:dyDescent="0.25">
      <c r="A69">
        <v>840</v>
      </c>
      <c r="B69">
        <v>100476467</v>
      </c>
      <c r="C69" t="s">
        <v>28</v>
      </c>
      <c r="D69" t="s">
        <v>789</v>
      </c>
      <c r="E69" t="s">
        <v>30</v>
      </c>
      <c r="F69" t="s">
        <v>790</v>
      </c>
      <c r="G69" t="s">
        <v>791</v>
      </c>
      <c r="H69" t="s">
        <v>56</v>
      </c>
      <c r="I69" t="s">
        <v>792</v>
      </c>
      <c r="J69" t="s">
        <v>35</v>
      </c>
    </row>
    <row r="70" spans="1:10" x14ac:dyDescent="0.25">
      <c r="A70">
        <v>991</v>
      </c>
      <c r="B70">
        <v>100488165</v>
      </c>
      <c r="C70" t="s">
        <v>28</v>
      </c>
      <c r="D70" t="s">
        <v>789</v>
      </c>
      <c r="E70" t="s">
        <v>30</v>
      </c>
      <c r="F70" t="s">
        <v>790</v>
      </c>
      <c r="G70" t="s">
        <v>791</v>
      </c>
      <c r="H70" t="s">
        <v>56</v>
      </c>
      <c r="I70" t="s">
        <v>792</v>
      </c>
      <c r="J70" t="s">
        <v>35</v>
      </c>
    </row>
    <row r="71" spans="1:10" x14ac:dyDescent="0.25">
      <c r="A71">
        <v>25</v>
      </c>
      <c r="B71">
        <v>100496108</v>
      </c>
      <c r="C71" t="s">
        <v>28</v>
      </c>
      <c r="D71" t="s">
        <v>157</v>
      </c>
      <c r="E71" t="s">
        <v>30</v>
      </c>
      <c r="F71" t="s">
        <v>158</v>
      </c>
      <c r="G71" t="s">
        <v>159</v>
      </c>
      <c r="I71" t="s">
        <v>160</v>
      </c>
      <c r="J71" t="s">
        <v>35</v>
      </c>
    </row>
    <row r="72" spans="1:10" x14ac:dyDescent="0.25">
      <c r="A72">
        <v>108</v>
      </c>
      <c r="B72">
        <v>100499026</v>
      </c>
      <c r="C72" t="s">
        <v>28</v>
      </c>
      <c r="D72" t="s">
        <v>157</v>
      </c>
      <c r="E72" t="s">
        <v>30</v>
      </c>
      <c r="F72" t="s">
        <v>158</v>
      </c>
      <c r="G72" t="s">
        <v>159</v>
      </c>
      <c r="I72" t="s">
        <v>160</v>
      </c>
      <c r="J72" t="s">
        <v>35</v>
      </c>
    </row>
    <row r="73" spans="1:10" x14ac:dyDescent="0.25">
      <c r="A73">
        <v>138</v>
      </c>
      <c r="B73">
        <v>100503382</v>
      </c>
      <c r="C73" t="s">
        <v>28</v>
      </c>
      <c r="D73" t="s">
        <v>157</v>
      </c>
      <c r="E73" t="s">
        <v>30</v>
      </c>
      <c r="F73" t="s">
        <v>158</v>
      </c>
      <c r="G73" t="s">
        <v>159</v>
      </c>
      <c r="I73" t="s">
        <v>160</v>
      </c>
      <c r="J73" t="s">
        <v>35</v>
      </c>
    </row>
    <row r="74" spans="1:10" x14ac:dyDescent="0.25">
      <c r="A74">
        <v>500</v>
      </c>
      <c r="B74">
        <v>100450310</v>
      </c>
      <c r="C74" t="s">
        <v>28</v>
      </c>
      <c r="D74" t="s">
        <v>157</v>
      </c>
      <c r="E74" t="s">
        <v>30</v>
      </c>
      <c r="F74" t="s">
        <v>158</v>
      </c>
      <c r="G74" t="s">
        <v>159</v>
      </c>
      <c r="I74" t="s">
        <v>160</v>
      </c>
      <c r="J74" t="s">
        <v>35</v>
      </c>
    </row>
    <row r="75" spans="1:10" x14ac:dyDescent="0.25">
      <c r="A75">
        <v>785</v>
      </c>
      <c r="B75">
        <v>100480771</v>
      </c>
      <c r="C75" t="s">
        <v>28</v>
      </c>
      <c r="D75" t="s">
        <v>157</v>
      </c>
      <c r="E75" t="s">
        <v>30</v>
      </c>
      <c r="F75" t="s">
        <v>158</v>
      </c>
      <c r="G75" t="s">
        <v>159</v>
      </c>
      <c r="I75" t="s">
        <v>160</v>
      </c>
      <c r="J75" t="s">
        <v>35</v>
      </c>
    </row>
    <row r="76" spans="1:10" x14ac:dyDescent="0.25">
      <c r="A76">
        <v>789</v>
      </c>
      <c r="B76">
        <v>100480778</v>
      </c>
      <c r="C76" t="s">
        <v>28</v>
      </c>
      <c r="D76" t="s">
        <v>157</v>
      </c>
      <c r="E76" t="s">
        <v>30</v>
      </c>
      <c r="F76" t="s">
        <v>158</v>
      </c>
      <c r="G76" t="s">
        <v>159</v>
      </c>
      <c r="I76" t="s">
        <v>160</v>
      </c>
      <c r="J76" t="s">
        <v>35</v>
      </c>
    </row>
    <row r="77" spans="1:10" x14ac:dyDescent="0.25">
      <c r="A77">
        <v>790</v>
      </c>
      <c r="B77">
        <v>100480779</v>
      </c>
      <c r="C77" t="s">
        <v>28</v>
      </c>
      <c r="D77" t="s">
        <v>157</v>
      </c>
      <c r="E77" t="s">
        <v>30</v>
      </c>
      <c r="F77" t="s">
        <v>158</v>
      </c>
      <c r="G77" t="s">
        <v>159</v>
      </c>
      <c r="I77" t="s">
        <v>160</v>
      </c>
      <c r="J77" t="s">
        <v>35</v>
      </c>
    </row>
    <row r="78" spans="1:10" x14ac:dyDescent="0.25">
      <c r="A78">
        <v>859</v>
      </c>
      <c r="B78">
        <v>100477227</v>
      </c>
      <c r="C78" t="s">
        <v>28</v>
      </c>
      <c r="D78" t="s">
        <v>157</v>
      </c>
      <c r="E78" t="s">
        <v>30</v>
      </c>
      <c r="F78" t="s">
        <v>158</v>
      </c>
      <c r="G78" t="s">
        <v>159</v>
      </c>
      <c r="I78" t="s">
        <v>160</v>
      </c>
      <c r="J78" t="s">
        <v>35</v>
      </c>
    </row>
    <row r="79" spans="1:10" x14ac:dyDescent="0.25">
      <c r="A79">
        <v>899</v>
      </c>
      <c r="B79">
        <v>100477228</v>
      </c>
      <c r="C79" t="s">
        <v>28</v>
      </c>
      <c r="D79" t="s">
        <v>157</v>
      </c>
      <c r="E79" t="s">
        <v>30</v>
      </c>
      <c r="F79" t="s">
        <v>158</v>
      </c>
      <c r="G79" t="s">
        <v>159</v>
      </c>
      <c r="I79" t="s">
        <v>160</v>
      </c>
      <c r="J79" t="s">
        <v>35</v>
      </c>
    </row>
    <row r="80" spans="1:10" x14ac:dyDescent="0.25">
      <c r="A80">
        <v>1000</v>
      </c>
      <c r="B80">
        <v>100488256</v>
      </c>
      <c r="C80" t="s">
        <v>28</v>
      </c>
      <c r="D80" t="s">
        <v>157</v>
      </c>
      <c r="E80" t="s">
        <v>30</v>
      </c>
      <c r="F80" t="s">
        <v>158</v>
      </c>
      <c r="G80" t="s">
        <v>159</v>
      </c>
      <c r="I80" t="s">
        <v>160</v>
      </c>
      <c r="J80" t="s">
        <v>35</v>
      </c>
    </row>
    <row r="81" spans="1:10" x14ac:dyDescent="0.25">
      <c r="A81">
        <v>1014</v>
      </c>
      <c r="B81">
        <v>100455045</v>
      </c>
      <c r="C81" t="s">
        <v>28</v>
      </c>
      <c r="D81" t="s">
        <v>157</v>
      </c>
      <c r="E81" t="s">
        <v>30</v>
      </c>
      <c r="F81" t="s">
        <v>158</v>
      </c>
      <c r="G81" t="s">
        <v>159</v>
      </c>
      <c r="I81" t="s">
        <v>160</v>
      </c>
      <c r="J81" t="s">
        <v>35</v>
      </c>
    </row>
    <row r="82" spans="1:10" x14ac:dyDescent="0.25">
      <c r="A82">
        <v>60</v>
      </c>
      <c r="B82">
        <v>100495619</v>
      </c>
      <c r="C82" t="s">
        <v>28</v>
      </c>
      <c r="D82" t="s">
        <v>275</v>
      </c>
      <c r="E82" t="s">
        <v>30</v>
      </c>
      <c r="F82" t="s">
        <v>276</v>
      </c>
      <c r="G82" t="s">
        <v>277</v>
      </c>
      <c r="H82" t="s">
        <v>73</v>
      </c>
      <c r="I82" t="s">
        <v>278</v>
      </c>
      <c r="J82" t="s">
        <v>35</v>
      </c>
    </row>
    <row r="83" spans="1:10" x14ac:dyDescent="0.25">
      <c r="A83">
        <v>143</v>
      </c>
      <c r="B83">
        <v>100503399</v>
      </c>
      <c r="C83" t="s">
        <v>28</v>
      </c>
      <c r="D83" t="s">
        <v>275</v>
      </c>
      <c r="E83" t="s">
        <v>30</v>
      </c>
      <c r="F83" t="s">
        <v>276</v>
      </c>
      <c r="G83" t="s">
        <v>277</v>
      </c>
      <c r="H83" t="s">
        <v>73</v>
      </c>
      <c r="I83" t="s">
        <v>278</v>
      </c>
      <c r="J83" t="s">
        <v>35</v>
      </c>
    </row>
    <row r="84" spans="1:10" x14ac:dyDescent="0.25">
      <c r="A84">
        <v>146</v>
      </c>
      <c r="B84">
        <v>100499029</v>
      </c>
      <c r="C84" t="s">
        <v>28</v>
      </c>
      <c r="D84" t="s">
        <v>275</v>
      </c>
      <c r="E84" t="s">
        <v>30</v>
      </c>
      <c r="F84" t="s">
        <v>276</v>
      </c>
      <c r="G84" t="s">
        <v>277</v>
      </c>
      <c r="H84" t="s">
        <v>73</v>
      </c>
      <c r="I84" t="s">
        <v>278</v>
      </c>
      <c r="J84" t="s">
        <v>35</v>
      </c>
    </row>
    <row r="85" spans="1:10" x14ac:dyDescent="0.25">
      <c r="A85">
        <v>232</v>
      </c>
      <c r="B85">
        <v>100509172</v>
      </c>
      <c r="C85" t="s">
        <v>28</v>
      </c>
      <c r="D85" t="s">
        <v>275</v>
      </c>
      <c r="E85" t="s">
        <v>30</v>
      </c>
      <c r="F85" t="s">
        <v>276</v>
      </c>
      <c r="G85" t="s">
        <v>277</v>
      </c>
      <c r="H85" t="s">
        <v>73</v>
      </c>
      <c r="I85" t="s">
        <v>278</v>
      </c>
      <c r="J85" t="s">
        <v>35</v>
      </c>
    </row>
    <row r="86" spans="1:10" x14ac:dyDescent="0.25">
      <c r="A86">
        <v>267</v>
      </c>
      <c r="B86">
        <v>100401121</v>
      </c>
      <c r="C86" t="s">
        <v>28</v>
      </c>
      <c r="D86" t="s">
        <v>275</v>
      </c>
      <c r="E86" t="s">
        <v>30</v>
      </c>
      <c r="F86" t="s">
        <v>276</v>
      </c>
      <c r="G86" t="s">
        <v>277</v>
      </c>
      <c r="H86" t="s">
        <v>73</v>
      </c>
      <c r="I86" t="s">
        <v>278</v>
      </c>
      <c r="J86" t="s">
        <v>35</v>
      </c>
    </row>
    <row r="87" spans="1:10" x14ac:dyDescent="0.25">
      <c r="A87">
        <v>395</v>
      </c>
      <c r="B87">
        <v>100408035</v>
      </c>
      <c r="C87" t="s">
        <v>28</v>
      </c>
      <c r="D87" t="s">
        <v>275</v>
      </c>
      <c r="E87" t="s">
        <v>30</v>
      </c>
      <c r="F87" t="s">
        <v>276</v>
      </c>
      <c r="G87" t="s">
        <v>277</v>
      </c>
      <c r="H87" t="s">
        <v>73</v>
      </c>
      <c r="I87" t="s">
        <v>278</v>
      </c>
      <c r="J87" t="s">
        <v>35</v>
      </c>
    </row>
    <row r="88" spans="1:10" x14ac:dyDescent="0.25">
      <c r="A88">
        <v>627</v>
      </c>
      <c r="B88">
        <v>100446149</v>
      </c>
      <c r="C88" t="s">
        <v>28</v>
      </c>
      <c r="D88" t="s">
        <v>275</v>
      </c>
      <c r="E88" t="s">
        <v>30</v>
      </c>
      <c r="F88" t="s">
        <v>276</v>
      </c>
      <c r="G88" t="s">
        <v>277</v>
      </c>
      <c r="H88" t="s">
        <v>73</v>
      </c>
      <c r="I88" t="s">
        <v>278</v>
      </c>
      <c r="J88" t="s">
        <v>35</v>
      </c>
    </row>
    <row r="89" spans="1:10" x14ac:dyDescent="0.25">
      <c r="A89">
        <v>628</v>
      </c>
      <c r="B89">
        <v>100449538</v>
      </c>
      <c r="C89" t="s">
        <v>28</v>
      </c>
      <c r="D89" t="s">
        <v>275</v>
      </c>
      <c r="E89" t="s">
        <v>30</v>
      </c>
      <c r="F89" t="s">
        <v>276</v>
      </c>
      <c r="G89" t="s">
        <v>277</v>
      </c>
      <c r="H89" t="s">
        <v>73</v>
      </c>
      <c r="I89" t="s">
        <v>278</v>
      </c>
      <c r="J89" t="s">
        <v>35</v>
      </c>
    </row>
    <row r="90" spans="1:10" x14ac:dyDescent="0.25">
      <c r="A90">
        <v>631</v>
      </c>
      <c r="B90">
        <v>100440305</v>
      </c>
      <c r="C90" t="s">
        <v>28</v>
      </c>
      <c r="D90" t="s">
        <v>275</v>
      </c>
      <c r="E90" t="s">
        <v>30</v>
      </c>
      <c r="F90" t="s">
        <v>276</v>
      </c>
      <c r="G90" t="s">
        <v>277</v>
      </c>
      <c r="H90" t="s">
        <v>73</v>
      </c>
      <c r="I90" t="s">
        <v>278</v>
      </c>
      <c r="J90" t="s">
        <v>35</v>
      </c>
    </row>
    <row r="91" spans="1:10" x14ac:dyDescent="0.25">
      <c r="A91">
        <v>645</v>
      </c>
      <c r="B91">
        <v>100437850</v>
      </c>
      <c r="C91" t="s">
        <v>28</v>
      </c>
      <c r="D91" t="s">
        <v>275</v>
      </c>
      <c r="E91" t="s">
        <v>30</v>
      </c>
      <c r="F91" t="s">
        <v>276</v>
      </c>
      <c r="G91" t="s">
        <v>277</v>
      </c>
      <c r="H91" t="s">
        <v>73</v>
      </c>
      <c r="I91" t="s">
        <v>278</v>
      </c>
      <c r="J91" t="s">
        <v>35</v>
      </c>
    </row>
    <row r="92" spans="1:10" x14ac:dyDescent="0.25">
      <c r="A92">
        <v>745</v>
      </c>
      <c r="B92">
        <v>100470987</v>
      </c>
      <c r="C92" t="s">
        <v>28</v>
      </c>
      <c r="D92" t="s">
        <v>275</v>
      </c>
      <c r="E92" t="s">
        <v>30</v>
      </c>
      <c r="F92" t="s">
        <v>276</v>
      </c>
      <c r="G92" t="s">
        <v>277</v>
      </c>
      <c r="H92" t="s">
        <v>73</v>
      </c>
      <c r="I92" t="s">
        <v>278</v>
      </c>
      <c r="J92" t="s">
        <v>35</v>
      </c>
    </row>
    <row r="93" spans="1:10" x14ac:dyDescent="0.25">
      <c r="A93">
        <v>746</v>
      </c>
      <c r="B93">
        <v>100475517</v>
      </c>
      <c r="C93" t="s">
        <v>28</v>
      </c>
      <c r="D93" t="s">
        <v>275</v>
      </c>
      <c r="E93" t="s">
        <v>30</v>
      </c>
      <c r="F93" t="s">
        <v>276</v>
      </c>
      <c r="G93" t="s">
        <v>277</v>
      </c>
      <c r="H93" t="s">
        <v>73</v>
      </c>
      <c r="I93" t="s">
        <v>278</v>
      </c>
      <c r="J93" t="s">
        <v>35</v>
      </c>
    </row>
    <row r="94" spans="1:10" x14ac:dyDescent="0.25">
      <c r="A94">
        <v>794</v>
      </c>
      <c r="B94">
        <v>100470983</v>
      </c>
      <c r="C94" t="s">
        <v>28</v>
      </c>
      <c r="D94" t="s">
        <v>275</v>
      </c>
      <c r="E94" t="s">
        <v>30</v>
      </c>
      <c r="F94" t="s">
        <v>276</v>
      </c>
      <c r="G94" t="s">
        <v>277</v>
      </c>
      <c r="H94" t="s">
        <v>73</v>
      </c>
      <c r="I94" t="s">
        <v>278</v>
      </c>
      <c r="J94" t="s">
        <v>35</v>
      </c>
    </row>
    <row r="95" spans="1:10" x14ac:dyDescent="0.25">
      <c r="A95">
        <v>892</v>
      </c>
      <c r="B95">
        <v>100487199</v>
      </c>
      <c r="C95" t="s">
        <v>28</v>
      </c>
      <c r="D95" t="s">
        <v>275</v>
      </c>
      <c r="E95" t="s">
        <v>30</v>
      </c>
      <c r="F95" t="s">
        <v>276</v>
      </c>
      <c r="G95" t="s">
        <v>277</v>
      </c>
      <c r="H95" t="s">
        <v>73</v>
      </c>
      <c r="I95" t="s">
        <v>278</v>
      </c>
      <c r="J95" t="s">
        <v>35</v>
      </c>
    </row>
    <row r="96" spans="1:10" x14ac:dyDescent="0.25">
      <c r="A96">
        <v>893</v>
      </c>
      <c r="B96">
        <v>100487200</v>
      </c>
      <c r="C96" t="s">
        <v>28</v>
      </c>
      <c r="D96" t="s">
        <v>275</v>
      </c>
      <c r="E96" t="s">
        <v>30</v>
      </c>
      <c r="F96" t="s">
        <v>276</v>
      </c>
      <c r="G96" t="s">
        <v>277</v>
      </c>
      <c r="H96" t="s">
        <v>73</v>
      </c>
      <c r="I96" t="s">
        <v>278</v>
      </c>
      <c r="J96" t="s">
        <v>35</v>
      </c>
    </row>
    <row r="97" spans="1:10" x14ac:dyDescent="0.25">
      <c r="A97">
        <v>185</v>
      </c>
      <c r="B97">
        <v>100503921</v>
      </c>
      <c r="C97" t="s">
        <v>28</v>
      </c>
      <c r="D97" t="s">
        <v>388</v>
      </c>
      <c r="E97" t="s">
        <v>30</v>
      </c>
      <c r="F97" t="s">
        <v>389</v>
      </c>
      <c r="G97" t="s">
        <v>390</v>
      </c>
      <c r="H97" t="s">
        <v>96</v>
      </c>
      <c r="I97" t="s">
        <v>391</v>
      </c>
      <c r="J97" t="s">
        <v>123</v>
      </c>
    </row>
    <row r="98" spans="1:10" x14ac:dyDescent="0.25">
      <c r="A98">
        <v>186</v>
      </c>
      <c r="B98">
        <v>100503922</v>
      </c>
      <c r="C98" t="s">
        <v>28</v>
      </c>
      <c r="D98" t="s">
        <v>388</v>
      </c>
      <c r="E98" t="s">
        <v>30</v>
      </c>
      <c r="F98" t="s">
        <v>389</v>
      </c>
      <c r="G98" t="s">
        <v>390</v>
      </c>
      <c r="H98" t="s">
        <v>96</v>
      </c>
      <c r="I98" t="s">
        <v>391</v>
      </c>
      <c r="J98" t="s">
        <v>123</v>
      </c>
    </row>
    <row r="99" spans="1:10" x14ac:dyDescent="0.25">
      <c r="A99">
        <v>177</v>
      </c>
      <c r="B99">
        <v>100504677</v>
      </c>
      <c r="C99" t="s">
        <v>28</v>
      </c>
      <c r="D99" t="s">
        <v>381</v>
      </c>
      <c r="E99" t="s">
        <v>30</v>
      </c>
      <c r="F99" t="s">
        <v>382</v>
      </c>
      <c r="G99" t="s">
        <v>383</v>
      </c>
      <c r="H99" t="s">
        <v>91</v>
      </c>
      <c r="I99" t="s">
        <v>384</v>
      </c>
      <c r="J99" t="s">
        <v>35</v>
      </c>
    </row>
    <row r="100" spans="1:10" x14ac:dyDescent="0.25">
      <c r="A100">
        <v>178</v>
      </c>
      <c r="B100">
        <v>100504678</v>
      </c>
      <c r="C100" t="s">
        <v>28</v>
      </c>
      <c r="D100" t="s">
        <v>381</v>
      </c>
      <c r="E100" t="s">
        <v>30</v>
      </c>
      <c r="F100" t="s">
        <v>382</v>
      </c>
      <c r="G100" t="s">
        <v>383</v>
      </c>
      <c r="H100" t="s">
        <v>91</v>
      </c>
      <c r="I100" t="s">
        <v>384</v>
      </c>
      <c r="J100" t="s">
        <v>35</v>
      </c>
    </row>
    <row r="101" spans="1:10" x14ac:dyDescent="0.25">
      <c r="A101">
        <v>179</v>
      </c>
      <c r="B101">
        <v>100504679</v>
      </c>
      <c r="C101" t="s">
        <v>28</v>
      </c>
      <c r="D101" t="s">
        <v>381</v>
      </c>
      <c r="E101" t="s">
        <v>30</v>
      </c>
      <c r="F101" t="s">
        <v>382</v>
      </c>
      <c r="G101" t="s">
        <v>383</v>
      </c>
      <c r="H101" t="s">
        <v>91</v>
      </c>
      <c r="I101" t="s">
        <v>384</v>
      </c>
      <c r="J101" t="s">
        <v>35</v>
      </c>
    </row>
    <row r="102" spans="1:10" x14ac:dyDescent="0.25">
      <c r="A102">
        <v>236</v>
      </c>
      <c r="B102">
        <v>100504676</v>
      </c>
      <c r="C102" t="s">
        <v>28</v>
      </c>
      <c r="D102" t="s">
        <v>381</v>
      </c>
      <c r="E102" t="s">
        <v>30</v>
      </c>
      <c r="F102" t="s">
        <v>382</v>
      </c>
      <c r="G102" t="s">
        <v>383</v>
      </c>
      <c r="H102" t="s">
        <v>91</v>
      </c>
      <c r="I102" t="s">
        <v>384</v>
      </c>
      <c r="J102" t="s">
        <v>35</v>
      </c>
    </row>
    <row r="103" spans="1:10" x14ac:dyDescent="0.25">
      <c r="A103">
        <v>477</v>
      </c>
      <c r="B103">
        <v>100419024</v>
      </c>
      <c r="C103" t="s">
        <v>28</v>
      </c>
      <c r="D103" t="s">
        <v>381</v>
      </c>
      <c r="E103" t="s">
        <v>30</v>
      </c>
      <c r="F103" t="s">
        <v>382</v>
      </c>
      <c r="G103" t="s">
        <v>383</v>
      </c>
      <c r="H103" t="s">
        <v>91</v>
      </c>
      <c r="I103" t="s">
        <v>384</v>
      </c>
      <c r="J103" t="s">
        <v>35</v>
      </c>
    </row>
    <row r="104" spans="1:10" x14ac:dyDescent="0.25">
      <c r="A104">
        <v>497</v>
      </c>
      <c r="B104">
        <v>100446162</v>
      </c>
      <c r="C104" t="s">
        <v>28</v>
      </c>
      <c r="D104" t="s">
        <v>381</v>
      </c>
      <c r="E104" t="s">
        <v>30</v>
      </c>
      <c r="F104" t="s">
        <v>382</v>
      </c>
      <c r="G104" t="s">
        <v>383</v>
      </c>
      <c r="H104" t="s">
        <v>91</v>
      </c>
      <c r="I104" t="s">
        <v>384</v>
      </c>
      <c r="J104" t="s">
        <v>35</v>
      </c>
    </row>
    <row r="105" spans="1:10" x14ac:dyDescent="0.25">
      <c r="A105">
        <v>514</v>
      </c>
      <c r="B105">
        <v>100421974</v>
      </c>
      <c r="C105" t="s">
        <v>28</v>
      </c>
      <c r="D105" t="s">
        <v>381</v>
      </c>
      <c r="E105" t="s">
        <v>30</v>
      </c>
      <c r="F105" t="s">
        <v>382</v>
      </c>
      <c r="G105" t="s">
        <v>383</v>
      </c>
      <c r="H105" t="s">
        <v>91</v>
      </c>
      <c r="I105" t="s">
        <v>384</v>
      </c>
      <c r="J105" t="s">
        <v>35</v>
      </c>
    </row>
    <row r="106" spans="1:10" x14ac:dyDescent="0.25">
      <c r="A106">
        <v>532</v>
      </c>
      <c r="B106">
        <v>100449540</v>
      </c>
      <c r="C106" t="s">
        <v>28</v>
      </c>
      <c r="D106" t="s">
        <v>381</v>
      </c>
      <c r="E106" t="s">
        <v>30</v>
      </c>
      <c r="F106" t="s">
        <v>382</v>
      </c>
      <c r="G106" t="s">
        <v>383</v>
      </c>
      <c r="H106" t="s">
        <v>91</v>
      </c>
      <c r="I106" t="s">
        <v>384</v>
      </c>
      <c r="J106" t="s">
        <v>35</v>
      </c>
    </row>
    <row r="107" spans="1:10" x14ac:dyDescent="0.25">
      <c r="A107">
        <v>544</v>
      </c>
      <c r="B107">
        <v>100441798</v>
      </c>
      <c r="C107" t="s">
        <v>28</v>
      </c>
      <c r="D107" t="s">
        <v>381</v>
      </c>
      <c r="E107" t="s">
        <v>30</v>
      </c>
      <c r="F107" t="s">
        <v>382</v>
      </c>
      <c r="G107" t="s">
        <v>383</v>
      </c>
      <c r="H107" t="s">
        <v>91</v>
      </c>
      <c r="I107" t="s">
        <v>384</v>
      </c>
      <c r="J107" t="s">
        <v>35</v>
      </c>
    </row>
    <row r="108" spans="1:10" x14ac:dyDescent="0.25">
      <c r="A108">
        <v>545</v>
      </c>
      <c r="B108">
        <v>100441803</v>
      </c>
      <c r="C108" t="s">
        <v>28</v>
      </c>
      <c r="D108" t="s">
        <v>381</v>
      </c>
      <c r="E108" t="s">
        <v>30</v>
      </c>
      <c r="F108" t="s">
        <v>382</v>
      </c>
      <c r="G108" t="s">
        <v>383</v>
      </c>
      <c r="H108" t="s">
        <v>91</v>
      </c>
      <c r="I108" t="s">
        <v>384</v>
      </c>
      <c r="J108" t="s">
        <v>35</v>
      </c>
    </row>
    <row r="109" spans="1:10" x14ac:dyDescent="0.25">
      <c r="A109">
        <v>662</v>
      </c>
      <c r="B109">
        <v>100441797</v>
      </c>
      <c r="C109" t="s">
        <v>28</v>
      </c>
      <c r="D109" t="s">
        <v>381</v>
      </c>
      <c r="E109" t="s">
        <v>30</v>
      </c>
      <c r="F109" t="s">
        <v>382</v>
      </c>
      <c r="G109" t="s">
        <v>383</v>
      </c>
      <c r="H109" t="s">
        <v>91</v>
      </c>
      <c r="I109" t="s">
        <v>384</v>
      </c>
      <c r="J109" t="s">
        <v>35</v>
      </c>
    </row>
    <row r="110" spans="1:10" x14ac:dyDescent="0.25">
      <c r="A110">
        <v>667</v>
      </c>
      <c r="B110">
        <v>100441801</v>
      </c>
      <c r="C110" t="s">
        <v>28</v>
      </c>
      <c r="D110" t="s">
        <v>381</v>
      </c>
      <c r="E110" t="s">
        <v>30</v>
      </c>
      <c r="F110" t="s">
        <v>382</v>
      </c>
      <c r="G110" t="s">
        <v>383</v>
      </c>
      <c r="H110" t="s">
        <v>91</v>
      </c>
      <c r="I110" t="s">
        <v>384</v>
      </c>
      <c r="J110" t="s">
        <v>35</v>
      </c>
    </row>
    <row r="111" spans="1:10" x14ac:dyDescent="0.25">
      <c r="A111">
        <v>668</v>
      </c>
      <c r="B111">
        <v>100441802</v>
      </c>
      <c r="C111" t="s">
        <v>28</v>
      </c>
      <c r="D111" t="s">
        <v>381</v>
      </c>
      <c r="E111" t="s">
        <v>30</v>
      </c>
      <c r="F111" t="s">
        <v>382</v>
      </c>
      <c r="G111" t="s">
        <v>383</v>
      </c>
      <c r="H111" t="s">
        <v>91</v>
      </c>
      <c r="I111" t="s">
        <v>384</v>
      </c>
      <c r="J111" t="s">
        <v>35</v>
      </c>
    </row>
    <row r="112" spans="1:10" x14ac:dyDescent="0.25">
      <c r="A112">
        <v>669</v>
      </c>
      <c r="B112">
        <v>100441812</v>
      </c>
      <c r="C112" t="s">
        <v>28</v>
      </c>
      <c r="D112" t="s">
        <v>381</v>
      </c>
      <c r="E112" t="s">
        <v>30</v>
      </c>
      <c r="F112" t="s">
        <v>382</v>
      </c>
      <c r="G112" t="s">
        <v>383</v>
      </c>
      <c r="H112" t="s">
        <v>91</v>
      </c>
      <c r="I112" t="s">
        <v>384</v>
      </c>
      <c r="J112" t="s">
        <v>35</v>
      </c>
    </row>
    <row r="113" spans="1:10" x14ac:dyDescent="0.25">
      <c r="A113">
        <v>681</v>
      </c>
      <c r="B113">
        <v>100441796</v>
      </c>
      <c r="C113" t="s">
        <v>28</v>
      </c>
      <c r="D113" t="s">
        <v>381</v>
      </c>
      <c r="E113" t="s">
        <v>30</v>
      </c>
      <c r="F113" t="s">
        <v>382</v>
      </c>
      <c r="G113" t="s">
        <v>383</v>
      </c>
      <c r="H113" t="s">
        <v>91</v>
      </c>
      <c r="I113" t="s">
        <v>384</v>
      </c>
      <c r="J113" t="s">
        <v>35</v>
      </c>
    </row>
    <row r="114" spans="1:10" x14ac:dyDescent="0.25">
      <c r="A114">
        <v>682</v>
      </c>
      <c r="B114">
        <v>100441805</v>
      </c>
      <c r="C114" t="s">
        <v>28</v>
      </c>
      <c r="D114" t="s">
        <v>381</v>
      </c>
      <c r="E114" t="s">
        <v>30</v>
      </c>
      <c r="F114" t="s">
        <v>382</v>
      </c>
      <c r="G114" t="s">
        <v>383</v>
      </c>
      <c r="H114" t="s">
        <v>91</v>
      </c>
      <c r="I114" t="s">
        <v>384</v>
      </c>
      <c r="J114" t="s">
        <v>35</v>
      </c>
    </row>
    <row r="115" spans="1:10" x14ac:dyDescent="0.25">
      <c r="A115">
        <v>697</v>
      </c>
      <c r="B115">
        <v>100441811</v>
      </c>
      <c r="C115" t="s">
        <v>28</v>
      </c>
      <c r="D115" t="s">
        <v>381</v>
      </c>
      <c r="E115" t="s">
        <v>30</v>
      </c>
      <c r="F115" t="s">
        <v>382</v>
      </c>
      <c r="G115" t="s">
        <v>383</v>
      </c>
      <c r="H115" t="s">
        <v>91</v>
      </c>
      <c r="I115" t="s">
        <v>384</v>
      </c>
      <c r="J115" t="s">
        <v>35</v>
      </c>
    </row>
    <row r="116" spans="1:10" x14ac:dyDescent="0.25">
      <c r="A116">
        <v>985</v>
      </c>
      <c r="B116">
        <v>100488602</v>
      </c>
      <c r="C116" t="s">
        <v>28</v>
      </c>
      <c r="D116" t="s">
        <v>381</v>
      </c>
      <c r="E116" t="s">
        <v>30</v>
      </c>
      <c r="F116" t="s">
        <v>382</v>
      </c>
      <c r="G116" t="s">
        <v>383</v>
      </c>
      <c r="H116" t="s">
        <v>91</v>
      </c>
      <c r="I116" t="s">
        <v>384</v>
      </c>
      <c r="J116" t="s">
        <v>35</v>
      </c>
    </row>
    <row r="117" spans="1:10" x14ac:dyDescent="0.25">
      <c r="A117">
        <v>986</v>
      </c>
      <c r="B117">
        <v>100488607</v>
      </c>
      <c r="C117" t="s">
        <v>28</v>
      </c>
      <c r="D117" t="s">
        <v>381</v>
      </c>
      <c r="E117" t="s">
        <v>30</v>
      </c>
      <c r="F117" t="s">
        <v>382</v>
      </c>
      <c r="G117" t="s">
        <v>383</v>
      </c>
      <c r="H117" t="s">
        <v>91</v>
      </c>
      <c r="I117" t="s">
        <v>384</v>
      </c>
      <c r="J117" t="s">
        <v>35</v>
      </c>
    </row>
    <row r="118" spans="1:10" x14ac:dyDescent="0.25">
      <c r="A118">
        <v>987</v>
      </c>
      <c r="B118">
        <v>100488624</v>
      </c>
      <c r="C118" t="s">
        <v>28</v>
      </c>
      <c r="D118" t="s">
        <v>381</v>
      </c>
      <c r="E118" t="s">
        <v>30</v>
      </c>
      <c r="F118" t="s">
        <v>382</v>
      </c>
      <c r="G118" t="s">
        <v>383</v>
      </c>
      <c r="H118" t="s">
        <v>91</v>
      </c>
      <c r="I118" t="s">
        <v>384</v>
      </c>
      <c r="J118" t="s">
        <v>35</v>
      </c>
    </row>
    <row r="119" spans="1:10" x14ac:dyDescent="0.25">
      <c r="A119">
        <v>1001</v>
      </c>
      <c r="B119">
        <v>100488611</v>
      </c>
      <c r="C119" t="s">
        <v>28</v>
      </c>
      <c r="D119" t="s">
        <v>381</v>
      </c>
      <c r="E119" t="s">
        <v>30</v>
      </c>
      <c r="F119" t="s">
        <v>382</v>
      </c>
      <c r="G119" t="s">
        <v>383</v>
      </c>
      <c r="H119" t="s">
        <v>91</v>
      </c>
      <c r="I119" t="s">
        <v>384</v>
      </c>
      <c r="J119" t="s">
        <v>35</v>
      </c>
    </row>
    <row r="120" spans="1:10" x14ac:dyDescent="0.25">
      <c r="A120">
        <v>1002</v>
      </c>
      <c r="B120">
        <v>100488615</v>
      </c>
      <c r="C120" t="s">
        <v>28</v>
      </c>
      <c r="D120" t="s">
        <v>381</v>
      </c>
      <c r="E120" t="s">
        <v>30</v>
      </c>
      <c r="F120" t="s">
        <v>382</v>
      </c>
      <c r="G120" t="s">
        <v>383</v>
      </c>
      <c r="H120" t="s">
        <v>91</v>
      </c>
      <c r="I120" t="s">
        <v>384</v>
      </c>
      <c r="J120" t="s">
        <v>35</v>
      </c>
    </row>
    <row r="121" spans="1:10" x14ac:dyDescent="0.25">
      <c r="A121">
        <v>1003</v>
      </c>
      <c r="B121">
        <v>100488620</v>
      </c>
      <c r="C121" t="s">
        <v>28</v>
      </c>
      <c r="D121" t="s">
        <v>381</v>
      </c>
      <c r="E121" t="s">
        <v>30</v>
      </c>
      <c r="F121" t="s">
        <v>382</v>
      </c>
      <c r="G121" t="s">
        <v>383</v>
      </c>
      <c r="H121" t="s">
        <v>91</v>
      </c>
      <c r="I121" t="s">
        <v>384</v>
      </c>
      <c r="J121" t="s">
        <v>35</v>
      </c>
    </row>
    <row r="122" spans="1:10" x14ac:dyDescent="0.25">
      <c r="A122">
        <v>175</v>
      </c>
      <c r="B122">
        <v>100502774</v>
      </c>
      <c r="C122" t="s">
        <v>28</v>
      </c>
      <c r="D122" t="s">
        <v>377</v>
      </c>
      <c r="E122" t="s">
        <v>30</v>
      </c>
      <c r="F122" t="s">
        <v>378</v>
      </c>
      <c r="G122" t="s">
        <v>379</v>
      </c>
      <c r="H122" t="s">
        <v>73</v>
      </c>
      <c r="I122" t="s">
        <v>380</v>
      </c>
      <c r="J122" t="s">
        <v>36</v>
      </c>
    </row>
    <row r="123" spans="1:10" x14ac:dyDescent="0.25">
      <c r="A123">
        <v>51</v>
      </c>
      <c r="B123">
        <v>100496847</v>
      </c>
      <c r="C123" t="s">
        <v>28</v>
      </c>
      <c r="D123" t="s">
        <v>240</v>
      </c>
      <c r="E123" t="s">
        <v>30</v>
      </c>
      <c r="F123" t="s">
        <v>241</v>
      </c>
      <c r="G123" t="s">
        <v>242</v>
      </c>
      <c r="H123" t="s">
        <v>67</v>
      </c>
      <c r="I123" t="s">
        <v>243</v>
      </c>
      <c r="J123" t="s">
        <v>35</v>
      </c>
    </row>
    <row r="124" spans="1:10" x14ac:dyDescent="0.25">
      <c r="A124">
        <v>163</v>
      </c>
      <c r="B124">
        <v>100503376</v>
      </c>
      <c r="C124" t="s">
        <v>28</v>
      </c>
      <c r="D124" t="s">
        <v>240</v>
      </c>
      <c r="E124" t="s">
        <v>30</v>
      </c>
      <c r="F124" t="s">
        <v>241</v>
      </c>
      <c r="G124" t="s">
        <v>242</v>
      </c>
      <c r="H124" t="s">
        <v>67</v>
      </c>
      <c r="I124" t="s">
        <v>243</v>
      </c>
      <c r="J124" t="s">
        <v>35</v>
      </c>
    </row>
    <row r="125" spans="1:10" x14ac:dyDescent="0.25">
      <c r="A125">
        <v>264</v>
      </c>
      <c r="B125">
        <v>100401136</v>
      </c>
      <c r="C125" t="s">
        <v>28</v>
      </c>
      <c r="D125" t="s">
        <v>240</v>
      </c>
      <c r="E125" t="s">
        <v>30</v>
      </c>
      <c r="F125" t="s">
        <v>241</v>
      </c>
      <c r="G125" t="s">
        <v>242</v>
      </c>
      <c r="H125" t="s">
        <v>67</v>
      </c>
      <c r="I125" t="s">
        <v>243</v>
      </c>
      <c r="J125" t="s">
        <v>35</v>
      </c>
    </row>
    <row r="126" spans="1:10" x14ac:dyDescent="0.25">
      <c r="A126">
        <v>411</v>
      </c>
      <c r="B126">
        <v>100408041</v>
      </c>
      <c r="C126" t="s">
        <v>28</v>
      </c>
      <c r="D126" t="s">
        <v>240</v>
      </c>
      <c r="E126" t="s">
        <v>30</v>
      </c>
      <c r="F126" t="s">
        <v>241</v>
      </c>
      <c r="G126" t="s">
        <v>242</v>
      </c>
      <c r="H126" t="s">
        <v>67</v>
      </c>
      <c r="I126" t="s">
        <v>243</v>
      </c>
      <c r="J126" t="s">
        <v>35</v>
      </c>
    </row>
    <row r="127" spans="1:10" x14ac:dyDescent="0.25">
      <c r="A127">
        <v>415</v>
      </c>
      <c r="B127">
        <v>100428205</v>
      </c>
      <c r="C127" t="s">
        <v>28</v>
      </c>
      <c r="D127" t="s">
        <v>240</v>
      </c>
      <c r="E127" t="s">
        <v>30</v>
      </c>
      <c r="F127" t="s">
        <v>241</v>
      </c>
      <c r="G127" t="s">
        <v>242</v>
      </c>
      <c r="H127" t="s">
        <v>67</v>
      </c>
      <c r="I127" t="s">
        <v>243</v>
      </c>
      <c r="J127" t="s">
        <v>35</v>
      </c>
    </row>
    <row r="128" spans="1:10" x14ac:dyDescent="0.25">
      <c r="A128">
        <v>487</v>
      </c>
      <c r="B128">
        <v>100437889</v>
      </c>
      <c r="C128" t="s">
        <v>28</v>
      </c>
      <c r="D128" t="s">
        <v>240</v>
      </c>
      <c r="E128" t="s">
        <v>30</v>
      </c>
      <c r="F128" t="s">
        <v>241</v>
      </c>
      <c r="G128" t="s">
        <v>242</v>
      </c>
      <c r="H128" t="s">
        <v>67</v>
      </c>
      <c r="I128" t="s">
        <v>243</v>
      </c>
      <c r="J128" t="s">
        <v>35</v>
      </c>
    </row>
    <row r="129" spans="1:10" x14ac:dyDescent="0.25">
      <c r="A129">
        <v>504</v>
      </c>
      <c r="B129">
        <v>100419000</v>
      </c>
      <c r="C129" t="s">
        <v>28</v>
      </c>
      <c r="D129" t="s">
        <v>240</v>
      </c>
      <c r="E129" t="s">
        <v>30</v>
      </c>
      <c r="F129" t="s">
        <v>241</v>
      </c>
      <c r="G129" t="s">
        <v>242</v>
      </c>
      <c r="H129" t="s">
        <v>67</v>
      </c>
      <c r="I129" t="s">
        <v>243</v>
      </c>
      <c r="J129" t="s">
        <v>35</v>
      </c>
    </row>
    <row r="130" spans="1:10" x14ac:dyDescent="0.25">
      <c r="A130">
        <v>581</v>
      </c>
      <c r="B130">
        <v>100454720</v>
      </c>
      <c r="C130" t="s">
        <v>28</v>
      </c>
      <c r="D130" t="s">
        <v>240</v>
      </c>
      <c r="E130" t="s">
        <v>30</v>
      </c>
      <c r="F130" t="s">
        <v>241</v>
      </c>
      <c r="G130" t="s">
        <v>242</v>
      </c>
      <c r="H130" t="s">
        <v>67</v>
      </c>
      <c r="I130" t="s">
        <v>243</v>
      </c>
      <c r="J130" t="s">
        <v>35</v>
      </c>
    </row>
    <row r="131" spans="1:10" x14ac:dyDescent="0.25">
      <c r="A131">
        <v>582</v>
      </c>
      <c r="B131">
        <v>100446156</v>
      </c>
      <c r="C131" t="s">
        <v>28</v>
      </c>
      <c r="D131" t="s">
        <v>240</v>
      </c>
      <c r="E131" t="s">
        <v>30</v>
      </c>
      <c r="F131" t="s">
        <v>241</v>
      </c>
      <c r="G131" t="s">
        <v>242</v>
      </c>
      <c r="H131" t="s">
        <v>67</v>
      </c>
      <c r="I131" t="s">
        <v>243</v>
      </c>
      <c r="J131" t="s">
        <v>35</v>
      </c>
    </row>
    <row r="132" spans="1:10" x14ac:dyDescent="0.25">
      <c r="A132">
        <v>589</v>
      </c>
      <c r="B132">
        <v>100440319</v>
      </c>
      <c r="C132" t="s">
        <v>28</v>
      </c>
      <c r="D132" t="s">
        <v>240</v>
      </c>
      <c r="E132" t="s">
        <v>30</v>
      </c>
      <c r="F132" t="s">
        <v>241</v>
      </c>
      <c r="G132" t="s">
        <v>242</v>
      </c>
      <c r="H132" t="s">
        <v>67</v>
      </c>
      <c r="I132" t="s">
        <v>243</v>
      </c>
      <c r="J132" t="s">
        <v>35</v>
      </c>
    </row>
    <row r="133" spans="1:10" x14ac:dyDescent="0.25">
      <c r="A133">
        <v>590</v>
      </c>
      <c r="B133">
        <v>100449544</v>
      </c>
      <c r="C133" t="s">
        <v>28</v>
      </c>
      <c r="D133" t="s">
        <v>240</v>
      </c>
      <c r="E133" t="s">
        <v>30</v>
      </c>
      <c r="F133" t="s">
        <v>241</v>
      </c>
      <c r="G133" t="s">
        <v>242</v>
      </c>
      <c r="H133" t="s">
        <v>67</v>
      </c>
      <c r="I133" t="s">
        <v>243</v>
      </c>
      <c r="J133" t="s">
        <v>35</v>
      </c>
    </row>
    <row r="134" spans="1:10" x14ac:dyDescent="0.25">
      <c r="A134">
        <v>591</v>
      </c>
      <c r="B134">
        <v>100457716</v>
      </c>
      <c r="C134" t="s">
        <v>28</v>
      </c>
      <c r="D134" t="s">
        <v>240</v>
      </c>
      <c r="E134" t="s">
        <v>30</v>
      </c>
      <c r="F134" t="s">
        <v>241</v>
      </c>
      <c r="G134" t="s">
        <v>242</v>
      </c>
      <c r="H134" t="s">
        <v>67</v>
      </c>
      <c r="I134" t="s">
        <v>243</v>
      </c>
      <c r="J134" t="s">
        <v>35</v>
      </c>
    </row>
    <row r="135" spans="1:10" x14ac:dyDescent="0.25">
      <c r="A135">
        <v>653</v>
      </c>
      <c r="B135">
        <v>100462213</v>
      </c>
      <c r="C135" t="s">
        <v>28</v>
      </c>
      <c r="D135" t="s">
        <v>240</v>
      </c>
      <c r="E135" t="s">
        <v>30</v>
      </c>
      <c r="F135" t="s">
        <v>241</v>
      </c>
      <c r="G135" t="s">
        <v>242</v>
      </c>
      <c r="H135" t="s">
        <v>67</v>
      </c>
      <c r="I135" t="s">
        <v>243</v>
      </c>
      <c r="J135" t="s">
        <v>35</v>
      </c>
    </row>
    <row r="136" spans="1:10" x14ac:dyDescent="0.25">
      <c r="A136">
        <v>778</v>
      </c>
      <c r="B136">
        <v>100468142</v>
      </c>
      <c r="C136" t="s">
        <v>28</v>
      </c>
      <c r="D136" t="s">
        <v>240</v>
      </c>
      <c r="E136" t="s">
        <v>30</v>
      </c>
      <c r="F136" t="s">
        <v>241</v>
      </c>
      <c r="G136" t="s">
        <v>242</v>
      </c>
      <c r="H136" t="s">
        <v>67</v>
      </c>
      <c r="I136" t="s">
        <v>243</v>
      </c>
      <c r="J136" t="s">
        <v>35</v>
      </c>
    </row>
    <row r="137" spans="1:10" x14ac:dyDescent="0.25">
      <c r="A137">
        <v>830</v>
      </c>
      <c r="B137">
        <v>100477024</v>
      </c>
      <c r="C137" t="s">
        <v>28</v>
      </c>
      <c r="D137" t="s">
        <v>240</v>
      </c>
      <c r="E137" t="s">
        <v>30</v>
      </c>
      <c r="F137" t="s">
        <v>241</v>
      </c>
      <c r="G137" t="s">
        <v>242</v>
      </c>
      <c r="H137" t="s">
        <v>67</v>
      </c>
      <c r="I137" t="s">
        <v>243</v>
      </c>
      <c r="J137" t="s">
        <v>35</v>
      </c>
    </row>
    <row r="138" spans="1:10" x14ac:dyDescent="0.25">
      <c r="A138">
        <v>904</v>
      </c>
      <c r="B138">
        <v>100484504</v>
      </c>
      <c r="C138" t="s">
        <v>28</v>
      </c>
      <c r="D138" t="s">
        <v>240</v>
      </c>
      <c r="E138" t="s">
        <v>30</v>
      </c>
      <c r="F138" t="s">
        <v>241</v>
      </c>
      <c r="G138" t="s">
        <v>242</v>
      </c>
      <c r="H138" t="s">
        <v>67</v>
      </c>
      <c r="I138" t="s">
        <v>243</v>
      </c>
      <c r="J138" t="s">
        <v>35</v>
      </c>
    </row>
    <row r="139" spans="1:10" x14ac:dyDescent="0.25">
      <c r="A139">
        <v>947</v>
      </c>
      <c r="B139">
        <v>100487209</v>
      </c>
      <c r="C139" t="s">
        <v>28</v>
      </c>
      <c r="D139" t="s">
        <v>240</v>
      </c>
      <c r="E139" t="s">
        <v>30</v>
      </c>
      <c r="F139" t="s">
        <v>241</v>
      </c>
      <c r="G139" t="s">
        <v>242</v>
      </c>
      <c r="H139" t="s">
        <v>67</v>
      </c>
      <c r="I139" t="s">
        <v>243</v>
      </c>
      <c r="J139" t="s">
        <v>35</v>
      </c>
    </row>
    <row r="140" spans="1:10" x14ac:dyDescent="0.25">
      <c r="A140">
        <v>573</v>
      </c>
      <c r="B140">
        <v>100458416</v>
      </c>
      <c r="C140" t="s">
        <v>28</v>
      </c>
      <c r="D140" t="s">
        <v>632</v>
      </c>
      <c r="E140" t="s">
        <v>30</v>
      </c>
      <c r="F140" t="s">
        <v>633</v>
      </c>
      <c r="G140" t="s">
        <v>634</v>
      </c>
      <c r="H140" t="s">
        <v>635</v>
      </c>
      <c r="I140" t="s">
        <v>636</v>
      </c>
      <c r="J140" t="s">
        <v>35</v>
      </c>
    </row>
    <row r="141" spans="1:10" x14ac:dyDescent="0.25">
      <c r="A141">
        <v>646</v>
      </c>
      <c r="B141">
        <v>100461972</v>
      </c>
      <c r="C141" t="s">
        <v>28</v>
      </c>
      <c r="D141" t="s">
        <v>632</v>
      </c>
      <c r="E141" t="s">
        <v>30</v>
      </c>
      <c r="F141" t="s">
        <v>633</v>
      </c>
      <c r="G141" t="s">
        <v>634</v>
      </c>
      <c r="H141" t="s">
        <v>635</v>
      </c>
      <c r="I141" t="s">
        <v>636</v>
      </c>
      <c r="J141" t="s">
        <v>35</v>
      </c>
    </row>
    <row r="142" spans="1:10" x14ac:dyDescent="0.25">
      <c r="A142">
        <v>748</v>
      </c>
      <c r="B142">
        <v>100469579</v>
      </c>
      <c r="C142" t="s">
        <v>28</v>
      </c>
      <c r="D142" t="s">
        <v>632</v>
      </c>
      <c r="E142" t="s">
        <v>30</v>
      </c>
      <c r="F142" t="s">
        <v>633</v>
      </c>
      <c r="G142" t="s">
        <v>634</v>
      </c>
      <c r="H142" t="s">
        <v>635</v>
      </c>
      <c r="I142" t="s">
        <v>636</v>
      </c>
      <c r="J142" t="s">
        <v>35</v>
      </c>
    </row>
    <row r="143" spans="1:10" x14ac:dyDescent="0.25">
      <c r="A143">
        <v>803</v>
      </c>
      <c r="B143">
        <v>100480808</v>
      </c>
      <c r="C143" t="s">
        <v>28</v>
      </c>
      <c r="D143" t="s">
        <v>632</v>
      </c>
      <c r="E143" t="s">
        <v>30</v>
      </c>
      <c r="F143" t="s">
        <v>633</v>
      </c>
      <c r="G143" t="s">
        <v>634</v>
      </c>
      <c r="H143" t="s">
        <v>635</v>
      </c>
      <c r="I143" t="s">
        <v>636</v>
      </c>
      <c r="J143" t="s">
        <v>35</v>
      </c>
    </row>
    <row r="144" spans="1:10" x14ac:dyDescent="0.25">
      <c r="A144">
        <v>865</v>
      </c>
      <c r="B144">
        <v>100477375</v>
      </c>
      <c r="C144" t="s">
        <v>28</v>
      </c>
      <c r="D144" t="s">
        <v>632</v>
      </c>
      <c r="E144" t="s">
        <v>30</v>
      </c>
      <c r="F144" t="s">
        <v>633</v>
      </c>
      <c r="G144" t="s">
        <v>634</v>
      </c>
      <c r="H144" t="s">
        <v>635</v>
      </c>
      <c r="I144" t="s">
        <v>636</v>
      </c>
      <c r="J144" t="s">
        <v>35</v>
      </c>
    </row>
    <row r="145" spans="1:10" x14ac:dyDescent="0.25">
      <c r="A145">
        <v>10</v>
      </c>
      <c r="B145">
        <v>100496281</v>
      </c>
      <c r="C145" t="s">
        <v>28</v>
      </c>
      <c r="D145" t="s">
        <v>88</v>
      </c>
      <c r="E145" t="s">
        <v>30</v>
      </c>
      <c r="F145" t="s">
        <v>89</v>
      </c>
      <c r="G145" t="s">
        <v>90</v>
      </c>
      <c r="H145" t="s">
        <v>91</v>
      </c>
      <c r="I145" t="s">
        <v>92</v>
      </c>
      <c r="J145" t="s">
        <v>35</v>
      </c>
    </row>
    <row r="146" spans="1:10" x14ac:dyDescent="0.25">
      <c r="A146">
        <v>28</v>
      </c>
      <c r="B146">
        <v>100499533</v>
      </c>
      <c r="C146" t="s">
        <v>28</v>
      </c>
      <c r="D146" t="s">
        <v>88</v>
      </c>
      <c r="E146" t="s">
        <v>30</v>
      </c>
      <c r="F146" t="s">
        <v>89</v>
      </c>
      <c r="G146" t="s">
        <v>90</v>
      </c>
      <c r="H146" t="s">
        <v>91</v>
      </c>
      <c r="I146" t="s">
        <v>92</v>
      </c>
      <c r="J146" t="s">
        <v>35</v>
      </c>
    </row>
    <row r="147" spans="1:10" x14ac:dyDescent="0.25">
      <c r="A147">
        <v>638</v>
      </c>
      <c r="B147">
        <v>100458772</v>
      </c>
      <c r="C147" t="s">
        <v>28</v>
      </c>
      <c r="D147" t="s">
        <v>88</v>
      </c>
      <c r="E147" t="s">
        <v>30</v>
      </c>
      <c r="F147" t="s">
        <v>89</v>
      </c>
      <c r="G147" t="s">
        <v>90</v>
      </c>
      <c r="H147" t="s">
        <v>91</v>
      </c>
      <c r="I147" t="s">
        <v>92</v>
      </c>
      <c r="J147" t="s">
        <v>35</v>
      </c>
    </row>
    <row r="148" spans="1:10" x14ac:dyDescent="0.25">
      <c r="A148">
        <v>741</v>
      </c>
      <c r="B148">
        <v>100463426</v>
      </c>
      <c r="C148" t="s">
        <v>28</v>
      </c>
      <c r="D148" t="s">
        <v>88</v>
      </c>
      <c r="E148" t="s">
        <v>30</v>
      </c>
      <c r="F148" t="s">
        <v>89</v>
      </c>
      <c r="G148" t="s">
        <v>90</v>
      </c>
      <c r="H148" t="s">
        <v>91</v>
      </c>
      <c r="I148" t="s">
        <v>92</v>
      </c>
      <c r="J148" t="s">
        <v>35</v>
      </c>
    </row>
    <row r="149" spans="1:10" x14ac:dyDescent="0.25">
      <c r="A149">
        <v>848</v>
      </c>
      <c r="B149">
        <v>100469890</v>
      </c>
      <c r="C149" t="s">
        <v>28</v>
      </c>
      <c r="D149" t="s">
        <v>88</v>
      </c>
      <c r="E149" t="s">
        <v>30</v>
      </c>
      <c r="F149" t="s">
        <v>89</v>
      </c>
      <c r="G149" t="s">
        <v>90</v>
      </c>
      <c r="H149" t="s">
        <v>91</v>
      </c>
      <c r="I149" t="s">
        <v>92</v>
      </c>
      <c r="J149" t="s">
        <v>35</v>
      </c>
    </row>
    <row r="150" spans="1:10" x14ac:dyDescent="0.25">
      <c r="A150">
        <v>870</v>
      </c>
      <c r="B150">
        <v>100480944</v>
      </c>
      <c r="C150" t="s">
        <v>28</v>
      </c>
      <c r="D150" t="s">
        <v>88</v>
      </c>
      <c r="E150" t="s">
        <v>30</v>
      </c>
      <c r="F150" t="s">
        <v>89</v>
      </c>
      <c r="G150" t="s">
        <v>90</v>
      </c>
      <c r="H150" t="s">
        <v>91</v>
      </c>
      <c r="I150" t="s">
        <v>92</v>
      </c>
      <c r="J150" t="s">
        <v>35</v>
      </c>
    </row>
    <row r="151" spans="1:10" x14ac:dyDescent="0.25">
      <c r="A151">
        <v>910</v>
      </c>
      <c r="B151">
        <v>100477281</v>
      </c>
      <c r="C151" t="s">
        <v>28</v>
      </c>
      <c r="D151" t="s">
        <v>88</v>
      </c>
      <c r="E151" t="s">
        <v>30</v>
      </c>
      <c r="F151" t="s">
        <v>89</v>
      </c>
      <c r="G151" t="s">
        <v>90</v>
      </c>
      <c r="H151" t="s">
        <v>91</v>
      </c>
      <c r="I151" t="s">
        <v>92</v>
      </c>
      <c r="J151" t="s">
        <v>35</v>
      </c>
    </row>
    <row r="152" spans="1:10" x14ac:dyDescent="0.25">
      <c r="A152">
        <v>942</v>
      </c>
      <c r="B152">
        <v>100488911</v>
      </c>
      <c r="C152" t="s">
        <v>28</v>
      </c>
      <c r="D152" t="s">
        <v>88</v>
      </c>
      <c r="E152" t="s">
        <v>30</v>
      </c>
      <c r="F152" t="s">
        <v>89</v>
      </c>
      <c r="G152" t="s">
        <v>90</v>
      </c>
      <c r="H152" t="s">
        <v>91</v>
      </c>
      <c r="I152" t="s">
        <v>92</v>
      </c>
      <c r="J152" t="s">
        <v>35</v>
      </c>
    </row>
    <row r="153" spans="1:10" x14ac:dyDescent="0.25">
      <c r="A153">
        <v>1020</v>
      </c>
      <c r="B153">
        <v>100455452</v>
      </c>
      <c r="C153" t="s">
        <v>28</v>
      </c>
      <c r="D153" t="s">
        <v>88</v>
      </c>
      <c r="E153" t="s">
        <v>30</v>
      </c>
      <c r="F153" t="s">
        <v>89</v>
      </c>
      <c r="G153" t="s">
        <v>90</v>
      </c>
      <c r="H153" t="s">
        <v>91</v>
      </c>
      <c r="I153" t="s">
        <v>92</v>
      </c>
      <c r="J153" t="s">
        <v>35</v>
      </c>
    </row>
    <row r="154" spans="1:10" x14ac:dyDescent="0.25">
      <c r="A154">
        <v>21</v>
      </c>
      <c r="B154">
        <v>100495633</v>
      </c>
      <c r="C154" t="s">
        <v>28</v>
      </c>
      <c r="D154" t="s">
        <v>141</v>
      </c>
      <c r="E154" t="s">
        <v>30</v>
      </c>
      <c r="F154" t="s">
        <v>142</v>
      </c>
      <c r="G154" t="s">
        <v>143</v>
      </c>
      <c r="H154" t="s">
        <v>130</v>
      </c>
      <c r="I154" t="s">
        <v>144</v>
      </c>
      <c r="J154" t="s">
        <v>35</v>
      </c>
    </row>
    <row r="155" spans="1:10" x14ac:dyDescent="0.25">
      <c r="A155">
        <v>99</v>
      </c>
      <c r="B155">
        <v>100503456</v>
      </c>
      <c r="C155" t="s">
        <v>28</v>
      </c>
      <c r="D155" t="s">
        <v>141</v>
      </c>
      <c r="E155" t="s">
        <v>30</v>
      </c>
      <c r="F155" t="s">
        <v>142</v>
      </c>
      <c r="G155" t="s">
        <v>143</v>
      </c>
      <c r="H155" t="s">
        <v>130</v>
      </c>
      <c r="I155" t="s">
        <v>144</v>
      </c>
      <c r="J155" t="s">
        <v>35</v>
      </c>
    </row>
    <row r="156" spans="1:10" x14ac:dyDescent="0.25">
      <c r="A156">
        <v>195</v>
      </c>
      <c r="B156">
        <v>100509160</v>
      </c>
      <c r="C156" t="s">
        <v>28</v>
      </c>
      <c r="D156" t="s">
        <v>141</v>
      </c>
      <c r="E156" t="s">
        <v>30</v>
      </c>
      <c r="F156" t="s">
        <v>142</v>
      </c>
      <c r="G156" t="s">
        <v>143</v>
      </c>
      <c r="H156" t="s">
        <v>130</v>
      </c>
      <c r="I156" t="s">
        <v>144</v>
      </c>
      <c r="J156" t="s">
        <v>35</v>
      </c>
    </row>
    <row r="157" spans="1:10" x14ac:dyDescent="0.25">
      <c r="A157">
        <v>254</v>
      </c>
      <c r="B157">
        <v>100423770</v>
      </c>
      <c r="C157" t="s">
        <v>28</v>
      </c>
      <c r="D157" t="s">
        <v>141</v>
      </c>
      <c r="E157" t="s">
        <v>30</v>
      </c>
      <c r="F157" t="s">
        <v>142</v>
      </c>
      <c r="G157" t="s">
        <v>143</v>
      </c>
      <c r="H157" t="s">
        <v>130</v>
      </c>
      <c r="I157" t="s">
        <v>144</v>
      </c>
      <c r="J157" t="s">
        <v>35</v>
      </c>
    </row>
    <row r="158" spans="1:10" x14ac:dyDescent="0.25">
      <c r="A158">
        <v>377</v>
      </c>
      <c r="B158">
        <v>100408044</v>
      </c>
      <c r="C158" t="s">
        <v>28</v>
      </c>
      <c r="D158" t="s">
        <v>141</v>
      </c>
      <c r="E158" t="s">
        <v>30</v>
      </c>
      <c r="F158" t="s">
        <v>142</v>
      </c>
      <c r="G158" t="s">
        <v>143</v>
      </c>
      <c r="H158" t="s">
        <v>130</v>
      </c>
      <c r="I158" t="s">
        <v>144</v>
      </c>
      <c r="J158" t="s">
        <v>35</v>
      </c>
    </row>
    <row r="159" spans="1:10" x14ac:dyDescent="0.25">
      <c r="A159">
        <v>428</v>
      </c>
      <c r="B159">
        <v>100428210</v>
      </c>
      <c r="C159" t="s">
        <v>28</v>
      </c>
      <c r="D159" t="s">
        <v>141</v>
      </c>
      <c r="E159" t="s">
        <v>30</v>
      </c>
      <c r="F159" t="s">
        <v>142</v>
      </c>
      <c r="G159" t="s">
        <v>143</v>
      </c>
      <c r="H159" t="s">
        <v>130</v>
      </c>
      <c r="I159" t="s">
        <v>144</v>
      </c>
      <c r="J159" t="s">
        <v>35</v>
      </c>
    </row>
    <row r="160" spans="1:10" x14ac:dyDescent="0.25">
      <c r="A160">
        <v>429</v>
      </c>
      <c r="B160">
        <v>100431127</v>
      </c>
      <c r="C160" t="s">
        <v>28</v>
      </c>
      <c r="D160" t="s">
        <v>141</v>
      </c>
      <c r="E160" t="s">
        <v>30</v>
      </c>
      <c r="F160" t="s">
        <v>142</v>
      </c>
      <c r="G160" t="s">
        <v>143</v>
      </c>
      <c r="H160" t="s">
        <v>130</v>
      </c>
      <c r="I160" t="s">
        <v>144</v>
      </c>
      <c r="J160" t="s">
        <v>35</v>
      </c>
    </row>
    <row r="161" spans="1:10" x14ac:dyDescent="0.25">
      <c r="A161">
        <v>469</v>
      </c>
      <c r="B161">
        <v>100437896</v>
      </c>
      <c r="C161" t="s">
        <v>28</v>
      </c>
      <c r="D161" t="s">
        <v>141</v>
      </c>
      <c r="E161" t="s">
        <v>30</v>
      </c>
      <c r="F161" t="s">
        <v>142</v>
      </c>
      <c r="G161" t="s">
        <v>143</v>
      </c>
      <c r="H161" t="s">
        <v>130</v>
      </c>
      <c r="I161" t="s">
        <v>144</v>
      </c>
      <c r="J161" t="s">
        <v>35</v>
      </c>
    </row>
    <row r="162" spans="1:10" x14ac:dyDescent="0.25">
      <c r="A162">
        <v>561</v>
      </c>
      <c r="B162">
        <v>100446166</v>
      </c>
      <c r="C162" t="s">
        <v>28</v>
      </c>
      <c r="D162" t="s">
        <v>141</v>
      </c>
      <c r="E162" t="s">
        <v>30</v>
      </c>
      <c r="F162" t="s">
        <v>142</v>
      </c>
      <c r="G162" t="s">
        <v>143</v>
      </c>
      <c r="H162" t="s">
        <v>130</v>
      </c>
      <c r="I162" t="s">
        <v>144</v>
      </c>
      <c r="J162" t="s">
        <v>35</v>
      </c>
    </row>
    <row r="163" spans="1:10" x14ac:dyDescent="0.25">
      <c r="A163">
        <v>562</v>
      </c>
      <c r="B163">
        <v>100449576</v>
      </c>
      <c r="C163" t="s">
        <v>28</v>
      </c>
      <c r="D163" t="s">
        <v>141</v>
      </c>
      <c r="E163" t="s">
        <v>30</v>
      </c>
      <c r="F163" t="s">
        <v>142</v>
      </c>
      <c r="G163" t="s">
        <v>143</v>
      </c>
      <c r="H163" t="s">
        <v>130</v>
      </c>
      <c r="I163" t="s">
        <v>144</v>
      </c>
      <c r="J163" t="s">
        <v>35</v>
      </c>
    </row>
    <row r="164" spans="1:10" x14ac:dyDescent="0.25">
      <c r="A164">
        <v>568</v>
      </c>
      <c r="B164">
        <v>100440400</v>
      </c>
      <c r="C164" t="s">
        <v>28</v>
      </c>
      <c r="D164" t="s">
        <v>141</v>
      </c>
      <c r="E164" t="s">
        <v>30</v>
      </c>
      <c r="F164" t="s">
        <v>142</v>
      </c>
      <c r="G164" t="s">
        <v>143</v>
      </c>
      <c r="H164" t="s">
        <v>130</v>
      </c>
      <c r="I164" t="s">
        <v>144</v>
      </c>
      <c r="J164" t="s">
        <v>35</v>
      </c>
    </row>
    <row r="165" spans="1:10" x14ac:dyDescent="0.25">
      <c r="A165">
        <v>569</v>
      </c>
      <c r="B165">
        <v>100457722</v>
      </c>
      <c r="C165" t="s">
        <v>28</v>
      </c>
      <c r="D165" t="s">
        <v>141</v>
      </c>
      <c r="E165" t="s">
        <v>30</v>
      </c>
      <c r="F165" t="s">
        <v>142</v>
      </c>
      <c r="G165" t="s">
        <v>143</v>
      </c>
      <c r="H165" t="s">
        <v>130</v>
      </c>
      <c r="I165" t="s">
        <v>144</v>
      </c>
      <c r="J165" t="s">
        <v>35</v>
      </c>
    </row>
    <row r="166" spans="1:10" x14ac:dyDescent="0.25">
      <c r="A166">
        <v>672</v>
      </c>
      <c r="B166">
        <v>100462215</v>
      </c>
      <c r="C166" t="s">
        <v>28</v>
      </c>
      <c r="D166" t="s">
        <v>141</v>
      </c>
      <c r="E166" t="s">
        <v>30</v>
      </c>
      <c r="F166" t="s">
        <v>142</v>
      </c>
      <c r="G166" t="s">
        <v>143</v>
      </c>
      <c r="H166" t="s">
        <v>130</v>
      </c>
      <c r="I166" t="s">
        <v>144</v>
      </c>
      <c r="J166" t="s">
        <v>35</v>
      </c>
    </row>
    <row r="167" spans="1:10" x14ac:dyDescent="0.25">
      <c r="A167">
        <v>775</v>
      </c>
      <c r="B167">
        <v>100470225</v>
      </c>
      <c r="C167" t="s">
        <v>28</v>
      </c>
      <c r="D167" t="s">
        <v>141</v>
      </c>
      <c r="E167" t="s">
        <v>30</v>
      </c>
      <c r="F167" t="s">
        <v>142</v>
      </c>
      <c r="G167" t="s">
        <v>143</v>
      </c>
      <c r="H167" t="s">
        <v>130</v>
      </c>
      <c r="I167" t="s">
        <v>144</v>
      </c>
      <c r="J167" t="s">
        <v>35</v>
      </c>
    </row>
    <row r="168" spans="1:10" x14ac:dyDescent="0.25">
      <c r="A168">
        <v>956</v>
      </c>
      <c r="B168">
        <v>100487219</v>
      </c>
      <c r="C168" t="s">
        <v>28</v>
      </c>
      <c r="D168" t="s">
        <v>141</v>
      </c>
      <c r="E168" t="s">
        <v>30</v>
      </c>
      <c r="F168" t="s">
        <v>142</v>
      </c>
      <c r="G168" t="s">
        <v>143</v>
      </c>
      <c r="H168" t="s">
        <v>130</v>
      </c>
      <c r="I168" t="s">
        <v>144</v>
      </c>
      <c r="J168" t="s">
        <v>35</v>
      </c>
    </row>
    <row r="169" spans="1:10" x14ac:dyDescent="0.25">
      <c r="A169">
        <v>723</v>
      </c>
      <c r="B169">
        <v>100469923</v>
      </c>
      <c r="C169" t="s">
        <v>28</v>
      </c>
      <c r="D169" t="s">
        <v>730</v>
      </c>
      <c r="E169" t="s">
        <v>30</v>
      </c>
      <c r="F169" t="s">
        <v>731</v>
      </c>
      <c r="G169" t="s">
        <v>732</v>
      </c>
      <c r="H169" t="s">
        <v>130</v>
      </c>
      <c r="I169" t="s">
        <v>733</v>
      </c>
      <c r="J169" t="s">
        <v>35</v>
      </c>
    </row>
    <row r="170" spans="1:10" x14ac:dyDescent="0.25">
      <c r="A170">
        <v>753</v>
      </c>
      <c r="B170">
        <v>100471642</v>
      </c>
      <c r="C170" t="s">
        <v>28</v>
      </c>
      <c r="D170" t="s">
        <v>760</v>
      </c>
      <c r="E170" t="s">
        <v>30</v>
      </c>
      <c r="F170" t="s">
        <v>761</v>
      </c>
      <c r="G170" t="s">
        <v>183</v>
      </c>
      <c r="H170" t="s">
        <v>251</v>
      </c>
      <c r="I170" t="s">
        <v>762</v>
      </c>
      <c r="J170" t="s">
        <v>52</v>
      </c>
    </row>
    <row r="171" spans="1:10" x14ac:dyDescent="0.25">
      <c r="A171">
        <v>684</v>
      </c>
      <c r="B171">
        <v>100459652</v>
      </c>
      <c r="C171" t="s">
        <v>28</v>
      </c>
      <c r="D171" t="s">
        <v>706</v>
      </c>
      <c r="E171" t="s">
        <v>30</v>
      </c>
      <c r="F171" t="s">
        <v>707</v>
      </c>
      <c r="G171" t="s">
        <v>77</v>
      </c>
      <c r="H171" t="s">
        <v>130</v>
      </c>
      <c r="I171" t="s">
        <v>708</v>
      </c>
      <c r="J171" t="s">
        <v>35</v>
      </c>
    </row>
    <row r="172" spans="1:10" x14ac:dyDescent="0.25">
      <c r="A172">
        <v>777</v>
      </c>
      <c r="B172">
        <v>100463418</v>
      </c>
      <c r="C172" t="s">
        <v>28</v>
      </c>
      <c r="D172" t="s">
        <v>706</v>
      </c>
      <c r="E172" t="s">
        <v>30</v>
      </c>
      <c r="F172" t="s">
        <v>707</v>
      </c>
      <c r="G172" t="s">
        <v>77</v>
      </c>
      <c r="H172" t="s">
        <v>130</v>
      </c>
      <c r="I172" t="s">
        <v>708</v>
      </c>
      <c r="J172" t="s">
        <v>35</v>
      </c>
    </row>
    <row r="173" spans="1:10" x14ac:dyDescent="0.25">
      <c r="A173">
        <v>779</v>
      </c>
      <c r="B173">
        <v>100468148</v>
      </c>
      <c r="C173" t="s">
        <v>28</v>
      </c>
      <c r="D173" t="s">
        <v>706</v>
      </c>
      <c r="E173" t="s">
        <v>30</v>
      </c>
      <c r="F173" t="s">
        <v>707</v>
      </c>
      <c r="G173" t="s">
        <v>77</v>
      </c>
      <c r="H173" t="s">
        <v>130</v>
      </c>
      <c r="I173" t="s">
        <v>708</v>
      </c>
      <c r="J173" t="s">
        <v>35</v>
      </c>
    </row>
    <row r="174" spans="1:10" x14ac:dyDescent="0.25">
      <c r="A174">
        <v>33</v>
      </c>
      <c r="B174">
        <v>100492706</v>
      </c>
      <c r="C174" t="s">
        <v>28</v>
      </c>
      <c r="D174" t="s">
        <v>189</v>
      </c>
      <c r="E174" t="s">
        <v>30</v>
      </c>
      <c r="F174" t="s">
        <v>190</v>
      </c>
      <c r="G174" t="s">
        <v>191</v>
      </c>
      <c r="H174" t="s">
        <v>107</v>
      </c>
      <c r="I174" t="s">
        <v>192</v>
      </c>
      <c r="J174" t="s">
        <v>193</v>
      </c>
    </row>
    <row r="175" spans="1:10" x14ac:dyDescent="0.25">
      <c r="A175">
        <v>162</v>
      </c>
      <c r="B175">
        <v>100503449</v>
      </c>
      <c r="C175" t="s">
        <v>28</v>
      </c>
      <c r="D175" t="s">
        <v>189</v>
      </c>
      <c r="E175" t="s">
        <v>30</v>
      </c>
      <c r="F175" t="s">
        <v>190</v>
      </c>
      <c r="G175" t="s">
        <v>191</v>
      </c>
      <c r="H175" t="s">
        <v>107</v>
      </c>
      <c r="I175" t="s">
        <v>192</v>
      </c>
      <c r="J175" t="s">
        <v>193</v>
      </c>
    </row>
    <row r="176" spans="1:10" x14ac:dyDescent="0.25">
      <c r="A176">
        <v>944</v>
      </c>
      <c r="B176">
        <v>100486972</v>
      </c>
      <c r="C176" t="s">
        <v>28</v>
      </c>
      <c r="D176" t="s">
        <v>189</v>
      </c>
      <c r="E176" t="s">
        <v>30</v>
      </c>
      <c r="F176" t="s">
        <v>190</v>
      </c>
      <c r="G176" t="s">
        <v>191</v>
      </c>
      <c r="H176" t="s">
        <v>107</v>
      </c>
      <c r="I176" t="s">
        <v>192</v>
      </c>
      <c r="J176" t="s">
        <v>193</v>
      </c>
    </row>
    <row r="177" spans="1:10" x14ac:dyDescent="0.25">
      <c r="A177">
        <v>48</v>
      </c>
      <c r="B177">
        <v>100492378</v>
      </c>
      <c r="C177" t="s">
        <v>28</v>
      </c>
      <c r="D177" t="s">
        <v>227</v>
      </c>
      <c r="E177" t="s">
        <v>30</v>
      </c>
      <c r="F177" t="s">
        <v>228</v>
      </c>
      <c r="G177" t="s">
        <v>229</v>
      </c>
      <c r="H177" t="s">
        <v>33</v>
      </c>
      <c r="I177" t="s">
        <v>230</v>
      </c>
      <c r="J177" t="s">
        <v>35</v>
      </c>
    </row>
    <row r="178" spans="1:10" x14ac:dyDescent="0.25">
      <c r="A178">
        <v>895</v>
      </c>
      <c r="B178">
        <v>100487557</v>
      </c>
      <c r="C178" t="s">
        <v>28</v>
      </c>
      <c r="D178" t="s">
        <v>227</v>
      </c>
      <c r="E178" t="s">
        <v>30</v>
      </c>
      <c r="F178" t="s">
        <v>228</v>
      </c>
      <c r="G178" t="s">
        <v>229</v>
      </c>
      <c r="H178" t="s">
        <v>33</v>
      </c>
      <c r="I178" t="s">
        <v>230</v>
      </c>
      <c r="J178" t="s">
        <v>35</v>
      </c>
    </row>
    <row r="179" spans="1:10" x14ac:dyDescent="0.25">
      <c r="A179">
        <v>26</v>
      </c>
      <c r="B179">
        <v>100496328</v>
      </c>
      <c r="C179" t="s">
        <v>28</v>
      </c>
      <c r="D179" t="s">
        <v>161</v>
      </c>
      <c r="E179" t="s">
        <v>30</v>
      </c>
      <c r="F179" t="s">
        <v>162</v>
      </c>
      <c r="G179" t="s">
        <v>95</v>
      </c>
      <c r="H179" t="s">
        <v>107</v>
      </c>
      <c r="I179" t="s">
        <v>163</v>
      </c>
      <c r="J179" t="s">
        <v>35</v>
      </c>
    </row>
    <row r="180" spans="1:10" x14ac:dyDescent="0.25">
      <c r="A180">
        <v>225</v>
      </c>
      <c r="B180">
        <v>100507557</v>
      </c>
      <c r="C180" t="s">
        <v>28</v>
      </c>
      <c r="D180" t="s">
        <v>161</v>
      </c>
      <c r="E180" t="s">
        <v>30</v>
      </c>
      <c r="F180" t="s">
        <v>162</v>
      </c>
      <c r="G180" t="s">
        <v>95</v>
      </c>
      <c r="H180" t="s">
        <v>107</v>
      </c>
      <c r="I180" t="s">
        <v>163</v>
      </c>
      <c r="J180" t="s">
        <v>35</v>
      </c>
    </row>
    <row r="181" spans="1:10" x14ac:dyDescent="0.25">
      <c r="A181">
        <v>651</v>
      </c>
      <c r="B181">
        <v>100457893</v>
      </c>
      <c r="C181" t="s">
        <v>28</v>
      </c>
      <c r="D181" t="s">
        <v>161</v>
      </c>
      <c r="E181" t="s">
        <v>30</v>
      </c>
      <c r="F181" t="s">
        <v>162</v>
      </c>
      <c r="G181" t="s">
        <v>95</v>
      </c>
      <c r="H181" t="s">
        <v>107</v>
      </c>
      <c r="I181" t="s">
        <v>163</v>
      </c>
      <c r="J181" t="s">
        <v>35</v>
      </c>
    </row>
    <row r="182" spans="1:10" x14ac:dyDescent="0.25">
      <c r="A182">
        <v>683</v>
      </c>
      <c r="B182">
        <v>100461998</v>
      </c>
      <c r="C182" t="s">
        <v>28</v>
      </c>
      <c r="D182" t="s">
        <v>161</v>
      </c>
      <c r="E182" t="s">
        <v>30</v>
      </c>
      <c r="F182" t="s">
        <v>162</v>
      </c>
      <c r="G182" t="s">
        <v>95</v>
      </c>
      <c r="H182" t="s">
        <v>107</v>
      </c>
      <c r="I182" t="s">
        <v>163</v>
      </c>
      <c r="J182" t="s">
        <v>35</v>
      </c>
    </row>
    <row r="183" spans="1:10" x14ac:dyDescent="0.25">
      <c r="A183">
        <v>867</v>
      </c>
      <c r="B183">
        <v>100467476</v>
      </c>
      <c r="C183" t="s">
        <v>28</v>
      </c>
      <c r="D183" t="s">
        <v>161</v>
      </c>
      <c r="E183" t="s">
        <v>30</v>
      </c>
      <c r="F183" t="s">
        <v>162</v>
      </c>
      <c r="G183" t="s">
        <v>95</v>
      </c>
      <c r="H183" t="s">
        <v>107</v>
      </c>
      <c r="I183" t="s">
        <v>163</v>
      </c>
      <c r="J183" t="s">
        <v>35</v>
      </c>
    </row>
    <row r="184" spans="1:10" x14ac:dyDescent="0.25">
      <c r="A184">
        <v>950</v>
      </c>
      <c r="B184">
        <v>100487882</v>
      </c>
      <c r="C184" t="s">
        <v>28</v>
      </c>
      <c r="D184" t="s">
        <v>161</v>
      </c>
      <c r="E184" t="s">
        <v>30</v>
      </c>
      <c r="F184" t="s">
        <v>162</v>
      </c>
      <c r="G184" t="s">
        <v>95</v>
      </c>
      <c r="H184" t="s">
        <v>107</v>
      </c>
      <c r="I184" t="s">
        <v>163</v>
      </c>
      <c r="J184" t="s">
        <v>35</v>
      </c>
    </row>
    <row r="185" spans="1:10" x14ac:dyDescent="0.25">
      <c r="A185">
        <v>12</v>
      </c>
      <c r="B185">
        <v>100497042</v>
      </c>
      <c r="C185" t="s">
        <v>28</v>
      </c>
      <c r="D185" t="s">
        <v>98</v>
      </c>
      <c r="E185" t="s">
        <v>30</v>
      </c>
      <c r="F185" t="s">
        <v>99</v>
      </c>
      <c r="G185" t="s">
        <v>100</v>
      </c>
      <c r="H185" t="s">
        <v>101</v>
      </c>
      <c r="I185" t="s">
        <v>102</v>
      </c>
      <c r="J185" t="s">
        <v>103</v>
      </c>
    </row>
    <row r="186" spans="1:10" x14ac:dyDescent="0.25">
      <c r="A186">
        <v>83</v>
      </c>
      <c r="B186">
        <v>100499605</v>
      </c>
      <c r="C186" t="s">
        <v>28</v>
      </c>
      <c r="D186" t="s">
        <v>98</v>
      </c>
      <c r="E186" t="s">
        <v>30</v>
      </c>
      <c r="F186" t="s">
        <v>99</v>
      </c>
      <c r="G186" t="s">
        <v>100</v>
      </c>
      <c r="H186" t="s">
        <v>101</v>
      </c>
      <c r="I186" t="s">
        <v>102</v>
      </c>
      <c r="J186" t="s">
        <v>103</v>
      </c>
    </row>
    <row r="187" spans="1:10" x14ac:dyDescent="0.25">
      <c r="A187">
        <v>150</v>
      </c>
      <c r="B187">
        <v>100503296</v>
      </c>
      <c r="C187" t="s">
        <v>28</v>
      </c>
      <c r="D187" t="s">
        <v>98</v>
      </c>
      <c r="E187" t="s">
        <v>30</v>
      </c>
      <c r="F187" t="s">
        <v>99</v>
      </c>
      <c r="G187" t="s">
        <v>100</v>
      </c>
      <c r="H187" t="s">
        <v>101</v>
      </c>
      <c r="I187" t="s">
        <v>102</v>
      </c>
      <c r="J187" t="s">
        <v>103</v>
      </c>
    </row>
    <row r="188" spans="1:10" x14ac:dyDescent="0.25">
      <c r="A188">
        <v>967</v>
      </c>
      <c r="B188">
        <v>100486506</v>
      </c>
      <c r="C188" t="s">
        <v>28</v>
      </c>
      <c r="D188" t="s">
        <v>98</v>
      </c>
      <c r="E188" t="s">
        <v>30</v>
      </c>
      <c r="F188" t="s">
        <v>99</v>
      </c>
      <c r="G188" t="s">
        <v>100</v>
      </c>
      <c r="H188" t="s">
        <v>101</v>
      </c>
      <c r="I188" t="s">
        <v>102</v>
      </c>
      <c r="J188" t="s">
        <v>103</v>
      </c>
    </row>
    <row r="189" spans="1:10" x14ac:dyDescent="0.25">
      <c r="A189">
        <v>73</v>
      </c>
      <c r="B189">
        <v>100501613</v>
      </c>
      <c r="C189" t="s">
        <v>28</v>
      </c>
      <c r="D189" t="s">
        <v>299</v>
      </c>
      <c r="E189" t="s">
        <v>30</v>
      </c>
      <c r="F189" t="s">
        <v>300</v>
      </c>
      <c r="G189" t="s">
        <v>301</v>
      </c>
      <c r="H189" t="s">
        <v>302</v>
      </c>
      <c r="I189" t="s">
        <v>303</v>
      </c>
      <c r="J189" t="s">
        <v>118</v>
      </c>
    </row>
    <row r="190" spans="1:10" x14ac:dyDescent="0.25">
      <c r="A190">
        <v>74</v>
      </c>
      <c r="B190">
        <v>100499000</v>
      </c>
      <c r="C190" t="s">
        <v>28</v>
      </c>
      <c r="D190" t="s">
        <v>299</v>
      </c>
      <c r="E190" t="s">
        <v>30</v>
      </c>
      <c r="F190" t="s">
        <v>300</v>
      </c>
      <c r="G190" t="s">
        <v>301</v>
      </c>
      <c r="H190" t="s">
        <v>302</v>
      </c>
      <c r="I190" t="s">
        <v>303</v>
      </c>
      <c r="J190" t="s">
        <v>118</v>
      </c>
    </row>
    <row r="191" spans="1:10" x14ac:dyDescent="0.25">
      <c r="A191">
        <v>142</v>
      </c>
      <c r="B191">
        <v>100510140</v>
      </c>
      <c r="C191" t="s">
        <v>28</v>
      </c>
      <c r="D191" t="s">
        <v>299</v>
      </c>
      <c r="E191" t="s">
        <v>30</v>
      </c>
      <c r="F191" t="s">
        <v>300</v>
      </c>
      <c r="G191" t="s">
        <v>301</v>
      </c>
      <c r="H191" t="s">
        <v>302</v>
      </c>
      <c r="I191" t="s">
        <v>303</v>
      </c>
      <c r="J191" t="s">
        <v>118</v>
      </c>
    </row>
    <row r="192" spans="1:10" x14ac:dyDescent="0.25">
      <c r="A192">
        <v>217</v>
      </c>
      <c r="B192">
        <v>100503998</v>
      </c>
      <c r="C192" t="s">
        <v>28</v>
      </c>
      <c r="D192" t="s">
        <v>299</v>
      </c>
      <c r="E192" t="s">
        <v>30</v>
      </c>
      <c r="F192" t="s">
        <v>300</v>
      </c>
      <c r="G192" t="s">
        <v>301</v>
      </c>
      <c r="H192" t="s">
        <v>302</v>
      </c>
      <c r="I192" t="s">
        <v>303</v>
      </c>
      <c r="J192" t="s">
        <v>118</v>
      </c>
    </row>
    <row r="193" spans="1:10" x14ac:dyDescent="0.25">
      <c r="A193">
        <v>749</v>
      </c>
      <c r="B193">
        <v>100469682</v>
      </c>
      <c r="C193" t="s">
        <v>28</v>
      </c>
      <c r="D193" t="s">
        <v>299</v>
      </c>
      <c r="E193" t="s">
        <v>30</v>
      </c>
      <c r="F193" t="s">
        <v>300</v>
      </c>
      <c r="G193" t="s">
        <v>301</v>
      </c>
      <c r="H193" t="s">
        <v>302</v>
      </c>
      <c r="I193" t="s">
        <v>303</v>
      </c>
      <c r="J193" t="s">
        <v>118</v>
      </c>
    </row>
    <row r="194" spans="1:10" x14ac:dyDescent="0.25">
      <c r="A194">
        <v>784</v>
      </c>
      <c r="B194">
        <v>100480749</v>
      </c>
      <c r="C194" t="s">
        <v>28</v>
      </c>
      <c r="D194" t="s">
        <v>299</v>
      </c>
      <c r="E194" t="s">
        <v>30</v>
      </c>
      <c r="F194" t="s">
        <v>300</v>
      </c>
      <c r="G194" t="s">
        <v>301</v>
      </c>
      <c r="H194" t="s">
        <v>302</v>
      </c>
      <c r="I194" t="s">
        <v>303</v>
      </c>
      <c r="J194" t="s">
        <v>118</v>
      </c>
    </row>
    <row r="195" spans="1:10" x14ac:dyDescent="0.25">
      <c r="A195">
        <v>862</v>
      </c>
      <c r="B195">
        <v>100477403</v>
      </c>
      <c r="C195" t="s">
        <v>28</v>
      </c>
      <c r="D195" t="s">
        <v>299</v>
      </c>
      <c r="E195" t="s">
        <v>30</v>
      </c>
      <c r="F195" t="s">
        <v>300</v>
      </c>
      <c r="G195" t="s">
        <v>301</v>
      </c>
      <c r="H195" t="s">
        <v>302</v>
      </c>
      <c r="I195" t="s">
        <v>303</v>
      </c>
      <c r="J195" t="s">
        <v>118</v>
      </c>
    </row>
    <row r="196" spans="1:10" x14ac:dyDescent="0.25">
      <c r="A196">
        <v>998</v>
      </c>
      <c r="B196">
        <v>100488679</v>
      </c>
      <c r="C196" t="s">
        <v>28</v>
      </c>
      <c r="D196" t="s">
        <v>299</v>
      </c>
      <c r="E196" t="s">
        <v>30</v>
      </c>
      <c r="F196" t="s">
        <v>300</v>
      </c>
      <c r="G196" t="s">
        <v>301</v>
      </c>
      <c r="H196" t="s">
        <v>302</v>
      </c>
      <c r="I196" t="s">
        <v>303</v>
      </c>
      <c r="J196" t="s">
        <v>118</v>
      </c>
    </row>
    <row r="197" spans="1:10" x14ac:dyDescent="0.25">
      <c r="A197">
        <v>23</v>
      </c>
      <c r="B197">
        <v>100496719</v>
      </c>
      <c r="C197" t="s">
        <v>28</v>
      </c>
      <c r="D197" t="s">
        <v>149</v>
      </c>
      <c r="E197" t="s">
        <v>30</v>
      </c>
      <c r="F197" t="s">
        <v>150</v>
      </c>
      <c r="G197" t="s">
        <v>151</v>
      </c>
      <c r="H197" t="s">
        <v>73</v>
      </c>
      <c r="I197" t="s">
        <v>152</v>
      </c>
      <c r="J197" t="s">
        <v>35</v>
      </c>
    </row>
    <row r="198" spans="1:10" x14ac:dyDescent="0.25">
      <c r="A198">
        <v>72</v>
      </c>
      <c r="B198">
        <v>100500207</v>
      </c>
      <c r="C198" t="s">
        <v>28</v>
      </c>
      <c r="D198" t="s">
        <v>149</v>
      </c>
      <c r="E198" t="s">
        <v>30</v>
      </c>
      <c r="F198" t="s">
        <v>150</v>
      </c>
      <c r="G198" t="s">
        <v>151</v>
      </c>
      <c r="H198" t="s">
        <v>73</v>
      </c>
      <c r="I198" t="s">
        <v>152</v>
      </c>
      <c r="J198" t="s">
        <v>35</v>
      </c>
    </row>
    <row r="199" spans="1:10" x14ac:dyDescent="0.25">
      <c r="A199">
        <v>183</v>
      </c>
      <c r="B199">
        <v>100503381</v>
      </c>
      <c r="C199" t="s">
        <v>28</v>
      </c>
      <c r="D199" t="s">
        <v>149</v>
      </c>
      <c r="E199" t="s">
        <v>30</v>
      </c>
      <c r="F199" t="s">
        <v>150</v>
      </c>
      <c r="G199" t="s">
        <v>151</v>
      </c>
      <c r="H199" t="s">
        <v>73</v>
      </c>
      <c r="I199" t="s">
        <v>152</v>
      </c>
      <c r="J199" t="s">
        <v>35</v>
      </c>
    </row>
    <row r="200" spans="1:10" x14ac:dyDescent="0.25">
      <c r="A200">
        <v>263</v>
      </c>
      <c r="B200">
        <v>100401146</v>
      </c>
      <c r="C200" t="s">
        <v>28</v>
      </c>
      <c r="D200" t="s">
        <v>149</v>
      </c>
      <c r="E200" t="s">
        <v>30</v>
      </c>
      <c r="F200" t="s">
        <v>150</v>
      </c>
      <c r="G200" t="s">
        <v>151</v>
      </c>
      <c r="H200" t="s">
        <v>73</v>
      </c>
      <c r="I200" t="s">
        <v>152</v>
      </c>
      <c r="J200" t="s">
        <v>35</v>
      </c>
    </row>
    <row r="201" spans="1:10" x14ac:dyDescent="0.25">
      <c r="A201">
        <v>404</v>
      </c>
      <c r="B201">
        <v>100410169</v>
      </c>
      <c r="C201" t="s">
        <v>28</v>
      </c>
      <c r="D201" t="s">
        <v>149</v>
      </c>
      <c r="E201" t="s">
        <v>30</v>
      </c>
      <c r="F201" t="s">
        <v>150</v>
      </c>
      <c r="G201" t="s">
        <v>151</v>
      </c>
      <c r="H201" t="s">
        <v>73</v>
      </c>
      <c r="I201" t="s">
        <v>152</v>
      </c>
      <c r="J201" t="s">
        <v>35</v>
      </c>
    </row>
    <row r="202" spans="1:10" x14ac:dyDescent="0.25">
      <c r="A202">
        <v>418</v>
      </c>
      <c r="B202">
        <v>100423778</v>
      </c>
      <c r="C202" t="s">
        <v>28</v>
      </c>
      <c r="D202" t="s">
        <v>149</v>
      </c>
      <c r="E202" t="s">
        <v>30</v>
      </c>
      <c r="F202" t="s">
        <v>150</v>
      </c>
      <c r="G202" t="s">
        <v>151</v>
      </c>
      <c r="H202" t="s">
        <v>73</v>
      </c>
      <c r="I202" t="s">
        <v>152</v>
      </c>
      <c r="J202" t="s">
        <v>35</v>
      </c>
    </row>
    <row r="203" spans="1:10" x14ac:dyDescent="0.25">
      <c r="A203">
        <v>440</v>
      </c>
      <c r="B203">
        <v>100431135</v>
      </c>
      <c r="C203" t="s">
        <v>28</v>
      </c>
      <c r="D203" t="s">
        <v>149</v>
      </c>
      <c r="E203" t="s">
        <v>30</v>
      </c>
      <c r="F203" t="s">
        <v>150</v>
      </c>
      <c r="G203" t="s">
        <v>151</v>
      </c>
      <c r="H203" t="s">
        <v>73</v>
      </c>
      <c r="I203" t="s">
        <v>152</v>
      </c>
      <c r="J203" t="s">
        <v>35</v>
      </c>
    </row>
    <row r="204" spans="1:10" x14ac:dyDescent="0.25">
      <c r="A204">
        <v>533</v>
      </c>
      <c r="B204">
        <v>100446170</v>
      </c>
      <c r="C204" t="s">
        <v>28</v>
      </c>
      <c r="D204" t="s">
        <v>149</v>
      </c>
      <c r="E204" t="s">
        <v>30</v>
      </c>
      <c r="F204" t="s">
        <v>150</v>
      </c>
      <c r="G204" t="s">
        <v>151</v>
      </c>
      <c r="H204" t="s">
        <v>73</v>
      </c>
      <c r="I204" t="s">
        <v>152</v>
      </c>
      <c r="J204" t="s">
        <v>35</v>
      </c>
    </row>
    <row r="205" spans="1:10" x14ac:dyDescent="0.25">
      <c r="A205">
        <v>538</v>
      </c>
      <c r="B205">
        <v>100437902</v>
      </c>
      <c r="C205" t="s">
        <v>28</v>
      </c>
      <c r="D205" t="s">
        <v>149</v>
      </c>
      <c r="E205" t="s">
        <v>30</v>
      </c>
      <c r="F205" t="s">
        <v>150</v>
      </c>
      <c r="G205" t="s">
        <v>151</v>
      </c>
      <c r="H205" t="s">
        <v>73</v>
      </c>
      <c r="I205" t="s">
        <v>152</v>
      </c>
      <c r="J205" t="s">
        <v>35</v>
      </c>
    </row>
    <row r="206" spans="1:10" x14ac:dyDescent="0.25">
      <c r="A206">
        <v>558</v>
      </c>
      <c r="B206">
        <v>100449580</v>
      </c>
      <c r="C206" t="s">
        <v>28</v>
      </c>
      <c r="D206" t="s">
        <v>149</v>
      </c>
      <c r="E206" t="s">
        <v>30</v>
      </c>
      <c r="F206" t="s">
        <v>150</v>
      </c>
      <c r="G206" t="s">
        <v>151</v>
      </c>
      <c r="H206" t="s">
        <v>73</v>
      </c>
      <c r="I206" t="s">
        <v>152</v>
      </c>
      <c r="J206" t="s">
        <v>35</v>
      </c>
    </row>
    <row r="207" spans="1:10" x14ac:dyDescent="0.25">
      <c r="A207">
        <v>560</v>
      </c>
      <c r="B207">
        <v>100440334</v>
      </c>
      <c r="C207" t="s">
        <v>28</v>
      </c>
      <c r="D207" t="s">
        <v>149</v>
      </c>
      <c r="E207" t="s">
        <v>30</v>
      </c>
      <c r="F207" t="s">
        <v>150</v>
      </c>
      <c r="G207" t="s">
        <v>151</v>
      </c>
      <c r="H207" t="s">
        <v>73</v>
      </c>
      <c r="I207" t="s">
        <v>152</v>
      </c>
      <c r="J207" t="s">
        <v>35</v>
      </c>
    </row>
    <row r="208" spans="1:10" x14ac:dyDescent="0.25">
      <c r="A208">
        <v>592</v>
      </c>
      <c r="B208">
        <v>100457727</v>
      </c>
      <c r="C208" t="s">
        <v>28</v>
      </c>
      <c r="D208" t="s">
        <v>149</v>
      </c>
      <c r="E208" t="s">
        <v>30</v>
      </c>
      <c r="F208" t="s">
        <v>150</v>
      </c>
      <c r="G208" t="s">
        <v>151</v>
      </c>
      <c r="H208" t="s">
        <v>73</v>
      </c>
      <c r="I208" t="s">
        <v>152</v>
      </c>
      <c r="J208" t="s">
        <v>35</v>
      </c>
    </row>
    <row r="209" spans="1:10" x14ac:dyDescent="0.25">
      <c r="A209">
        <v>647</v>
      </c>
      <c r="B209">
        <v>100462221</v>
      </c>
      <c r="C209" t="s">
        <v>28</v>
      </c>
      <c r="D209" t="s">
        <v>149</v>
      </c>
      <c r="E209" t="s">
        <v>30</v>
      </c>
      <c r="F209" t="s">
        <v>150</v>
      </c>
      <c r="G209" t="s">
        <v>151</v>
      </c>
      <c r="H209" t="s">
        <v>73</v>
      </c>
      <c r="I209" t="s">
        <v>152</v>
      </c>
      <c r="J209" t="s">
        <v>35</v>
      </c>
    </row>
    <row r="210" spans="1:10" x14ac:dyDescent="0.25">
      <c r="A210">
        <v>695</v>
      </c>
      <c r="B210">
        <v>100471781</v>
      </c>
      <c r="C210" t="s">
        <v>28</v>
      </c>
      <c r="D210" t="s">
        <v>149</v>
      </c>
      <c r="E210" t="s">
        <v>30</v>
      </c>
      <c r="F210" t="s">
        <v>150</v>
      </c>
      <c r="G210" t="s">
        <v>151</v>
      </c>
      <c r="H210" t="s">
        <v>73</v>
      </c>
      <c r="I210" t="s">
        <v>152</v>
      </c>
      <c r="J210" t="s">
        <v>35</v>
      </c>
    </row>
    <row r="211" spans="1:10" x14ac:dyDescent="0.25">
      <c r="A211">
        <v>850</v>
      </c>
      <c r="B211">
        <v>100480422</v>
      </c>
      <c r="C211" t="s">
        <v>28</v>
      </c>
      <c r="D211" t="s">
        <v>149</v>
      </c>
      <c r="E211" t="s">
        <v>30</v>
      </c>
      <c r="F211" t="s">
        <v>150</v>
      </c>
      <c r="G211" t="s">
        <v>151</v>
      </c>
      <c r="H211" t="s">
        <v>73</v>
      </c>
      <c r="I211" t="s">
        <v>152</v>
      </c>
      <c r="J211" t="s">
        <v>35</v>
      </c>
    </row>
    <row r="212" spans="1:10" x14ac:dyDescent="0.25">
      <c r="A212">
        <v>866</v>
      </c>
      <c r="B212">
        <v>100483271</v>
      </c>
      <c r="C212" t="s">
        <v>28</v>
      </c>
      <c r="D212" t="s">
        <v>149</v>
      </c>
      <c r="E212" t="s">
        <v>30</v>
      </c>
      <c r="F212" t="s">
        <v>150</v>
      </c>
      <c r="G212" t="s">
        <v>151</v>
      </c>
      <c r="H212" t="s">
        <v>73</v>
      </c>
      <c r="I212" t="s">
        <v>152</v>
      </c>
      <c r="J212" t="s">
        <v>35</v>
      </c>
    </row>
    <row r="213" spans="1:10" x14ac:dyDescent="0.25">
      <c r="A213">
        <v>1007</v>
      </c>
      <c r="B213">
        <v>100490065</v>
      </c>
      <c r="C213" t="s">
        <v>28</v>
      </c>
      <c r="D213" t="s">
        <v>149</v>
      </c>
      <c r="E213" t="s">
        <v>30</v>
      </c>
      <c r="F213" t="s">
        <v>150</v>
      </c>
      <c r="G213" t="s">
        <v>151</v>
      </c>
      <c r="H213" t="s">
        <v>73</v>
      </c>
      <c r="I213" t="s">
        <v>152</v>
      </c>
      <c r="J213" t="s">
        <v>35</v>
      </c>
    </row>
    <row r="214" spans="1:10" x14ac:dyDescent="0.25">
      <c r="A214">
        <v>1012</v>
      </c>
      <c r="B214">
        <v>100454725</v>
      </c>
      <c r="C214" t="s">
        <v>28</v>
      </c>
      <c r="D214" t="s">
        <v>149</v>
      </c>
      <c r="E214" t="s">
        <v>30</v>
      </c>
      <c r="F214" t="s">
        <v>150</v>
      </c>
      <c r="G214" t="s">
        <v>151</v>
      </c>
      <c r="H214" t="s">
        <v>73</v>
      </c>
      <c r="I214" t="s">
        <v>152</v>
      </c>
      <c r="J214" t="s">
        <v>35</v>
      </c>
    </row>
    <row r="215" spans="1:10" x14ac:dyDescent="0.25">
      <c r="A215">
        <v>269</v>
      </c>
      <c r="B215">
        <v>100303478</v>
      </c>
      <c r="C215" t="s">
        <v>28</v>
      </c>
      <c r="D215" t="s">
        <v>453</v>
      </c>
      <c r="E215" t="s">
        <v>30</v>
      </c>
      <c r="F215" t="s">
        <v>454</v>
      </c>
      <c r="G215" t="s">
        <v>455</v>
      </c>
      <c r="H215" t="s">
        <v>78</v>
      </c>
      <c r="I215" t="s">
        <v>456</v>
      </c>
      <c r="J215" t="s">
        <v>36</v>
      </c>
    </row>
    <row r="216" spans="1:10" x14ac:dyDescent="0.25">
      <c r="A216">
        <v>294</v>
      </c>
      <c r="B216">
        <v>100301159</v>
      </c>
      <c r="C216" t="s">
        <v>28</v>
      </c>
      <c r="D216" t="s">
        <v>453</v>
      </c>
      <c r="E216" t="s">
        <v>30</v>
      </c>
      <c r="F216" t="s">
        <v>454</v>
      </c>
      <c r="G216" t="s">
        <v>455</v>
      </c>
      <c r="H216" t="s">
        <v>78</v>
      </c>
      <c r="I216" t="s">
        <v>456</v>
      </c>
      <c r="J216" t="s">
        <v>36</v>
      </c>
    </row>
    <row r="217" spans="1:10" x14ac:dyDescent="0.25">
      <c r="A217">
        <v>798</v>
      </c>
      <c r="B217">
        <v>100477693</v>
      </c>
      <c r="C217" t="s">
        <v>28</v>
      </c>
      <c r="D217" t="s">
        <v>827</v>
      </c>
      <c r="E217" t="s">
        <v>30</v>
      </c>
      <c r="F217" t="s">
        <v>828</v>
      </c>
      <c r="G217" t="s">
        <v>829</v>
      </c>
      <c r="H217" t="s">
        <v>73</v>
      </c>
      <c r="I217" t="s">
        <v>830</v>
      </c>
      <c r="J217" t="s">
        <v>123</v>
      </c>
    </row>
    <row r="218" spans="1:10" x14ac:dyDescent="0.25">
      <c r="A218">
        <v>806</v>
      </c>
      <c r="B218">
        <v>100481000</v>
      </c>
      <c r="C218" t="s">
        <v>28</v>
      </c>
      <c r="D218" t="s">
        <v>827</v>
      </c>
      <c r="E218" t="s">
        <v>30</v>
      </c>
      <c r="F218" t="s">
        <v>828</v>
      </c>
      <c r="G218" t="s">
        <v>829</v>
      </c>
      <c r="H218" t="s">
        <v>73</v>
      </c>
      <c r="I218" t="s">
        <v>830</v>
      </c>
      <c r="J218" t="s">
        <v>123</v>
      </c>
    </row>
    <row r="219" spans="1:10" x14ac:dyDescent="0.25">
      <c r="A219">
        <v>905</v>
      </c>
      <c r="B219">
        <v>100477695</v>
      </c>
      <c r="C219" t="s">
        <v>28</v>
      </c>
      <c r="D219" t="s">
        <v>827</v>
      </c>
      <c r="E219" t="s">
        <v>30</v>
      </c>
      <c r="F219" t="s">
        <v>828</v>
      </c>
      <c r="G219" t="s">
        <v>829</v>
      </c>
      <c r="H219" t="s">
        <v>73</v>
      </c>
      <c r="I219" t="s">
        <v>830</v>
      </c>
      <c r="J219" t="s">
        <v>123</v>
      </c>
    </row>
    <row r="220" spans="1:10" x14ac:dyDescent="0.25">
      <c r="A220">
        <v>77</v>
      </c>
      <c r="B220">
        <v>100493753</v>
      </c>
      <c r="C220" t="s">
        <v>28</v>
      </c>
      <c r="D220" t="s">
        <v>304</v>
      </c>
      <c r="E220" t="s">
        <v>30</v>
      </c>
      <c r="F220" t="s">
        <v>305</v>
      </c>
      <c r="G220" t="s">
        <v>306</v>
      </c>
      <c r="H220" t="s">
        <v>33</v>
      </c>
      <c r="I220" t="s">
        <v>196</v>
      </c>
      <c r="J220" t="s">
        <v>35</v>
      </c>
    </row>
    <row r="221" spans="1:10" x14ac:dyDescent="0.25">
      <c r="A221">
        <v>170</v>
      </c>
      <c r="B221">
        <v>100502770</v>
      </c>
      <c r="C221" t="s">
        <v>28</v>
      </c>
      <c r="D221" t="s">
        <v>304</v>
      </c>
      <c r="E221" t="s">
        <v>30</v>
      </c>
      <c r="F221" t="s">
        <v>305</v>
      </c>
      <c r="G221" t="s">
        <v>306</v>
      </c>
      <c r="H221" t="s">
        <v>33</v>
      </c>
      <c r="I221" t="s">
        <v>196</v>
      </c>
      <c r="J221" t="s">
        <v>35</v>
      </c>
    </row>
    <row r="222" spans="1:10" x14ac:dyDescent="0.25">
      <c r="A222">
        <v>536</v>
      </c>
      <c r="B222">
        <v>100457937</v>
      </c>
      <c r="C222" t="s">
        <v>28</v>
      </c>
      <c r="D222" t="s">
        <v>304</v>
      </c>
      <c r="E222" t="s">
        <v>30</v>
      </c>
      <c r="F222" t="s">
        <v>305</v>
      </c>
      <c r="G222" t="s">
        <v>306</v>
      </c>
      <c r="H222" t="s">
        <v>33</v>
      </c>
      <c r="I222" t="s">
        <v>196</v>
      </c>
      <c r="J222" t="s">
        <v>35</v>
      </c>
    </row>
    <row r="223" spans="1:10" x14ac:dyDescent="0.25">
      <c r="A223">
        <v>670</v>
      </c>
      <c r="B223">
        <v>100463094</v>
      </c>
      <c r="C223" t="s">
        <v>28</v>
      </c>
      <c r="D223" t="s">
        <v>304</v>
      </c>
      <c r="E223" t="s">
        <v>30</v>
      </c>
      <c r="F223" t="s">
        <v>305</v>
      </c>
      <c r="G223" t="s">
        <v>306</v>
      </c>
      <c r="H223" t="s">
        <v>33</v>
      </c>
      <c r="I223" t="s">
        <v>196</v>
      </c>
      <c r="J223" t="s">
        <v>35</v>
      </c>
    </row>
    <row r="224" spans="1:10" x14ac:dyDescent="0.25">
      <c r="A224">
        <v>726</v>
      </c>
      <c r="B224">
        <v>100469362</v>
      </c>
      <c r="C224" t="s">
        <v>28</v>
      </c>
      <c r="D224" t="s">
        <v>304</v>
      </c>
      <c r="E224" t="s">
        <v>30</v>
      </c>
      <c r="F224" t="s">
        <v>305</v>
      </c>
      <c r="G224" t="s">
        <v>306</v>
      </c>
      <c r="H224" t="s">
        <v>33</v>
      </c>
      <c r="I224" t="s">
        <v>196</v>
      </c>
      <c r="J224" t="s">
        <v>35</v>
      </c>
    </row>
    <row r="225" spans="1:10" x14ac:dyDescent="0.25">
      <c r="A225">
        <v>35</v>
      </c>
      <c r="B225">
        <v>100503263</v>
      </c>
      <c r="C225" t="s">
        <v>28</v>
      </c>
      <c r="D225" t="s">
        <v>194</v>
      </c>
      <c r="E225" t="s">
        <v>30</v>
      </c>
      <c r="F225" t="s">
        <v>195</v>
      </c>
      <c r="G225" t="s">
        <v>49</v>
      </c>
      <c r="H225" t="s">
        <v>73</v>
      </c>
      <c r="I225" t="s">
        <v>196</v>
      </c>
      <c r="J225" t="s">
        <v>197</v>
      </c>
    </row>
    <row r="226" spans="1:10" x14ac:dyDescent="0.25">
      <c r="A226">
        <v>36</v>
      </c>
      <c r="B226">
        <v>100503264</v>
      </c>
      <c r="C226" t="s">
        <v>28</v>
      </c>
      <c r="D226" t="s">
        <v>194</v>
      </c>
      <c r="E226" t="s">
        <v>30</v>
      </c>
      <c r="F226" t="s">
        <v>195</v>
      </c>
      <c r="G226" t="s">
        <v>49</v>
      </c>
      <c r="H226" t="s">
        <v>73</v>
      </c>
      <c r="I226" t="s">
        <v>196</v>
      </c>
      <c r="J226" t="s">
        <v>197</v>
      </c>
    </row>
    <row r="227" spans="1:10" x14ac:dyDescent="0.25">
      <c r="A227">
        <v>157</v>
      </c>
      <c r="B227">
        <v>100503258</v>
      </c>
      <c r="C227" t="s">
        <v>28</v>
      </c>
      <c r="D227" t="s">
        <v>194</v>
      </c>
      <c r="E227" t="s">
        <v>30</v>
      </c>
      <c r="F227" t="s">
        <v>195</v>
      </c>
      <c r="G227" t="s">
        <v>49</v>
      </c>
      <c r="H227" t="s">
        <v>73</v>
      </c>
      <c r="I227" t="s">
        <v>196</v>
      </c>
      <c r="J227" t="s">
        <v>197</v>
      </c>
    </row>
    <row r="228" spans="1:10" x14ac:dyDescent="0.25">
      <c r="A228">
        <v>167</v>
      </c>
      <c r="B228">
        <v>100503265</v>
      </c>
      <c r="C228" t="s">
        <v>28</v>
      </c>
      <c r="D228" t="s">
        <v>194</v>
      </c>
      <c r="E228" t="s">
        <v>30</v>
      </c>
      <c r="F228" t="s">
        <v>195</v>
      </c>
      <c r="G228" t="s">
        <v>49</v>
      </c>
      <c r="H228" t="s">
        <v>73</v>
      </c>
      <c r="I228" t="s">
        <v>196</v>
      </c>
      <c r="J228" t="s">
        <v>197</v>
      </c>
    </row>
    <row r="229" spans="1:10" x14ac:dyDescent="0.25">
      <c r="A229">
        <v>168</v>
      </c>
      <c r="B229">
        <v>100503266</v>
      </c>
      <c r="C229" t="s">
        <v>28</v>
      </c>
      <c r="D229" t="s">
        <v>194</v>
      </c>
      <c r="E229" t="s">
        <v>30</v>
      </c>
      <c r="F229" t="s">
        <v>195</v>
      </c>
      <c r="G229" t="s">
        <v>49</v>
      </c>
      <c r="H229" t="s">
        <v>73</v>
      </c>
      <c r="I229" t="s">
        <v>196</v>
      </c>
      <c r="J229" t="s">
        <v>197</v>
      </c>
    </row>
    <row r="230" spans="1:10" x14ac:dyDescent="0.25">
      <c r="A230">
        <v>191</v>
      </c>
      <c r="B230">
        <v>100504832</v>
      </c>
      <c r="C230" t="s">
        <v>28</v>
      </c>
      <c r="D230" t="s">
        <v>194</v>
      </c>
      <c r="E230" t="s">
        <v>30</v>
      </c>
      <c r="F230" t="s">
        <v>195</v>
      </c>
      <c r="G230" t="s">
        <v>49</v>
      </c>
      <c r="H230" t="s">
        <v>73</v>
      </c>
      <c r="I230" t="s">
        <v>196</v>
      </c>
      <c r="J230" t="s">
        <v>197</v>
      </c>
    </row>
    <row r="231" spans="1:10" x14ac:dyDescent="0.25">
      <c r="A231">
        <v>438</v>
      </c>
      <c r="B231">
        <v>100430582</v>
      </c>
      <c r="C231" t="s">
        <v>28</v>
      </c>
      <c r="D231" t="s">
        <v>194</v>
      </c>
      <c r="E231" t="s">
        <v>30</v>
      </c>
      <c r="F231" t="s">
        <v>195</v>
      </c>
      <c r="G231" t="s">
        <v>49</v>
      </c>
      <c r="H231" t="s">
        <v>73</v>
      </c>
      <c r="I231" t="s">
        <v>196</v>
      </c>
      <c r="J231" t="s">
        <v>197</v>
      </c>
    </row>
    <row r="232" spans="1:10" x14ac:dyDescent="0.25">
      <c r="A232">
        <v>450</v>
      </c>
      <c r="B232">
        <v>100430583</v>
      </c>
      <c r="C232" t="s">
        <v>28</v>
      </c>
      <c r="D232" t="s">
        <v>194</v>
      </c>
      <c r="E232" t="s">
        <v>30</v>
      </c>
      <c r="F232" t="s">
        <v>195</v>
      </c>
      <c r="G232" t="s">
        <v>49</v>
      </c>
      <c r="H232" t="s">
        <v>73</v>
      </c>
      <c r="I232" t="s">
        <v>196</v>
      </c>
      <c r="J232" t="s">
        <v>197</v>
      </c>
    </row>
    <row r="233" spans="1:10" x14ac:dyDescent="0.25">
      <c r="A233">
        <v>485</v>
      </c>
      <c r="B233">
        <v>100453947</v>
      </c>
      <c r="C233" t="s">
        <v>28</v>
      </c>
      <c r="D233" t="s">
        <v>194</v>
      </c>
      <c r="E233" t="s">
        <v>30</v>
      </c>
      <c r="F233" t="s">
        <v>195</v>
      </c>
      <c r="G233" t="s">
        <v>49</v>
      </c>
      <c r="H233" t="s">
        <v>73</v>
      </c>
      <c r="I233" t="s">
        <v>196</v>
      </c>
      <c r="J233" t="s">
        <v>197</v>
      </c>
    </row>
    <row r="234" spans="1:10" x14ac:dyDescent="0.25">
      <c r="A234">
        <v>522</v>
      </c>
      <c r="B234">
        <v>100447221</v>
      </c>
      <c r="C234" t="s">
        <v>28</v>
      </c>
      <c r="D234" t="s">
        <v>194</v>
      </c>
      <c r="E234" t="s">
        <v>30</v>
      </c>
      <c r="F234" t="s">
        <v>195</v>
      </c>
      <c r="G234" t="s">
        <v>49</v>
      </c>
      <c r="H234" t="s">
        <v>73</v>
      </c>
      <c r="I234" t="s">
        <v>196</v>
      </c>
      <c r="J234" t="s">
        <v>197</v>
      </c>
    </row>
    <row r="235" spans="1:10" x14ac:dyDescent="0.25">
      <c r="A235">
        <v>595</v>
      </c>
      <c r="B235">
        <v>100458801</v>
      </c>
      <c r="C235" t="s">
        <v>28</v>
      </c>
      <c r="D235" t="s">
        <v>194</v>
      </c>
      <c r="E235" t="s">
        <v>30</v>
      </c>
      <c r="F235" t="s">
        <v>195</v>
      </c>
      <c r="G235" t="s">
        <v>49</v>
      </c>
      <c r="H235" t="s">
        <v>73</v>
      </c>
      <c r="I235" t="s">
        <v>196</v>
      </c>
      <c r="J235" t="s">
        <v>197</v>
      </c>
    </row>
    <row r="236" spans="1:10" x14ac:dyDescent="0.25">
      <c r="A236">
        <v>633</v>
      </c>
      <c r="B236">
        <v>100450278</v>
      </c>
      <c r="C236" t="s">
        <v>28</v>
      </c>
      <c r="D236" t="s">
        <v>194</v>
      </c>
      <c r="E236" t="s">
        <v>30</v>
      </c>
      <c r="F236" t="s">
        <v>195</v>
      </c>
      <c r="G236" t="s">
        <v>49</v>
      </c>
      <c r="H236" t="s">
        <v>73</v>
      </c>
      <c r="I236" t="s">
        <v>196</v>
      </c>
      <c r="J236" t="s">
        <v>197</v>
      </c>
    </row>
    <row r="237" spans="1:10" x14ac:dyDescent="0.25">
      <c r="A237">
        <v>708</v>
      </c>
      <c r="B237">
        <v>100463365</v>
      </c>
      <c r="C237" t="s">
        <v>28</v>
      </c>
      <c r="D237" t="s">
        <v>194</v>
      </c>
      <c r="E237" t="s">
        <v>30</v>
      </c>
      <c r="F237" t="s">
        <v>195</v>
      </c>
      <c r="G237" t="s">
        <v>49</v>
      </c>
      <c r="H237" t="s">
        <v>73</v>
      </c>
      <c r="I237" t="s">
        <v>196</v>
      </c>
      <c r="J237" t="s">
        <v>197</v>
      </c>
    </row>
    <row r="238" spans="1:10" x14ac:dyDescent="0.25">
      <c r="A238">
        <v>717</v>
      </c>
      <c r="B238">
        <v>100467544</v>
      </c>
      <c r="C238" t="s">
        <v>28</v>
      </c>
      <c r="D238" t="s">
        <v>194</v>
      </c>
      <c r="E238" t="s">
        <v>30</v>
      </c>
      <c r="F238" t="s">
        <v>195</v>
      </c>
      <c r="G238" t="s">
        <v>49</v>
      </c>
      <c r="H238" t="s">
        <v>73</v>
      </c>
      <c r="I238" t="s">
        <v>196</v>
      </c>
      <c r="J238" t="s">
        <v>197</v>
      </c>
    </row>
    <row r="239" spans="1:10" x14ac:dyDescent="0.25">
      <c r="A239">
        <v>833</v>
      </c>
      <c r="B239">
        <v>100476774</v>
      </c>
      <c r="C239" t="s">
        <v>28</v>
      </c>
      <c r="D239" t="s">
        <v>194</v>
      </c>
      <c r="E239" t="s">
        <v>30</v>
      </c>
      <c r="F239" t="s">
        <v>195</v>
      </c>
      <c r="G239" t="s">
        <v>49</v>
      </c>
      <c r="H239" t="s">
        <v>73</v>
      </c>
      <c r="I239" t="s">
        <v>196</v>
      </c>
      <c r="J239" t="s">
        <v>197</v>
      </c>
    </row>
    <row r="240" spans="1:10" x14ac:dyDescent="0.25">
      <c r="A240">
        <v>15</v>
      </c>
      <c r="B240">
        <v>100496270</v>
      </c>
      <c r="C240" t="s">
        <v>28</v>
      </c>
      <c r="D240" t="s">
        <v>113</v>
      </c>
      <c r="E240" t="s">
        <v>30</v>
      </c>
      <c r="F240" t="s">
        <v>114</v>
      </c>
      <c r="G240" t="s">
        <v>115</v>
      </c>
      <c r="H240" t="s">
        <v>116</v>
      </c>
      <c r="I240" t="s">
        <v>117</v>
      </c>
      <c r="J240" t="s">
        <v>118</v>
      </c>
    </row>
    <row r="241" spans="1:10" x14ac:dyDescent="0.25">
      <c r="A241">
        <v>106</v>
      </c>
      <c r="B241">
        <v>100499616</v>
      </c>
      <c r="C241" t="s">
        <v>28</v>
      </c>
      <c r="D241" t="s">
        <v>113</v>
      </c>
      <c r="E241" t="s">
        <v>30</v>
      </c>
      <c r="F241" t="s">
        <v>114</v>
      </c>
      <c r="G241" t="s">
        <v>115</v>
      </c>
      <c r="H241" t="s">
        <v>116</v>
      </c>
      <c r="I241" t="s">
        <v>117</v>
      </c>
      <c r="J241" t="s">
        <v>118</v>
      </c>
    </row>
    <row r="242" spans="1:10" x14ac:dyDescent="0.25">
      <c r="A242">
        <v>176</v>
      </c>
      <c r="B242">
        <v>100503796</v>
      </c>
      <c r="C242" t="s">
        <v>28</v>
      </c>
      <c r="D242" t="s">
        <v>113</v>
      </c>
      <c r="E242" t="s">
        <v>30</v>
      </c>
      <c r="F242" t="s">
        <v>114</v>
      </c>
      <c r="G242" t="s">
        <v>115</v>
      </c>
      <c r="H242" t="s">
        <v>116</v>
      </c>
      <c r="I242" t="s">
        <v>117</v>
      </c>
      <c r="J242" t="s">
        <v>118</v>
      </c>
    </row>
    <row r="243" spans="1:10" x14ac:dyDescent="0.25">
      <c r="A243">
        <v>242</v>
      </c>
      <c r="B243">
        <v>100518831</v>
      </c>
      <c r="C243" t="s">
        <v>28</v>
      </c>
      <c r="D243" t="s">
        <v>113</v>
      </c>
      <c r="E243" t="s">
        <v>30</v>
      </c>
      <c r="F243" t="s">
        <v>114</v>
      </c>
      <c r="G243" t="s">
        <v>115</v>
      </c>
      <c r="H243" t="s">
        <v>116</v>
      </c>
      <c r="I243" t="s">
        <v>117</v>
      </c>
      <c r="J243" t="s">
        <v>118</v>
      </c>
    </row>
    <row r="244" spans="1:10" x14ac:dyDescent="0.25">
      <c r="A244">
        <v>243</v>
      </c>
      <c r="B244">
        <v>100599472</v>
      </c>
      <c r="C244" t="s">
        <v>28</v>
      </c>
      <c r="D244" t="s">
        <v>113</v>
      </c>
      <c r="E244" t="s">
        <v>30</v>
      </c>
      <c r="F244" t="s">
        <v>114</v>
      </c>
      <c r="G244" t="s">
        <v>115</v>
      </c>
      <c r="H244" t="s">
        <v>116</v>
      </c>
      <c r="I244" t="s">
        <v>117</v>
      </c>
      <c r="J244" t="s">
        <v>118</v>
      </c>
    </row>
    <row r="245" spans="1:10" x14ac:dyDescent="0.25">
      <c r="A245">
        <v>363</v>
      </c>
      <c r="B245">
        <v>100404154</v>
      </c>
      <c r="C245" t="s">
        <v>28</v>
      </c>
      <c r="D245" t="s">
        <v>113</v>
      </c>
      <c r="E245" t="s">
        <v>30</v>
      </c>
      <c r="F245" t="s">
        <v>114</v>
      </c>
      <c r="G245" t="s">
        <v>115</v>
      </c>
      <c r="H245" t="s">
        <v>116</v>
      </c>
      <c r="I245" t="s">
        <v>117</v>
      </c>
      <c r="J245" t="s">
        <v>118</v>
      </c>
    </row>
    <row r="246" spans="1:10" x14ac:dyDescent="0.25">
      <c r="A246">
        <v>401</v>
      </c>
      <c r="B246">
        <v>100424327</v>
      </c>
      <c r="C246" t="s">
        <v>28</v>
      </c>
      <c r="D246" t="s">
        <v>113</v>
      </c>
      <c r="E246" t="s">
        <v>30</v>
      </c>
      <c r="F246" t="s">
        <v>114</v>
      </c>
      <c r="G246" t="s">
        <v>115</v>
      </c>
      <c r="H246" t="s">
        <v>116</v>
      </c>
      <c r="I246" t="s">
        <v>117</v>
      </c>
      <c r="J246" t="s">
        <v>118</v>
      </c>
    </row>
    <row r="247" spans="1:10" x14ac:dyDescent="0.25">
      <c r="A247">
        <v>402</v>
      </c>
      <c r="B247">
        <v>100428130</v>
      </c>
      <c r="C247" t="s">
        <v>28</v>
      </c>
      <c r="D247" t="s">
        <v>113</v>
      </c>
      <c r="E247" t="s">
        <v>30</v>
      </c>
      <c r="F247" t="s">
        <v>114</v>
      </c>
      <c r="G247" t="s">
        <v>115</v>
      </c>
      <c r="H247" t="s">
        <v>116</v>
      </c>
      <c r="I247" t="s">
        <v>117</v>
      </c>
      <c r="J247" t="s">
        <v>118</v>
      </c>
    </row>
    <row r="248" spans="1:10" x14ac:dyDescent="0.25">
      <c r="A248">
        <v>433</v>
      </c>
      <c r="B248">
        <v>100410201</v>
      </c>
      <c r="C248" t="s">
        <v>28</v>
      </c>
      <c r="D248" t="s">
        <v>113</v>
      </c>
      <c r="E248" t="s">
        <v>30</v>
      </c>
      <c r="F248" t="s">
        <v>114</v>
      </c>
      <c r="G248" t="s">
        <v>115</v>
      </c>
      <c r="H248" t="s">
        <v>116</v>
      </c>
      <c r="I248" t="s">
        <v>117</v>
      </c>
      <c r="J248" t="s">
        <v>118</v>
      </c>
    </row>
    <row r="249" spans="1:10" x14ac:dyDescent="0.25">
      <c r="A249">
        <v>434</v>
      </c>
      <c r="B249">
        <v>100410341</v>
      </c>
      <c r="C249" t="s">
        <v>28</v>
      </c>
      <c r="D249" t="s">
        <v>113</v>
      </c>
      <c r="E249" t="s">
        <v>30</v>
      </c>
      <c r="F249" t="s">
        <v>114</v>
      </c>
      <c r="G249" t="s">
        <v>115</v>
      </c>
      <c r="H249" t="s">
        <v>116</v>
      </c>
      <c r="I249" t="s">
        <v>117</v>
      </c>
      <c r="J249" t="s">
        <v>118</v>
      </c>
    </row>
    <row r="250" spans="1:10" x14ac:dyDescent="0.25">
      <c r="A250">
        <v>445</v>
      </c>
      <c r="B250">
        <v>100431851</v>
      </c>
      <c r="C250" t="s">
        <v>28</v>
      </c>
      <c r="D250" t="s">
        <v>113</v>
      </c>
      <c r="E250" t="s">
        <v>30</v>
      </c>
      <c r="F250" t="s">
        <v>114</v>
      </c>
      <c r="G250" t="s">
        <v>115</v>
      </c>
      <c r="H250" t="s">
        <v>116</v>
      </c>
      <c r="I250" t="s">
        <v>117</v>
      </c>
      <c r="J250" t="s">
        <v>118</v>
      </c>
    </row>
    <row r="251" spans="1:10" x14ac:dyDescent="0.25">
      <c r="A251">
        <v>453</v>
      </c>
      <c r="B251">
        <v>100413436</v>
      </c>
      <c r="C251" t="s">
        <v>28</v>
      </c>
      <c r="D251" t="s">
        <v>113</v>
      </c>
      <c r="E251" t="s">
        <v>30</v>
      </c>
      <c r="F251" t="s">
        <v>114</v>
      </c>
      <c r="G251" t="s">
        <v>115</v>
      </c>
      <c r="H251" t="s">
        <v>116</v>
      </c>
      <c r="I251" t="s">
        <v>117</v>
      </c>
      <c r="J251" t="s">
        <v>118</v>
      </c>
    </row>
    <row r="252" spans="1:10" x14ac:dyDescent="0.25">
      <c r="A252">
        <v>470</v>
      </c>
      <c r="B252">
        <v>100437840</v>
      </c>
      <c r="C252" t="s">
        <v>28</v>
      </c>
      <c r="D252" t="s">
        <v>113</v>
      </c>
      <c r="E252" t="s">
        <v>30</v>
      </c>
      <c r="F252" t="s">
        <v>114</v>
      </c>
      <c r="G252" t="s">
        <v>115</v>
      </c>
      <c r="H252" t="s">
        <v>116</v>
      </c>
      <c r="I252" t="s">
        <v>117</v>
      </c>
      <c r="J252" t="s">
        <v>118</v>
      </c>
    </row>
    <row r="253" spans="1:10" x14ac:dyDescent="0.25">
      <c r="A253">
        <v>475</v>
      </c>
      <c r="B253">
        <v>100419660</v>
      </c>
      <c r="C253" t="s">
        <v>28</v>
      </c>
      <c r="D253" t="s">
        <v>113</v>
      </c>
      <c r="E253" t="s">
        <v>30</v>
      </c>
      <c r="F253" t="s">
        <v>114</v>
      </c>
      <c r="G253" t="s">
        <v>115</v>
      </c>
      <c r="H253" t="s">
        <v>116</v>
      </c>
      <c r="I253" t="s">
        <v>117</v>
      </c>
      <c r="J253" t="s">
        <v>118</v>
      </c>
    </row>
    <row r="254" spans="1:10" x14ac:dyDescent="0.25">
      <c r="A254">
        <v>486</v>
      </c>
      <c r="B254">
        <v>100446208</v>
      </c>
      <c r="C254" t="s">
        <v>28</v>
      </c>
      <c r="D254" t="s">
        <v>113</v>
      </c>
      <c r="E254" t="s">
        <v>30</v>
      </c>
      <c r="F254" t="s">
        <v>114</v>
      </c>
      <c r="G254" t="s">
        <v>115</v>
      </c>
      <c r="H254" t="s">
        <v>116</v>
      </c>
      <c r="I254" t="s">
        <v>117</v>
      </c>
      <c r="J254" t="s">
        <v>118</v>
      </c>
    </row>
    <row r="255" spans="1:10" x14ac:dyDescent="0.25">
      <c r="A255">
        <v>554</v>
      </c>
      <c r="B255">
        <v>100441074</v>
      </c>
      <c r="C255" t="s">
        <v>28</v>
      </c>
      <c r="D255" t="s">
        <v>113</v>
      </c>
      <c r="E255" t="s">
        <v>30</v>
      </c>
      <c r="F255" t="s">
        <v>114</v>
      </c>
      <c r="G255" t="s">
        <v>115</v>
      </c>
      <c r="H255" t="s">
        <v>116</v>
      </c>
      <c r="I255" t="s">
        <v>117</v>
      </c>
      <c r="J255" t="s">
        <v>118</v>
      </c>
    </row>
    <row r="256" spans="1:10" x14ac:dyDescent="0.25">
      <c r="A256">
        <v>567</v>
      </c>
      <c r="B256">
        <v>100459086</v>
      </c>
      <c r="C256" t="s">
        <v>28</v>
      </c>
      <c r="D256" t="s">
        <v>113</v>
      </c>
      <c r="E256" t="s">
        <v>30</v>
      </c>
      <c r="F256" t="s">
        <v>114</v>
      </c>
      <c r="G256" t="s">
        <v>115</v>
      </c>
      <c r="H256" t="s">
        <v>116</v>
      </c>
      <c r="I256" t="s">
        <v>117</v>
      </c>
      <c r="J256" t="s">
        <v>118</v>
      </c>
    </row>
    <row r="257" spans="1:10" x14ac:dyDescent="0.25">
      <c r="A257">
        <v>719</v>
      </c>
      <c r="B257">
        <v>100463464</v>
      </c>
      <c r="C257" t="s">
        <v>28</v>
      </c>
      <c r="D257" t="s">
        <v>113</v>
      </c>
      <c r="E257" t="s">
        <v>30</v>
      </c>
      <c r="F257" t="s">
        <v>114</v>
      </c>
      <c r="G257" t="s">
        <v>115</v>
      </c>
      <c r="H257" t="s">
        <v>116</v>
      </c>
      <c r="I257" t="s">
        <v>117</v>
      </c>
      <c r="J257" t="s">
        <v>118</v>
      </c>
    </row>
    <row r="258" spans="1:10" x14ac:dyDescent="0.25">
      <c r="A258">
        <v>734</v>
      </c>
      <c r="B258">
        <v>100469987</v>
      </c>
      <c r="C258" t="s">
        <v>28</v>
      </c>
      <c r="D258" t="s">
        <v>113</v>
      </c>
      <c r="E258" t="s">
        <v>30</v>
      </c>
      <c r="F258" t="s">
        <v>114</v>
      </c>
      <c r="G258" t="s">
        <v>115</v>
      </c>
      <c r="H258" t="s">
        <v>116</v>
      </c>
      <c r="I258" t="s">
        <v>117</v>
      </c>
      <c r="J258" t="s">
        <v>118</v>
      </c>
    </row>
    <row r="259" spans="1:10" x14ac:dyDescent="0.25">
      <c r="A259">
        <v>758</v>
      </c>
      <c r="B259">
        <v>100480939</v>
      </c>
      <c r="C259" t="s">
        <v>28</v>
      </c>
      <c r="D259" t="s">
        <v>113</v>
      </c>
      <c r="E259" t="s">
        <v>30</v>
      </c>
      <c r="F259" t="s">
        <v>114</v>
      </c>
      <c r="G259" t="s">
        <v>115</v>
      </c>
      <c r="H259" t="s">
        <v>116</v>
      </c>
      <c r="I259" t="s">
        <v>117</v>
      </c>
      <c r="J259" t="s">
        <v>118</v>
      </c>
    </row>
    <row r="260" spans="1:10" x14ac:dyDescent="0.25">
      <c r="A260">
        <v>940</v>
      </c>
      <c r="B260">
        <v>100488574</v>
      </c>
      <c r="C260" t="s">
        <v>28</v>
      </c>
      <c r="D260" t="s">
        <v>113</v>
      </c>
      <c r="E260" t="s">
        <v>30</v>
      </c>
      <c r="F260" t="s">
        <v>114</v>
      </c>
      <c r="G260" t="s">
        <v>115</v>
      </c>
      <c r="H260" t="s">
        <v>116</v>
      </c>
      <c r="I260" t="s">
        <v>117</v>
      </c>
      <c r="J260" t="s">
        <v>118</v>
      </c>
    </row>
    <row r="261" spans="1:10" x14ac:dyDescent="0.25">
      <c r="A261">
        <v>972</v>
      </c>
      <c r="B261">
        <v>100451374</v>
      </c>
      <c r="C261" t="s">
        <v>28</v>
      </c>
      <c r="D261" t="s">
        <v>113</v>
      </c>
      <c r="E261" t="s">
        <v>30</v>
      </c>
      <c r="F261" t="s">
        <v>114</v>
      </c>
      <c r="G261" t="s">
        <v>115</v>
      </c>
      <c r="H261" t="s">
        <v>116</v>
      </c>
      <c r="I261" t="s">
        <v>117</v>
      </c>
      <c r="J261" t="s">
        <v>118</v>
      </c>
    </row>
    <row r="262" spans="1:10" x14ac:dyDescent="0.25">
      <c r="A262">
        <v>1030</v>
      </c>
      <c r="B262">
        <v>100455588</v>
      </c>
      <c r="C262" t="s">
        <v>28</v>
      </c>
      <c r="D262" t="s">
        <v>113</v>
      </c>
      <c r="E262" t="s">
        <v>30</v>
      </c>
      <c r="F262" t="s">
        <v>114</v>
      </c>
      <c r="G262" t="s">
        <v>115</v>
      </c>
      <c r="H262" t="s">
        <v>116</v>
      </c>
      <c r="I262" t="s">
        <v>117</v>
      </c>
      <c r="J262" t="s">
        <v>118</v>
      </c>
    </row>
    <row r="263" spans="1:10" x14ac:dyDescent="0.25">
      <c r="A263">
        <v>3</v>
      </c>
      <c r="B263">
        <v>100498383</v>
      </c>
      <c r="C263" t="s">
        <v>28</v>
      </c>
      <c r="D263" t="s">
        <v>53</v>
      </c>
      <c r="E263" t="s">
        <v>30</v>
      </c>
      <c r="F263" t="s">
        <v>54</v>
      </c>
      <c r="G263" t="s">
        <v>55</v>
      </c>
      <c r="H263" t="s">
        <v>56</v>
      </c>
      <c r="I263" t="s">
        <v>57</v>
      </c>
      <c r="J263" t="s">
        <v>35</v>
      </c>
    </row>
    <row r="264" spans="1:10" x14ac:dyDescent="0.25">
      <c r="A264">
        <v>76</v>
      </c>
      <c r="B264">
        <v>100499891</v>
      </c>
      <c r="C264" t="s">
        <v>28</v>
      </c>
      <c r="D264" t="s">
        <v>53</v>
      </c>
      <c r="E264" t="s">
        <v>30</v>
      </c>
      <c r="F264" t="s">
        <v>54</v>
      </c>
      <c r="G264" t="s">
        <v>55</v>
      </c>
      <c r="H264" t="s">
        <v>56</v>
      </c>
      <c r="I264" t="s">
        <v>57</v>
      </c>
      <c r="J264" t="s">
        <v>35</v>
      </c>
    </row>
    <row r="265" spans="1:10" x14ac:dyDescent="0.25">
      <c r="A265">
        <v>95</v>
      </c>
      <c r="B265">
        <v>100510829</v>
      </c>
      <c r="C265" t="s">
        <v>28</v>
      </c>
      <c r="D265" t="s">
        <v>53</v>
      </c>
      <c r="E265" t="s">
        <v>30</v>
      </c>
      <c r="F265" t="s">
        <v>54</v>
      </c>
      <c r="G265" t="s">
        <v>55</v>
      </c>
      <c r="H265" t="s">
        <v>56</v>
      </c>
      <c r="I265" t="s">
        <v>57</v>
      </c>
      <c r="J265" t="s">
        <v>35</v>
      </c>
    </row>
    <row r="266" spans="1:10" x14ac:dyDescent="0.25">
      <c r="A266">
        <v>166</v>
      </c>
      <c r="B266">
        <v>100503378</v>
      </c>
      <c r="C266" t="s">
        <v>28</v>
      </c>
      <c r="D266" t="s">
        <v>53</v>
      </c>
      <c r="E266" t="s">
        <v>30</v>
      </c>
      <c r="F266" t="s">
        <v>54</v>
      </c>
      <c r="G266" t="s">
        <v>55</v>
      </c>
      <c r="H266" t="s">
        <v>56</v>
      </c>
      <c r="I266" t="s">
        <v>57</v>
      </c>
      <c r="J266" t="s">
        <v>35</v>
      </c>
    </row>
    <row r="267" spans="1:10" x14ac:dyDescent="0.25">
      <c r="A267">
        <v>478</v>
      </c>
      <c r="B267">
        <v>100453785</v>
      </c>
      <c r="C267" t="s">
        <v>28</v>
      </c>
      <c r="D267" t="s">
        <v>53</v>
      </c>
      <c r="E267" t="s">
        <v>30</v>
      </c>
      <c r="F267" t="s">
        <v>54</v>
      </c>
      <c r="G267" t="s">
        <v>55</v>
      </c>
      <c r="H267" t="s">
        <v>56</v>
      </c>
      <c r="I267" t="s">
        <v>57</v>
      </c>
      <c r="J267" t="s">
        <v>35</v>
      </c>
    </row>
    <row r="268" spans="1:10" x14ac:dyDescent="0.25">
      <c r="A268">
        <v>479</v>
      </c>
      <c r="B268">
        <v>100453787</v>
      </c>
      <c r="C268" t="s">
        <v>28</v>
      </c>
      <c r="D268" t="s">
        <v>53</v>
      </c>
      <c r="E268" t="s">
        <v>30</v>
      </c>
      <c r="F268" t="s">
        <v>54</v>
      </c>
      <c r="G268" t="s">
        <v>55</v>
      </c>
      <c r="H268" t="s">
        <v>56</v>
      </c>
      <c r="I268" t="s">
        <v>57</v>
      </c>
      <c r="J268" t="s">
        <v>35</v>
      </c>
    </row>
    <row r="269" spans="1:10" x14ac:dyDescent="0.25">
      <c r="A269">
        <v>537</v>
      </c>
      <c r="B269">
        <v>100458481</v>
      </c>
      <c r="C269" t="s">
        <v>28</v>
      </c>
      <c r="D269" t="s">
        <v>53</v>
      </c>
      <c r="E269" t="s">
        <v>30</v>
      </c>
      <c r="F269" t="s">
        <v>54</v>
      </c>
      <c r="G269" t="s">
        <v>55</v>
      </c>
      <c r="H269" t="s">
        <v>56</v>
      </c>
      <c r="I269" t="s">
        <v>57</v>
      </c>
      <c r="J269" t="s">
        <v>35</v>
      </c>
    </row>
    <row r="270" spans="1:10" x14ac:dyDescent="0.25">
      <c r="A270">
        <v>661</v>
      </c>
      <c r="B270">
        <v>100441518</v>
      </c>
      <c r="C270" t="s">
        <v>28</v>
      </c>
      <c r="D270" t="s">
        <v>53</v>
      </c>
      <c r="E270" t="s">
        <v>30</v>
      </c>
      <c r="F270" t="s">
        <v>54</v>
      </c>
      <c r="G270" t="s">
        <v>55</v>
      </c>
      <c r="H270" t="s">
        <v>56</v>
      </c>
      <c r="I270" t="s">
        <v>57</v>
      </c>
      <c r="J270" t="s">
        <v>35</v>
      </c>
    </row>
    <row r="271" spans="1:10" x14ac:dyDescent="0.25">
      <c r="A271">
        <v>712</v>
      </c>
      <c r="B271">
        <v>100468892</v>
      </c>
      <c r="C271" t="s">
        <v>28</v>
      </c>
      <c r="D271" t="s">
        <v>53</v>
      </c>
      <c r="E271" t="s">
        <v>30</v>
      </c>
      <c r="F271" t="s">
        <v>54</v>
      </c>
      <c r="G271" t="s">
        <v>55</v>
      </c>
      <c r="H271" t="s">
        <v>56</v>
      </c>
      <c r="I271" t="s">
        <v>57</v>
      </c>
      <c r="J271" t="s">
        <v>35</v>
      </c>
    </row>
    <row r="272" spans="1:10" x14ac:dyDescent="0.25">
      <c r="A272">
        <v>713</v>
      </c>
      <c r="B272">
        <v>100468895</v>
      </c>
      <c r="C272" t="s">
        <v>28</v>
      </c>
      <c r="D272" t="s">
        <v>53</v>
      </c>
      <c r="E272" t="s">
        <v>30</v>
      </c>
      <c r="F272" t="s">
        <v>54</v>
      </c>
      <c r="G272" t="s">
        <v>55</v>
      </c>
      <c r="H272" t="s">
        <v>56</v>
      </c>
      <c r="I272" t="s">
        <v>57</v>
      </c>
      <c r="J272" t="s">
        <v>35</v>
      </c>
    </row>
    <row r="273" spans="1:10" x14ac:dyDescent="0.25">
      <c r="A273">
        <v>813</v>
      </c>
      <c r="B273">
        <v>100483277</v>
      </c>
      <c r="C273" t="s">
        <v>28</v>
      </c>
      <c r="D273" t="s">
        <v>53</v>
      </c>
      <c r="E273" t="s">
        <v>30</v>
      </c>
      <c r="F273" t="s">
        <v>54</v>
      </c>
      <c r="G273" t="s">
        <v>55</v>
      </c>
      <c r="H273" t="s">
        <v>56</v>
      </c>
      <c r="I273" t="s">
        <v>57</v>
      </c>
      <c r="J273" t="s">
        <v>35</v>
      </c>
    </row>
    <row r="274" spans="1:10" x14ac:dyDescent="0.25">
      <c r="A274">
        <v>823</v>
      </c>
      <c r="B274">
        <v>100477283</v>
      </c>
      <c r="C274" t="s">
        <v>28</v>
      </c>
      <c r="D274" t="s">
        <v>53</v>
      </c>
      <c r="E274" t="s">
        <v>30</v>
      </c>
      <c r="F274" t="s">
        <v>54</v>
      </c>
      <c r="G274" t="s">
        <v>55</v>
      </c>
      <c r="H274" t="s">
        <v>56</v>
      </c>
      <c r="I274" t="s">
        <v>57</v>
      </c>
      <c r="J274" t="s">
        <v>35</v>
      </c>
    </row>
    <row r="275" spans="1:10" x14ac:dyDescent="0.25">
      <c r="A275">
        <v>982</v>
      </c>
      <c r="B275">
        <v>100487908</v>
      </c>
      <c r="C275" t="s">
        <v>28</v>
      </c>
      <c r="D275" t="s">
        <v>53</v>
      </c>
      <c r="E275" t="s">
        <v>30</v>
      </c>
      <c r="F275" t="s">
        <v>54</v>
      </c>
      <c r="G275" t="s">
        <v>55</v>
      </c>
      <c r="H275" t="s">
        <v>56</v>
      </c>
      <c r="I275" t="s">
        <v>57</v>
      </c>
      <c r="J275" t="s">
        <v>35</v>
      </c>
    </row>
    <row r="276" spans="1:10" x14ac:dyDescent="0.25">
      <c r="A276">
        <v>1040</v>
      </c>
      <c r="B276">
        <v>100456327</v>
      </c>
      <c r="C276" t="s">
        <v>28</v>
      </c>
      <c r="D276" t="s">
        <v>53</v>
      </c>
      <c r="E276" t="s">
        <v>30</v>
      </c>
      <c r="F276" t="s">
        <v>54</v>
      </c>
      <c r="G276" t="s">
        <v>55</v>
      </c>
      <c r="H276" t="s">
        <v>56</v>
      </c>
      <c r="I276" t="s">
        <v>57</v>
      </c>
      <c r="J276" t="s">
        <v>35</v>
      </c>
    </row>
    <row r="277" spans="1:10" x14ac:dyDescent="0.25">
      <c r="A277">
        <v>400</v>
      </c>
      <c r="B277">
        <v>100428003</v>
      </c>
      <c r="C277" t="s">
        <v>28</v>
      </c>
      <c r="D277" t="s">
        <v>516</v>
      </c>
      <c r="E277" t="s">
        <v>30</v>
      </c>
      <c r="F277" t="s">
        <v>517</v>
      </c>
      <c r="G277" t="s">
        <v>518</v>
      </c>
      <c r="H277" t="s">
        <v>56</v>
      </c>
      <c r="I277" t="s">
        <v>519</v>
      </c>
      <c r="J277" t="s">
        <v>35</v>
      </c>
    </row>
    <row r="278" spans="1:10" x14ac:dyDescent="0.25">
      <c r="A278">
        <v>471</v>
      </c>
      <c r="B278">
        <v>100433898</v>
      </c>
      <c r="C278" t="s">
        <v>28</v>
      </c>
      <c r="D278" t="s">
        <v>516</v>
      </c>
      <c r="E278" t="s">
        <v>30</v>
      </c>
      <c r="F278" t="s">
        <v>517</v>
      </c>
      <c r="G278" t="s">
        <v>518</v>
      </c>
      <c r="H278" t="s">
        <v>56</v>
      </c>
      <c r="I278" t="s">
        <v>519</v>
      </c>
      <c r="J278" t="s">
        <v>35</v>
      </c>
    </row>
    <row r="279" spans="1:10" x14ac:dyDescent="0.25">
      <c r="A279">
        <v>472</v>
      </c>
      <c r="B279">
        <v>100433899</v>
      </c>
      <c r="C279" t="s">
        <v>28</v>
      </c>
      <c r="D279" t="s">
        <v>516</v>
      </c>
      <c r="E279" t="s">
        <v>30</v>
      </c>
      <c r="F279" t="s">
        <v>517</v>
      </c>
      <c r="G279" t="s">
        <v>518</v>
      </c>
      <c r="H279" t="s">
        <v>56</v>
      </c>
      <c r="I279" t="s">
        <v>519</v>
      </c>
      <c r="J279" t="s">
        <v>35</v>
      </c>
    </row>
    <row r="280" spans="1:10" x14ac:dyDescent="0.25">
      <c r="A280">
        <v>619</v>
      </c>
      <c r="B280">
        <v>100422066</v>
      </c>
      <c r="C280" t="s">
        <v>28</v>
      </c>
      <c r="D280" t="s">
        <v>516</v>
      </c>
      <c r="E280" t="s">
        <v>30</v>
      </c>
      <c r="F280" t="s">
        <v>517</v>
      </c>
      <c r="G280" t="s">
        <v>518</v>
      </c>
      <c r="H280" t="s">
        <v>56</v>
      </c>
      <c r="I280" t="s">
        <v>519</v>
      </c>
      <c r="J280" t="s">
        <v>35</v>
      </c>
    </row>
    <row r="281" spans="1:10" x14ac:dyDescent="0.25">
      <c r="A281">
        <v>29</v>
      </c>
      <c r="B281">
        <v>100493352</v>
      </c>
      <c r="C281" t="s">
        <v>28</v>
      </c>
      <c r="D281" t="s">
        <v>176</v>
      </c>
      <c r="E281" t="s">
        <v>30</v>
      </c>
      <c r="F281" t="s">
        <v>177</v>
      </c>
      <c r="G281" t="s">
        <v>178</v>
      </c>
      <c r="H281" t="s">
        <v>179</v>
      </c>
      <c r="I281" t="s">
        <v>180</v>
      </c>
      <c r="J281" t="s">
        <v>35</v>
      </c>
    </row>
    <row r="282" spans="1:10" x14ac:dyDescent="0.25">
      <c r="A282">
        <v>200</v>
      </c>
      <c r="B282">
        <v>100501798</v>
      </c>
      <c r="C282" t="s">
        <v>28</v>
      </c>
      <c r="D282" t="s">
        <v>176</v>
      </c>
      <c r="E282" t="s">
        <v>30</v>
      </c>
      <c r="F282" t="s">
        <v>177</v>
      </c>
      <c r="G282" t="s">
        <v>178</v>
      </c>
      <c r="H282" t="s">
        <v>179</v>
      </c>
      <c r="I282" t="s">
        <v>180</v>
      </c>
      <c r="J282" t="s">
        <v>35</v>
      </c>
    </row>
    <row r="283" spans="1:10" x14ac:dyDescent="0.25">
      <c r="A283">
        <v>40</v>
      </c>
      <c r="B283">
        <v>100497802</v>
      </c>
      <c r="C283" t="s">
        <v>28</v>
      </c>
      <c r="D283" t="s">
        <v>206</v>
      </c>
      <c r="E283" t="s">
        <v>30</v>
      </c>
      <c r="F283" t="s">
        <v>207</v>
      </c>
      <c r="G283" t="s">
        <v>138</v>
      </c>
      <c r="H283" t="s">
        <v>78</v>
      </c>
      <c r="I283" t="s">
        <v>208</v>
      </c>
      <c r="J283" t="s">
        <v>35</v>
      </c>
    </row>
    <row r="284" spans="1:10" x14ac:dyDescent="0.25">
      <c r="A284">
        <v>41</v>
      </c>
      <c r="B284">
        <v>100499430</v>
      </c>
      <c r="C284" t="s">
        <v>28</v>
      </c>
      <c r="D284" t="s">
        <v>206</v>
      </c>
      <c r="E284" t="s">
        <v>30</v>
      </c>
      <c r="F284" t="s">
        <v>207</v>
      </c>
      <c r="G284" t="s">
        <v>138</v>
      </c>
      <c r="H284" t="s">
        <v>78</v>
      </c>
      <c r="I284" t="s">
        <v>208</v>
      </c>
      <c r="J284" t="s">
        <v>35</v>
      </c>
    </row>
    <row r="285" spans="1:10" x14ac:dyDescent="0.25">
      <c r="A285">
        <v>597</v>
      </c>
      <c r="B285">
        <v>100450976</v>
      </c>
      <c r="C285" t="s">
        <v>28</v>
      </c>
      <c r="D285" t="s">
        <v>206</v>
      </c>
      <c r="E285" t="s">
        <v>30</v>
      </c>
      <c r="F285" t="s">
        <v>207</v>
      </c>
      <c r="G285" t="s">
        <v>138</v>
      </c>
      <c r="H285" t="s">
        <v>78</v>
      </c>
      <c r="I285" t="s">
        <v>208</v>
      </c>
      <c r="J285" t="s">
        <v>35</v>
      </c>
    </row>
    <row r="286" spans="1:10" x14ac:dyDescent="0.25">
      <c r="A286">
        <v>626</v>
      </c>
      <c r="B286">
        <v>100458424</v>
      </c>
      <c r="C286" t="s">
        <v>28</v>
      </c>
      <c r="D286" t="s">
        <v>206</v>
      </c>
      <c r="E286" t="s">
        <v>30</v>
      </c>
      <c r="F286" t="s">
        <v>207</v>
      </c>
      <c r="G286" t="s">
        <v>138</v>
      </c>
      <c r="H286" t="s">
        <v>78</v>
      </c>
      <c r="I286" t="s">
        <v>208</v>
      </c>
      <c r="J286" t="s">
        <v>35</v>
      </c>
    </row>
    <row r="287" spans="1:10" x14ac:dyDescent="0.25">
      <c r="A287">
        <v>720</v>
      </c>
      <c r="B287">
        <v>100467366</v>
      </c>
      <c r="C287" t="s">
        <v>28</v>
      </c>
      <c r="D287" t="s">
        <v>206</v>
      </c>
      <c r="E287" t="s">
        <v>30</v>
      </c>
      <c r="F287" t="s">
        <v>207</v>
      </c>
      <c r="G287" t="s">
        <v>138</v>
      </c>
      <c r="H287" t="s">
        <v>78</v>
      </c>
      <c r="I287" t="s">
        <v>208</v>
      </c>
      <c r="J287" t="s">
        <v>35</v>
      </c>
    </row>
    <row r="288" spans="1:10" x14ac:dyDescent="0.25">
      <c r="A288">
        <v>913</v>
      </c>
      <c r="B288">
        <v>100480746</v>
      </c>
      <c r="C288" t="s">
        <v>28</v>
      </c>
      <c r="D288" t="s">
        <v>206</v>
      </c>
      <c r="E288" t="s">
        <v>30</v>
      </c>
      <c r="F288" t="s">
        <v>207</v>
      </c>
      <c r="G288" t="s">
        <v>138</v>
      </c>
      <c r="H288" t="s">
        <v>78</v>
      </c>
      <c r="I288" t="s">
        <v>208</v>
      </c>
      <c r="J288" t="s">
        <v>35</v>
      </c>
    </row>
    <row r="289" spans="1:10" x14ac:dyDescent="0.25">
      <c r="A289">
        <v>915</v>
      </c>
      <c r="B289">
        <v>100476748</v>
      </c>
      <c r="C289" t="s">
        <v>28</v>
      </c>
      <c r="D289" t="s">
        <v>206</v>
      </c>
      <c r="E289" t="s">
        <v>30</v>
      </c>
      <c r="F289" t="s">
        <v>207</v>
      </c>
      <c r="G289" t="s">
        <v>138</v>
      </c>
      <c r="H289" t="s">
        <v>78</v>
      </c>
      <c r="I289" t="s">
        <v>208</v>
      </c>
      <c r="J289" t="s">
        <v>35</v>
      </c>
    </row>
    <row r="290" spans="1:10" x14ac:dyDescent="0.25">
      <c r="A290">
        <v>957</v>
      </c>
      <c r="B290">
        <v>100487604</v>
      </c>
      <c r="C290" t="s">
        <v>28</v>
      </c>
      <c r="D290" t="s">
        <v>206</v>
      </c>
      <c r="E290" t="s">
        <v>30</v>
      </c>
      <c r="F290" t="s">
        <v>207</v>
      </c>
      <c r="G290" t="s">
        <v>138</v>
      </c>
      <c r="H290" t="s">
        <v>78</v>
      </c>
      <c r="I290" t="s">
        <v>208</v>
      </c>
      <c r="J290" t="s">
        <v>35</v>
      </c>
    </row>
    <row r="291" spans="1:10" x14ac:dyDescent="0.25">
      <c r="A291">
        <v>39</v>
      </c>
      <c r="B291">
        <v>100495981</v>
      </c>
      <c r="C291" t="s">
        <v>28</v>
      </c>
      <c r="D291" t="s">
        <v>202</v>
      </c>
      <c r="E291" t="s">
        <v>30</v>
      </c>
      <c r="F291" t="s">
        <v>203</v>
      </c>
      <c r="G291" t="s">
        <v>204</v>
      </c>
      <c r="H291" t="s">
        <v>56</v>
      </c>
      <c r="I291" t="s">
        <v>205</v>
      </c>
      <c r="J291" t="s">
        <v>35</v>
      </c>
    </row>
    <row r="292" spans="1:10" x14ac:dyDescent="0.25">
      <c r="A292">
        <v>148</v>
      </c>
      <c r="B292">
        <v>100511969</v>
      </c>
      <c r="C292" t="s">
        <v>28</v>
      </c>
      <c r="D292" t="s">
        <v>202</v>
      </c>
      <c r="E292" t="s">
        <v>30</v>
      </c>
      <c r="F292" t="s">
        <v>203</v>
      </c>
      <c r="G292" t="s">
        <v>204</v>
      </c>
      <c r="H292" t="s">
        <v>56</v>
      </c>
      <c r="I292" t="s">
        <v>205</v>
      </c>
      <c r="J292" t="s">
        <v>35</v>
      </c>
    </row>
    <row r="293" spans="1:10" x14ac:dyDescent="0.25">
      <c r="A293">
        <v>153</v>
      </c>
      <c r="B293">
        <v>100516042</v>
      </c>
      <c r="C293" t="s">
        <v>28</v>
      </c>
      <c r="D293" t="s">
        <v>202</v>
      </c>
      <c r="E293" t="s">
        <v>30</v>
      </c>
      <c r="F293" t="s">
        <v>203</v>
      </c>
      <c r="G293" t="s">
        <v>204</v>
      </c>
      <c r="H293" t="s">
        <v>56</v>
      </c>
      <c r="I293" t="s">
        <v>205</v>
      </c>
      <c r="J293" t="s">
        <v>35</v>
      </c>
    </row>
    <row r="294" spans="1:10" x14ac:dyDescent="0.25">
      <c r="A294">
        <v>155</v>
      </c>
      <c r="B294">
        <v>100499202</v>
      </c>
      <c r="C294" t="s">
        <v>28</v>
      </c>
      <c r="D294" t="s">
        <v>202</v>
      </c>
      <c r="E294" t="s">
        <v>30</v>
      </c>
      <c r="F294" t="s">
        <v>203</v>
      </c>
      <c r="G294" t="s">
        <v>204</v>
      </c>
      <c r="H294" t="s">
        <v>56</v>
      </c>
      <c r="I294" t="s">
        <v>205</v>
      </c>
      <c r="J294" t="s">
        <v>35</v>
      </c>
    </row>
    <row r="295" spans="1:10" x14ac:dyDescent="0.25">
      <c r="A295">
        <v>235</v>
      </c>
      <c r="B295">
        <v>100538262</v>
      </c>
      <c r="C295" t="s">
        <v>28</v>
      </c>
      <c r="D295" t="s">
        <v>202</v>
      </c>
      <c r="E295" t="s">
        <v>30</v>
      </c>
      <c r="F295" t="s">
        <v>203</v>
      </c>
      <c r="G295" t="s">
        <v>204</v>
      </c>
      <c r="H295" t="s">
        <v>56</v>
      </c>
      <c r="I295" t="s">
        <v>205</v>
      </c>
      <c r="J295" t="s">
        <v>35</v>
      </c>
    </row>
    <row r="296" spans="1:10" x14ac:dyDescent="0.25">
      <c r="A296">
        <v>601</v>
      </c>
      <c r="B296">
        <v>100458738</v>
      </c>
      <c r="C296" t="s">
        <v>28</v>
      </c>
      <c r="D296" t="s">
        <v>202</v>
      </c>
      <c r="E296" t="s">
        <v>30</v>
      </c>
      <c r="F296" t="s">
        <v>203</v>
      </c>
      <c r="G296" t="s">
        <v>204</v>
      </c>
      <c r="H296" t="s">
        <v>56</v>
      </c>
      <c r="I296" t="s">
        <v>205</v>
      </c>
      <c r="J296" t="s">
        <v>35</v>
      </c>
    </row>
    <row r="297" spans="1:10" x14ac:dyDescent="0.25">
      <c r="A297">
        <v>621</v>
      </c>
      <c r="B297">
        <v>100463037</v>
      </c>
      <c r="C297" t="s">
        <v>28</v>
      </c>
      <c r="D297" t="s">
        <v>202</v>
      </c>
      <c r="E297" t="s">
        <v>30</v>
      </c>
      <c r="F297" t="s">
        <v>203</v>
      </c>
      <c r="G297" t="s">
        <v>204</v>
      </c>
      <c r="H297" t="s">
        <v>56</v>
      </c>
      <c r="I297" t="s">
        <v>205</v>
      </c>
      <c r="J297" t="s">
        <v>35</v>
      </c>
    </row>
    <row r="298" spans="1:10" x14ac:dyDescent="0.25">
      <c r="A298">
        <v>874</v>
      </c>
      <c r="B298">
        <v>100476772</v>
      </c>
      <c r="C298" t="s">
        <v>28</v>
      </c>
      <c r="D298" t="s">
        <v>202</v>
      </c>
      <c r="E298" t="s">
        <v>30</v>
      </c>
      <c r="F298" t="s">
        <v>203</v>
      </c>
      <c r="G298" t="s">
        <v>204</v>
      </c>
      <c r="H298" t="s">
        <v>56</v>
      </c>
      <c r="I298" t="s">
        <v>205</v>
      </c>
      <c r="J298" t="s">
        <v>35</v>
      </c>
    </row>
    <row r="299" spans="1:10" x14ac:dyDescent="0.25">
      <c r="A299">
        <v>875</v>
      </c>
      <c r="B299">
        <v>100467857</v>
      </c>
      <c r="C299" t="s">
        <v>28</v>
      </c>
      <c r="D299" t="s">
        <v>202</v>
      </c>
      <c r="E299" t="s">
        <v>30</v>
      </c>
      <c r="F299" t="s">
        <v>203</v>
      </c>
      <c r="G299" t="s">
        <v>204</v>
      </c>
      <c r="H299" t="s">
        <v>56</v>
      </c>
      <c r="I299" t="s">
        <v>205</v>
      </c>
      <c r="J299" t="s">
        <v>35</v>
      </c>
    </row>
    <row r="300" spans="1:10" x14ac:dyDescent="0.25">
      <c r="A300">
        <v>908</v>
      </c>
      <c r="B300">
        <v>100481271</v>
      </c>
      <c r="C300" t="s">
        <v>28</v>
      </c>
      <c r="D300" t="s">
        <v>202</v>
      </c>
      <c r="E300" t="s">
        <v>30</v>
      </c>
      <c r="F300" t="s">
        <v>203</v>
      </c>
      <c r="G300" t="s">
        <v>204</v>
      </c>
      <c r="H300" t="s">
        <v>56</v>
      </c>
      <c r="I300" t="s">
        <v>205</v>
      </c>
      <c r="J300" t="s">
        <v>35</v>
      </c>
    </row>
    <row r="301" spans="1:10" x14ac:dyDescent="0.25">
      <c r="A301">
        <v>1015</v>
      </c>
      <c r="B301">
        <v>100488640</v>
      </c>
      <c r="C301" t="s">
        <v>28</v>
      </c>
      <c r="D301" t="s">
        <v>202</v>
      </c>
      <c r="E301" t="s">
        <v>30</v>
      </c>
      <c r="F301" t="s">
        <v>203</v>
      </c>
      <c r="G301" t="s">
        <v>204</v>
      </c>
      <c r="H301" t="s">
        <v>56</v>
      </c>
      <c r="I301" t="s">
        <v>205</v>
      </c>
      <c r="J301" t="s">
        <v>35</v>
      </c>
    </row>
    <row r="302" spans="1:10" x14ac:dyDescent="0.25">
      <c r="A302">
        <v>47</v>
      </c>
      <c r="B302">
        <v>100497797</v>
      </c>
      <c r="C302" t="s">
        <v>28</v>
      </c>
      <c r="D302" t="s">
        <v>224</v>
      </c>
      <c r="E302" t="s">
        <v>30</v>
      </c>
      <c r="F302" t="s">
        <v>225</v>
      </c>
      <c r="G302" t="s">
        <v>178</v>
      </c>
      <c r="H302" t="s">
        <v>61</v>
      </c>
      <c r="I302" t="s">
        <v>226</v>
      </c>
      <c r="J302" t="s">
        <v>35</v>
      </c>
    </row>
    <row r="303" spans="1:10" x14ac:dyDescent="0.25">
      <c r="A303">
        <v>61</v>
      </c>
      <c r="B303">
        <v>100499614</v>
      </c>
      <c r="C303" t="s">
        <v>28</v>
      </c>
      <c r="D303" t="s">
        <v>224</v>
      </c>
      <c r="E303" t="s">
        <v>30</v>
      </c>
      <c r="F303" t="s">
        <v>225</v>
      </c>
      <c r="G303" t="s">
        <v>178</v>
      </c>
      <c r="H303" t="s">
        <v>61</v>
      </c>
      <c r="I303" t="s">
        <v>226</v>
      </c>
      <c r="J303" t="s">
        <v>35</v>
      </c>
    </row>
    <row r="304" spans="1:10" x14ac:dyDescent="0.25">
      <c r="A304">
        <v>207</v>
      </c>
      <c r="B304">
        <v>100504137</v>
      </c>
      <c r="C304" t="s">
        <v>28</v>
      </c>
      <c r="D304" t="s">
        <v>224</v>
      </c>
      <c r="E304" t="s">
        <v>30</v>
      </c>
      <c r="F304" t="s">
        <v>225</v>
      </c>
      <c r="G304" t="s">
        <v>178</v>
      </c>
      <c r="H304" t="s">
        <v>61</v>
      </c>
      <c r="I304" t="s">
        <v>226</v>
      </c>
      <c r="J304" t="s">
        <v>35</v>
      </c>
    </row>
    <row r="305" spans="1:10" x14ac:dyDescent="0.25">
      <c r="A305">
        <v>808</v>
      </c>
      <c r="B305">
        <v>100480666</v>
      </c>
      <c r="C305" t="s">
        <v>28</v>
      </c>
      <c r="D305" t="s">
        <v>224</v>
      </c>
      <c r="E305" t="s">
        <v>30</v>
      </c>
      <c r="F305" t="s">
        <v>225</v>
      </c>
      <c r="G305" t="s">
        <v>178</v>
      </c>
      <c r="H305" t="s">
        <v>61</v>
      </c>
      <c r="I305" t="s">
        <v>226</v>
      </c>
      <c r="J305" t="s">
        <v>35</v>
      </c>
    </row>
    <row r="306" spans="1:10" x14ac:dyDescent="0.25">
      <c r="A306">
        <v>906</v>
      </c>
      <c r="B306">
        <v>100477962</v>
      </c>
      <c r="C306" t="s">
        <v>28</v>
      </c>
      <c r="D306" t="s">
        <v>224</v>
      </c>
      <c r="E306" t="s">
        <v>30</v>
      </c>
      <c r="F306" t="s">
        <v>225</v>
      </c>
      <c r="G306" t="s">
        <v>178</v>
      </c>
      <c r="H306" t="s">
        <v>61</v>
      </c>
      <c r="I306" t="s">
        <v>226</v>
      </c>
      <c r="J306" t="s">
        <v>35</v>
      </c>
    </row>
    <row r="307" spans="1:10" x14ac:dyDescent="0.25">
      <c r="A307">
        <v>935</v>
      </c>
      <c r="B307">
        <v>100488782</v>
      </c>
      <c r="C307" t="s">
        <v>28</v>
      </c>
      <c r="D307" t="s">
        <v>224</v>
      </c>
      <c r="E307" t="s">
        <v>30</v>
      </c>
      <c r="F307" t="s">
        <v>225</v>
      </c>
      <c r="G307" t="s">
        <v>178</v>
      </c>
      <c r="H307" t="s">
        <v>61</v>
      </c>
      <c r="I307" t="s">
        <v>226</v>
      </c>
      <c r="J307" t="s">
        <v>35</v>
      </c>
    </row>
    <row r="308" spans="1:10" x14ac:dyDescent="0.25">
      <c r="A308">
        <v>81</v>
      </c>
      <c r="B308">
        <v>100499378</v>
      </c>
      <c r="C308" t="s">
        <v>28</v>
      </c>
      <c r="D308" t="s">
        <v>315</v>
      </c>
      <c r="E308" t="s">
        <v>30</v>
      </c>
      <c r="F308" t="s">
        <v>316</v>
      </c>
      <c r="G308" t="s">
        <v>317</v>
      </c>
      <c r="H308" t="s">
        <v>33</v>
      </c>
      <c r="I308" t="s">
        <v>318</v>
      </c>
      <c r="J308" t="s">
        <v>36</v>
      </c>
    </row>
    <row r="309" spans="1:10" x14ac:dyDescent="0.25">
      <c r="A309">
        <v>82</v>
      </c>
      <c r="B309">
        <v>100499385</v>
      </c>
      <c r="C309" t="s">
        <v>28</v>
      </c>
      <c r="D309" t="s">
        <v>315</v>
      </c>
      <c r="E309" t="s">
        <v>30</v>
      </c>
      <c r="F309" t="s">
        <v>316</v>
      </c>
      <c r="G309" t="s">
        <v>317</v>
      </c>
      <c r="H309" t="s">
        <v>33</v>
      </c>
      <c r="I309" t="s">
        <v>318</v>
      </c>
      <c r="J309" t="s">
        <v>36</v>
      </c>
    </row>
    <row r="310" spans="1:10" x14ac:dyDescent="0.25">
      <c r="A310">
        <v>188</v>
      </c>
      <c r="B310">
        <v>100503854</v>
      </c>
      <c r="C310" t="s">
        <v>28</v>
      </c>
      <c r="D310" t="s">
        <v>315</v>
      </c>
      <c r="E310" t="s">
        <v>30</v>
      </c>
      <c r="F310" t="s">
        <v>316</v>
      </c>
      <c r="G310" t="s">
        <v>317</v>
      </c>
      <c r="H310" t="s">
        <v>33</v>
      </c>
      <c r="I310" t="s">
        <v>318</v>
      </c>
      <c r="J310" t="s">
        <v>36</v>
      </c>
    </row>
    <row r="311" spans="1:10" x14ac:dyDescent="0.25">
      <c r="A311">
        <v>355</v>
      </c>
      <c r="B311">
        <v>100407146</v>
      </c>
      <c r="C311" t="s">
        <v>28</v>
      </c>
      <c r="D311" t="s">
        <v>482</v>
      </c>
      <c r="E311" t="s">
        <v>30</v>
      </c>
      <c r="F311" t="s">
        <v>316</v>
      </c>
      <c r="G311" t="s">
        <v>317</v>
      </c>
      <c r="H311" t="s">
        <v>33</v>
      </c>
      <c r="I311" t="s">
        <v>318</v>
      </c>
      <c r="J311" t="s">
        <v>35</v>
      </c>
    </row>
    <row r="312" spans="1:10" x14ac:dyDescent="0.25">
      <c r="A312">
        <v>360</v>
      </c>
      <c r="B312">
        <v>100403160</v>
      </c>
      <c r="C312" t="s">
        <v>28</v>
      </c>
      <c r="D312" t="s">
        <v>482</v>
      </c>
      <c r="E312" t="s">
        <v>30</v>
      </c>
      <c r="F312" t="s">
        <v>316</v>
      </c>
      <c r="G312" t="s">
        <v>317</v>
      </c>
      <c r="H312" t="s">
        <v>33</v>
      </c>
      <c r="I312" t="s">
        <v>318</v>
      </c>
      <c r="J312" t="s">
        <v>35</v>
      </c>
    </row>
    <row r="313" spans="1:10" x14ac:dyDescent="0.25">
      <c r="A313">
        <v>467</v>
      </c>
      <c r="B313">
        <v>100444773</v>
      </c>
      <c r="C313" t="s">
        <v>28</v>
      </c>
      <c r="D313" t="s">
        <v>315</v>
      </c>
      <c r="E313" t="s">
        <v>30</v>
      </c>
      <c r="F313" t="s">
        <v>316</v>
      </c>
      <c r="G313" t="s">
        <v>317</v>
      </c>
      <c r="H313" t="s">
        <v>33</v>
      </c>
      <c r="I313" t="s">
        <v>318</v>
      </c>
      <c r="J313" t="s">
        <v>36</v>
      </c>
    </row>
    <row r="314" spans="1:10" x14ac:dyDescent="0.25">
      <c r="A314">
        <v>598</v>
      </c>
      <c r="B314">
        <v>100439839</v>
      </c>
      <c r="C314" t="s">
        <v>28</v>
      </c>
      <c r="D314" t="s">
        <v>482</v>
      </c>
      <c r="E314" t="s">
        <v>30</v>
      </c>
      <c r="F314" t="s">
        <v>316</v>
      </c>
      <c r="G314" t="s">
        <v>317</v>
      </c>
      <c r="H314" t="s">
        <v>33</v>
      </c>
      <c r="I314" t="s">
        <v>318</v>
      </c>
      <c r="J314" t="s">
        <v>35</v>
      </c>
    </row>
    <row r="315" spans="1:10" x14ac:dyDescent="0.25">
      <c r="A315">
        <v>676</v>
      </c>
      <c r="B315">
        <v>100462239</v>
      </c>
      <c r="C315" t="s">
        <v>28</v>
      </c>
      <c r="D315" t="s">
        <v>315</v>
      </c>
      <c r="E315" t="s">
        <v>30</v>
      </c>
      <c r="F315" t="s">
        <v>316</v>
      </c>
      <c r="G315" t="s">
        <v>317</v>
      </c>
      <c r="H315" t="s">
        <v>33</v>
      </c>
      <c r="I315" t="s">
        <v>318</v>
      </c>
      <c r="J315" t="s">
        <v>36</v>
      </c>
    </row>
    <row r="316" spans="1:10" x14ac:dyDescent="0.25">
      <c r="A316">
        <v>764</v>
      </c>
      <c r="B316">
        <v>100469372</v>
      </c>
      <c r="C316" t="s">
        <v>28</v>
      </c>
      <c r="D316" t="s">
        <v>315</v>
      </c>
      <c r="E316" t="s">
        <v>30</v>
      </c>
      <c r="F316" t="s">
        <v>316</v>
      </c>
      <c r="G316" t="s">
        <v>317</v>
      </c>
      <c r="H316" t="s">
        <v>33</v>
      </c>
      <c r="I316" t="s">
        <v>318</v>
      </c>
      <c r="J316" t="s">
        <v>36</v>
      </c>
    </row>
    <row r="317" spans="1:10" x14ac:dyDescent="0.25">
      <c r="A317">
        <v>841</v>
      </c>
      <c r="B317">
        <v>100477084</v>
      </c>
      <c r="C317" t="s">
        <v>28</v>
      </c>
      <c r="D317" t="s">
        <v>315</v>
      </c>
      <c r="E317" t="s">
        <v>30</v>
      </c>
      <c r="F317" t="s">
        <v>316</v>
      </c>
      <c r="G317" t="s">
        <v>317</v>
      </c>
      <c r="H317" t="s">
        <v>33</v>
      </c>
      <c r="I317" t="s">
        <v>318</v>
      </c>
      <c r="J317" t="s">
        <v>36</v>
      </c>
    </row>
    <row r="318" spans="1:10" x14ac:dyDescent="0.25">
      <c r="A318">
        <v>842</v>
      </c>
      <c r="B318">
        <v>100480782</v>
      </c>
      <c r="C318" t="s">
        <v>28</v>
      </c>
      <c r="D318" t="s">
        <v>315</v>
      </c>
      <c r="E318" t="s">
        <v>30</v>
      </c>
      <c r="F318" t="s">
        <v>316</v>
      </c>
      <c r="G318" t="s">
        <v>317</v>
      </c>
      <c r="H318" t="s">
        <v>33</v>
      </c>
      <c r="I318" t="s">
        <v>318</v>
      </c>
      <c r="J318" t="s">
        <v>36</v>
      </c>
    </row>
    <row r="319" spans="1:10" x14ac:dyDescent="0.25">
      <c r="A319">
        <v>965</v>
      </c>
      <c r="B319">
        <v>100488159</v>
      </c>
      <c r="C319" t="s">
        <v>28</v>
      </c>
      <c r="D319" t="s">
        <v>315</v>
      </c>
      <c r="E319" t="s">
        <v>30</v>
      </c>
      <c r="F319" t="s">
        <v>316</v>
      </c>
      <c r="G319" t="s">
        <v>317</v>
      </c>
      <c r="H319" t="s">
        <v>33</v>
      </c>
      <c r="I319" t="s">
        <v>318</v>
      </c>
      <c r="J319" t="s">
        <v>36</v>
      </c>
    </row>
    <row r="320" spans="1:10" x14ac:dyDescent="0.25">
      <c r="A320">
        <v>781</v>
      </c>
      <c r="B320">
        <v>100478901</v>
      </c>
      <c r="C320" t="s">
        <v>28</v>
      </c>
      <c r="D320" t="s">
        <v>810</v>
      </c>
      <c r="E320" t="s">
        <v>30</v>
      </c>
      <c r="F320" t="s">
        <v>811</v>
      </c>
      <c r="G320" t="s">
        <v>812</v>
      </c>
      <c r="H320" t="s">
        <v>635</v>
      </c>
      <c r="I320" t="s">
        <v>813</v>
      </c>
      <c r="J320" t="s">
        <v>123</v>
      </c>
    </row>
    <row r="321" spans="1:10" x14ac:dyDescent="0.25">
      <c r="A321">
        <v>817</v>
      </c>
      <c r="B321">
        <v>100480857</v>
      </c>
      <c r="C321" t="s">
        <v>28</v>
      </c>
      <c r="D321" t="s">
        <v>810</v>
      </c>
      <c r="E321" t="s">
        <v>30</v>
      </c>
      <c r="F321" t="s">
        <v>811</v>
      </c>
      <c r="G321" t="s">
        <v>812</v>
      </c>
      <c r="H321" t="s">
        <v>635</v>
      </c>
      <c r="I321" t="s">
        <v>813</v>
      </c>
      <c r="J321" t="s">
        <v>123</v>
      </c>
    </row>
    <row r="322" spans="1:10" x14ac:dyDescent="0.25">
      <c r="A322">
        <v>821</v>
      </c>
      <c r="B322">
        <v>100477455</v>
      </c>
      <c r="C322" t="s">
        <v>28</v>
      </c>
      <c r="D322" t="s">
        <v>810</v>
      </c>
      <c r="E322" t="s">
        <v>30</v>
      </c>
      <c r="F322" t="s">
        <v>811</v>
      </c>
      <c r="G322" t="s">
        <v>812</v>
      </c>
      <c r="H322" t="s">
        <v>635</v>
      </c>
      <c r="I322" t="s">
        <v>813</v>
      </c>
      <c r="J322" t="s">
        <v>123</v>
      </c>
    </row>
    <row r="323" spans="1:10" x14ac:dyDescent="0.25">
      <c r="A323">
        <v>49</v>
      </c>
      <c r="B323">
        <v>100496209</v>
      </c>
      <c r="C323" t="s">
        <v>28</v>
      </c>
      <c r="D323" t="s">
        <v>231</v>
      </c>
      <c r="E323" t="s">
        <v>30</v>
      </c>
      <c r="F323" t="s">
        <v>232</v>
      </c>
      <c r="G323" t="s">
        <v>233</v>
      </c>
      <c r="H323" t="s">
        <v>78</v>
      </c>
      <c r="I323" t="s">
        <v>234</v>
      </c>
      <c r="J323" t="s">
        <v>235</v>
      </c>
    </row>
    <row r="324" spans="1:10" x14ac:dyDescent="0.25">
      <c r="A324">
        <v>110</v>
      </c>
      <c r="B324">
        <v>100499460</v>
      </c>
      <c r="C324" t="s">
        <v>28</v>
      </c>
      <c r="D324" t="s">
        <v>231</v>
      </c>
      <c r="E324" t="s">
        <v>30</v>
      </c>
      <c r="F324" t="s">
        <v>232</v>
      </c>
      <c r="G324" t="s">
        <v>233</v>
      </c>
      <c r="H324" t="s">
        <v>78</v>
      </c>
      <c r="I324" t="s">
        <v>234</v>
      </c>
      <c r="J324" t="s">
        <v>235</v>
      </c>
    </row>
    <row r="325" spans="1:10" x14ac:dyDescent="0.25">
      <c r="A325">
        <v>204</v>
      </c>
      <c r="B325">
        <v>100502940</v>
      </c>
      <c r="C325" t="s">
        <v>28</v>
      </c>
      <c r="D325" t="s">
        <v>231</v>
      </c>
      <c r="E325" t="s">
        <v>30</v>
      </c>
      <c r="F325" t="s">
        <v>232</v>
      </c>
      <c r="G325" t="s">
        <v>233</v>
      </c>
      <c r="H325" t="s">
        <v>78</v>
      </c>
      <c r="I325" t="s">
        <v>234</v>
      </c>
      <c r="J325" t="s">
        <v>235</v>
      </c>
    </row>
    <row r="326" spans="1:10" x14ac:dyDescent="0.25">
      <c r="A326">
        <v>258</v>
      </c>
      <c r="B326">
        <v>100401172</v>
      </c>
      <c r="C326" t="s">
        <v>28</v>
      </c>
      <c r="D326" t="s">
        <v>231</v>
      </c>
      <c r="E326" t="s">
        <v>30</v>
      </c>
      <c r="F326" t="s">
        <v>232</v>
      </c>
      <c r="G326" t="s">
        <v>233</v>
      </c>
      <c r="H326" t="s">
        <v>78</v>
      </c>
      <c r="I326" t="s">
        <v>234</v>
      </c>
      <c r="J326" t="s">
        <v>235</v>
      </c>
    </row>
    <row r="327" spans="1:10" x14ac:dyDescent="0.25">
      <c r="A327">
        <v>276</v>
      </c>
      <c r="B327">
        <v>100314998</v>
      </c>
      <c r="C327" t="s">
        <v>28</v>
      </c>
      <c r="D327" t="s">
        <v>231</v>
      </c>
      <c r="E327" t="s">
        <v>30</v>
      </c>
      <c r="F327" t="s">
        <v>232</v>
      </c>
      <c r="G327" t="s">
        <v>233</v>
      </c>
      <c r="H327" t="s">
        <v>78</v>
      </c>
      <c r="I327" t="s">
        <v>234</v>
      </c>
      <c r="J327" t="s">
        <v>235</v>
      </c>
    </row>
    <row r="328" spans="1:10" x14ac:dyDescent="0.25">
      <c r="A328">
        <v>278</v>
      </c>
      <c r="B328">
        <v>100314807</v>
      </c>
      <c r="C328" t="s">
        <v>28</v>
      </c>
      <c r="D328" t="s">
        <v>231</v>
      </c>
      <c r="E328" t="s">
        <v>30</v>
      </c>
      <c r="F328" t="s">
        <v>232</v>
      </c>
      <c r="G328" t="s">
        <v>233</v>
      </c>
      <c r="H328" t="s">
        <v>78</v>
      </c>
      <c r="I328" t="s">
        <v>234</v>
      </c>
      <c r="J328" t="s">
        <v>235</v>
      </c>
    </row>
    <row r="329" spans="1:10" x14ac:dyDescent="0.25">
      <c r="A329">
        <v>279</v>
      </c>
      <c r="B329">
        <v>100314808</v>
      </c>
      <c r="C329" t="s">
        <v>28</v>
      </c>
      <c r="D329" t="s">
        <v>231</v>
      </c>
      <c r="E329" t="s">
        <v>30</v>
      </c>
      <c r="F329" t="s">
        <v>232</v>
      </c>
      <c r="G329" t="s">
        <v>233</v>
      </c>
      <c r="H329" t="s">
        <v>78</v>
      </c>
      <c r="I329" t="s">
        <v>234</v>
      </c>
      <c r="J329" t="s">
        <v>235</v>
      </c>
    </row>
    <row r="330" spans="1:10" x14ac:dyDescent="0.25">
      <c r="A330">
        <v>286</v>
      </c>
      <c r="B330">
        <v>100328515</v>
      </c>
      <c r="C330" t="s">
        <v>28</v>
      </c>
      <c r="D330" t="s">
        <v>231</v>
      </c>
      <c r="E330" t="s">
        <v>30</v>
      </c>
      <c r="F330" t="s">
        <v>232</v>
      </c>
      <c r="G330" t="s">
        <v>233</v>
      </c>
      <c r="H330" t="s">
        <v>78</v>
      </c>
      <c r="I330" t="s">
        <v>234</v>
      </c>
      <c r="J330" t="s">
        <v>235</v>
      </c>
    </row>
    <row r="331" spans="1:10" x14ac:dyDescent="0.25">
      <c r="A331">
        <v>287</v>
      </c>
      <c r="B331">
        <v>100298995</v>
      </c>
      <c r="C331" t="s">
        <v>28</v>
      </c>
      <c r="D331" t="s">
        <v>231</v>
      </c>
      <c r="E331" t="s">
        <v>30</v>
      </c>
      <c r="F331" t="s">
        <v>232</v>
      </c>
      <c r="G331" t="s">
        <v>233</v>
      </c>
      <c r="H331" t="s">
        <v>78</v>
      </c>
      <c r="I331" t="s">
        <v>234</v>
      </c>
      <c r="J331" t="s">
        <v>235</v>
      </c>
    </row>
    <row r="332" spans="1:10" x14ac:dyDescent="0.25">
      <c r="A332">
        <v>292</v>
      </c>
      <c r="B332">
        <v>100323688</v>
      </c>
      <c r="C332" t="s">
        <v>28</v>
      </c>
      <c r="D332" t="s">
        <v>231</v>
      </c>
      <c r="E332" t="s">
        <v>30</v>
      </c>
      <c r="F332" t="s">
        <v>232</v>
      </c>
      <c r="G332" t="s">
        <v>233</v>
      </c>
      <c r="H332" t="s">
        <v>78</v>
      </c>
      <c r="I332" t="s">
        <v>234</v>
      </c>
      <c r="J332" t="s">
        <v>235</v>
      </c>
    </row>
    <row r="333" spans="1:10" x14ac:dyDescent="0.25">
      <c r="A333">
        <v>295</v>
      </c>
      <c r="B333">
        <v>100301295</v>
      </c>
      <c r="C333" t="s">
        <v>28</v>
      </c>
      <c r="D333" t="s">
        <v>231</v>
      </c>
      <c r="E333" t="s">
        <v>30</v>
      </c>
      <c r="F333" t="s">
        <v>232</v>
      </c>
      <c r="G333" t="s">
        <v>233</v>
      </c>
      <c r="H333" t="s">
        <v>78</v>
      </c>
      <c r="I333" t="s">
        <v>234</v>
      </c>
      <c r="J333" t="s">
        <v>235</v>
      </c>
    </row>
    <row r="334" spans="1:10" x14ac:dyDescent="0.25">
      <c r="A334">
        <v>299</v>
      </c>
      <c r="B334">
        <v>100332463</v>
      </c>
      <c r="C334" t="s">
        <v>28</v>
      </c>
      <c r="D334" t="s">
        <v>231</v>
      </c>
      <c r="E334" t="s">
        <v>30</v>
      </c>
      <c r="F334" t="s">
        <v>232</v>
      </c>
      <c r="G334" t="s">
        <v>233</v>
      </c>
      <c r="H334" t="s">
        <v>78</v>
      </c>
      <c r="I334" t="s">
        <v>234</v>
      </c>
      <c r="J334" t="s">
        <v>235</v>
      </c>
    </row>
    <row r="335" spans="1:10" x14ac:dyDescent="0.25">
      <c r="A335">
        <v>302</v>
      </c>
      <c r="B335">
        <v>100340881</v>
      </c>
      <c r="C335" t="s">
        <v>28</v>
      </c>
      <c r="D335" t="s">
        <v>231</v>
      </c>
      <c r="E335" t="s">
        <v>30</v>
      </c>
      <c r="F335" t="s">
        <v>232</v>
      </c>
      <c r="G335" t="s">
        <v>233</v>
      </c>
      <c r="H335" t="s">
        <v>78</v>
      </c>
      <c r="I335" t="s">
        <v>234</v>
      </c>
      <c r="J335" t="s">
        <v>235</v>
      </c>
    </row>
    <row r="336" spans="1:10" x14ac:dyDescent="0.25">
      <c r="A336">
        <v>313</v>
      </c>
      <c r="B336">
        <v>100345807</v>
      </c>
      <c r="C336" t="s">
        <v>28</v>
      </c>
      <c r="D336" t="s">
        <v>231</v>
      </c>
      <c r="E336" t="s">
        <v>30</v>
      </c>
      <c r="F336" t="s">
        <v>232</v>
      </c>
      <c r="G336" t="s">
        <v>233</v>
      </c>
      <c r="H336" t="s">
        <v>78</v>
      </c>
      <c r="I336" t="s">
        <v>234</v>
      </c>
      <c r="J336" t="s">
        <v>235</v>
      </c>
    </row>
    <row r="337" spans="1:10" x14ac:dyDescent="0.25">
      <c r="A337">
        <v>322</v>
      </c>
      <c r="B337">
        <v>100366453</v>
      </c>
      <c r="C337" t="s">
        <v>28</v>
      </c>
      <c r="D337" t="s">
        <v>231</v>
      </c>
      <c r="E337" t="s">
        <v>30</v>
      </c>
      <c r="F337" t="s">
        <v>232</v>
      </c>
      <c r="G337" t="s">
        <v>233</v>
      </c>
      <c r="H337" t="s">
        <v>78</v>
      </c>
      <c r="I337" t="s">
        <v>234</v>
      </c>
      <c r="J337" t="s">
        <v>235</v>
      </c>
    </row>
    <row r="338" spans="1:10" x14ac:dyDescent="0.25">
      <c r="A338">
        <v>323</v>
      </c>
      <c r="B338">
        <v>100366454</v>
      </c>
      <c r="C338" t="s">
        <v>28</v>
      </c>
      <c r="D338" t="s">
        <v>231</v>
      </c>
      <c r="E338" t="s">
        <v>30</v>
      </c>
      <c r="F338" t="s">
        <v>232</v>
      </c>
      <c r="G338" t="s">
        <v>233</v>
      </c>
      <c r="H338" t="s">
        <v>78</v>
      </c>
      <c r="I338" t="s">
        <v>234</v>
      </c>
      <c r="J338" t="s">
        <v>235</v>
      </c>
    </row>
    <row r="339" spans="1:10" x14ac:dyDescent="0.25">
      <c r="A339">
        <v>328</v>
      </c>
      <c r="B339">
        <v>100366438</v>
      </c>
      <c r="C339" t="s">
        <v>28</v>
      </c>
      <c r="D339" t="s">
        <v>231</v>
      </c>
      <c r="E339" t="s">
        <v>30</v>
      </c>
      <c r="F339" t="s">
        <v>232</v>
      </c>
      <c r="G339" t="s">
        <v>233</v>
      </c>
      <c r="H339" t="s">
        <v>78</v>
      </c>
      <c r="I339" t="s">
        <v>234</v>
      </c>
      <c r="J339" t="s">
        <v>235</v>
      </c>
    </row>
    <row r="340" spans="1:10" x14ac:dyDescent="0.25">
      <c r="A340">
        <v>329</v>
      </c>
      <c r="B340">
        <v>100371214</v>
      </c>
      <c r="C340" t="s">
        <v>28</v>
      </c>
      <c r="D340" t="s">
        <v>231</v>
      </c>
      <c r="E340" t="s">
        <v>30</v>
      </c>
      <c r="F340" t="s">
        <v>232</v>
      </c>
      <c r="G340" t="s">
        <v>233</v>
      </c>
      <c r="H340" t="s">
        <v>78</v>
      </c>
      <c r="I340" t="s">
        <v>234</v>
      </c>
      <c r="J340" t="s">
        <v>235</v>
      </c>
    </row>
    <row r="341" spans="1:10" x14ac:dyDescent="0.25">
      <c r="A341">
        <v>330</v>
      </c>
      <c r="B341">
        <v>100335629</v>
      </c>
      <c r="C341" t="s">
        <v>28</v>
      </c>
      <c r="D341" t="s">
        <v>231</v>
      </c>
      <c r="E341" t="s">
        <v>30</v>
      </c>
      <c r="F341" t="s">
        <v>232</v>
      </c>
      <c r="G341" t="s">
        <v>233</v>
      </c>
      <c r="H341" t="s">
        <v>78</v>
      </c>
      <c r="I341" t="s">
        <v>234</v>
      </c>
      <c r="J341" t="s">
        <v>235</v>
      </c>
    </row>
    <row r="342" spans="1:10" x14ac:dyDescent="0.25">
      <c r="A342">
        <v>338</v>
      </c>
      <c r="B342">
        <v>100383436</v>
      </c>
      <c r="C342" t="s">
        <v>28</v>
      </c>
      <c r="D342" t="s">
        <v>231</v>
      </c>
      <c r="E342" t="s">
        <v>30</v>
      </c>
      <c r="F342" t="s">
        <v>232</v>
      </c>
      <c r="G342" t="s">
        <v>233</v>
      </c>
      <c r="H342" t="s">
        <v>78</v>
      </c>
      <c r="I342" t="s">
        <v>234</v>
      </c>
      <c r="J342" t="s">
        <v>235</v>
      </c>
    </row>
    <row r="343" spans="1:10" x14ac:dyDescent="0.25">
      <c r="A343">
        <v>339</v>
      </c>
      <c r="B343">
        <v>100391472</v>
      </c>
      <c r="C343" t="s">
        <v>28</v>
      </c>
      <c r="D343" t="s">
        <v>231</v>
      </c>
      <c r="E343" t="s">
        <v>30</v>
      </c>
      <c r="F343" t="s">
        <v>232</v>
      </c>
      <c r="G343" t="s">
        <v>233</v>
      </c>
      <c r="H343" t="s">
        <v>78</v>
      </c>
      <c r="I343" t="s">
        <v>234</v>
      </c>
      <c r="J343" t="s">
        <v>235</v>
      </c>
    </row>
    <row r="344" spans="1:10" x14ac:dyDescent="0.25">
      <c r="A344">
        <v>345</v>
      </c>
      <c r="B344">
        <v>100396781</v>
      </c>
      <c r="C344" t="s">
        <v>28</v>
      </c>
      <c r="D344" t="s">
        <v>231</v>
      </c>
      <c r="E344" t="s">
        <v>30</v>
      </c>
      <c r="F344" t="s">
        <v>232</v>
      </c>
      <c r="G344" t="s">
        <v>233</v>
      </c>
      <c r="H344" t="s">
        <v>78</v>
      </c>
      <c r="I344" t="s">
        <v>234</v>
      </c>
      <c r="J344" t="s">
        <v>235</v>
      </c>
    </row>
    <row r="345" spans="1:10" x14ac:dyDescent="0.25">
      <c r="A345">
        <v>349</v>
      </c>
      <c r="B345">
        <v>100392633</v>
      </c>
      <c r="C345" t="s">
        <v>28</v>
      </c>
      <c r="D345" t="s">
        <v>231</v>
      </c>
      <c r="E345" t="s">
        <v>30</v>
      </c>
      <c r="F345" t="s">
        <v>232</v>
      </c>
      <c r="G345" t="s">
        <v>233</v>
      </c>
      <c r="H345" t="s">
        <v>78</v>
      </c>
      <c r="I345" t="s">
        <v>234</v>
      </c>
      <c r="J345" t="s">
        <v>235</v>
      </c>
    </row>
    <row r="346" spans="1:10" x14ac:dyDescent="0.25">
      <c r="A346">
        <v>376</v>
      </c>
      <c r="B346">
        <v>100419694</v>
      </c>
      <c r="C346" t="s">
        <v>28</v>
      </c>
      <c r="D346" t="s">
        <v>231</v>
      </c>
      <c r="E346" t="s">
        <v>30</v>
      </c>
      <c r="F346" t="s">
        <v>232</v>
      </c>
      <c r="G346" t="s">
        <v>233</v>
      </c>
      <c r="H346" t="s">
        <v>78</v>
      </c>
      <c r="I346" t="s">
        <v>234</v>
      </c>
      <c r="J346" t="s">
        <v>235</v>
      </c>
    </row>
    <row r="347" spans="1:10" x14ac:dyDescent="0.25">
      <c r="A347">
        <v>396</v>
      </c>
      <c r="B347">
        <v>100408052</v>
      </c>
      <c r="C347" t="s">
        <v>28</v>
      </c>
      <c r="D347" t="s">
        <v>231</v>
      </c>
      <c r="E347" t="s">
        <v>30</v>
      </c>
      <c r="F347" t="s">
        <v>232</v>
      </c>
      <c r="G347" t="s">
        <v>233</v>
      </c>
      <c r="H347" t="s">
        <v>78</v>
      </c>
      <c r="I347" t="s">
        <v>234</v>
      </c>
      <c r="J347" t="s">
        <v>235</v>
      </c>
    </row>
    <row r="348" spans="1:10" x14ac:dyDescent="0.25">
      <c r="A348">
        <v>397</v>
      </c>
      <c r="B348">
        <v>100423866</v>
      </c>
      <c r="C348" t="s">
        <v>28</v>
      </c>
      <c r="D348" t="s">
        <v>231</v>
      </c>
      <c r="E348" t="s">
        <v>30</v>
      </c>
      <c r="F348" t="s">
        <v>232</v>
      </c>
      <c r="G348" t="s">
        <v>233</v>
      </c>
      <c r="H348" t="s">
        <v>78</v>
      </c>
      <c r="I348" t="s">
        <v>234</v>
      </c>
      <c r="J348" t="s">
        <v>235</v>
      </c>
    </row>
    <row r="349" spans="1:10" x14ac:dyDescent="0.25">
      <c r="A349">
        <v>410</v>
      </c>
      <c r="B349">
        <v>100428062</v>
      </c>
      <c r="C349" t="s">
        <v>28</v>
      </c>
      <c r="D349" t="s">
        <v>231</v>
      </c>
      <c r="E349" t="s">
        <v>30</v>
      </c>
      <c r="F349" t="s">
        <v>232</v>
      </c>
      <c r="G349" t="s">
        <v>233</v>
      </c>
      <c r="H349" t="s">
        <v>78</v>
      </c>
      <c r="I349" t="s">
        <v>234</v>
      </c>
      <c r="J349" t="s">
        <v>235</v>
      </c>
    </row>
    <row r="350" spans="1:10" x14ac:dyDescent="0.25">
      <c r="A350">
        <v>437</v>
      </c>
      <c r="B350">
        <v>100431773</v>
      </c>
      <c r="C350" t="s">
        <v>28</v>
      </c>
      <c r="D350" t="s">
        <v>231</v>
      </c>
      <c r="E350" t="s">
        <v>30</v>
      </c>
      <c r="F350" t="s">
        <v>232</v>
      </c>
      <c r="G350" t="s">
        <v>233</v>
      </c>
      <c r="H350" t="s">
        <v>78</v>
      </c>
      <c r="I350" t="s">
        <v>234</v>
      </c>
      <c r="J350" t="s">
        <v>235</v>
      </c>
    </row>
    <row r="351" spans="1:10" x14ac:dyDescent="0.25">
      <c r="A351">
        <v>498</v>
      </c>
      <c r="B351">
        <v>100437953</v>
      </c>
      <c r="C351" t="s">
        <v>28</v>
      </c>
      <c r="D351" t="s">
        <v>231</v>
      </c>
      <c r="E351" t="s">
        <v>30</v>
      </c>
      <c r="F351" t="s">
        <v>232</v>
      </c>
      <c r="G351" t="s">
        <v>233</v>
      </c>
      <c r="H351" t="s">
        <v>78</v>
      </c>
      <c r="I351" t="s">
        <v>234</v>
      </c>
      <c r="J351" t="s">
        <v>235</v>
      </c>
    </row>
    <row r="352" spans="1:10" x14ac:dyDescent="0.25">
      <c r="A352">
        <v>623</v>
      </c>
      <c r="B352">
        <v>100454758</v>
      </c>
      <c r="C352" t="s">
        <v>28</v>
      </c>
      <c r="D352" t="s">
        <v>231</v>
      </c>
      <c r="E352" t="s">
        <v>30</v>
      </c>
      <c r="F352" t="s">
        <v>232</v>
      </c>
      <c r="G352" t="s">
        <v>233</v>
      </c>
      <c r="H352" t="s">
        <v>78</v>
      </c>
      <c r="I352" t="s">
        <v>234</v>
      </c>
      <c r="J352" t="s">
        <v>235</v>
      </c>
    </row>
    <row r="353" spans="1:10" x14ac:dyDescent="0.25">
      <c r="A353">
        <v>629</v>
      </c>
      <c r="B353">
        <v>100440355</v>
      </c>
      <c r="C353" t="s">
        <v>28</v>
      </c>
      <c r="D353" t="s">
        <v>231</v>
      </c>
      <c r="E353" t="s">
        <v>30</v>
      </c>
      <c r="F353" t="s">
        <v>232</v>
      </c>
      <c r="G353" t="s">
        <v>233</v>
      </c>
      <c r="H353" t="s">
        <v>78</v>
      </c>
      <c r="I353" t="s">
        <v>234</v>
      </c>
      <c r="J353" t="s">
        <v>235</v>
      </c>
    </row>
    <row r="354" spans="1:10" x14ac:dyDescent="0.25">
      <c r="A354">
        <v>630</v>
      </c>
      <c r="B354">
        <v>100458051</v>
      </c>
      <c r="C354" t="s">
        <v>28</v>
      </c>
      <c r="D354" t="s">
        <v>231</v>
      </c>
      <c r="E354" t="s">
        <v>30</v>
      </c>
      <c r="F354" t="s">
        <v>232</v>
      </c>
      <c r="G354" t="s">
        <v>233</v>
      </c>
      <c r="H354" t="s">
        <v>78</v>
      </c>
      <c r="I354" t="s">
        <v>234</v>
      </c>
      <c r="J354" t="s">
        <v>235</v>
      </c>
    </row>
    <row r="355" spans="1:10" x14ac:dyDescent="0.25">
      <c r="A355">
        <v>643</v>
      </c>
      <c r="B355">
        <v>100445751</v>
      </c>
      <c r="C355" t="s">
        <v>28</v>
      </c>
      <c r="D355" t="s">
        <v>231</v>
      </c>
      <c r="E355" t="s">
        <v>30</v>
      </c>
      <c r="F355" t="s">
        <v>232</v>
      </c>
      <c r="G355" t="s">
        <v>233</v>
      </c>
      <c r="H355" t="s">
        <v>78</v>
      </c>
      <c r="I355" t="s">
        <v>234</v>
      </c>
      <c r="J355" t="s">
        <v>235</v>
      </c>
    </row>
    <row r="356" spans="1:10" x14ac:dyDescent="0.25">
      <c r="A356">
        <v>737</v>
      </c>
      <c r="B356">
        <v>100462610</v>
      </c>
      <c r="C356" t="s">
        <v>28</v>
      </c>
      <c r="D356" t="s">
        <v>231</v>
      </c>
      <c r="E356" t="s">
        <v>30</v>
      </c>
      <c r="F356" t="s">
        <v>232</v>
      </c>
      <c r="G356" t="s">
        <v>233</v>
      </c>
      <c r="H356" t="s">
        <v>78</v>
      </c>
      <c r="I356" t="s">
        <v>234</v>
      </c>
      <c r="J356" t="s">
        <v>235</v>
      </c>
    </row>
    <row r="357" spans="1:10" x14ac:dyDescent="0.25">
      <c r="A357">
        <v>880</v>
      </c>
      <c r="B357">
        <v>100477179</v>
      </c>
      <c r="C357" t="s">
        <v>28</v>
      </c>
      <c r="D357" t="s">
        <v>231</v>
      </c>
      <c r="E357" t="s">
        <v>30</v>
      </c>
      <c r="F357" t="s">
        <v>232</v>
      </c>
      <c r="G357" t="s">
        <v>233</v>
      </c>
      <c r="H357" t="s">
        <v>78</v>
      </c>
      <c r="I357" t="s">
        <v>234</v>
      </c>
      <c r="J357" t="s">
        <v>235</v>
      </c>
    </row>
    <row r="358" spans="1:10" x14ac:dyDescent="0.25">
      <c r="A358">
        <v>884</v>
      </c>
      <c r="B358">
        <v>100469760</v>
      </c>
      <c r="C358" t="s">
        <v>28</v>
      </c>
      <c r="D358" t="s">
        <v>231</v>
      </c>
      <c r="E358" t="s">
        <v>30</v>
      </c>
      <c r="F358" t="s">
        <v>232</v>
      </c>
      <c r="G358" t="s">
        <v>233</v>
      </c>
      <c r="H358" t="s">
        <v>78</v>
      </c>
      <c r="I358" t="s">
        <v>234</v>
      </c>
      <c r="J358" t="s">
        <v>235</v>
      </c>
    </row>
    <row r="359" spans="1:10" x14ac:dyDescent="0.25">
      <c r="A359">
        <v>919</v>
      </c>
      <c r="B359">
        <v>100486118</v>
      </c>
      <c r="C359" t="s">
        <v>28</v>
      </c>
      <c r="D359" t="s">
        <v>231</v>
      </c>
      <c r="E359" t="s">
        <v>30</v>
      </c>
      <c r="F359" t="s">
        <v>232</v>
      </c>
      <c r="G359" t="s">
        <v>233</v>
      </c>
      <c r="H359" t="s">
        <v>78</v>
      </c>
      <c r="I359" t="s">
        <v>234</v>
      </c>
      <c r="J359" t="s">
        <v>235</v>
      </c>
    </row>
    <row r="360" spans="1:10" x14ac:dyDescent="0.25">
      <c r="A360">
        <v>1018</v>
      </c>
      <c r="B360">
        <v>100488687</v>
      </c>
      <c r="C360" t="s">
        <v>28</v>
      </c>
      <c r="D360" t="s">
        <v>231</v>
      </c>
      <c r="E360" t="s">
        <v>30</v>
      </c>
      <c r="F360" t="s">
        <v>232</v>
      </c>
      <c r="G360" t="s">
        <v>233</v>
      </c>
      <c r="H360" t="s">
        <v>78</v>
      </c>
      <c r="I360" t="s">
        <v>234</v>
      </c>
      <c r="J360" t="s">
        <v>235</v>
      </c>
    </row>
    <row r="361" spans="1:10" x14ac:dyDescent="0.25">
      <c r="A361">
        <v>126</v>
      </c>
      <c r="B361">
        <v>100499261</v>
      </c>
      <c r="C361" t="s">
        <v>28</v>
      </c>
      <c r="D361" t="s">
        <v>359</v>
      </c>
      <c r="E361" t="s">
        <v>30</v>
      </c>
      <c r="F361" t="s">
        <v>360</v>
      </c>
      <c r="G361" t="s">
        <v>60</v>
      </c>
      <c r="H361" t="s">
        <v>56</v>
      </c>
      <c r="I361" t="s">
        <v>361</v>
      </c>
      <c r="J361" t="s">
        <v>339</v>
      </c>
    </row>
    <row r="362" spans="1:10" x14ac:dyDescent="0.25">
      <c r="A362">
        <v>457</v>
      </c>
      <c r="B362">
        <v>100449239</v>
      </c>
      <c r="C362" t="s">
        <v>28</v>
      </c>
      <c r="D362" t="s">
        <v>359</v>
      </c>
      <c r="E362" t="s">
        <v>30</v>
      </c>
      <c r="F362" t="s">
        <v>360</v>
      </c>
      <c r="G362" t="s">
        <v>60</v>
      </c>
      <c r="H362" t="s">
        <v>56</v>
      </c>
      <c r="I362" t="s">
        <v>361</v>
      </c>
      <c r="J362" t="s">
        <v>339</v>
      </c>
    </row>
    <row r="363" spans="1:10" x14ac:dyDescent="0.25">
      <c r="A363">
        <v>547</v>
      </c>
      <c r="B363">
        <v>100454169</v>
      </c>
      <c r="C363" t="s">
        <v>28</v>
      </c>
      <c r="D363" t="s">
        <v>359</v>
      </c>
      <c r="E363" t="s">
        <v>30</v>
      </c>
      <c r="F363" t="s">
        <v>360</v>
      </c>
      <c r="G363" t="s">
        <v>60</v>
      </c>
      <c r="H363" t="s">
        <v>56</v>
      </c>
      <c r="I363" t="s">
        <v>361</v>
      </c>
      <c r="J363" t="s">
        <v>339</v>
      </c>
    </row>
    <row r="364" spans="1:10" x14ac:dyDescent="0.25">
      <c r="A364">
        <v>675</v>
      </c>
      <c r="B364">
        <v>100463241</v>
      </c>
      <c r="C364" t="s">
        <v>28</v>
      </c>
      <c r="D364" t="s">
        <v>359</v>
      </c>
      <c r="E364" t="s">
        <v>30</v>
      </c>
      <c r="F364" t="s">
        <v>360</v>
      </c>
      <c r="G364" t="s">
        <v>60</v>
      </c>
      <c r="H364" t="s">
        <v>56</v>
      </c>
      <c r="I364" t="s">
        <v>361</v>
      </c>
      <c r="J364" t="s">
        <v>339</v>
      </c>
    </row>
    <row r="365" spans="1:10" x14ac:dyDescent="0.25">
      <c r="A365">
        <v>765</v>
      </c>
      <c r="B365">
        <v>100469101</v>
      </c>
      <c r="C365" t="s">
        <v>28</v>
      </c>
      <c r="D365" t="s">
        <v>359</v>
      </c>
      <c r="E365" t="s">
        <v>30</v>
      </c>
      <c r="F365" t="s">
        <v>360</v>
      </c>
      <c r="G365" t="s">
        <v>60</v>
      </c>
      <c r="H365" t="s">
        <v>56</v>
      </c>
      <c r="I365" t="s">
        <v>361</v>
      </c>
      <c r="J365" t="s">
        <v>339</v>
      </c>
    </row>
    <row r="366" spans="1:10" x14ac:dyDescent="0.25">
      <c r="A366">
        <v>772</v>
      </c>
      <c r="B366">
        <v>100481604</v>
      </c>
      <c r="C366" t="s">
        <v>28</v>
      </c>
      <c r="D366" t="s">
        <v>359</v>
      </c>
      <c r="E366" t="s">
        <v>30</v>
      </c>
      <c r="F366" t="s">
        <v>360</v>
      </c>
      <c r="G366" t="s">
        <v>60</v>
      </c>
      <c r="H366" t="s">
        <v>56</v>
      </c>
      <c r="I366" t="s">
        <v>361</v>
      </c>
      <c r="J366" t="s">
        <v>339</v>
      </c>
    </row>
    <row r="367" spans="1:10" x14ac:dyDescent="0.25">
      <c r="A367">
        <v>773</v>
      </c>
      <c r="B367">
        <v>100477190</v>
      </c>
      <c r="C367" t="s">
        <v>28</v>
      </c>
      <c r="D367" t="s">
        <v>359</v>
      </c>
      <c r="E367" t="s">
        <v>30</v>
      </c>
      <c r="F367" t="s">
        <v>360</v>
      </c>
      <c r="G367" t="s">
        <v>60</v>
      </c>
      <c r="H367" t="s">
        <v>56</v>
      </c>
      <c r="I367" t="s">
        <v>361</v>
      </c>
      <c r="J367" t="s">
        <v>339</v>
      </c>
    </row>
    <row r="368" spans="1:10" x14ac:dyDescent="0.25">
      <c r="A368">
        <v>780</v>
      </c>
      <c r="B368">
        <v>100470677</v>
      </c>
      <c r="C368" t="s">
        <v>28</v>
      </c>
      <c r="D368" t="s">
        <v>359</v>
      </c>
      <c r="E368" t="s">
        <v>30</v>
      </c>
      <c r="F368" t="s">
        <v>360</v>
      </c>
      <c r="G368" t="s">
        <v>60</v>
      </c>
      <c r="H368" t="s">
        <v>56</v>
      </c>
      <c r="I368" t="s">
        <v>361</v>
      </c>
      <c r="J368" t="s">
        <v>339</v>
      </c>
    </row>
    <row r="369" spans="1:10" x14ac:dyDescent="0.25">
      <c r="A369">
        <v>964</v>
      </c>
      <c r="B369">
        <v>100488010</v>
      </c>
      <c r="C369" t="s">
        <v>28</v>
      </c>
      <c r="D369" t="s">
        <v>359</v>
      </c>
      <c r="E369" t="s">
        <v>30</v>
      </c>
      <c r="F369" t="s">
        <v>360</v>
      </c>
      <c r="G369" t="s">
        <v>60</v>
      </c>
      <c r="H369" t="s">
        <v>56</v>
      </c>
      <c r="I369" t="s">
        <v>361</v>
      </c>
      <c r="J369" t="s">
        <v>339</v>
      </c>
    </row>
    <row r="370" spans="1:10" x14ac:dyDescent="0.25">
      <c r="A370">
        <v>1010</v>
      </c>
      <c r="B370">
        <v>100455526</v>
      </c>
      <c r="C370" t="s">
        <v>28</v>
      </c>
      <c r="D370" t="s">
        <v>359</v>
      </c>
      <c r="E370" t="s">
        <v>30</v>
      </c>
      <c r="F370" t="s">
        <v>360</v>
      </c>
      <c r="G370" t="s">
        <v>60</v>
      </c>
      <c r="H370" t="s">
        <v>56</v>
      </c>
      <c r="I370" t="s">
        <v>361</v>
      </c>
      <c r="J370" t="s">
        <v>339</v>
      </c>
    </row>
    <row r="371" spans="1:10" x14ac:dyDescent="0.25">
      <c r="A371">
        <v>834</v>
      </c>
      <c r="B371">
        <v>100477088</v>
      </c>
      <c r="C371" t="s">
        <v>28</v>
      </c>
      <c r="D371" t="s">
        <v>851</v>
      </c>
      <c r="E371" t="s">
        <v>30</v>
      </c>
      <c r="F371" t="s">
        <v>852</v>
      </c>
      <c r="G371" t="s">
        <v>178</v>
      </c>
      <c r="H371" t="s">
        <v>251</v>
      </c>
      <c r="I371" t="s">
        <v>853</v>
      </c>
      <c r="J371" t="s">
        <v>35</v>
      </c>
    </row>
    <row r="372" spans="1:10" x14ac:dyDescent="0.25">
      <c r="A372">
        <v>262</v>
      </c>
      <c r="B372">
        <v>100401129</v>
      </c>
      <c r="C372" t="s">
        <v>28</v>
      </c>
      <c r="D372" t="s">
        <v>444</v>
      </c>
      <c r="E372" t="s">
        <v>30</v>
      </c>
      <c r="F372" s="12" t="s">
        <v>445</v>
      </c>
      <c r="G372" t="s">
        <v>446</v>
      </c>
      <c r="H372" t="s">
        <v>447</v>
      </c>
      <c r="I372" t="s">
        <v>448</v>
      </c>
      <c r="J372" t="s">
        <v>69</v>
      </c>
    </row>
    <row r="373" spans="1:10" x14ac:dyDescent="0.25">
      <c r="A373">
        <v>271</v>
      </c>
      <c r="B373">
        <v>100314731</v>
      </c>
      <c r="C373" t="s">
        <v>28</v>
      </c>
      <c r="D373" t="s">
        <v>444</v>
      </c>
      <c r="E373" t="s">
        <v>30</v>
      </c>
      <c r="F373" s="12" t="s">
        <v>445</v>
      </c>
      <c r="G373" t="s">
        <v>446</v>
      </c>
      <c r="H373" t="s">
        <v>447</v>
      </c>
      <c r="I373" t="s">
        <v>448</v>
      </c>
      <c r="J373" t="s">
        <v>69</v>
      </c>
    </row>
    <row r="374" spans="1:10" x14ac:dyDescent="0.25">
      <c r="A374">
        <v>272</v>
      </c>
      <c r="B374">
        <v>100319314</v>
      </c>
      <c r="C374" t="s">
        <v>28</v>
      </c>
      <c r="D374" t="s">
        <v>444</v>
      </c>
      <c r="E374" t="s">
        <v>30</v>
      </c>
      <c r="F374" s="12" t="s">
        <v>445</v>
      </c>
      <c r="G374" t="s">
        <v>446</v>
      </c>
      <c r="H374" t="s">
        <v>447</v>
      </c>
      <c r="I374" t="s">
        <v>448</v>
      </c>
      <c r="J374" t="s">
        <v>69</v>
      </c>
    </row>
    <row r="375" spans="1:10" x14ac:dyDescent="0.25">
      <c r="A375">
        <v>296</v>
      </c>
      <c r="B375">
        <v>100323475</v>
      </c>
      <c r="C375" t="s">
        <v>28</v>
      </c>
      <c r="D375" t="s">
        <v>444</v>
      </c>
      <c r="E375" t="s">
        <v>30</v>
      </c>
      <c r="F375" s="12" t="s">
        <v>445</v>
      </c>
      <c r="G375" t="s">
        <v>446</v>
      </c>
      <c r="H375" t="s">
        <v>447</v>
      </c>
      <c r="I375" t="s">
        <v>448</v>
      </c>
      <c r="J375" t="s">
        <v>69</v>
      </c>
    </row>
    <row r="376" spans="1:10" x14ac:dyDescent="0.25">
      <c r="A376">
        <v>300</v>
      </c>
      <c r="B376">
        <v>100352155</v>
      </c>
      <c r="C376" t="s">
        <v>28</v>
      </c>
      <c r="D376" t="s">
        <v>444</v>
      </c>
      <c r="E376" t="s">
        <v>30</v>
      </c>
      <c r="F376" s="12" t="s">
        <v>445</v>
      </c>
      <c r="G376" t="s">
        <v>446</v>
      </c>
      <c r="H376" t="s">
        <v>447</v>
      </c>
      <c r="I376" t="s">
        <v>448</v>
      </c>
      <c r="J376" t="s">
        <v>69</v>
      </c>
    </row>
    <row r="377" spans="1:10" x14ac:dyDescent="0.25">
      <c r="A377">
        <v>301</v>
      </c>
      <c r="B377">
        <v>100333474</v>
      </c>
      <c r="C377" t="s">
        <v>28</v>
      </c>
      <c r="D377" t="s">
        <v>444</v>
      </c>
      <c r="E377" t="s">
        <v>30</v>
      </c>
      <c r="F377" s="12" t="s">
        <v>445</v>
      </c>
      <c r="G377" t="s">
        <v>446</v>
      </c>
      <c r="H377" t="s">
        <v>447</v>
      </c>
      <c r="I377" t="s">
        <v>448</v>
      </c>
      <c r="J377" t="s">
        <v>69</v>
      </c>
    </row>
    <row r="378" spans="1:10" x14ac:dyDescent="0.25">
      <c r="A378">
        <v>308</v>
      </c>
      <c r="B378">
        <v>100355455</v>
      </c>
      <c r="C378" t="s">
        <v>28</v>
      </c>
      <c r="D378" t="s">
        <v>444</v>
      </c>
      <c r="E378" t="s">
        <v>30</v>
      </c>
      <c r="F378" s="12" t="s">
        <v>445</v>
      </c>
      <c r="G378" t="s">
        <v>446</v>
      </c>
      <c r="H378" t="s">
        <v>447</v>
      </c>
      <c r="I378" t="s">
        <v>448</v>
      </c>
      <c r="J378" t="s">
        <v>69</v>
      </c>
    </row>
    <row r="379" spans="1:10" x14ac:dyDescent="0.25">
      <c r="A379">
        <v>312</v>
      </c>
      <c r="B379">
        <v>100361106</v>
      </c>
      <c r="C379" t="s">
        <v>28</v>
      </c>
      <c r="D379" t="s">
        <v>444</v>
      </c>
      <c r="E379" t="s">
        <v>30</v>
      </c>
      <c r="F379" s="12" t="s">
        <v>445</v>
      </c>
      <c r="G379" t="s">
        <v>446</v>
      </c>
      <c r="H379" t="s">
        <v>447</v>
      </c>
      <c r="I379" t="s">
        <v>448</v>
      </c>
      <c r="J379" t="s">
        <v>69</v>
      </c>
    </row>
    <row r="380" spans="1:10" x14ac:dyDescent="0.25">
      <c r="A380">
        <v>314</v>
      </c>
      <c r="B380">
        <v>100348845</v>
      </c>
      <c r="C380" t="s">
        <v>28</v>
      </c>
      <c r="D380" t="s">
        <v>444</v>
      </c>
      <c r="E380" t="s">
        <v>30</v>
      </c>
      <c r="F380" s="12" t="s">
        <v>445</v>
      </c>
      <c r="G380" t="s">
        <v>446</v>
      </c>
      <c r="H380" t="s">
        <v>447</v>
      </c>
      <c r="I380" t="s">
        <v>448</v>
      </c>
      <c r="J380" t="s">
        <v>69</v>
      </c>
    </row>
    <row r="381" spans="1:10" x14ac:dyDescent="0.25">
      <c r="A381">
        <v>315</v>
      </c>
      <c r="B381">
        <v>100365929</v>
      </c>
      <c r="C381" t="s">
        <v>28</v>
      </c>
      <c r="D381" t="s">
        <v>444</v>
      </c>
      <c r="E381" t="s">
        <v>30</v>
      </c>
      <c r="F381" s="12" t="s">
        <v>445</v>
      </c>
      <c r="G381" t="s">
        <v>446</v>
      </c>
      <c r="H381" t="s">
        <v>447</v>
      </c>
      <c r="I381" t="s">
        <v>448</v>
      </c>
      <c r="J381" t="s">
        <v>69</v>
      </c>
    </row>
    <row r="382" spans="1:10" x14ac:dyDescent="0.25">
      <c r="A382">
        <v>324</v>
      </c>
      <c r="B382">
        <v>100348860</v>
      </c>
      <c r="C382" t="s">
        <v>28</v>
      </c>
      <c r="D382" t="s">
        <v>444</v>
      </c>
      <c r="E382" t="s">
        <v>30</v>
      </c>
      <c r="F382" s="12" t="s">
        <v>445</v>
      </c>
      <c r="G382" t="s">
        <v>446</v>
      </c>
      <c r="H382" t="s">
        <v>447</v>
      </c>
      <c r="I382" t="s">
        <v>448</v>
      </c>
      <c r="J382" t="s">
        <v>69</v>
      </c>
    </row>
    <row r="383" spans="1:10" x14ac:dyDescent="0.25">
      <c r="A383">
        <v>331</v>
      </c>
      <c r="B383">
        <v>100377400</v>
      </c>
      <c r="C383" t="s">
        <v>28</v>
      </c>
      <c r="D383" t="s">
        <v>444</v>
      </c>
      <c r="E383" t="s">
        <v>30</v>
      </c>
      <c r="F383" s="12" t="s">
        <v>445</v>
      </c>
      <c r="G383" t="s">
        <v>446</v>
      </c>
      <c r="H383" t="s">
        <v>447</v>
      </c>
      <c r="I383" t="s">
        <v>448</v>
      </c>
      <c r="J383" t="s">
        <v>69</v>
      </c>
    </row>
    <row r="384" spans="1:10" x14ac:dyDescent="0.25">
      <c r="A384">
        <v>332</v>
      </c>
      <c r="B384">
        <v>100372792</v>
      </c>
      <c r="C384" t="s">
        <v>28</v>
      </c>
      <c r="D384" t="s">
        <v>444</v>
      </c>
      <c r="E384" t="s">
        <v>30</v>
      </c>
      <c r="F384" s="12" t="s">
        <v>445</v>
      </c>
      <c r="G384" t="s">
        <v>446</v>
      </c>
      <c r="H384" t="s">
        <v>447</v>
      </c>
      <c r="I384" t="s">
        <v>448</v>
      </c>
      <c r="J384" t="s">
        <v>69</v>
      </c>
    </row>
    <row r="385" spans="1:10" x14ac:dyDescent="0.25">
      <c r="A385">
        <v>333</v>
      </c>
      <c r="B385">
        <v>100382516</v>
      </c>
      <c r="C385" t="s">
        <v>28</v>
      </c>
      <c r="D385" t="s">
        <v>444</v>
      </c>
      <c r="E385" t="s">
        <v>30</v>
      </c>
      <c r="F385" s="12" t="s">
        <v>445</v>
      </c>
      <c r="G385" t="s">
        <v>446</v>
      </c>
      <c r="H385" t="s">
        <v>447</v>
      </c>
      <c r="I385" t="s">
        <v>448</v>
      </c>
      <c r="J385" t="s">
        <v>69</v>
      </c>
    </row>
    <row r="386" spans="1:10" x14ac:dyDescent="0.25">
      <c r="A386">
        <v>336</v>
      </c>
      <c r="B386">
        <v>100390183</v>
      </c>
      <c r="C386" t="s">
        <v>28</v>
      </c>
      <c r="D386" t="s">
        <v>444</v>
      </c>
      <c r="E386" t="s">
        <v>30</v>
      </c>
      <c r="F386" s="12" t="s">
        <v>445</v>
      </c>
      <c r="G386" t="s">
        <v>446</v>
      </c>
      <c r="H386" t="s">
        <v>447</v>
      </c>
      <c r="I386" t="s">
        <v>448</v>
      </c>
      <c r="J386" t="s">
        <v>69</v>
      </c>
    </row>
    <row r="387" spans="1:10" x14ac:dyDescent="0.25">
      <c r="A387">
        <v>352</v>
      </c>
      <c r="B387">
        <v>100404147</v>
      </c>
      <c r="C387" t="s">
        <v>28</v>
      </c>
      <c r="D387" t="s">
        <v>444</v>
      </c>
      <c r="E387" t="s">
        <v>30</v>
      </c>
      <c r="F387" s="12" t="s">
        <v>445</v>
      </c>
      <c r="G387" t="s">
        <v>446</v>
      </c>
      <c r="H387" t="s">
        <v>447</v>
      </c>
      <c r="I387" t="s">
        <v>448</v>
      </c>
      <c r="J387" t="s">
        <v>69</v>
      </c>
    </row>
    <row r="388" spans="1:10" x14ac:dyDescent="0.25">
      <c r="A388">
        <v>378</v>
      </c>
      <c r="B388">
        <v>100391963</v>
      </c>
      <c r="C388" t="s">
        <v>28</v>
      </c>
      <c r="D388" t="s">
        <v>444</v>
      </c>
      <c r="E388" t="s">
        <v>30</v>
      </c>
      <c r="F388" s="12" t="s">
        <v>445</v>
      </c>
      <c r="G388" t="s">
        <v>446</v>
      </c>
      <c r="H388" t="s">
        <v>447</v>
      </c>
      <c r="I388" t="s">
        <v>448</v>
      </c>
      <c r="J388" t="s">
        <v>69</v>
      </c>
    </row>
    <row r="389" spans="1:10" x14ac:dyDescent="0.25">
      <c r="A389">
        <v>385</v>
      </c>
      <c r="B389">
        <v>100393888</v>
      </c>
      <c r="C389" t="s">
        <v>28</v>
      </c>
      <c r="D389" t="s">
        <v>444</v>
      </c>
      <c r="E389" t="s">
        <v>30</v>
      </c>
      <c r="F389" s="12" t="s">
        <v>445</v>
      </c>
      <c r="G389" t="s">
        <v>446</v>
      </c>
      <c r="H389" t="s">
        <v>447</v>
      </c>
      <c r="I389" t="s">
        <v>448</v>
      </c>
      <c r="J389" t="s">
        <v>69</v>
      </c>
    </row>
    <row r="390" spans="1:10" x14ac:dyDescent="0.25">
      <c r="A390">
        <v>386</v>
      </c>
      <c r="B390">
        <v>100407962</v>
      </c>
      <c r="C390" t="s">
        <v>28</v>
      </c>
      <c r="D390" t="s">
        <v>444</v>
      </c>
      <c r="E390" t="s">
        <v>30</v>
      </c>
      <c r="F390" s="12" t="s">
        <v>445</v>
      </c>
      <c r="G390" t="s">
        <v>446</v>
      </c>
      <c r="H390" t="s">
        <v>447</v>
      </c>
      <c r="I390" t="s">
        <v>448</v>
      </c>
      <c r="J390" t="s">
        <v>69</v>
      </c>
    </row>
    <row r="391" spans="1:10" x14ac:dyDescent="0.25">
      <c r="A391">
        <v>425</v>
      </c>
      <c r="B391">
        <v>100410356</v>
      </c>
      <c r="C391" t="s">
        <v>28</v>
      </c>
      <c r="D391" t="s">
        <v>444</v>
      </c>
      <c r="E391" t="s">
        <v>30</v>
      </c>
      <c r="F391" s="12" t="s">
        <v>445</v>
      </c>
      <c r="G391" t="s">
        <v>446</v>
      </c>
      <c r="H391" t="s">
        <v>447</v>
      </c>
      <c r="I391" t="s">
        <v>448</v>
      </c>
      <c r="J391" t="s">
        <v>69</v>
      </c>
    </row>
    <row r="392" spans="1:10" x14ac:dyDescent="0.25">
      <c r="A392">
        <v>42</v>
      </c>
      <c r="B392">
        <v>100499735</v>
      </c>
      <c r="C392" t="s">
        <v>28</v>
      </c>
      <c r="D392" t="s">
        <v>209</v>
      </c>
      <c r="E392" t="s">
        <v>30</v>
      </c>
      <c r="F392" t="s">
        <v>210</v>
      </c>
      <c r="G392" t="s">
        <v>211</v>
      </c>
      <c r="H392" t="s">
        <v>130</v>
      </c>
      <c r="I392" t="s">
        <v>212</v>
      </c>
      <c r="J392" t="s">
        <v>35</v>
      </c>
    </row>
    <row r="393" spans="1:10" x14ac:dyDescent="0.25">
      <c r="A393">
        <v>847</v>
      </c>
      <c r="B393">
        <v>100467965</v>
      </c>
      <c r="C393" t="s">
        <v>28</v>
      </c>
      <c r="D393" t="s">
        <v>857</v>
      </c>
      <c r="E393" t="s">
        <v>30</v>
      </c>
      <c r="F393" t="s">
        <v>858</v>
      </c>
      <c r="G393" t="s">
        <v>859</v>
      </c>
      <c r="H393" t="s">
        <v>251</v>
      </c>
      <c r="I393" t="s">
        <v>860</v>
      </c>
      <c r="J393" t="s">
        <v>123</v>
      </c>
    </row>
    <row r="394" spans="1:10" x14ac:dyDescent="0.25">
      <c r="A394">
        <v>55</v>
      </c>
      <c r="B394">
        <v>100499259</v>
      </c>
      <c r="C394" t="s">
        <v>28</v>
      </c>
      <c r="D394" t="s">
        <v>259</v>
      </c>
      <c r="E394" t="s">
        <v>30</v>
      </c>
      <c r="F394" t="s">
        <v>260</v>
      </c>
      <c r="G394" t="s">
        <v>261</v>
      </c>
      <c r="I394" t="s">
        <v>262</v>
      </c>
      <c r="J394" t="s">
        <v>35</v>
      </c>
    </row>
    <row r="395" spans="1:10" x14ac:dyDescent="0.25">
      <c r="A395">
        <v>101</v>
      </c>
      <c r="B395">
        <v>100499262</v>
      </c>
      <c r="C395" t="s">
        <v>28</v>
      </c>
      <c r="D395" t="s">
        <v>259</v>
      </c>
      <c r="E395" t="s">
        <v>30</v>
      </c>
      <c r="F395" t="s">
        <v>260</v>
      </c>
      <c r="G395" t="s">
        <v>261</v>
      </c>
      <c r="I395" t="s">
        <v>262</v>
      </c>
      <c r="J395" t="s">
        <v>35</v>
      </c>
    </row>
    <row r="396" spans="1:10" x14ac:dyDescent="0.25">
      <c r="A396">
        <v>165</v>
      </c>
      <c r="B396">
        <v>100511892</v>
      </c>
      <c r="C396" t="s">
        <v>28</v>
      </c>
      <c r="D396" t="s">
        <v>259</v>
      </c>
      <c r="E396" t="s">
        <v>30</v>
      </c>
      <c r="F396" t="s">
        <v>260</v>
      </c>
      <c r="G396" t="s">
        <v>261</v>
      </c>
      <c r="I396" t="s">
        <v>262</v>
      </c>
      <c r="J396" t="s">
        <v>35</v>
      </c>
    </row>
    <row r="397" spans="1:10" x14ac:dyDescent="0.25">
      <c r="A397">
        <v>230</v>
      </c>
      <c r="B397">
        <v>100511893</v>
      </c>
      <c r="C397" t="s">
        <v>28</v>
      </c>
      <c r="D397" t="s">
        <v>259</v>
      </c>
      <c r="E397" t="s">
        <v>30</v>
      </c>
      <c r="F397" t="s">
        <v>260</v>
      </c>
      <c r="G397" t="s">
        <v>261</v>
      </c>
      <c r="I397" t="s">
        <v>262</v>
      </c>
      <c r="J397" t="s">
        <v>35</v>
      </c>
    </row>
    <row r="398" spans="1:10" x14ac:dyDescent="0.25">
      <c r="A398">
        <v>608</v>
      </c>
      <c r="B398">
        <v>100454577</v>
      </c>
      <c r="C398" t="s">
        <v>28</v>
      </c>
      <c r="D398" t="s">
        <v>259</v>
      </c>
      <c r="E398" t="s">
        <v>30</v>
      </c>
      <c r="F398" t="s">
        <v>260</v>
      </c>
      <c r="G398" t="s">
        <v>261</v>
      </c>
      <c r="I398" t="s">
        <v>262</v>
      </c>
      <c r="J398" t="s">
        <v>35</v>
      </c>
    </row>
    <row r="399" spans="1:10" x14ac:dyDescent="0.25">
      <c r="A399">
        <v>613</v>
      </c>
      <c r="B399">
        <v>100458860</v>
      </c>
      <c r="C399" t="s">
        <v>28</v>
      </c>
      <c r="D399" t="s">
        <v>259</v>
      </c>
      <c r="E399" t="s">
        <v>30</v>
      </c>
      <c r="F399" t="s">
        <v>260</v>
      </c>
      <c r="G399" t="s">
        <v>261</v>
      </c>
      <c r="I399" t="s">
        <v>262</v>
      </c>
      <c r="J399" t="s">
        <v>35</v>
      </c>
    </row>
    <row r="400" spans="1:10" x14ac:dyDescent="0.25">
      <c r="A400">
        <v>877</v>
      </c>
      <c r="B400">
        <v>100475233</v>
      </c>
      <c r="C400" t="s">
        <v>28</v>
      </c>
      <c r="D400" t="s">
        <v>259</v>
      </c>
      <c r="E400" t="s">
        <v>30</v>
      </c>
      <c r="F400" t="s">
        <v>260</v>
      </c>
      <c r="G400" t="s">
        <v>261</v>
      </c>
      <c r="I400" t="s">
        <v>262</v>
      </c>
      <c r="J400" t="s">
        <v>35</v>
      </c>
    </row>
    <row r="401" spans="1:10" x14ac:dyDescent="0.25">
      <c r="A401">
        <v>878</v>
      </c>
      <c r="B401">
        <v>100475234</v>
      </c>
      <c r="C401" t="s">
        <v>28</v>
      </c>
      <c r="D401" t="s">
        <v>259</v>
      </c>
      <c r="E401" t="s">
        <v>30</v>
      </c>
      <c r="F401" t="s">
        <v>260</v>
      </c>
      <c r="G401" t="s">
        <v>261</v>
      </c>
      <c r="I401" t="s">
        <v>262</v>
      </c>
      <c r="J401" t="s">
        <v>35</v>
      </c>
    </row>
    <row r="402" spans="1:10" x14ac:dyDescent="0.25">
      <c r="A402">
        <v>930</v>
      </c>
      <c r="B402">
        <v>100485387</v>
      </c>
      <c r="C402" t="s">
        <v>28</v>
      </c>
      <c r="D402" t="s">
        <v>259</v>
      </c>
      <c r="E402" t="s">
        <v>30</v>
      </c>
      <c r="F402" t="s">
        <v>260</v>
      </c>
      <c r="G402" t="s">
        <v>261</v>
      </c>
      <c r="I402" t="s">
        <v>262</v>
      </c>
      <c r="J402" t="s">
        <v>35</v>
      </c>
    </row>
    <row r="403" spans="1:10" x14ac:dyDescent="0.25">
      <c r="A403">
        <v>932</v>
      </c>
      <c r="B403">
        <v>100485385</v>
      </c>
      <c r="C403" t="s">
        <v>28</v>
      </c>
      <c r="D403" t="s">
        <v>259</v>
      </c>
      <c r="E403" t="s">
        <v>30</v>
      </c>
      <c r="F403" t="s">
        <v>260</v>
      </c>
      <c r="G403" t="s">
        <v>261</v>
      </c>
      <c r="I403" t="s">
        <v>262</v>
      </c>
      <c r="J403" t="s">
        <v>35</v>
      </c>
    </row>
    <row r="404" spans="1:10" x14ac:dyDescent="0.25">
      <c r="A404">
        <v>988</v>
      </c>
      <c r="B404">
        <v>100454578</v>
      </c>
      <c r="C404" t="s">
        <v>28</v>
      </c>
      <c r="D404" t="s">
        <v>259</v>
      </c>
      <c r="E404" t="s">
        <v>30</v>
      </c>
      <c r="F404" t="s">
        <v>260</v>
      </c>
      <c r="G404" t="s">
        <v>261</v>
      </c>
      <c r="I404" t="s">
        <v>262</v>
      </c>
      <c r="J404" t="s">
        <v>35</v>
      </c>
    </row>
    <row r="405" spans="1:10" x14ac:dyDescent="0.25">
      <c r="A405">
        <v>989</v>
      </c>
      <c r="B405">
        <v>100488324</v>
      </c>
      <c r="C405" t="s">
        <v>28</v>
      </c>
      <c r="D405" t="s">
        <v>259</v>
      </c>
      <c r="E405" t="s">
        <v>30</v>
      </c>
      <c r="F405" t="s">
        <v>260</v>
      </c>
      <c r="G405" t="s">
        <v>261</v>
      </c>
      <c r="I405" t="s">
        <v>262</v>
      </c>
      <c r="J405" t="s">
        <v>35</v>
      </c>
    </row>
    <row r="406" spans="1:10" x14ac:dyDescent="0.25">
      <c r="A406">
        <v>63</v>
      </c>
      <c r="B406">
        <v>100503374</v>
      </c>
      <c r="C406" t="s">
        <v>28</v>
      </c>
      <c r="D406" t="s">
        <v>284</v>
      </c>
      <c r="E406" t="s">
        <v>30</v>
      </c>
      <c r="F406" t="s">
        <v>285</v>
      </c>
      <c r="G406" t="s">
        <v>95</v>
      </c>
      <c r="H406" t="s">
        <v>101</v>
      </c>
      <c r="I406" t="s">
        <v>286</v>
      </c>
      <c r="J406" t="s">
        <v>52</v>
      </c>
    </row>
    <row r="407" spans="1:10" x14ac:dyDescent="0.25">
      <c r="A407">
        <v>70</v>
      </c>
      <c r="B407">
        <v>100492336</v>
      </c>
      <c r="C407" t="s">
        <v>28</v>
      </c>
      <c r="D407" t="s">
        <v>284</v>
      </c>
      <c r="E407" t="s">
        <v>30</v>
      </c>
      <c r="F407" t="s">
        <v>285</v>
      </c>
      <c r="G407" t="s">
        <v>95</v>
      </c>
      <c r="H407" t="s">
        <v>101</v>
      </c>
      <c r="I407" t="s">
        <v>286</v>
      </c>
      <c r="J407" t="s">
        <v>52</v>
      </c>
    </row>
    <row r="408" spans="1:10" x14ac:dyDescent="0.25">
      <c r="A408">
        <v>71</v>
      </c>
      <c r="B408">
        <v>100495138</v>
      </c>
      <c r="C408" t="s">
        <v>28</v>
      </c>
      <c r="D408" t="s">
        <v>284</v>
      </c>
      <c r="E408" t="s">
        <v>30</v>
      </c>
      <c r="F408" t="s">
        <v>285</v>
      </c>
      <c r="G408" t="s">
        <v>95</v>
      </c>
      <c r="H408" t="s">
        <v>101</v>
      </c>
      <c r="I408" t="s">
        <v>286</v>
      </c>
      <c r="J408" t="s">
        <v>52</v>
      </c>
    </row>
    <row r="409" spans="1:10" x14ac:dyDescent="0.25">
      <c r="A409">
        <v>118</v>
      </c>
      <c r="B409">
        <v>100500174</v>
      </c>
      <c r="C409" t="s">
        <v>28</v>
      </c>
      <c r="D409" t="s">
        <v>284</v>
      </c>
      <c r="E409" t="s">
        <v>30</v>
      </c>
      <c r="F409" t="s">
        <v>285</v>
      </c>
      <c r="G409" t="s">
        <v>95</v>
      </c>
      <c r="H409" t="s">
        <v>101</v>
      </c>
      <c r="I409" t="s">
        <v>286</v>
      </c>
      <c r="J409" t="s">
        <v>52</v>
      </c>
    </row>
    <row r="410" spans="1:10" x14ac:dyDescent="0.25">
      <c r="A410">
        <v>220</v>
      </c>
      <c r="B410">
        <v>100508862</v>
      </c>
      <c r="C410" t="s">
        <v>28</v>
      </c>
      <c r="D410" t="s">
        <v>284</v>
      </c>
      <c r="E410" t="s">
        <v>30</v>
      </c>
      <c r="F410" t="s">
        <v>285</v>
      </c>
      <c r="G410" t="s">
        <v>95</v>
      </c>
      <c r="H410" t="s">
        <v>101</v>
      </c>
      <c r="I410" t="s">
        <v>286</v>
      </c>
      <c r="J410" t="s">
        <v>52</v>
      </c>
    </row>
    <row r="411" spans="1:10" x14ac:dyDescent="0.25">
      <c r="A411">
        <v>490</v>
      </c>
      <c r="B411">
        <v>100453763</v>
      </c>
      <c r="C411" t="s">
        <v>28</v>
      </c>
      <c r="D411" t="s">
        <v>284</v>
      </c>
      <c r="E411" t="s">
        <v>30</v>
      </c>
      <c r="F411" t="s">
        <v>285</v>
      </c>
      <c r="G411" t="s">
        <v>95</v>
      </c>
      <c r="H411" t="s">
        <v>101</v>
      </c>
      <c r="I411" t="s">
        <v>286</v>
      </c>
      <c r="J411" t="s">
        <v>52</v>
      </c>
    </row>
    <row r="412" spans="1:10" x14ac:dyDescent="0.25">
      <c r="A412">
        <v>575</v>
      </c>
      <c r="B412">
        <v>100458621</v>
      </c>
      <c r="C412" t="s">
        <v>28</v>
      </c>
      <c r="D412" t="s">
        <v>284</v>
      </c>
      <c r="E412" t="s">
        <v>30</v>
      </c>
      <c r="F412" t="s">
        <v>285</v>
      </c>
      <c r="G412" t="s">
        <v>95</v>
      </c>
      <c r="H412" t="s">
        <v>101</v>
      </c>
      <c r="I412" t="s">
        <v>286</v>
      </c>
      <c r="J412" t="s">
        <v>52</v>
      </c>
    </row>
    <row r="413" spans="1:10" x14ac:dyDescent="0.25">
      <c r="A413">
        <v>688</v>
      </c>
      <c r="B413">
        <v>100461976</v>
      </c>
      <c r="C413" t="s">
        <v>28</v>
      </c>
      <c r="D413" t="s">
        <v>284</v>
      </c>
      <c r="E413" t="s">
        <v>30</v>
      </c>
      <c r="F413" t="s">
        <v>285</v>
      </c>
      <c r="G413" t="s">
        <v>95</v>
      </c>
      <c r="H413" t="s">
        <v>101</v>
      </c>
      <c r="I413" t="s">
        <v>286</v>
      </c>
      <c r="J413" t="s">
        <v>52</v>
      </c>
    </row>
    <row r="414" spans="1:10" x14ac:dyDescent="0.25">
      <c r="A414">
        <v>750</v>
      </c>
      <c r="B414">
        <v>100470512</v>
      </c>
      <c r="C414" t="s">
        <v>28</v>
      </c>
      <c r="D414" t="s">
        <v>284</v>
      </c>
      <c r="E414" t="s">
        <v>30</v>
      </c>
      <c r="F414" t="s">
        <v>285</v>
      </c>
      <c r="G414" t="s">
        <v>95</v>
      </c>
      <c r="H414" t="s">
        <v>101</v>
      </c>
      <c r="I414" t="s">
        <v>286</v>
      </c>
      <c r="J414" t="s">
        <v>52</v>
      </c>
    </row>
    <row r="415" spans="1:10" x14ac:dyDescent="0.25">
      <c r="A415">
        <v>802</v>
      </c>
      <c r="B415">
        <v>100482143</v>
      </c>
      <c r="C415" t="s">
        <v>28</v>
      </c>
      <c r="D415" t="s">
        <v>284</v>
      </c>
      <c r="E415" t="s">
        <v>30</v>
      </c>
      <c r="F415" t="s">
        <v>285</v>
      </c>
      <c r="G415" t="s">
        <v>95</v>
      </c>
      <c r="H415" t="s">
        <v>101</v>
      </c>
      <c r="I415" t="s">
        <v>286</v>
      </c>
      <c r="J415" t="s">
        <v>52</v>
      </c>
    </row>
    <row r="416" spans="1:10" x14ac:dyDescent="0.25">
      <c r="A416">
        <v>934</v>
      </c>
      <c r="B416">
        <v>100487043</v>
      </c>
      <c r="C416" t="s">
        <v>28</v>
      </c>
      <c r="D416" t="s">
        <v>284</v>
      </c>
      <c r="E416" t="s">
        <v>30</v>
      </c>
      <c r="F416" t="s">
        <v>285</v>
      </c>
      <c r="G416" t="s">
        <v>95</v>
      </c>
      <c r="H416" t="s">
        <v>101</v>
      </c>
      <c r="I416" t="s">
        <v>286</v>
      </c>
      <c r="J416" t="s">
        <v>52</v>
      </c>
    </row>
    <row r="417" spans="1:10" x14ac:dyDescent="0.25">
      <c r="A417">
        <v>13</v>
      </c>
      <c r="B417">
        <v>100497228</v>
      </c>
      <c r="C417" t="s">
        <v>28</v>
      </c>
      <c r="D417" t="s">
        <v>104</v>
      </c>
      <c r="E417" t="s">
        <v>30</v>
      </c>
      <c r="F417" t="s">
        <v>105</v>
      </c>
      <c r="G417" t="s">
        <v>106</v>
      </c>
      <c r="H417" t="s">
        <v>107</v>
      </c>
      <c r="I417" t="s">
        <v>108</v>
      </c>
      <c r="J417" t="s">
        <v>35</v>
      </c>
    </row>
    <row r="418" spans="1:10" x14ac:dyDescent="0.25">
      <c r="A418">
        <v>79</v>
      </c>
      <c r="B418">
        <v>100500037</v>
      </c>
      <c r="C418" t="s">
        <v>28</v>
      </c>
      <c r="D418" t="s">
        <v>104</v>
      </c>
      <c r="E418" t="s">
        <v>30</v>
      </c>
      <c r="F418" t="s">
        <v>105</v>
      </c>
      <c r="G418" t="s">
        <v>106</v>
      </c>
      <c r="H418" t="s">
        <v>107</v>
      </c>
      <c r="I418" t="s">
        <v>108</v>
      </c>
      <c r="J418" t="s">
        <v>35</v>
      </c>
    </row>
    <row r="419" spans="1:10" x14ac:dyDescent="0.25">
      <c r="A419">
        <v>770</v>
      </c>
      <c r="B419">
        <v>100481266</v>
      </c>
      <c r="C419" t="s">
        <v>28</v>
      </c>
      <c r="D419" t="s">
        <v>104</v>
      </c>
      <c r="E419" t="s">
        <v>30</v>
      </c>
      <c r="F419" t="s">
        <v>105</v>
      </c>
      <c r="G419" t="s">
        <v>106</v>
      </c>
      <c r="H419" t="s">
        <v>107</v>
      </c>
      <c r="I419" t="s">
        <v>108</v>
      </c>
      <c r="J419" t="s">
        <v>35</v>
      </c>
    </row>
    <row r="420" spans="1:10" x14ac:dyDescent="0.25">
      <c r="A420">
        <v>993</v>
      </c>
      <c r="B420">
        <v>100489690</v>
      </c>
      <c r="C420" t="s">
        <v>28</v>
      </c>
      <c r="D420" t="s">
        <v>104</v>
      </c>
      <c r="E420" t="s">
        <v>30</v>
      </c>
      <c r="F420" t="s">
        <v>105</v>
      </c>
      <c r="G420" t="s">
        <v>106</v>
      </c>
      <c r="H420" t="s">
        <v>107</v>
      </c>
      <c r="I420" t="s">
        <v>108</v>
      </c>
      <c r="J420" t="s">
        <v>35</v>
      </c>
    </row>
    <row r="421" spans="1:10" x14ac:dyDescent="0.25">
      <c r="A421">
        <v>16</v>
      </c>
      <c r="B421">
        <v>100496113</v>
      </c>
      <c r="C421" t="s">
        <v>28</v>
      </c>
      <c r="D421" t="s">
        <v>119</v>
      </c>
      <c r="E421" t="s">
        <v>30</v>
      </c>
      <c r="F421" t="s">
        <v>120</v>
      </c>
      <c r="G421" t="s">
        <v>121</v>
      </c>
      <c r="H421" t="s">
        <v>56</v>
      </c>
      <c r="I421" t="s">
        <v>122</v>
      </c>
      <c r="J421" t="s">
        <v>123</v>
      </c>
    </row>
    <row r="422" spans="1:10" x14ac:dyDescent="0.25">
      <c r="A422">
        <v>38</v>
      </c>
      <c r="B422">
        <v>100503642</v>
      </c>
      <c r="C422" t="s">
        <v>28</v>
      </c>
      <c r="D422" t="s">
        <v>119</v>
      </c>
      <c r="E422" t="s">
        <v>30</v>
      </c>
      <c r="F422" t="s">
        <v>120</v>
      </c>
      <c r="G422" t="s">
        <v>121</v>
      </c>
      <c r="H422" t="s">
        <v>56</v>
      </c>
      <c r="I422" t="s">
        <v>122</v>
      </c>
      <c r="J422" t="s">
        <v>123</v>
      </c>
    </row>
    <row r="423" spans="1:10" x14ac:dyDescent="0.25">
      <c r="A423">
        <v>650</v>
      </c>
      <c r="B423">
        <v>100457817</v>
      </c>
      <c r="C423" t="s">
        <v>28</v>
      </c>
      <c r="D423" t="s">
        <v>685</v>
      </c>
      <c r="E423" t="s">
        <v>30</v>
      </c>
      <c r="F423" t="s">
        <v>686</v>
      </c>
      <c r="G423" t="s">
        <v>687</v>
      </c>
      <c r="H423" t="s">
        <v>116</v>
      </c>
      <c r="I423" t="s">
        <v>688</v>
      </c>
      <c r="J423" t="s">
        <v>339</v>
      </c>
    </row>
    <row r="424" spans="1:10" x14ac:dyDescent="0.25">
      <c r="A424">
        <v>585</v>
      </c>
      <c r="B424">
        <v>100462001</v>
      </c>
      <c r="C424" t="s">
        <v>28</v>
      </c>
      <c r="D424" t="s">
        <v>641</v>
      </c>
      <c r="E424" t="s">
        <v>30</v>
      </c>
      <c r="F424" t="s">
        <v>642</v>
      </c>
      <c r="G424" t="s">
        <v>643</v>
      </c>
      <c r="H424" t="s">
        <v>107</v>
      </c>
      <c r="I424" t="s">
        <v>644</v>
      </c>
      <c r="J424" t="s">
        <v>35</v>
      </c>
    </row>
    <row r="425" spans="1:10" x14ac:dyDescent="0.25">
      <c r="A425">
        <v>231</v>
      </c>
      <c r="B425">
        <v>100504866</v>
      </c>
      <c r="C425" t="s">
        <v>28</v>
      </c>
      <c r="D425" t="s">
        <v>412</v>
      </c>
      <c r="E425" t="s">
        <v>30</v>
      </c>
      <c r="F425" t="s">
        <v>413</v>
      </c>
      <c r="G425" t="s">
        <v>115</v>
      </c>
      <c r="H425" t="s">
        <v>251</v>
      </c>
      <c r="I425" t="s">
        <v>414</v>
      </c>
      <c r="J425" t="s">
        <v>35</v>
      </c>
    </row>
    <row r="426" spans="1:10" x14ac:dyDescent="0.25">
      <c r="A426">
        <v>614</v>
      </c>
      <c r="B426">
        <v>100459083</v>
      </c>
      <c r="C426" t="s">
        <v>28</v>
      </c>
      <c r="D426" t="s">
        <v>412</v>
      </c>
      <c r="E426" t="s">
        <v>30</v>
      </c>
      <c r="F426" t="s">
        <v>413</v>
      </c>
      <c r="G426" t="s">
        <v>115</v>
      </c>
      <c r="H426" t="s">
        <v>251</v>
      </c>
      <c r="I426" t="s">
        <v>414</v>
      </c>
      <c r="J426" t="s">
        <v>35</v>
      </c>
    </row>
    <row r="427" spans="1:10" x14ac:dyDescent="0.25">
      <c r="A427">
        <v>657</v>
      </c>
      <c r="B427">
        <v>100462608</v>
      </c>
      <c r="C427" t="s">
        <v>28</v>
      </c>
      <c r="D427" t="s">
        <v>412</v>
      </c>
      <c r="E427" t="s">
        <v>30</v>
      </c>
      <c r="F427" t="s">
        <v>413</v>
      </c>
      <c r="G427" t="s">
        <v>115</v>
      </c>
      <c r="H427" t="s">
        <v>251</v>
      </c>
      <c r="I427" t="s">
        <v>414</v>
      </c>
      <c r="J427" t="s">
        <v>35</v>
      </c>
    </row>
    <row r="428" spans="1:10" x14ac:dyDescent="0.25">
      <c r="A428">
        <v>761</v>
      </c>
      <c r="B428">
        <v>100469980</v>
      </c>
      <c r="C428" t="s">
        <v>28</v>
      </c>
      <c r="D428" t="s">
        <v>412</v>
      </c>
      <c r="E428" t="s">
        <v>30</v>
      </c>
      <c r="F428" t="s">
        <v>413</v>
      </c>
      <c r="G428" t="s">
        <v>115</v>
      </c>
      <c r="H428" t="s">
        <v>251</v>
      </c>
      <c r="I428" t="s">
        <v>414</v>
      </c>
      <c r="J428" t="s">
        <v>35</v>
      </c>
    </row>
    <row r="429" spans="1:10" x14ac:dyDescent="0.25">
      <c r="A429">
        <v>925</v>
      </c>
      <c r="B429">
        <v>100477169</v>
      </c>
      <c r="C429" t="s">
        <v>28</v>
      </c>
      <c r="D429" t="s">
        <v>412</v>
      </c>
      <c r="E429" t="s">
        <v>30</v>
      </c>
      <c r="F429" t="s">
        <v>413</v>
      </c>
      <c r="G429" t="s">
        <v>115</v>
      </c>
      <c r="H429" t="s">
        <v>251</v>
      </c>
      <c r="I429" t="s">
        <v>414</v>
      </c>
      <c r="J429" t="s">
        <v>35</v>
      </c>
    </row>
    <row r="430" spans="1:10" x14ac:dyDescent="0.25">
      <c r="A430">
        <v>926</v>
      </c>
      <c r="B430">
        <v>100480842</v>
      </c>
      <c r="C430" t="s">
        <v>28</v>
      </c>
      <c r="D430" t="s">
        <v>412</v>
      </c>
      <c r="E430" t="s">
        <v>30</v>
      </c>
      <c r="F430" t="s">
        <v>413</v>
      </c>
      <c r="G430" t="s">
        <v>115</v>
      </c>
      <c r="H430" t="s">
        <v>251</v>
      </c>
      <c r="I430" t="s">
        <v>414</v>
      </c>
      <c r="J430" t="s">
        <v>35</v>
      </c>
    </row>
    <row r="431" spans="1:10" x14ac:dyDescent="0.25">
      <c r="A431">
        <v>969</v>
      </c>
      <c r="B431">
        <v>100488243</v>
      </c>
      <c r="C431" t="s">
        <v>28</v>
      </c>
      <c r="D431" t="s">
        <v>912</v>
      </c>
      <c r="E431" t="s">
        <v>30</v>
      </c>
      <c r="F431" t="s">
        <v>913</v>
      </c>
      <c r="G431" t="s">
        <v>914</v>
      </c>
      <c r="H431" t="s">
        <v>96</v>
      </c>
      <c r="I431" t="s">
        <v>915</v>
      </c>
      <c r="J431" t="s">
        <v>283</v>
      </c>
    </row>
    <row r="432" spans="1:10" x14ac:dyDescent="0.25">
      <c r="A432">
        <v>92</v>
      </c>
      <c r="B432">
        <v>100500900</v>
      </c>
      <c r="C432" t="s">
        <v>28</v>
      </c>
      <c r="D432" t="s">
        <v>331</v>
      </c>
      <c r="E432" t="s">
        <v>30</v>
      </c>
      <c r="F432" t="s">
        <v>332</v>
      </c>
      <c r="G432" t="s">
        <v>333</v>
      </c>
      <c r="H432" t="s">
        <v>67</v>
      </c>
      <c r="I432" t="s">
        <v>334</v>
      </c>
      <c r="J432" t="s">
        <v>193</v>
      </c>
    </row>
    <row r="433" spans="1:10" x14ac:dyDescent="0.25">
      <c r="A433">
        <v>173</v>
      </c>
      <c r="B433">
        <v>100502187</v>
      </c>
      <c r="C433" t="s">
        <v>28</v>
      </c>
      <c r="D433" t="s">
        <v>331</v>
      </c>
      <c r="E433" t="s">
        <v>30</v>
      </c>
      <c r="F433" t="s">
        <v>332</v>
      </c>
      <c r="G433" t="s">
        <v>333</v>
      </c>
      <c r="H433" t="s">
        <v>67</v>
      </c>
      <c r="I433" t="s">
        <v>334</v>
      </c>
      <c r="J433" t="s">
        <v>193</v>
      </c>
    </row>
    <row r="434" spans="1:10" x14ac:dyDescent="0.25">
      <c r="A434">
        <v>197</v>
      </c>
      <c r="B434">
        <v>100504078</v>
      </c>
      <c r="C434" t="s">
        <v>28</v>
      </c>
      <c r="D434" t="s">
        <v>331</v>
      </c>
      <c r="E434" t="s">
        <v>30</v>
      </c>
      <c r="F434" t="s">
        <v>332</v>
      </c>
      <c r="G434" t="s">
        <v>333</v>
      </c>
      <c r="H434" t="s">
        <v>67</v>
      </c>
      <c r="I434" t="s">
        <v>334</v>
      </c>
      <c r="J434" t="s">
        <v>193</v>
      </c>
    </row>
    <row r="435" spans="1:10" x14ac:dyDescent="0.25">
      <c r="A435">
        <v>248</v>
      </c>
      <c r="B435">
        <v>100517763</v>
      </c>
      <c r="C435" t="s">
        <v>28</v>
      </c>
      <c r="D435" t="s">
        <v>331</v>
      </c>
      <c r="E435" t="s">
        <v>30</v>
      </c>
      <c r="F435" t="s">
        <v>332</v>
      </c>
      <c r="G435" t="s">
        <v>333</v>
      </c>
      <c r="H435" t="s">
        <v>67</v>
      </c>
      <c r="I435" t="s">
        <v>334</v>
      </c>
      <c r="J435" t="s">
        <v>193</v>
      </c>
    </row>
    <row r="436" spans="1:10" x14ac:dyDescent="0.25">
      <c r="A436">
        <v>822</v>
      </c>
      <c r="B436">
        <v>100486679</v>
      </c>
      <c r="C436" t="s">
        <v>28</v>
      </c>
      <c r="D436" t="s">
        <v>331</v>
      </c>
      <c r="E436" t="s">
        <v>30</v>
      </c>
      <c r="F436" t="s">
        <v>332</v>
      </c>
      <c r="G436" t="s">
        <v>333</v>
      </c>
      <c r="H436" t="s">
        <v>67</v>
      </c>
      <c r="I436" t="s">
        <v>334</v>
      </c>
      <c r="J436" t="s">
        <v>193</v>
      </c>
    </row>
    <row r="437" spans="1:10" x14ac:dyDescent="0.25">
      <c r="A437">
        <v>951</v>
      </c>
      <c r="B437">
        <v>100486676</v>
      </c>
      <c r="C437" t="s">
        <v>28</v>
      </c>
      <c r="D437" t="s">
        <v>331</v>
      </c>
      <c r="E437" t="s">
        <v>30</v>
      </c>
      <c r="F437" t="s">
        <v>332</v>
      </c>
      <c r="G437" t="s">
        <v>333</v>
      </c>
      <c r="H437" t="s">
        <v>67</v>
      </c>
      <c r="I437" t="s">
        <v>334</v>
      </c>
      <c r="J437" t="s">
        <v>193</v>
      </c>
    </row>
    <row r="438" spans="1:10" x14ac:dyDescent="0.25">
      <c r="A438">
        <v>952</v>
      </c>
      <c r="B438">
        <v>100486678</v>
      </c>
      <c r="C438" t="s">
        <v>28</v>
      </c>
      <c r="D438" t="s">
        <v>331</v>
      </c>
      <c r="E438" t="s">
        <v>30</v>
      </c>
      <c r="F438" t="s">
        <v>332</v>
      </c>
      <c r="G438" t="s">
        <v>333</v>
      </c>
      <c r="H438" t="s">
        <v>67</v>
      </c>
      <c r="I438" t="s">
        <v>334</v>
      </c>
      <c r="J438" t="s">
        <v>193</v>
      </c>
    </row>
    <row r="439" spans="1:10" x14ac:dyDescent="0.25">
      <c r="A439">
        <v>132</v>
      </c>
      <c r="B439">
        <v>100499372</v>
      </c>
      <c r="C439" t="s">
        <v>28</v>
      </c>
      <c r="D439" t="s">
        <v>362</v>
      </c>
      <c r="E439" t="s">
        <v>30</v>
      </c>
      <c r="F439" t="s">
        <v>363</v>
      </c>
      <c r="G439" t="s">
        <v>364</v>
      </c>
      <c r="H439" t="s">
        <v>107</v>
      </c>
      <c r="I439" t="s">
        <v>365</v>
      </c>
      <c r="J439" t="s">
        <v>35</v>
      </c>
    </row>
    <row r="440" spans="1:10" x14ac:dyDescent="0.25">
      <c r="A440">
        <v>253</v>
      </c>
      <c r="B440">
        <v>100422683</v>
      </c>
      <c r="C440" t="s">
        <v>28</v>
      </c>
      <c r="D440" t="s">
        <v>362</v>
      </c>
      <c r="E440" t="s">
        <v>30</v>
      </c>
      <c r="F440" t="s">
        <v>363</v>
      </c>
      <c r="G440" t="s">
        <v>364</v>
      </c>
      <c r="H440" t="s">
        <v>107</v>
      </c>
      <c r="I440" t="s">
        <v>365</v>
      </c>
      <c r="J440" t="s">
        <v>35</v>
      </c>
    </row>
    <row r="441" spans="1:10" x14ac:dyDescent="0.25">
      <c r="A441">
        <v>424</v>
      </c>
      <c r="B441">
        <v>100409530</v>
      </c>
      <c r="C441" t="s">
        <v>28</v>
      </c>
      <c r="D441" t="s">
        <v>362</v>
      </c>
      <c r="E441" t="s">
        <v>30</v>
      </c>
      <c r="F441" t="s">
        <v>363</v>
      </c>
      <c r="G441" t="s">
        <v>364</v>
      </c>
      <c r="H441" t="s">
        <v>107</v>
      </c>
      <c r="I441" t="s">
        <v>365</v>
      </c>
      <c r="J441" t="s">
        <v>35</v>
      </c>
    </row>
    <row r="442" spans="1:10" x14ac:dyDescent="0.25">
      <c r="A442">
        <v>510</v>
      </c>
      <c r="B442">
        <v>100437190</v>
      </c>
      <c r="C442" t="s">
        <v>28</v>
      </c>
      <c r="D442" t="s">
        <v>362</v>
      </c>
      <c r="E442" t="s">
        <v>30</v>
      </c>
      <c r="F442" t="s">
        <v>363</v>
      </c>
      <c r="G442" t="s">
        <v>364</v>
      </c>
      <c r="H442" t="s">
        <v>107</v>
      </c>
      <c r="I442" t="s">
        <v>365</v>
      </c>
      <c r="J442" t="s">
        <v>35</v>
      </c>
    </row>
    <row r="443" spans="1:10" x14ac:dyDescent="0.25">
      <c r="A443">
        <v>566</v>
      </c>
      <c r="B443">
        <v>100450132</v>
      </c>
      <c r="C443" t="s">
        <v>28</v>
      </c>
      <c r="D443" t="s">
        <v>362</v>
      </c>
      <c r="E443" t="s">
        <v>30</v>
      </c>
      <c r="F443" t="s">
        <v>363</v>
      </c>
      <c r="G443" t="s">
        <v>364</v>
      </c>
      <c r="H443" t="s">
        <v>107</v>
      </c>
      <c r="I443" t="s">
        <v>365</v>
      </c>
      <c r="J443" t="s">
        <v>35</v>
      </c>
    </row>
    <row r="444" spans="1:10" x14ac:dyDescent="0.25">
      <c r="A444">
        <v>715</v>
      </c>
      <c r="B444">
        <v>100441873</v>
      </c>
      <c r="C444" t="s">
        <v>28</v>
      </c>
      <c r="D444" t="s">
        <v>362</v>
      </c>
      <c r="E444" t="s">
        <v>30</v>
      </c>
      <c r="F444" t="s">
        <v>363</v>
      </c>
      <c r="G444" t="s">
        <v>364</v>
      </c>
      <c r="H444" t="s">
        <v>107</v>
      </c>
      <c r="I444" t="s">
        <v>365</v>
      </c>
      <c r="J444" t="s">
        <v>35</v>
      </c>
    </row>
    <row r="445" spans="1:10" x14ac:dyDescent="0.25">
      <c r="A445">
        <v>730</v>
      </c>
      <c r="B445">
        <v>100472699</v>
      </c>
      <c r="C445" t="s">
        <v>28</v>
      </c>
      <c r="D445" t="s">
        <v>362</v>
      </c>
      <c r="E445" t="s">
        <v>30</v>
      </c>
      <c r="F445" t="s">
        <v>363</v>
      </c>
      <c r="G445" t="s">
        <v>364</v>
      </c>
      <c r="H445" t="s">
        <v>107</v>
      </c>
      <c r="I445" t="s">
        <v>365</v>
      </c>
      <c r="J445" t="s">
        <v>35</v>
      </c>
    </row>
    <row r="446" spans="1:10" x14ac:dyDescent="0.25">
      <c r="A446">
        <v>973</v>
      </c>
      <c r="B446">
        <v>100487295</v>
      </c>
      <c r="C446" t="s">
        <v>28</v>
      </c>
      <c r="D446" t="s">
        <v>362</v>
      </c>
      <c r="E446" t="s">
        <v>30</v>
      </c>
      <c r="F446" t="s">
        <v>363</v>
      </c>
      <c r="G446" t="s">
        <v>364</v>
      </c>
      <c r="H446" t="s">
        <v>107</v>
      </c>
      <c r="I446" t="s">
        <v>365</v>
      </c>
      <c r="J446" t="s">
        <v>35</v>
      </c>
    </row>
    <row r="447" spans="1:10" x14ac:dyDescent="0.25">
      <c r="A447">
        <v>100</v>
      </c>
      <c r="B447">
        <v>100510402</v>
      </c>
      <c r="C447" t="s">
        <v>28</v>
      </c>
      <c r="D447" t="s">
        <v>347</v>
      </c>
      <c r="E447" t="s">
        <v>30</v>
      </c>
      <c r="F447" t="s">
        <v>348</v>
      </c>
      <c r="G447" t="s">
        <v>349</v>
      </c>
      <c r="H447" t="s">
        <v>67</v>
      </c>
      <c r="I447" t="s">
        <v>350</v>
      </c>
      <c r="J447" t="s">
        <v>35</v>
      </c>
    </row>
    <row r="448" spans="1:10" x14ac:dyDescent="0.25">
      <c r="A448">
        <v>252</v>
      </c>
      <c r="B448">
        <v>100504099</v>
      </c>
      <c r="C448" t="s">
        <v>28</v>
      </c>
      <c r="D448" t="s">
        <v>347</v>
      </c>
      <c r="E448" t="s">
        <v>30</v>
      </c>
      <c r="F448" t="s">
        <v>348</v>
      </c>
      <c r="G448" t="s">
        <v>349</v>
      </c>
      <c r="H448" t="s">
        <v>67</v>
      </c>
      <c r="I448" t="s">
        <v>350</v>
      </c>
      <c r="J448" t="s">
        <v>35</v>
      </c>
    </row>
    <row r="449" spans="1:10" x14ac:dyDescent="0.25">
      <c r="A449">
        <v>5</v>
      </c>
      <c r="B449">
        <v>100496259</v>
      </c>
      <c r="C449" t="s">
        <v>28</v>
      </c>
      <c r="D449" t="s">
        <v>64</v>
      </c>
      <c r="E449" t="s">
        <v>30</v>
      </c>
      <c r="F449" s="12" t="s">
        <v>65</v>
      </c>
      <c r="G449" t="s">
        <v>66</v>
      </c>
      <c r="H449" t="s">
        <v>67</v>
      </c>
      <c r="I449" t="s">
        <v>68</v>
      </c>
      <c r="J449" t="s">
        <v>69</v>
      </c>
    </row>
    <row r="450" spans="1:10" x14ac:dyDescent="0.25">
      <c r="A450">
        <v>116</v>
      </c>
      <c r="B450">
        <v>100499624</v>
      </c>
      <c r="C450" t="s">
        <v>28</v>
      </c>
      <c r="D450" t="s">
        <v>64</v>
      </c>
      <c r="E450" t="s">
        <v>30</v>
      </c>
      <c r="F450" s="12" t="s">
        <v>65</v>
      </c>
      <c r="G450" t="s">
        <v>66</v>
      </c>
      <c r="H450" t="s">
        <v>67</v>
      </c>
      <c r="I450" t="s">
        <v>68</v>
      </c>
      <c r="J450" t="s">
        <v>69</v>
      </c>
    </row>
    <row r="451" spans="1:10" x14ac:dyDescent="0.25">
      <c r="A451">
        <v>208</v>
      </c>
      <c r="B451">
        <v>100512554</v>
      </c>
      <c r="C451" t="s">
        <v>28</v>
      </c>
      <c r="D451" t="s">
        <v>64</v>
      </c>
      <c r="E451" t="s">
        <v>30</v>
      </c>
      <c r="F451" s="12" t="s">
        <v>65</v>
      </c>
      <c r="G451" t="s">
        <v>66</v>
      </c>
      <c r="H451" t="s">
        <v>67</v>
      </c>
      <c r="I451" t="s">
        <v>68</v>
      </c>
      <c r="J451" t="s">
        <v>69</v>
      </c>
    </row>
    <row r="452" spans="1:10" x14ac:dyDescent="0.25">
      <c r="A452">
        <v>216</v>
      </c>
      <c r="B452">
        <v>100503887</v>
      </c>
      <c r="C452" t="s">
        <v>28</v>
      </c>
      <c r="D452" t="s">
        <v>64</v>
      </c>
      <c r="E452" t="s">
        <v>30</v>
      </c>
      <c r="F452" s="12" t="s">
        <v>65</v>
      </c>
      <c r="G452" t="s">
        <v>66</v>
      </c>
      <c r="H452" t="s">
        <v>67</v>
      </c>
      <c r="I452" t="s">
        <v>68</v>
      </c>
      <c r="J452" t="s">
        <v>69</v>
      </c>
    </row>
    <row r="453" spans="1:10" x14ac:dyDescent="0.25">
      <c r="A453">
        <v>354</v>
      </c>
      <c r="B453">
        <v>100417899</v>
      </c>
      <c r="C453" t="s">
        <v>28</v>
      </c>
      <c r="D453" t="s">
        <v>64</v>
      </c>
      <c r="E453" t="s">
        <v>30</v>
      </c>
      <c r="F453" s="12" t="s">
        <v>65</v>
      </c>
      <c r="G453" t="s">
        <v>66</v>
      </c>
      <c r="H453" t="s">
        <v>67</v>
      </c>
      <c r="I453" t="s">
        <v>68</v>
      </c>
      <c r="J453" t="s">
        <v>69</v>
      </c>
    </row>
    <row r="454" spans="1:10" x14ac:dyDescent="0.25">
      <c r="A454">
        <v>373</v>
      </c>
      <c r="B454">
        <v>100419706</v>
      </c>
      <c r="C454" t="s">
        <v>28</v>
      </c>
      <c r="D454" t="s">
        <v>64</v>
      </c>
      <c r="E454" t="s">
        <v>30</v>
      </c>
      <c r="F454" s="12" t="s">
        <v>65</v>
      </c>
      <c r="G454" t="s">
        <v>66</v>
      </c>
      <c r="H454" t="s">
        <v>67</v>
      </c>
      <c r="I454" t="s">
        <v>68</v>
      </c>
      <c r="J454" t="s">
        <v>69</v>
      </c>
    </row>
    <row r="455" spans="1:10" x14ac:dyDescent="0.25">
      <c r="A455">
        <v>421</v>
      </c>
      <c r="B455">
        <v>100424859</v>
      </c>
      <c r="C455" t="s">
        <v>28</v>
      </c>
      <c r="D455" t="s">
        <v>64</v>
      </c>
      <c r="E455" t="s">
        <v>30</v>
      </c>
      <c r="F455" s="12" t="s">
        <v>65</v>
      </c>
      <c r="G455" t="s">
        <v>66</v>
      </c>
      <c r="H455" t="s">
        <v>67</v>
      </c>
      <c r="I455" t="s">
        <v>68</v>
      </c>
      <c r="J455" t="s">
        <v>69</v>
      </c>
    </row>
    <row r="456" spans="1:10" x14ac:dyDescent="0.25">
      <c r="A456">
        <v>442</v>
      </c>
      <c r="B456">
        <v>100431878</v>
      </c>
      <c r="C456" t="s">
        <v>28</v>
      </c>
      <c r="D456" t="s">
        <v>64</v>
      </c>
      <c r="E456" t="s">
        <v>30</v>
      </c>
      <c r="F456" s="12" t="s">
        <v>65</v>
      </c>
      <c r="G456" t="s">
        <v>66</v>
      </c>
      <c r="H456" t="s">
        <v>67</v>
      </c>
      <c r="I456" t="s">
        <v>68</v>
      </c>
      <c r="J456" t="s">
        <v>69</v>
      </c>
    </row>
    <row r="457" spans="1:10" x14ac:dyDescent="0.25">
      <c r="A457">
        <v>449</v>
      </c>
      <c r="B457">
        <v>100429351</v>
      </c>
      <c r="C457" t="s">
        <v>28</v>
      </c>
      <c r="D457" t="s">
        <v>64</v>
      </c>
      <c r="E457" t="s">
        <v>30</v>
      </c>
      <c r="F457" s="12" t="s">
        <v>65</v>
      </c>
      <c r="G457" t="s">
        <v>66</v>
      </c>
      <c r="H457" t="s">
        <v>67</v>
      </c>
      <c r="I457" t="s">
        <v>68</v>
      </c>
      <c r="J457" t="s">
        <v>69</v>
      </c>
    </row>
    <row r="458" spans="1:10" x14ac:dyDescent="0.25">
      <c r="A458">
        <v>480</v>
      </c>
      <c r="B458">
        <v>100437868</v>
      </c>
      <c r="C458" t="s">
        <v>28</v>
      </c>
      <c r="D458" t="s">
        <v>64</v>
      </c>
      <c r="E458" t="s">
        <v>30</v>
      </c>
      <c r="F458" s="12" t="s">
        <v>65</v>
      </c>
      <c r="G458" t="s">
        <v>66</v>
      </c>
      <c r="H458" t="s">
        <v>67</v>
      </c>
      <c r="I458" t="s">
        <v>68</v>
      </c>
      <c r="J458" t="s">
        <v>69</v>
      </c>
    </row>
    <row r="459" spans="1:10" x14ac:dyDescent="0.25">
      <c r="A459">
        <v>489</v>
      </c>
      <c r="B459">
        <v>100451392</v>
      </c>
      <c r="C459" t="s">
        <v>28</v>
      </c>
      <c r="D459" t="s">
        <v>64</v>
      </c>
      <c r="E459" t="s">
        <v>30</v>
      </c>
      <c r="F459" s="12" t="s">
        <v>65</v>
      </c>
      <c r="G459" t="s">
        <v>66</v>
      </c>
      <c r="H459" t="s">
        <v>67</v>
      </c>
      <c r="I459" t="s">
        <v>68</v>
      </c>
      <c r="J459" t="s">
        <v>69</v>
      </c>
    </row>
    <row r="460" spans="1:10" x14ac:dyDescent="0.25">
      <c r="A460">
        <v>502</v>
      </c>
      <c r="B460">
        <v>100446303</v>
      </c>
      <c r="C460" t="s">
        <v>28</v>
      </c>
      <c r="D460" t="s">
        <v>64</v>
      </c>
      <c r="E460" t="s">
        <v>30</v>
      </c>
      <c r="F460" s="12" t="s">
        <v>65</v>
      </c>
      <c r="G460" t="s">
        <v>66</v>
      </c>
      <c r="H460" t="s">
        <v>67</v>
      </c>
      <c r="I460" t="s">
        <v>68</v>
      </c>
      <c r="J460" t="s">
        <v>69</v>
      </c>
    </row>
    <row r="461" spans="1:10" x14ac:dyDescent="0.25">
      <c r="A461">
        <v>552</v>
      </c>
      <c r="B461">
        <v>100440449</v>
      </c>
      <c r="C461" t="s">
        <v>28</v>
      </c>
      <c r="D461" t="s">
        <v>64</v>
      </c>
      <c r="E461" t="s">
        <v>30</v>
      </c>
      <c r="F461" s="12" t="s">
        <v>65</v>
      </c>
      <c r="G461" t="s">
        <v>66</v>
      </c>
      <c r="H461" t="s">
        <v>67</v>
      </c>
      <c r="I461" t="s">
        <v>68</v>
      </c>
      <c r="J461" t="s">
        <v>69</v>
      </c>
    </row>
    <row r="462" spans="1:10" x14ac:dyDescent="0.25">
      <c r="A462">
        <v>605</v>
      </c>
      <c r="B462">
        <v>100458952</v>
      </c>
      <c r="C462" t="s">
        <v>28</v>
      </c>
      <c r="D462" t="s">
        <v>64</v>
      </c>
      <c r="E462" t="s">
        <v>30</v>
      </c>
      <c r="F462" s="12" t="s">
        <v>65</v>
      </c>
      <c r="G462" t="s">
        <v>66</v>
      </c>
      <c r="H462" t="s">
        <v>67</v>
      </c>
      <c r="I462" t="s">
        <v>68</v>
      </c>
      <c r="J462" t="s">
        <v>69</v>
      </c>
    </row>
    <row r="463" spans="1:10" x14ac:dyDescent="0.25">
      <c r="A463">
        <v>693</v>
      </c>
      <c r="B463">
        <v>100463416</v>
      </c>
      <c r="C463" t="s">
        <v>28</v>
      </c>
      <c r="D463" t="s">
        <v>64</v>
      </c>
      <c r="E463" t="s">
        <v>30</v>
      </c>
      <c r="F463" s="12" t="s">
        <v>65</v>
      </c>
      <c r="G463" t="s">
        <v>66</v>
      </c>
      <c r="H463" t="s">
        <v>67</v>
      </c>
      <c r="I463" t="s">
        <v>68</v>
      </c>
      <c r="J463" t="s">
        <v>69</v>
      </c>
    </row>
    <row r="464" spans="1:10" x14ac:dyDescent="0.25">
      <c r="A464">
        <v>747</v>
      </c>
      <c r="B464">
        <v>100469262</v>
      </c>
      <c r="C464" t="s">
        <v>28</v>
      </c>
      <c r="D464" t="s">
        <v>64</v>
      </c>
      <c r="E464" t="s">
        <v>30</v>
      </c>
      <c r="F464" s="12" t="s">
        <v>65</v>
      </c>
      <c r="G464" t="s">
        <v>66</v>
      </c>
      <c r="H464" t="s">
        <v>67</v>
      </c>
      <c r="I464" t="s">
        <v>68</v>
      </c>
      <c r="J464" t="s">
        <v>69</v>
      </c>
    </row>
    <row r="465" spans="1:10" x14ac:dyDescent="0.25">
      <c r="A465">
        <v>837</v>
      </c>
      <c r="B465">
        <v>100477194</v>
      </c>
      <c r="C465" t="s">
        <v>28</v>
      </c>
      <c r="D465" t="s">
        <v>64</v>
      </c>
      <c r="E465" t="s">
        <v>30</v>
      </c>
      <c r="F465" s="12" t="s">
        <v>65</v>
      </c>
      <c r="G465" t="s">
        <v>66</v>
      </c>
      <c r="H465" t="s">
        <v>67</v>
      </c>
      <c r="I465" t="s">
        <v>68</v>
      </c>
      <c r="J465" t="s">
        <v>69</v>
      </c>
    </row>
    <row r="466" spans="1:10" x14ac:dyDescent="0.25">
      <c r="A466">
        <v>975</v>
      </c>
      <c r="B466">
        <v>100487307</v>
      </c>
      <c r="C466" t="s">
        <v>28</v>
      </c>
      <c r="D466" t="s">
        <v>64</v>
      </c>
      <c r="E466" t="s">
        <v>30</v>
      </c>
      <c r="F466" s="12" t="s">
        <v>65</v>
      </c>
      <c r="G466" t="s">
        <v>66</v>
      </c>
      <c r="H466" t="s">
        <v>67</v>
      </c>
      <c r="I466" t="s">
        <v>68</v>
      </c>
      <c r="J466" t="s">
        <v>69</v>
      </c>
    </row>
    <row r="467" spans="1:10" x14ac:dyDescent="0.25">
      <c r="A467">
        <v>1006</v>
      </c>
      <c r="B467">
        <v>100489158</v>
      </c>
      <c r="C467" t="s">
        <v>28</v>
      </c>
      <c r="D467" t="s">
        <v>64</v>
      </c>
      <c r="E467" t="s">
        <v>30</v>
      </c>
      <c r="F467" s="12" t="s">
        <v>65</v>
      </c>
      <c r="G467" t="s">
        <v>66</v>
      </c>
      <c r="H467" t="s">
        <v>67</v>
      </c>
      <c r="I467" t="s">
        <v>68</v>
      </c>
      <c r="J467" t="s">
        <v>69</v>
      </c>
    </row>
    <row r="468" spans="1:10" x14ac:dyDescent="0.25">
      <c r="A468">
        <v>1042</v>
      </c>
      <c r="B468">
        <v>100455654</v>
      </c>
      <c r="C468" t="s">
        <v>28</v>
      </c>
      <c r="D468" t="s">
        <v>64</v>
      </c>
      <c r="E468" t="s">
        <v>30</v>
      </c>
      <c r="F468" s="12" t="s">
        <v>65</v>
      </c>
      <c r="G468" t="s">
        <v>66</v>
      </c>
      <c r="H468" t="s">
        <v>67</v>
      </c>
      <c r="I468" t="s">
        <v>68</v>
      </c>
      <c r="J468" t="s">
        <v>69</v>
      </c>
    </row>
    <row r="469" spans="1:10" x14ac:dyDescent="0.25">
      <c r="A469">
        <v>27</v>
      </c>
      <c r="B469">
        <v>100494847</v>
      </c>
      <c r="C469" t="s">
        <v>28</v>
      </c>
      <c r="D469" t="s">
        <v>164</v>
      </c>
      <c r="E469" t="s">
        <v>30</v>
      </c>
      <c r="F469" t="s">
        <v>165</v>
      </c>
      <c r="G469" t="s">
        <v>166</v>
      </c>
      <c r="H469" t="s">
        <v>73</v>
      </c>
      <c r="I469" t="s">
        <v>167</v>
      </c>
      <c r="J469" t="s">
        <v>52</v>
      </c>
    </row>
    <row r="470" spans="1:10" x14ac:dyDescent="0.25">
      <c r="A470">
        <v>85</v>
      </c>
      <c r="B470">
        <v>100509524</v>
      </c>
      <c r="C470" t="s">
        <v>28</v>
      </c>
      <c r="D470" t="s">
        <v>164</v>
      </c>
      <c r="E470" t="s">
        <v>30</v>
      </c>
      <c r="F470" t="s">
        <v>165</v>
      </c>
      <c r="G470" t="s">
        <v>166</v>
      </c>
      <c r="H470" t="s">
        <v>73</v>
      </c>
      <c r="I470" t="s">
        <v>167</v>
      </c>
      <c r="J470" t="s">
        <v>52</v>
      </c>
    </row>
    <row r="471" spans="1:10" x14ac:dyDescent="0.25">
      <c r="A471">
        <v>137</v>
      </c>
      <c r="B471">
        <v>100499119</v>
      </c>
      <c r="C471" t="s">
        <v>28</v>
      </c>
      <c r="D471" t="s">
        <v>164</v>
      </c>
      <c r="E471" t="s">
        <v>30</v>
      </c>
      <c r="F471" t="s">
        <v>165</v>
      </c>
      <c r="G471" t="s">
        <v>166</v>
      </c>
      <c r="H471" t="s">
        <v>73</v>
      </c>
      <c r="I471" t="s">
        <v>167</v>
      </c>
      <c r="J471" t="s">
        <v>52</v>
      </c>
    </row>
    <row r="472" spans="1:10" x14ac:dyDescent="0.25">
      <c r="A472">
        <v>187</v>
      </c>
      <c r="B472">
        <v>100504170</v>
      </c>
      <c r="C472" t="s">
        <v>28</v>
      </c>
      <c r="D472" t="s">
        <v>164</v>
      </c>
      <c r="E472" t="s">
        <v>30</v>
      </c>
      <c r="F472" t="s">
        <v>165</v>
      </c>
      <c r="G472" t="s">
        <v>166</v>
      </c>
      <c r="H472" t="s">
        <v>73</v>
      </c>
      <c r="I472" t="s">
        <v>167</v>
      </c>
      <c r="J472" t="s">
        <v>52</v>
      </c>
    </row>
    <row r="473" spans="1:10" x14ac:dyDescent="0.25">
      <c r="A473">
        <v>639</v>
      </c>
      <c r="B473">
        <v>100461042</v>
      </c>
      <c r="C473" t="s">
        <v>28</v>
      </c>
      <c r="D473" t="s">
        <v>164</v>
      </c>
      <c r="E473" t="s">
        <v>30</v>
      </c>
      <c r="F473" t="s">
        <v>165</v>
      </c>
      <c r="G473" t="s">
        <v>166</v>
      </c>
      <c r="H473" t="s">
        <v>73</v>
      </c>
      <c r="I473" t="s">
        <v>167</v>
      </c>
      <c r="J473" t="s">
        <v>52</v>
      </c>
    </row>
    <row r="474" spans="1:10" x14ac:dyDescent="0.25">
      <c r="A474">
        <v>704</v>
      </c>
      <c r="B474">
        <v>100467505</v>
      </c>
      <c r="C474" t="s">
        <v>28</v>
      </c>
      <c r="D474" t="s">
        <v>164</v>
      </c>
      <c r="E474" t="s">
        <v>30</v>
      </c>
      <c r="F474" t="s">
        <v>165</v>
      </c>
      <c r="G474" t="s">
        <v>166</v>
      </c>
      <c r="H474" t="s">
        <v>73</v>
      </c>
      <c r="I474" t="s">
        <v>167</v>
      </c>
      <c r="J474" t="s">
        <v>52</v>
      </c>
    </row>
    <row r="475" spans="1:10" x14ac:dyDescent="0.25">
      <c r="A475">
        <v>759</v>
      </c>
      <c r="B475">
        <v>100480676</v>
      </c>
      <c r="C475" t="s">
        <v>28</v>
      </c>
      <c r="D475" t="s">
        <v>164</v>
      </c>
      <c r="E475" t="s">
        <v>30</v>
      </c>
      <c r="F475" t="s">
        <v>165</v>
      </c>
      <c r="G475" t="s">
        <v>166</v>
      </c>
      <c r="H475" t="s">
        <v>73</v>
      </c>
      <c r="I475" t="s">
        <v>167</v>
      </c>
      <c r="J475" t="s">
        <v>52</v>
      </c>
    </row>
    <row r="476" spans="1:10" x14ac:dyDescent="0.25">
      <c r="A476">
        <v>846</v>
      </c>
      <c r="B476">
        <v>100476909</v>
      </c>
      <c r="C476" t="s">
        <v>28</v>
      </c>
      <c r="D476" t="s">
        <v>164</v>
      </c>
      <c r="E476" t="s">
        <v>30</v>
      </c>
      <c r="F476" t="s">
        <v>165</v>
      </c>
      <c r="G476" t="s">
        <v>166</v>
      </c>
      <c r="H476" t="s">
        <v>73</v>
      </c>
      <c r="I476" t="s">
        <v>167</v>
      </c>
      <c r="J476" t="s">
        <v>52</v>
      </c>
    </row>
    <row r="477" spans="1:10" x14ac:dyDescent="0.25">
      <c r="A477">
        <v>911</v>
      </c>
      <c r="B477">
        <v>100486569</v>
      </c>
      <c r="C477" t="s">
        <v>28</v>
      </c>
      <c r="D477" t="s">
        <v>164</v>
      </c>
      <c r="E477" t="s">
        <v>30</v>
      </c>
      <c r="F477" t="s">
        <v>165</v>
      </c>
      <c r="G477" t="s">
        <v>166</v>
      </c>
      <c r="H477" t="s">
        <v>73</v>
      </c>
      <c r="I477" t="s">
        <v>167</v>
      </c>
      <c r="J477" t="s">
        <v>52</v>
      </c>
    </row>
    <row r="478" spans="1:10" x14ac:dyDescent="0.25">
      <c r="A478">
        <v>17</v>
      </c>
      <c r="B478">
        <v>100496161</v>
      </c>
      <c r="C478" t="s">
        <v>28</v>
      </c>
      <c r="D478" t="s">
        <v>124</v>
      </c>
      <c r="E478" t="s">
        <v>30</v>
      </c>
      <c r="F478" t="s">
        <v>125</v>
      </c>
      <c r="G478" t="s">
        <v>126</v>
      </c>
      <c r="H478" t="s">
        <v>107</v>
      </c>
      <c r="I478" t="s">
        <v>127</v>
      </c>
      <c r="J478" t="s">
        <v>35</v>
      </c>
    </row>
    <row r="479" spans="1:10" x14ac:dyDescent="0.25">
      <c r="A479">
        <v>90</v>
      </c>
      <c r="B479">
        <v>100510032</v>
      </c>
      <c r="C479" t="s">
        <v>28</v>
      </c>
      <c r="D479" t="s">
        <v>124</v>
      </c>
      <c r="E479" t="s">
        <v>30</v>
      </c>
      <c r="F479" t="s">
        <v>125</v>
      </c>
      <c r="G479" t="s">
        <v>126</v>
      </c>
      <c r="H479" t="s">
        <v>107</v>
      </c>
      <c r="I479" t="s">
        <v>127</v>
      </c>
      <c r="J479" t="s">
        <v>35</v>
      </c>
    </row>
    <row r="480" spans="1:10" x14ac:dyDescent="0.25">
      <c r="A480">
        <v>131</v>
      </c>
      <c r="B480">
        <v>100503871</v>
      </c>
      <c r="C480" t="s">
        <v>28</v>
      </c>
      <c r="D480" t="s">
        <v>124</v>
      </c>
      <c r="E480" t="s">
        <v>30</v>
      </c>
      <c r="F480" t="s">
        <v>125</v>
      </c>
      <c r="G480" t="s">
        <v>126</v>
      </c>
      <c r="H480" t="s">
        <v>107</v>
      </c>
      <c r="I480" t="s">
        <v>127</v>
      </c>
      <c r="J480" t="s">
        <v>35</v>
      </c>
    </row>
    <row r="481" spans="1:10" x14ac:dyDescent="0.25">
      <c r="A481">
        <v>134</v>
      </c>
      <c r="B481">
        <v>100499555</v>
      </c>
      <c r="C481" t="s">
        <v>28</v>
      </c>
      <c r="D481" t="s">
        <v>124</v>
      </c>
      <c r="E481" t="s">
        <v>30</v>
      </c>
      <c r="F481" t="s">
        <v>125</v>
      </c>
      <c r="G481" t="s">
        <v>126</v>
      </c>
      <c r="H481" t="s">
        <v>107</v>
      </c>
      <c r="I481" t="s">
        <v>127</v>
      </c>
      <c r="J481" t="s">
        <v>35</v>
      </c>
    </row>
    <row r="482" spans="1:10" x14ac:dyDescent="0.25">
      <c r="A482">
        <v>362</v>
      </c>
      <c r="B482">
        <v>100403579</v>
      </c>
      <c r="C482" t="s">
        <v>28</v>
      </c>
      <c r="D482" t="s">
        <v>124</v>
      </c>
      <c r="E482" t="s">
        <v>30</v>
      </c>
      <c r="F482" t="s">
        <v>125</v>
      </c>
      <c r="G482" t="s">
        <v>126</v>
      </c>
      <c r="H482" t="s">
        <v>107</v>
      </c>
      <c r="I482" t="s">
        <v>127</v>
      </c>
      <c r="J482" t="s">
        <v>35</v>
      </c>
    </row>
    <row r="483" spans="1:10" x14ac:dyDescent="0.25">
      <c r="A483">
        <v>435</v>
      </c>
      <c r="B483">
        <v>100428284</v>
      </c>
      <c r="C483" t="s">
        <v>28</v>
      </c>
      <c r="D483" t="s">
        <v>124</v>
      </c>
      <c r="E483" t="s">
        <v>30</v>
      </c>
      <c r="F483" t="s">
        <v>125</v>
      </c>
      <c r="G483" t="s">
        <v>126</v>
      </c>
      <c r="H483" t="s">
        <v>107</v>
      </c>
      <c r="I483" t="s">
        <v>127</v>
      </c>
      <c r="J483" t="s">
        <v>35</v>
      </c>
    </row>
    <row r="484" spans="1:10" x14ac:dyDescent="0.25">
      <c r="A484">
        <v>444</v>
      </c>
      <c r="B484">
        <v>100431265</v>
      </c>
      <c r="C484" t="s">
        <v>28</v>
      </c>
      <c r="D484" t="s">
        <v>124</v>
      </c>
      <c r="E484" t="s">
        <v>30</v>
      </c>
      <c r="F484" t="s">
        <v>125</v>
      </c>
      <c r="G484" t="s">
        <v>126</v>
      </c>
      <c r="H484" t="s">
        <v>107</v>
      </c>
      <c r="I484" t="s">
        <v>127</v>
      </c>
      <c r="J484" t="s">
        <v>35</v>
      </c>
    </row>
    <row r="485" spans="1:10" x14ac:dyDescent="0.25">
      <c r="A485">
        <v>519</v>
      </c>
      <c r="B485">
        <v>100444762</v>
      </c>
      <c r="C485" t="s">
        <v>28</v>
      </c>
      <c r="D485" t="s">
        <v>124</v>
      </c>
      <c r="E485" t="s">
        <v>30</v>
      </c>
      <c r="F485" t="s">
        <v>125</v>
      </c>
      <c r="G485" t="s">
        <v>126</v>
      </c>
      <c r="H485" t="s">
        <v>107</v>
      </c>
      <c r="I485" t="s">
        <v>127</v>
      </c>
      <c r="J485" t="s">
        <v>35</v>
      </c>
    </row>
    <row r="486" spans="1:10" x14ac:dyDescent="0.25">
      <c r="A486">
        <v>707</v>
      </c>
      <c r="B486">
        <v>100462662</v>
      </c>
      <c r="C486" t="s">
        <v>28</v>
      </c>
      <c r="D486" t="s">
        <v>124</v>
      </c>
      <c r="E486" t="s">
        <v>30</v>
      </c>
      <c r="F486" t="s">
        <v>125</v>
      </c>
      <c r="G486" t="s">
        <v>126</v>
      </c>
      <c r="H486" t="s">
        <v>107</v>
      </c>
      <c r="I486" t="s">
        <v>127</v>
      </c>
      <c r="J486" t="s">
        <v>35</v>
      </c>
    </row>
    <row r="487" spans="1:10" x14ac:dyDescent="0.25">
      <c r="A487">
        <v>787</v>
      </c>
      <c r="B487">
        <v>100480805</v>
      </c>
      <c r="C487" t="s">
        <v>28</v>
      </c>
      <c r="D487" t="s">
        <v>124</v>
      </c>
      <c r="E487" t="s">
        <v>30</v>
      </c>
      <c r="F487" t="s">
        <v>125</v>
      </c>
      <c r="G487" t="s">
        <v>126</v>
      </c>
      <c r="H487" t="s">
        <v>107</v>
      </c>
      <c r="I487" t="s">
        <v>127</v>
      </c>
      <c r="J487" t="s">
        <v>35</v>
      </c>
    </row>
    <row r="488" spans="1:10" x14ac:dyDescent="0.25">
      <c r="A488">
        <v>825</v>
      </c>
      <c r="B488">
        <v>100477173</v>
      </c>
      <c r="C488" t="s">
        <v>28</v>
      </c>
      <c r="D488" t="s">
        <v>124</v>
      </c>
      <c r="E488" t="s">
        <v>30</v>
      </c>
      <c r="F488" t="s">
        <v>125</v>
      </c>
      <c r="G488" t="s">
        <v>126</v>
      </c>
      <c r="H488" t="s">
        <v>107</v>
      </c>
      <c r="I488" t="s">
        <v>127</v>
      </c>
      <c r="J488" t="s">
        <v>35</v>
      </c>
    </row>
    <row r="489" spans="1:10" x14ac:dyDescent="0.25">
      <c r="A489">
        <v>827</v>
      </c>
      <c r="B489">
        <v>100469894</v>
      </c>
      <c r="C489" t="s">
        <v>28</v>
      </c>
      <c r="D489" t="s">
        <v>124</v>
      </c>
      <c r="E489" t="s">
        <v>30</v>
      </c>
      <c r="F489" t="s">
        <v>125</v>
      </c>
      <c r="G489" t="s">
        <v>126</v>
      </c>
      <c r="H489" t="s">
        <v>107</v>
      </c>
      <c r="I489" t="s">
        <v>127</v>
      </c>
      <c r="J489" t="s">
        <v>35</v>
      </c>
    </row>
    <row r="490" spans="1:10" x14ac:dyDescent="0.25">
      <c r="A490">
        <v>939</v>
      </c>
      <c r="B490">
        <v>100488481</v>
      </c>
      <c r="C490" t="s">
        <v>28</v>
      </c>
      <c r="D490" t="s">
        <v>124</v>
      </c>
      <c r="E490" t="s">
        <v>30</v>
      </c>
      <c r="F490" t="s">
        <v>125</v>
      </c>
      <c r="G490" t="s">
        <v>126</v>
      </c>
      <c r="H490" t="s">
        <v>107</v>
      </c>
      <c r="I490" t="s">
        <v>127</v>
      </c>
      <c r="J490" t="s">
        <v>35</v>
      </c>
    </row>
    <row r="491" spans="1:10" x14ac:dyDescent="0.25">
      <c r="A491">
        <v>795</v>
      </c>
      <c r="B491">
        <v>100468917</v>
      </c>
      <c r="C491" t="s">
        <v>28</v>
      </c>
      <c r="D491" t="s">
        <v>825</v>
      </c>
      <c r="E491" t="s">
        <v>30</v>
      </c>
      <c r="F491" t="s">
        <v>826</v>
      </c>
      <c r="G491" t="s">
        <v>138</v>
      </c>
      <c r="H491" t="s">
        <v>101</v>
      </c>
      <c r="I491" t="s">
        <v>358</v>
      </c>
      <c r="J491" t="s">
        <v>52</v>
      </c>
    </row>
    <row r="492" spans="1:10" x14ac:dyDescent="0.25">
      <c r="A492">
        <v>109</v>
      </c>
      <c r="B492">
        <v>100495927</v>
      </c>
      <c r="C492" t="s">
        <v>28</v>
      </c>
      <c r="D492" t="s">
        <v>355</v>
      </c>
      <c r="E492" t="s">
        <v>30</v>
      </c>
      <c r="F492" t="s">
        <v>356</v>
      </c>
      <c r="G492" t="s">
        <v>357</v>
      </c>
      <c r="H492" t="s">
        <v>61</v>
      </c>
      <c r="I492" t="s">
        <v>358</v>
      </c>
      <c r="J492" t="s">
        <v>52</v>
      </c>
    </row>
    <row r="493" spans="1:10" x14ac:dyDescent="0.25">
      <c r="A493">
        <v>161</v>
      </c>
      <c r="B493">
        <v>100499579</v>
      </c>
      <c r="C493" t="s">
        <v>28</v>
      </c>
      <c r="D493" t="s">
        <v>355</v>
      </c>
      <c r="E493" t="s">
        <v>30</v>
      </c>
      <c r="F493" t="s">
        <v>356</v>
      </c>
      <c r="G493" t="s">
        <v>357</v>
      </c>
      <c r="H493" t="s">
        <v>61</v>
      </c>
      <c r="I493" t="s">
        <v>358</v>
      </c>
      <c r="J493" t="s">
        <v>52</v>
      </c>
    </row>
    <row r="494" spans="1:10" x14ac:dyDescent="0.25">
      <c r="A494">
        <v>229</v>
      </c>
      <c r="B494">
        <v>100504263</v>
      </c>
      <c r="C494" t="s">
        <v>28</v>
      </c>
      <c r="D494" t="s">
        <v>355</v>
      </c>
      <c r="E494" t="s">
        <v>30</v>
      </c>
      <c r="F494" t="s">
        <v>356</v>
      </c>
      <c r="G494" t="s">
        <v>357</v>
      </c>
      <c r="H494" t="s">
        <v>61</v>
      </c>
      <c r="I494" t="s">
        <v>358</v>
      </c>
      <c r="J494" t="s">
        <v>52</v>
      </c>
    </row>
    <row r="495" spans="1:10" x14ac:dyDescent="0.25">
      <c r="A495">
        <v>642</v>
      </c>
      <c r="B495">
        <v>100466650</v>
      </c>
      <c r="C495" t="s">
        <v>28</v>
      </c>
      <c r="D495" t="s">
        <v>355</v>
      </c>
      <c r="E495" t="s">
        <v>30</v>
      </c>
      <c r="F495" t="s">
        <v>356</v>
      </c>
      <c r="G495" t="s">
        <v>357</v>
      </c>
      <c r="H495" t="s">
        <v>61</v>
      </c>
      <c r="I495" t="s">
        <v>358</v>
      </c>
      <c r="J495" t="s">
        <v>52</v>
      </c>
    </row>
    <row r="496" spans="1:10" x14ac:dyDescent="0.25">
      <c r="A496">
        <v>885</v>
      </c>
      <c r="B496">
        <v>100474498</v>
      </c>
      <c r="C496" t="s">
        <v>28</v>
      </c>
      <c r="D496" t="s">
        <v>355</v>
      </c>
      <c r="E496" t="s">
        <v>30</v>
      </c>
      <c r="F496" t="s">
        <v>356</v>
      </c>
      <c r="G496" t="s">
        <v>357</v>
      </c>
      <c r="H496" t="s">
        <v>61</v>
      </c>
      <c r="I496" t="s">
        <v>358</v>
      </c>
      <c r="J496" t="s">
        <v>52</v>
      </c>
    </row>
    <row r="497" spans="1:10" x14ac:dyDescent="0.25">
      <c r="A497">
        <v>887</v>
      </c>
      <c r="B497">
        <v>100480671</v>
      </c>
      <c r="C497" t="s">
        <v>28</v>
      </c>
      <c r="D497" t="s">
        <v>355</v>
      </c>
      <c r="E497" t="s">
        <v>30</v>
      </c>
      <c r="F497" t="s">
        <v>356</v>
      </c>
      <c r="G497" t="s">
        <v>357</v>
      </c>
      <c r="H497" t="s">
        <v>61</v>
      </c>
      <c r="I497" t="s">
        <v>358</v>
      </c>
      <c r="J497" t="s">
        <v>52</v>
      </c>
    </row>
    <row r="498" spans="1:10" x14ac:dyDescent="0.25">
      <c r="A498">
        <v>890</v>
      </c>
      <c r="B498">
        <v>100487428</v>
      </c>
      <c r="C498" t="s">
        <v>28</v>
      </c>
      <c r="D498" t="s">
        <v>355</v>
      </c>
      <c r="E498" t="s">
        <v>30</v>
      </c>
      <c r="F498" t="s">
        <v>356</v>
      </c>
      <c r="G498" t="s">
        <v>357</v>
      </c>
      <c r="H498" t="s">
        <v>61</v>
      </c>
      <c r="I498" t="s">
        <v>358</v>
      </c>
      <c r="J498" t="s">
        <v>52</v>
      </c>
    </row>
    <row r="499" spans="1:10" x14ac:dyDescent="0.25">
      <c r="A499">
        <v>898</v>
      </c>
      <c r="B499">
        <v>100477185</v>
      </c>
      <c r="C499" t="s">
        <v>28</v>
      </c>
      <c r="D499" t="s">
        <v>355</v>
      </c>
      <c r="E499" t="s">
        <v>30</v>
      </c>
      <c r="F499" t="s">
        <v>356</v>
      </c>
      <c r="G499" t="s">
        <v>357</v>
      </c>
      <c r="H499" t="s">
        <v>61</v>
      </c>
      <c r="I499" t="s">
        <v>358</v>
      </c>
      <c r="J499" t="s">
        <v>52</v>
      </c>
    </row>
    <row r="500" spans="1:10" x14ac:dyDescent="0.25">
      <c r="A500">
        <v>861</v>
      </c>
      <c r="B500">
        <v>100477418</v>
      </c>
      <c r="C500" t="s">
        <v>28</v>
      </c>
      <c r="D500" t="s">
        <v>876</v>
      </c>
      <c r="E500" t="s">
        <v>30</v>
      </c>
      <c r="F500" t="s">
        <v>877</v>
      </c>
      <c r="G500" t="s">
        <v>878</v>
      </c>
      <c r="H500" t="s">
        <v>101</v>
      </c>
      <c r="I500" t="s">
        <v>879</v>
      </c>
      <c r="J500" t="s">
        <v>123</v>
      </c>
    </row>
    <row r="501" spans="1:10" x14ac:dyDescent="0.25">
      <c r="A501">
        <v>1004</v>
      </c>
      <c r="B501">
        <v>100488910</v>
      </c>
      <c r="C501" t="s">
        <v>28</v>
      </c>
      <c r="D501" t="s">
        <v>876</v>
      </c>
      <c r="E501" t="s">
        <v>30</v>
      </c>
      <c r="F501" t="s">
        <v>877</v>
      </c>
      <c r="G501" t="s">
        <v>878</v>
      </c>
      <c r="H501" t="s">
        <v>101</v>
      </c>
      <c r="I501" t="s">
        <v>879</v>
      </c>
      <c r="J501" t="s">
        <v>123</v>
      </c>
    </row>
    <row r="502" spans="1:10" x14ac:dyDescent="0.25">
      <c r="A502">
        <v>78</v>
      </c>
      <c r="B502">
        <v>100496205</v>
      </c>
      <c r="C502" t="s">
        <v>28</v>
      </c>
      <c r="D502" t="s">
        <v>307</v>
      </c>
      <c r="E502" t="s">
        <v>30</v>
      </c>
      <c r="F502" t="s">
        <v>308</v>
      </c>
      <c r="G502" t="s">
        <v>309</v>
      </c>
      <c r="H502" t="s">
        <v>107</v>
      </c>
      <c r="I502" t="s">
        <v>310</v>
      </c>
      <c r="J502" t="s">
        <v>36</v>
      </c>
    </row>
    <row r="503" spans="1:10" x14ac:dyDescent="0.25">
      <c r="A503">
        <v>125</v>
      </c>
      <c r="B503">
        <v>100499249</v>
      </c>
      <c r="C503" t="s">
        <v>28</v>
      </c>
      <c r="D503" t="s">
        <v>307</v>
      </c>
      <c r="E503" t="s">
        <v>30</v>
      </c>
      <c r="F503" t="s">
        <v>308</v>
      </c>
      <c r="G503" t="s">
        <v>309</v>
      </c>
      <c r="H503" t="s">
        <v>107</v>
      </c>
      <c r="I503" t="s">
        <v>310</v>
      </c>
      <c r="J503" t="s">
        <v>36</v>
      </c>
    </row>
    <row r="504" spans="1:10" x14ac:dyDescent="0.25">
      <c r="A504">
        <v>677</v>
      </c>
      <c r="B504">
        <v>100463531</v>
      </c>
      <c r="C504" t="s">
        <v>28</v>
      </c>
      <c r="D504" t="s">
        <v>307</v>
      </c>
      <c r="E504" t="s">
        <v>30</v>
      </c>
      <c r="F504" t="s">
        <v>308</v>
      </c>
      <c r="G504" t="s">
        <v>309</v>
      </c>
      <c r="H504" t="s">
        <v>107</v>
      </c>
      <c r="I504" t="s">
        <v>310</v>
      </c>
      <c r="J504" t="s">
        <v>36</v>
      </c>
    </row>
    <row r="505" spans="1:10" x14ac:dyDescent="0.25">
      <c r="A505">
        <v>767</v>
      </c>
      <c r="B505">
        <v>100469294</v>
      </c>
      <c r="C505" t="s">
        <v>28</v>
      </c>
      <c r="D505" t="s">
        <v>307</v>
      </c>
      <c r="E505" t="s">
        <v>30</v>
      </c>
      <c r="F505" t="s">
        <v>308</v>
      </c>
      <c r="G505" t="s">
        <v>309</v>
      </c>
      <c r="H505" t="s">
        <v>107</v>
      </c>
      <c r="I505" t="s">
        <v>310</v>
      </c>
      <c r="J505" t="s">
        <v>36</v>
      </c>
    </row>
    <row r="506" spans="1:10" x14ac:dyDescent="0.25">
      <c r="A506">
        <v>771</v>
      </c>
      <c r="B506">
        <v>100481480</v>
      </c>
      <c r="C506" t="s">
        <v>28</v>
      </c>
      <c r="D506" t="s">
        <v>307</v>
      </c>
      <c r="E506" t="s">
        <v>30</v>
      </c>
      <c r="F506" t="s">
        <v>308</v>
      </c>
      <c r="G506" t="s">
        <v>309</v>
      </c>
      <c r="H506" t="s">
        <v>107</v>
      </c>
      <c r="I506" t="s">
        <v>310</v>
      </c>
      <c r="J506" t="s">
        <v>36</v>
      </c>
    </row>
    <row r="507" spans="1:10" x14ac:dyDescent="0.25">
      <c r="A507">
        <v>963</v>
      </c>
      <c r="B507">
        <v>100478378</v>
      </c>
      <c r="C507" t="s">
        <v>28</v>
      </c>
      <c r="D507" t="s">
        <v>307</v>
      </c>
      <c r="E507" t="s">
        <v>30</v>
      </c>
      <c r="F507" t="s">
        <v>308</v>
      </c>
      <c r="G507" t="s">
        <v>309</v>
      </c>
      <c r="H507" t="s">
        <v>107</v>
      </c>
      <c r="I507" t="s">
        <v>310</v>
      </c>
      <c r="J507" t="s">
        <v>36</v>
      </c>
    </row>
    <row r="508" spans="1:10" x14ac:dyDescent="0.25">
      <c r="A508">
        <v>54</v>
      </c>
      <c r="B508">
        <v>100497810</v>
      </c>
      <c r="C508" t="s">
        <v>28</v>
      </c>
      <c r="D508" t="s">
        <v>253</v>
      </c>
      <c r="E508" t="s">
        <v>30</v>
      </c>
      <c r="F508" t="s">
        <v>254</v>
      </c>
      <c r="G508" t="s">
        <v>255</v>
      </c>
      <c r="H508" t="s">
        <v>256</v>
      </c>
      <c r="I508" t="s">
        <v>257</v>
      </c>
      <c r="J508" t="s">
        <v>258</v>
      </c>
    </row>
    <row r="509" spans="1:10" x14ac:dyDescent="0.25">
      <c r="A509">
        <v>103</v>
      </c>
      <c r="B509">
        <v>100499629</v>
      </c>
      <c r="C509" t="s">
        <v>28</v>
      </c>
      <c r="D509" t="s">
        <v>253</v>
      </c>
      <c r="E509" t="s">
        <v>30</v>
      </c>
      <c r="F509" t="s">
        <v>254</v>
      </c>
      <c r="G509" t="s">
        <v>255</v>
      </c>
      <c r="H509" t="s">
        <v>256</v>
      </c>
      <c r="I509" t="s">
        <v>257</v>
      </c>
      <c r="J509" t="s">
        <v>258</v>
      </c>
    </row>
    <row r="510" spans="1:10" x14ac:dyDescent="0.25">
      <c r="A510">
        <v>346</v>
      </c>
      <c r="B510">
        <v>100396790</v>
      </c>
      <c r="C510" t="s">
        <v>28</v>
      </c>
      <c r="D510" t="s">
        <v>471</v>
      </c>
      <c r="E510" t="s">
        <v>30</v>
      </c>
      <c r="F510" t="s">
        <v>254</v>
      </c>
      <c r="G510" t="s">
        <v>255</v>
      </c>
      <c r="H510" t="s">
        <v>256</v>
      </c>
      <c r="I510" t="s">
        <v>257</v>
      </c>
      <c r="J510" t="s">
        <v>35</v>
      </c>
    </row>
    <row r="511" spans="1:10" x14ac:dyDescent="0.25">
      <c r="A511">
        <v>468</v>
      </c>
      <c r="B511">
        <v>100437309</v>
      </c>
      <c r="C511" t="s">
        <v>28</v>
      </c>
      <c r="D511" t="s">
        <v>471</v>
      </c>
      <c r="E511" t="s">
        <v>30</v>
      </c>
      <c r="F511" t="s">
        <v>254</v>
      </c>
      <c r="G511" t="s">
        <v>255</v>
      </c>
      <c r="H511" t="s">
        <v>256</v>
      </c>
      <c r="I511" t="s">
        <v>257</v>
      </c>
      <c r="J511" t="s">
        <v>35</v>
      </c>
    </row>
    <row r="512" spans="1:10" x14ac:dyDescent="0.25">
      <c r="A512">
        <v>564</v>
      </c>
      <c r="B512">
        <v>100439636</v>
      </c>
      <c r="C512" t="s">
        <v>28</v>
      </c>
      <c r="D512" t="s">
        <v>471</v>
      </c>
      <c r="E512" t="s">
        <v>30</v>
      </c>
      <c r="F512" t="s">
        <v>254</v>
      </c>
      <c r="G512" t="s">
        <v>255</v>
      </c>
      <c r="H512" t="s">
        <v>256</v>
      </c>
      <c r="I512" t="s">
        <v>257</v>
      </c>
      <c r="J512" t="s">
        <v>35</v>
      </c>
    </row>
    <row r="513" spans="1:10" x14ac:dyDescent="0.25">
      <c r="A513">
        <v>876</v>
      </c>
      <c r="B513">
        <v>100470007</v>
      </c>
      <c r="C513" t="s">
        <v>28</v>
      </c>
      <c r="D513" t="s">
        <v>253</v>
      </c>
      <c r="E513" t="s">
        <v>30</v>
      </c>
      <c r="F513" t="s">
        <v>254</v>
      </c>
      <c r="G513" t="s">
        <v>255</v>
      </c>
      <c r="H513" t="s">
        <v>256</v>
      </c>
      <c r="I513" t="s">
        <v>257</v>
      </c>
      <c r="J513" t="s">
        <v>258</v>
      </c>
    </row>
    <row r="514" spans="1:10" x14ac:dyDescent="0.25">
      <c r="A514">
        <v>923</v>
      </c>
      <c r="B514">
        <v>100463438</v>
      </c>
      <c r="C514" t="s">
        <v>28</v>
      </c>
      <c r="D514" t="s">
        <v>253</v>
      </c>
      <c r="E514" t="s">
        <v>30</v>
      </c>
      <c r="F514" t="s">
        <v>254</v>
      </c>
      <c r="G514" t="s">
        <v>255</v>
      </c>
      <c r="H514" t="s">
        <v>256</v>
      </c>
      <c r="I514" t="s">
        <v>257</v>
      </c>
      <c r="J514" t="s">
        <v>258</v>
      </c>
    </row>
    <row r="515" spans="1:10" x14ac:dyDescent="0.25">
      <c r="A515">
        <v>928</v>
      </c>
      <c r="B515">
        <v>100482133</v>
      </c>
      <c r="C515" t="s">
        <v>28</v>
      </c>
      <c r="D515" t="s">
        <v>253</v>
      </c>
      <c r="E515" t="s">
        <v>30</v>
      </c>
      <c r="F515" t="s">
        <v>254</v>
      </c>
      <c r="G515" t="s">
        <v>255</v>
      </c>
      <c r="H515" t="s">
        <v>256</v>
      </c>
      <c r="I515" t="s">
        <v>257</v>
      </c>
      <c r="J515" t="s">
        <v>258</v>
      </c>
    </row>
    <row r="516" spans="1:10" x14ac:dyDescent="0.25">
      <c r="A516">
        <v>931</v>
      </c>
      <c r="B516">
        <v>100477197</v>
      </c>
      <c r="C516" t="s">
        <v>28</v>
      </c>
      <c r="D516" t="s">
        <v>253</v>
      </c>
      <c r="E516" t="s">
        <v>30</v>
      </c>
      <c r="F516" t="s">
        <v>254</v>
      </c>
      <c r="G516" t="s">
        <v>255</v>
      </c>
      <c r="H516" t="s">
        <v>256</v>
      </c>
      <c r="I516" t="s">
        <v>257</v>
      </c>
      <c r="J516" t="s">
        <v>258</v>
      </c>
    </row>
    <row r="517" spans="1:10" x14ac:dyDescent="0.25">
      <c r="A517">
        <v>990</v>
      </c>
      <c r="B517">
        <v>100488260</v>
      </c>
      <c r="C517" t="s">
        <v>28</v>
      </c>
      <c r="D517" t="s">
        <v>253</v>
      </c>
      <c r="E517" t="s">
        <v>30</v>
      </c>
      <c r="F517" t="s">
        <v>254</v>
      </c>
      <c r="G517" t="s">
        <v>255</v>
      </c>
      <c r="H517" t="s">
        <v>256</v>
      </c>
      <c r="I517" t="s">
        <v>257</v>
      </c>
      <c r="J517" t="s">
        <v>258</v>
      </c>
    </row>
    <row r="518" spans="1:10" x14ac:dyDescent="0.25">
      <c r="A518">
        <v>1009</v>
      </c>
      <c r="B518">
        <v>100454746</v>
      </c>
      <c r="C518" t="s">
        <v>28</v>
      </c>
      <c r="D518" t="s">
        <v>935</v>
      </c>
      <c r="E518" t="s">
        <v>30</v>
      </c>
      <c r="F518" t="s">
        <v>936</v>
      </c>
      <c r="G518" t="s">
        <v>937</v>
      </c>
      <c r="I518" t="s">
        <v>938</v>
      </c>
      <c r="J518" t="s">
        <v>35</v>
      </c>
    </row>
    <row r="519" spans="1:10" x14ac:dyDescent="0.25">
      <c r="A519">
        <v>44</v>
      </c>
      <c r="B519">
        <v>100497101</v>
      </c>
      <c r="C519" t="s">
        <v>28</v>
      </c>
      <c r="D519" t="s">
        <v>216</v>
      </c>
      <c r="E519" t="s">
        <v>30</v>
      </c>
      <c r="F519" t="s">
        <v>217</v>
      </c>
      <c r="G519" t="s">
        <v>218</v>
      </c>
      <c r="H519" t="s">
        <v>78</v>
      </c>
      <c r="I519" t="s">
        <v>219</v>
      </c>
      <c r="J519" t="s">
        <v>193</v>
      </c>
    </row>
    <row r="520" spans="1:10" x14ac:dyDescent="0.25">
      <c r="A520">
        <v>112</v>
      </c>
      <c r="B520">
        <v>100499853</v>
      </c>
      <c r="C520" t="s">
        <v>28</v>
      </c>
      <c r="D520" t="s">
        <v>216</v>
      </c>
      <c r="E520" t="s">
        <v>30</v>
      </c>
      <c r="F520" t="s">
        <v>217</v>
      </c>
      <c r="G520" t="s">
        <v>218</v>
      </c>
      <c r="H520" t="s">
        <v>78</v>
      </c>
      <c r="I520" t="s">
        <v>219</v>
      </c>
      <c r="J520" t="s">
        <v>193</v>
      </c>
    </row>
    <row r="521" spans="1:10" x14ac:dyDescent="0.25">
      <c r="A521">
        <v>811</v>
      </c>
      <c r="B521">
        <v>100481105</v>
      </c>
      <c r="C521" t="s">
        <v>28</v>
      </c>
      <c r="D521" t="s">
        <v>216</v>
      </c>
      <c r="E521" t="s">
        <v>30</v>
      </c>
      <c r="F521" t="s">
        <v>217</v>
      </c>
      <c r="G521" t="s">
        <v>218</v>
      </c>
      <c r="H521" t="s">
        <v>78</v>
      </c>
      <c r="I521" t="s">
        <v>219</v>
      </c>
      <c r="J521" t="s">
        <v>193</v>
      </c>
    </row>
    <row r="522" spans="1:10" x14ac:dyDescent="0.25">
      <c r="A522">
        <v>888</v>
      </c>
      <c r="B522">
        <v>100481102</v>
      </c>
      <c r="C522" t="s">
        <v>28</v>
      </c>
      <c r="D522" t="s">
        <v>216</v>
      </c>
      <c r="E522" t="s">
        <v>30</v>
      </c>
      <c r="F522" t="s">
        <v>217</v>
      </c>
      <c r="G522" t="s">
        <v>218</v>
      </c>
      <c r="H522" t="s">
        <v>78</v>
      </c>
      <c r="I522" t="s">
        <v>219</v>
      </c>
      <c r="J522" t="s">
        <v>193</v>
      </c>
    </row>
    <row r="523" spans="1:10" x14ac:dyDescent="0.25">
      <c r="A523">
        <v>1028</v>
      </c>
      <c r="B523">
        <v>100490105</v>
      </c>
      <c r="C523" t="s">
        <v>28</v>
      </c>
      <c r="D523" t="s">
        <v>216</v>
      </c>
      <c r="E523" t="s">
        <v>30</v>
      </c>
      <c r="F523" t="s">
        <v>217</v>
      </c>
      <c r="G523" t="s">
        <v>218</v>
      </c>
      <c r="H523" t="s">
        <v>78</v>
      </c>
      <c r="I523" t="s">
        <v>219</v>
      </c>
      <c r="J523" t="s">
        <v>193</v>
      </c>
    </row>
    <row r="524" spans="1:10" x14ac:dyDescent="0.25">
      <c r="A524">
        <v>375</v>
      </c>
      <c r="B524">
        <v>100403815</v>
      </c>
      <c r="C524" t="s">
        <v>28</v>
      </c>
      <c r="D524" t="s">
        <v>501</v>
      </c>
      <c r="E524" t="s">
        <v>30</v>
      </c>
      <c r="F524" t="s">
        <v>502</v>
      </c>
      <c r="G524" t="s">
        <v>222</v>
      </c>
      <c r="H524" t="s">
        <v>116</v>
      </c>
      <c r="I524" t="s">
        <v>219</v>
      </c>
      <c r="J524" t="s">
        <v>118</v>
      </c>
    </row>
    <row r="525" spans="1:10" x14ac:dyDescent="0.25">
      <c r="A525">
        <v>389</v>
      </c>
      <c r="B525">
        <v>100407081</v>
      </c>
      <c r="C525" t="s">
        <v>28</v>
      </c>
      <c r="D525" t="s">
        <v>501</v>
      </c>
      <c r="E525" t="s">
        <v>30</v>
      </c>
      <c r="F525" t="s">
        <v>502</v>
      </c>
      <c r="G525" t="s">
        <v>222</v>
      </c>
      <c r="H525" t="s">
        <v>116</v>
      </c>
      <c r="I525" t="s">
        <v>219</v>
      </c>
      <c r="J525" t="s">
        <v>118</v>
      </c>
    </row>
    <row r="526" spans="1:10" x14ac:dyDescent="0.25">
      <c r="A526">
        <v>446</v>
      </c>
      <c r="B526">
        <v>100413337</v>
      </c>
      <c r="C526" t="s">
        <v>28</v>
      </c>
      <c r="D526" t="s">
        <v>501</v>
      </c>
      <c r="E526" t="s">
        <v>30</v>
      </c>
      <c r="F526" t="s">
        <v>502</v>
      </c>
      <c r="G526" t="s">
        <v>222</v>
      </c>
      <c r="H526" t="s">
        <v>116</v>
      </c>
      <c r="I526" t="s">
        <v>219</v>
      </c>
      <c r="J526" t="s">
        <v>118</v>
      </c>
    </row>
    <row r="527" spans="1:10" x14ac:dyDescent="0.25">
      <c r="A527">
        <v>448</v>
      </c>
      <c r="B527">
        <v>100410371</v>
      </c>
      <c r="C527" t="s">
        <v>28</v>
      </c>
      <c r="D527" t="s">
        <v>501</v>
      </c>
      <c r="E527" t="s">
        <v>30</v>
      </c>
      <c r="F527" t="s">
        <v>502</v>
      </c>
      <c r="G527" t="s">
        <v>222</v>
      </c>
      <c r="H527" t="s">
        <v>116</v>
      </c>
      <c r="I527" t="s">
        <v>219</v>
      </c>
      <c r="J527" t="s">
        <v>118</v>
      </c>
    </row>
    <row r="528" spans="1:10" x14ac:dyDescent="0.25">
      <c r="A528">
        <v>529</v>
      </c>
      <c r="B528">
        <v>100454280</v>
      </c>
      <c r="C528" t="s">
        <v>28</v>
      </c>
      <c r="D528" t="s">
        <v>619</v>
      </c>
      <c r="E528" t="s">
        <v>30</v>
      </c>
      <c r="F528" t="s">
        <v>502</v>
      </c>
      <c r="G528" t="s">
        <v>222</v>
      </c>
      <c r="H528" t="s">
        <v>116</v>
      </c>
      <c r="I528" t="s">
        <v>219</v>
      </c>
      <c r="J528" t="s">
        <v>339</v>
      </c>
    </row>
    <row r="529" spans="1:10" x14ac:dyDescent="0.25">
      <c r="A529">
        <v>535</v>
      </c>
      <c r="B529">
        <v>100450235</v>
      </c>
      <c r="C529" t="s">
        <v>28</v>
      </c>
      <c r="D529" t="s">
        <v>619</v>
      </c>
      <c r="E529" t="s">
        <v>30</v>
      </c>
      <c r="F529" t="s">
        <v>502</v>
      </c>
      <c r="G529" t="s">
        <v>222</v>
      </c>
      <c r="H529" t="s">
        <v>116</v>
      </c>
      <c r="I529" t="s">
        <v>219</v>
      </c>
      <c r="J529" t="s">
        <v>339</v>
      </c>
    </row>
    <row r="530" spans="1:10" x14ac:dyDescent="0.25">
      <c r="A530">
        <v>578</v>
      </c>
      <c r="B530">
        <v>100458409</v>
      </c>
      <c r="C530" t="s">
        <v>28</v>
      </c>
      <c r="D530" t="s">
        <v>619</v>
      </c>
      <c r="E530" t="s">
        <v>30</v>
      </c>
      <c r="F530" t="s">
        <v>502</v>
      </c>
      <c r="G530" t="s">
        <v>222</v>
      </c>
      <c r="H530" t="s">
        <v>116</v>
      </c>
      <c r="I530" t="s">
        <v>219</v>
      </c>
      <c r="J530" t="s">
        <v>339</v>
      </c>
    </row>
    <row r="531" spans="1:10" x14ac:dyDescent="0.25">
      <c r="A531">
        <v>625</v>
      </c>
      <c r="B531">
        <v>100462249</v>
      </c>
      <c r="C531" t="s">
        <v>28</v>
      </c>
      <c r="D531" t="s">
        <v>619</v>
      </c>
      <c r="E531" t="s">
        <v>30</v>
      </c>
      <c r="F531" t="s">
        <v>502</v>
      </c>
      <c r="G531" t="s">
        <v>222</v>
      </c>
      <c r="H531" t="s">
        <v>116</v>
      </c>
      <c r="I531" t="s">
        <v>219</v>
      </c>
      <c r="J531" t="s">
        <v>339</v>
      </c>
    </row>
    <row r="532" spans="1:10" x14ac:dyDescent="0.25">
      <c r="A532">
        <v>698</v>
      </c>
      <c r="B532">
        <v>100471542</v>
      </c>
      <c r="C532" t="s">
        <v>28</v>
      </c>
      <c r="D532" t="s">
        <v>619</v>
      </c>
      <c r="E532" t="s">
        <v>30</v>
      </c>
      <c r="F532" t="s">
        <v>502</v>
      </c>
      <c r="G532" t="s">
        <v>222</v>
      </c>
      <c r="H532" t="s">
        <v>116</v>
      </c>
      <c r="I532" t="s">
        <v>219</v>
      </c>
      <c r="J532" t="s">
        <v>339</v>
      </c>
    </row>
    <row r="533" spans="1:10" x14ac:dyDescent="0.25">
      <c r="A533">
        <v>812</v>
      </c>
      <c r="B533">
        <v>100481322</v>
      </c>
      <c r="C533" t="s">
        <v>28</v>
      </c>
      <c r="D533" t="s">
        <v>619</v>
      </c>
      <c r="E533" t="s">
        <v>30</v>
      </c>
      <c r="F533" t="s">
        <v>502</v>
      </c>
      <c r="G533" t="s">
        <v>222</v>
      </c>
      <c r="H533" t="s">
        <v>116</v>
      </c>
      <c r="I533" t="s">
        <v>219</v>
      </c>
      <c r="J533" t="s">
        <v>339</v>
      </c>
    </row>
    <row r="534" spans="1:10" x14ac:dyDescent="0.25">
      <c r="A534">
        <v>860</v>
      </c>
      <c r="B534">
        <v>100477265</v>
      </c>
      <c r="C534" t="s">
        <v>28</v>
      </c>
      <c r="D534" t="s">
        <v>619</v>
      </c>
      <c r="E534" t="s">
        <v>30</v>
      </c>
      <c r="F534" t="s">
        <v>502</v>
      </c>
      <c r="G534" t="s">
        <v>222</v>
      </c>
      <c r="H534" t="s">
        <v>116</v>
      </c>
      <c r="I534" t="s">
        <v>219</v>
      </c>
      <c r="J534" t="s">
        <v>339</v>
      </c>
    </row>
    <row r="535" spans="1:10" x14ac:dyDescent="0.25">
      <c r="A535">
        <v>968</v>
      </c>
      <c r="B535">
        <v>100488048</v>
      </c>
      <c r="C535" t="s">
        <v>28</v>
      </c>
      <c r="D535" t="s">
        <v>619</v>
      </c>
      <c r="E535" t="s">
        <v>30</v>
      </c>
      <c r="F535" t="s">
        <v>502</v>
      </c>
      <c r="G535" t="s">
        <v>222</v>
      </c>
      <c r="H535" t="s">
        <v>116</v>
      </c>
      <c r="I535" t="s">
        <v>219</v>
      </c>
      <c r="J535" t="s">
        <v>339</v>
      </c>
    </row>
    <row r="536" spans="1:10" x14ac:dyDescent="0.25">
      <c r="A536">
        <v>604</v>
      </c>
      <c r="B536">
        <v>100458843</v>
      </c>
      <c r="C536" t="s">
        <v>28</v>
      </c>
      <c r="D536" t="s">
        <v>660</v>
      </c>
      <c r="E536" t="s">
        <v>30</v>
      </c>
      <c r="F536" t="s">
        <v>661</v>
      </c>
      <c r="G536" t="s">
        <v>662</v>
      </c>
      <c r="I536" t="s">
        <v>663</v>
      </c>
      <c r="J536" t="s">
        <v>35</v>
      </c>
    </row>
    <row r="537" spans="1:10" x14ac:dyDescent="0.25">
      <c r="A537">
        <v>691</v>
      </c>
      <c r="B537">
        <v>100467292</v>
      </c>
      <c r="C537" t="s">
        <v>28</v>
      </c>
      <c r="D537" t="s">
        <v>660</v>
      </c>
      <c r="E537" t="s">
        <v>30</v>
      </c>
      <c r="F537" t="s">
        <v>661</v>
      </c>
      <c r="G537" t="s">
        <v>662</v>
      </c>
      <c r="I537" t="s">
        <v>663</v>
      </c>
      <c r="J537" t="s">
        <v>35</v>
      </c>
    </row>
    <row r="538" spans="1:10" x14ac:dyDescent="0.25">
      <c r="A538">
        <v>692</v>
      </c>
      <c r="B538">
        <v>100463354</v>
      </c>
      <c r="C538" t="s">
        <v>28</v>
      </c>
      <c r="D538" t="s">
        <v>660</v>
      </c>
      <c r="E538" t="s">
        <v>30</v>
      </c>
      <c r="F538" t="s">
        <v>661</v>
      </c>
      <c r="G538" t="s">
        <v>662</v>
      </c>
      <c r="I538" t="s">
        <v>663</v>
      </c>
      <c r="J538" t="s">
        <v>35</v>
      </c>
    </row>
    <row r="539" spans="1:10" x14ac:dyDescent="0.25">
      <c r="A539">
        <v>805</v>
      </c>
      <c r="B539">
        <v>100483293</v>
      </c>
      <c r="C539" t="s">
        <v>28</v>
      </c>
      <c r="D539" t="s">
        <v>660</v>
      </c>
      <c r="E539" t="s">
        <v>30</v>
      </c>
      <c r="F539" t="s">
        <v>661</v>
      </c>
      <c r="G539" t="s">
        <v>662</v>
      </c>
      <c r="I539" t="s">
        <v>663</v>
      </c>
      <c r="J539" t="s">
        <v>35</v>
      </c>
    </row>
    <row r="540" spans="1:10" x14ac:dyDescent="0.25">
      <c r="A540">
        <v>858</v>
      </c>
      <c r="B540">
        <v>100477208</v>
      </c>
      <c r="C540" t="s">
        <v>28</v>
      </c>
      <c r="D540" t="s">
        <v>660</v>
      </c>
      <c r="E540" t="s">
        <v>30</v>
      </c>
      <c r="F540" t="s">
        <v>661</v>
      </c>
      <c r="G540" t="s">
        <v>662</v>
      </c>
      <c r="I540" t="s">
        <v>663</v>
      </c>
      <c r="J540" t="s">
        <v>35</v>
      </c>
    </row>
    <row r="541" spans="1:10" x14ac:dyDescent="0.25">
      <c r="A541">
        <v>1005</v>
      </c>
      <c r="B541">
        <v>100489157</v>
      </c>
      <c r="C541" t="s">
        <v>28</v>
      </c>
      <c r="D541" t="s">
        <v>660</v>
      </c>
      <c r="E541" t="s">
        <v>30</v>
      </c>
      <c r="F541" t="s">
        <v>661</v>
      </c>
      <c r="G541" t="s">
        <v>662</v>
      </c>
      <c r="I541" t="s">
        <v>663</v>
      </c>
      <c r="J541" t="s">
        <v>35</v>
      </c>
    </row>
    <row r="542" spans="1:10" x14ac:dyDescent="0.25">
      <c r="A542">
        <v>259</v>
      </c>
      <c r="B542">
        <v>100401203</v>
      </c>
      <c r="C542" t="s">
        <v>28</v>
      </c>
      <c r="D542" t="s">
        <v>433</v>
      </c>
      <c r="E542" t="s">
        <v>30</v>
      </c>
      <c r="F542" t="s">
        <v>434</v>
      </c>
      <c r="G542" t="s">
        <v>435</v>
      </c>
      <c r="H542" t="s">
        <v>33</v>
      </c>
      <c r="I542" t="s">
        <v>436</v>
      </c>
      <c r="J542" t="s">
        <v>35</v>
      </c>
    </row>
    <row r="543" spans="1:10" x14ac:dyDescent="0.25">
      <c r="A543">
        <v>353</v>
      </c>
      <c r="B543">
        <v>100404069</v>
      </c>
      <c r="C543" t="s">
        <v>28</v>
      </c>
      <c r="D543" t="s">
        <v>433</v>
      </c>
      <c r="E543" t="s">
        <v>30</v>
      </c>
      <c r="F543" t="s">
        <v>434</v>
      </c>
      <c r="G543" t="s">
        <v>435</v>
      </c>
      <c r="H543" t="s">
        <v>33</v>
      </c>
      <c r="I543" t="s">
        <v>436</v>
      </c>
      <c r="J543" t="s">
        <v>35</v>
      </c>
    </row>
    <row r="544" spans="1:10" x14ac:dyDescent="0.25">
      <c r="A544">
        <v>359</v>
      </c>
      <c r="B544">
        <v>100419011</v>
      </c>
      <c r="C544" t="s">
        <v>28</v>
      </c>
      <c r="D544" t="s">
        <v>433</v>
      </c>
      <c r="E544" t="s">
        <v>30</v>
      </c>
      <c r="F544" t="s">
        <v>434</v>
      </c>
      <c r="G544" t="s">
        <v>435</v>
      </c>
      <c r="H544" t="s">
        <v>33</v>
      </c>
      <c r="I544" t="s">
        <v>436</v>
      </c>
      <c r="J544" t="s">
        <v>35</v>
      </c>
    </row>
    <row r="545" spans="1:10" x14ac:dyDescent="0.25">
      <c r="A545">
        <v>368</v>
      </c>
      <c r="B545">
        <v>100423831</v>
      </c>
      <c r="C545" t="s">
        <v>28</v>
      </c>
      <c r="D545" t="s">
        <v>433</v>
      </c>
      <c r="E545" t="s">
        <v>30</v>
      </c>
      <c r="F545" t="s">
        <v>434</v>
      </c>
      <c r="G545" t="s">
        <v>435</v>
      </c>
      <c r="H545" t="s">
        <v>33</v>
      </c>
      <c r="I545" t="s">
        <v>436</v>
      </c>
      <c r="J545" t="s">
        <v>35</v>
      </c>
    </row>
    <row r="546" spans="1:10" x14ac:dyDescent="0.25">
      <c r="A546">
        <v>392</v>
      </c>
      <c r="B546">
        <v>100408057</v>
      </c>
      <c r="C546" t="s">
        <v>28</v>
      </c>
      <c r="D546" t="s">
        <v>433</v>
      </c>
      <c r="E546" t="s">
        <v>30</v>
      </c>
      <c r="F546" t="s">
        <v>434</v>
      </c>
      <c r="G546" t="s">
        <v>435</v>
      </c>
      <c r="H546" t="s">
        <v>33</v>
      </c>
      <c r="I546" t="s">
        <v>436</v>
      </c>
      <c r="J546" t="s">
        <v>35</v>
      </c>
    </row>
    <row r="547" spans="1:10" x14ac:dyDescent="0.25">
      <c r="A547">
        <v>399</v>
      </c>
      <c r="B547">
        <v>100410509</v>
      </c>
      <c r="C547" t="s">
        <v>28</v>
      </c>
      <c r="D547" t="s">
        <v>433</v>
      </c>
      <c r="E547" t="s">
        <v>30</v>
      </c>
      <c r="F547" t="s">
        <v>434</v>
      </c>
      <c r="G547" t="s">
        <v>435</v>
      </c>
      <c r="H547" t="s">
        <v>33</v>
      </c>
      <c r="I547" t="s">
        <v>436</v>
      </c>
      <c r="J547" t="s">
        <v>35</v>
      </c>
    </row>
    <row r="548" spans="1:10" x14ac:dyDescent="0.25">
      <c r="A548">
        <v>423</v>
      </c>
      <c r="B548">
        <v>100428254</v>
      </c>
      <c r="C548" t="s">
        <v>28</v>
      </c>
      <c r="D548" t="s">
        <v>433</v>
      </c>
      <c r="E548" t="s">
        <v>30</v>
      </c>
      <c r="F548" t="s">
        <v>434</v>
      </c>
      <c r="G548" t="s">
        <v>435</v>
      </c>
      <c r="H548" t="s">
        <v>33</v>
      </c>
      <c r="I548" t="s">
        <v>436</v>
      </c>
      <c r="J548" t="s">
        <v>35</v>
      </c>
    </row>
    <row r="549" spans="1:10" x14ac:dyDescent="0.25">
      <c r="A549">
        <v>426</v>
      </c>
      <c r="B549">
        <v>100412581</v>
      </c>
      <c r="C549" t="s">
        <v>28</v>
      </c>
      <c r="D549" t="s">
        <v>433</v>
      </c>
      <c r="E549" t="s">
        <v>30</v>
      </c>
      <c r="F549" t="s">
        <v>434</v>
      </c>
      <c r="G549" t="s">
        <v>435</v>
      </c>
      <c r="H549" t="s">
        <v>33</v>
      </c>
      <c r="I549" t="s">
        <v>436</v>
      </c>
      <c r="J549" t="s">
        <v>35</v>
      </c>
    </row>
    <row r="550" spans="1:10" x14ac:dyDescent="0.25">
      <c r="A550">
        <v>431</v>
      </c>
      <c r="B550">
        <v>100431143</v>
      </c>
      <c r="C550" t="s">
        <v>28</v>
      </c>
      <c r="D550" t="s">
        <v>433</v>
      </c>
      <c r="E550" t="s">
        <v>30</v>
      </c>
      <c r="F550" t="s">
        <v>434</v>
      </c>
      <c r="G550" t="s">
        <v>435</v>
      </c>
      <c r="H550" t="s">
        <v>33</v>
      </c>
      <c r="I550" t="s">
        <v>436</v>
      </c>
      <c r="J550" t="s">
        <v>35</v>
      </c>
    </row>
    <row r="551" spans="1:10" x14ac:dyDescent="0.25">
      <c r="A551">
        <v>512</v>
      </c>
      <c r="B551">
        <v>100437939</v>
      </c>
      <c r="C551" t="s">
        <v>28</v>
      </c>
      <c r="D551" t="s">
        <v>433</v>
      </c>
      <c r="E551" t="s">
        <v>30</v>
      </c>
      <c r="F551" t="s">
        <v>434</v>
      </c>
      <c r="G551" t="s">
        <v>435</v>
      </c>
      <c r="H551" t="s">
        <v>33</v>
      </c>
      <c r="I551" t="s">
        <v>436</v>
      </c>
      <c r="J551" t="s">
        <v>35</v>
      </c>
    </row>
    <row r="552" spans="1:10" x14ac:dyDescent="0.25">
      <c r="A552">
        <v>527</v>
      </c>
      <c r="B552">
        <v>100446273</v>
      </c>
      <c r="C552" t="s">
        <v>28</v>
      </c>
      <c r="D552" t="s">
        <v>433</v>
      </c>
      <c r="E552" t="s">
        <v>30</v>
      </c>
      <c r="F552" t="s">
        <v>434</v>
      </c>
      <c r="G552" t="s">
        <v>435</v>
      </c>
      <c r="H552" t="s">
        <v>33</v>
      </c>
      <c r="I552" t="s">
        <v>436</v>
      </c>
      <c r="J552" t="s">
        <v>35</v>
      </c>
    </row>
    <row r="553" spans="1:10" x14ac:dyDescent="0.25">
      <c r="A553">
        <v>528</v>
      </c>
      <c r="B553">
        <v>100449603</v>
      </c>
      <c r="C553" t="s">
        <v>28</v>
      </c>
      <c r="D553" t="s">
        <v>433</v>
      </c>
      <c r="E553" t="s">
        <v>30</v>
      </c>
      <c r="F553" t="s">
        <v>434</v>
      </c>
      <c r="G553" t="s">
        <v>435</v>
      </c>
      <c r="H553" t="s">
        <v>33</v>
      </c>
      <c r="I553" t="s">
        <v>436</v>
      </c>
      <c r="J553" t="s">
        <v>35</v>
      </c>
    </row>
    <row r="554" spans="1:10" x14ac:dyDescent="0.25">
      <c r="A554">
        <v>541</v>
      </c>
      <c r="B554">
        <v>100458484</v>
      </c>
      <c r="C554" t="s">
        <v>28</v>
      </c>
      <c r="D554" t="s">
        <v>433</v>
      </c>
      <c r="E554" t="s">
        <v>30</v>
      </c>
      <c r="F554" t="s">
        <v>434</v>
      </c>
      <c r="G554" t="s">
        <v>435</v>
      </c>
      <c r="H554" t="s">
        <v>33</v>
      </c>
      <c r="I554" t="s">
        <v>436</v>
      </c>
      <c r="J554" t="s">
        <v>35</v>
      </c>
    </row>
    <row r="555" spans="1:10" x14ac:dyDescent="0.25">
      <c r="A555">
        <v>588</v>
      </c>
      <c r="B555">
        <v>100462294</v>
      </c>
      <c r="C555" t="s">
        <v>28</v>
      </c>
      <c r="D555" t="s">
        <v>433</v>
      </c>
      <c r="E555" t="s">
        <v>30</v>
      </c>
      <c r="F555" t="s">
        <v>434</v>
      </c>
      <c r="G555" t="s">
        <v>435</v>
      </c>
      <c r="H555" t="s">
        <v>33</v>
      </c>
      <c r="I555" t="s">
        <v>436</v>
      </c>
      <c r="J555" t="s">
        <v>35</v>
      </c>
    </row>
    <row r="556" spans="1:10" x14ac:dyDescent="0.25">
      <c r="A556">
        <v>656</v>
      </c>
      <c r="B556">
        <v>100440827</v>
      </c>
      <c r="C556" t="s">
        <v>28</v>
      </c>
      <c r="D556" t="s">
        <v>433</v>
      </c>
      <c r="E556" t="s">
        <v>30</v>
      </c>
      <c r="F556" t="s">
        <v>434</v>
      </c>
      <c r="G556" t="s">
        <v>435</v>
      </c>
      <c r="H556" t="s">
        <v>33</v>
      </c>
      <c r="I556" t="s">
        <v>436</v>
      </c>
      <c r="J556" t="s">
        <v>35</v>
      </c>
    </row>
    <row r="557" spans="1:10" x14ac:dyDescent="0.25">
      <c r="A557">
        <v>725</v>
      </c>
      <c r="B557">
        <v>100475516</v>
      </c>
      <c r="C557" t="s">
        <v>28</v>
      </c>
      <c r="D557" t="s">
        <v>433</v>
      </c>
      <c r="E557" t="s">
        <v>30</v>
      </c>
      <c r="F557" t="s">
        <v>434</v>
      </c>
      <c r="G557" t="s">
        <v>435</v>
      </c>
      <c r="H557" t="s">
        <v>33</v>
      </c>
      <c r="I557" t="s">
        <v>436</v>
      </c>
      <c r="J557" t="s">
        <v>35</v>
      </c>
    </row>
    <row r="558" spans="1:10" x14ac:dyDescent="0.25">
      <c r="A558">
        <v>971</v>
      </c>
      <c r="B558">
        <v>100454858</v>
      </c>
      <c r="C558" t="s">
        <v>28</v>
      </c>
      <c r="D558" t="s">
        <v>433</v>
      </c>
      <c r="E558" t="s">
        <v>30</v>
      </c>
      <c r="F558" t="s">
        <v>434</v>
      </c>
      <c r="G558" t="s">
        <v>435</v>
      </c>
      <c r="H558" t="s">
        <v>33</v>
      </c>
      <c r="I558" t="s">
        <v>436</v>
      </c>
      <c r="J558" t="s">
        <v>35</v>
      </c>
    </row>
    <row r="559" spans="1:10" x14ac:dyDescent="0.25">
      <c r="A559">
        <v>205</v>
      </c>
      <c r="B559">
        <v>100514799</v>
      </c>
      <c r="C559" t="s">
        <v>28</v>
      </c>
      <c r="D559" t="s">
        <v>400</v>
      </c>
      <c r="E559" t="s">
        <v>30</v>
      </c>
      <c r="F559" t="s">
        <v>401</v>
      </c>
      <c r="G559" t="s">
        <v>402</v>
      </c>
      <c r="H559" t="s">
        <v>67</v>
      </c>
      <c r="I559" t="s">
        <v>403</v>
      </c>
      <c r="J559" t="s">
        <v>36</v>
      </c>
    </row>
    <row r="560" spans="1:10" x14ac:dyDescent="0.25">
      <c r="A560">
        <v>206</v>
      </c>
      <c r="B560">
        <v>100514818</v>
      </c>
      <c r="C560" t="s">
        <v>28</v>
      </c>
      <c r="D560" t="s">
        <v>400</v>
      </c>
      <c r="E560" t="s">
        <v>30</v>
      </c>
      <c r="F560" t="s">
        <v>401</v>
      </c>
      <c r="G560" t="s">
        <v>402</v>
      </c>
      <c r="H560" t="s">
        <v>67</v>
      </c>
      <c r="I560" t="s">
        <v>403</v>
      </c>
      <c r="J560" t="s">
        <v>36</v>
      </c>
    </row>
    <row r="561" spans="1:10" x14ac:dyDescent="0.25">
      <c r="A561">
        <v>226</v>
      </c>
      <c r="B561">
        <v>100504694</v>
      </c>
      <c r="C561" t="s">
        <v>28</v>
      </c>
      <c r="D561" t="s">
        <v>400</v>
      </c>
      <c r="E561" t="s">
        <v>30</v>
      </c>
      <c r="F561" t="s">
        <v>401</v>
      </c>
      <c r="G561" t="s">
        <v>402</v>
      </c>
      <c r="H561" t="s">
        <v>67</v>
      </c>
      <c r="I561" t="s">
        <v>403</v>
      </c>
      <c r="J561" t="s">
        <v>36</v>
      </c>
    </row>
    <row r="562" spans="1:10" x14ac:dyDescent="0.25">
      <c r="A562">
        <v>227</v>
      </c>
      <c r="B562">
        <v>100504696</v>
      </c>
      <c r="C562" t="s">
        <v>28</v>
      </c>
      <c r="D562" t="s">
        <v>400</v>
      </c>
      <c r="E562" t="s">
        <v>30</v>
      </c>
      <c r="F562" t="s">
        <v>401</v>
      </c>
      <c r="G562" t="s">
        <v>402</v>
      </c>
      <c r="H562" t="s">
        <v>67</v>
      </c>
      <c r="I562" t="s">
        <v>403</v>
      </c>
      <c r="J562" t="s">
        <v>36</v>
      </c>
    </row>
    <row r="563" spans="1:10" x14ac:dyDescent="0.25">
      <c r="A563">
        <v>228</v>
      </c>
      <c r="B563">
        <v>100504698</v>
      </c>
      <c r="C563" t="s">
        <v>28</v>
      </c>
      <c r="D563" t="s">
        <v>400</v>
      </c>
      <c r="E563" t="s">
        <v>30</v>
      </c>
      <c r="F563" t="s">
        <v>401</v>
      </c>
      <c r="G563" t="s">
        <v>402</v>
      </c>
      <c r="H563" t="s">
        <v>67</v>
      </c>
      <c r="I563" t="s">
        <v>403</v>
      </c>
      <c r="J563" t="s">
        <v>36</v>
      </c>
    </row>
    <row r="564" spans="1:10" x14ac:dyDescent="0.25">
      <c r="A564">
        <v>233</v>
      </c>
      <c r="B564">
        <v>100504695</v>
      </c>
      <c r="C564" t="s">
        <v>28</v>
      </c>
      <c r="D564" t="s">
        <v>400</v>
      </c>
      <c r="E564" t="s">
        <v>30</v>
      </c>
      <c r="F564" t="s">
        <v>401</v>
      </c>
      <c r="G564" t="s">
        <v>402</v>
      </c>
      <c r="H564" t="s">
        <v>67</v>
      </c>
      <c r="I564" t="s">
        <v>403</v>
      </c>
      <c r="J564" t="s">
        <v>36</v>
      </c>
    </row>
    <row r="565" spans="1:10" x14ac:dyDescent="0.25">
      <c r="A565">
        <v>255</v>
      </c>
      <c r="B565">
        <v>100537702</v>
      </c>
      <c r="C565" t="s">
        <v>28</v>
      </c>
      <c r="D565" t="s">
        <v>400</v>
      </c>
      <c r="E565" t="s">
        <v>30</v>
      </c>
      <c r="F565" t="s">
        <v>401</v>
      </c>
      <c r="G565" t="s">
        <v>402</v>
      </c>
      <c r="H565" t="s">
        <v>67</v>
      </c>
      <c r="I565" t="s">
        <v>403</v>
      </c>
      <c r="J565" t="s">
        <v>36</v>
      </c>
    </row>
    <row r="566" spans="1:10" x14ac:dyDescent="0.25">
      <c r="A566">
        <v>622</v>
      </c>
      <c r="B566">
        <v>100439674</v>
      </c>
      <c r="C566" t="s">
        <v>28</v>
      </c>
      <c r="D566" t="s">
        <v>400</v>
      </c>
      <c r="E566" t="s">
        <v>30</v>
      </c>
      <c r="F566" t="s">
        <v>401</v>
      </c>
      <c r="G566" t="s">
        <v>402</v>
      </c>
      <c r="H566" t="s">
        <v>67</v>
      </c>
      <c r="I566" t="s">
        <v>403</v>
      </c>
      <c r="J566" t="s">
        <v>36</v>
      </c>
    </row>
    <row r="567" spans="1:10" x14ac:dyDescent="0.25">
      <c r="A567">
        <v>742</v>
      </c>
      <c r="B567">
        <v>100466684</v>
      </c>
      <c r="C567" t="s">
        <v>28</v>
      </c>
      <c r="D567" t="s">
        <v>400</v>
      </c>
      <c r="E567" t="s">
        <v>30</v>
      </c>
      <c r="F567" t="s">
        <v>401</v>
      </c>
      <c r="G567" t="s">
        <v>402</v>
      </c>
      <c r="H567" t="s">
        <v>67</v>
      </c>
      <c r="I567" t="s">
        <v>403</v>
      </c>
      <c r="J567" t="s">
        <v>36</v>
      </c>
    </row>
    <row r="568" spans="1:10" x14ac:dyDescent="0.25">
      <c r="A568">
        <v>9</v>
      </c>
      <c r="B568">
        <v>100496190</v>
      </c>
      <c r="C568" t="s">
        <v>28</v>
      </c>
      <c r="D568" t="s">
        <v>84</v>
      </c>
      <c r="E568" t="s">
        <v>30</v>
      </c>
      <c r="F568" t="s">
        <v>85</v>
      </c>
      <c r="G568" t="s">
        <v>86</v>
      </c>
      <c r="H568" t="s">
        <v>56</v>
      </c>
      <c r="I568" t="s">
        <v>87</v>
      </c>
      <c r="J568" t="s">
        <v>35</v>
      </c>
    </row>
    <row r="569" spans="1:10" x14ac:dyDescent="0.25">
      <c r="A569">
        <v>87</v>
      </c>
      <c r="B569">
        <v>100499398</v>
      </c>
      <c r="C569" t="s">
        <v>28</v>
      </c>
      <c r="D569" t="s">
        <v>84</v>
      </c>
      <c r="E569" t="s">
        <v>30</v>
      </c>
      <c r="F569" t="s">
        <v>85</v>
      </c>
      <c r="G569" t="s">
        <v>86</v>
      </c>
      <c r="H569" t="s">
        <v>56</v>
      </c>
      <c r="I569" t="s">
        <v>87</v>
      </c>
      <c r="J569" t="s">
        <v>35</v>
      </c>
    </row>
    <row r="570" spans="1:10" x14ac:dyDescent="0.25">
      <c r="A570">
        <v>740</v>
      </c>
      <c r="B570">
        <v>100462963</v>
      </c>
      <c r="C570" t="s">
        <v>28</v>
      </c>
      <c r="D570" t="s">
        <v>84</v>
      </c>
      <c r="E570" t="s">
        <v>30</v>
      </c>
      <c r="F570" t="s">
        <v>85</v>
      </c>
      <c r="G570" t="s">
        <v>86</v>
      </c>
      <c r="H570" t="s">
        <v>56</v>
      </c>
      <c r="I570" t="s">
        <v>87</v>
      </c>
      <c r="J570" t="s">
        <v>35</v>
      </c>
    </row>
    <row r="571" spans="1:10" x14ac:dyDescent="0.25">
      <c r="A571">
        <v>844</v>
      </c>
      <c r="B571">
        <v>100469566</v>
      </c>
      <c r="C571" t="s">
        <v>28</v>
      </c>
      <c r="D571" t="s">
        <v>84</v>
      </c>
      <c r="E571" t="s">
        <v>30</v>
      </c>
      <c r="F571" t="s">
        <v>85</v>
      </c>
      <c r="G571" t="s">
        <v>86</v>
      </c>
      <c r="H571" t="s">
        <v>56</v>
      </c>
      <c r="I571" t="s">
        <v>87</v>
      </c>
      <c r="J571" t="s">
        <v>35</v>
      </c>
    </row>
    <row r="572" spans="1:10" x14ac:dyDescent="0.25">
      <c r="A572">
        <v>869</v>
      </c>
      <c r="B572">
        <v>100480819</v>
      </c>
      <c r="C572" t="s">
        <v>28</v>
      </c>
      <c r="D572" t="s">
        <v>84</v>
      </c>
      <c r="E572" t="s">
        <v>30</v>
      </c>
      <c r="F572" t="s">
        <v>85</v>
      </c>
      <c r="G572" t="s">
        <v>86</v>
      </c>
      <c r="H572" t="s">
        <v>56</v>
      </c>
      <c r="I572" t="s">
        <v>87</v>
      </c>
      <c r="J572" t="s">
        <v>35</v>
      </c>
    </row>
    <row r="573" spans="1:10" x14ac:dyDescent="0.25">
      <c r="A573">
        <v>831</v>
      </c>
      <c r="B573">
        <v>100481121</v>
      </c>
      <c r="C573" t="s">
        <v>28</v>
      </c>
      <c r="D573" t="s">
        <v>843</v>
      </c>
      <c r="E573" t="s">
        <v>30</v>
      </c>
      <c r="F573" t="s">
        <v>844</v>
      </c>
      <c r="G573" t="s">
        <v>845</v>
      </c>
      <c r="I573" t="s">
        <v>846</v>
      </c>
      <c r="J573" t="s">
        <v>197</v>
      </c>
    </row>
    <row r="574" spans="1:10" x14ac:dyDescent="0.25">
      <c r="A574">
        <v>955</v>
      </c>
      <c r="B574">
        <v>100477412</v>
      </c>
      <c r="C574" t="s">
        <v>28</v>
      </c>
      <c r="D574" t="s">
        <v>843</v>
      </c>
      <c r="E574" t="s">
        <v>30</v>
      </c>
      <c r="F574" t="s">
        <v>844</v>
      </c>
      <c r="G574" t="s">
        <v>845</v>
      </c>
      <c r="I574" t="s">
        <v>846</v>
      </c>
      <c r="J574" t="s">
        <v>197</v>
      </c>
    </row>
    <row r="575" spans="1:10" x14ac:dyDescent="0.25">
      <c r="A575">
        <v>56</v>
      </c>
      <c r="B575">
        <v>100496096</v>
      </c>
      <c r="C575" t="s">
        <v>28</v>
      </c>
      <c r="D575" t="s">
        <v>263</v>
      </c>
      <c r="E575" t="s">
        <v>30</v>
      </c>
      <c r="F575" t="s">
        <v>264</v>
      </c>
      <c r="G575" t="s">
        <v>265</v>
      </c>
      <c r="H575" t="s">
        <v>251</v>
      </c>
      <c r="I575" t="s">
        <v>266</v>
      </c>
      <c r="J575" t="s">
        <v>35</v>
      </c>
    </row>
    <row r="576" spans="1:10" x14ac:dyDescent="0.25">
      <c r="A576">
        <v>102</v>
      </c>
      <c r="B576">
        <v>100499535</v>
      </c>
      <c r="C576" t="s">
        <v>28</v>
      </c>
      <c r="D576" t="s">
        <v>263</v>
      </c>
      <c r="E576" t="s">
        <v>30</v>
      </c>
      <c r="F576" t="s">
        <v>264</v>
      </c>
      <c r="G576" t="s">
        <v>265</v>
      </c>
      <c r="H576" t="s">
        <v>251</v>
      </c>
      <c r="I576" t="s">
        <v>266</v>
      </c>
      <c r="J576" t="s">
        <v>35</v>
      </c>
    </row>
    <row r="577" spans="1:10" x14ac:dyDescent="0.25">
      <c r="A577">
        <v>430</v>
      </c>
      <c r="B577">
        <v>100427379</v>
      </c>
      <c r="C577" t="s">
        <v>28</v>
      </c>
      <c r="D577" t="s">
        <v>263</v>
      </c>
      <c r="E577" t="s">
        <v>30</v>
      </c>
      <c r="F577" t="s">
        <v>264</v>
      </c>
      <c r="G577" t="s">
        <v>265</v>
      </c>
      <c r="H577" t="s">
        <v>251</v>
      </c>
      <c r="I577" t="s">
        <v>266</v>
      </c>
      <c r="J577" t="s">
        <v>35</v>
      </c>
    </row>
    <row r="578" spans="1:10" x14ac:dyDescent="0.25">
      <c r="A578">
        <v>464</v>
      </c>
      <c r="B578">
        <v>100431708</v>
      </c>
      <c r="C578" t="s">
        <v>28</v>
      </c>
      <c r="D578" t="s">
        <v>263</v>
      </c>
      <c r="E578" t="s">
        <v>30</v>
      </c>
      <c r="F578" t="s">
        <v>264</v>
      </c>
      <c r="G578" t="s">
        <v>265</v>
      </c>
      <c r="H578" t="s">
        <v>251</v>
      </c>
      <c r="I578" t="s">
        <v>266</v>
      </c>
      <c r="J578" t="s">
        <v>35</v>
      </c>
    </row>
    <row r="579" spans="1:10" x14ac:dyDescent="0.25">
      <c r="A579">
        <v>609</v>
      </c>
      <c r="B579">
        <v>100439846</v>
      </c>
      <c r="C579" t="s">
        <v>28</v>
      </c>
      <c r="D579" t="s">
        <v>263</v>
      </c>
      <c r="E579" t="s">
        <v>30</v>
      </c>
      <c r="F579" t="s">
        <v>264</v>
      </c>
      <c r="G579" t="s">
        <v>265</v>
      </c>
      <c r="H579" t="s">
        <v>251</v>
      </c>
      <c r="I579" t="s">
        <v>266</v>
      </c>
      <c r="J579" t="s">
        <v>35</v>
      </c>
    </row>
    <row r="580" spans="1:10" x14ac:dyDescent="0.25">
      <c r="A580">
        <v>659</v>
      </c>
      <c r="B580">
        <v>100462265</v>
      </c>
      <c r="C580" t="s">
        <v>28</v>
      </c>
      <c r="D580" t="s">
        <v>263</v>
      </c>
      <c r="E580" t="s">
        <v>30</v>
      </c>
      <c r="F580" t="s">
        <v>264</v>
      </c>
      <c r="G580" t="s">
        <v>265</v>
      </c>
      <c r="H580" t="s">
        <v>251</v>
      </c>
      <c r="I580" t="s">
        <v>266</v>
      </c>
      <c r="J580" t="s">
        <v>35</v>
      </c>
    </row>
    <row r="581" spans="1:10" x14ac:dyDescent="0.25">
      <c r="A581">
        <v>760</v>
      </c>
      <c r="B581">
        <v>100469745</v>
      </c>
      <c r="C581" t="s">
        <v>28</v>
      </c>
      <c r="D581" t="s">
        <v>263</v>
      </c>
      <c r="E581" t="s">
        <v>30</v>
      </c>
      <c r="F581" t="s">
        <v>264</v>
      </c>
      <c r="G581" t="s">
        <v>265</v>
      </c>
      <c r="H581" t="s">
        <v>251</v>
      </c>
      <c r="I581" t="s">
        <v>266</v>
      </c>
      <c r="J581" t="s">
        <v>35</v>
      </c>
    </row>
    <row r="582" spans="1:10" x14ac:dyDescent="0.25">
      <c r="A582">
        <v>924</v>
      </c>
      <c r="B582">
        <v>100481591</v>
      </c>
      <c r="C582" t="s">
        <v>28</v>
      </c>
      <c r="D582" t="s">
        <v>263</v>
      </c>
      <c r="E582" t="s">
        <v>30</v>
      </c>
      <c r="F582" t="s">
        <v>264</v>
      </c>
      <c r="G582" t="s">
        <v>265</v>
      </c>
      <c r="H582" t="s">
        <v>251</v>
      </c>
      <c r="I582" t="s">
        <v>266</v>
      </c>
      <c r="J582" t="s">
        <v>35</v>
      </c>
    </row>
    <row r="583" spans="1:10" x14ac:dyDescent="0.25">
      <c r="A583">
        <v>927</v>
      </c>
      <c r="B583">
        <v>100481590</v>
      </c>
      <c r="C583" t="s">
        <v>28</v>
      </c>
      <c r="D583" t="s">
        <v>263</v>
      </c>
      <c r="E583" t="s">
        <v>30</v>
      </c>
      <c r="F583" t="s">
        <v>264</v>
      </c>
      <c r="G583" t="s">
        <v>265</v>
      </c>
      <c r="H583" t="s">
        <v>251</v>
      </c>
      <c r="I583" t="s">
        <v>266</v>
      </c>
      <c r="J583" t="s">
        <v>35</v>
      </c>
    </row>
    <row r="584" spans="1:10" x14ac:dyDescent="0.25">
      <c r="A584">
        <v>1022</v>
      </c>
      <c r="B584">
        <v>100488441</v>
      </c>
      <c r="C584" t="s">
        <v>28</v>
      </c>
      <c r="D584" t="s">
        <v>263</v>
      </c>
      <c r="E584" t="s">
        <v>30</v>
      </c>
      <c r="F584" t="s">
        <v>264</v>
      </c>
      <c r="G584" t="s">
        <v>265</v>
      </c>
      <c r="H584" t="s">
        <v>251</v>
      </c>
      <c r="I584" t="s">
        <v>266</v>
      </c>
      <c r="J584" t="s">
        <v>35</v>
      </c>
    </row>
    <row r="585" spans="1:10" x14ac:dyDescent="0.25">
      <c r="A585">
        <v>145</v>
      </c>
      <c r="B585">
        <v>100499887</v>
      </c>
      <c r="C585" t="s">
        <v>28</v>
      </c>
      <c r="D585" t="s">
        <v>366</v>
      </c>
      <c r="E585" t="s">
        <v>30</v>
      </c>
      <c r="F585" t="s">
        <v>367</v>
      </c>
      <c r="G585" t="s">
        <v>368</v>
      </c>
      <c r="H585" t="s">
        <v>107</v>
      </c>
      <c r="I585" t="s">
        <v>369</v>
      </c>
      <c r="J585" t="s">
        <v>36</v>
      </c>
    </row>
    <row r="586" spans="1:10" x14ac:dyDescent="0.25">
      <c r="A586">
        <v>152</v>
      </c>
      <c r="B586">
        <v>100503830</v>
      </c>
      <c r="C586" t="s">
        <v>28</v>
      </c>
      <c r="D586" t="s">
        <v>366</v>
      </c>
      <c r="E586" t="s">
        <v>30</v>
      </c>
      <c r="F586" t="s">
        <v>367</v>
      </c>
      <c r="G586" t="s">
        <v>368</v>
      </c>
      <c r="H586" t="s">
        <v>107</v>
      </c>
      <c r="I586" t="s">
        <v>369</v>
      </c>
      <c r="J586" t="s">
        <v>36</v>
      </c>
    </row>
    <row r="587" spans="1:10" x14ac:dyDescent="0.25">
      <c r="A587">
        <v>189</v>
      </c>
      <c r="B587">
        <v>100513813</v>
      </c>
      <c r="C587" t="s">
        <v>28</v>
      </c>
      <c r="D587" t="s">
        <v>366</v>
      </c>
      <c r="E587" t="s">
        <v>30</v>
      </c>
      <c r="F587" t="s">
        <v>367</v>
      </c>
      <c r="G587" t="s">
        <v>368</v>
      </c>
      <c r="H587" t="s">
        <v>107</v>
      </c>
      <c r="I587" t="s">
        <v>369</v>
      </c>
      <c r="J587" t="s">
        <v>36</v>
      </c>
    </row>
    <row r="588" spans="1:10" x14ac:dyDescent="0.25">
      <c r="A588">
        <v>674</v>
      </c>
      <c r="B588">
        <v>100463060</v>
      </c>
      <c r="C588" t="s">
        <v>28</v>
      </c>
      <c r="D588" t="s">
        <v>366</v>
      </c>
      <c r="E588" t="s">
        <v>30</v>
      </c>
      <c r="F588" t="s">
        <v>367</v>
      </c>
      <c r="G588" t="s">
        <v>368</v>
      </c>
      <c r="H588" t="s">
        <v>107</v>
      </c>
      <c r="I588" t="s">
        <v>369</v>
      </c>
      <c r="J588" t="s">
        <v>36</v>
      </c>
    </row>
    <row r="589" spans="1:10" x14ac:dyDescent="0.25">
      <c r="A589">
        <v>678</v>
      </c>
      <c r="B589">
        <v>100471547</v>
      </c>
      <c r="C589" t="s">
        <v>28</v>
      </c>
      <c r="D589" t="s">
        <v>366</v>
      </c>
      <c r="E589" t="s">
        <v>30</v>
      </c>
      <c r="F589" t="s">
        <v>367</v>
      </c>
      <c r="G589" t="s">
        <v>368</v>
      </c>
      <c r="H589" t="s">
        <v>107</v>
      </c>
      <c r="I589" t="s">
        <v>369</v>
      </c>
      <c r="J589" t="s">
        <v>36</v>
      </c>
    </row>
    <row r="590" spans="1:10" x14ac:dyDescent="0.25">
      <c r="A590">
        <v>855</v>
      </c>
      <c r="B590">
        <v>100482705</v>
      </c>
      <c r="C590" t="s">
        <v>28</v>
      </c>
      <c r="D590" t="s">
        <v>366</v>
      </c>
      <c r="E590" t="s">
        <v>30</v>
      </c>
      <c r="F590" t="s">
        <v>367</v>
      </c>
      <c r="G590" t="s">
        <v>368</v>
      </c>
      <c r="H590" t="s">
        <v>107</v>
      </c>
      <c r="I590" t="s">
        <v>369</v>
      </c>
      <c r="J590" t="s">
        <v>36</v>
      </c>
    </row>
    <row r="591" spans="1:10" x14ac:dyDescent="0.25">
      <c r="A591">
        <v>961</v>
      </c>
      <c r="B591">
        <v>100482704</v>
      </c>
      <c r="C591" t="s">
        <v>28</v>
      </c>
      <c r="D591" t="s">
        <v>366</v>
      </c>
      <c r="E591" t="s">
        <v>30</v>
      </c>
      <c r="F591" t="s">
        <v>367</v>
      </c>
      <c r="G591" t="s">
        <v>368</v>
      </c>
      <c r="H591" t="s">
        <v>107</v>
      </c>
      <c r="I591" t="s">
        <v>369</v>
      </c>
      <c r="J591" t="s">
        <v>36</v>
      </c>
    </row>
    <row r="592" spans="1:10" x14ac:dyDescent="0.25">
      <c r="A592">
        <v>992</v>
      </c>
      <c r="B592">
        <v>100488667</v>
      </c>
      <c r="C592" t="s">
        <v>28</v>
      </c>
      <c r="D592" t="s">
        <v>366</v>
      </c>
      <c r="E592" t="s">
        <v>30</v>
      </c>
      <c r="F592" t="s">
        <v>367</v>
      </c>
      <c r="G592" t="s">
        <v>368</v>
      </c>
      <c r="H592" t="s">
        <v>107</v>
      </c>
      <c r="I592" t="s">
        <v>369</v>
      </c>
      <c r="J592" t="s">
        <v>36</v>
      </c>
    </row>
    <row r="593" spans="1:10" x14ac:dyDescent="0.25">
      <c r="A593">
        <v>93</v>
      </c>
      <c r="B593">
        <v>100502906</v>
      </c>
      <c r="C593" t="s">
        <v>28</v>
      </c>
      <c r="D593" t="s">
        <v>335</v>
      </c>
      <c r="E593" t="s">
        <v>30</v>
      </c>
      <c r="F593" t="s">
        <v>336</v>
      </c>
      <c r="G593" t="s">
        <v>337</v>
      </c>
      <c r="H593" t="s">
        <v>179</v>
      </c>
      <c r="I593" t="s">
        <v>338</v>
      </c>
      <c r="J593" t="s">
        <v>339</v>
      </c>
    </row>
    <row r="594" spans="1:10" x14ac:dyDescent="0.25">
      <c r="A594">
        <v>584</v>
      </c>
      <c r="B594">
        <v>100461964</v>
      </c>
      <c r="C594" t="s">
        <v>28</v>
      </c>
      <c r="D594" t="s">
        <v>335</v>
      </c>
      <c r="E594" t="s">
        <v>30</v>
      </c>
      <c r="F594" t="s">
        <v>336</v>
      </c>
      <c r="G594" t="s">
        <v>337</v>
      </c>
      <c r="H594" t="s">
        <v>179</v>
      </c>
      <c r="I594" t="s">
        <v>338</v>
      </c>
      <c r="J594" t="s">
        <v>339</v>
      </c>
    </row>
    <row r="595" spans="1:10" x14ac:dyDescent="0.25">
      <c r="A595">
        <v>814</v>
      </c>
      <c r="B595">
        <v>100467026</v>
      </c>
      <c r="C595" t="s">
        <v>28</v>
      </c>
      <c r="D595" t="s">
        <v>335</v>
      </c>
      <c r="E595" t="s">
        <v>30</v>
      </c>
      <c r="F595" t="s">
        <v>336</v>
      </c>
      <c r="G595" t="s">
        <v>337</v>
      </c>
      <c r="H595" t="s">
        <v>179</v>
      </c>
      <c r="I595" t="s">
        <v>338</v>
      </c>
      <c r="J595" t="s">
        <v>339</v>
      </c>
    </row>
    <row r="596" spans="1:10" x14ac:dyDescent="0.25">
      <c r="A596">
        <v>954</v>
      </c>
      <c r="B596">
        <v>100487500</v>
      </c>
      <c r="C596" t="s">
        <v>28</v>
      </c>
      <c r="D596" t="s">
        <v>335</v>
      </c>
      <c r="E596" t="s">
        <v>30</v>
      </c>
      <c r="F596" t="s">
        <v>336</v>
      </c>
      <c r="G596" t="s">
        <v>337</v>
      </c>
      <c r="H596" t="s">
        <v>179</v>
      </c>
      <c r="I596" t="s">
        <v>338</v>
      </c>
      <c r="J596" t="s">
        <v>339</v>
      </c>
    </row>
    <row r="597" spans="1:10" x14ac:dyDescent="0.25">
      <c r="A597">
        <v>739</v>
      </c>
      <c r="B597">
        <v>100476697</v>
      </c>
      <c r="C597" t="s">
        <v>28</v>
      </c>
      <c r="D597" t="s">
        <v>750</v>
      </c>
      <c r="E597" t="s">
        <v>30</v>
      </c>
      <c r="F597" t="s">
        <v>751</v>
      </c>
      <c r="G597" t="s">
        <v>752</v>
      </c>
      <c r="H597" t="s">
        <v>73</v>
      </c>
      <c r="I597" t="s">
        <v>753</v>
      </c>
      <c r="J597" t="s">
        <v>36</v>
      </c>
    </row>
    <row r="598" spans="1:10" x14ac:dyDescent="0.25">
      <c r="A598">
        <v>1043</v>
      </c>
      <c r="B598">
        <v>100495508</v>
      </c>
      <c r="C598" t="s">
        <v>28</v>
      </c>
      <c r="D598" t="s">
        <v>750</v>
      </c>
      <c r="E598" t="s">
        <v>30</v>
      </c>
      <c r="F598" t="s">
        <v>751</v>
      </c>
      <c r="G598" t="s">
        <v>752</v>
      </c>
      <c r="H598" t="s">
        <v>73</v>
      </c>
      <c r="I598" t="s">
        <v>753</v>
      </c>
      <c r="J598" t="s">
        <v>36</v>
      </c>
    </row>
    <row r="599" spans="1:10" x14ac:dyDescent="0.25">
      <c r="A599">
        <v>20</v>
      </c>
      <c r="B599">
        <v>100499134</v>
      </c>
      <c r="C599" t="s">
        <v>28</v>
      </c>
      <c r="D599" t="s">
        <v>136</v>
      </c>
      <c r="E599" t="s">
        <v>30</v>
      </c>
      <c r="F599" t="s">
        <v>137</v>
      </c>
      <c r="G599" t="s">
        <v>138</v>
      </c>
      <c r="H599" t="s">
        <v>130</v>
      </c>
      <c r="I599" t="s">
        <v>139</v>
      </c>
      <c r="J599" t="s">
        <v>140</v>
      </c>
    </row>
    <row r="600" spans="1:10" x14ac:dyDescent="0.25">
      <c r="A600">
        <v>75</v>
      </c>
      <c r="B600">
        <v>100495770</v>
      </c>
      <c r="C600" t="s">
        <v>28</v>
      </c>
      <c r="D600" t="s">
        <v>136</v>
      </c>
      <c r="E600" t="s">
        <v>30</v>
      </c>
      <c r="F600" t="s">
        <v>137</v>
      </c>
      <c r="G600" t="s">
        <v>138</v>
      </c>
      <c r="H600" t="s">
        <v>130</v>
      </c>
      <c r="I600" t="s">
        <v>139</v>
      </c>
      <c r="J600" t="s">
        <v>140</v>
      </c>
    </row>
    <row r="601" spans="1:10" x14ac:dyDescent="0.25">
      <c r="A601">
        <v>256</v>
      </c>
      <c r="B601">
        <v>100431013</v>
      </c>
      <c r="C601" t="s">
        <v>28</v>
      </c>
      <c r="D601" t="s">
        <v>136</v>
      </c>
      <c r="E601" t="s">
        <v>30</v>
      </c>
      <c r="F601" t="s">
        <v>137</v>
      </c>
      <c r="G601" t="s">
        <v>138</v>
      </c>
      <c r="H601" t="s">
        <v>130</v>
      </c>
      <c r="I601" t="s">
        <v>139</v>
      </c>
      <c r="J601" t="s">
        <v>140</v>
      </c>
    </row>
    <row r="602" spans="1:10" x14ac:dyDescent="0.25">
      <c r="A602">
        <v>257</v>
      </c>
      <c r="B602">
        <v>100376308</v>
      </c>
      <c r="C602" t="s">
        <v>28</v>
      </c>
      <c r="D602" t="s">
        <v>136</v>
      </c>
      <c r="E602" t="s">
        <v>30</v>
      </c>
      <c r="F602" t="s">
        <v>137</v>
      </c>
      <c r="G602" t="s">
        <v>138</v>
      </c>
      <c r="H602" t="s">
        <v>130</v>
      </c>
      <c r="I602" t="s">
        <v>139</v>
      </c>
      <c r="J602" t="s">
        <v>140</v>
      </c>
    </row>
    <row r="603" spans="1:10" x14ac:dyDescent="0.25">
      <c r="A603">
        <v>285</v>
      </c>
      <c r="B603">
        <v>100321886</v>
      </c>
      <c r="C603" t="s">
        <v>28</v>
      </c>
      <c r="D603" t="s">
        <v>136</v>
      </c>
      <c r="E603" t="s">
        <v>30</v>
      </c>
      <c r="F603" t="s">
        <v>137</v>
      </c>
      <c r="G603" t="s">
        <v>138</v>
      </c>
      <c r="H603" t="s">
        <v>130</v>
      </c>
      <c r="I603" t="s">
        <v>139</v>
      </c>
      <c r="J603" t="s">
        <v>140</v>
      </c>
    </row>
    <row r="604" spans="1:10" x14ac:dyDescent="0.25">
      <c r="A604">
        <v>303</v>
      </c>
      <c r="B604">
        <v>100333014</v>
      </c>
      <c r="C604" t="s">
        <v>28</v>
      </c>
      <c r="D604" t="s">
        <v>136</v>
      </c>
      <c r="E604" t="s">
        <v>30</v>
      </c>
      <c r="F604" t="s">
        <v>137</v>
      </c>
      <c r="G604" t="s">
        <v>138</v>
      </c>
      <c r="H604" t="s">
        <v>130</v>
      </c>
      <c r="I604" t="s">
        <v>139</v>
      </c>
      <c r="J604" t="s">
        <v>140</v>
      </c>
    </row>
    <row r="605" spans="1:10" x14ac:dyDescent="0.25">
      <c r="A605">
        <v>304</v>
      </c>
      <c r="B605">
        <v>100340114</v>
      </c>
      <c r="C605" t="s">
        <v>28</v>
      </c>
      <c r="D605" t="s">
        <v>136</v>
      </c>
      <c r="E605" t="s">
        <v>30</v>
      </c>
      <c r="F605" t="s">
        <v>137</v>
      </c>
      <c r="G605" t="s">
        <v>138</v>
      </c>
      <c r="H605" t="s">
        <v>130</v>
      </c>
      <c r="I605" t="s">
        <v>139</v>
      </c>
      <c r="J605" t="s">
        <v>140</v>
      </c>
    </row>
    <row r="606" spans="1:10" x14ac:dyDescent="0.25">
      <c r="A606">
        <v>305</v>
      </c>
      <c r="B606">
        <v>100346104</v>
      </c>
      <c r="C606" t="s">
        <v>28</v>
      </c>
      <c r="D606" t="s">
        <v>136</v>
      </c>
      <c r="E606" t="s">
        <v>30</v>
      </c>
      <c r="F606" t="s">
        <v>137</v>
      </c>
      <c r="G606" t="s">
        <v>138</v>
      </c>
      <c r="H606" t="s">
        <v>130</v>
      </c>
      <c r="I606" t="s">
        <v>139</v>
      </c>
      <c r="J606" t="s">
        <v>140</v>
      </c>
    </row>
    <row r="607" spans="1:10" x14ac:dyDescent="0.25">
      <c r="A607">
        <v>306</v>
      </c>
      <c r="B607">
        <v>100351304</v>
      </c>
      <c r="C607" t="s">
        <v>28</v>
      </c>
      <c r="D607" t="s">
        <v>136</v>
      </c>
      <c r="E607" t="s">
        <v>30</v>
      </c>
      <c r="F607" t="s">
        <v>137</v>
      </c>
      <c r="G607" t="s">
        <v>138</v>
      </c>
      <c r="H607" t="s">
        <v>130</v>
      </c>
      <c r="I607" t="s">
        <v>139</v>
      </c>
      <c r="J607" t="s">
        <v>140</v>
      </c>
    </row>
    <row r="608" spans="1:10" x14ac:dyDescent="0.25">
      <c r="A608">
        <v>321</v>
      </c>
      <c r="B608">
        <v>100360064</v>
      </c>
      <c r="C608" t="s">
        <v>28</v>
      </c>
      <c r="D608" t="s">
        <v>136</v>
      </c>
      <c r="E608" t="s">
        <v>30</v>
      </c>
      <c r="F608" t="s">
        <v>137</v>
      </c>
      <c r="G608" t="s">
        <v>138</v>
      </c>
      <c r="H608" t="s">
        <v>130</v>
      </c>
      <c r="I608" t="s">
        <v>139</v>
      </c>
      <c r="J608" t="s">
        <v>140</v>
      </c>
    </row>
    <row r="609" spans="1:10" x14ac:dyDescent="0.25">
      <c r="A609">
        <v>327</v>
      </c>
      <c r="B609">
        <v>100335423</v>
      </c>
      <c r="C609" t="s">
        <v>28</v>
      </c>
      <c r="D609" t="s">
        <v>136</v>
      </c>
      <c r="E609" t="s">
        <v>30</v>
      </c>
      <c r="F609" t="s">
        <v>137</v>
      </c>
      <c r="G609" t="s">
        <v>138</v>
      </c>
      <c r="H609" t="s">
        <v>130</v>
      </c>
      <c r="I609" t="s">
        <v>139</v>
      </c>
      <c r="J609" t="s">
        <v>140</v>
      </c>
    </row>
    <row r="610" spans="1:10" x14ac:dyDescent="0.25">
      <c r="A610">
        <v>341</v>
      </c>
      <c r="B610">
        <v>100382356</v>
      </c>
      <c r="C610" t="s">
        <v>28</v>
      </c>
      <c r="D610" t="s">
        <v>136</v>
      </c>
      <c r="E610" t="s">
        <v>30</v>
      </c>
      <c r="F610" t="s">
        <v>137</v>
      </c>
      <c r="G610" t="s">
        <v>138</v>
      </c>
      <c r="H610" t="s">
        <v>130</v>
      </c>
      <c r="I610" t="s">
        <v>139</v>
      </c>
      <c r="J610" t="s">
        <v>140</v>
      </c>
    </row>
    <row r="611" spans="1:10" x14ac:dyDescent="0.25">
      <c r="A611">
        <v>342</v>
      </c>
      <c r="B611">
        <v>100389695</v>
      </c>
      <c r="C611" t="s">
        <v>28</v>
      </c>
      <c r="D611" t="s">
        <v>136</v>
      </c>
      <c r="E611" t="s">
        <v>30</v>
      </c>
      <c r="F611" t="s">
        <v>137</v>
      </c>
      <c r="G611" t="s">
        <v>138</v>
      </c>
      <c r="H611" t="s">
        <v>130</v>
      </c>
      <c r="I611" t="s">
        <v>139</v>
      </c>
      <c r="J611" t="s">
        <v>140</v>
      </c>
    </row>
    <row r="612" spans="1:10" x14ac:dyDescent="0.25">
      <c r="A612">
        <v>350</v>
      </c>
      <c r="B612">
        <v>100403808</v>
      </c>
      <c r="C612" t="s">
        <v>28</v>
      </c>
      <c r="D612" t="s">
        <v>136</v>
      </c>
      <c r="E612" t="s">
        <v>30</v>
      </c>
      <c r="F612" t="s">
        <v>137</v>
      </c>
      <c r="G612" t="s">
        <v>138</v>
      </c>
      <c r="H612" t="s">
        <v>130</v>
      </c>
      <c r="I612" t="s">
        <v>139</v>
      </c>
      <c r="J612" t="s">
        <v>140</v>
      </c>
    </row>
    <row r="613" spans="1:10" x14ac:dyDescent="0.25">
      <c r="A613">
        <v>357</v>
      </c>
      <c r="B613">
        <v>100407144</v>
      </c>
      <c r="C613" t="s">
        <v>28</v>
      </c>
      <c r="D613" t="s">
        <v>136</v>
      </c>
      <c r="E613" t="s">
        <v>30</v>
      </c>
      <c r="F613" t="s">
        <v>137</v>
      </c>
      <c r="G613" t="s">
        <v>138</v>
      </c>
      <c r="H613" t="s">
        <v>130</v>
      </c>
      <c r="I613" t="s">
        <v>139</v>
      </c>
      <c r="J613" t="s">
        <v>140</v>
      </c>
    </row>
    <row r="614" spans="1:10" x14ac:dyDescent="0.25">
      <c r="A614">
        <v>367</v>
      </c>
      <c r="B614">
        <v>100418878</v>
      </c>
      <c r="C614" t="s">
        <v>28</v>
      </c>
      <c r="D614" t="s">
        <v>136</v>
      </c>
      <c r="E614" t="s">
        <v>30</v>
      </c>
      <c r="F614" t="s">
        <v>137</v>
      </c>
      <c r="G614" t="s">
        <v>138</v>
      </c>
      <c r="H614" t="s">
        <v>130</v>
      </c>
      <c r="I614" t="s">
        <v>139</v>
      </c>
      <c r="J614" t="s">
        <v>140</v>
      </c>
    </row>
    <row r="615" spans="1:10" x14ac:dyDescent="0.25">
      <c r="A615">
        <v>370</v>
      </c>
      <c r="B615">
        <v>100396445</v>
      </c>
      <c r="C615" t="s">
        <v>28</v>
      </c>
      <c r="D615" t="s">
        <v>136</v>
      </c>
      <c r="E615" t="s">
        <v>30</v>
      </c>
      <c r="F615" t="s">
        <v>137</v>
      </c>
      <c r="G615" t="s">
        <v>138</v>
      </c>
      <c r="H615" t="s">
        <v>130</v>
      </c>
      <c r="I615" t="s">
        <v>139</v>
      </c>
      <c r="J615" t="s">
        <v>140</v>
      </c>
    </row>
    <row r="616" spans="1:10" x14ac:dyDescent="0.25">
      <c r="A616">
        <v>398</v>
      </c>
      <c r="B616">
        <v>100426725</v>
      </c>
      <c r="C616" t="s">
        <v>28</v>
      </c>
      <c r="D616" t="s">
        <v>136</v>
      </c>
      <c r="E616" t="s">
        <v>30</v>
      </c>
      <c r="F616" t="s">
        <v>137</v>
      </c>
      <c r="G616" t="s">
        <v>138</v>
      </c>
      <c r="H616" t="s">
        <v>130</v>
      </c>
      <c r="I616" t="s">
        <v>139</v>
      </c>
      <c r="J616" t="s">
        <v>140</v>
      </c>
    </row>
    <row r="617" spans="1:10" x14ac:dyDescent="0.25">
      <c r="A617">
        <v>420</v>
      </c>
      <c r="B617">
        <v>100423350</v>
      </c>
      <c r="C617" t="s">
        <v>28</v>
      </c>
      <c r="D617" t="s">
        <v>136</v>
      </c>
      <c r="E617" t="s">
        <v>30</v>
      </c>
      <c r="F617" t="s">
        <v>137</v>
      </c>
      <c r="G617" t="s">
        <v>138</v>
      </c>
      <c r="H617" t="s">
        <v>130</v>
      </c>
      <c r="I617" t="s">
        <v>139</v>
      </c>
      <c r="J617" t="s">
        <v>140</v>
      </c>
    </row>
    <row r="618" spans="1:10" x14ac:dyDescent="0.25">
      <c r="A618">
        <v>455</v>
      </c>
      <c r="B618">
        <v>100413121</v>
      </c>
      <c r="C618" t="s">
        <v>28</v>
      </c>
      <c r="D618" t="s">
        <v>136</v>
      </c>
      <c r="E618" t="s">
        <v>30</v>
      </c>
      <c r="F618" t="s">
        <v>137</v>
      </c>
      <c r="G618" t="s">
        <v>138</v>
      </c>
      <c r="H618" t="s">
        <v>130</v>
      </c>
      <c r="I618" t="s">
        <v>139</v>
      </c>
      <c r="J618" t="s">
        <v>140</v>
      </c>
    </row>
    <row r="619" spans="1:10" x14ac:dyDescent="0.25">
      <c r="A619">
        <v>476</v>
      </c>
      <c r="B619">
        <v>100437250</v>
      </c>
      <c r="C619" t="s">
        <v>28</v>
      </c>
      <c r="D619" t="s">
        <v>136</v>
      </c>
      <c r="E619" t="s">
        <v>30</v>
      </c>
      <c r="F619" t="s">
        <v>137</v>
      </c>
      <c r="G619" t="s">
        <v>138</v>
      </c>
      <c r="H619" t="s">
        <v>130</v>
      </c>
      <c r="I619" t="s">
        <v>139</v>
      </c>
      <c r="J619" t="s">
        <v>140</v>
      </c>
    </row>
    <row r="620" spans="1:10" x14ac:dyDescent="0.25">
      <c r="A620">
        <v>496</v>
      </c>
      <c r="B620">
        <v>100445217</v>
      </c>
      <c r="C620" t="s">
        <v>28</v>
      </c>
      <c r="D620" t="s">
        <v>136</v>
      </c>
      <c r="E620" t="s">
        <v>30</v>
      </c>
      <c r="F620" t="s">
        <v>137</v>
      </c>
      <c r="G620" t="s">
        <v>138</v>
      </c>
      <c r="H620" t="s">
        <v>130</v>
      </c>
      <c r="I620" t="s">
        <v>139</v>
      </c>
      <c r="J620" t="s">
        <v>140</v>
      </c>
    </row>
    <row r="621" spans="1:10" x14ac:dyDescent="0.25">
      <c r="A621">
        <v>526</v>
      </c>
      <c r="B621">
        <v>100440012</v>
      </c>
      <c r="C621" t="s">
        <v>28</v>
      </c>
      <c r="D621" t="s">
        <v>136</v>
      </c>
      <c r="E621" t="s">
        <v>30</v>
      </c>
      <c r="F621" t="s">
        <v>137</v>
      </c>
      <c r="G621" t="s">
        <v>138</v>
      </c>
      <c r="H621" t="s">
        <v>130</v>
      </c>
      <c r="I621" t="s">
        <v>139</v>
      </c>
      <c r="J621" t="s">
        <v>140</v>
      </c>
    </row>
    <row r="622" spans="1:10" x14ac:dyDescent="0.25">
      <c r="A622">
        <v>530</v>
      </c>
      <c r="B622">
        <v>100454526</v>
      </c>
      <c r="C622" t="s">
        <v>28</v>
      </c>
      <c r="D622" t="s">
        <v>136</v>
      </c>
      <c r="E622" t="s">
        <v>30</v>
      </c>
      <c r="F622" t="s">
        <v>137</v>
      </c>
      <c r="G622" t="s">
        <v>138</v>
      </c>
      <c r="H622" t="s">
        <v>130</v>
      </c>
      <c r="I622" t="s">
        <v>139</v>
      </c>
      <c r="J622" t="s">
        <v>140</v>
      </c>
    </row>
    <row r="623" spans="1:10" x14ac:dyDescent="0.25">
      <c r="A623">
        <v>577</v>
      </c>
      <c r="B623">
        <v>100458303</v>
      </c>
      <c r="C623" t="s">
        <v>28</v>
      </c>
      <c r="D623" t="s">
        <v>136</v>
      </c>
      <c r="E623" t="s">
        <v>30</v>
      </c>
      <c r="F623" t="s">
        <v>137</v>
      </c>
      <c r="G623" t="s">
        <v>138</v>
      </c>
      <c r="H623" t="s">
        <v>130</v>
      </c>
      <c r="I623" t="s">
        <v>139</v>
      </c>
      <c r="J623" t="s">
        <v>140</v>
      </c>
    </row>
    <row r="624" spans="1:10" x14ac:dyDescent="0.25">
      <c r="A624">
        <v>679</v>
      </c>
      <c r="B624">
        <v>100462075</v>
      </c>
      <c r="C624" t="s">
        <v>28</v>
      </c>
      <c r="D624" t="s">
        <v>136</v>
      </c>
      <c r="E624" t="s">
        <v>30</v>
      </c>
      <c r="F624" t="s">
        <v>137</v>
      </c>
      <c r="G624" t="s">
        <v>138</v>
      </c>
      <c r="H624" t="s">
        <v>130</v>
      </c>
      <c r="I624" t="s">
        <v>139</v>
      </c>
      <c r="J624" t="s">
        <v>140</v>
      </c>
    </row>
    <row r="625" spans="1:10" x14ac:dyDescent="0.25">
      <c r="A625">
        <v>680</v>
      </c>
      <c r="B625">
        <v>100467612</v>
      </c>
      <c r="C625" t="s">
        <v>28</v>
      </c>
      <c r="D625" t="s">
        <v>136</v>
      </c>
      <c r="E625" t="s">
        <v>30</v>
      </c>
      <c r="F625" t="s">
        <v>137</v>
      </c>
      <c r="G625" t="s">
        <v>138</v>
      </c>
      <c r="H625" t="s">
        <v>130</v>
      </c>
      <c r="I625" t="s">
        <v>139</v>
      </c>
      <c r="J625" t="s">
        <v>140</v>
      </c>
    </row>
    <row r="626" spans="1:10" x14ac:dyDescent="0.25">
      <c r="A626">
        <v>948</v>
      </c>
      <c r="B626">
        <v>100487160</v>
      </c>
      <c r="C626" t="s">
        <v>28</v>
      </c>
      <c r="D626" t="s">
        <v>136</v>
      </c>
      <c r="E626" t="s">
        <v>30</v>
      </c>
      <c r="F626" t="s">
        <v>137</v>
      </c>
      <c r="G626" t="s">
        <v>138</v>
      </c>
      <c r="H626" t="s">
        <v>130</v>
      </c>
      <c r="I626" t="s">
        <v>139</v>
      </c>
      <c r="J626" t="s">
        <v>140</v>
      </c>
    </row>
    <row r="627" spans="1:10" x14ac:dyDescent="0.25">
      <c r="A627">
        <v>43</v>
      </c>
      <c r="B627">
        <v>100509651</v>
      </c>
      <c r="C627" t="s">
        <v>28</v>
      </c>
      <c r="D627" t="s">
        <v>213</v>
      </c>
      <c r="E627" t="s">
        <v>30</v>
      </c>
      <c r="F627" s="12" t="s">
        <v>214</v>
      </c>
      <c r="G627" t="s">
        <v>115</v>
      </c>
      <c r="H627" t="s">
        <v>73</v>
      </c>
      <c r="I627" t="s">
        <v>215</v>
      </c>
      <c r="J627" t="s">
        <v>69</v>
      </c>
    </row>
    <row r="628" spans="1:10" x14ac:dyDescent="0.25">
      <c r="A628">
        <v>149</v>
      </c>
      <c r="B628">
        <v>100515760</v>
      </c>
      <c r="C628" t="s">
        <v>28</v>
      </c>
      <c r="D628" t="s">
        <v>213</v>
      </c>
      <c r="E628" t="s">
        <v>30</v>
      </c>
      <c r="F628" s="12" t="s">
        <v>214</v>
      </c>
      <c r="G628" t="s">
        <v>115</v>
      </c>
      <c r="H628" t="s">
        <v>73</v>
      </c>
      <c r="I628" t="s">
        <v>215</v>
      </c>
      <c r="J628" t="s">
        <v>69</v>
      </c>
    </row>
    <row r="629" spans="1:10" x14ac:dyDescent="0.25">
      <c r="A629">
        <v>154</v>
      </c>
      <c r="B629">
        <v>100516099</v>
      </c>
      <c r="C629" t="s">
        <v>28</v>
      </c>
      <c r="D629" t="s">
        <v>213</v>
      </c>
      <c r="E629" t="s">
        <v>30</v>
      </c>
      <c r="F629" s="12" t="s">
        <v>214</v>
      </c>
      <c r="G629" t="s">
        <v>115</v>
      </c>
      <c r="H629" t="s">
        <v>73</v>
      </c>
      <c r="I629" t="s">
        <v>215</v>
      </c>
      <c r="J629" t="s">
        <v>69</v>
      </c>
    </row>
    <row r="630" spans="1:10" x14ac:dyDescent="0.25">
      <c r="A630">
        <v>156</v>
      </c>
      <c r="B630">
        <v>100515756</v>
      </c>
      <c r="C630" t="s">
        <v>28</v>
      </c>
      <c r="D630" t="s">
        <v>213</v>
      </c>
      <c r="E630" t="s">
        <v>30</v>
      </c>
      <c r="F630" s="12" t="s">
        <v>214</v>
      </c>
      <c r="G630" t="s">
        <v>115</v>
      </c>
      <c r="H630" t="s">
        <v>73</v>
      </c>
      <c r="I630" t="s">
        <v>215</v>
      </c>
      <c r="J630" t="s">
        <v>69</v>
      </c>
    </row>
    <row r="631" spans="1:10" x14ac:dyDescent="0.25">
      <c r="A631">
        <v>160</v>
      </c>
      <c r="B631">
        <v>100515788</v>
      </c>
      <c r="C631" t="s">
        <v>28</v>
      </c>
      <c r="D631" t="s">
        <v>213</v>
      </c>
      <c r="E631" t="s">
        <v>30</v>
      </c>
      <c r="F631" s="12" t="s">
        <v>214</v>
      </c>
      <c r="G631" t="s">
        <v>115</v>
      </c>
      <c r="H631" t="s">
        <v>73</v>
      </c>
      <c r="I631" t="s">
        <v>215</v>
      </c>
      <c r="J631" t="s">
        <v>69</v>
      </c>
    </row>
    <row r="632" spans="1:10" x14ac:dyDescent="0.25">
      <c r="A632">
        <v>182</v>
      </c>
      <c r="B632">
        <v>100515786</v>
      </c>
      <c r="C632" t="s">
        <v>28</v>
      </c>
      <c r="D632" t="s">
        <v>213</v>
      </c>
      <c r="E632" t="s">
        <v>30</v>
      </c>
      <c r="F632" s="12" t="s">
        <v>214</v>
      </c>
      <c r="G632" t="s">
        <v>115</v>
      </c>
      <c r="H632" t="s">
        <v>73</v>
      </c>
      <c r="I632" t="s">
        <v>215</v>
      </c>
      <c r="J632" t="s">
        <v>69</v>
      </c>
    </row>
    <row r="633" spans="1:10" x14ac:dyDescent="0.25">
      <c r="A633">
        <v>234</v>
      </c>
      <c r="B633">
        <v>100507264</v>
      </c>
      <c r="C633" t="s">
        <v>28</v>
      </c>
      <c r="D633" t="s">
        <v>213</v>
      </c>
      <c r="E633" t="s">
        <v>30</v>
      </c>
      <c r="F633" s="12" t="s">
        <v>214</v>
      </c>
      <c r="G633" t="s">
        <v>115</v>
      </c>
      <c r="H633" t="s">
        <v>73</v>
      </c>
      <c r="I633" t="s">
        <v>215</v>
      </c>
      <c r="J633" t="s">
        <v>69</v>
      </c>
    </row>
    <row r="634" spans="1:10" x14ac:dyDescent="0.25">
      <c r="A634">
        <v>237</v>
      </c>
      <c r="B634">
        <v>100514602</v>
      </c>
      <c r="C634" t="s">
        <v>28</v>
      </c>
      <c r="D634" t="s">
        <v>415</v>
      </c>
      <c r="E634" t="s">
        <v>30</v>
      </c>
      <c r="F634" t="s">
        <v>214</v>
      </c>
      <c r="G634" t="s">
        <v>115</v>
      </c>
      <c r="H634" t="s">
        <v>73</v>
      </c>
      <c r="I634" t="s">
        <v>215</v>
      </c>
      <c r="J634" t="s">
        <v>118</v>
      </c>
    </row>
    <row r="635" spans="1:10" x14ac:dyDescent="0.25">
      <c r="A635">
        <v>246</v>
      </c>
      <c r="B635">
        <v>100507286</v>
      </c>
      <c r="C635" t="s">
        <v>28</v>
      </c>
      <c r="D635" t="s">
        <v>213</v>
      </c>
      <c r="E635" t="s">
        <v>30</v>
      </c>
      <c r="F635" s="12" t="s">
        <v>214</v>
      </c>
      <c r="G635" t="s">
        <v>115</v>
      </c>
      <c r="H635" t="s">
        <v>73</v>
      </c>
      <c r="I635" t="s">
        <v>215</v>
      </c>
      <c r="J635" t="s">
        <v>69</v>
      </c>
    </row>
    <row r="636" spans="1:10" x14ac:dyDescent="0.25">
      <c r="A636">
        <v>736</v>
      </c>
      <c r="B636">
        <v>100458808</v>
      </c>
      <c r="C636" t="s">
        <v>28</v>
      </c>
      <c r="D636" t="s">
        <v>745</v>
      </c>
      <c r="E636" t="s">
        <v>30</v>
      </c>
      <c r="F636" t="s">
        <v>746</v>
      </c>
      <c r="G636" t="s">
        <v>747</v>
      </c>
      <c r="H636" t="s">
        <v>398</v>
      </c>
      <c r="I636" t="s">
        <v>748</v>
      </c>
      <c r="J636" t="s">
        <v>123</v>
      </c>
    </row>
    <row r="637" spans="1:10" x14ac:dyDescent="0.25">
      <c r="A637">
        <v>929</v>
      </c>
      <c r="B637">
        <v>100484265</v>
      </c>
      <c r="C637" t="s">
        <v>28</v>
      </c>
      <c r="D637" t="s">
        <v>895</v>
      </c>
      <c r="E637" t="s">
        <v>30</v>
      </c>
      <c r="F637" t="s">
        <v>896</v>
      </c>
      <c r="G637" t="s">
        <v>752</v>
      </c>
      <c r="I637" t="s">
        <v>897</v>
      </c>
      <c r="J637" t="s">
        <v>35</v>
      </c>
    </row>
    <row r="638" spans="1:10" x14ac:dyDescent="0.25">
      <c r="A638">
        <v>66</v>
      </c>
      <c r="B638">
        <v>100496525</v>
      </c>
      <c r="C638" t="s">
        <v>28</v>
      </c>
      <c r="D638" t="s">
        <v>291</v>
      </c>
      <c r="E638" t="s">
        <v>30</v>
      </c>
      <c r="F638" t="s">
        <v>292</v>
      </c>
      <c r="G638" t="s">
        <v>293</v>
      </c>
      <c r="H638" t="s">
        <v>67</v>
      </c>
      <c r="I638" t="s">
        <v>294</v>
      </c>
      <c r="J638" t="s">
        <v>35</v>
      </c>
    </row>
    <row r="639" spans="1:10" x14ac:dyDescent="0.25">
      <c r="A639">
        <v>113</v>
      </c>
      <c r="B639">
        <v>100499061</v>
      </c>
      <c r="C639" t="s">
        <v>28</v>
      </c>
      <c r="D639" t="s">
        <v>291</v>
      </c>
      <c r="E639" t="s">
        <v>30</v>
      </c>
      <c r="F639" t="s">
        <v>292</v>
      </c>
      <c r="G639" t="s">
        <v>293</v>
      </c>
      <c r="H639" t="s">
        <v>67</v>
      </c>
      <c r="I639" t="s">
        <v>294</v>
      </c>
      <c r="J639" t="s">
        <v>35</v>
      </c>
    </row>
    <row r="640" spans="1:10" x14ac:dyDescent="0.25">
      <c r="A640">
        <v>140</v>
      </c>
      <c r="B640">
        <v>100503897</v>
      </c>
      <c r="C640" t="s">
        <v>28</v>
      </c>
      <c r="D640" t="s">
        <v>291</v>
      </c>
      <c r="E640" t="s">
        <v>30</v>
      </c>
      <c r="F640" t="s">
        <v>292</v>
      </c>
      <c r="G640" t="s">
        <v>293</v>
      </c>
      <c r="H640" t="s">
        <v>67</v>
      </c>
      <c r="I640" t="s">
        <v>294</v>
      </c>
      <c r="J640" t="s">
        <v>35</v>
      </c>
    </row>
    <row r="641" spans="1:10" x14ac:dyDescent="0.25">
      <c r="A641">
        <v>221</v>
      </c>
      <c r="B641">
        <v>100509207</v>
      </c>
      <c r="C641" t="s">
        <v>28</v>
      </c>
      <c r="D641" t="s">
        <v>291</v>
      </c>
      <c r="E641" t="s">
        <v>30</v>
      </c>
      <c r="F641" t="s">
        <v>292</v>
      </c>
      <c r="G641" t="s">
        <v>293</v>
      </c>
      <c r="H641" t="s">
        <v>67</v>
      </c>
      <c r="I641" t="s">
        <v>294</v>
      </c>
      <c r="J641" t="s">
        <v>35</v>
      </c>
    </row>
    <row r="642" spans="1:10" x14ac:dyDescent="0.25">
      <c r="A642">
        <v>383</v>
      </c>
      <c r="B642">
        <v>100408062</v>
      </c>
      <c r="C642" t="s">
        <v>28</v>
      </c>
      <c r="D642" t="s">
        <v>291</v>
      </c>
      <c r="E642" t="s">
        <v>30</v>
      </c>
      <c r="F642" t="s">
        <v>292</v>
      </c>
      <c r="G642" t="s">
        <v>293</v>
      </c>
      <c r="H642" t="s">
        <v>67</v>
      </c>
      <c r="I642" t="s">
        <v>294</v>
      </c>
      <c r="J642" t="s">
        <v>35</v>
      </c>
    </row>
    <row r="643" spans="1:10" x14ac:dyDescent="0.25">
      <c r="A643">
        <v>405</v>
      </c>
      <c r="B643">
        <v>100425079</v>
      </c>
      <c r="C643" t="s">
        <v>28</v>
      </c>
      <c r="D643" t="s">
        <v>291</v>
      </c>
      <c r="E643" t="s">
        <v>30</v>
      </c>
      <c r="F643" t="s">
        <v>292</v>
      </c>
      <c r="G643" t="s">
        <v>293</v>
      </c>
      <c r="H643" t="s">
        <v>67</v>
      </c>
      <c r="I643" t="s">
        <v>294</v>
      </c>
      <c r="J643" t="s">
        <v>35</v>
      </c>
    </row>
    <row r="644" spans="1:10" x14ac:dyDescent="0.25">
      <c r="A644">
        <v>407</v>
      </c>
      <c r="B644">
        <v>100428273</v>
      </c>
      <c r="C644" t="s">
        <v>28</v>
      </c>
      <c r="D644" t="s">
        <v>291</v>
      </c>
      <c r="E644" t="s">
        <v>30</v>
      </c>
      <c r="F644" t="s">
        <v>292</v>
      </c>
      <c r="G644" t="s">
        <v>293</v>
      </c>
      <c r="H644" t="s">
        <v>67</v>
      </c>
      <c r="I644" t="s">
        <v>294</v>
      </c>
      <c r="J644" t="s">
        <v>35</v>
      </c>
    </row>
    <row r="645" spans="1:10" x14ac:dyDescent="0.25">
      <c r="A645">
        <v>458</v>
      </c>
      <c r="B645">
        <v>100431145</v>
      </c>
      <c r="C645" t="s">
        <v>28</v>
      </c>
      <c r="D645" t="s">
        <v>291</v>
      </c>
      <c r="E645" t="s">
        <v>30</v>
      </c>
      <c r="F645" t="s">
        <v>292</v>
      </c>
      <c r="G645" t="s">
        <v>293</v>
      </c>
      <c r="H645" t="s">
        <v>67</v>
      </c>
      <c r="I645" t="s">
        <v>294</v>
      </c>
      <c r="J645" t="s">
        <v>35</v>
      </c>
    </row>
    <row r="646" spans="1:10" x14ac:dyDescent="0.25">
      <c r="A646">
        <v>481</v>
      </c>
      <c r="B646">
        <v>100419010</v>
      </c>
      <c r="C646" t="s">
        <v>28</v>
      </c>
      <c r="D646" t="s">
        <v>291</v>
      </c>
      <c r="E646" t="s">
        <v>30</v>
      </c>
      <c r="F646" t="s">
        <v>292</v>
      </c>
      <c r="G646" t="s">
        <v>293</v>
      </c>
      <c r="H646" t="s">
        <v>67</v>
      </c>
      <c r="I646" t="s">
        <v>294</v>
      </c>
      <c r="J646" t="s">
        <v>35</v>
      </c>
    </row>
    <row r="647" spans="1:10" x14ac:dyDescent="0.25">
      <c r="A647">
        <v>501</v>
      </c>
      <c r="B647">
        <v>100446278</v>
      </c>
      <c r="C647" t="s">
        <v>28</v>
      </c>
      <c r="D647" t="s">
        <v>291</v>
      </c>
      <c r="E647" t="s">
        <v>30</v>
      </c>
      <c r="F647" t="s">
        <v>292</v>
      </c>
      <c r="G647" t="s">
        <v>293</v>
      </c>
      <c r="H647" t="s">
        <v>67</v>
      </c>
      <c r="I647" t="s">
        <v>294</v>
      </c>
      <c r="J647" t="s">
        <v>35</v>
      </c>
    </row>
    <row r="648" spans="1:10" x14ac:dyDescent="0.25">
      <c r="A648">
        <v>539</v>
      </c>
      <c r="B648">
        <v>100437948</v>
      </c>
      <c r="C648" t="s">
        <v>28</v>
      </c>
      <c r="D648" t="s">
        <v>291</v>
      </c>
      <c r="E648" t="s">
        <v>30</v>
      </c>
      <c r="F648" t="s">
        <v>292</v>
      </c>
      <c r="G648" t="s">
        <v>293</v>
      </c>
      <c r="H648" t="s">
        <v>67</v>
      </c>
      <c r="I648" t="s">
        <v>294</v>
      </c>
      <c r="J648" t="s">
        <v>35</v>
      </c>
    </row>
    <row r="649" spans="1:10" x14ac:dyDescent="0.25">
      <c r="A649">
        <v>555</v>
      </c>
      <c r="B649">
        <v>100449610</v>
      </c>
      <c r="C649" t="s">
        <v>28</v>
      </c>
      <c r="D649" t="s">
        <v>291</v>
      </c>
      <c r="E649" t="s">
        <v>30</v>
      </c>
      <c r="F649" t="s">
        <v>292</v>
      </c>
      <c r="G649" t="s">
        <v>293</v>
      </c>
      <c r="H649" t="s">
        <v>67</v>
      </c>
      <c r="I649" t="s">
        <v>294</v>
      </c>
      <c r="J649" t="s">
        <v>35</v>
      </c>
    </row>
    <row r="650" spans="1:10" x14ac:dyDescent="0.25">
      <c r="A650">
        <v>576</v>
      </c>
      <c r="B650">
        <v>100440856</v>
      </c>
      <c r="C650" t="s">
        <v>28</v>
      </c>
      <c r="D650" t="s">
        <v>291</v>
      </c>
      <c r="E650" t="s">
        <v>30</v>
      </c>
      <c r="F650" t="s">
        <v>292</v>
      </c>
      <c r="G650" t="s">
        <v>293</v>
      </c>
      <c r="H650" t="s">
        <v>67</v>
      </c>
      <c r="I650" t="s">
        <v>294</v>
      </c>
      <c r="J650" t="s">
        <v>35</v>
      </c>
    </row>
    <row r="651" spans="1:10" x14ac:dyDescent="0.25">
      <c r="A651">
        <v>603</v>
      </c>
      <c r="B651">
        <v>100457797</v>
      </c>
      <c r="C651" t="s">
        <v>28</v>
      </c>
      <c r="D651" t="s">
        <v>291</v>
      </c>
      <c r="E651" t="s">
        <v>30</v>
      </c>
      <c r="F651" t="s">
        <v>292</v>
      </c>
      <c r="G651" t="s">
        <v>293</v>
      </c>
      <c r="H651" t="s">
        <v>67</v>
      </c>
      <c r="I651" t="s">
        <v>294</v>
      </c>
      <c r="J651" t="s">
        <v>35</v>
      </c>
    </row>
    <row r="652" spans="1:10" x14ac:dyDescent="0.25">
      <c r="A652">
        <v>648</v>
      </c>
      <c r="B652">
        <v>100462286</v>
      </c>
      <c r="C652" t="s">
        <v>28</v>
      </c>
      <c r="D652" t="s">
        <v>291</v>
      </c>
      <c r="E652" t="s">
        <v>30</v>
      </c>
      <c r="F652" t="s">
        <v>292</v>
      </c>
      <c r="G652" t="s">
        <v>293</v>
      </c>
      <c r="H652" t="s">
        <v>67</v>
      </c>
      <c r="I652" t="s">
        <v>294</v>
      </c>
      <c r="J652" t="s">
        <v>35</v>
      </c>
    </row>
    <row r="653" spans="1:10" x14ac:dyDescent="0.25">
      <c r="A653">
        <v>702</v>
      </c>
      <c r="B653">
        <v>100468202</v>
      </c>
      <c r="C653" t="s">
        <v>28</v>
      </c>
      <c r="D653" t="s">
        <v>291</v>
      </c>
      <c r="E653" t="s">
        <v>30</v>
      </c>
      <c r="F653" t="s">
        <v>292</v>
      </c>
      <c r="G653" t="s">
        <v>293</v>
      </c>
      <c r="H653" t="s">
        <v>67</v>
      </c>
      <c r="I653" t="s">
        <v>294</v>
      </c>
      <c r="J653" t="s">
        <v>35</v>
      </c>
    </row>
    <row r="654" spans="1:10" x14ac:dyDescent="0.25">
      <c r="A654">
        <v>836</v>
      </c>
      <c r="B654">
        <v>100477090</v>
      </c>
      <c r="C654" t="s">
        <v>28</v>
      </c>
      <c r="D654" t="s">
        <v>291</v>
      </c>
      <c r="E654" t="s">
        <v>30</v>
      </c>
      <c r="F654" t="s">
        <v>292</v>
      </c>
      <c r="G654" t="s">
        <v>293</v>
      </c>
      <c r="H654" t="s">
        <v>67</v>
      </c>
      <c r="I654" t="s">
        <v>294</v>
      </c>
      <c r="J654" t="s">
        <v>35</v>
      </c>
    </row>
    <row r="655" spans="1:10" x14ac:dyDescent="0.25">
      <c r="A655">
        <v>722</v>
      </c>
      <c r="B655">
        <v>100468483</v>
      </c>
      <c r="C655" t="s">
        <v>28</v>
      </c>
      <c r="D655" t="s">
        <v>727</v>
      </c>
      <c r="E655" t="s">
        <v>30</v>
      </c>
      <c r="F655" t="s">
        <v>728</v>
      </c>
      <c r="G655" t="s">
        <v>729</v>
      </c>
      <c r="H655" t="s">
        <v>78</v>
      </c>
      <c r="I655" t="s">
        <v>294</v>
      </c>
      <c r="J655" t="s">
        <v>52</v>
      </c>
    </row>
    <row r="656" spans="1:10" x14ac:dyDescent="0.25">
      <c r="A656">
        <v>863</v>
      </c>
      <c r="B656">
        <v>100476647</v>
      </c>
      <c r="C656" t="s">
        <v>28</v>
      </c>
      <c r="D656" t="s">
        <v>727</v>
      </c>
      <c r="E656" t="s">
        <v>30</v>
      </c>
      <c r="F656" t="s">
        <v>728</v>
      </c>
      <c r="G656" t="s">
        <v>729</v>
      </c>
      <c r="H656" t="s">
        <v>78</v>
      </c>
      <c r="I656" t="s">
        <v>294</v>
      </c>
      <c r="J656" t="s">
        <v>52</v>
      </c>
    </row>
    <row r="657" spans="1:10" x14ac:dyDescent="0.25">
      <c r="A657">
        <v>909</v>
      </c>
      <c r="B657">
        <v>100481434</v>
      </c>
      <c r="C657" t="s">
        <v>28</v>
      </c>
      <c r="D657" t="s">
        <v>727</v>
      </c>
      <c r="E657" t="s">
        <v>30</v>
      </c>
      <c r="F657" t="s">
        <v>728</v>
      </c>
      <c r="G657" t="s">
        <v>729</v>
      </c>
      <c r="H657" t="s">
        <v>78</v>
      </c>
      <c r="I657" t="s">
        <v>294</v>
      </c>
      <c r="J657" t="s">
        <v>52</v>
      </c>
    </row>
    <row r="658" spans="1:10" x14ac:dyDescent="0.25">
      <c r="A658">
        <v>8</v>
      </c>
      <c r="B658">
        <v>100495977</v>
      </c>
      <c r="C658" t="s">
        <v>28</v>
      </c>
      <c r="D658" t="s">
        <v>80</v>
      </c>
      <c r="E658" t="s">
        <v>30</v>
      </c>
      <c r="F658" t="s">
        <v>81</v>
      </c>
      <c r="G658" t="s">
        <v>82</v>
      </c>
      <c r="H658" t="s">
        <v>33</v>
      </c>
      <c r="I658" t="s">
        <v>83</v>
      </c>
      <c r="J658" t="s">
        <v>35</v>
      </c>
    </row>
    <row r="659" spans="1:10" x14ac:dyDescent="0.25">
      <c r="A659">
        <v>104</v>
      </c>
      <c r="B659">
        <v>100499768</v>
      </c>
      <c r="C659" t="s">
        <v>28</v>
      </c>
      <c r="D659" t="s">
        <v>80</v>
      </c>
      <c r="E659" t="s">
        <v>30</v>
      </c>
      <c r="F659" t="s">
        <v>81</v>
      </c>
      <c r="G659" t="s">
        <v>82</v>
      </c>
      <c r="H659" t="s">
        <v>33</v>
      </c>
      <c r="I659" t="s">
        <v>83</v>
      </c>
      <c r="J659" t="s">
        <v>35</v>
      </c>
    </row>
    <row r="660" spans="1:10" x14ac:dyDescent="0.25">
      <c r="A660">
        <v>130</v>
      </c>
      <c r="B660">
        <v>100503544</v>
      </c>
      <c r="C660" t="s">
        <v>28</v>
      </c>
      <c r="D660" t="s">
        <v>80</v>
      </c>
      <c r="E660" t="s">
        <v>30</v>
      </c>
      <c r="F660" t="s">
        <v>81</v>
      </c>
      <c r="G660" t="s">
        <v>82</v>
      </c>
      <c r="H660" t="s">
        <v>33</v>
      </c>
      <c r="I660" t="s">
        <v>83</v>
      </c>
      <c r="J660" t="s">
        <v>35</v>
      </c>
    </row>
    <row r="661" spans="1:10" x14ac:dyDescent="0.25">
      <c r="A661">
        <v>192</v>
      </c>
      <c r="B661">
        <v>100509214</v>
      </c>
      <c r="C661" t="s">
        <v>28</v>
      </c>
      <c r="D661" t="s">
        <v>80</v>
      </c>
      <c r="E661" t="s">
        <v>30</v>
      </c>
      <c r="F661" t="s">
        <v>81</v>
      </c>
      <c r="G661" t="s">
        <v>82</v>
      </c>
      <c r="H661" t="s">
        <v>33</v>
      </c>
      <c r="I661" t="s">
        <v>83</v>
      </c>
      <c r="J661" t="s">
        <v>35</v>
      </c>
    </row>
    <row r="662" spans="1:10" x14ac:dyDescent="0.25">
      <c r="A662">
        <v>432</v>
      </c>
      <c r="B662">
        <v>100428301</v>
      </c>
      <c r="C662" t="s">
        <v>28</v>
      </c>
      <c r="D662" t="s">
        <v>80</v>
      </c>
      <c r="E662" t="s">
        <v>30</v>
      </c>
      <c r="F662" t="s">
        <v>81</v>
      </c>
      <c r="G662" t="s">
        <v>82</v>
      </c>
      <c r="H662" t="s">
        <v>33</v>
      </c>
      <c r="I662" t="s">
        <v>83</v>
      </c>
      <c r="J662" t="s">
        <v>35</v>
      </c>
    </row>
    <row r="663" spans="1:10" x14ac:dyDescent="0.25">
      <c r="A663">
        <v>439</v>
      </c>
      <c r="B663">
        <v>100431148</v>
      </c>
      <c r="C663" t="s">
        <v>28</v>
      </c>
      <c r="D663" t="s">
        <v>80</v>
      </c>
      <c r="E663" t="s">
        <v>30</v>
      </c>
      <c r="F663" t="s">
        <v>81</v>
      </c>
      <c r="G663" t="s">
        <v>82</v>
      </c>
      <c r="H663" t="s">
        <v>33</v>
      </c>
      <c r="I663" t="s">
        <v>83</v>
      </c>
      <c r="J663" t="s">
        <v>35</v>
      </c>
    </row>
    <row r="664" spans="1:10" x14ac:dyDescent="0.25">
      <c r="A664">
        <v>520</v>
      </c>
      <c r="B664">
        <v>100437949</v>
      </c>
      <c r="C664" t="s">
        <v>28</v>
      </c>
      <c r="D664" t="s">
        <v>80</v>
      </c>
      <c r="E664" t="s">
        <v>30</v>
      </c>
      <c r="F664" t="s">
        <v>81</v>
      </c>
      <c r="G664" t="s">
        <v>82</v>
      </c>
      <c r="H664" t="s">
        <v>33</v>
      </c>
      <c r="I664" t="s">
        <v>83</v>
      </c>
      <c r="J664" t="s">
        <v>35</v>
      </c>
    </row>
    <row r="665" spans="1:10" x14ac:dyDescent="0.25">
      <c r="A665">
        <v>524</v>
      </c>
      <c r="B665">
        <v>100449613</v>
      </c>
      <c r="C665" t="s">
        <v>28</v>
      </c>
      <c r="D665" t="s">
        <v>80</v>
      </c>
      <c r="E665" t="s">
        <v>30</v>
      </c>
      <c r="F665" t="s">
        <v>81</v>
      </c>
      <c r="G665" t="s">
        <v>82</v>
      </c>
      <c r="H665" t="s">
        <v>33</v>
      </c>
      <c r="I665" t="s">
        <v>83</v>
      </c>
      <c r="J665" t="s">
        <v>35</v>
      </c>
    </row>
    <row r="666" spans="1:10" x14ac:dyDescent="0.25">
      <c r="A666">
        <v>548</v>
      </c>
      <c r="B666">
        <v>100446285</v>
      </c>
      <c r="C666" t="s">
        <v>28</v>
      </c>
      <c r="D666" t="s">
        <v>80</v>
      </c>
      <c r="E666" t="s">
        <v>30</v>
      </c>
      <c r="F666" t="s">
        <v>81</v>
      </c>
      <c r="G666" t="s">
        <v>82</v>
      </c>
      <c r="H666" t="s">
        <v>33</v>
      </c>
      <c r="I666" t="s">
        <v>83</v>
      </c>
      <c r="J666" t="s">
        <v>35</v>
      </c>
    </row>
    <row r="667" spans="1:10" x14ac:dyDescent="0.25">
      <c r="A667">
        <v>634</v>
      </c>
      <c r="B667">
        <v>100457825</v>
      </c>
      <c r="C667" t="s">
        <v>28</v>
      </c>
      <c r="D667" t="s">
        <v>80</v>
      </c>
      <c r="E667" t="s">
        <v>30</v>
      </c>
      <c r="F667" t="s">
        <v>81</v>
      </c>
      <c r="G667" t="s">
        <v>82</v>
      </c>
      <c r="H667" t="s">
        <v>33</v>
      </c>
      <c r="I667" t="s">
        <v>83</v>
      </c>
      <c r="J667" t="s">
        <v>35</v>
      </c>
    </row>
    <row r="668" spans="1:10" x14ac:dyDescent="0.25">
      <c r="A668">
        <v>637</v>
      </c>
      <c r="B668">
        <v>100440879</v>
      </c>
      <c r="C668" t="s">
        <v>28</v>
      </c>
      <c r="D668" t="s">
        <v>80</v>
      </c>
      <c r="E668" t="s">
        <v>30</v>
      </c>
      <c r="F668" t="s">
        <v>81</v>
      </c>
      <c r="G668" t="s">
        <v>82</v>
      </c>
      <c r="H668" t="s">
        <v>33</v>
      </c>
      <c r="I668" t="s">
        <v>83</v>
      </c>
      <c r="J668" t="s">
        <v>35</v>
      </c>
    </row>
    <row r="669" spans="1:10" x14ac:dyDescent="0.25">
      <c r="A669">
        <v>718</v>
      </c>
      <c r="B669">
        <v>100463230</v>
      </c>
      <c r="C669" t="s">
        <v>28</v>
      </c>
      <c r="D669" t="s">
        <v>80</v>
      </c>
      <c r="E669" t="s">
        <v>30</v>
      </c>
      <c r="F669" t="s">
        <v>81</v>
      </c>
      <c r="G669" t="s">
        <v>82</v>
      </c>
      <c r="H669" t="s">
        <v>33</v>
      </c>
      <c r="I669" t="s">
        <v>83</v>
      </c>
      <c r="J669" t="s">
        <v>35</v>
      </c>
    </row>
    <row r="670" spans="1:10" x14ac:dyDescent="0.25">
      <c r="A670">
        <v>732</v>
      </c>
      <c r="B670">
        <v>100468914</v>
      </c>
      <c r="C670" t="s">
        <v>28</v>
      </c>
      <c r="D670" t="s">
        <v>80</v>
      </c>
      <c r="E670" t="s">
        <v>30</v>
      </c>
      <c r="F670" t="s">
        <v>81</v>
      </c>
      <c r="G670" t="s">
        <v>82</v>
      </c>
      <c r="H670" t="s">
        <v>33</v>
      </c>
      <c r="I670" t="s">
        <v>83</v>
      </c>
      <c r="J670" t="s">
        <v>35</v>
      </c>
    </row>
    <row r="671" spans="1:10" x14ac:dyDescent="0.25">
      <c r="A671">
        <v>835</v>
      </c>
      <c r="B671">
        <v>100483301</v>
      </c>
      <c r="C671" t="s">
        <v>28</v>
      </c>
      <c r="D671" t="s">
        <v>80</v>
      </c>
      <c r="E671" t="s">
        <v>30</v>
      </c>
      <c r="F671" t="s">
        <v>81</v>
      </c>
      <c r="G671" t="s">
        <v>82</v>
      </c>
      <c r="H671" t="s">
        <v>33</v>
      </c>
      <c r="I671" t="s">
        <v>83</v>
      </c>
      <c r="J671" t="s">
        <v>35</v>
      </c>
    </row>
    <row r="672" spans="1:10" x14ac:dyDescent="0.25">
      <c r="A672">
        <v>843</v>
      </c>
      <c r="B672">
        <v>100477196</v>
      </c>
      <c r="C672" t="s">
        <v>28</v>
      </c>
      <c r="D672" t="s">
        <v>80</v>
      </c>
      <c r="E672" t="s">
        <v>30</v>
      </c>
      <c r="F672" t="s">
        <v>81</v>
      </c>
      <c r="G672" t="s">
        <v>82</v>
      </c>
      <c r="H672" t="s">
        <v>33</v>
      </c>
      <c r="I672" t="s">
        <v>83</v>
      </c>
      <c r="J672" t="s">
        <v>35</v>
      </c>
    </row>
    <row r="673" spans="1:10" x14ac:dyDescent="0.25">
      <c r="A673">
        <v>30</v>
      </c>
      <c r="B673">
        <v>100499574</v>
      </c>
      <c r="C673" t="s">
        <v>28</v>
      </c>
      <c r="D673" t="s">
        <v>181</v>
      </c>
      <c r="E673" t="s">
        <v>30</v>
      </c>
      <c r="F673" t="s">
        <v>182</v>
      </c>
      <c r="G673" t="s">
        <v>183</v>
      </c>
      <c r="H673" t="s">
        <v>61</v>
      </c>
      <c r="I673" t="s">
        <v>184</v>
      </c>
      <c r="J673" t="s">
        <v>36</v>
      </c>
    </row>
    <row r="674" spans="1:10" x14ac:dyDescent="0.25">
      <c r="A674">
        <v>135</v>
      </c>
      <c r="B674">
        <v>100499567</v>
      </c>
      <c r="C674" t="s">
        <v>28</v>
      </c>
      <c r="D674" t="s">
        <v>181</v>
      </c>
      <c r="E674" t="s">
        <v>30</v>
      </c>
      <c r="F674" t="s">
        <v>182</v>
      </c>
      <c r="G674" t="s">
        <v>183</v>
      </c>
      <c r="H674" t="s">
        <v>61</v>
      </c>
      <c r="I674" t="s">
        <v>184</v>
      </c>
      <c r="J674" t="s">
        <v>36</v>
      </c>
    </row>
    <row r="675" spans="1:10" x14ac:dyDescent="0.25">
      <c r="A675">
        <v>201</v>
      </c>
      <c r="B675">
        <v>100510472</v>
      </c>
      <c r="C675" t="s">
        <v>28</v>
      </c>
      <c r="D675" t="s">
        <v>181</v>
      </c>
      <c r="E675" t="s">
        <v>30</v>
      </c>
      <c r="F675" t="s">
        <v>182</v>
      </c>
      <c r="G675" t="s">
        <v>183</v>
      </c>
      <c r="H675" t="s">
        <v>61</v>
      </c>
      <c r="I675" t="s">
        <v>184</v>
      </c>
      <c r="J675" t="s">
        <v>36</v>
      </c>
    </row>
    <row r="676" spans="1:10" x14ac:dyDescent="0.25">
      <c r="A676">
        <v>212</v>
      </c>
      <c r="B676">
        <v>100503835</v>
      </c>
      <c r="C676" t="s">
        <v>28</v>
      </c>
      <c r="D676" t="s">
        <v>181</v>
      </c>
      <c r="E676" t="s">
        <v>30</v>
      </c>
      <c r="F676" t="s">
        <v>182</v>
      </c>
      <c r="G676" t="s">
        <v>183</v>
      </c>
      <c r="H676" t="s">
        <v>61</v>
      </c>
      <c r="I676" t="s">
        <v>184</v>
      </c>
      <c r="J676" t="s">
        <v>36</v>
      </c>
    </row>
    <row r="677" spans="1:10" x14ac:dyDescent="0.25">
      <c r="A677">
        <v>579</v>
      </c>
      <c r="B677">
        <v>100450777</v>
      </c>
      <c r="C677" t="s">
        <v>28</v>
      </c>
      <c r="D677" t="s">
        <v>181</v>
      </c>
      <c r="E677" t="s">
        <v>30</v>
      </c>
      <c r="F677" t="s">
        <v>182</v>
      </c>
      <c r="G677" t="s">
        <v>183</v>
      </c>
      <c r="H677" t="s">
        <v>61</v>
      </c>
      <c r="I677" t="s">
        <v>184</v>
      </c>
      <c r="J677" t="s">
        <v>36</v>
      </c>
    </row>
    <row r="678" spans="1:10" x14ac:dyDescent="0.25">
      <c r="A678">
        <v>580</v>
      </c>
      <c r="B678">
        <v>100454339</v>
      </c>
      <c r="C678" t="s">
        <v>28</v>
      </c>
      <c r="D678" t="s">
        <v>181</v>
      </c>
      <c r="E678" t="s">
        <v>30</v>
      </c>
      <c r="F678" t="s">
        <v>182</v>
      </c>
      <c r="G678" t="s">
        <v>183</v>
      </c>
      <c r="H678" t="s">
        <v>61</v>
      </c>
      <c r="I678" t="s">
        <v>184</v>
      </c>
      <c r="J678" t="s">
        <v>36</v>
      </c>
    </row>
    <row r="679" spans="1:10" x14ac:dyDescent="0.25">
      <c r="A679">
        <v>652</v>
      </c>
      <c r="B679">
        <v>100458450</v>
      </c>
      <c r="C679" t="s">
        <v>28</v>
      </c>
      <c r="D679" t="s">
        <v>181</v>
      </c>
      <c r="E679" t="s">
        <v>30</v>
      </c>
      <c r="F679" t="s">
        <v>182</v>
      </c>
      <c r="G679" t="s">
        <v>183</v>
      </c>
      <c r="H679" t="s">
        <v>61</v>
      </c>
      <c r="I679" t="s">
        <v>184</v>
      </c>
      <c r="J679" t="s">
        <v>36</v>
      </c>
    </row>
    <row r="680" spans="1:10" x14ac:dyDescent="0.25">
      <c r="A680">
        <v>654</v>
      </c>
      <c r="B680">
        <v>100462761</v>
      </c>
      <c r="C680" t="s">
        <v>28</v>
      </c>
      <c r="D680" t="s">
        <v>181</v>
      </c>
      <c r="E680" t="s">
        <v>30</v>
      </c>
      <c r="F680" t="s">
        <v>182</v>
      </c>
      <c r="G680" t="s">
        <v>183</v>
      </c>
      <c r="H680" t="s">
        <v>61</v>
      </c>
      <c r="I680" t="s">
        <v>184</v>
      </c>
      <c r="J680" t="s">
        <v>36</v>
      </c>
    </row>
    <row r="681" spans="1:10" x14ac:dyDescent="0.25">
      <c r="A681">
        <v>799</v>
      </c>
      <c r="B681">
        <v>100480739</v>
      </c>
      <c r="C681" t="s">
        <v>28</v>
      </c>
      <c r="D681" t="s">
        <v>181</v>
      </c>
      <c r="E681" t="s">
        <v>30</v>
      </c>
      <c r="F681" t="s">
        <v>182</v>
      </c>
      <c r="G681" t="s">
        <v>183</v>
      </c>
      <c r="H681" t="s">
        <v>61</v>
      </c>
      <c r="I681" t="s">
        <v>184</v>
      </c>
      <c r="J681" t="s">
        <v>36</v>
      </c>
    </row>
    <row r="682" spans="1:10" x14ac:dyDescent="0.25">
      <c r="A682">
        <v>868</v>
      </c>
      <c r="B682">
        <v>100468034</v>
      </c>
      <c r="C682" t="s">
        <v>28</v>
      </c>
      <c r="D682" t="s">
        <v>181</v>
      </c>
      <c r="E682" t="s">
        <v>30</v>
      </c>
      <c r="F682" t="s">
        <v>182</v>
      </c>
      <c r="G682" t="s">
        <v>183</v>
      </c>
      <c r="H682" t="s">
        <v>61</v>
      </c>
      <c r="I682" t="s">
        <v>184</v>
      </c>
      <c r="J682" t="s">
        <v>36</v>
      </c>
    </row>
    <row r="683" spans="1:10" x14ac:dyDescent="0.25">
      <c r="A683">
        <v>902</v>
      </c>
      <c r="B683">
        <v>100477044</v>
      </c>
      <c r="C683" t="s">
        <v>28</v>
      </c>
      <c r="D683" t="s">
        <v>181</v>
      </c>
      <c r="E683" t="s">
        <v>30</v>
      </c>
      <c r="F683" t="s">
        <v>182</v>
      </c>
      <c r="G683" t="s">
        <v>183</v>
      </c>
      <c r="H683" t="s">
        <v>61</v>
      </c>
      <c r="I683" t="s">
        <v>184</v>
      </c>
      <c r="J683" t="s">
        <v>36</v>
      </c>
    </row>
    <row r="684" spans="1:10" x14ac:dyDescent="0.25">
      <c r="A684">
        <v>1024</v>
      </c>
      <c r="B684">
        <v>100488506</v>
      </c>
      <c r="C684" t="s">
        <v>28</v>
      </c>
      <c r="D684" t="s">
        <v>181</v>
      </c>
      <c r="E684" t="s">
        <v>30</v>
      </c>
      <c r="F684" t="s">
        <v>182</v>
      </c>
      <c r="G684" t="s">
        <v>183</v>
      </c>
      <c r="H684" t="s">
        <v>61</v>
      </c>
      <c r="I684" t="s">
        <v>184</v>
      </c>
      <c r="J684" t="s">
        <v>36</v>
      </c>
    </row>
    <row r="685" spans="1:10" x14ac:dyDescent="0.25">
      <c r="A685">
        <v>542</v>
      </c>
      <c r="B685">
        <v>100458575</v>
      </c>
      <c r="C685" t="s">
        <v>28</v>
      </c>
      <c r="D685" t="s">
        <v>621</v>
      </c>
      <c r="E685" t="s">
        <v>30</v>
      </c>
      <c r="F685" t="s">
        <v>622</v>
      </c>
      <c r="G685" t="s">
        <v>623</v>
      </c>
      <c r="H685" t="s">
        <v>78</v>
      </c>
      <c r="I685" t="s">
        <v>624</v>
      </c>
      <c r="J685" t="s">
        <v>103</v>
      </c>
    </row>
    <row r="686" spans="1:10" x14ac:dyDescent="0.25">
      <c r="A686">
        <v>586</v>
      </c>
      <c r="B686">
        <v>100462025</v>
      </c>
      <c r="C686" t="s">
        <v>28</v>
      </c>
      <c r="D686" t="s">
        <v>621</v>
      </c>
      <c r="E686" t="s">
        <v>30</v>
      </c>
      <c r="F686" t="s">
        <v>622</v>
      </c>
      <c r="G686" t="s">
        <v>623</v>
      </c>
      <c r="H686" t="s">
        <v>78</v>
      </c>
      <c r="I686" t="s">
        <v>624</v>
      </c>
      <c r="J686" t="s">
        <v>103</v>
      </c>
    </row>
    <row r="687" spans="1:10" x14ac:dyDescent="0.25">
      <c r="A687">
        <v>699</v>
      </c>
      <c r="B687">
        <v>100468524</v>
      </c>
      <c r="C687" t="s">
        <v>28</v>
      </c>
      <c r="D687" t="s">
        <v>621</v>
      </c>
      <c r="E687" t="s">
        <v>30</v>
      </c>
      <c r="F687" t="s">
        <v>622</v>
      </c>
      <c r="G687" t="s">
        <v>623</v>
      </c>
      <c r="H687" t="s">
        <v>78</v>
      </c>
      <c r="I687" t="s">
        <v>624</v>
      </c>
      <c r="J687" t="s">
        <v>103</v>
      </c>
    </row>
    <row r="688" spans="1:10" x14ac:dyDescent="0.25">
      <c r="A688">
        <v>783</v>
      </c>
      <c r="B688">
        <v>100481362</v>
      </c>
      <c r="C688" t="s">
        <v>28</v>
      </c>
      <c r="D688" t="s">
        <v>621</v>
      </c>
      <c r="E688" t="s">
        <v>30</v>
      </c>
      <c r="F688" t="s">
        <v>622</v>
      </c>
      <c r="G688" t="s">
        <v>623</v>
      </c>
      <c r="H688" t="s">
        <v>78</v>
      </c>
      <c r="I688" t="s">
        <v>624</v>
      </c>
      <c r="J688" t="s">
        <v>103</v>
      </c>
    </row>
    <row r="689" spans="1:10" x14ac:dyDescent="0.25">
      <c r="A689">
        <v>818</v>
      </c>
      <c r="B689">
        <v>100481361</v>
      </c>
      <c r="C689" t="s">
        <v>28</v>
      </c>
      <c r="D689" t="s">
        <v>621</v>
      </c>
      <c r="E689" t="s">
        <v>30</v>
      </c>
      <c r="F689" t="s">
        <v>622</v>
      </c>
      <c r="G689" t="s">
        <v>623</v>
      </c>
      <c r="H689" t="s">
        <v>78</v>
      </c>
      <c r="I689" t="s">
        <v>624</v>
      </c>
      <c r="J689" t="s">
        <v>103</v>
      </c>
    </row>
    <row r="690" spans="1:10" x14ac:dyDescent="0.25">
      <c r="A690">
        <v>1031</v>
      </c>
      <c r="B690">
        <v>100455084</v>
      </c>
      <c r="C690" t="s">
        <v>28</v>
      </c>
      <c r="D690" t="s">
        <v>621</v>
      </c>
      <c r="E690" t="s">
        <v>30</v>
      </c>
      <c r="F690" t="s">
        <v>622</v>
      </c>
      <c r="G690" t="s">
        <v>623</v>
      </c>
      <c r="H690" t="s">
        <v>78</v>
      </c>
      <c r="I690" t="s">
        <v>624</v>
      </c>
      <c r="J690" t="s">
        <v>103</v>
      </c>
    </row>
    <row r="691" spans="1:10" x14ac:dyDescent="0.25">
      <c r="A691">
        <v>769</v>
      </c>
      <c r="B691">
        <v>100481120</v>
      </c>
      <c r="C691" t="s">
        <v>28</v>
      </c>
      <c r="D691" t="s">
        <v>793</v>
      </c>
      <c r="E691" t="s">
        <v>30</v>
      </c>
      <c r="F691" t="s">
        <v>794</v>
      </c>
      <c r="G691" t="s">
        <v>662</v>
      </c>
      <c r="H691" t="s">
        <v>398</v>
      </c>
      <c r="I691" t="s">
        <v>795</v>
      </c>
      <c r="J691" t="s">
        <v>35</v>
      </c>
    </row>
    <row r="692" spans="1:10" x14ac:dyDescent="0.25">
      <c r="A692">
        <v>774</v>
      </c>
      <c r="B692">
        <v>100477545</v>
      </c>
      <c r="C692" t="s">
        <v>28</v>
      </c>
      <c r="D692" t="s">
        <v>793</v>
      </c>
      <c r="E692" t="s">
        <v>30</v>
      </c>
      <c r="F692" t="s">
        <v>794</v>
      </c>
      <c r="G692" t="s">
        <v>662</v>
      </c>
      <c r="H692" t="s">
        <v>398</v>
      </c>
      <c r="I692" t="s">
        <v>795</v>
      </c>
      <c r="J692" t="s">
        <v>35</v>
      </c>
    </row>
    <row r="693" spans="1:10" x14ac:dyDescent="0.25">
      <c r="A693">
        <v>91</v>
      </c>
      <c r="B693">
        <v>100500300</v>
      </c>
      <c r="C693" t="s">
        <v>28</v>
      </c>
      <c r="D693" t="s">
        <v>327</v>
      </c>
      <c r="E693" t="s">
        <v>30</v>
      </c>
      <c r="F693" t="s">
        <v>328</v>
      </c>
      <c r="G693" t="s">
        <v>329</v>
      </c>
      <c r="H693" t="s">
        <v>78</v>
      </c>
      <c r="I693" t="s">
        <v>330</v>
      </c>
      <c r="J693" t="s">
        <v>197</v>
      </c>
    </row>
    <row r="694" spans="1:10" x14ac:dyDescent="0.25">
      <c r="A694">
        <v>711</v>
      </c>
      <c r="B694">
        <v>100468733</v>
      </c>
      <c r="C694" t="s">
        <v>28</v>
      </c>
      <c r="D694" t="s">
        <v>327</v>
      </c>
      <c r="E694" t="s">
        <v>30</v>
      </c>
      <c r="F694" t="s">
        <v>328</v>
      </c>
      <c r="G694" t="s">
        <v>329</v>
      </c>
      <c r="H694" t="s">
        <v>78</v>
      </c>
      <c r="I694" t="s">
        <v>330</v>
      </c>
      <c r="J694" t="s">
        <v>197</v>
      </c>
    </row>
    <row r="695" spans="1:10" x14ac:dyDescent="0.25">
      <c r="A695">
        <v>62</v>
      </c>
      <c r="B695">
        <v>100495258</v>
      </c>
      <c r="C695" t="s">
        <v>28</v>
      </c>
      <c r="D695" t="s">
        <v>279</v>
      </c>
      <c r="E695" t="s">
        <v>30</v>
      </c>
      <c r="F695" t="s">
        <v>280</v>
      </c>
      <c r="G695" t="s">
        <v>281</v>
      </c>
      <c r="H695" t="s">
        <v>130</v>
      </c>
      <c r="I695" t="s">
        <v>282</v>
      </c>
      <c r="J695" t="s">
        <v>283</v>
      </c>
    </row>
    <row r="696" spans="1:10" x14ac:dyDescent="0.25">
      <c r="A696">
        <v>68</v>
      </c>
      <c r="B696">
        <v>100499678</v>
      </c>
      <c r="C696" t="s">
        <v>28</v>
      </c>
      <c r="D696" t="s">
        <v>279</v>
      </c>
      <c r="E696" t="s">
        <v>30</v>
      </c>
      <c r="F696" t="s">
        <v>280</v>
      </c>
      <c r="G696" t="s">
        <v>281</v>
      </c>
      <c r="H696" t="s">
        <v>130</v>
      </c>
      <c r="I696" t="s">
        <v>282</v>
      </c>
      <c r="J696" t="s">
        <v>283</v>
      </c>
    </row>
    <row r="697" spans="1:10" x14ac:dyDescent="0.25">
      <c r="A697">
        <v>800</v>
      </c>
      <c r="B697">
        <v>100481141</v>
      </c>
      <c r="C697" t="s">
        <v>28</v>
      </c>
      <c r="D697" t="s">
        <v>279</v>
      </c>
      <c r="E697" t="s">
        <v>30</v>
      </c>
      <c r="F697" t="s">
        <v>280</v>
      </c>
      <c r="G697" t="s">
        <v>281</v>
      </c>
      <c r="H697" t="s">
        <v>130</v>
      </c>
      <c r="I697" t="s">
        <v>282</v>
      </c>
      <c r="J697" t="s">
        <v>283</v>
      </c>
    </row>
    <row r="698" spans="1:10" x14ac:dyDescent="0.25">
      <c r="A698">
        <v>852</v>
      </c>
      <c r="B698">
        <v>100481149</v>
      </c>
      <c r="C698" t="s">
        <v>28</v>
      </c>
      <c r="D698" t="s">
        <v>279</v>
      </c>
      <c r="E698" t="s">
        <v>30</v>
      </c>
      <c r="F698" t="s">
        <v>280</v>
      </c>
      <c r="G698" t="s">
        <v>281</v>
      </c>
      <c r="H698" t="s">
        <v>130</v>
      </c>
      <c r="I698" t="s">
        <v>282</v>
      </c>
      <c r="J698" t="s">
        <v>283</v>
      </c>
    </row>
    <row r="699" spans="1:10" x14ac:dyDescent="0.25">
      <c r="A699">
        <v>933</v>
      </c>
      <c r="B699">
        <v>100486287</v>
      </c>
      <c r="C699" t="s">
        <v>28</v>
      </c>
      <c r="D699" t="s">
        <v>279</v>
      </c>
      <c r="E699" t="s">
        <v>30</v>
      </c>
      <c r="F699" t="s">
        <v>280</v>
      </c>
      <c r="G699" t="s">
        <v>281</v>
      </c>
      <c r="H699" t="s">
        <v>130</v>
      </c>
      <c r="I699" t="s">
        <v>282</v>
      </c>
      <c r="J699" t="s">
        <v>283</v>
      </c>
    </row>
    <row r="700" spans="1:10" x14ac:dyDescent="0.25">
      <c r="A700">
        <v>7</v>
      </c>
      <c r="B700">
        <v>100496375</v>
      </c>
      <c r="C700" t="s">
        <v>28</v>
      </c>
      <c r="D700" t="s">
        <v>75</v>
      </c>
      <c r="E700" t="s">
        <v>30</v>
      </c>
      <c r="F700" t="s">
        <v>76</v>
      </c>
      <c r="G700" t="s">
        <v>77</v>
      </c>
      <c r="H700" t="s">
        <v>78</v>
      </c>
      <c r="I700" t="s">
        <v>79</v>
      </c>
      <c r="J700" t="s">
        <v>52</v>
      </c>
    </row>
    <row r="701" spans="1:10" x14ac:dyDescent="0.25">
      <c r="A701">
        <v>67</v>
      </c>
      <c r="B701">
        <v>100499659</v>
      </c>
      <c r="C701" t="s">
        <v>28</v>
      </c>
      <c r="D701" t="s">
        <v>75</v>
      </c>
      <c r="E701" t="s">
        <v>30</v>
      </c>
      <c r="F701" t="s">
        <v>76</v>
      </c>
      <c r="G701" t="s">
        <v>77</v>
      </c>
      <c r="H701" t="s">
        <v>78</v>
      </c>
      <c r="I701" t="s">
        <v>79</v>
      </c>
      <c r="J701" t="s">
        <v>52</v>
      </c>
    </row>
    <row r="702" spans="1:10" x14ac:dyDescent="0.25">
      <c r="A702">
        <v>696</v>
      </c>
      <c r="B702">
        <v>100468630</v>
      </c>
      <c r="C702" t="s">
        <v>28</v>
      </c>
      <c r="D702" t="s">
        <v>75</v>
      </c>
      <c r="E702" t="s">
        <v>30</v>
      </c>
      <c r="F702" t="s">
        <v>76</v>
      </c>
      <c r="G702" t="s">
        <v>77</v>
      </c>
      <c r="H702" t="s">
        <v>78</v>
      </c>
      <c r="I702" t="s">
        <v>79</v>
      </c>
      <c r="J702" t="s">
        <v>52</v>
      </c>
    </row>
    <row r="703" spans="1:10" x14ac:dyDescent="0.25">
      <c r="A703">
        <v>999</v>
      </c>
      <c r="B703">
        <v>100488813</v>
      </c>
      <c r="C703" t="s">
        <v>28</v>
      </c>
      <c r="D703" t="s">
        <v>75</v>
      </c>
      <c r="E703" t="s">
        <v>30</v>
      </c>
      <c r="F703" t="s">
        <v>76</v>
      </c>
      <c r="G703" t="s">
        <v>77</v>
      </c>
      <c r="H703" t="s">
        <v>78</v>
      </c>
      <c r="I703" t="s">
        <v>79</v>
      </c>
      <c r="J703" t="s">
        <v>52</v>
      </c>
    </row>
    <row r="704" spans="1:10" x14ac:dyDescent="0.25">
      <c r="A704">
        <v>853</v>
      </c>
      <c r="B704">
        <v>100481180</v>
      </c>
      <c r="C704" t="s">
        <v>28</v>
      </c>
      <c r="D704" t="s">
        <v>867</v>
      </c>
      <c r="E704" t="s">
        <v>30</v>
      </c>
      <c r="F704" t="s">
        <v>868</v>
      </c>
      <c r="G704" t="s">
        <v>869</v>
      </c>
      <c r="H704" t="s">
        <v>33</v>
      </c>
      <c r="I704" t="s">
        <v>870</v>
      </c>
      <c r="J704" t="s">
        <v>35</v>
      </c>
    </row>
    <row r="705" spans="1:10" x14ac:dyDescent="0.25">
      <c r="A705">
        <v>80</v>
      </c>
      <c r="B705">
        <v>100510091</v>
      </c>
      <c r="C705" t="s">
        <v>28</v>
      </c>
      <c r="D705" t="s">
        <v>311</v>
      </c>
      <c r="E705" t="s">
        <v>30</v>
      </c>
      <c r="F705" t="s">
        <v>312</v>
      </c>
      <c r="G705" t="s">
        <v>313</v>
      </c>
      <c r="I705" t="s">
        <v>314</v>
      </c>
      <c r="J705" t="s">
        <v>35</v>
      </c>
    </row>
    <row r="706" spans="1:10" x14ac:dyDescent="0.25">
      <c r="A706">
        <v>151</v>
      </c>
      <c r="B706">
        <v>100503560</v>
      </c>
      <c r="C706" t="s">
        <v>28</v>
      </c>
      <c r="D706" t="s">
        <v>311</v>
      </c>
      <c r="E706" t="s">
        <v>30</v>
      </c>
      <c r="F706" t="s">
        <v>312</v>
      </c>
      <c r="G706" t="s">
        <v>313</v>
      </c>
      <c r="I706" t="s">
        <v>314</v>
      </c>
      <c r="J706" t="s">
        <v>35</v>
      </c>
    </row>
    <row r="707" spans="1:10" x14ac:dyDescent="0.25">
      <c r="A707">
        <v>261</v>
      </c>
      <c r="B707">
        <v>100401205</v>
      </c>
      <c r="C707" t="s">
        <v>28</v>
      </c>
      <c r="D707" t="s">
        <v>311</v>
      </c>
      <c r="E707" t="s">
        <v>30</v>
      </c>
      <c r="F707" t="s">
        <v>312</v>
      </c>
      <c r="G707" t="s">
        <v>313</v>
      </c>
      <c r="I707" t="s">
        <v>314</v>
      </c>
      <c r="J707" t="s">
        <v>35</v>
      </c>
    </row>
    <row r="708" spans="1:10" x14ac:dyDescent="0.25">
      <c r="A708">
        <v>413</v>
      </c>
      <c r="B708">
        <v>100408063</v>
      </c>
      <c r="C708" t="s">
        <v>28</v>
      </c>
      <c r="D708" t="s">
        <v>311</v>
      </c>
      <c r="E708" t="s">
        <v>30</v>
      </c>
      <c r="F708" t="s">
        <v>312</v>
      </c>
      <c r="G708" t="s">
        <v>313</v>
      </c>
      <c r="I708" t="s">
        <v>314</v>
      </c>
      <c r="J708" t="s">
        <v>35</v>
      </c>
    </row>
    <row r="709" spans="1:10" x14ac:dyDescent="0.25">
      <c r="A709">
        <v>414</v>
      </c>
      <c r="B709">
        <v>100423846</v>
      </c>
      <c r="C709" t="s">
        <v>28</v>
      </c>
      <c r="D709" t="s">
        <v>311</v>
      </c>
      <c r="E709" t="s">
        <v>30</v>
      </c>
      <c r="F709" t="s">
        <v>312</v>
      </c>
      <c r="G709" t="s">
        <v>313</v>
      </c>
      <c r="I709" t="s">
        <v>314</v>
      </c>
      <c r="J709" t="s">
        <v>35</v>
      </c>
    </row>
    <row r="710" spans="1:10" x14ac:dyDescent="0.25">
      <c r="A710">
        <v>462</v>
      </c>
      <c r="B710">
        <v>100434267</v>
      </c>
      <c r="C710" t="s">
        <v>28</v>
      </c>
      <c r="D710" t="s">
        <v>311</v>
      </c>
      <c r="E710" t="s">
        <v>30</v>
      </c>
      <c r="F710" t="s">
        <v>312</v>
      </c>
      <c r="G710" t="s">
        <v>313</v>
      </c>
      <c r="I710" t="s">
        <v>314</v>
      </c>
      <c r="J710" t="s">
        <v>35</v>
      </c>
    </row>
    <row r="711" spans="1:10" x14ac:dyDescent="0.25">
      <c r="A711">
        <v>463</v>
      </c>
      <c r="B711">
        <v>100434271</v>
      </c>
      <c r="C711" t="s">
        <v>28</v>
      </c>
      <c r="D711" t="s">
        <v>311</v>
      </c>
      <c r="E711" t="s">
        <v>30</v>
      </c>
      <c r="F711" t="s">
        <v>312</v>
      </c>
      <c r="G711" t="s">
        <v>313</v>
      </c>
      <c r="I711" t="s">
        <v>314</v>
      </c>
      <c r="J711" t="s">
        <v>35</v>
      </c>
    </row>
    <row r="712" spans="1:10" x14ac:dyDescent="0.25">
      <c r="A712">
        <v>516</v>
      </c>
      <c r="B712">
        <v>100437965</v>
      </c>
      <c r="C712" t="s">
        <v>28</v>
      </c>
      <c r="D712" t="s">
        <v>311</v>
      </c>
      <c r="E712" t="s">
        <v>30</v>
      </c>
      <c r="F712" t="s">
        <v>312</v>
      </c>
      <c r="G712" t="s">
        <v>313</v>
      </c>
      <c r="I712" t="s">
        <v>314</v>
      </c>
      <c r="J712" t="s">
        <v>35</v>
      </c>
    </row>
    <row r="713" spans="1:10" x14ac:dyDescent="0.25">
      <c r="A713">
        <v>546</v>
      </c>
      <c r="B713">
        <v>100446291</v>
      </c>
      <c r="C713" t="s">
        <v>28</v>
      </c>
      <c r="D713" t="s">
        <v>311</v>
      </c>
      <c r="E713" t="s">
        <v>30</v>
      </c>
      <c r="F713" t="s">
        <v>312</v>
      </c>
      <c r="G713" t="s">
        <v>313</v>
      </c>
      <c r="I713" t="s">
        <v>314</v>
      </c>
      <c r="J713" t="s">
        <v>35</v>
      </c>
    </row>
    <row r="714" spans="1:10" x14ac:dyDescent="0.25">
      <c r="A714">
        <v>563</v>
      </c>
      <c r="B714">
        <v>100449615</v>
      </c>
      <c r="C714" t="s">
        <v>28</v>
      </c>
      <c r="D714" t="s">
        <v>311</v>
      </c>
      <c r="E714" t="s">
        <v>30</v>
      </c>
      <c r="F714" t="s">
        <v>312</v>
      </c>
      <c r="G714" t="s">
        <v>313</v>
      </c>
      <c r="I714" t="s">
        <v>314</v>
      </c>
      <c r="J714" t="s">
        <v>35</v>
      </c>
    </row>
    <row r="715" spans="1:10" x14ac:dyDescent="0.25">
      <c r="A715">
        <v>570</v>
      </c>
      <c r="B715">
        <v>100457829</v>
      </c>
      <c r="C715" t="s">
        <v>28</v>
      </c>
      <c r="D715" t="s">
        <v>311</v>
      </c>
      <c r="E715" t="s">
        <v>30</v>
      </c>
      <c r="F715" t="s">
        <v>312</v>
      </c>
      <c r="G715" t="s">
        <v>313</v>
      </c>
      <c r="I715" t="s">
        <v>314</v>
      </c>
      <c r="J715" t="s">
        <v>35</v>
      </c>
    </row>
    <row r="716" spans="1:10" x14ac:dyDescent="0.25">
      <c r="A716">
        <v>607</v>
      </c>
      <c r="B716">
        <v>100440889</v>
      </c>
      <c r="C716" t="s">
        <v>28</v>
      </c>
      <c r="D716" t="s">
        <v>311</v>
      </c>
      <c r="E716" t="s">
        <v>30</v>
      </c>
      <c r="F716" t="s">
        <v>312</v>
      </c>
      <c r="G716" t="s">
        <v>313</v>
      </c>
      <c r="I716" t="s">
        <v>314</v>
      </c>
      <c r="J716" t="s">
        <v>35</v>
      </c>
    </row>
    <row r="717" spans="1:10" x14ac:dyDescent="0.25">
      <c r="A717">
        <v>671</v>
      </c>
      <c r="B717">
        <v>100462298</v>
      </c>
      <c r="C717" t="s">
        <v>28</v>
      </c>
      <c r="D717" t="s">
        <v>311</v>
      </c>
      <c r="E717" t="s">
        <v>30</v>
      </c>
      <c r="F717" t="s">
        <v>312</v>
      </c>
      <c r="G717" t="s">
        <v>313</v>
      </c>
      <c r="I717" t="s">
        <v>314</v>
      </c>
      <c r="J717" t="s">
        <v>35</v>
      </c>
    </row>
    <row r="718" spans="1:10" x14ac:dyDescent="0.25">
      <c r="A718">
        <v>839</v>
      </c>
      <c r="B718">
        <v>100476052</v>
      </c>
      <c r="C718" t="s">
        <v>28</v>
      </c>
      <c r="D718" t="s">
        <v>311</v>
      </c>
      <c r="E718" t="s">
        <v>30</v>
      </c>
      <c r="F718" t="s">
        <v>312</v>
      </c>
      <c r="G718" t="s">
        <v>313</v>
      </c>
      <c r="I718" t="s">
        <v>314</v>
      </c>
      <c r="J718" t="s">
        <v>35</v>
      </c>
    </row>
    <row r="719" spans="1:10" x14ac:dyDescent="0.25">
      <c r="A719">
        <v>962</v>
      </c>
      <c r="B719">
        <v>100483303</v>
      </c>
      <c r="C719" t="s">
        <v>28</v>
      </c>
      <c r="D719" t="s">
        <v>311</v>
      </c>
      <c r="E719" t="s">
        <v>30</v>
      </c>
      <c r="F719" t="s">
        <v>312</v>
      </c>
      <c r="G719" t="s">
        <v>313</v>
      </c>
      <c r="I719" t="s">
        <v>314</v>
      </c>
      <c r="J719" t="s">
        <v>35</v>
      </c>
    </row>
    <row r="720" spans="1:10" x14ac:dyDescent="0.25">
      <c r="A720">
        <v>58</v>
      </c>
      <c r="B720">
        <v>100493913</v>
      </c>
      <c r="C720" t="s">
        <v>28</v>
      </c>
      <c r="D720" t="s">
        <v>267</v>
      </c>
      <c r="E720" t="s">
        <v>30</v>
      </c>
      <c r="F720" t="s">
        <v>268</v>
      </c>
      <c r="G720" t="s">
        <v>269</v>
      </c>
      <c r="I720" t="s">
        <v>270</v>
      </c>
      <c r="J720" t="s">
        <v>35</v>
      </c>
    </row>
    <row r="721" spans="1:10" x14ac:dyDescent="0.25">
      <c r="A721">
        <v>159</v>
      </c>
      <c r="B721">
        <v>100501268</v>
      </c>
      <c r="C721" t="s">
        <v>28</v>
      </c>
      <c r="D721" t="s">
        <v>267</v>
      </c>
      <c r="E721" t="s">
        <v>30</v>
      </c>
      <c r="F721" t="s">
        <v>268</v>
      </c>
      <c r="G721" t="s">
        <v>269</v>
      </c>
      <c r="I721" t="s">
        <v>270</v>
      </c>
      <c r="J721" t="s">
        <v>35</v>
      </c>
    </row>
    <row r="722" spans="1:10" x14ac:dyDescent="0.25">
      <c r="A722">
        <v>593</v>
      </c>
      <c r="B722">
        <v>100458897</v>
      </c>
      <c r="C722" t="s">
        <v>28</v>
      </c>
      <c r="D722" t="s">
        <v>267</v>
      </c>
      <c r="E722" t="s">
        <v>30</v>
      </c>
      <c r="F722" t="s">
        <v>268</v>
      </c>
      <c r="G722" t="s">
        <v>269</v>
      </c>
      <c r="I722" t="s">
        <v>270</v>
      </c>
      <c r="J722" t="s">
        <v>35</v>
      </c>
    </row>
    <row r="723" spans="1:10" x14ac:dyDescent="0.25">
      <c r="A723">
        <v>666</v>
      </c>
      <c r="B723">
        <v>100463381</v>
      </c>
      <c r="C723" t="s">
        <v>28</v>
      </c>
      <c r="D723" t="s">
        <v>267</v>
      </c>
      <c r="E723" t="s">
        <v>30</v>
      </c>
      <c r="F723" t="s">
        <v>268</v>
      </c>
      <c r="G723" t="s">
        <v>269</v>
      </c>
      <c r="I723" t="s">
        <v>270</v>
      </c>
      <c r="J723" t="s">
        <v>35</v>
      </c>
    </row>
    <row r="724" spans="1:10" x14ac:dyDescent="0.25">
      <c r="A724">
        <v>754</v>
      </c>
      <c r="B724">
        <v>100469468</v>
      </c>
      <c r="C724" t="s">
        <v>28</v>
      </c>
      <c r="D724" t="s">
        <v>267</v>
      </c>
      <c r="E724" t="s">
        <v>30</v>
      </c>
      <c r="F724" t="s">
        <v>268</v>
      </c>
      <c r="G724" t="s">
        <v>269</v>
      </c>
      <c r="I724" t="s">
        <v>270</v>
      </c>
      <c r="J724" t="s">
        <v>35</v>
      </c>
    </row>
    <row r="725" spans="1:10" x14ac:dyDescent="0.25">
      <c r="A725">
        <v>845</v>
      </c>
      <c r="B725">
        <v>100482048</v>
      </c>
      <c r="C725" t="s">
        <v>28</v>
      </c>
      <c r="D725" t="s">
        <v>267</v>
      </c>
      <c r="E725" t="s">
        <v>30</v>
      </c>
      <c r="F725" t="s">
        <v>268</v>
      </c>
      <c r="G725" t="s">
        <v>269</v>
      </c>
      <c r="I725" t="s">
        <v>270</v>
      </c>
      <c r="J725" t="s">
        <v>35</v>
      </c>
    </row>
    <row r="726" spans="1:10" x14ac:dyDescent="0.25">
      <c r="A726">
        <v>849</v>
      </c>
      <c r="B726">
        <v>100477085</v>
      </c>
      <c r="C726" t="s">
        <v>28</v>
      </c>
      <c r="D726" t="s">
        <v>267</v>
      </c>
      <c r="E726" t="s">
        <v>30</v>
      </c>
      <c r="F726" t="s">
        <v>268</v>
      </c>
      <c r="G726" t="s">
        <v>269</v>
      </c>
      <c r="I726" t="s">
        <v>270</v>
      </c>
      <c r="J726" t="s">
        <v>35</v>
      </c>
    </row>
    <row r="727" spans="1:10" x14ac:dyDescent="0.25">
      <c r="A727">
        <v>960</v>
      </c>
      <c r="B727">
        <v>100487637</v>
      </c>
      <c r="C727" t="s">
        <v>28</v>
      </c>
      <c r="D727" t="s">
        <v>267</v>
      </c>
      <c r="E727" t="s">
        <v>30</v>
      </c>
      <c r="F727" t="s">
        <v>268</v>
      </c>
      <c r="G727" t="s">
        <v>269</v>
      </c>
      <c r="I727" t="s">
        <v>270</v>
      </c>
      <c r="J727" t="s">
        <v>35</v>
      </c>
    </row>
    <row r="728" spans="1:10" x14ac:dyDescent="0.25">
      <c r="A728">
        <v>743</v>
      </c>
      <c r="B728">
        <v>100468074</v>
      </c>
      <c r="C728" t="s">
        <v>28</v>
      </c>
      <c r="D728" t="s">
        <v>755</v>
      </c>
      <c r="E728" t="s">
        <v>30</v>
      </c>
      <c r="F728" t="s">
        <v>756</v>
      </c>
      <c r="G728" t="s">
        <v>222</v>
      </c>
      <c r="H728" t="s">
        <v>78</v>
      </c>
      <c r="I728" t="s">
        <v>757</v>
      </c>
      <c r="J728" t="s">
        <v>52</v>
      </c>
    </row>
    <row r="729" spans="1:10" x14ac:dyDescent="0.25">
      <c r="A729">
        <v>810</v>
      </c>
      <c r="B729">
        <v>100480841</v>
      </c>
      <c r="C729" t="s">
        <v>28</v>
      </c>
      <c r="D729" t="s">
        <v>755</v>
      </c>
      <c r="E729" t="s">
        <v>30</v>
      </c>
      <c r="F729" t="s">
        <v>756</v>
      </c>
      <c r="G729" t="s">
        <v>222</v>
      </c>
      <c r="H729" t="s">
        <v>78</v>
      </c>
      <c r="I729" t="s">
        <v>757</v>
      </c>
      <c r="J729" t="s">
        <v>52</v>
      </c>
    </row>
    <row r="730" spans="1:10" x14ac:dyDescent="0.25">
      <c r="A730">
        <v>886</v>
      </c>
      <c r="B730">
        <v>100476529</v>
      </c>
      <c r="C730" t="s">
        <v>28</v>
      </c>
      <c r="D730" t="s">
        <v>755</v>
      </c>
      <c r="E730" t="s">
        <v>30</v>
      </c>
      <c r="F730" t="s">
        <v>756</v>
      </c>
      <c r="G730" t="s">
        <v>222</v>
      </c>
      <c r="H730" t="s">
        <v>78</v>
      </c>
      <c r="I730" t="s">
        <v>757</v>
      </c>
      <c r="J730" t="s">
        <v>52</v>
      </c>
    </row>
    <row r="731" spans="1:10" x14ac:dyDescent="0.25">
      <c r="A731">
        <v>984</v>
      </c>
      <c r="B731">
        <v>100487845</v>
      </c>
      <c r="C731" t="s">
        <v>28</v>
      </c>
      <c r="D731" t="s">
        <v>755</v>
      </c>
      <c r="E731" t="s">
        <v>30</v>
      </c>
      <c r="F731" t="s">
        <v>756</v>
      </c>
      <c r="G731" t="s">
        <v>222</v>
      </c>
      <c r="H731" t="s">
        <v>78</v>
      </c>
      <c r="I731" t="s">
        <v>757</v>
      </c>
      <c r="J731" t="s">
        <v>52</v>
      </c>
    </row>
    <row r="732" spans="1:10" x14ac:dyDescent="0.25">
      <c r="A732">
        <v>164</v>
      </c>
      <c r="B732">
        <v>100499438</v>
      </c>
      <c r="C732" t="s">
        <v>28</v>
      </c>
      <c r="D732" t="s">
        <v>370</v>
      </c>
      <c r="E732" t="s">
        <v>30</v>
      </c>
      <c r="F732" t="s">
        <v>371</v>
      </c>
      <c r="G732" t="s">
        <v>372</v>
      </c>
      <c r="H732" t="s">
        <v>73</v>
      </c>
      <c r="I732" t="s">
        <v>373</v>
      </c>
      <c r="J732" t="s">
        <v>35</v>
      </c>
    </row>
    <row r="733" spans="1:10" x14ac:dyDescent="0.25">
      <c r="A733">
        <v>213</v>
      </c>
      <c r="B733">
        <v>100504189</v>
      </c>
      <c r="C733" t="s">
        <v>28</v>
      </c>
      <c r="D733" t="s">
        <v>370</v>
      </c>
      <c r="E733" t="s">
        <v>30</v>
      </c>
      <c r="F733" t="s">
        <v>371</v>
      </c>
      <c r="G733" t="s">
        <v>372</v>
      </c>
      <c r="H733" t="s">
        <v>73</v>
      </c>
      <c r="I733" t="s">
        <v>373</v>
      </c>
      <c r="J733" t="s">
        <v>35</v>
      </c>
    </row>
    <row r="734" spans="1:10" x14ac:dyDescent="0.25">
      <c r="A734">
        <v>265</v>
      </c>
      <c r="B734">
        <v>100401341</v>
      </c>
      <c r="C734" t="s">
        <v>28</v>
      </c>
      <c r="D734" t="s">
        <v>449</v>
      </c>
      <c r="E734" t="s">
        <v>30</v>
      </c>
      <c r="F734" t="s">
        <v>450</v>
      </c>
      <c r="G734" t="s">
        <v>451</v>
      </c>
      <c r="H734" t="s">
        <v>130</v>
      </c>
      <c r="I734" t="s">
        <v>452</v>
      </c>
      <c r="J734" t="s">
        <v>36</v>
      </c>
    </row>
    <row r="735" spans="1:10" x14ac:dyDescent="0.25">
      <c r="A735">
        <v>274</v>
      </c>
      <c r="B735">
        <v>100315236</v>
      </c>
      <c r="C735" t="s">
        <v>28</v>
      </c>
      <c r="D735" t="s">
        <v>449</v>
      </c>
      <c r="E735" t="s">
        <v>30</v>
      </c>
      <c r="F735" t="s">
        <v>450</v>
      </c>
      <c r="G735" t="s">
        <v>451</v>
      </c>
      <c r="H735" t="s">
        <v>130</v>
      </c>
      <c r="I735" t="s">
        <v>452</v>
      </c>
      <c r="J735" t="s">
        <v>36</v>
      </c>
    </row>
    <row r="736" spans="1:10" x14ac:dyDescent="0.25">
      <c r="A736">
        <v>275</v>
      </c>
      <c r="B736">
        <v>100303841</v>
      </c>
      <c r="C736" t="s">
        <v>28</v>
      </c>
      <c r="D736" t="s">
        <v>449</v>
      </c>
      <c r="E736" t="s">
        <v>30</v>
      </c>
      <c r="F736" t="s">
        <v>450</v>
      </c>
      <c r="G736" t="s">
        <v>451</v>
      </c>
      <c r="H736" t="s">
        <v>130</v>
      </c>
      <c r="I736" t="s">
        <v>452</v>
      </c>
      <c r="J736" t="s">
        <v>36</v>
      </c>
    </row>
    <row r="737" spans="1:10" x14ac:dyDescent="0.25">
      <c r="A737">
        <v>280</v>
      </c>
      <c r="B737">
        <v>100319694</v>
      </c>
      <c r="C737" t="s">
        <v>28</v>
      </c>
      <c r="D737" t="s">
        <v>449</v>
      </c>
      <c r="E737" t="s">
        <v>30</v>
      </c>
      <c r="F737" t="s">
        <v>450</v>
      </c>
      <c r="G737" t="s">
        <v>451</v>
      </c>
      <c r="H737" t="s">
        <v>130</v>
      </c>
      <c r="I737" t="s">
        <v>452</v>
      </c>
      <c r="J737" t="s">
        <v>36</v>
      </c>
    </row>
    <row r="738" spans="1:10" x14ac:dyDescent="0.25">
      <c r="A738">
        <v>281</v>
      </c>
      <c r="B738">
        <v>100315233</v>
      </c>
      <c r="C738" t="s">
        <v>28</v>
      </c>
      <c r="D738" t="s">
        <v>449</v>
      </c>
      <c r="E738" t="s">
        <v>30</v>
      </c>
      <c r="F738" t="s">
        <v>450</v>
      </c>
      <c r="G738" t="s">
        <v>451</v>
      </c>
      <c r="H738" t="s">
        <v>130</v>
      </c>
      <c r="I738" t="s">
        <v>452</v>
      </c>
      <c r="J738" t="s">
        <v>36</v>
      </c>
    </row>
    <row r="739" spans="1:10" x14ac:dyDescent="0.25">
      <c r="A739">
        <v>282</v>
      </c>
      <c r="B739">
        <v>100298971</v>
      </c>
      <c r="C739" t="s">
        <v>28</v>
      </c>
      <c r="D739" t="s">
        <v>449</v>
      </c>
      <c r="E739" t="s">
        <v>30</v>
      </c>
      <c r="F739" t="s">
        <v>450</v>
      </c>
      <c r="G739" t="s">
        <v>451</v>
      </c>
      <c r="H739" t="s">
        <v>130</v>
      </c>
      <c r="I739" t="s">
        <v>452</v>
      </c>
      <c r="J739" t="s">
        <v>36</v>
      </c>
    </row>
    <row r="740" spans="1:10" x14ac:dyDescent="0.25">
      <c r="A740">
        <v>283</v>
      </c>
      <c r="B740">
        <v>100298975</v>
      </c>
      <c r="C740" t="s">
        <v>28</v>
      </c>
      <c r="D740" t="s">
        <v>449</v>
      </c>
      <c r="E740" t="s">
        <v>30</v>
      </c>
      <c r="F740" t="s">
        <v>450</v>
      </c>
      <c r="G740" t="s">
        <v>451</v>
      </c>
      <c r="H740" t="s">
        <v>130</v>
      </c>
      <c r="I740" t="s">
        <v>452</v>
      </c>
      <c r="J740" t="s">
        <v>36</v>
      </c>
    </row>
    <row r="741" spans="1:10" x14ac:dyDescent="0.25">
      <c r="A741">
        <v>288</v>
      </c>
      <c r="B741">
        <v>100328711</v>
      </c>
      <c r="C741" t="s">
        <v>28</v>
      </c>
      <c r="D741" t="s">
        <v>449</v>
      </c>
      <c r="E741" t="s">
        <v>30</v>
      </c>
      <c r="F741" t="s">
        <v>450</v>
      </c>
      <c r="G741" t="s">
        <v>451</v>
      </c>
      <c r="H741" t="s">
        <v>130</v>
      </c>
      <c r="I741" t="s">
        <v>452</v>
      </c>
      <c r="J741" t="s">
        <v>36</v>
      </c>
    </row>
    <row r="742" spans="1:10" x14ac:dyDescent="0.25">
      <c r="A742">
        <v>291</v>
      </c>
      <c r="B742">
        <v>100300858</v>
      </c>
      <c r="C742" t="s">
        <v>28</v>
      </c>
      <c r="D742" t="s">
        <v>449</v>
      </c>
      <c r="E742" t="s">
        <v>30</v>
      </c>
      <c r="F742" t="s">
        <v>450</v>
      </c>
      <c r="G742" t="s">
        <v>451</v>
      </c>
      <c r="H742" t="s">
        <v>130</v>
      </c>
      <c r="I742" t="s">
        <v>452</v>
      </c>
      <c r="J742" t="s">
        <v>36</v>
      </c>
    </row>
    <row r="743" spans="1:10" x14ac:dyDescent="0.25">
      <c r="A743">
        <v>293</v>
      </c>
      <c r="B743">
        <v>100324292</v>
      </c>
      <c r="C743" t="s">
        <v>28</v>
      </c>
      <c r="D743" t="s">
        <v>449</v>
      </c>
      <c r="E743" t="s">
        <v>30</v>
      </c>
      <c r="F743" t="s">
        <v>450</v>
      </c>
      <c r="G743" t="s">
        <v>451</v>
      </c>
      <c r="H743" t="s">
        <v>130</v>
      </c>
      <c r="I743" t="s">
        <v>452</v>
      </c>
      <c r="J743" t="s">
        <v>36</v>
      </c>
    </row>
    <row r="744" spans="1:10" x14ac:dyDescent="0.25">
      <c r="A744">
        <v>298</v>
      </c>
      <c r="B744">
        <v>100351903</v>
      </c>
      <c r="C744" t="s">
        <v>28</v>
      </c>
      <c r="D744" t="s">
        <v>449</v>
      </c>
      <c r="E744" t="s">
        <v>30</v>
      </c>
      <c r="F744" t="s">
        <v>450</v>
      </c>
      <c r="G744" t="s">
        <v>451</v>
      </c>
      <c r="H744" t="s">
        <v>130</v>
      </c>
      <c r="I744" t="s">
        <v>452</v>
      </c>
      <c r="J744" t="s">
        <v>36</v>
      </c>
    </row>
    <row r="745" spans="1:10" x14ac:dyDescent="0.25">
      <c r="A745">
        <v>309</v>
      </c>
      <c r="B745">
        <v>100355909</v>
      </c>
      <c r="C745" t="s">
        <v>28</v>
      </c>
      <c r="D745" t="s">
        <v>449</v>
      </c>
      <c r="E745" t="s">
        <v>30</v>
      </c>
      <c r="F745" t="s">
        <v>450</v>
      </c>
      <c r="G745" t="s">
        <v>451</v>
      </c>
      <c r="H745" t="s">
        <v>130</v>
      </c>
      <c r="I745" t="s">
        <v>452</v>
      </c>
      <c r="J745" t="s">
        <v>36</v>
      </c>
    </row>
    <row r="746" spans="1:10" x14ac:dyDescent="0.25">
      <c r="A746">
        <v>316</v>
      </c>
      <c r="B746">
        <v>100347481</v>
      </c>
      <c r="C746" t="s">
        <v>28</v>
      </c>
      <c r="D746" t="s">
        <v>449</v>
      </c>
      <c r="E746" t="s">
        <v>30</v>
      </c>
      <c r="F746" t="s">
        <v>450</v>
      </c>
      <c r="G746" t="s">
        <v>451</v>
      </c>
      <c r="H746" t="s">
        <v>130</v>
      </c>
      <c r="I746" t="s">
        <v>452</v>
      </c>
      <c r="J746" t="s">
        <v>36</v>
      </c>
    </row>
    <row r="747" spans="1:10" x14ac:dyDescent="0.25">
      <c r="A747">
        <v>317</v>
      </c>
      <c r="B747">
        <v>100347485</v>
      </c>
      <c r="C747" t="s">
        <v>28</v>
      </c>
      <c r="D747" t="s">
        <v>449</v>
      </c>
      <c r="E747" t="s">
        <v>30</v>
      </c>
      <c r="F747" t="s">
        <v>450</v>
      </c>
      <c r="G747" t="s">
        <v>451</v>
      </c>
      <c r="H747" t="s">
        <v>130</v>
      </c>
      <c r="I747" t="s">
        <v>452</v>
      </c>
      <c r="J747" t="s">
        <v>36</v>
      </c>
    </row>
    <row r="748" spans="1:10" x14ac:dyDescent="0.25">
      <c r="A748">
        <v>334</v>
      </c>
      <c r="B748">
        <v>100336719</v>
      </c>
      <c r="C748" t="s">
        <v>28</v>
      </c>
      <c r="D748" t="s">
        <v>449</v>
      </c>
      <c r="E748" t="s">
        <v>30</v>
      </c>
      <c r="F748" t="s">
        <v>450</v>
      </c>
      <c r="G748" t="s">
        <v>451</v>
      </c>
      <c r="H748" t="s">
        <v>130</v>
      </c>
      <c r="I748" t="s">
        <v>452</v>
      </c>
      <c r="J748" t="s">
        <v>36</v>
      </c>
    </row>
    <row r="749" spans="1:10" x14ac:dyDescent="0.25">
      <c r="A749">
        <v>337</v>
      </c>
      <c r="B749">
        <v>100336720</v>
      </c>
      <c r="C749" t="s">
        <v>28</v>
      </c>
      <c r="D749" t="s">
        <v>449</v>
      </c>
      <c r="E749" t="s">
        <v>30</v>
      </c>
      <c r="F749" t="s">
        <v>450</v>
      </c>
      <c r="G749" t="s">
        <v>451</v>
      </c>
      <c r="H749" t="s">
        <v>130</v>
      </c>
      <c r="I749" t="s">
        <v>452</v>
      </c>
      <c r="J749" t="s">
        <v>36</v>
      </c>
    </row>
    <row r="750" spans="1:10" x14ac:dyDescent="0.25">
      <c r="A750">
        <v>340</v>
      </c>
      <c r="B750">
        <v>100390272</v>
      </c>
      <c r="C750" t="s">
        <v>28</v>
      </c>
      <c r="D750" t="s">
        <v>449</v>
      </c>
      <c r="E750" t="s">
        <v>30</v>
      </c>
      <c r="F750" t="s">
        <v>450</v>
      </c>
      <c r="G750" t="s">
        <v>451</v>
      </c>
      <c r="H750" t="s">
        <v>130</v>
      </c>
      <c r="I750" t="s">
        <v>452</v>
      </c>
      <c r="J750" t="s">
        <v>36</v>
      </c>
    </row>
    <row r="751" spans="1:10" x14ac:dyDescent="0.25">
      <c r="A751">
        <v>344</v>
      </c>
      <c r="B751">
        <v>100396827</v>
      </c>
      <c r="C751" t="s">
        <v>28</v>
      </c>
      <c r="D751" t="s">
        <v>449</v>
      </c>
      <c r="E751" t="s">
        <v>30</v>
      </c>
      <c r="F751" t="s">
        <v>450</v>
      </c>
      <c r="G751" t="s">
        <v>451</v>
      </c>
      <c r="H751" t="s">
        <v>130</v>
      </c>
      <c r="I751" t="s">
        <v>452</v>
      </c>
      <c r="J751" t="s">
        <v>36</v>
      </c>
    </row>
    <row r="752" spans="1:10" x14ac:dyDescent="0.25">
      <c r="A752">
        <v>361</v>
      </c>
      <c r="B752">
        <v>100350078</v>
      </c>
      <c r="C752" t="s">
        <v>28</v>
      </c>
      <c r="D752" t="s">
        <v>449</v>
      </c>
      <c r="E752" t="s">
        <v>30</v>
      </c>
      <c r="F752" t="s">
        <v>450</v>
      </c>
      <c r="G752" t="s">
        <v>451</v>
      </c>
      <c r="H752" t="s">
        <v>130</v>
      </c>
      <c r="I752" t="s">
        <v>452</v>
      </c>
      <c r="J752" t="s">
        <v>36</v>
      </c>
    </row>
    <row r="753" spans="1:10" x14ac:dyDescent="0.25">
      <c r="A753">
        <v>380</v>
      </c>
      <c r="B753">
        <v>100392427</v>
      </c>
      <c r="C753" t="s">
        <v>28</v>
      </c>
      <c r="D753" t="s">
        <v>449</v>
      </c>
      <c r="E753" t="s">
        <v>30</v>
      </c>
      <c r="F753" t="s">
        <v>450</v>
      </c>
      <c r="G753" t="s">
        <v>451</v>
      </c>
      <c r="H753" t="s">
        <v>130</v>
      </c>
      <c r="I753" t="s">
        <v>452</v>
      </c>
      <c r="J753" t="s">
        <v>36</v>
      </c>
    </row>
    <row r="754" spans="1:10" x14ac:dyDescent="0.25">
      <c r="A754">
        <v>381</v>
      </c>
      <c r="B754">
        <v>100408064</v>
      </c>
      <c r="C754" t="s">
        <v>28</v>
      </c>
      <c r="D754" t="s">
        <v>449</v>
      </c>
      <c r="E754" t="s">
        <v>30</v>
      </c>
      <c r="F754" t="s">
        <v>450</v>
      </c>
      <c r="G754" t="s">
        <v>451</v>
      </c>
      <c r="H754" t="s">
        <v>130</v>
      </c>
      <c r="I754" t="s">
        <v>452</v>
      </c>
      <c r="J754" t="s">
        <v>36</v>
      </c>
    </row>
    <row r="755" spans="1:10" x14ac:dyDescent="0.25">
      <c r="A755">
        <v>610</v>
      </c>
      <c r="B755">
        <v>100457835</v>
      </c>
      <c r="C755" t="s">
        <v>28</v>
      </c>
      <c r="D755" t="s">
        <v>449</v>
      </c>
      <c r="E755" t="s">
        <v>30</v>
      </c>
      <c r="F755" t="s">
        <v>450</v>
      </c>
      <c r="G755" t="s">
        <v>451</v>
      </c>
      <c r="H755" t="s">
        <v>130</v>
      </c>
      <c r="I755" t="s">
        <v>452</v>
      </c>
      <c r="J755" t="s">
        <v>36</v>
      </c>
    </row>
    <row r="756" spans="1:10" x14ac:dyDescent="0.25">
      <c r="A756">
        <v>611</v>
      </c>
      <c r="B756">
        <v>100449616</v>
      </c>
      <c r="C756" t="s">
        <v>28</v>
      </c>
      <c r="D756" t="s">
        <v>449</v>
      </c>
      <c r="E756" t="s">
        <v>30</v>
      </c>
      <c r="F756" t="s">
        <v>450</v>
      </c>
      <c r="G756" t="s">
        <v>451</v>
      </c>
      <c r="H756" t="s">
        <v>130</v>
      </c>
      <c r="I756" t="s">
        <v>452</v>
      </c>
      <c r="J756" t="s">
        <v>36</v>
      </c>
    </row>
    <row r="757" spans="1:10" x14ac:dyDescent="0.25">
      <c r="A757">
        <v>612</v>
      </c>
      <c r="B757">
        <v>100440923</v>
      </c>
      <c r="C757" t="s">
        <v>28</v>
      </c>
      <c r="D757" t="s">
        <v>449</v>
      </c>
      <c r="E757" t="s">
        <v>30</v>
      </c>
      <c r="F757" t="s">
        <v>450</v>
      </c>
      <c r="G757" t="s">
        <v>451</v>
      </c>
      <c r="H757" t="s">
        <v>130</v>
      </c>
      <c r="I757" t="s">
        <v>452</v>
      </c>
      <c r="J757" t="s">
        <v>36</v>
      </c>
    </row>
    <row r="758" spans="1:10" x14ac:dyDescent="0.25">
      <c r="A758">
        <v>617</v>
      </c>
      <c r="B758">
        <v>100446319</v>
      </c>
      <c r="C758" t="s">
        <v>28</v>
      </c>
      <c r="D758" t="s">
        <v>449</v>
      </c>
      <c r="E758" t="s">
        <v>30</v>
      </c>
      <c r="F758" t="s">
        <v>450</v>
      </c>
      <c r="G758" t="s">
        <v>451</v>
      </c>
      <c r="H758" t="s">
        <v>130</v>
      </c>
      <c r="I758" t="s">
        <v>452</v>
      </c>
      <c r="J758" t="s">
        <v>36</v>
      </c>
    </row>
    <row r="759" spans="1:10" x14ac:dyDescent="0.25">
      <c r="A759">
        <v>618</v>
      </c>
      <c r="B759">
        <v>100437973</v>
      </c>
      <c r="C759" t="s">
        <v>28</v>
      </c>
      <c r="D759" t="s">
        <v>449</v>
      </c>
      <c r="E759" t="s">
        <v>30</v>
      </c>
      <c r="F759" t="s">
        <v>450</v>
      </c>
      <c r="G759" t="s">
        <v>451</v>
      </c>
      <c r="H759" t="s">
        <v>130</v>
      </c>
      <c r="I759" t="s">
        <v>452</v>
      </c>
      <c r="J759" t="s">
        <v>36</v>
      </c>
    </row>
    <row r="760" spans="1:10" x14ac:dyDescent="0.25">
      <c r="A760">
        <v>660</v>
      </c>
      <c r="B760">
        <v>100462303</v>
      </c>
      <c r="C760" t="s">
        <v>28</v>
      </c>
      <c r="D760" t="s">
        <v>449</v>
      </c>
      <c r="E760" t="s">
        <v>30</v>
      </c>
      <c r="F760" t="s">
        <v>450</v>
      </c>
      <c r="G760" t="s">
        <v>451</v>
      </c>
      <c r="H760" t="s">
        <v>130</v>
      </c>
      <c r="I760" t="s">
        <v>452</v>
      </c>
      <c r="J760" t="s">
        <v>36</v>
      </c>
    </row>
    <row r="761" spans="1:10" x14ac:dyDescent="0.25">
      <c r="A761">
        <v>729</v>
      </c>
      <c r="B761">
        <v>100468209</v>
      </c>
      <c r="C761" t="s">
        <v>28</v>
      </c>
      <c r="D761" t="s">
        <v>449</v>
      </c>
      <c r="E761" t="s">
        <v>30</v>
      </c>
      <c r="F761" t="s">
        <v>450</v>
      </c>
      <c r="G761" t="s">
        <v>451</v>
      </c>
      <c r="H761" t="s">
        <v>130</v>
      </c>
      <c r="I761" t="s">
        <v>452</v>
      </c>
      <c r="J761" t="s">
        <v>36</v>
      </c>
    </row>
    <row r="762" spans="1:10" x14ac:dyDescent="0.25">
      <c r="A762">
        <v>943</v>
      </c>
      <c r="B762">
        <v>100478447</v>
      </c>
      <c r="C762" t="s">
        <v>28</v>
      </c>
      <c r="D762" t="s">
        <v>449</v>
      </c>
      <c r="E762" t="s">
        <v>30</v>
      </c>
      <c r="F762" t="s">
        <v>450</v>
      </c>
      <c r="G762" t="s">
        <v>451</v>
      </c>
      <c r="H762" t="s">
        <v>130</v>
      </c>
      <c r="I762" t="s">
        <v>452</v>
      </c>
      <c r="J762" t="s">
        <v>36</v>
      </c>
    </row>
    <row r="763" spans="1:10" x14ac:dyDescent="0.25">
      <c r="A763">
        <v>1027</v>
      </c>
      <c r="B763">
        <v>100454868</v>
      </c>
      <c r="C763" t="s">
        <v>28</v>
      </c>
      <c r="D763" t="s">
        <v>449</v>
      </c>
      <c r="E763" t="s">
        <v>30</v>
      </c>
      <c r="F763" t="s">
        <v>450</v>
      </c>
      <c r="G763" t="s">
        <v>451</v>
      </c>
      <c r="H763" t="s">
        <v>130</v>
      </c>
      <c r="I763" t="s">
        <v>452</v>
      </c>
      <c r="J763" t="s">
        <v>36</v>
      </c>
    </row>
    <row r="764" spans="1:10" x14ac:dyDescent="0.25">
      <c r="A764">
        <v>180</v>
      </c>
      <c r="B764">
        <v>100513810</v>
      </c>
      <c r="C764" t="s">
        <v>28</v>
      </c>
      <c r="D764" t="s">
        <v>385</v>
      </c>
      <c r="E764" t="s">
        <v>30</v>
      </c>
      <c r="F764" t="s">
        <v>386</v>
      </c>
      <c r="G764" t="s">
        <v>49</v>
      </c>
      <c r="H764" t="s">
        <v>96</v>
      </c>
      <c r="I764" t="s">
        <v>387</v>
      </c>
      <c r="J764" t="s">
        <v>36</v>
      </c>
    </row>
    <row r="765" spans="1:10" x14ac:dyDescent="0.25">
      <c r="A765">
        <v>214</v>
      </c>
      <c r="B765">
        <v>100513514</v>
      </c>
      <c r="C765" t="s">
        <v>28</v>
      </c>
      <c r="D765" t="s">
        <v>385</v>
      </c>
      <c r="E765" t="s">
        <v>30</v>
      </c>
      <c r="F765" t="s">
        <v>386</v>
      </c>
      <c r="G765" t="s">
        <v>49</v>
      </c>
      <c r="H765" t="s">
        <v>96</v>
      </c>
      <c r="I765" t="s">
        <v>387</v>
      </c>
      <c r="J765" t="s">
        <v>36</v>
      </c>
    </row>
    <row r="766" spans="1:10" x14ac:dyDescent="0.25">
      <c r="A766">
        <v>215</v>
      </c>
      <c r="B766">
        <v>100513577</v>
      </c>
      <c r="C766" t="s">
        <v>28</v>
      </c>
      <c r="D766" t="s">
        <v>385</v>
      </c>
      <c r="E766" t="s">
        <v>30</v>
      </c>
      <c r="F766" t="s">
        <v>386</v>
      </c>
      <c r="G766" t="s">
        <v>49</v>
      </c>
      <c r="H766" t="s">
        <v>96</v>
      </c>
      <c r="I766" t="s">
        <v>387</v>
      </c>
      <c r="J766" t="s">
        <v>36</v>
      </c>
    </row>
    <row r="767" spans="1:10" x14ac:dyDescent="0.25">
      <c r="A767">
        <v>223</v>
      </c>
      <c r="B767">
        <v>100513493</v>
      </c>
      <c r="C767" t="s">
        <v>28</v>
      </c>
      <c r="D767" t="s">
        <v>385</v>
      </c>
      <c r="E767" t="s">
        <v>30</v>
      </c>
      <c r="F767" t="s">
        <v>386</v>
      </c>
      <c r="G767" t="s">
        <v>49</v>
      </c>
      <c r="H767" t="s">
        <v>96</v>
      </c>
      <c r="I767" t="s">
        <v>387</v>
      </c>
      <c r="J767" t="s">
        <v>36</v>
      </c>
    </row>
    <row r="768" spans="1:10" x14ac:dyDescent="0.25">
      <c r="A768">
        <v>224</v>
      </c>
      <c r="B768">
        <v>100513500</v>
      </c>
      <c r="C768" t="s">
        <v>28</v>
      </c>
      <c r="D768" t="s">
        <v>385</v>
      </c>
      <c r="E768" t="s">
        <v>30</v>
      </c>
      <c r="F768" t="s">
        <v>386</v>
      </c>
      <c r="G768" t="s">
        <v>49</v>
      </c>
      <c r="H768" t="s">
        <v>96</v>
      </c>
      <c r="I768" t="s">
        <v>387</v>
      </c>
      <c r="J768" t="s">
        <v>36</v>
      </c>
    </row>
    <row r="769" spans="1:10" x14ac:dyDescent="0.25">
      <c r="A769">
        <v>250</v>
      </c>
      <c r="B769">
        <v>100513809</v>
      </c>
      <c r="C769" t="s">
        <v>28</v>
      </c>
      <c r="D769" t="s">
        <v>385</v>
      </c>
      <c r="E769" t="s">
        <v>30</v>
      </c>
      <c r="F769" t="s">
        <v>386</v>
      </c>
      <c r="G769" t="s">
        <v>49</v>
      </c>
      <c r="H769" t="s">
        <v>96</v>
      </c>
      <c r="I769" t="s">
        <v>387</v>
      </c>
      <c r="J769" t="s">
        <v>36</v>
      </c>
    </row>
    <row r="770" spans="1:10" x14ac:dyDescent="0.25">
      <c r="A770">
        <v>251</v>
      </c>
      <c r="B770">
        <v>100513816</v>
      </c>
      <c r="C770" t="s">
        <v>28</v>
      </c>
      <c r="D770" t="s">
        <v>385</v>
      </c>
      <c r="E770" t="s">
        <v>30</v>
      </c>
      <c r="F770" t="s">
        <v>386</v>
      </c>
      <c r="G770" t="s">
        <v>49</v>
      </c>
      <c r="H770" t="s">
        <v>96</v>
      </c>
      <c r="I770" t="s">
        <v>387</v>
      </c>
      <c r="J770" t="s">
        <v>36</v>
      </c>
    </row>
    <row r="771" spans="1:10" x14ac:dyDescent="0.25">
      <c r="A771">
        <v>451</v>
      </c>
      <c r="B771">
        <v>100430890</v>
      </c>
      <c r="C771" t="s">
        <v>28</v>
      </c>
      <c r="D771" t="s">
        <v>559</v>
      </c>
      <c r="E771" t="s">
        <v>30</v>
      </c>
      <c r="F771" t="s">
        <v>386</v>
      </c>
      <c r="G771" t="s">
        <v>49</v>
      </c>
      <c r="H771" t="s">
        <v>96</v>
      </c>
      <c r="I771" t="s">
        <v>387</v>
      </c>
      <c r="J771" t="s">
        <v>35</v>
      </c>
    </row>
    <row r="772" spans="1:10" x14ac:dyDescent="0.25">
      <c r="A772">
        <v>22</v>
      </c>
      <c r="B772">
        <v>100499267</v>
      </c>
      <c r="C772" t="s">
        <v>28</v>
      </c>
      <c r="D772" t="s">
        <v>145</v>
      </c>
      <c r="E772" t="s">
        <v>30</v>
      </c>
      <c r="F772" t="s">
        <v>146</v>
      </c>
      <c r="G772" t="s">
        <v>147</v>
      </c>
      <c r="H772" t="s">
        <v>73</v>
      </c>
      <c r="I772" t="s">
        <v>148</v>
      </c>
      <c r="J772" t="s">
        <v>36</v>
      </c>
    </row>
    <row r="773" spans="1:10" x14ac:dyDescent="0.25">
      <c r="A773">
        <v>84</v>
      </c>
      <c r="B773">
        <v>100499839</v>
      </c>
      <c r="C773" t="s">
        <v>28</v>
      </c>
      <c r="D773" t="s">
        <v>145</v>
      </c>
      <c r="E773" t="s">
        <v>30</v>
      </c>
      <c r="F773" t="s">
        <v>146</v>
      </c>
      <c r="G773" t="s">
        <v>147</v>
      </c>
      <c r="H773" t="s">
        <v>73</v>
      </c>
      <c r="I773" t="s">
        <v>148</v>
      </c>
      <c r="J773" t="s">
        <v>36</v>
      </c>
    </row>
    <row r="774" spans="1:10" x14ac:dyDescent="0.25">
      <c r="A774">
        <v>127</v>
      </c>
      <c r="B774">
        <v>100499784</v>
      </c>
      <c r="C774" t="s">
        <v>28</v>
      </c>
      <c r="D774" t="s">
        <v>145</v>
      </c>
      <c r="E774" t="s">
        <v>30</v>
      </c>
      <c r="F774" t="s">
        <v>146</v>
      </c>
      <c r="G774" t="s">
        <v>147</v>
      </c>
      <c r="H774" t="s">
        <v>73</v>
      </c>
      <c r="I774" t="s">
        <v>148</v>
      </c>
      <c r="J774" t="s">
        <v>36</v>
      </c>
    </row>
    <row r="775" spans="1:10" x14ac:dyDescent="0.25">
      <c r="A775">
        <v>128</v>
      </c>
      <c r="B775">
        <v>100499803</v>
      </c>
      <c r="C775" t="s">
        <v>28</v>
      </c>
      <c r="D775" t="s">
        <v>145</v>
      </c>
      <c r="E775" t="s">
        <v>30</v>
      </c>
      <c r="F775" t="s">
        <v>146</v>
      </c>
      <c r="G775" t="s">
        <v>147</v>
      </c>
      <c r="H775" t="s">
        <v>73</v>
      </c>
      <c r="I775" t="s">
        <v>148</v>
      </c>
      <c r="J775" t="s">
        <v>36</v>
      </c>
    </row>
    <row r="776" spans="1:10" x14ac:dyDescent="0.25">
      <c r="A776">
        <v>393</v>
      </c>
      <c r="B776">
        <v>100424461</v>
      </c>
      <c r="C776" t="s">
        <v>28</v>
      </c>
      <c r="D776" t="s">
        <v>145</v>
      </c>
      <c r="E776" t="s">
        <v>30</v>
      </c>
      <c r="F776" t="s">
        <v>146</v>
      </c>
      <c r="G776" t="s">
        <v>147</v>
      </c>
      <c r="H776" t="s">
        <v>73</v>
      </c>
      <c r="I776" t="s">
        <v>148</v>
      </c>
      <c r="J776" t="s">
        <v>36</v>
      </c>
    </row>
    <row r="777" spans="1:10" x14ac:dyDescent="0.25">
      <c r="A777">
        <v>456</v>
      </c>
      <c r="B777">
        <v>100432215</v>
      </c>
      <c r="C777" t="s">
        <v>28</v>
      </c>
      <c r="D777" t="s">
        <v>145</v>
      </c>
      <c r="E777" t="s">
        <v>30</v>
      </c>
      <c r="F777" t="s">
        <v>146</v>
      </c>
      <c r="G777" t="s">
        <v>147</v>
      </c>
      <c r="H777" t="s">
        <v>73</v>
      </c>
      <c r="I777" t="s">
        <v>148</v>
      </c>
      <c r="J777" t="s">
        <v>36</v>
      </c>
    </row>
    <row r="778" spans="1:10" x14ac:dyDescent="0.25">
      <c r="A778">
        <v>460</v>
      </c>
      <c r="B778">
        <v>100432182</v>
      </c>
      <c r="C778" t="s">
        <v>28</v>
      </c>
      <c r="D778" t="s">
        <v>145</v>
      </c>
      <c r="E778" t="s">
        <v>30</v>
      </c>
      <c r="F778" t="s">
        <v>146</v>
      </c>
      <c r="G778" t="s">
        <v>147</v>
      </c>
      <c r="H778" t="s">
        <v>73</v>
      </c>
      <c r="I778" t="s">
        <v>148</v>
      </c>
      <c r="J778" t="s">
        <v>36</v>
      </c>
    </row>
    <row r="779" spans="1:10" x14ac:dyDescent="0.25">
      <c r="A779">
        <v>517</v>
      </c>
      <c r="B779">
        <v>100437979</v>
      </c>
      <c r="C779" t="s">
        <v>28</v>
      </c>
      <c r="D779" t="s">
        <v>145</v>
      </c>
      <c r="E779" t="s">
        <v>30</v>
      </c>
      <c r="F779" t="s">
        <v>146</v>
      </c>
      <c r="G779" t="s">
        <v>147</v>
      </c>
      <c r="H779" t="s">
        <v>73</v>
      </c>
      <c r="I779" t="s">
        <v>148</v>
      </c>
      <c r="J779" t="s">
        <v>36</v>
      </c>
    </row>
    <row r="780" spans="1:10" x14ac:dyDescent="0.25">
      <c r="A780">
        <v>571</v>
      </c>
      <c r="B780">
        <v>100449618</v>
      </c>
      <c r="C780" t="s">
        <v>28</v>
      </c>
      <c r="D780" t="s">
        <v>145</v>
      </c>
      <c r="E780" t="s">
        <v>30</v>
      </c>
      <c r="F780" t="s">
        <v>146</v>
      </c>
      <c r="G780" t="s">
        <v>147</v>
      </c>
      <c r="H780" t="s">
        <v>73</v>
      </c>
      <c r="I780" t="s">
        <v>148</v>
      </c>
      <c r="J780" t="s">
        <v>36</v>
      </c>
    </row>
    <row r="781" spans="1:10" x14ac:dyDescent="0.25">
      <c r="A781">
        <v>606</v>
      </c>
      <c r="B781">
        <v>100446309</v>
      </c>
      <c r="C781" t="s">
        <v>28</v>
      </c>
      <c r="D781" t="s">
        <v>145</v>
      </c>
      <c r="E781" t="s">
        <v>30</v>
      </c>
      <c r="F781" t="s">
        <v>146</v>
      </c>
      <c r="G781" t="s">
        <v>147</v>
      </c>
      <c r="H781" t="s">
        <v>73</v>
      </c>
      <c r="I781" t="s">
        <v>148</v>
      </c>
      <c r="J781" t="s">
        <v>36</v>
      </c>
    </row>
    <row r="782" spans="1:10" x14ac:dyDescent="0.25">
      <c r="A782">
        <v>673</v>
      </c>
      <c r="B782">
        <v>100441828</v>
      </c>
      <c r="C782" t="s">
        <v>28</v>
      </c>
      <c r="D782" t="s">
        <v>145</v>
      </c>
      <c r="E782" t="s">
        <v>30</v>
      </c>
      <c r="F782" t="s">
        <v>146</v>
      </c>
      <c r="G782" t="s">
        <v>147</v>
      </c>
      <c r="H782" t="s">
        <v>73</v>
      </c>
      <c r="I782" t="s">
        <v>148</v>
      </c>
      <c r="J782" t="s">
        <v>36</v>
      </c>
    </row>
    <row r="783" spans="1:10" x14ac:dyDescent="0.25">
      <c r="A783">
        <v>766</v>
      </c>
      <c r="B783">
        <v>100469242</v>
      </c>
      <c r="C783" t="s">
        <v>28</v>
      </c>
      <c r="D783" t="s">
        <v>145</v>
      </c>
      <c r="E783" t="s">
        <v>30</v>
      </c>
      <c r="F783" t="s">
        <v>146</v>
      </c>
      <c r="G783" t="s">
        <v>147</v>
      </c>
      <c r="H783" t="s">
        <v>73</v>
      </c>
      <c r="I783" t="s">
        <v>148</v>
      </c>
      <c r="J783" t="s">
        <v>36</v>
      </c>
    </row>
    <row r="784" spans="1:10" x14ac:dyDescent="0.25">
      <c r="A784">
        <v>762</v>
      </c>
      <c r="B784">
        <v>100481115</v>
      </c>
      <c r="C784" t="s">
        <v>28</v>
      </c>
      <c r="D784" t="s">
        <v>771</v>
      </c>
      <c r="E784" t="s">
        <v>30</v>
      </c>
      <c r="F784" t="s">
        <v>772</v>
      </c>
      <c r="G784" t="s">
        <v>773</v>
      </c>
      <c r="H784" t="s">
        <v>107</v>
      </c>
      <c r="I784" t="s">
        <v>774</v>
      </c>
      <c r="J784" t="s">
        <v>123</v>
      </c>
    </row>
    <row r="785" spans="1:10" x14ac:dyDescent="0.25">
      <c r="A785">
        <v>941</v>
      </c>
      <c r="B785">
        <v>100488812</v>
      </c>
      <c r="C785" t="s">
        <v>28</v>
      </c>
      <c r="D785" t="s">
        <v>771</v>
      </c>
      <c r="E785" t="s">
        <v>30</v>
      </c>
      <c r="F785" t="s">
        <v>772</v>
      </c>
      <c r="G785" t="s">
        <v>773</v>
      </c>
      <c r="H785" t="s">
        <v>107</v>
      </c>
      <c r="I785" t="s">
        <v>774</v>
      </c>
      <c r="J785" t="s">
        <v>123</v>
      </c>
    </row>
    <row r="786" spans="1:10" x14ac:dyDescent="0.25">
      <c r="A786">
        <v>465</v>
      </c>
      <c r="B786">
        <v>100432302</v>
      </c>
      <c r="C786" t="s">
        <v>28</v>
      </c>
      <c r="D786" t="s">
        <v>569</v>
      </c>
      <c r="E786" t="s">
        <v>30</v>
      </c>
      <c r="F786" t="s">
        <v>570</v>
      </c>
      <c r="G786" t="s">
        <v>571</v>
      </c>
      <c r="H786" t="s">
        <v>96</v>
      </c>
      <c r="I786" t="s">
        <v>572</v>
      </c>
      <c r="J786" t="s">
        <v>35</v>
      </c>
    </row>
    <row r="787" spans="1:10" x14ac:dyDescent="0.25">
      <c r="A787">
        <v>466</v>
      </c>
      <c r="B787">
        <v>100432305</v>
      </c>
      <c r="C787" t="s">
        <v>28</v>
      </c>
      <c r="D787" t="s">
        <v>569</v>
      </c>
      <c r="E787" t="s">
        <v>30</v>
      </c>
      <c r="F787" t="s">
        <v>570</v>
      </c>
      <c r="G787" t="s">
        <v>571</v>
      </c>
      <c r="H787" t="s">
        <v>96</v>
      </c>
      <c r="I787" t="s">
        <v>572</v>
      </c>
      <c r="J787" t="s">
        <v>35</v>
      </c>
    </row>
    <row r="788" spans="1:10" x14ac:dyDescent="0.25">
      <c r="A788">
        <v>506</v>
      </c>
      <c r="B788">
        <v>100432303</v>
      </c>
      <c r="C788" t="s">
        <v>28</v>
      </c>
      <c r="D788" t="s">
        <v>569</v>
      </c>
      <c r="E788" t="s">
        <v>30</v>
      </c>
      <c r="F788" t="s">
        <v>570</v>
      </c>
      <c r="G788" t="s">
        <v>571</v>
      </c>
      <c r="H788" t="s">
        <v>96</v>
      </c>
      <c r="I788" t="s">
        <v>572</v>
      </c>
      <c r="J788" t="s">
        <v>35</v>
      </c>
    </row>
    <row r="789" spans="1:10" x14ac:dyDescent="0.25">
      <c r="A789">
        <v>6</v>
      </c>
      <c r="B789">
        <v>100496199</v>
      </c>
      <c r="C789" t="s">
        <v>28</v>
      </c>
      <c r="D789" t="s">
        <v>70</v>
      </c>
      <c r="E789" t="s">
        <v>30</v>
      </c>
      <c r="F789" t="s">
        <v>71</v>
      </c>
      <c r="G789" t="s">
        <v>72</v>
      </c>
      <c r="H789" t="s">
        <v>73</v>
      </c>
      <c r="I789" t="s">
        <v>74</v>
      </c>
      <c r="J789" t="s">
        <v>35</v>
      </c>
    </row>
    <row r="790" spans="1:10" x14ac:dyDescent="0.25">
      <c r="A790">
        <v>45</v>
      </c>
      <c r="B790">
        <v>100496120</v>
      </c>
      <c r="C790" t="s">
        <v>28</v>
      </c>
      <c r="D790" t="s">
        <v>70</v>
      </c>
      <c r="E790" t="s">
        <v>30</v>
      </c>
      <c r="F790" t="s">
        <v>71</v>
      </c>
      <c r="G790" t="s">
        <v>72</v>
      </c>
      <c r="H790" t="s">
        <v>73</v>
      </c>
      <c r="I790" t="s">
        <v>74</v>
      </c>
      <c r="J790" t="s">
        <v>35</v>
      </c>
    </row>
    <row r="791" spans="1:10" x14ac:dyDescent="0.25">
      <c r="A791">
        <v>117</v>
      </c>
      <c r="B791">
        <v>100499729</v>
      </c>
      <c r="C791" t="s">
        <v>28</v>
      </c>
      <c r="D791" t="s">
        <v>70</v>
      </c>
      <c r="E791" t="s">
        <v>30</v>
      </c>
      <c r="F791" t="s">
        <v>71</v>
      </c>
      <c r="G791" t="s">
        <v>72</v>
      </c>
      <c r="H791" t="s">
        <v>73</v>
      </c>
      <c r="I791" t="s">
        <v>74</v>
      </c>
      <c r="J791" t="s">
        <v>35</v>
      </c>
    </row>
    <row r="792" spans="1:10" x14ac:dyDescent="0.25">
      <c r="A792">
        <v>209</v>
      </c>
      <c r="B792">
        <v>100504171</v>
      </c>
      <c r="C792" t="s">
        <v>28</v>
      </c>
      <c r="D792" t="s">
        <v>70</v>
      </c>
      <c r="E792" t="s">
        <v>30</v>
      </c>
      <c r="F792" t="s">
        <v>71</v>
      </c>
      <c r="G792" t="s">
        <v>72</v>
      </c>
      <c r="H792" t="s">
        <v>73</v>
      </c>
      <c r="I792" t="s">
        <v>74</v>
      </c>
      <c r="J792" t="s">
        <v>35</v>
      </c>
    </row>
    <row r="793" spans="1:10" x14ac:dyDescent="0.25">
      <c r="A793">
        <v>978</v>
      </c>
      <c r="B793">
        <v>100488762</v>
      </c>
      <c r="C793" t="s">
        <v>28</v>
      </c>
      <c r="D793" t="s">
        <v>70</v>
      </c>
      <c r="E793" t="s">
        <v>30</v>
      </c>
      <c r="F793" t="s">
        <v>71</v>
      </c>
      <c r="G793" t="s">
        <v>72</v>
      </c>
      <c r="H793" t="s">
        <v>73</v>
      </c>
      <c r="I793" t="s">
        <v>74</v>
      </c>
      <c r="J793" t="s">
        <v>35</v>
      </c>
    </row>
    <row r="794" spans="1:10" x14ac:dyDescent="0.25">
      <c r="A794">
        <v>979</v>
      </c>
      <c r="B794">
        <v>100488765</v>
      </c>
      <c r="C794" t="s">
        <v>28</v>
      </c>
      <c r="D794" t="s">
        <v>70</v>
      </c>
      <c r="E794" t="s">
        <v>30</v>
      </c>
      <c r="F794" t="s">
        <v>71</v>
      </c>
      <c r="G794" t="s">
        <v>72</v>
      </c>
      <c r="H794" t="s">
        <v>73</v>
      </c>
      <c r="I794" t="s">
        <v>74</v>
      </c>
      <c r="J794" t="s">
        <v>35</v>
      </c>
    </row>
    <row r="795" spans="1:10" x14ac:dyDescent="0.25">
      <c r="A795">
        <v>997</v>
      </c>
      <c r="B795">
        <v>100488595</v>
      </c>
      <c r="C795" t="s">
        <v>28</v>
      </c>
      <c r="D795" t="s">
        <v>70</v>
      </c>
      <c r="E795" t="s">
        <v>30</v>
      </c>
      <c r="F795" t="s">
        <v>71</v>
      </c>
      <c r="G795" t="s">
        <v>72</v>
      </c>
      <c r="H795" t="s">
        <v>73</v>
      </c>
      <c r="I795" t="s">
        <v>74</v>
      </c>
      <c r="J795" t="s">
        <v>35</v>
      </c>
    </row>
    <row r="796" spans="1:10" x14ac:dyDescent="0.25">
      <c r="A796">
        <v>37</v>
      </c>
      <c r="B796">
        <v>100503320</v>
      </c>
      <c r="C796" t="s">
        <v>28</v>
      </c>
      <c r="D796" t="s">
        <v>198</v>
      </c>
      <c r="E796" t="s">
        <v>30</v>
      </c>
      <c r="F796" t="s">
        <v>199</v>
      </c>
      <c r="G796" t="s">
        <v>200</v>
      </c>
      <c r="H796" t="s">
        <v>67</v>
      </c>
      <c r="I796" t="s">
        <v>201</v>
      </c>
      <c r="J796" t="s">
        <v>35</v>
      </c>
    </row>
    <row r="797" spans="1:10" x14ac:dyDescent="0.25">
      <c r="A797">
        <v>521</v>
      </c>
      <c r="B797">
        <v>100438603</v>
      </c>
      <c r="C797" t="s">
        <v>28</v>
      </c>
      <c r="D797" t="s">
        <v>198</v>
      </c>
      <c r="E797" t="s">
        <v>30</v>
      </c>
      <c r="F797" t="s">
        <v>199</v>
      </c>
      <c r="G797" t="s">
        <v>200</v>
      </c>
      <c r="H797" t="s">
        <v>67</v>
      </c>
      <c r="I797" t="s">
        <v>201</v>
      </c>
      <c r="J797" t="s">
        <v>35</v>
      </c>
    </row>
    <row r="798" spans="1:10" x14ac:dyDescent="0.25">
      <c r="A798">
        <v>596</v>
      </c>
      <c r="B798">
        <v>100459370</v>
      </c>
      <c r="C798" t="s">
        <v>28</v>
      </c>
      <c r="D798" t="s">
        <v>198</v>
      </c>
      <c r="E798" t="s">
        <v>30</v>
      </c>
      <c r="F798" t="s">
        <v>199</v>
      </c>
      <c r="G798" t="s">
        <v>200</v>
      </c>
      <c r="H798" t="s">
        <v>67</v>
      </c>
      <c r="I798" t="s">
        <v>201</v>
      </c>
      <c r="J798" t="s">
        <v>35</v>
      </c>
    </row>
    <row r="799" spans="1:10" x14ac:dyDescent="0.25">
      <c r="A799">
        <v>636</v>
      </c>
      <c r="B799">
        <v>100459379</v>
      </c>
      <c r="C799" t="s">
        <v>28</v>
      </c>
      <c r="D799" t="s">
        <v>198</v>
      </c>
      <c r="E799" t="s">
        <v>30</v>
      </c>
      <c r="F799" t="s">
        <v>199</v>
      </c>
      <c r="G799" t="s">
        <v>200</v>
      </c>
      <c r="H799" t="s">
        <v>67</v>
      </c>
      <c r="I799" t="s">
        <v>201</v>
      </c>
      <c r="J799" t="s">
        <v>35</v>
      </c>
    </row>
    <row r="800" spans="1:10" x14ac:dyDescent="0.25">
      <c r="A800">
        <v>709</v>
      </c>
      <c r="B800">
        <v>100461582</v>
      </c>
      <c r="C800" t="s">
        <v>28</v>
      </c>
      <c r="D800" t="s">
        <v>198</v>
      </c>
      <c r="E800" t="s">
        <v>30</v>
      </c>
      <c r="F800" t="s">
        <v>199</v>
      </c>
      <c r="G800" t="s">
        <v>200</v>
      </c>
      <c r="H800" t="s">
        <v>67</v>
      </c>
      <c r="I800" t="s">
        <v>201</v>
      </c>
      <c r="J800" t="s">
        <v>35</v>
      </c>
    </row>
    <row r="801" spans="1:10" x14ac:dyDescent="0.25">
      <c r="A801">
        <v>356</v>
      </c>
      <c r="B801">
        <v>100401404</v>
      </c>
      <c r="C801" t="s">
        <v>28</v>
      </c>
      <c r="D801" t="s">
        <v>483</v>
      </c>
      <c r="E801" t="s">
        <v>30</v>
      </c>
      <c r="F801" t="s">
        <v>484</v>
      </c>
      <c r="G801" t="s">
        <v>446</v>
      </c>
      <c r="H801" t="s">
        <v>50</v>
      </c>
      <c r="I801" t="s">
        <v>485</v>
      </c>
      <c r="J801" t="s">
        <v>35</v>
      </c>
    </row>
    <row r="802" spans="1:10" x14ac:dyDescent="0.25">
      <c r="A802">
        <v>365</v>
      </c>
      <c r="B802">
        <v>100403256</v>
      </c>
      <c r="C802" t="s">
        <v>28</v>
      </c>
      <c r="D802" t="s">
        <v>483</v>
      </c>
      <c r="E802" t="s">
        <v>30</v>
      </c>
      <c r="F802" t="s">
        <v>484</v>
      </c>
      <c r="G802" t="s">
        <v>446</v>
      </c>
      <c r="H802" t="s">
        <v>50</v>
      </c>
      <c r="I802" t="s">
        <v>485</v>
      </c>
      <c r="J802" t="s">
        <v>35</v>
      </c>
    </row>
    <row r="803" spans="1:10" x14ac:dyDescent="0.25">
      <c r="A803">
        <v>371</v>
      </c>
      <c r="B803">
        <v>100418753</v>
      </c>
      <c r="C803" t="s">
        <v>28</v>
      </c>
      <c r="D803" t="s">
        <v>483</v>
      </c>
      <c r="E803" t="s">
        <v>30</v>
      </c>
      <c r="F803" t="s">
        <v>484</v>
      </c>
      <c r="G803" t="s">
        <v>446</v>
      </c>
      <c r="H803" t="s">
        <v>50</v>
      </c>
      <c r="I803" t="s">
        <v>485</v>
      </c>
      <c r="J803" t="s">
        <v>35</v>
      </c>
    </row>
    <row r="804" spans="1:10" x14ac:dyDescent="0.25">
      <c r="A804">
        <v>382</v>
      </c>
      <c r="B804">
        <v>100423916</v>
      </c>
      <c r="C804" t="s">
        <v>28</v>
      </c>
      <c r="D804" t="s">
        <v>483</v>
      </c>
      <c r="E804" t="s">
        <v>30</v>
      </c>
      <c r="F804" t="s">
        <v>484</v>
      </c>
      <c r="G804" t="s">
        <v>446</v>
      </c>
      <c r="H804" t="s">
        <v>50</v>
      </c>
      <c r="I804" t="s">
        <v>485</v>
      </c>
      <c r="J804" t="s">
        <v>35</v>
      </c>
    </row>
    <row r="805" spans="1:10" x14ac:dyDescent="0.25">
      <c r="A805">
        <v>412</v>
      </c>
      <c r="B805">
        <v>100407331</v>
      </c>
      <c r="C805" t="s">
        <v>28</v>
      </c>
      <c r="D805" t="s">
        <v>483</v>
      </c>
      <c r="E805" t="s">
        <v>30</v>
      </c>
      <c r="F805" t="s">
        <v>484</v>
      </c>
      <c r="G805" t="s">
        <v>446</v>
      </c>
      <c r="H805" t="s">
        <v>50</v>
      </c>
      <c r="I805" t="s">
        <v>485</v>
      </c>
      <c r="J805" t="s">
        <v>35</v>
      </c>
    </row>
    <row r="806" spans="1:10" x14ac:dyDescent="0.25">
      <c r="A806">
        <v>416</v>
      </c>
      <c r="B806">
        <v>100409160</v>
      </c>
      <c r="C806" t="s">
        <v>28</v>
      </c>
      <c r="D806" t="s">
        <v>483</v>
      </c>
      <c r="E806" t="s">
        <v>30</v>
      </c>
      <c r="F806" t="s">
        <v>484</v>
      </c>
      <c r="G806" t="s">
        <v>446</v>
      </c>
      <c r="H806" t="s">
        <v>50</v>
      </c>
      <c r="I806" t="s">
        <v>485</v>
      </c>
      <c r="J806" t="s">
        <v>35</v>
      </c>
    </row>
    <row r="807" spans="1:10" x14ac:dyDescent="0.25">
      <c r="A807">
        <v>461</v>
      </c>
      <c r="B807">
        <v>100412197</v>
      </c>
      <c r="C807" t="s">
        <v>28</v>
      </c>
      <c r="D807" t="s">
        <v>483</v>
      </c>
      <c r="E807" t="s">
        <v>30</v>
      </c>
      <c r="F807" t="s">
        <v>484</v>
      </c>
      <c r="G807" t="s">
        <v>446</v>
      </c>
      <c r="H807" t="s">
        <v>50</v>
      </c>
      <c r="I807" t="s">
        <v>485</v>
      </c>
      <c r="J807" t="s">
        <v>35</v>
      </c>
    </row>
    <row r="808" spans="1:10" x14ac:dyDescent="0.25">
      <c r="A808">
        <v>511</v>
      </c>
      <c r="B808">
        <v>100437918</v>
      </c>
      <c r="C808" t="s">
        <v>28</v>
      </c>
      <c r="D808" t="s">
        <v>609</v>
      </c>
      <c r="E808" t="s">
        <v>30</v>
      </c>
      <c r="F808" t="s">
        <v>484</v>
      </c>
      <c r="G808" t="s">
        <v>446</v>
      </c>
      <c r="H808" t="s">
        <v>50</v>
      </c>
      <c r="I808" t="s">
        <v>485</v>
      </c>
      <c r="J808" t="s">
        <v>36</v>
      </c>
    </row>
    <row r="809" spans="1:10" x14ac:dyDescent="0.25">
      <c r="A809">
        <v>515</v>
      </c>
      <c r="B809">
        <v>100442422</v>
      </c>
      <c r="C809" t="s">
        <v>28</v>
      </c>
      <c r="D809" t="s">
        <v>609</v>
      </c>
      <c r="E809" t="s">
        <v>30</v>
      </c>
      <c r="F809" t="s">
        <v>484</v>
      </c>
      <c r="G809" t="s">
        <v>446</v>
      </c>
      <c r="H809" t="s">
        <v>50</v>
      </c>
      <c r="I809" t="s">
        <v>485</v>
      </c>
      <c r="J809" t="s">
        <v>36</v>
      </c>
    </row>
    <row r="810" spans="1:10" x14ac:dyDescent="0.25">
      <c r="A810">
        <v>534</v>
      </c>
      <c r="B810">
        <v>100439795</v>
      </c>
      <c r="C810" t="s">
        <v>28</v>
      </c>
      <c r="D810" t="s">
        <v>609</v>
      </c>
      <c r="E810" t="s">
        <v>30</v>
      </c>
      <c r="F810" t="s">
        <v>484</v>
      </c>
      <c r="G810" t="s">
        <v>446</v>
      </c>
      <c r="H810" t="s">
        <v>50</v>
      </c>
      <c r="I810" t="s">
        <v>485</v>
      </c>
      <c r="J810" t="s">
        <v>36</v>
      </c>
    </row>
    <row r="811" spans="1:10" x14ac:dyDescent="0.25">
      <c r="A811">
        <v>894</v>
      </c>
      <c r="B811">
        <v>100487478</v>
      </c>
      <c r="C811" t="s">
        <v>28</v>
      </c>
      <c r="D811" t="s">
        <v>891</v>
      </c>
      <c r="E811" t="s">
        <v>30</v>
      </c>
      <c r="F811" t="s">
        <v>892</v>
      </c>
      <c r="G811" t="s">
        <v>893</v>
      </c>
      <c r="H811" t="s">
        <v>107</v>
      </c>
      <c r="I811" t="s">
        <v>894</v>
      </c>
      <c r="J811" t="s">
        <v>52</v>
      </c>
    </row>
    <row r="812" spans="1:10" x14ac:dyDescent="0.25">
      <c r="A812">
        <v>920</v>
      </c>
      <c r="B812">
        <v>100487476</v>
      </c>
      <c r="C812" t="s">
        <v>28</v>
      </c>
      <c r="D812" t="s">
        <v>891</v>
      </c>
      <c r="E812" t="s">
        <v>30</v>
      </c>
      <c r="F812" t="s">
        <v>892</v>
      </c>
      <c r="G812" t="s">
        <v>893</v>
      </c>
      <c r="H812" t="s">
        <v>107</v>
      </c>
      <c r="I812" t="s">
        <v>894</v>
      </c>
      <c r="J812" t="s">
        <v>52</v>
      </c>
    </row>
    <row r="813" spans="1:10" x14ac:dyDescent="0.25">
      <c r="A813">
        <v>945</v>
      </c>
      <c r="B813">
        <v>100487475</v>
      </c>
      <c r="C813" t="s">
        <v>28</v>
      </c>
      <c r="D813" t="s">
        <v>891</v>
      </c>
      <c r="E813" t="s">
        <v>30</v>
      </c>
      <c r="F813" t="s">
        <v>892</v>
      </c>
      <c r="G813" t="s">
        <v>893</v>
      </c>
      <c r="H813" t="s">
        <v>107</v>
      </c>
      <c r="I813" t="s">
        <v>894</v>
      </c>
      <c r="J813" t="s">
        <v>52</v>
      </c>
    </row>
    <row r="814" spans="1:10" x14ac:dyDescent="0.25">
      <c r="A814">
        <v>946</v>
      </c>
      <c r="B814">
        <v>100487477</v>
      </c>
      <c r="C814" t="s">
        <v>28</v>
      </c>
      <c r="D814" t="s">
        <v>891</v>
      </c>
      <c r="E814" t="s">
        <v>30</v>
      </c>
      <c r="F814" t="s">
        <v>892</v>
      </c>
      <c r="G814" t="s">
        <v>893</v>
      </c>
      <c r="H814" t="s">
        <v>107</v>
      </c>
      <c r="I814" t="s">
        <v>894</v>
      </c>
      <c r="J814" t="s">
        <v>52</v>
      </c>
    </row>
    <row r="815" spans="1:10" x14ac:dyDescent="0.25">
      <c r="A815">
        <v>50</v>
      </c>
      <c r="B815">
        <v>100496318</v>
      </c>
      <c r="C815" t="s">
        <v>28</v>
      </c>
      <c r="D815" t="s">
        <v>236</v>
      </c>
      <c r="E815" t="s">
        <v>30</v>
      </c>
      <c r="F815" t="s">
        <v>237</v>
      </c>
      <c r="G815" t="s">
        <v>222</v>
      </c>
      <c r="H815" t="s">
        <v>238</v>
      </c>
      <c r="I815" t="s">
        <v>239</v>
      </c>
      <c r="J815" t="s">
        <v>52</v>
      </c>
    </row>
    <row r="816" spans="1:10" x14ac:dyDescent="0.25">
      <c r="A816">
        <v>202</v>
      </c>
      <c r="B816">
        <v>100503237</v>
      </c>
      <c r="C816" t="s">
        <v>28</v>
      </c>
      <c r="D816" t="s">
        <v>236</v>
      </c>
      <c r="E816" t="s">
        <v>30</v>
      </c>
      <c r="F816" t="s">
        <v>237</v>
      </c>
      <c r="G816" t="s">
        <v>222</v>
      </c>
      <c r="H816" t="s">
        <v>238</v>
      </c>
      <c r="I816" t="s">
        <v>239</v>
      </c>
      <c r="J816" t="s">
        <v>52</v>
      </c>
    </row>
    <row r="817" spans="1:10" x14ac:dyDescent="0.25">
      <c r="A817">
        <v>829</v>
      </c>
      <c r="B817">
        <v>100476998</v>
      </c>
      <c r="C817" t="s">
        <v>28</v>
      </c>
      <c r="D817" t="s">
        <v>236</v>
      </c>
      <c r="E817" t="s">
        <v>30</v>
      </c>
      <c r="F817" t="s">
        <v>237</v>
      </c>
      <c r="G817" t="s">
        <v>222</v>
      </c>
      <c r="H817" t="s">
        <v>238</v>
      </c>
      <c r="I817" t="s">
        <v>239</v>
      </c>
      <c r="J817" t="s">
        <v>52</v>
      </c>
    </row>
    <row r="818" spans="1:10" x14ac:dyDescent="0.25">
      <c r="A818">
        <v>903</v>
      </c>
      <c r="B818">
        <v>100481013</v>
      </c>
      <c r="C818" t="s">
        <v>28</v>
      </c>
      <c r="D818" t="s">
        <v>236</v>
      </c>
      <c r="E818" t="s">
        <v>30</v>
      </c>
      <c r="F818" t="s">
        <v>237</v>
      </c>
      <c r="G818" t="s">
        <v>222</v>
      </c>
      <c r="H818" t="s">
        <v>238</v>
      </c>
      <c r="I818" t="s">
        <v>239</v>
      </c>
      <c r="J818" t="s">
        <v>52</v>
      </c>
    </row>
    <row r="819" spans="1:10" x14ac:dyDescent="0.25">
      <c r="A819">
        <v>949</v>
      </c>
      <c r="B819">
        <v>100487579</v>
      </c>
      <c r="C819" t="s">
        <v>28</v>
      </c>
      <c r="D819" t="s">
        <v>236</v>
      </c>
      <c r="E819" t="s">
        <v>30</v>
      </c>
      <c r="F819" t="s">
        <v>237</v>
      </c>
      <c r="G819" t="s">
        <v>222</v>
      </c>
      <c r="H819" t="s">
        <v>238</v>
      </c>
      <c r="I819" t="s">
        <v>239</v>
      </c>
      <c r="J819" t="s">
        <v>52</v>
      </c>
    </row>
    <row r="820" spans="1:10" x14ac:dyDescent="0.25">
      <c r="A820">
        <v>763</v>
      </c>
      <c r="B820">
        <v>100481287</v>
      </c>
      <c r="C820" t="s">
        <v>28</v>
      </c>
      <c r="D820" t="s">
        <v>775</v>
      </c>
      <c r="E820" t="s">
        <v>30</v>
      </c>
      <c r="F820" t="s">
        <v>776</v>
      </c>
      <c r="G820" t="s">
        <v>317</v>
      </c>
      <c r="I820" t="s">
        <v>777</v>
      </c>
      <c r="J820" t="s">
        <v>123</v>
      </c>
    </row>
    <row r="821" spans="1:10" x14ac:dyDescent="0.25">
      <c r="A821">
        <v>1</v>
      </c>
      <c r="B821">
        <v>100495995</v>
      </c>
      <c r="C821" t="s">
        <v>28</v>
      </c>
      <c r="D821" t="s">
        <v>29</v>
      </c>
      <c r="E821" t="s">
        <v>30</v>
      </c>
      <c r="F821" t="s">
        <v>31</v>
      </c>
      <c r="G821" t="s">
        <v>32</v>
      </c>
      <c r="H821" t="s">
        <v>33</v>
      </c>
      <c r="I821" t="s">
        <v>34</v>
      </c>
      <c r="J821" t="s">
        <v>35</v>
      </c>
    </row>
    <row r="822" spans="1:10" x14ac:dyDescent="0.25">
      <c r="A822">
        <v>34</v>
      </c>
      <c r="B822">
        <v>100494160</v>
      </c>
      <c r="C822" t="s">
        <v>28</v>
      </c>
      <c r="D822" t="s">
        <v>29</v>
      </c>
      <c r="E822" t="s">
        <v>30</v>
      </c>
      <c r="F822" t="s">
        <v>31</v>
      </c>
      <c r="G822" t="s">
        <v>32</v>
      </c>
      <c r="H822" t="s">
        <v>33</v>
      </c>
      <c r="I822" t="s">
        <v>34</v>
      </c>
      <c r="J822" t="s">
        <v>35</v>
      </c>
    </row>
    <row r="823" spans="1:10" x14ac:dyDescent="0.25">
      <c r="A823">
        <v>144</v>
      </c>
      <c r="B823">
        <v>100503583</v>
      </c>
      <c r="C823" t="s">
        <v>28</v>
      </c>
      <c r="D823" t="s">
        <v>29</v>
      </c>
      <c r="E823" t="s">
        <v>30</v>
      </c>
      <c r="F823" t="s">
        <v>31</v>
      </c>
      <c r="G823" t="s">
        <v>32</v>
      </c>
      <c r="H823" t="s">
        <v>33</v>
      </c>
      <c r="I823" t="s">
        <v>34</v>
      </c>
      <c r="J823" t="s">
        <v>35</v>
      </c>
    </row>
    <row r="824" spans="1:10" x14ac:dyDescent="0.25">
      <c r="A824">
        <v>268</v>
      </c>
      <c r="B824">
        <v>100401360</v>
      </c>
      <c r="C824" t="s">
        <v>28</v>
      </c>
      <c r="D824" t="s">
        <v>29</v>
      </c>
      <c r="E824" t="s">
        <v>30</v>
      </c>
      <c r="F824" t="s">
        <v>31</v>
      </c>
      <c r="G824" t="s">
        <v>32</v>
      </c>
      <c r="H824" t="s">
        <v>33</v>
      </c>
      <c r="I824" t="s">
        <v>34</v>
      </c>
      <c r="J824" t="s">
        <v>35</v>
      </c>
    </row>
    <row r="825" spans="1:10" x14ac:dyDescent="0.25">
      <c r="A825">
        <v>351</v>
      </c>
      <c r="B825">
        <v>100404123</v>
      </c>
      <c r="C825" t="s">
        <v>28</v>
      </c>
      <c r="D825" t="s">
        <v>29</v>
      </c>
      <c r="E825" t="s">
        <v>30</v>
      </c>
      <c r="F825" t="s">
        <v>31</v>
      </c>
      <c r="G825" t="s">
        <v>32</v>
      </c>
      <c r="H825" t="s">
        <v>33</v>
      </c>
      <c r="I825" t="s">
        <v>34</v>
      </c>
      <c r="J825" t="s">
        <v>35</v>
      </c>
    </row>
    <row r="826" spans="1:10" x14ac:dyDescent="0.25">
      <c r="A826">
        <v>394</v>
      </c>
      <c r="B826">
        <v>100408067</v>
      </c>
      <c r="C826" t="s">
        <v>28</v>
      </c>
      <c r="D826" t="s">
        <v>29</v>
      </c>
      <c r="E826" t="s">
        <v>30</v>
      </c>
      <c r="F826" t="s">
        <v>31</v>
      </c>
      <c r="G826" t="s">
        <v>32</v>
      </c>
      <c r="H826" t="s">
        <v>33</v>
      </c>
      <c r="I826" t="s">
        <v>34</v>
      </c>
      <c r="J826" t="s">
        <v>35</v>
      </c>
    </row>
    <row r="827" spans="1:10" x14ac:dyDescent="0.25">
      <c r="A827">
        <v>408</v>
      </c>
      <c r="B827">
        <v>100431206</v>
      </c>
      <c r="C827" t="s">
        <v>28</v>
      </c>
      <c r="D827" t="s">
        <v>29</v>
      </c>
      <c r="E827" t="s">
        <v>30</v>
      </c>
      <c r="F827" t="s">
        <v>31</v>
      </c>
      <c r="G827" t="s">
        <v>32</v>
      </c>
      <c r="H827" t="s">
        <v>33</v>
      </c>
      <c r="I827" t="s">
        <v>34</v>
      </c>
      <c r="J827" t="s">
        <v>35</v>
      </c>
    </row>
    <row r="828" spans="1:10" x14ac:dyDescent="0.25">
      <c r="A828">
        <v>409</v>
      </c>
      <c r="B828">
        <v>100431208</v>
      </c>
      <c r="C828" t="s">
        <v>28</v>
      </c>
      <c r="D828" t="s">
        <v>29</v>
      </c>
      <c r="E828" t="s">
        <v>30</v>
      </c>
      <c r="F828" t="s">
        <v>31</v>
      </c>
      <c r="G828" t="s">
        <v>32</v>
      </c>
      <c r="H828" t="s">
        <v>33</v>
      </c>
      <c r="I828" t="s">
        <v>34</v>
      </c>
      <c r="J828" t="s">
        <v>35</v>
      </c>
    </row>
    <row r="829" spans="1:10" x14ac:dyDescent="0.25">
      <c r="A829">
        <v>436</v>
      </c>
      <c r="B829">
        <v>100431205</v>
      </c>
      <c r="C829" t="s">
        <v>28</v>
      </c>
      <c r="D829" t="s">
        <v>29</v>
      </c>
      <c r="E829" t="s">
        <v>30</v>
      </c>
      <c r="F829" t="s">
        <v>31</v>
      </c>
      <c r="G829" t="s">
        <v>32</v>
      </c>
      <c r="H829" t="s">
        <v>33</v>
      </c>
      <c r="I829" t="s">
        <v>34</v>
      </c>
      <c r="J829" t="s">
        <v>35</v>
      </c>
    </row>
    <row r="830" spans="1:10" x14ac:dyDescent="0.25">
      <c r="A830">
        <v>473</v>
      </c>
      <c r="B830">
        <v>100431207</v>
      </c>
      <c r="C830" t="s">
        <v>28</v>
      </c>
      <c r="D830" t="s">
        <v>29</v>
      </c>
      <c r="E830" t="s">
        <v>30</v>
      </c>
      <c r="F830" t="s">
        <v>31</v>
      </c>
      <c r="G830" t="s">
        <v>32</v>
      </c>
      <c r="H830" t="s">
        <v>33</v>
      </c>
      <c r="I830" t="s">
        <v>34</v>
      </c>
      <c r="J830" t="s">
        <v>35</v>
      </c>
    </row>
    <row r="831" spans="1:10" x14ac:dyDescent="0.25">
      <c r="A831">
        <v>494</v>
      </c>
      <c r="B831">
        <v>100442312</v>
      </c>
      <c r="C831" t="s">
        <v>28</v>
      </c>
      <c r="D831" t="s">
        <v>29</v>
      </c>
      <c r="E831" t="s">
        <v>30</v>
      </c>
      <c r="F831" t="s">
        <v>31</v>
      </c>
      <c r="G831" t="s">
        <v>32</v>
      </c>
      <c r="H831" t="s">
        <v>33</v>
      </c>
      <c r="I831" t="s">
        <v>34</v>
      </c>
      <c r="J831" t="s">
        <v>35</v>
      </c>
    </row>
    <row r="832" spans="1:10" x14ac:dyDescent="0.25">
      <c r="A832">
        <v>495</v>
      </c>
      <c r="B832">
        <v>100434852</v>
      </c>
      <c r="C832" t="s">
        <v>28</v>
      </c>
      <c r="D832" t="s">
        <v>29</v>
      </c>
      <c r="E832" t="s">
        <v>30</v>
      </c>
      <c r="F832" t="s">
        <v>31</v>
      </c>
      <c r="G832" t="s">
        <v>32</v>
      </c>
      <c r="H832" t="s">
        <v>33</v>
      </c>
      <c r="I832" t="s">
        <v>34</v>
      </c>
      <c r="J832" t="s">
        <v>35</v>
      </c>
    </row>
    <row r="833" spans="1:10" x14ac:dyDescent="0.25">
      <c r="A833">
        <v>499</v>
      </c>
      <c r="B833">
        <v>100437982</v>
      </c>
      <c r="C833" t="s">
        <v>28</v>
      </c>
      <c r="D833" t="s">
        <v>29</v>
      </c>
      <c r="E833" t="s">
        <v>30</v>
      </c>
      <c r="F833" t="s">
        <v>31</v>
      </c>
      <c r="G833" t="s">
        <v>32</v>
      </c>
      <c r="H833" t="s">
        <v>33</v>
      </c>
      <c r="I833" t="s">
        <v>34</v>
      </c>
      <c r="J833" t="s">
        <v>35</v>
      </c>
    </row>
    <row r="834" spans="1:10" x14ac:dyDescent="0.25">
      <c r="A834">
        <v>641</v>
      </c>
      <c r="B834">
        <v>100461815</v>
      </c>
      <c r="C834" t="s">
        <v>28</v>
      </c>
      <c r="D834" t="s">
        <v>29</v>
      </c>
      <c r="E834" t="s">
        <v>30</v>
      </c>
      <c r="F834" t="s">
        <v>31</v>
      </c>
      <c r="G834" t="s">
        <v>32</v>
      </c>
      <c r="H834" t="s">
        <v>33</v>
      </c>
      <c r="I834" t="s">
        <v>34</v>
      </c>
      <c r="J834" t="s">
        <v>35</v>
      </c>
    </row>
    <row r="835" spans="1:10" x14ac:dyDescent="0.25">
      <c r="A835">
        <v>644</v>
      </c>
      <c r="B835">
        <v>100446393</v>
      </c>
      <c r="C835" t="s">
        <v>28</v>
      </c>
      <c r="D835" t="s">
        <v>29</v>
      </c>
      <c r="E835" t="s">
        <v>30</v>
      </c>
      <c r="F835" t="s">
        <v>31</v>
      </c>
      <c r="G835" t="s">
        <v>32</v>
      </c>
      <c r="H835" t="s">
        <v>33</v>
      </c>
      <c r="I835" t="s">
        <v>34</v>
      </c>
      <c r="J835" t="s">
        <v>35</v>
      </c>
    </row>
    <row r="836" spans="1:10" x14ac:dyDescent="0.25">
      <c r="A836">
        <v>889</v>
      </c>
      <c r="B836">
        <v>100485390</v>
      </c>
      <c r="C836" t="s">
        <v>28</v>
      </c>
      <c r="D836" t="s">
        <v>29</v>
      </c>
      <c r="E836" t="s">
        <v>30</v>
      </c>
      <c r="F836" t="s">
        <v>31</v>
      </c>
      <c r="G836" t="s">
        <v>32</v>
      </c>
      <c r="H836" t="s">
        <v>33</v>
      </c>
      <c r="I836" t="s">
        <v>34</v>
      </c>
      <c r="J836" t="s">
        <v>35</v>
      </c>
    </row>
    <row r="837" spans="1:10" x14ac:dyDescent="0.25">
      <c r="A837">
        <v>1029</v>
      </c>
      <c r="B837">
        <v>100454959</v>
      </c>
      <c r="C837" t="s">
        <v>28</v>
      </c>
      <c r="D837" t="s">
        <v>29</v>
      </c>
      <c r="E837" t="s">
        <v>30</v>
      </c>
      <c r="F837" t="s">
        <v>31</v>
      </c>
      <c r="G837" t="s">
        <v>32</v>
      </c>
      <c r="H837" t="s">
        <v>33</v>
      </c>
      <c r="I837" t="s">
        <v>34</v>
      </c>
      <c r="J837" t="s">
        <v>35</v>
      </c>
    </row>
    <row r="838" spans="1:10" x14ac:dyDescent="0.25">
      <c r="A838">
        <v>196</v>
      </c>
      <c r="B838">
        <v>100507541</v>
      </c>
      <c r="C838" t="s">
        <v>28</v>
      </c>
      <c r="D838" t="s">
        <v>392</v>
      </c>
      <c r="E838" t="s">
        <v>30</v>
      </c>
      <c r="F838" t="s">
        <v>393</v>
      </c>
      <c r="G838" t="s">
        <v>394</v>
      </c>
      <c r="H838" t="s">
        <v>302</v>
      </c>
      <c r="I838" t="s">
        <v>395</v>
      </c>
      <c r="J838" t="s">
        <v>339</v>
      </c>
    </row>
    <row r="839" spans="1:10" x14ac:dyDescent="0.25">
      <c r="A839">
        <v>245</v>
      </c>
      <c r="B839">
        <v>100507538</v>
      </c>
      <c r="C839" t="s">
        <v>28</v>
      </c>
      <c r="D839" t="s">
        <v>392</v>
      </c>
      <c r="E839" t="s">
        <v>30</v>
      </c>
      <c r="F839" t="s">
        <v>393</v>
      </c>
      <c r="G839" t="s">
        <v>394</v>
      </c>
      <c r="H839" t="s">
        <v>302</v>
      </c>
      <c r="I839" t="s">
        <v>395</v>
      </c>
      <c r="J839" t="s">
        <v>339</v>
      </c>
    </row>
    <row r="840" spans="1:10" x14ac:dyDescent="0.25">
      <c r="A840">
        <v>912</v>
      </c>
      <c r="B840">
        <v>100477249</v>
      </c>
      <c r="C840" t="s">
        <v>28</v>
      </c>
      <c r="D840" t="s">
        <v>392</v>
      </c>
      <c r="E840" t="s">
        <v>30</v>
      </c>
      <c r="F840" t="s">
        <v>393</v>
      </c>
      <c r="G840" t="s">
        <v>394</v>
      </c>
      <c r="H840" t="s">
        <v>302</v>
      </c>
      <c r="I840" t="s">
        <v>395</v>
      </c>
      <c r="J840" t="s">
        <v>339</v>
      </c>
    </row>
    <row r="841" spans="1:10" x14ac:dyDescent="0.25">
      <c r="A841">
        <v>958</v>
      </c>
      <c r="B841">
        <v>100487543</v>
      </c>
      <c r="C841" t="s">
        <v>28</v>
      </c>
      <c r="D841" t="s">
        <v>392</v>
      </c>
      <c r="E841" t="s">
        <v>30</v>
      </c>
      <c r="F841" t="s">
        <v>393</v>
      </c>
      <c r="G841" t="s">
        <v>394</v>
      </c>
      <c r="H841" t="s">
        <v>302</v>
      </c>
      <c r="I841" t="s">
        <v>395</v>
      </c>
      <c r="J841" t="s">
        <v>339</v>
      </c>
    </row>
    <row r="842" spans="1:10" x14ac:dyDescent="0.25">
      <c r="A842">
        <v>959</v>
      </c>
      <c r="B842">
        <v>100487544</v>
      </c>
      <c r="C842" t="s">
        <v>28</v>
      </c>
      <c r="D842" t="s">
        <v>392</v>
      </c>
      <c r="E842" t="s">
        <v>30</v>
      </c>
      <c r="F842" t="s">
        <v>393</v>
      </c>
      <c r="G842" t="s">
        <v>394</v>
      </c>
      <c r="H842" t="s">
        <v>302</v>
      </c>
      <c r="I842" t="s">
        <v>395</v>
      </c>
      <c r="J842" t="s">
        <v>339</v>
      </c>
    </row>
    <row r="843" spans="1:10" x14ac:dyDescent="0.25">
      <c r="A843">
        <v>96</v>
      </c>
      <c r="B843">
        <v>100511108</v>
      </c>
      <c r="C843" t="s">
        <v>28</v>
      </c>
      <c r="D843" t="s">
        <v>344</v>
      </c>
      <c r="E843" t="s">
        <v>30</v>
      </c>
      <c r="F843" t="s">
        <v>345</v>
      </c>
      <c r="G843" t="s">
        <v>317</v>
      </c>
      <c r="H843" t="s">
        <v>78</v>
      </c>
      <c r="I843" t="s">
        <v>346</v>
      </c>
      <c r="J843" t="s">
        <v>35</v>
      </c>
    </row>
    <row r="844" spans="1:10" x14ac:dyDescent="0.25">
      <c r="A844">
        <v>97</v>
      </c>
      <c r="B844">
        <v>100511110</v>
      </c>
      <c r="C844" t="s">
        <v>28</v>
      </c>
      <c r="D844" t="s">
        <v>344</v>
      </c>
      <c r="E844" t="s">
        <v>30</v>
      </c>
      <c r="F844" t="s">
        <v>345</v>
      </c>
      <c r="G844" t="s">
        <v>317</v>
      </c>
      <c r="H844" t="s">
        <v>78</v>
      </c>
      <c r="I844" t="s">
        <v>346</v>
      </c>
      <c r="J844" t="s">
        <v>35</v>
      </c>
    </row>
    <row r="845" spans="1:10" x14ac:dyDescent="0.25">
      <c r="A845">
        <v>98</v>
      </c>
      <c r="B845">
        <v>100511111</v>
      </c>
      <c r="C845" t="s">
        <v>28</v>
      </c>
      <c r="D845" t="s">
        <v>344</v>
      </c>
      <c r="E845" t="s">
        <v>30</v>
      </c>
      <c r="F845" t="s">
        <v>345</v>
      </c>
      <c r="G845" t="s">
        <v>317</v>
      </c>
      <c r="H845" t="s">
        <v>78</v>
      </c>
      <c r="I845" t="s">
        <v>346</v>
      </c>
      <c r="J845" t="s">
        <v>35</v>
      </c>
    </row>
    <row r="846" spans="1:10" x14ac:dyDescent="0.25">
      <c r="A846">
        <v>119</v>
      </c>
      <c r="B846">
        <v>100511114</v>
      </c>
      <c r="C846" t="s">
        <v>28</v>
      </c>
      <c r="D846" t="s">
        <v>344</v>
      </c>
      <c r="E846" t="s">
        <v>30</v>
      </c>
      <c r="F846" t="s">
        <v>345</v>
      </c>
      <c r="G846" t="s">
        <v>317</v>
      </c>
      <c r="H846" t="s">
        <v>78</v>
      </c>
      <c r="I846" t="s">
        <v>346</v>
      </c>
      <c r="J846" t="s">
        <v>35</v>
      </c>
    </row>
    <row r="847" spans="1:10" x14ac:dyDescent="0.25">
      <c r="A847">
        <v>120</v>
      </c>
      <c r="B847">
        <v>100511115</v>
      </c>
      <c r="C847" t="s">
        <v>28</v>
      </c>
      <c r="D847" t="s">
        <v>344</v>
      </c>
      <c r="E847" t="s">
        <v>30</v>
      </c>
      <c r="F847" t="s">
        <v>345</v>
      </c>
      <c r="G847" t="s">
        <v>317</v>
      </c>
      <c r="H847" t="s">
        <v>78</v>
      </c>
      <c r="I847" t="s">
        <v>346</v>
      </c>
      <c r="J847" t="s">
        <v>35</v>
      </c>
    </row>
    <row r="848" spans="1:10" x14ac:dyDescent="0.25">
      <c r="A848">
        <v>171</v>
      </c>
      <c r="B848">
        <v>100511109</v>
      </c>
      <c r="C848" t="s">
        <v>28</v>
      </c>
      <c r="D848" t="s">
        <v>344</v>
      </c>
      <c r="E848" t="s">
        <v>30</v>
      </c>
      <c r="F848" t="s">
        <v>345</v>
      </c>
      <c r="G848" t="s">
        <v>317</v>
      </c>
      <c r="H848" t="s">
        <v>78</v>
      </c>
      <c r="I848" t="s">
        <v>346</v>
      </c>
      <c r="J848" t="s">
        <v>35</v>
      </c>
    </row>
    <row r="849" spans="1:10" x14ac:dyDescent="0.25">
      <c r="A849">
        <v>172</v>
      </c>
      <c r="B849">
        <v>100511113</v>
      </c>
      <c r="C849" t="s">
        <v>28</v>
      </c>
      <c r="D849" t="s">
        <v>344</v>
      </c>
      <c r="E849" t="s">
        <v>30</v>
      </c>
      <c r="F849" t="s">
        <v>345</v>
      </c>
      <c r="G849" t="s">
        <v>317</v>
      </c>
      <c r="H849" t="s">
        <v>78</v>
      </c>
      <c r="I849" t="s">
        <v>346</v>
      </c>
      <c r="J849" t="s">
        <v>35</v>
      </c>
    </row>
    <row r="850" spans="1:10" x14ac:dyDescent="0.25">
      <c r="A850">
        <v>174</v>
      </c>
      <c r="B850">
        <v>100511112</v>
      </c>
      <c r="C850" t="s">
        <v>28</v>
      </c>
      <c r="D850" t="s">
        <v>344</v>
      </c>
      <c r="E850" t="s">
        <v>30</v>
      </c>
      <c r="F850" t="s">
        <v>345</v>
      </c>
      <c r="G850" t="s">
        <v>317</v>
      </c>
      <c r="H850" t="s">
        <v>78</v>
      </c>
      <c r="I850" t="s">
        <v>346</v>
      </c>
      <c r="J850" t="s">
        <v>35</v>
      </c>
    </row>
    <row r="851" spans="1:10" x14ac:dyDescent="0.25">
      <c r="A851">
        <v>18</v>
      </c>
      <c r="B851">
        <v>100499147</v>
      </c>
      <c r="C851" t="s">
        <v>28</v>
      </c>
      <c r="D851" t="s">
        <v>128</v>
      </c>
      <c r="E851" t="s">
        <v>30</v>
      </c>
      <c r="F851" t="s">
        <v>129</v>
      </c>
      <c r="G851" t="s">
        <v>77</v>
      </c>
      <c r="H851" t="s">
        <v>130</v>
      </c>
      <c r="I851" t="s">
        <v>131</v>
      </c>
      <c r="J851" t="s">
        <v>35</v>
      </c>
    </row>
    <row r="852" spans="1:10" x14ac:dyDescent="0.25">
      <c r="A852">
        <v>733</v>
      </c>
      <c r="B852">
        <v>100469156</v>
      </c>
      <c r="C852" t="s">
        <v>28</v>
      </c>
      <c r="D852" t="s">
        <v>128</v>
      </c>
      <c r="E852" t="s">
        <v>30</v>
      </c>
      <c r="F852" t="s">
        <v>129</v>
      </c>
      <c r="G852" t="s">
        <v>77</v>
      </c>
      <c r="H852" t="s">
        <v>130</v>
      </c>
      <c r="I852" t="s">
        <v>131</v>
      </c>
      <c r="J852" t="s">
        <v>35</v>
      </c>
    </row>
    <row r="853" spans="1:10" x14ac:dyDescent="0.25">
      <c r="A853">
        <v>786</v>
      </c>
      <c r="B853">
        <v>100480745</v>
      </c>
      <c r="C853" t="s">
        <v>28</v>
      </c>
      <c r="D853" t="s">
        <v>128</v>
      </c>
      <c r="E853" t="s">
        <v>30</v>
      </c>
      <c r="F853" t="s">
        <v>129</v>
      </c>
      <c r="G853" t="s">
        <v>77</v>
      </c>
      <c r="H853" t="s">
        <v>130</v>
      </c>
      <c r="I853" t="s">
        <v>131</v>
      </c>
      <c r="J853" t="s">
        <v>35</v>
      </c>
    </row>
    <row r="854" spans="1:10" x14ac:dyDescent="0.25">
      <c r="A854">
        <v>824</v>
      </c>
      <c r="B854">
        <v>100482182</v>
      </c>
      <c r="C854" t="s">
        <v>28</v>
      </c>
      <c r="D854" t="s">
        <v>128</v>
      </c>
      <c r="E854" t="s">
        <v>30</v>
      </c>
      <c r="F854" t="s">
        <v>129</v>
      </c>
      <c r="G854" t="s">
        <v>77</v>
      </c>
      <c r="H854" t="s">
        <v>130</v>
      </c>
      <c r="I854" t="s">
        <v>131</v>
      </c>
      <c r="J854" t="s">
        <v>35</v>
      </c>
    </row>
    <row r="855" spans="1:10" x14ac:dyDescent="0.25">
      <c r="A855">
        <v>995</v>
      </c>
      <c r="B855">
        <v>100488176</v>
      </c>
      <c r="C855" t="s">
        <v>28</v>
      </c>
      <c r="D855" t="s">
        <v>128</v>
      </c>
      <c r="E855" t="s">
        <v>30</v>
      </c>
      <c r="F855" t="s">
        <v>129</v>
      </c>
      <c r="G855" t="s">
        <v>77</v>
      </c>
      <c r="H855" t="s">
        <v>130</v>
      </c>
      <c r="I855" t="s">
        <v>131</v>
      </c>
      <c r="J855" t="s">
        <v>35</v>
      </c>
    </row>
    <row r="856" spans="1:10" x14ac:dyDescent="0.25">
      <c r="A856">
        <v>615</v>
      </c>
      <c r="B856">
        <v>100461966</v>
      </c>
      <c r="C856" t="s">
        <v>28</v>
      </c>
      <c r="D856" t="s">
        <v>669</v>
      </c>
      <c r="E856" t="s">
        <v>30</v>
      </c>
      <c r="F856" t="s">
        <v>670</v>
      </c>
      <c r="G856" t="s">
        <v>671</v>
      </c>
      <c r="H856" t="s">
        <v>130</v>
      </c>
      <c r="I856" t="s">
        <v>672</v>
      </c>
      <c r="J856" t="s">
        <v>123</v>
      </c>
    </row>
    <row r="857" spans="1:10" x14ac:dyDescent="0.25">
      <c r="A857">
        <v>616</v>
      </c>
      <c r="B857">
        <v>100467015</v>
      </c>
      <c r="C857" t="s">
        <v>28</v>
      </c>
      <c r="D857" t="s">
        <v>669</v>
      </c>
      <c r="E857" t="s">
        <v>30</v>
      </c>
      <c r="F857" t="s">
        <v>670</v>
      </c>
      <c r="G857" t="s">
        <v>671</v>
      </c>
      <c r="H857" t="s">
        <v>130</v>
      </c>
      <c r="I857" t="s">
        <v>672</v>
      </c>
      <c r="J857" t="s">
        <v>123</v>
      </c>
    </row>
    <row r="858" spans="1:10" x14ac:dyDescent="0.25">
      <c r="A858">
        <v>624</v>
      </c>
      <c r="B858">
        <v>100450158</v>
      </c>
      <c r="C858" t="s">
        <v>28</v>
      </c>
      <c r="D858" t="s">
        <v>669</v>
      </c>
      <c r="E858" t="s">
        <v>30</v>
      </c>
      <c r="F858" t="s">
        <v>670</v>
      </c>
      <c r="G858" t="s">
        <v>671</v>
      </c>
      <c r="H858" t="s">
        <v>130</v>
      </c>
      <c r="I858" t="s">
        <v>672</v>
      </c>
      <c r="J858" t="s">
        <v>123</v>
      </c>
    </row>
    <row r="859" spans="1:10" x14ac:dyDescent="0.25">
      <c r="A859">
        <v>658</v>
      </c>
      <c r="B859">
        <v>100457840</v>
      </c>
      <c r="C859" t="s">
        <v>28</v>
      </c>
      <c r="D859" t="s">
        <v>669</v>
      </c>
      <c r="E859" t="s">
        <v>30</v>
      </c>
      <c r="F859" t="s">
        <v>670</v>
      </c>
      <c r="G859" t="s">
        <v>671</v>
      </c>
      <c r="H859" t="s">
        <v>130</v>
      </c>
      <c r="I859" t="s">
        <v>672</v>
      </c>
      <c r="J859" t="s">
        <v>123</v>
      </c>
    </row>
    <row r="860" spans="1:10" x14ac:dyDescent="0.25">
      <c r="A860">
        <v>922</v>
      </c>
      <c r="B860">
        <v>100475072</v>
      </c>
      <c r="C860" t="s">
        <v>28</v>
      </c>
      <c r="D860" t="s">
        <v>669</v>
      </c>
      <c r="E860" t="s">
        <v>30</v>
      </c>
      <c r="F860" t="s">
        <v>670</v>
      </c>
      <c r="G860" t="s">
        <v>671</v>
      </c>
      <c r="H860" t="s">
        <v>130</v>
      </c>
      <c r="I860" t="s">
        <v>672</v>
      </c>
      <c r="J860" t="s">
        <v>123</v>
      </c>
    </row>
    <row r="861" spans="1:10" x14ac:dyDescent="0.25">
      <c r="A861">
        <v>1016</v>
      </c>
      <c r="B861">
        <v>100454591</v>
      </c>
      <c r="C861" t="s">
        <v>28</v>
      </c>
      <c r="D861" t="s">
        <v>669</v>
      </c>
      <c r="E861" t="s">
        <v>30</v>
      </c>
      <c r="F861" t="s">
        <v>670</v>
      </c>
      <c r="G861" t="s">
        <v>671</v>
      </c>
      <c r="H861" t="s">
        <v>130</v>
      </c>
      <c r="I861" t="s">
        <v>672</v>
      </c>
      <c r="J861" t="s">
        <v>123</v>
      </c>
    </row>
    <row r="862" spans="1:10" x14ac:dyDescent="0.25">
      <c r="A862">
        <v>222</v>
      </c>
      <c r="B862">
        <v>100509290</v>
      </c>
      <c r="C862" t="s">
        <v>28</v>
      </c>
      <c r="D862" t="s">
        <v>408</v>
      </c>
      <c r="E862" t="s">
        <v>30</v>
      </c>
      <c r="F862" t="s">
        <v>409</v>
      </c>
      <c r="G862" t="s">
        <v>410</v>
      </c>
      <c r="H862" t="s">
        <v>67</v>
      </c>
      <c r="I862" t="s">
        <v>411</v>
      </c>
      <c r="J862" t="s">
        <v>35</v>
      </c>
    </row>
    <row r="863" spans="1:10" x14ac:dyDescent="0.25">
      <c r="A863">
        <v>239</v>
      </c>
      <c r="B863">
        <v>100509316</v>
      </c>
      <c r="C863" t="s">
        <v>28</v>
      </c>
      <c r="D863" t="s">
        <v>408</v>
      </c>
      <c r="E863" t="s">
        <v>30</v>
      </c>
      <c r="F863" t="s">
        <v>409</v>
      </c>
      <c r="G863" t="s">
        <v>410</v>
      </c>
      <c r="H863" t="s">
        <v>67</v>
      </c>
      <c r="I863" t="s">
        <v>411</v>
      </c>
      <c r="J863" t="s">
        <v>35</v>
      </c>
    </row>
    <row r="864" spans="1:10" x14ac:dyDescent="0.25">
      <c r="A864">
        <v>240</v>
      </c>
      <c r="B864">
        <v>100509318</v>
      </c>
      <c r="C864" t="s">
        <v>28</v>
      </c>
      <c r="D864" t="s">
        <v>408</v>
      </c>
      <c r="E864" t="s">
        <v>30</v>
      </c>
      <c r="F864" t="s">
        <v>409</v>
      </c>
      <c r="G864" t="s">
        <v>410</v>
      </c>
      <c r="H864" t="s">
        <v>67</v>
      </c>
      <c r="I864" t="s">
        <v>411</v>
      </c>
      <c r="J864" t="s">
        <v>35</v>
      </c>
    </row>
    <row r="865" spans="1:10" x14ac:dyDescent="0.25">
      <c r="A865">
        <v>366</v>
      </c>
      <c r="B865">
        <v>100419020</v>
      </c>
      <c r="C865" t="s">
        <v>28</v>
      </c>
      <c r="D865" t="s">
        <v>408</v>
      </c>
      <c r="E865" t="s">
        <v>30</v>
      </c>
      <c r="F865" t="s">
        <v>409</v>
      </c>
      <c r="G865" t="s">
        <v>410</v>
      </c>
      <c r="H865" t="s">
        <v>67</v>
      </c>
      <c r="I865" t="s">
        <v>411</v>
      </c>
      <c r="J865" t="s">
        <v>35</v>
      </c>
    </row>
    <row r="866" spans="1:10" x14ac:dyDescent="0.25">
      <c r="A866">
        <v>403</v>
      </c>
      <c r="B866">
        <v>100424325</v>
      </c>
      <c r="C866" t="s">
        <v>28</v>
      </c>
      <c r="D866" t="s">
        <v>408</v>
      </c>
      <c r="E866" t="s">
        <v>30</v>
      </c>
      <c r="F866" t="s">
        <v>409</v>
      </c>
      <c r="G866" t="s">
        <v>410</v>
      </c>
      <c r="H866" t="s">
        <v>67</v>
      </c>
      <c r="I866" t="s">
        <v>411</v>
      </c>
      <c r="J866" t="s">
        <v>35</v>
      </c>
    </row>
    <row r="867" spans="1:10" x14ac:dyDescent="0.25">
      <c r="A867">
        <v>417</v>
      </c>
      <c r="B867">
        <v>100428329</v>
      </c>
      <c r="C867" t="s">
        <v>28</v>
      </c>
      <c r="D867" t="s">
        <v>408</v>
      </c>
      <c r="E867" t="s">
        <v>30</v>
      </c>
      <c r="F867" t="s">
        <v>409</v>
      </c>
      <c r="G867" t="s">
        <v>410</v>
      </c>
      <c r="H867" t="s">
        <v>67</v>
      </c>
      <c r="I867" t="s">
        <v>411</v>
      </c>
      <c r="J867" t="s">
        <v>35</v>
      </c>
    </row>
    <row r="868" spans="1:10" x14ac:dyDescent="0.25">
      <c r="A868">
        <v>459</v>
      </c>
      <c r="B868">
        <v>100431196</v>
      </c>
      <c r="C868" t="s">
        <v>28</v>
      </c>
      <c r="D868" t="s">
        <v>408</v>
      </c>
      <c r="E868" t="s">
        <v>30</v>
      </c>
      <c r="F868" t="s">
        <v>409</v>
      </c>
      <c r="G868" t="s">
        <v>410</v>
      </c>
      <c r="H868" t="s">
        <v>67</v>
      </c>
      <c r="I868" t="s">
        <v>411</v>
      </c>
      <c r="J868" t="s">
        <v>35</v>
      </c>
    </row>
    <row r="869" spans="1:10" x14ac:dyDescent="0.25">
      <c r="A869">
        <v>482</v>
      </c>
      <c r="B869">
        <v>100419016</v>
      </c>
      <c r="C869" t="s">
        <v>28</v>
      </c>
      <c r="D869" t="s">
        <v>408</v>
      </c>
      <c r="E869" t="s">
        <v>30</v>
      </c>
      <c r="F869" t="s">
        <v>409</v>
      </c>
      <c r="G869" t="s">
        <v>410</v>
      </c>
      <c r="H869" t="s">
        <v>67</v>
      </c>
      <c r="I869" t="s">
        <v>411</v>
      </c>
      <c r="J869" t="s">
        <v>35</v>
      </c>
    </row>
    <row r="870" spans="1:10" x14ac:dyDescent="0.25">
      <c r="A870">
        <v>483</v>
      </c>
      <c r="B870">
        <v>100419017</v>
      </c>
      <c r="C870" t="s">
        <v>28</v>
      </c>
      <c r="D870" t="s">
        <v>408</v>
      </c>
      <c r="E870" t="s">
        <v>30</v>
      </c>
      <c r="F870" t="s">
        <v>409</v>
      </c>
      <c r="G870" t="s">
        <v>410</v>
      </c>
      <c r="H870" t="s">
        <v>67</v>
      </c>
      <c r="I870" t="s">
        <v>411</v>
      </c>
      <c r="J870" t="s">
        <v>35</v>
      </c>
    </row>
    <row r="871" spans="1:10" x14ac:dyDescent="0.25">
      <c r="A871">
        <v>484</v>
      </c>
      <c r="B871">
        <v>100419021</v>
      </c>
      <c r="C871" t="s">
        <v>28</v>
      </c>
      <c r="D871" t="s">
        <v>408</v>
      </c>
      <c r="E871" t="s">
        <v>30</v>
      </c>
      <c r="F871" t="s">
        <v>409</v>
      </c>
      <c r="G871" t="s">
        <v>410</v>
      </c>
      <c r="H871" t="s">
        <v>67</v>
      </c>
      <c r="I871" t="s">
        <v>411</v>
      </c>
      <c r="J871" t="s">
        <v>35</v>
      </c>
    </row>
    <row r="872" spans="1:10" x14ac:dyDescent="0.25">
      <c r="A872">
        <v>503</v>
      </c>
      <c r="B872">
        <v>100419018</v>
      </c>
      <c r="C872" t="s">
        <v>28</v>
      </c>
      <c r="D872" t="s">
        <v>408</v>
      </c>
      <c r="E872" t="s">
        <v>30</v>
      </c>
      <c r="F872" t="s">
        <v>409</v>
      </c>
      <c r="G872" t="s">
        <v>410</v>
      </c>
      <c r="H872" t="s">
        <v>67</v>
      </c>
      <c r="I872" t="s">
        <v>411</v>
      </c>
      <c r="J872" t="s">
        <v>35</v>
      </c>
    </row>
    <row r="873" spans="1:10" x14ac:dyDescent="0.25">
      <c r="A873">
        <v>505</v>
      </c>
      <c r="B873">
        <v>100419019</v>
      </c>
      <c r="C873" t="s">
        <v>28</v>
      </c>
      <c r="D873" t="s">
        <v>408</v>
      </c>
      <c r="E873" t="s">
        <v>30</v>
      </c>
      <c r="F873" t="s">
        <v>409</v>
      </c>
      <c r="G873" t="s">
        <v>410</v>
      </c>
      <c r="H873" t="s">
        <v>67</v>
      </c>
      <c r="I873" t="s">
        <v>411</v>
      </c>
      <c r="J873" t="s">
        <v>35</v>
      </c>
    </row>
    <row r="874" spans="1:10" x14ac:dyDescent="0.25">
      <c r="A874">
        <v>507</v>
      </c>
      <c r="B874">
        <v>100437984</v>
      </c>
      <c r="C874" t="s">
        <v>28</v>
      </c>
      <c r="D874" t="s">
        <v>408</v>
      </c>
      <c r="E874" t="s">
        <v>30</v>
      </c>
      <c r="F874" t="s">
        <v>409</v>
      </c>
      <c r="G874" t="s">
        <v>410</v>
      </c>
      <c r="H874" t="s">
        <v>67</v>
      </c>
      <c r="I874" t="s">
        <v>411</v>
      </c>
      <c r="J874" t="s">
        <v>35</v>
      </c>
    </row>
    <row r="875" spans="1:10" x14ac:dyDescent="0.25">
      <c r="A875">
        <v>508</v>
      </c>
      <c r="B875">
        <v>100446401</v>
      </c>
      <c r="C875" t="s">
        <v>28</v>
      </c>
      <c r="D875" t="s">
        <v>408</v>
      </c>
      <c r="E875" t="s">
        <v>30</v>
      </c>
      <c r="F875" t="s">
        <v>409</v>
      </c>
      <c r="G875" t="s">
        <v>410</v>
      </c>
      <c r="H875" t="s">
        <v>67</v>
      </c>
      <c r="I875" t="s">
        <v>411</v>
      </c>
      <c r="J875" t="s">
        <v>35</v>
      </c>
    </row>
    <row r="876" spans="1:10" x14ac:dyDescent="0.25">
      <c r="A876">
        <v>556</v>
      </c>
      <c r="B876">
        <v>100449623</v>
      </c>
      <c r="C876" t="s">
        <v>28</v>
      </c>
      <c r="D876" t="s">
        <v>408</v>
      </c>
      <c r="E876" t="s">
        <v>30</v>
      </c>
      <c r="F876" t="s">
        <v>409</v>
      </c>
      <c r="G876" t="s">
        <v>410</v>
      </c>
      <c r="H876" t="s">
        <v>67</v>
      </c>
      <c r="I876" t="s">
        <v>411</v>
      </c>
      <c r="J876" t="s">
        <v>35</v>
      </c>
    </row>
    <row r="877" spans="1:10" x14ac:dyDescent="0.25">
      <c r="A877">
        <v>583</v>
      </c>
      <c r="B877">
        <v>100441029</v>
      </c>
      <c r="C877" t="s">
        <v>28</v>
      </c>
      <c r="D877" t="s">
        <v>408</v>
      </c>
      <c r="E877" t="s">
        <v>30</v>
      </c>
      <c r="F877" t="s">
        <v>409</v>
      </c>
      <c r="G877" t="s">
        <v>410</v>
      </c>
      <c r="H877" t="s">
        <v>67</v>
      </c>
      <c r="I877" t="s">
        <v>411</v>
      </c>
      <c r="J877" t="s">
        <v>35</v>
      </c>
    </row>
    <row r="878" spans="1:10" x14ac:dyDescent="0.25">
      <c r="A878">
        <v>649</v>
      </c>
      <c r="B878">
        <v>100457877</v>
      </c>
      <c r="C878" t="s">
        <v>28</v>
      </c>
      <c r="D878" t="s">
        <v>408</v>
      </c>
      <c r="E878" t="s">
        <v>30</v>
      </c>
      <c r="F878" t="s">
        <v>409</v>
      </c>
      <c r="G878" t="s">
        <v>410</v>
      </c>
      <c r="H878" t="s">
        <v>67</v>
      </c>
      <c r="I878" t="s">
        <v>411</v>
      </c>
      <c r="J878" t="s">
        <v>35</v>
      </c>
    </row>
    <row r="879" spans="1:10" x14ac:dyDescent="0.25">
      <c r="A879">
        <v>689</v>
      </c>
      <c r="B879">
        <v>100462332</v>
      </c>
      <c r="C879" t="s">
        <v>28</v>
      </c>
      <c r="D879" t="s">
        <v>408</v>
      </c>
      <c r="E879" t="s">
        <v>30</v>
      </c>
      <c r="F879" t="s">
        <v>409</v>
      </c>
      <c r="G879" t="s">
        <v>410</v>
      </c>
      <c r="H879" t="s">
        <v>67</v>
      </c>
      <c r="I879" t="s">
        <v>411</v>
      </c>
      <c r="J879" t="s">
        <v>35</v>
      </c>
    </row>
    <row r="880" spans="1:10" x14ac:dyDescent="0.25">
      <c r="A880">
        <v>851</v>
      </c>
      <c r="B880">
        <v>100475519</v>
      </c>
      <c r="C880" t="s">
        <v>28</v>
      </c>
      <c r="D880" t="s">
        <v>408</v>
      </c>
      <c r="E880" t="s">
        <v>30</v>
      </c>
      <c r="F880" t="s">
        <v>409</v>
      </c>
      <c r="G880" t="s">
        <v>410</v>
      </c>
      <c r="H880" t="s">
        <v>67</v>
      </c>
      <c r="I880" t="s">
        <v>411</v>
      </c>
      <c r="J880" t="s">
        <v>35</v>
      </c>
    </row>
    <row r="881" spans="1:10" x14ac:dyDescent="0.25">
      <c r="A881">
        <v>864</v>
      </c>
      <c r="B881">
        <v>100477101</v>
      </c>
      <c r="C881" t="s">
        <v>28</v>
      </c>
      <c r="D881" t="s">
        <v>408</v>
      </c>
      <c r="E881" t="s">
        <v>30</v>
      </c>
      <c r="F881" t="s">
        <v>409</v>
      </c>
      <c r="G881" t="s">
        <v>410</v>
      </c>
      <c r="H881" t="s">
        <v>67</v>
      </c>
      <c r="I881" t="s">
        <v>411</v>
      </c>
      <c r="J881" t="s">
        <v>35</v>
      </c>
    </row>
    <row r="882" spans="1:10" x14ac:dyDescent="0.25">
      <c r="A882">
        <v>901</v>
      </c>
      <c r="B882">
        <v>100485369</v>
      </c>
      <c r="C882" t="s">
        <v>28</v>
      </c>
      <c r="D882" t="s">
        <v>408</v>
      </c>
      <c r="E882" t="s">
        <v>30</v>
      </c>
      <c r="F882" t="s">
        <v>409</v>
      </c>
      <c r="G882" t="s">
        <v>410</v>
      </c>
      <c r="H882" t="s">
        <v>67</v>
      </c>
      <c r="I882" t="s">
        <v>411</v>
      </c>
      <c r="J882" t="s">
        <v>35</v>
      </c>
    </row>
    <row r="883" spans="1:10" x14ac:dyDescent="0.25">
      <c r="A883">
        <v>980</v>
      </c>
      <c r="B883">
        <v>100488156</v>
      </c>
      <c r="C883" t="s">
        <v>28</v>
      </c>
      <c r="D883" t="s">
        <v>408</v>
      </c>
      <c r="E883" t="s">
        <v>30</v>
      </c>
      <c r="F883" t="s">
        <v>409</v>
      </c>
      <c r="G883" t="s">
        <v>410</v>
      </c>
      <c r="H883" t="s">
        <v>67</v>
      </c>
      <c r="I883" t="s">
        <v>411</v>
      </c>
      <c r="J883" t="s">
        <v>35</v>
      </c>
    </row>
    <row r="884" spans="1:10" x14ac:dyDescent="0.25">
      <c r="A884">
        <v>966</v>
      </c>
      <c r="B884">
        <v>100487505</v>
      </c>
      <c r="C884" t="s">
        <v>28</v>
      </c>
      <c r="D884" t="s">
        <v>909</v>
      </c>
      <c r="E884" t="s">
        <v>30</v>
      </c>
      <c r="F884" t="s">
        <v>910</v>
      </c>
      <c r="G884" t="s">
        <v>60</v>
      </c>
      <c r="H884" t="s">
        <v>251</v>
      </c>
      <c r="I884" t="s">
        <v>911</v>
      </c>
      <c r="J884" t="s">
        <v>52</v>
      </c>
    </row>
    <row r="885" spans="1:10" x14ac:dyDescent="0.25">
      <c r="A885">
        <v>105</v>
      </c>
      <c r="B885">
        <v>100495787</v>
      </c>
      <c r="C885" t="s">
        <v>28</v>
      </c>
      <c r="D885" t="s">
        <v>351</v>
      </c>
      <c r="E885" t="s">
        <v>30</v>
      </c>
      <c r="F885" t="s">
        <v>352</v>
      </c>
      <c r="G885" t="s">
        <v>353</v>
      </c>
      <c r="I885" t="s">
        <v>354</v>
      </c>
      <c r="J885" t="s">
        <v>35</v>
      </c>
    </row>
    <row r="886" spans="1:10" x14ac:dyDescent="0.25">
      <c r="A886">
        <v>133</v>
      </c>
      <c r="B886">
        <v>100499424</v>
      </c>
      <c r="C886" t="s">
        <v>28</v>
      </c>
      <c r="D886" t="s">
        <v>351</v>
      </c>
      <c r="E886" t="s">
        <v>30</v>
      </c>
      <c r="F886" t="s">
        <v>352</v>
      </c>
      <c r="G886" t="s">
        <v>353</v>
      </c>
      <c r="I886" t="s">
        <v>354</v>
      </c>
      <c r="J886" t="s">
        <v>35</v>
      </c>
    </row>
    <row r="887" spans="1:10" x14ac:dyDescent="0.25">
      <c r="A887">
        <v>710</v>
      </c>
      <c r="B887">
        <v>100462772</v>
      </c>
      <c r="C887" t="s">
        <v>28</v>
      </c>
      <c r="D887" t="s">
        <v>351</v>
      </c>
      <c r="E887" t="s">
        <v>30</v>
      </c>
      <c r="F887" t="s">
        <v>352</v>
      </c>
      <c r="G887" t="s">
        <v>353</v>
      </c>
      <c r="I887" t="s">
        <v>354</v>
      </c>
      <c r="J887" t="s">
        <v>35</v>
      </c>
    </row>
    <row r="888" spans="1:10" x14ac:dyDescent="0.25">
      <c r="A888">
        <v>788</v>
      </c>
      <c r="B888">
        <v>100481602</v>
      </c>
      <c r="C888" t="s">
        <v>28</v>
      </c>
      <c r="D888" t="s">
        <v>351</v>
      </c>
      <c r="E888" t="s">
        <v>30</v>
      </c>
      <c r="F888" t="s">
        <v>352</v>
      </c>
      <c r="G888" t="s">
        <v>353</v>
      </c>
      <c r="I888" t="s">
        <v>354</v>
      </c>
      <c r="J888" t="s">
        <v>35</v>
      </c>
    </row>
    <row r="889" spans="1:10" x14ac:dyDescent="0.25">
      <c r="A889">
        <v>828</v>
      </c>
      <c r="B889">
        <v>100469918</v>
      </c>
      <c r="C889" t="s">
        <v>28</v>
      </c>
      <c r="D889" t="s">
        <v>351</v>
      </c>
      <c r="E889" t="s">
        <v>30</v>
      </c>
      <c r="F889" t="s">
        <v>352</v>
      </c>
      <c r="G889" t="s">
        <v>353</v>
      </c>
      <c r="I889" t="s">
        <v>354</v>
      </c>
      <c r="J889" t="s">
        <v>35</v>
      </c>
    </row>
    <row r="890" spans="1:10" x14ac:dyDescent="0.25">
      <c r="A890">
        <v>917</v>
      </c>
      <c r="B890">
        <v>100476853</v>
      </c>
      <c r="C890" t="s">
        <v>28</v>
      </c>
      <c r="D890" t="s">
        <v>351</v>
      </c>
      <c r="E890" t="s">
        <v>30</v>
      </c>
      <c r="F890" t="s">
        <v>352</v>
      </c>
      <c r="G890" t="s">
        <v>353</v>
      </c>
      <c r="I890" t="s">
        <v>354</v>
      </c>
      <c r="J890" t="s">
        <v>35</v>
      </c>
    </row>
    <row r="891" spans="1:10" x14ac:dyDescent="0.25">
      <c r="A891">
        <v>1008</v>
      </c>
      <c r="B891">
        <v>100488638</v>
      </c>
      <c r="C891" t="s">
        <v>28</v>
      </c>
      <c r="D891" t="s">
        <v>351</v>
      </c>
      <c r="E891" t="s">
        <v>30</v>
      </c>
      <c r="F891" t="s">
        <v>352</v>
      </c>
      <c r="G891" t="s">
        <v>353</v>
      </c>
      <c r="I891" t="s">
        <v>354</v>
      </c>
      <c r="J891" t="s">
        <v>35</v>
      </c>
    </row>
    <row r="892" spans="1:10" x14ac:dyDescent="0.25">
      <c r="A892">
        <v>1041</v>
      </c>
      <c r="B892">
        <v>100457468</v>
      </c>
      <c r="C892" t="s">
        <v>28</v>
      </c>
      <c r="D892" t="s">
        <v>351</v>
      </c>
      <c r="E892" t="s">
        <v>30</v>
      </c>
      <c r="F892" t="s">
        <v>352</v>
      </c>
      <c r="G892" t="s">
        <v>353</v>
      </c>
      <c r="I892" t="s">
        <v>354</v>
      </c>
      <c r="J892" t="s">
        <v>35</v>
      </c>
    </row>
    <row r="893" spans="1:10" x14ac:dyDescent="0.25">
      <c r="A893">
        <v>53</v>
      </c>
      <c r="B893">
        <v>100495310</v>
      </c>
      <c r="C893" t="s">
        <v>28</v>
      </c>
      <c r="D893" t="s">
        <v>248</v>
      </c>
      <c r="E893" t="s">
        <v>30</v>
      </c>
      <c r="F893" t="s">
        <v>249</v>
      </c>
      <c r="G893" t="s">
        <v>250</v>
      </c>
      <c r="H893" t="s">
        <v>251</v>
      </c>
      <c r="I893" t="s">
        <v>252</v>
      </c>
      <c r="J893" t="s">
        <v>35</v>
      </c>
    </row>
    <row r="894" spans="1:10" x14ac:dyDescent="0.25">
      <c r="A894">
        <v>203</v>
      </c>
      <c r="B894">
        <v>100501834</v>
      </c>
      <c r="C894" t="s">
        <v>28</v>
      </c>
      <c r="D894" t="s">
        <v>248</v>
      </c>
      <c r="E894" t="s">
        <v>30</v>
      </c>
      <c r="F894" t="s">
        <v>249</v>
      </c>
      <c r="G894" t="s">
        <v>250</v>
      </c>
      <c r="H894" t="s">
        <v>251</v>
      </c>
      <c r="I894" t="s">
        <v>252</v>
      </c>
      <c r="J894" t="s">
        <v>35</v>
      </c>
    </row>
    <row r="895" spans="1:10" x14ac:dyDescent="0.25">
      <c r="A895">
        <v>738</v>
      </c>
      <c r="B895">
        <v>100462653</v>
      </c>
      <c r="C895" t="s">
        <v>28</v>
      </c>
      <c r="D895" t="s">
        <v>248</v>
      </c>
      <c r="E895" t="s">
        <v>30</v>
      </c>
      <c r="F895" t="s">
        <v>249</v>
      </c>
      <c r="G895" t="s">
        <v>250</v>
      </c>
      <c r="H895" t="s">
        <v>251</v>
      </c>
      <c r="I895" t="s">
        <v>252</v>
      </c>
      <c r="J895" t="s">
        <v>35</v>
      </c>
    </row>
    <row r="896" spans="1:10" x14ac:dyDescent="0.25">
      <c r="A896">
        <v>744</v>
      </c>
      <c r="B896">
        <v>100468404</v>
      </c>
      <c r="C896" t="s">
        <v>28</v>
      </c>
      <c r="D896" t="s">
        <v>248</v>
      </c>
      <c r="E896" t="s">
        <v>30</v>
      </c>
      <c r="F896" t="s">
        <v>249</v>
      </c>
      <c r="G896" t="s">
        <v>250</v>
      </c>
      <c r="H896" t="s">
        <v>251</v>
      </c>
      <c r="I896" t="s">
        <v>252</v>
      </c>
      <c r="J896" t="s">
        <v>35</v>
      </c>
    </row>
    <row r="897" spans="1:10" x14ac:dyDescent="0.25">
      <c r="A897">
        <v>792</v>
      </c>
      <c r="B897">
        <v>100476493</v>
      </c>
      <c r="C897" t="s">
        <v>28</v>
      </c>
      <c r="D897" t="s">
        <v>248</v>
      </c>
      <c r="E897" t="s">
        <v>30</v>
      </c>
      <c r="F897" t="s">
        <v>249</v>
      </c>
      <c r="G897" t="s">
        <v>250</v>
      </c>
      <c r="H897" t="s">
        <v>251</v>
      </c>
      <c r="I897" t="s">
        <v>252</v>
      </c>
      <c r="J897" t="s">
        <v>35</v>
      </c>
    </row>
    <row r="898" spans="1:10" x14ac:dyDescent="0.25">
      <c r="A898">
        <v>891</v>
      </c>
      <c r="B898">
        <v>100486864</v>
      </c>
      <c r="C898" t="s">
        <v>28</v>
      </c>
      <c r="D898" t="s">
        <v>248</v>
      </c>
      <c r="E898" t="s">
        <v>30</v>
      </c>
      <c r="F898" t="s">
        <v>249</v>
      </c>
      <c r="G898" t="s">
        <v>250</v>
      </c>
      <c r="H898" t="s">
        <v>251</v>
      </c>
      <c r="I898" t="s">
        <v>252</v>
      </c>
      <c r="J898" t="s">
        <v>35</v>
      </c>
    </row>
    <row r="899" spans="1:10" x14ac:dyDescent="0.25">
      <c r="A899">
        <v>897</v>
      </c>
      <c r="B899">
        <v>100481114</v>
      </c>
      <c r="C899" t="s">
        <v>28</v>
      </c>
      <c r="D899" t="s">
        <v>248</v>
      </c>
      <c r="E899" t="s">
        <v>30</v>
      </c>
      <c r="F899" t="s">
        <v>249</v>
      </c>
      <c r="G899" t="s">
        <v>250</v>
      </c>
      <c r="H899" t="s">
        <v>251</v>
      </c>
      <c r="I899" t="s">
        <v>252</v>
      </c>
      <c r="J899" t="s">
        <v>35</v>
      </c>
    </row>
    <row r="900" spans="1:10" x14ac:dyDescent="0.25">
      <c r="A900">
        <v>94</v>
      </c>
      <c r="B900">
        <v>100499709</v>
      </c>
      <c r="C900" t="s">
        <v>28</v>
      </c>
      <c r="D900" t="s">
        <v>340</v>
      </c>
      <c r="E900" t="s">
        <v>30</v>
      </c>
      <c r="F900" t="s">
        <v>341</v>
      </c>
      <c r="G900" t="s">
        <v>342</v>
      </c>
      <c r="H900" t="s">
        <v>179</v>
      </c>
      <c r="I900" t="s">
        <v>343</v>
      </c>
      <c r="J900" t="s">
        <v>35</v>
      </c>
    </row>
    <row r="901" spans="1:10" x14ac:dyDescent="0.25">
      <c r="A901">
        <v>121</v>
      </c>
      <c r="B901">
        <v>100503818</v>
      </c>
      <c r="C901" t="s">
        <v>28</v>
      </c>
      <c r="D901" t="s">
        <v>340</v>
      </c>
      <c r="E901" t="s">
        <v>30</v>
      </c>
      <c r="F901" t="s">
        <v>341</v>
      </c>
      <c r="G901" t="s">
        <v>342</v>
      </c>
      <c r="H901" t="s">
        <v>179</v>
      </c>
      <c r="I901" t="s">
        <v>343</v>
      </c>
      <c r="J901" t="s">
        <v>35</v>
      </c>
    </row>
    <row r="902" spans="1:10" x14ac:dyDescent="0.25">
      <c r="A902">
        <v>122</v>
      </c>
      <c r="B902">
        <v>100499708</v>
      </c>
      <c r="C902" t="s">
        <v>28</v>
      </c>
      <c r="D902" t="s">
        <v>340</v>
      </c>
      <c r="E902" t="s">
        <v>30</v>
      </c>
      <c r="F902" t="s">
        <v>341</v>
      </c>
      <c r="G902" t="s">
        <v>342</v>
      </c>
      <c r="H902" t="s">
        <v>179</v>
      </c>
      <c r="I902" t="s">
        <v>343</v>
      </c>
      <c r="J902" t="s">
        <v>35</v>
      </c>
    </row>
    <row r="903" spans="1:10" x14ac:dyDescent="0.25">
      <c r="A903">
        <v>782</v>
      </c>
      <c r="B903">
        <v>100479994</v>
      </c>
      <c r="C903" t="s">
        <v>28</v>
      </c>
      <c r="D903" t="s">
        <v>340</v>
      </c>
      <c r="E903" t="s">
        <v>30</v>
      </c>
      <c r="F903" t="s">
        <v>341</v>
      </c>
      <c r="G903" t="s">
        <v>342</v>
      </c>
      <c r="H903" t="s">
        <v>179</v>
      </c>
      <c r="I903" t="s">
        <v>343</v>
      </c>
      <c r="J903" t="s">
        <v>35</v>
      </c>
    </row>
    <row r="904" spans="1:10" x14ac:dyDescent="0.25">
      <c r="A904">
        <v>856</v>
      </c>
      <c r="B904">
        <v>100477446</v>
      </c>
      <c r="C904" t="s">
        <v>28</v>
      </c>
      <c r="D904" t="s">
        <v>340</v>
      </c>
      <c r="E904" t="s">
        <v>30</v>
      </c>
      <c r="F904" t="s">
        <v>341</v>
      </c>
      <c r="G904" t="s">
        <v>342</v>
      </c>
      <c r="H904" t="s">
        <v>179</v>
      </c>
      <c r="I904" t="s">
        <v>343</v>
      </c>
      <c r="J904" t="s">
        <v>35</v>
      </c>
    </row>
    <row r="905" spans="1:10" x14ac:dyDescent="0.25">
      <c r="A905">
        <v>857</v>
      </c>
      <c r="B905">
        <v>100477447</v>
      </c>
      <c r="C905" t="s">
        <v>28</v>
      </c>
      <c r="D905" t="s">
        <v>340</v>
      </c>
      <c r="E905" t="s">
        <v>30</v>
      </c>
      <c r="F905" t="s">
        <v>341</v>
      </c>
      <c r="G905" t="s">
        <v>342</v>
      </c>
      <c r="H905" t="s">
        <v>179</v>
      </c>
      <c r="I905" t="s">
        <v>343</v>
      </c>
      <c r="J905" t="s">
        <v>35</v>
      </c>
    </row>
    <row r="906" spans="1:10" x14ac:dyDescent="0.25">
      <c r="A906">
        <v>953</v>
      </c>
      <c r="B906">
        <v>100487802</v>
      </c>
      <c r="C906" t="s">
        <v>28</v>
      </c>
      <c r="D906" t="s">
        <v>340</v>
      </c>
      <c r="E906" t="s">
        <v>30</v>
      </c>
      <c r="F906" t="s">
        <v>341</v>
      </c>
      <c r="G906" t="s">
        <v>342</v>
      </c>
      <c r="H906" t="s">
        <v>179</v>
      </c>
      <c r="I906" t="s">
        <v>343</v>
      </c>
      <c r="J906" t="s">
        <v>35</v>
      </c>
    </row>
    <row r="907" spans="1:10" x14ac:dyDescent="0.25">
      <c r="A907">
        <v>24</v>
      </c>
      <c r="B907">
        <v>100498435</v>
      </c>
      <c r="C907" t="s">
        <v>28</v>
      </c>
      <c r="D907" t="s">
        <v>153</v>
      </c>
      <c r="E907" t="s">
        <v>30</v>
      </c>
      <c r="F907" t="s">
        <v>154</v>
      </c>
      <c r="G907" t="s">
        <v>155</v>
      </c>
      <c r="H907" t="s">
        <v>33</v>
      </c>
      <c r="I907" t="s">
        <v>156</v>
      </c>
      <c r="J907" t="s">
        <v>35</v>
      </c>
    </row>
    <row r="908" spans="1:10" x14ac:dyDescent="0.25">
      <c r="A908">
        <v>114</v>
      </c>
      <c r="B908">
        <v>100499131</v>
      </c>
      <c r="C908" t="s">
        <v>28</v>
      </c>
      <c r="D908" t="s">
        <v>153</v>
      </c>
      <c r="E908" t="s">
        <v>30</v>
      </c>
      <c r="F908" t="s">
        <v>154</v>
      </c>
      <c r="G908" t="s">
        <v>155</v>
      </c>
      <c r="H908" t="s">
        <v>33</v>
      </c>
      <c r="I908" t="s">
        <v>156</v>
      </c>
      <c r="J908" t="s">
        <v>35</v>
      </c>
    </row>
    <row r="909" spans="1:10" x14ac:dyDescent="0.25">
      <c r="A909">
        <v>139</v>
      </c>
      <c r="B909">
        <v>100503606</v>
      </c>
      <c r="C909" t="s">
        <v>28</v>
      </c>
      <c r="D909" t="s">
        <v>153</v>
      </c>
      <c r="E909" t="s">
        <v>30</v>
      </c>
      <c r="F909" t="s">
        <v>154</v>
      </c>
      <c r="G909" t="s">
        <v>155</v>
      </c>
      <c r="H909" t="s">
        <v>33</v>
      </c>
      <c r="I909" t="s">
        <v>156</v>
      </c>
      <c r="J909" t="s">
        <v>35</v>
      </c>
    </row>
    <row r="910" spans="1:10" x14ac:dyDescent="0.25">
      <c r="A910">
        <v>379</v>
      </c>
      <c r="B910">
        <v>100401390</v>
      </c>
      <c r="C910" t="s">
        <v>28</v>
      </c>
      <c r="D910" t="s">
        <v>153</v>
      </c>
      <c r="E910" t="s">
        <v>30</v>
      </c>
      <c r="F910" t="s">
        <v>154</v>
      </c>
      <c r="G910" t="s">
        <v>155</v>
      </c>
      <c r="H910" t="s">
        <v>33</v>
      </c>
      <c r="I910" t="s">
        <v>156</v>
      </c>
      <c r="J910" t="s">
        <v>35</v>
      </c>
    </row>
    <row r="911" spans="1:10" x14ac:dyDescent="0.25">
      <c r="A911">
        <v>384</v>
      </c>
      <c r="B911">
        <v>100408069</v>
      </c>
      <c r="C911" t="s">
        <v>28</v>
      </c>
      <c r="D911" t="s">
        <v>153</v>
      </c>
      <c r="E911" t="s">
        <v>30</v>
      </c>
      <c r="F911" t="s">
        <v>154</v>
      </c>
      <c r="G911" t="s">
        <v>155</v>
      </c>
      <c r="H911" t="s">
        <v>33</v>
      </c>
      <c r="I911" t="s">
        <v>156</v>
      </c>
      <c r="J911" t="s">
        <v>35</v>
      </c>
    </row>
    <row r="912" spans="1:10" x14ac:dyDescent="0.25">
      <c r="A912">
        <v>406</v>
      </c>
      <c r="B912">
        <v>100428380</v>
      </c>
      <c r="C912" t="s">
        <v>28</v>
      </c>
      <c r="D912" t="s">
        <v>153</v>
      </c>
      <c r="E912" t="s">
        <v>30</v>
      </c>
      <c r="F912" t="s">
        <v>154</v>
      </c>
      <c r="G912" t="s">
        <v>155</v>
      </c>
      <c r="H912" t="s">
        <v>33</v>
      </c>
      <c r="I912" t="s">
        <v>156</v>
      </c>
      <c r="J912" t="s">
        <v>35</v>
      </c>
    </row>
    <row r="913" spans="1:10" x14ac:dyDescent="0.25">
      <c r="A913">
        <v>419</v>
      </c>
      <c r="B913">
        <v>100424126</v>
      </c>
      <c r="C913" t="s">
        <v>28</v>
      </c>
      <c r="D913" t="s">
        <v>153</v>
      </c>
      <c r="E913" t="s">
        <v>30</v>
      </c>
      <c r="F913" t="s">
        <v>154</v>
      </c>
      <c r="G913" t="s">
        <v>155</v>
      </c>
      <c r="H913" t="s">
        <v>33</v>
      </c>
      <c r="I913" t="s">
        <v>156</v>
      </c>
      <c r="J913" t="s">
        <v>35</v>
      </c>
    </row>
    <row r="914" spans="1:10" x14ac:dyDescent="0.25">
      <c r="A914">
        <v>441</v>
      </c>
      <c r="B914">
        <v>100431193</v>
      </c>
      <c r="C914" t="s">
        <v>28</v>
      </c>
      <c r="D914" t="s">
        <v>153</v>
      </c>
      <c r="E914" t="s">
        <v>30</v>
      </c>
      <c r="F914" t="s">
        <v>154</v>
      </c>
      <c r="G914" t="s">
        <v>155</v>
      </c>
      <c r="H914" t="s">
        <v>33</v>
      </c>
      <c r="I914" t="s">
        <v>156</v>
      </c>
      <c r="J914" t="s">
        <v>35</v>
      </c>
    </row>
    <row r="915" spans="1:10" x14ac:dyDescent="0.25">
      <c r="A915">
        <v>488</v>
      </c>
      <c r="B915">
        <v>100419030</v>
      </c>
      <c r="C915" t="s">
        <v>28</v>
      </c>
      <c r="D915" t="s">
        <v>153</v>
      </c>
      <c r="E915" t="s">
        <v>30</v>
      </c>
      <c r="F915" t="s">
        <v>154</v>
      </c>
      <c r="G915" t="s">
        <v>155</v>
      </c>
      <c r="H915" t="s">
        <v>33</v>
      </c>
      <c r="I915" t="s">
        <v>156</v>
      </c>
      <c r="J915" t="s">
        <v>35</v>
      </c>
    </row>
    <row r="916" spans="1:10" x14ac:dyDescent="0.25">
      <c r="A916">
        <v>509</v>
      </c>
      <c r="B916">
        <v>100446402</v>
      </c>
      <c r="C916" t="s">
        <v>28</v>
      </c>
      <c r="D916" t="s">
        <v>153</v>
      </c>
      <c r="E916" t="s">
        <v>30</v>
      </c>
      <c r="F916" t="s">
        <v>154</v>
      </c>
      <c r="G916" t="s">
        <v>155</v>
      </c>
      <c r="H916" t="s">
        <v>33</v>
      </c>
      <c r="I916" t="s">
        <v>156</v>
      </c>
      <c r="J916" t="s">
        <v>35</v>
      </c>
    </row>
    <row r="917" spans="1:10" x14ac:dyDescent="0.25">
      <c r="A917">
        <v>540</v>
      </c>
      <c r="B917">
        <v>100437995</v>
      </c>
      <c r="C917" t="s">
        <v>28</v>
      </c>
      <c r="D917" t="s">
        <v>153</v>
      </c>
      <c r="E917" t="s">
        <v>30</v>
      </c>
      <c r="F917" t="s">
        <v>154</v>
      </c>
      <c r="G917" t="s">
        <v>155</v>
      </c>
      <c r="H917" t="s">
        <v>33</v>
      </c>
      <c r="I917" t="s">
        <v>156</v>
      </c>
      <c r="J917" t="s">
        <v>35</v>
      </c>
    </row>
    <row r="918" spans="1:10" x14ac:dyDescent="0.25">
      <c r="A918">
        <v>557</v>
      </c>
      <c r="B918">
        <v>100449624</v>
      </c>
      <c r="C918" t="s">
        <v>28</v>
      </c>
      <c r="D918" t="s">
        <v>153</v>
      </c>
      <c r="E918" t="s">
        <v>30</v>
      </c>
      <c r="F918" t="s">
        <v>154</v>
      </c>
      <c r="G918" t="s">
        <v>155</v>
      </c>
      <c r="H918" t="s">
        <v>33</v>
      </c>
      <c r="I918" t="s">
        <v>156</v>
      </c>
      <c r="J918" t="s">
        <v>35</v>
      </c>
    </row>
    <row r="919" spans="1:10" x14ac:dyDescent="0.25">
      <c r="A919">
        <v>685</v>
      </c>
      <c r="B919">
        <v>100457878</v>
      </c>
      <c r="C919" t="s">
        <v>28</v>
      </c>
      <c r="D919" t="s">
        <v>153</v>
      </c>
      <c r="E919" t="s">
        <v>30</v>
      </c>
      <c r="F919" t="s">
        <v>154</v>
      </c>
      <c r="G919" t="s">
        <v>155</v>
      </c>
      <c r="H919" t="s">
        <v>33</v>
      </c>
      <c r="I919" t="s">
        <v>156</v>
      </c>
      <c r="J919" t="s">
        <v>35</v>
      </c>
    </row>
    <row r="920" spans="1:10" x14ac:dyDescent="0.25">
      <c r="A920">
        <v>686</v>
      </c>
      <c r="B920">
        <v>100441065</v>
      </c>
      <c r="C920" t="s">
        <v>28</v>
      </c>
      <c r="D920" t="s">
        <v>153</v>
      </c>
      <c r="E920" t="s">
        <v>30</v>
      </c>
      <c r="F920" t="s">
        <v>154</v>
      </c>
      <c r="G920" t="s">
        <v>155</v>
      </c>
      <c r="H920" t="s">
        <v>33</v>
      </c>
      <c r="I920" t="s">
        <v>156</v>
      </c>
      <c r="J920" t="s">
        <v>35</v>
      </c>
    </row>
    <row r="921" spans="1:10" x14ac:dyDescent="0.25">
      <c r="A921">
        <v>690</v>
      </c>
      <c r="B921">
        <v>100462334</v>
      </c>
      <c r="C921" t="s">
        <v>28</v>
      </c>
      <c r="D921" t="s">
        <v>153</v>
      </c>
      <c r="E921" t="s">
        <v>30</v>
      </c>
      <c r="F921" t="s">
        <v>154</v>
      </c>
      <c r="G921" t="s">
        <v>155</v>
      </c>
      <c r="H921" t="s">
        <v>33</v>
      </c>
      <c r="I921" t="s">
        <v>156</v>
      </c>
      <c r="J921" t="s">
        <v>35</v>
      </c>
    </row>
    <row r="922" spans="1:10" x14ac:dyDescent="0.25">
      <c r="A922">
        <v>735</v>
      </c>
      <c r="B922">
        <v>100468885</v>
      </c>
      <c r="C922" t="s">
        <v>28</v>
      </c>
      <c r="D922" t="s">
        <v>153</v>
      </c>
      <c r="E922" t="s">
        <v>30</v>
      </c>
      <c r="F922" t="s">
        <v>154</v>
      </c>
      <c r="G922" t="s">
        <v>155</v>
      </c>
      <c r="H922" t="s">
        <v>33</v>
      </c>
      <c r="I922" t="s">
        <v>156</v>
      </c>
      <c r="J922" t="s">
        <v>35</v>
      </c>
    </row>
    <row r="923" spans="1:10" x14ac:dyDescent="0.25">
      <c r="A923">
        <v>751</v>
      </c>
      <c r="B923">
        <v>100480738</v>
      </c>
      <c r="C923" t="s">
        <v>28</v>
      </c>
      <c r="D923" t="s">
        <v>153</v>
      </c>
      <c r="E923" t="s">
        <v>30</v>
      </c>
      <c r="F923" t="s">
        <v>154</v>
      </c>
      <c r="G923" t="s">
        <v>155</v>
      </c>
      <c r="H923" t="s">
        <v>33</v>
      </c>
      <c r="I923" t="s">
        <v>156</v>
      </c>
      <c r="J923" t="s">
        <v>35</v>
      </c>
    </row>
    <row r="924" spans="1:10" x14ac:dyDescent="0.25">
      <c r="A924">
        <v>776</v>
      </c>
      <c r="B924">
        <v>100480713</v>
      </c>
      <c r="C924" t="s">
        <v>28</v>
      </c>
      <c r="D924" t="s">
        <v>153</v>
      </c>
      <c r="E924" t="s">
        <v>30</v>
      </c>
      <c r="F924" t="s">
        <v>154</v>
      </c>
      <c r="G924" t="s">
        <v>155</v>
      </c>
      <c r="H924" t="s">
        <v>33</v>
      </c>
      <c r="I924" t="s">
        <v>156</v>
      </c>
      <c r="J924" t="s">
        <v>35</v>
      </c>
    </row>
    <row r="925" spans="1:10" x14ac:dyDescent="0.25">
      <c r="A925">
        <v>974</v>
      </c>
      <c r="B925">
        <v>100488171</v>
      </c>
      <c r="C925" t="s">
        <v>28</v>
      </c>
      <c r="D925" t="s">
        <v>153</v>
      </c>
      <c r="E925" t="s">
        <v>30</v>
      </c>
      <c r="F925" t="s">
        <v>154</v>
      </c>
      <c r="G925" t="s">
        <v>155</v>
      </c>
      <c r="H925" t="s">
        <v>33</v>
      </c>
      <c r="I925" t="s">
        <v>156</v>
      </c>
      <c r="J925" t="s">
        <v>35</v>
      </c>
    </row>
    <row r="926" spans="1:10" x14ac:dyDescent="0.25">
      <c r="A926">
        <v>1013</v>
      </c>
      <c r="B926">
        <v>100454964</v>
      </c>
      <c r="C926" t="s">
        <v>28</v>
      </c>
      <c r="D926" t="s">
        <v>153</v>
      </c>
      <c r="E926" t="s">
        <v>30</v>
      </c>
      <c r="F926" t="s">
        <v>154</v>
      </c>
      <c r="G926" t="s">
        <v>155</v>
      </c>
      <c r="H926" t="s">
        <v>33</v>
      </c>
      <c r="I926" t="s">
        <v>156</v>
      </c>
      <c r="J926" t="s">
        <v>35</v>
      </c>
    </row>
    <row r="927" spans="1:10" x14ac:dyDescent="0.25">
      <c r="A927">
        <v>32</v>
      </c>
      <c r="B927">
        <v>100496165</v>
      </c>
      <c r="C927" t="s">
        <v>28</v>
      </c>
      <c r="D927" t="s">
        <v>185</v>
      </c>
      <c r="E927" t="s">
        <v>30</v>
      </c>
      <c r="F927" t="s">
        <v>186</v>
      </c>
      <c r="G927" t="s">
        <v>187</v>
      </c>
      <c r="H927" t="s">
        <v>56</v>
      </c>
      <c r="I927" t="s">
        <v>188</v>
      </c>
      <c r="J927" t="s">
        <v>35</v>
      </c>
    </row>
    <row r="928" spans="1:10" x14ac:dyDescent="0.25">
      <c r="A928">
        <v>111</v>
      </c>
      <c r="B928">
        <v>100499733</v>
      </c>
      <c r="C928" t="s">
        <v>28</v>
      </c>
      <c r="D928" t="s">
        <v>185</v>
      </c>
      <c r="E928" t="s">
        <v>30</v>
      </c>
      <c r="F928" t="s">
        <v>186</v>
      </c>
      <c r="G928" t="s">
        <v>187</v>
      </c>
      <c r="H928" t="s">
        <v>56</v>
      </c>
      <c r="I928" t="s">
        <v>188</v>
      </c>
      <c r="J928" t="s">
        <v>35</v>
      </c>
    </row>
    <row r="929" spans="1:10" x14ac:dyDescent="0.25">
      <c r="A929">
        <v>793</v>
      </c>
      <c r="B929">
        <v>100476636</v>
      </c>
      <c r="C929" t="s">
        <v>28</v>
      </c>
      <c r="D929" t="s">
        <v>185</v>
      </c>
      <c r="E929" t="s">
        <v>30</v>
      </c>
      <c r="F929" t="s">
        <v>186</v>
      </c>
      <c r="G929" t="s">
        <v>187</v>
      </c>
      <c r="H929" t="s">
        <v>56</v>
      </c>
      <c r="I929" t="s">
        <v>188</v>
      </c>
      <c r="J929" t="s">
        <v>35</v>
      </c>
    </row>
    <row r="930" spans="1:10" x14ac:dyDescent="0.25">
      <c r="A930">
        <v>882</v>
      </c>
      <c r="B930">
        <v>100466895</v>
      </c>
      <c r="C930" t="s">
        <v>28</v>
      </c>
      <c r="D930" t="s">
        <v>185</v>
      </c>
      <c r="E930" t="s">
        <v>30</v>
      </c>
      <c r="F930" t="s">
        <v>186</v>
      </c>
      <c r="G930" t="s">
        <v>187</v>
      </c>
      <c r="H930" t="s">
        <v>56</v>
      </c>
      <c r="I930" t="s">
        <v>188</v>
      </c>
      <c r="J930" t="s">
        <v>35</v>
      </c>
    </row>
    <row r="931" spans="1:10" x14ac:dyDescent="0.25">
      <c r="A931">
        <v>4</v>
      </c>
      <c r="B931">
        <v>100495987</v>
      </c>
      <c r="C931" t="s">
        <v>28</v>
      </c>
      <c r="D931" t="s">
        <v>58</v>
      </c>
      <c r="E931" t="s">
        <v>30</v>
      </c>
      <c r="F931" t="s">
        <v>59</v>
      </c>
      <c r="G931" t="s">
        <v>60</v>
      </c>
      <c r="H931" t="s">
        <v>61</v>
      </c>
      <c r="I931" t="s">
        <v>62</v>
      </c>
      <c r="J931" t="s">
        <v>63</v>
      </c>
    </row>
    <row r="932" spans="1:10" x14ac:dyDescent="0.25">
      <c r="A932">
        <v>147</v>
      </c>
      <c r="B932">
        <v>100499889</v>
      </c>
      <c r="C932" t="s">
        <v>28</v>
      </c>
      <c r="D932" t="s">
        <v>58</v>
      </c>
      <c r="E932" t="s">
        <v>30</v>
      </c>
      <c r="F932" t="s">
        <v>59</v>
      </c>
      <c r="G932" t="s">
        <v>60</v>
      </c>
      <c r="H932" t="s">
        <v>61</v>
      </c>
      <c r="I932" t="s">
        <v>62</v>
      </c>
      <c r="J932" t="s">
        <v>63</v>
      </c>
    </row>
    <row r="933" spans="1:10" x14ac:dyDescent="0.25">
      <c r="A933">
        <v>158</v>
      </c>
      <c r="B933">
        <v>100503720</v>
      </c>
      <c r="C933" t="s">
        <v>28</v>
      </c>
      <c r="D933" t="s">
        <v>58</v>
      </c>
      <c r="E933" t="s">
        <v>30</v>
      </c>
      <c r="F933" t="s">
        <v>59</v>
      </c>
      <c r="G933" t="s">
        <v>60</v>
      </c>
      <c r="H933" t="s">
        <v>61</v>
      </c>
      <c r="I933" t="s">
        <v>62</v>
      </c>
      <c r="J933" t="s">
        <v>63</v>
      </c>
    </row>
    <row r="934" spans="1:10" x14ac:dyDescent="0.25">
      <c r="A934">
        <v>665</v>
      </c>
      <c r="B934">
        <v>100462616</v>
      </c>
      <c r="C934" t="s">
        <v>28</v>
      </c>
      <c r="D934" t="s">
        <v>58</v>
      </c>
      <c r="E934" t="s">
        <v>30</v>
      </c>
      <c r="F934" t="s">
        <v>59</v>
      </c>
      <c r="G934" t="s">
        <v>60</v>
      </c>
      <c r="H934" t="s">
        <v>61</v>
      </c>
      <c r="I934" t="s">
        <v>62</v>
      </c>
      <c r="J934" t="s">
        <v>63</v>
      </c>
    </row>
    <row r="935" spans="1:10" x14ac:dyDescent="0.25">
      <c r="A935">
        <v>752</v>
      </c>
      <c r="B935">
        <v>100469681</v>
      </c>
      <c r="C935" t="s">
        <v>28</v>
      </c>
      <c r="D935" t="s">
        <v>58</v>
      </c>
      <c r="E935" t="s">
        <v>30</v>
      </c>
      <c r="F935" t="s">
        <v>59</v>
      </c>
      <c r="G935" t="s">
        <v>60</v>
      </c>
      <c r="H935" t="s">
        <v>61</v>
      </c>
      <c r="I935" t="s">
        <v>62</v>
      </c>
      <c r="J935" t="s">
        <v>63</v>
      </c>
    </row>
    <row r="936" spans="1:10" x14ac:dyDescent="0.25">
      <c r="A936">
        <v>755</v>
      </c>
      <c r="B936">
        <v>100474597</v>
      </c>
      <c r="C936" t="s">
        <v>28</v>
      </c>
      <c r="D936" t="s">
        <v>58</v>
      </c>
      <c r="E936" t="s">
        <v>30</v>
      </c>
      <c r="F936" t="s">
        <v>59</v>
      </c>
      <c r="G936" t="s">
        <v>60</v>
      </c>
      <c r="H936" t="s">
        <v>61</v>
      </c>
      <c r="I936" t="s">
        <v>62</v>
      </c>
      <c r="J936" t="s">
        <v>63</v>
      </c>
    </row>
    <row r="937" spans="1:10" x14ac:dyDescent="0.25">
      <c r="A937">
        <v>921</v>
      </c>
      <c r="B937">
        <v>100483447</v>
      </c>
      <c r="C937" t="s">
        <v>28</v>
      </c>
      <c r="D937" t="s">
        <v>58</v>
      </c>
      <c r="E937" t="s">
        <v>30</v>
      </c>
      <c r="F937" t="s">
        <v>59</v>
      </c>
      <c r="G937" t="s">
        <v>60</v>
      </c>
      <c r="H937" t="s">
        <v>61</v>
      </c>
      <c r="I937" t="s">
        <v>62</v>
      </c>
      <c r="J937" t="s">
        <v>63</v>
      </c>
    </row>
    <row r="938" spans="1:10" x14ac:dyDescent="0.25">
      <c r="A938">
        <v>1021</v>
      </c>
      <c r="B938">
        <v>100488203</v>
      </c>
      <c r="C938" t="s">
        <v>28</v>
      </c>
      <c r="D938" t="s">
        <v>58</v>
      </c>
      <c r="E938" t="s">
        <v>30</v>
      </c>
      <c r="F938" t="s">
        <v>59</v>
      </c>
      <c r="G938" t="s">
        <v>60</v>
      </c>
      <c r="H938" t="s">
        <v>61</v>
      </c>
      <c r="I938" t="s">
        <v>62</v>
      </c>
      <c r="J938" t="s">
        <v>63</v>
      </c>
    </row>
    <row r="939" spans="1:10" x14ac:dyDescent="0.25">
      <c r="A939">
        <v>89</v>
      </c>
      <c r="B939">
        <v>100495872</v>
      </c>
      <c r="C939" t="s">
        <v>28</v>
      </c>
      <c r="D939" t="s">
        <v>323</v>
      </c>
      <c r="E939" t="s">
        <v>30</v>
      </c>
      <c r="F939" t="s">
        <v>324</v>
      </c>
      <c r="G939" t="s">
        <v>325</v>
      </c>
      <c r="H939" t="s">
        <v>78</v>
      </c>
      <c r="I939" t="s">
        <v>326</v>
      </c>
      <c r="J939" t="s">
        <v>35</v>
      </c>
    </row>
    <row r="940" spans="1:10" x14ac:dyDescent="0.25">
      <c r="A940">
        <v>181</v>
      </c>
      <c r="B940">
        <v>100504574</v>
      </c>
      <c r="C940" t="s">
        <v>28</v>
      </c>
      <c r="D940" t="s">
        <v>323</v>
      </c>
      <c r="E940" t="s">
        <v>30</v>
      </c>
      <c r="F940" t="s">
        <v>324</v>
      </c>
      <c r="G940" t="s">
        <v>325</v>
      </c>
      <c r="H940" t="s">
        <v>78</v>
      </c>
      <c r="I940" t="s">
        <v>326</v>
      </c>
      <c r="J940" t="s">
        <v>35</v>
      </c>
    </row>
    <row r="941" spans="1:10" x14ac:dyDescent="0.25">
      <c r="A941">
        <v>193</v>
      </c>
      <c r="B941">
        <v>100509337</v>
      </c>
      <c r="C941" t="s">
        <v>28</v>
      </c>
      <c r="D941" t="s">
        <v>323</v>
      </c>
      <c r="E941" t="s">
        <v>30</v>
      </c>
      <c r="F941" t="s">
        <v>324</v>
      </c>
      <c r="G941" t="s">
        <v>325</v>
      </c>
      <c r="H941" t="s">
        <v>78</v>
      </c>
      <c r="I941" t="s">
        <v>326</v>
      </c>
      <c r="J941" t="s">
        <v>35</v>
      </c>
    </row>
    <row r="942" spans="1:10" x14ac:dyDescent="0.25">
      <c r="A942">
        <v>364</v>
      </c>
      <c r="B942">
        <v>100419032</v>
      </c>
      <c r="C942" t="s">
        <v>28</v>
      </c>
      <c r="D942" t="s">
        <v>323</v>
      </c>
      <c r="E942" t="s">
        <v>30</v>
      </c>
      <c r="F942" t="s">
        <v>324</v>
      </c>
      <c r="G942" t="s">
        <v>325</v>
      </c>
      <c r="H942" t="s">
        <v>78</v>
      </c>
      <c r="I942" t="s">
        <v>326</v>
      </c>
      <c r="J942" t="s">
        <v>35</v>
      </c>
    </row>
    <row r="943" spans="1:10" x14ac:dyDescent="0.25">
      <c r="A943">
        <v>369</v>
      </c>
      <c r="B943">
        <v>100401392</v>
      </c>
      <c r="C943" t="s">
        <v>28</v>
      </c>
      <c r="D943" t="s">
        <v>323</v>
      </c>
      <c r="E943" t="s">
        <v>30</v>
      </c>
      <c r="F943" t="s">
        <v>324</v>
      </c>
      <c r="G943" t="s">
        <v>325</v>
      </c>
      <c r="H943" t="s">
        <v>78</v>
      </c>
      <c r="I943" t="s">
        <v>326</v>
      </c>
      <c r="J943" t="s">
        <v>35</v>
      </c>
    </row>
    <row r="944" spans="1:10" x14ac:dyDescent="0.25">
      <c r="A944">
        <v>388</v>
      </c>
      <c r="B944">
        <v>100424166</v>
      </c>
      <c r="C944" t="s">
        <v>28</v>
      </c>
      <c r="D944" t="s">
        <v>323</v>
      </c>
      <c r="E944" t="s">
        <v>30</v>
      </c>
      <c r="F944" t="s">
        <v>324</v>
      </c>
      <c r="G944" t="s">
        <v>325</v>
      </c>
      <c r="H944" t="s">
        <v>78</v>
      </c>
      <c r="I944" t="s">
        <v>326</v>
      </c>
      <c r="J944" t="s">
        <v>35</v>
      </c>
    </row>
    <row r="945" spans="1:10" x14ac:dyDescent="0.25">
      <c r="A945">
        <v>390</v>
      </c>
      <c r="B945">
        <v>100408070</v>
      </c>
      <c r="C945" t="s">
        <v>28</v>
      </c>
      <c r="D945" t="s">
        <v>323</v>
      </c>
      <c r="E945" t="s">
        <v>30</v>
      </c>
      <c r="F945" t="s">
        <v>324</v>
      </c>
      <c r="G945" t="s">
        <v>325</v>
      </c>
      <c r="H945" t="s">
        <v>78</v>
      </c>
      <c r="I945" t="s">
        <v>326</v>
      </c>
      <c r="J945" t="s">
        <v>35</v>
      </c>
    </row>
    <row r="946" spans="1:10" x14ac:dyDescent="0.25">
      <c r="A946">
        <v>443</v>
      </c>
      <c r="B946">
        <v>100412636</v>
      </c>
      <c r="C946" t="s">
        <v>28</v>
      </c>
      <c r="D946" t="s">
        <v>323</v>
      </c>
      <c r="E946" t="s">
        <v>30</v>
      </c>
      <c r="F946" t="s">
        <v>324</v>
      </c>
      <c r="G946" t="s">
        <v>325</v>
      </c>
      <c r="H946" t="s">
        <v>78</v>
      </c>
      <c r="I946" t="s">
        <v>326</v>
      </c>
      <c r="J946" t="s">
        <v>35</v>
      </c>
    </row>
    <row r="947" spans="1:10" x14ac:dyDescent="0.25">
      <c r="A947">
        <v>452</v>
      </c>
      <c r="B947">
        <v>100431154</v>
      </c>
      <c r="C947" t="s">
        <v>28</v>
      </c>
      <c r="D947" t="s">
        <v>323</v>
      </c>
      <c r="E947" t="s">
        <v>30</v>
      </c>
      <c r="F947" t="s">
        <v>324</v>
      </c>
      <c r="G947" t="s">
        <v>325</v>
      </c>
      <c r="H947" t="s">
        <v>78</v>
      </c>
      <c r="I947" t="s">
        <v>326</v>
      </c>
      <c r="J947" t="s">
        <v>35</v>
      </c>
    </row>
    <row r="948" spans="1:10" x14ac:dyDescent="0.25">
      <c r="A948">
        <v>518</v>
      </c>
      <c r="B948">
        <v>100438014</v>
      </c>
      <c r="C948" t="s">
        <v>28</v>
      </c>
      <c r="D948" t="s">
        <v>323</v>
      </c>
      <c r="E948" t="s">
        <v>30</v>
      </c>
      <c r="F948" t="s">
        <v>324</v>
      </c>
      <c r="G948" t="s">
        <v>325</v>
      </c>
      <c r="H948" t="s">
        <v>78</v>
      </c>
      <c r="I948" t="s">
        <v>326</v>
      </c>
      <c r="J948" t="s">
        <v>35</v>
      </c>
    </row>
    <row r="949" spans="1:10" x14ac:dyDescent="0.25">
      <c r="A949">
        <v>525</v>
      </c>
      <c r="B949">
        <v>100449629</v>
      </c>
      <c r="C949" t="s">
        <v>28</v>
      </c>
      <c r="D949" t="s">
        <v>323</v>
      </c>
      <c r="E949" t="s">
        <v>30</v>
      </c>
      <c r="F949" t="s">
        <v>324</v>
      </c>
      <c r="G949" t="s">
        <v>325</v>
      </c>
      <c r="H949" t="s">
        <v>78</v>
      </c>
      <c r="I949" t="s">
        <v>326</v>
      </c>
      <c r="J949" t="s">
        <v>35</v>
      </c>
    </row>
    <row r="950" spans="1:10" x14ac:dyDescent="0.25">
      <c r="A950">
        <v>549</v>
      </c>
      <c r="B950">
        <v>100446407</v>
      </c>
      <c r="C950" t="s">
        <v>28</v>
      </c>
      <c r="D950" t="s">
        <v>323</v>
      </c>
      <c r="E950" t="s">
        <v>30</v>
      </c>
      <c r="F950" t="s">
        <v>324</v>
      </c>
      <c r="G950" t="s">
        <v>325</v>
      </c>
      <c r="H950" t="s">
        <v>78</v>
      </c>
      <c r="I950" t="s">
        <v>326</v>
      </c>
      <c r="J950" t="s">
        <v>35</v>
      </c>
    </row>
    <row r="951" spans="1:10" x14ac:dyDescent="0.25">
      <c r="A951">
        <v>572</v>
      </c>
      <c r="B951">
        <v>100441090</v>
      </c>
      <c r="C951" t="s">
        <v>28</v>
      </c>
      <c r="D951" t="s">
        <v>323</v>
      </c>
      <c r="E951" t="s">
        <v>30</v>
      </c>
      <c r="F951" t="s">
        <v>324</v>
      </c>
      <c r="G951" t="s">
        <v>325</v>
      </c>
      <c r="H951" t="s">
        <v>78</v>
      </c>
      <c r="I951" t="s">
        <v>326</v>
      </c>
      <c r="J951" t="s">
        <v>35</v>
      </c>
    </row>
    <row r="952" spans="1:10" x14ac:dyDescent="0.25">
      <c r="A952">
        <v>594</v>
      </c>
      <c r="B952">
        <v>100457885</v>
      </c>
      <c r="C952" t="s">
        <v>28</v>
      </c>
      <c r="D952" t="s">
        <v>323</v>
      </c>
      <c r="E952" t="s">
        <v>30</v>
      </c>
      <c r="F952" t="s">
        <v>324</v>
      </c>
      <c r="G952" t="s">
        <v>325</v>
      </c>
      <c r="H952" t="s">
        <v>78</v>
      </c>
      <c r="I952" t="s">
        <v>326</v>
      </c>
      <c r="J952" t="s">
        <v>35</v>
      </c>
    </row>
    <row r="953" spans="1:10" x14ac:dyDescent="0.25">
      <c r="A953">
        <v>716</v>
      </c>
      <c r="B953">
        <v>100465329</v>
      </c>
      <c r="C953" t="s">
        <v>28</v>
      </c>
      <c r="D953" t="s">
        <v>323</v>
      </c>
      <c r="E953" t="s">
        <v>30</v>
      </c>
      <c r="F953" t="s">
        <v>324</v>
      </c>
      <c r="G953" t="s">
        <v>325</v>
      </c>
      <c r="H953" t="s">
        <v>78</v>
      </c>
      <c r="I953" t="s">
        <v>326</v>
      </c>
      <c r="J953" t="s">
        <v>35</v>
      </c>
    </row>
    <row r="954" spans="1:10" x14ac:dyDescent="0.25">
      <c r="A954">
        <v>731</v>
      </c>
      <c r="B954">
        <v>100468240</v>
      </c>
      <c r="C954" t="s">
        <v>28</v>
      </c>
      <c r="D954" t="s">
        <v>323</v>
      </c>
      <c r="E954" t="s">
        <v>30</v>
      </c>
      <c r="F954" t="s">
        <v>324</v>
      </c>
      <c r="G954" t="s">
        <v>325</v>
      </c>
      <c r="H954" t="s">
        <v>78</v>
      </c>
      <c r="I954" t="s">
        <v>326</v>
      </c>
      <c r="J954" t="s">
        <v>35</v>
      </c>
    </row>
    <row r="955" spans="1:10" x14ac:dyDescent="0.25">
      <c r="A955">
        <v>757</v>
      </c>
      <c r="B955">
        <v>100480682</v>
      </c>
      <c r="C955" t="s">
        <v>28</v>
      </c>
      <c r="D955" t="s">
        <v>323</v>
      </c>
      <c r="E955" t="s">
        <v>30</v>
      </c>
      <c r="F955" t="s">
        <v>324</v>
      </c>
      <c r="G955" t="s">
        <v>325</v>
      </c>
      <c r="H955" t="s">
        <v>78</v>
      </c>
      <c r="I955" t="s">
        <v>326</v>
      </c>
      <c r="J955" t="s">
        <v>35</v>
      </c>
    </row>
    <row r="956" spans="1:10" x14ac:dyDescent="0.25">
      <c r="A956">
        <v>918</v>
      </c>
      <c r="B956">
        <v>100487139</v>
      </c>
      <c r="C956" t="s">
        <v>28</v>
      </c>
      <c r="D956" t="s">
        <v>323</v>
      </c>
      <c r="E956" t="s">
        <v>30</v>
      </c>
      <c r="F956" t="s">
        <v>324</v>
      </c>
      <c r="G956" t="s">
        <v>325</v>
      </c>
      <c r="H956" t="s">
        <v>78</v>
      </c>
      <c r="I956" t="s">
        <v>326</v>
      </c>
      <c r="J956" t="s">
        <v>35</v>
      </c>
    </row>
    <row r="957" spans="1:10" x14ac:dyDescent="0.25">
      <c r="A957">
        <v>69</v>
      </c>
      <c r="B957">
        <v>100497944</v>
      </c>
      <c r="C957" t="s">
        <v>28</v>
      </c>
      <c r="D957" t="s">
        <v>295</v>
      </c>
      <c r="E957" t="s">
        <v>30</v>
      </c>
      <c r="F957" t="s">
        <v>296</v>
      </c>
      <c r="G957" t="s">
        <v>297</v>
      </c>
      <c r="H957" t="s">
        <v>61</v>
      </c>
      <c r="I957" t="s">
        <v>298</v>
      </c>
      <c r="J957" t="s">
        <v>52</v>
      </c>
    </row>
    <row r="958" spans="1:10" x14ac:dyDescent="0.25">
      <c r="A958">
        <v>107</v>
      </c>
      <c r="B958">
        <v>100499199</v>
      </c>
      <c r="C958" t="s">
        <v>28</v>
      </c>
      <c r="D958" t="s">
        <v>295</v>
      </c>
      <c r="E958" t="s">
        <v>30</v>
      </c>
      <c r="F958" t="s">
        <v>296</v>
      </c>
      <c r="G958" t="s">
        <v>297</v>
      </c>
      <c r="H958" t="s">
        <v>61</v>
      </c>
      <c r="I958" t="s">
        <v>298</v>
      </c>
      <c r="J958" t="s">
        <v>52</v>
      </c>
    </row>
    <row r="959" spans="1:10" x14ac:dyDescent="0.25">
      <c r="A959">
        <v>115</v>
      </c>
      <c r="B959">
        <v>100502768</v>
      </c>
      <c r="C959" t="s">
        <v>28</v>
      </c>
      <c r="D959" t="s">
        <v>295</v>
      </c>
      <c r="E959" t="s">
        <v>30</v>
      </c>
      <c r="F959" t="s">
        <v>296</v>
      </c>
      <c r="G959" t="s">
        <v>297</v>
      </c>
      <c r="H959" t="s">
        <v>61</v>
      </c>
      <c r="I959" t="s">
        <v>298</v>
      </c>
      <c r="J959" t="s">
        <v>52</v>
      </c>
    </row>
    <row r="960" spans="1:10" x14ac:dyDescent="0.25">
      <c r="A960">
        <v>247</v>
      </c>
      <c r="B960">
        <v>100508830</v>
      </c>
      <c r="C960" t="s">
        <v>28</v>
      </c>
      <c r="D960" t="s">
        <v>295</v>
      </c>
      <c r="E960" t="s">
        <v>30</v>
      </c>
      <c r="F960" t="s">
        <v>296</v>
      </c>
      <c r="G960" t="s">
        <v>297</v>
      </c>
      <c r="H960" t="s">
        <v>61</v>
      </c>
      <c r="I960" t="s">
        <v>298</v>
      </c>
      <c r="J960" t="s">
        <v>52</v>
      </c>
    </row>
    <row r="961" spans="1:10" x14ac:dyDescent="0.25">
      <c r="A961">
        <v>854</v>
      </c>
      <c r="B961">
        <v>100484235</v>
      </c>
      <c r="C961" t="s">
        <v>28</v>
      </c>
      <c r="D961" t="s">
        <v>295</v>
      </c>
      <c r="E961" t="s">
        <v>30</v>
      </c>
      <c r="F961" t="s">
        <v>296</v>
      </c>
      <c r="G961" t="s">
        <v>297</v>
      </c>
      <c r="H961" t="s">
        <v>61</v>
      </c>
      <c r="I961" t="s">
        <v>298</v>
      </c>
      <c r="J961" t="s">
        <v>52</v>
      </c>
    </row>
    <row r="962" spans="1:10" x14ac:dyDescent="0.25">
      <c r="A962">
        <v>1025</v>
      </c>
      <c r="B962">
        <v>100489763</v>
      </c>
      <c r="C962" t="s">
        <v>28</v>
      </c>
      <c r="D962" t="s">
        <v>295</v>
      </c>
      <c r="E962" t="s">
        <v>30</v>
      </c>
      <c r="F962" t="s">
        <v>296</v>
      </c>
      <c r="G962" t="s">
        <v>297</v>
      </c>
      <c r="H962" t="s">
        <v>61</v>
      </c>
      <c r="I962" t="s">
        <v>298</v>
      </c>
      <c r="J962" t="s">
        <v>52</v>
      </c>
    </row>
    <row r="963" spans="1:10" x14ac:dyDescent="0.25">
      <c r="A963">
        <v>64</v>
      </c>
      <c r="B963">
        <v>100496216</v>
      </c>
      <c r="C963" t="s">
        <v>28</v>
      </c>
      <c r="D963" t="s">
        <v>287</v>
      </c>
      <c r="E963" t="s">
        <v>30</v>
      </c>
      <c r="F963" t="s">
        <v>288</v>
      </c>
      <c r="G963" t="s">
        <v>289</v>
      </c>
      <c r="H963" t="s">
        <v>61</v>
      </c>
      <c r="I963" t="s">
        <v>290</v>
      </c>
      <c r="J963" t="s">
        <v>35</v>
      </c>
    </row>
    <row r="964" spans="1:10" x14ac:dyDescent="0.25">
      <c r="A964">
        <v>141</v>
      </c>
      <c r="B964">
        <v>100499787</v>
      </c>
      <c r="C964" t="s">
        <v>28</v>
      </c>
      <c r="D964" t="s">
        <v>287</v>
      </c>
      <c r="E964" t="s">
        <v>30</v>
      </c>
      <c r="F964" t="s">
        <v>288</v>
      </c>
      <c r="G964" t="s">
        <v>289</v>
      </c>
      <c r="H964" t="s">
        <v>61</v>
      </c>
      <c r="I964" t="s">
        <v>290</v>
      </c>
      <c r="J964" t="s">
        <v>35</v>
      </c>
    </row>
    <row r="965" spans="1:10" x14ac:dyDescent="0.25">
      <c r="A965">
        <v>184</v>
      </c>
      <c r="B965">
        <v>100503601</v>
      </c>
      <c r="C965" t="s">
        <v>28</v>
      </c>
      <c r="D965" t="s">
        <v>287</v>
      </c>
      <c r="E965" t="s">
        <v>30</v>
      </c>
      <c r="F965" t="s">
        <v>288</v>
      </c>
      <c r="G965" t="s">
        <v>289</v>
      </c>
      <c r="H965" t="s">
        <v>61</v>
      </c>
      <c r="I965" t="s">
        <v>290</v>
      </c>
      <c r="J965" t="s">
        <v>35</v>
      </c>
    </row>
    <row r="966" spans="1:10" x14ac:dyDescent="0.25">
      <c r="A966">
        <v>211</v>
      </c>
      <c r="B966">
        <v>100509228</v>
      </c>
      <c r="C966" t="s">
        <v>28</v>
      </c>
      <c r="D966" t="s">
        <v>287</v>
      </c>
      <c r="E966" t="s">
        <v>30</v>
      </c>
      <c r="F966" t="s">
        <v>288</v>
      </c>
      <c r="G966" t="s">
        <v>289</v>
      </c>
      <c r="H966" t="s">
        <v>61</v>
      </c>
      <c r="I966" t="s">
        <v>290</v>
      </c>
      <c r="J966" t="s">
        <v>35</v>
      </c>
    </row>
    <row r="967" spans="1:10" x14ac:dyDescent="0.25">
      <c r="A967">
        <v>574</v>
      </c>
      <c r="B967">
        <v>100458522</v>
      </c>
      <c r="C967" t="s">
        <v>28</v>
      </c>
      <c r="D967" t="s">
        <v>287</v>
      </c>
      <c r="E967" t="s">
        <v>30</v>
      </c>
      <c r="F967" t="s">
        <v>288</v>
      </c>
      <c r="G967" t="s">
        <v>289</v>
      </c>
      <c r="H967" t="s">
        <v>61</v>
      </c>
      <c r="I967" t="s">
        <v>290</v>
      </c>
      <c r="J967" t="s">
        <v>35</v>
      </c>
    </row>
    <row r="968" spans="1:10" x14ac:dyDescent="0.25">
      <c r="A968">
        <v>687</v>
      </c>
      <c r="B968">
        <v>100463480</v>
      </c>
      <c r="C968" t="s">
        <v>28</v>
      </c>
      <c r="D968" t="s">
        <v>287</v>
      </c>
      <c r="E968" t="s">
        <v>30</v>
      </c>
      <c r="F968" t="s">
        <v>288</v>
      </c>
      <c r="G968" t="s">
        <v>289</v>
      </c>
      <c r="H968" t="s">
        <v>61</v>
      </c>
      <c r="I968" t="s">
        <v>290</v>
      </c>
      <c r="J968" t="s">
        <v>35</v>
      </c>
    </row>
    <row r="969" spans="1:10" x14ac:dyDescent="0.25">
      <c r="A969">
        <v>701</v>
      </c>
      <c r="B969">
        <v>100469232</v>
      </c>
      <c r="C969" t="s">
        <v>28</v>
      </c>
      <c r="D969" t="s">
        <v>287</v>
      </c>
      <c r="E969" t="s">
        <v>30</v>
      </c>
      <c r="F969" t="s">
        <v>288</v>
      </c>
      <c r="G969" t="s">
        <v>289</v>
      </c>
      <c r="H969" t="s">
        <v>61</v>
      </c>
      <c r="I969" t="s">
        <v>290</v>
      </c>
      <c r="J969" t="s">
        <v>35</v>
      </c>
    </row>
    <row r="970" spans="1:10" x14ac:dyDescent="0.25">
      <c r="A970">
        <v>791</v>
      </c>
      <c r="B970">
        <v>100481008</v>
      </c>
      <c r="C970" t="s">
        <v>28</v>
      </c>
      <c r="D970" t="s">
        <v>287</v>
      </c>
      <c r="E970" t="s">
        <v>30</v>
      </c>
      <c r="F970" t="s">
        <v>288</v>
      </c>
      <c r="G970" t="s">
        <v>289</v>
      </c>
      <c r="H970" t="s">
        <v>61</v>
      </c>
      <c r="I970" t="s">
        <v>290</v>
      </c>
      <c r="J970" t="s">
        <v>35</v>
      </c>
    </row>
    <row r="971" spans="1:10" x14ac:dyDescent="0.25">
      <c r="A971">
        <v>900</v>
      </c>
      <c r="B971">
        <v>100477270</v>
      </c>
      <c r="C971" t="s">
        <v>28</v>
      </c>
      <c r="D971" t="s">
        <v>287</v>
      </c>
      <c r="E971" t="s">
        <v>30</v>
      </c>
      <c r="F971" t="s">
        <v>288</v>
      </c>
      <c r="G971" t="s">
        <v>289</v>
      </c>
      <c r="H971" t="s">
        <v>61</v>
      </c>
      <c r="I971" t="s">
        <v>290</v>
      </c>
      <c r="J971" t="s">
        <v>35</v>
      </c>
    </row>
    <row r="972" spans="1:10" x14ac:dyDescent="0.25">
      <c r="A972">
        <v>976</v>
      </c>
      <c r="B972">
        <v>100488202</v>
      </c>
      <c r="C972" t="s">
        <v>28</v>
      </c>
      <c r="D972" t="s">
        <v>287</v>
      </c>
      <c r="E972" t="s">
        <v>30</v>
      </c>
      <c r="F972" t="s">
        <v>288</v>
      </c>
      <c r="G972" t="s">
        <v>289</v>
      </c>
      <c r="H972" t="s">
        <v>61</v>
      </c>
      <c r="I972" t="s">
        <v>290</v>
      </c>
      <c r="J972" t="s">
        <v>35</v>
      </c>
    </row>
    <row r="973" spans="1:10" x14ac:dyDescent="0.25">
      <c r="A973">
        <v>198</v>
      </c>
      <c r="B973">
        <v>100504540</v>
      </c>
      <c r="C973" t="s">
        <v>28</v>
      </c>
      <c r="D973" t="s">
        <v>396</v>
      </c>
      <c r="E973" t="s">
        <v>30</v>
      </c>
      <c r="F973" t="s">
        <v>397</v>
      </c>
      <c r="G973" t="s">
        <v>313</v>
      </c>
      <c r="H973" t="s">
        <v>398</v>
      </c>
      <c r="I973" t="s">
        <v>399</v>
      </c>
      <c r="J973" t="s">
        <v>283</v>
      </c>
    </row>
    <row r="974" spans="1:10" x14ac:dyDescent="0.25">
      <c r="A974">
        <v>199</v>
      </c>
      <c r="B974">
        <v>100504541</v>
      </c>
      <c r="C974" t="s">
        <v>28</v>
      </c>
      <c r="D974" t="s">
        <v>396</v>
      </c>
      <c r="E974" t="s">
        <v>30</v>
      </c>
      <c r="F974" t="s">
        <v>397</v>
      </c>
      <c r="G974" t="s">
        <v>313</v>
      </c>
      <c r="H974" t="s">
        <v>398</v>
      </c>
      <c r="I974" t="s">
        <v>399</v>
      </c>
      <c r="J974" t="s">
        <v>283</v>
      </c>
    </row>
    <row r="975" spans="1:10" x14ac:dyDescent="0.25">
      <c r="A975">
        <v>210</v>
      </c>
      <c r="B975">
        <v>100504518</v>
      </c>
      <c r="C975" t="s">
        <v>28</v>
      </c>
      <c r="D975" t="s">
        <v>404</v>
      </c>
      <c r="E975" t="s">
        <v>30</v>
      </c>
      <c r="F975" t="s">
        <v>405</v>
      </c>
      <c r="G975" t="s">
        <v>406</v>
      </c>
      <c r="H975" t="s">
        <v>251</v>
      </c>
      <c r="I975" t="s">
        <v>407</v>
      </c>
      <c r="J975" t="s">
        <v>35</v>
      </c>
    </row>
    <row r="976" spans="1:10" x14ac:dyDescent="0.25">
      <c r="A976">
        <v>218</v>
      </c>
      <c r="B976">
        <v>100504437</v>
      </c>
      <c r="C976" t="s">
        <v>28</v>
      </c>
      <c r="D976" t="s">
        <v>404</v>
      </c>
      <c r="E976" t="s">
        <v>30</v>
      </c>
      <c r="F976" t="s">
        <v>405</v>
      </c>
      <c r="G976" t="s">
        <v>406</v>
      </c>
      <c r="H976" t="s">
        <v>251</v>
      </c>
      <c r="I976" t="s">
        <v>407</v>
      </c>
      <c r="J976" t="s">
        <v>35</v>
      </c>
    </row>
    <row r="977" spans="1:10" x14ac:dyDescent="0.25">
      <c r="A977">
        <v>219</v>
      </c>
      <c r="B977">
        <v>100504517</v>
      </c>
      <c r="C977" t="s">
        <v>28</v>
      </c>
      <c r="D977" t="s">
        <v>404</v>
      </c>
      <c r="E977" t="s">
        <v>30</v>
      </c>
      <c r="F977" t="s">
        <v>405</v>
      </c>
      <c r="G977" t="s">
        <v>406</v>
      </c>
      <c r="H977" t="s">
        <v>251</v>
      </c>
      <c r="I977" t="s">
        <v>407</v>
      </c>
      <c r="J977" t="s">
        <v>35</v>
      </c>
    </row>
    <row r="978" spans="1:10" x14ac:dyDescent="0.25">
      <c r="A978">
        <v>602</v>
      </c>
      <c r="B978">
        <v>100458832</v>
      </c>
      <c r="C978" t="s">
        <v>28</v>
      </c>
      <c r="D978" t="s">
        <v>656</v>
      </c>
      <c r="E978" t="s">
        <v>30</v>
      </c>
      <c r="F978" t="s">
        <v>657</v>
      </c>
      <c r="G978" t="s">
        <v>658</v>
      </c>
      <c r="H978" t="s">
        <v>659</v>
      </c>
      <c r="I978" t="s">
        <v>51</v>
      </c>
      <c r="J978" t="s">
        <v>123</v>
      </c>
    </row>
    <row r="979" spans="1:10" x14ac:dyDescent="0.25">
      <c r="A979">
        <v>2</v>
      </c>
      <c r="B979">
        <v>100496548</v>
      </c>
      <c r="C979" t="s">
        <v>28</v>
      </c>
      <c r="D979" t="s">
        <v>47</v>
      </c>
      <c r="E979" t="s">
        <v>30</v>
      </c>
      <c r="F979" t="s">
        <v>48</v>
      </c>
      <c r="G979" t="s">
        <v>49</v>
      </c>
      <c r="H979" t="s">
        <v>50</v>
      </c>
      <c r="I979" t="s">
        <v>51</v>
      </c>
      <c r="J979" t="s">
        <v>52</v>
      </c>
    </row>
    <row r="980" spans="1:10" x14ac:dyDescent="0.25">
      <c r="A980">
        <v>123</v>
      </c>
      <c r="B980">
        <v>100499806</v>
      </c>
      <c r="C980" t="s">
        <v>28</v>
      </c>
      <c r="D980" t="s">
        <v>47</v>
      </c>
      <c r="E980" t="s">
        <v>30</v>
      </c>
      <c r="F980" t="s">
        <v>48</v>
      </c>
      <c r="G980" t="s">
        <v>49</v>
      </c>
      <c r="H980" t="s">
        <v>50</v>
      </c>
      <c r="I980" t="s">
        <v>51</v>
      </c>
      <c r="J980" t="s">
        <v>52</v>
      </c>
    </row>
    <row r="981" spans="1:10" x14ac:dyDescent="0.25">
      <c r="A981">
        <v>816</v>
      </c>
      <c r="B981">
        <v>100476408</v>
      </c>
      <c r="C981" t="s">
        <v>28</v>
      </c>
      <c r="D981" t="s">
        <v>47</v>
      </c>
      <c r="E981" t="s">
        <v>30</v>
      </c>
      <c r="F981" t="s">
        <v>48</v>
      </c>
      <c r="G981" t="s">
        <v>49</v>
      </c>
      <c r="H981" t="s">
        <v>50</v>
      </c>
      <c r="I981" t="s">
        <v>51</v>
      </c>
      <c r="J981" t="s">
        <v>52</v>
      </c>
    </row>
    <row r="982" spans="1:10" x14ac:dyDescent="0.25">
      <c r="A982">
        <v>983</v>
      </c>
      <c r="B982">
        <v>100488349</v>
      </c>
      <c r="C982" t="s">
        <v>28</v>
      </c>
      <c r="D982" t="s">
        <v>47</v>
      </c>
      <c r="E982" t="s">
        <v>30</v>
      </c>
      <c r="F982" t="s">
        <v>48</v>
      </c>
      <c r="G982" t="s">
        <v>49</v>
      </c>
      <c r="H982" t="s">
        <v>50</v>
      </c>
      <c r="I982" t="s">
        <v>51</v>
      </c>
      <c r="J982" t="s">
        <v>52</v>
      </c>
    </row>
    <row r="983" spans="1:10" x14ac:dyDescent="0.25">
      <c r="A983">
        <v>996</v>
      </c>
      <c r="B983">
        <v>100488348</v>
      </c>
      <c r="C983" t="s">
        <v>28</v>
      </c>
      <c r="D983" t="s">
        <v>47</v>
      </c>
      <c r="E983" t="s">
        <v>30</v>
      </c>
      <c r="F983" t="s">
        <v>48</v>
      </c>
      <c r="G983" t="s">
        <v>49</v>
      </c>
      <c r="H983" t="s">
        <v>50</v>
      </c>
      <c r="I983" t="s">
        <v>51</v>
      </c>
      <c r="J983" t="s">
        <v>52</v>
      </c>
    </row>
    <row r="984" spans="1:10" x14ac:dyDescent="0.25">
      <c r="A984">
        <v>46</v>
      </c>
      <c r="B984">
        <v>100499312</v>
      </c>
      <c r="C984" t="s">
        <v>28</v>
      </c>
      <c r="D984" t="s">
        <v>220</v>
      </c>
      <c r="E984" t="s">
        <v>30</v>
      </c>
      <c r="F984" t="s">
        <v>221</v>
      </c>
      <c r="G984" t="s">
        <v>222</v>
      </c>
      <c r="H984" t="s">
        <v>116</v>
      </c>
      <c r="I984" t="s">
        <v>223</v>
      </c>
      <c r="J984" t="s">
        <v>63</v>
      </c>
    </row>
    <row r="985" spans="1:10" x14ac:dyDescent="0.25">
      <c r="A985">
        <v>65</v>
      </c>
      <c r="B985">
        <v>100496222</v>
      </c>
      <c r="C985" t="s">
        <v>28</v>
      </c>
      <c r="D985" t="s">
        <v>220</v>
      </c>
      <c r="E985" t="s">
        <v>30</v>
      </c>
      <c r="F985" t="s">
        <v>221</v>
      </c>
      <c r="G985" t="s">
        <v>222</v>
      </c>
      <c r="H985" t="s">
        <v>116</v>
      </c>
      <c r="I985" t="s">
        <v>223</v>
      </c>
      <c r="J985" t="s">
        <v>63</v>
      </c>
    </row>
    <row r="986" spans="1:10" x14ac:dyDescent="0.25">
      <c r="A986">
        <v>238</v>
      </c>
      <c r="B986">
        <v>100533137</v>
      </c>
      <c r="C986" t="s">
        <v>28</v>
      </c>
      <c r="D986" t="s">
        <v>220</v>
      </c>
      <c r="E986" t="s">
        <v>30</v>
      </c>
      <c r="F986" t="s">
        <v>221</v>
      </c>
      <c r="G986" t="s">
        <v>222</v>
      </c>
      <c r="H986" t="s">
        <v>116</v>
      </c>
      <c r="I986" t="s">
        <v>223</v>
      </c>
      <c r="J986" t="s">
        <v>63</v>
      </c>
    </row>
    <row r="987" spans="1:10" x14ac:dyDescent="0.25">
      <c r="A987">
        <v>241</v>
      </c>
      <c r="B987">
        <v>100533138</v>
      </c>
      <c r="C987" t="s">
        <v>28</v>
      </c>
      <c r="D987" t="s">
        <v>220</v>
      </c>
      <c r="E987" t="s">
        <v>30</v>
      </c>
      <c r="F987" t="s">
        <v>221</v>
      </c>
      <c r="G987" t="s">
        <v>222</v>
      </c>
      <c r="H987" t="s">
        <v>116</v>
      </c>
      <c r="I987" t="s">
        <v>223</v>
      </c>
      <c r="J987" t="s">
        <v>63</v>
      </c>
    </row>
    <row r="988" spans="1:10" x14ac:dyDescent="0.25">
      <c r="A988">
        <v>694</v>
      </c>
      <c r="B988">
        <v>100463851</v>
      </c>
      <c r="C988" t="s">
        <v>28</v>
      </c>
      <c r="D988" t="s">
        <v>220</v>
      </c>
      <c r="E988" t="s">
        <v>30</v>
      </c>
      <c r="F988" t="s">
        <v>221</v>
      </c>
      <c r="G988" t="s">
        <v>222</v>
      </c>
      <c r="H988" t="s">
        <v>116</v>
      </c>
      <c r="I988" t="s">
        <v>223</v>
      </c>
      <c r="J988" t="s">
        <v>63</v>
      </c>
    </row>
    <row r="989" spans="1:10" x14ac:dyDescent="0.25">
      <c r="A989">
        <v>700</v>
      </c>
      <c r="B989">
        <v>100469141</v>
      </c>
      <c r="C989" t="s">
        <v>28</v>
      </c>
      <c r="D989" t="s">
        <v>220</v>
      </c>
      <c r="E989" t="s">
        <v>30</v>
      </c>
      <c r="F989" t="s">
        <v>221</v>
      </c>
      <c r="G989" t="s">
        <v>222</v>
      </c>
      <c r="H989" t="s">
        <v>116</v>
      </c>
      <c r="I989" t="s">
        <v>223</v>
      </c>
      <c r="J989" t="s">
        <v>63</v>
      </c>
    </row>
    <row r="990" spans="1:10" x14ac:dyDescent="0.25">
      <c r="A990">
        <v>801</v>
      </c>
      <c r="B990">
        <v>100481713</v>
      </c>
      <c r="C990" t="s">
        <v>28</v>
      </c>
      <c r="D990" t="s">
        <v>220</v>
      </c>
      <c r="E990" t="s">
        <v>30</v>
      </c>
      <c r="F990" t="s">
        <v>221</v>
      </c>
      <c r="G990" t="s">
        <v>222</v>
      </c>
      <c r="H990" t="s">
        <v>116</v>
      </c>
      <c r="I990" t="s">
        <v>223</v>
      </c>
      <c r="J990" t="s">
        <v>63</v>
      </c>
    </row>
    <row r="991" spans="1:10" x14ac:dyDescent="0.25">
      <c r="A991">
        <v>804</v>
      </c>
      <c r="B991">
        <v>100483200</v>
      </c>
      <c r="C991" t="s">
        <v>28</v>
      </c>
      <c r="D991" t="s">
        <v>220</v>
      </c>
      <c r="E991" t="s">
        <v>30</v>
      </c>
      <c r="F991" t="s">
        <v>221</v>
      </c>
      <c r="G991" t="s">
        <v>222</v>
      </c>
      <c r="H991" t="s">
        <v>116</v>
      </c>
      <c r="I991" t="s">
        <v>223</v>
      </c>
      <c r="J991" t="s">
        <v>63</v>
      </c>
    </row>
    <row r="992" spans="1:10" x14ac:dyDescent="0.25">
      <c r="A992">
        <v>977</v>
      </c>
      <c r="B992">
        <v>100488245</v>
      </c>
      <c r="C992" t="s">
        <v>28</v>
      </c>
      <c r="D992" t="s">
        <v>220</v>
      </c>
      <c r="E992" t="s">
        <v>30</v>
      </c>
      <c r="F992" t="s">
        <v>221</v>
      </c>
      <c r="G992" t="s">
        <v>222</v>
      </c>
      <c r="H992" t="s">
        <v>116</v>
      </c>
      <c r="I992" t="s">
        <v>223</v>
      </c>
      <c r="J992" t="s">
        <v>63</v>
      </c>
    </row>
    <row r="993" spans="1:10" x14ac:dyDescent="0.25">
      <c r="A993">
        <v>169</v>
      </c>
      <c r="B993">
        <v>100503652</v>
      </c>
      <c r="C993" t="s">
        <v>28</v>
      </c>
      <c r="D993" t="s">
        <v>374</v>
      </c>
      <c r="E993" t="s">
        <v>30</v>
      </c>
      <c r="F993" t="s">
        <v>375</v>
      </c>
      <c r="G993" t="s">
        <v>147</v>
      </c>
      <c r="H993" t="s">
        <v>116</v>
      </c>
      <c r="I993" t="s">
        <v>376</v>
      </c>
      <c r="J993" t="s">
        <v>35</v>
      </c>
    </row>
    <row r="994" spans="1:10" x14ac:dyDescent="0.25">
      <c r="A994">
        <v>194</v>
      </c>
      <c r="B994">
        <v>100509341</v>
      </c>
      <c r="C994" t="s">
        <v>28</v>
      </c>
      <c r="D994" t="s">
        <v>374</v>
      </c>
      <c r="E994" t="s">
        <v>30</v>
      </c>
      <c r="F994" t="s">
        <v>375</v>
      </c>
      <c r="G994" t="s">
        <v>147</v>
      </c>
      <c r="H994" t="s">
        <v>116</v>
      </c>
      <c r="I994" t="s">
        <v>376</v>
      </c>
      <c r="J994" t="s">
        <v>35</v>
      </c>
    </row>
    <row r="995" spans="1:10" x14ac:dyDescent="0.25">
      <c r="A995">
        <v>391</v>
      </c>
      <c r="B995">
        <v>100408076</v>
      </c>
      <c r="C995" t="s">
        <v>28</v>
      </c>
      <c r="D995" t="s">
        <v>374</v>
      </c>
      <c r="E995" t="s">
        <v>30</v>
      </c>
      <c r="F995" t="s">
        <v>375</v>
      </c>
      <c r="G995" t="s">
        <v>147</v>
      </c>
      <c r="H995" t="s">
        <v>116</v>
      </c>
      <c r="I995" t="s">
        <v>376</v>
      </c>
      <c r="J995" t="s">
        <v>35</v>
      </c>
    </row>
    <row r="996" spans="1:10" x14ac:dyDescent="0.25">
      <c r="A996">
        <v>447</v>
      </c>
      <c r="B996">
        <v>100449247</v>
      </c>
      <c r="C996" t="s">
        <v>28</v>
      </c>
      <c r="D996" t="s">
        <v>374</v>
      </c>
      <c r="E996" t="s">
        <v>30</v>
      </c>
      <c r="F996" t="s">
        <v>375</v>
      </c>
      <c r="G996" t="s">
        <v>147</v>
      </c>
      <c r="H996" t="s">
        <v>116</v>
      </c>
      <c r="I996" t="s">
        <v>376</v>
      </c>
      <c r="J996" t="s">
        <v>35</v>
      </c>
    </row>
    <row r="997" spans="1:10" x14ac:dyDescent="0.25">
      <c r="A997">
        <v>474</v>
      </c>
      <c r="B997">
        <v>100419042</v>
      </c>
      <c r="C997" t="s">
        <v>28</v>
      </c>
      <c r="D997" t="s">
        <v>374</v>
      </c>
      <c r="E997" t="s">
        <v>30</v>
      </c>
      <c r="F997" t="s">
        <v>375</v>
      </c>
      <c r="G997" t="s">
        <v>147</v>
      </c>
      <c r="H997" t="s">
        <v>116</v>
      </c>
      <c r="I997" t="s">
        <v>376</v>
      </c>
      <c r="J997" t="s">
        <v>35</v>
      </c>
    </row>
    <row r="998" spans="1:10" x14ac:dyDescent="0.25">
      <c r="A998">
        <v>523</v>
      </c>
      <c r="B998">
        <v>100449356</v>
      </c>
      <c r="C998" t="s">
        <v>28</v>
      </c>
      <c r="D998" t="s">
        <v>374</v>
      </c>
      <c r="E998" t="s">
        <v>30</v>
      </c>
      <c r="F998" t="s">
        <v>375</v>
      </c>
      <c r="G998" t="s">
        <v>147</v>
      </c>
      <c r="H998" t="s">
        <v>116</v>
      </c>
      <c r="I998" t="s">
        <v>376</v>
      </c>
      <c r="J998" t="s">
        <v>35</v>
      </c>
    </row>
    <row r="999" spans="1:10" x14ac:dyDescent="0.25">
      <c r="A999">
        <v>550</v>
      </c>
      <c r="B999">
        <v>100446414</v>
      </c>
      <c r="C999" t="s">
        <v>28</v>
      </c>
      <c r="D999" t="s">
        <v>374</v>
      </c>
      <c r="E999" t="s">
        <v>30</v>
      </c>
      <c r="F999" t="s">
        <v>375</v>
      </c>
      <c r="G999" t="s">
        <v>147</v>
      </c>
      <c r="H999" t="s">
        <v>116</v>
      </c>
      <c r="I999" t="s">
        <v>376</v>
      </c>
      <c r="J999" t="s">
        <v>35</v>
      </c>
    </row>
    <row r="1000" spans="1:10" x14ac:dyDescent="0.25">
      <c r="A1000">
        <v>551</v>
      </c>
      <c r="B1000">
        <v>100449353</v>
      </c>
      <c r="C1000" t="s">
        <v>28</v>
      </c>
      <c r="D1000" t="s">
        <v>374</v>
      </c>
      <c r="E1000" t="s">
        <v>30</v>
      </c>
      <c r="F1000" t="s">
        <v>375</v>
      </c>
      <c r="G1000" t="s">
        <v>147</v>
      </c>
      <c r="H1000" t="s">
        <v>116</v>
      </c>
      <c r="I1000" t="s">
        <v>376</v>
      </c>
      <c r="J1000" t="s">
        <v>35</v>
      </c>
    </row>
    <row r="1001" spans="1:10" x14ac:dyDescent="0.25">
      <c r="A1001">
        <v>553</v>
      </c>
      <c r="B1001">
        <v>100449355</v>
      </c>
      <c r="C1001" t="s">
        <v>28</v>
      </c>
      <c r="D1001" t="s">
        <v>374</v>
      </c>
      <c r="E1001" t="s">
        <v>30</v>
      </c>
      <c r="F1001" t="s">
        <v>375</v>
      </c>
      <c r="G1001" t="s">
        <v>147</v>
      </c>
      <c r="H1001" t="s">
        <v>116</v>
      </c>
      <c r="I1001" t="s">
        <v>376</v>
      </c>
      <c r="J1001" t="s">
        <v>35</v>
      </c>
    </row>
    <row r="1002" spans="1:10" x14ac:dyDescent="0.25">
      <c r="A1002">
        <v>559</v>
      </c>
      <c r="B1002">
        <v>100449351</v>
      </c>
      <c r="C1002" t="s">
        <v>28</v>
      </c>
      <c r="D1002" t="s">
        <v>374</v>
      </c>
      <c r="E1002" t="s">
        <v>30</v>
      </c>
      <c r="F1002" t="s">
        <v>375</v>
      </c>
      <c r="G1002" t="s">
        <v>147</v>
      </c>
      <c r="H1002" t="s">
        <v>116</v>
      </c>
      <c r="I1002" t="s">
        <v>376</v>
      </c>
      <c r="J1002" t="s">
        <v>35</v>
      </c>
    </row>
    <row r="1003" spans="1:10" x14ac:dyDescent="0.25">
      <c r="A1003">
        <v>632</v>
      </c>
      <c r="B1003">
        <v>100449633</v>
      </c>
      <c r="C1003" t="s">
        <v>28</v>
      </c>
      <c r="D1003" t="s">
        <v>374</v>
      </c>
      <c r="E1003" t="s">
        <v>30</v>
      </c>
      <c r="F1003" t="s">
        <v>375</v>
      </c>
      <c r="G1003" t="s">
        <v>147</v>
      </c>
      <c r="H1003" t="s">
        <v>116</v>
      </c>
      <c r="I1003" t="s">
        <v>376</v>
      </c>
      <c r="J1003" t="s">
        <v>35</v>
      </c>
    </row>
    <row r="1004" spans="1:10" x14ac:dyDescent="0.25">
      <c r="A1004">
        <v>635</v>
      </c>
      <c r="B1004">
        <v>100457887</v>
      </c>
      <c r="C1004" t="s">
        <v>28</v>
      </c>
      <c r="D1004" t="s">
        <v>374</v>
      </c>
      <c r="E1004" t="s">
        <v>30</v>
      </c>
      <c r="F1004" t="s">
        <v>375</v>
      </c>
      <c r="G1004" t="s">
        <v>147</v>
      </c>
      <c r="H1004" t="s">
        <v>116</v>
      </c>
      <c r="I1004" t="s">
        <v>376</v>
      </c>
      <c r="J1004" t="s">
        <v>35</v>
      </c>
    </row>
    <row r="1005" spans="1:10" x14ac:dyDescent="0.25">
      <c r="A1005">
        <v>706</v>
      </c>
      <c r="B1005">
        <v>100462343</v>
      </c>
      <c r="C1005" t="s">
        <v>28</v>
      </c>
      <c r="D1005" t="s">
        <v>374</v>
      </c>
      <c r="E1005" t="s">
        <v>30</v>
      </c>
      <c r="F1005" t="s">
        <v>375</v>
      </c>
      <c r="G1005" t="s">
        <v>147</v>
      </c>
      <c r="H1005" t="s">
        <v>116</v>
      </c>
      <c r="I1005" t="s">
        <v>376</v>
      </c>
      <c r="J1005" t="s">
        <v>35</v>
      </c>
    </row>
    <row r="1006" spans="1:10" x14ac:dyDescent="0.25">
      <c r="A1006">
        <v>826</v>
      </c>
      <c r="B1006">
        <v>100468246</v>
      </c>
      <c r="C1006" t="s">
        <v>28</v>
      </c>
      <c r="D1006" t="s">
        <v>374</v>
      </c>
      <c r="E1006" t="s">
        <v>30</v>
      </c>
      <c r="F1006" t="s">
        <v>375</v>
      </c>
      <c r="G1006" t="s">
        <v>147</v>
      </c>
      <c r="H1006" t="s">
        <v>116</v>
      </c>
      <c r="I1006" t="s">
        <v>376</v>
      </c>
      <c r="J1006" t="s">
        <v>35</v>
      </c>
    </row>
    <row r="1007" spans="1:10" x14ac:dyDescent="0.25">
      <c r="A1007">
        <v>937</v>
      </c>
      <c r="B1007">
        <v>100487077</v>
      </c>
      <c r="C1007" t="s">
        <v>28</v>
      </c>
      <c r="D1007" t="s">
        <v>374</v>
      </c>
      <c r="E1007" t="s">
        <v>30</v>
      </c>
      <c r="F1007" t="s">
        <v>375</v>
      </c>
      <c r="G1007" t="s">
        <v>147</v>
      </c>
      <c r="H1007" t="s">
        <v>116</v>
      </c>
      <c r="I1007" t="s">
        <v>376</v>
      </c>
      <c r="J1007" t="s">
        <v>35</v>
      </c>
    </row>
    <row r="1008" spans="1:10" x14ac:dyDescent="0.25">
      <c r="A1008">
        <v>994</v>
      </c>
      <c r="B1008">
        <v>100487693</v>
      </c>
      <c r="C1008" t="s">
        <v>28</v>
      </c>
      <c r="D1008" t="s">
        <v>374</v>
      </c>
      <c r="E1008" t="s">
        <v>30</v>
      </c>
      <c r="F1008" t="s">
        <v>375</v>
      </c>
      <c r="G1008" t="s">
        <v>147</v>
      </c>
      <c r="H1008" t="s">
        <v>116</v>
      </c>
      <c r="I1008" t="s">
        <v>376</v>
      </c>
      <c r="J1008" t="s">
        <v>35</v>
      </c>
    </row>
    <row r="1009" spans="1:10" x14ac:dyDescent="0.25">
      <c r="A1009">
        <v>655</v>
      </c>
      <c r="B1009">
        <v>100463301</v>
      </c>
      <c r="C1009" t="s">
        <v>28</v>
      </c>
      <c r="D1009" t="s">
        <v>689</v>
      </c>
      <c r="E1009" t="s">
        <v>30</v>
      </c>
      <c r="F1009" t="s">
        <v>690</v>
      </c>
      <c r="G1009" t="s">
        <v>691</v>
      </c>
      <c r="H1009" t="s">
        <v>33</v>
      </c>
      <c r="I1009" t="s">
        <v>692</v>
      </c>
      <c r="J1009" t="s">
        <v>35</v>
      </c>
    </row>
    <row r="1010" spans="1:10" x14ac:dyDescent="0.25">
      <c r="A1010">
        <v>796</v>
      </c>
      <c r="B1010">
        <v>100480862</v>
      </c>
      <c r="C1010" t="s">
        <v>28</v>
      </c>
      <c r="D1010" t="s">
        <v>689</v>
      </c>
      <c r="E1010" t="s">
        <v>30</v>
      </c>
      <c r="F1010" t="s">
        <v>690</v>
      </c>
      <c r="G1010" t="s">
        <v>691</v>
      </c>
      <c r="H1010" t="s">
        <v>33</v>
      </c>
      <c r="I1010" t="s">
        <v>692</v>
      </c>
      <c r="J1010" t="s">
        <v>35</v>
      </c>
    </row>
    <row r="1011" spans="1:10" x14ac:dyDescent="0.25">
      <c r="A1011">
        <v>797</v>
      </c>
      <c r="B1011">
        <v>100480869</v>
      </c>
      <c r="C1011" t="s">
        <v>28</v>
      </c>
      <c r="D1011" t="s">
        <v>689</v>
      </c>
      <c r="E1011" t="s">
        <v>30</v>
      </c>
      <c r="F1011" t="s">
        <v>690</v>
      </c>
      <c r="G1011" t="s">
        <v>691</v>
      </c>
      <c r="H1011" t="s">
        <v>33</v>
      </c>
      <c r="I1011" t="s">
        <v>692</v>
      </c>
      <c r="J1011" t="s">
        <v>35</v>
      </c>
    </row>
    <row r="1012" spans="1:10" x14ac:dyDescent="0.25">
      <c r="A1012">
        <v>807</v>
      </c>
      <c r="B1012">
        <v>100481053</v>
      </c>
      <c r="C1012" t="s">
        <v>28</v>
      </c>
      <c r="D1012" t="s">
        <v>689</v>
      </c>
      <c r="E1012" t="s">
        <v>30</v>
      </c>
      <c r="F1012" t="s">
        <v>690</v>
      </c>
      <c r="G1012" t="s">
        <v>691</v>
      </c>
      <c r="H1012" t="s">
        <v>33</v>
      </c>
      <c r="I1012" t="s">
        <v>692</v>
      </c>
      <c r="J1012" t="s">
        <v>35</v>
      </c>
    </row>
    <row r="1013" spans="1:10" x14ac:dyDescent="0.25">
      <c r="A1013">
        <v>1032</v>
      </c>
      <c r="B1013">
        <v>100460190</v>
      </c>
      <c r="C1013" t="s">
        <v>28</v>
      </c>
      <c r="D1013" t="s">
        <v>689</v>
      </c>
      <c r="E1013" t="s">
        <v>30</v>
      </c>
      <c r="F1013" t="s">
        <v>690</v>
      </c>
      <c r="G1013" t="s">
        <v>691</v>
      </c>
      <c r="H1013" t="s">
        <v>33</v>
      </c>
      <c r="I1013" t="s">
        <v>692</v>
      </c>
      <c r="J1013" t="s">
        <v>35</v>
      </c>
    </row>
    <row r="1014" spans="1:10" x14ac:dyDescent="0.25">
      <c r="A1014">
        <v>1033</v>
      </c>
      <c r="B1014">
        <v>100460191</v>
      </c>
      <c r="C1014" t="s">
        <v>28</v>
      </c>
      <c r="D1014" t="s">
        <v>689</v>
      </c>
      <c r="E1014" t="s">
        <v>30</v>
      </c>
      <c r="F1014" t="s">
        <v>690</v>
      </c>
      <c r="G1014" t="s">
        <v>691</v>
      </c>
      <c r="H1014" t="s">
        <v>33</v>
      </c>
      <c r="I1014" t="s">
        <v>692</v>
      </c>
      <c r="J1014" t="s">
        <v>35</v>
      </c>
    </row>
    <row r="1015" spans="1:10" x14ac:dyDescent="0.25">
      <c r="A1015">
        <v>1034</v>
      </c>
      <c r="B1015">
        <v>100460196</v>
      </c>
      <c r="C1015" t="s">
        <v>28</v>
      </c>
      <c r="D1015" t="s">
        <v>689</v>
      </c>
      <c r="E1015" t="s">
        <v>30</v>
      </c>
      <c r="F1015" t="s">
        <v>690</v>
      </c>
      <c r="G1015" t="s">
        <v>691</v>
      </c>
      <c r="H1015" t="s">
        <v>33</v>
      </c>
      <c r="I1015" t="s">
        <v>692</v>
      </c>
      <c r="J1015" t="s">
        <v>35</v>
      </c>
    </row>
    <row r="1016" spans="1:10" x14ac:dyDescent="0.25">
      <c r="A1016">
        <v>1035</v>
      </c>
      <c r="B1016">
        <v>100460222</v>
      </c>
      <c r="C1016" t="s">
        <v>28</v>
      </c>
      <c r="D1016" t="s">
        <v>689</v>
      </c>
      <c r="E1016" t="s">
        <v>30</v>
      </c>
      <c r="F1016" t="s">
        <v>690</v>
      </c>
      <c r="G1016" t="s">
        <v>691</v>
      </c>
      <c r="H1016" t="s">
        <v>33</v>
      </c>
      <c r="I1016" t="s">
        <v>692</v>
      </c>
      <c r="J1016" t="s">
        <v>35</v>
      </c>
    </row>
    <row r="1017" spans="1:10" x14ac:dyDescent="0.25">
      <c r="A1017">
        <v>1036</v>
      </c>
      <c r="B1017">
        <v>100460221</v>
      </c>
      <c r="C1017" t="s">
        <v>28</v>
      </c>
      <c r="D1017" t="s">
        <v>689</v>
      </c>
      <c r="E1017" t="s">
        <v>30</v>
      </c>
      <c r="F1017" t="s">
        <v>690</v>
      </c>
      <c r="G1017" t="s">
        <v>691</v>
      </c>
      <c r="H1017" t="s">
        <v>33</v>
      </c>
      <c r="I1017" t="s">
        <v>692</v>
      </c>
      <c r="J1017" t="s">
        <v>35</v>
      </c>
    </row>
    <row r="1018" spans="1:10" x14ac:dyDescent="0.25">
      <c r="A1018">
        <v>387</v>
      </c>
      <c r="B1018">
        <v>100426576</v>
      </c>
      <c r="C1018" t="s">
        <v>28</v>
      </c>
      <c r="D1018" t="s">
        <v>504</v>
      </c>
      <c r="E1018" t="s">
        <v>30</v>
      </c>
      <c r="F1018" t="s">
        <v>505</v>
      </c>
      <c r="G1018" t="s">
        <v>222</v>
      </c>
      <c r="H1018" t="s">
        <v>96</v>
      </c>
      <c r="I1018" t="s">
        <v>506</v>
      </c>
      <c r="J1018" t="s">
        <v>35</v>
      </c>
    </row>
    <row r="1019" spans="1:10" x14ac:dyDescent="0.25">
      <c r="A1019">
        <v>427</v>
      </c>
      <c r="B1019">
        <v>100431594</v>
      </c>
      <c r="C1019" t="s">
        <v>28</v>
      </c>
      <c r="D1019" t="s">
        <v>504</v>
      </c>
      <c r="E1019" t="s">
        <v>30</v>
      </c>
      <c r="F1019" t="s">
        <v>505</v>
      </c>
      <c r="G1019" t="s">
        <v>222</v>
      </c>
      <c r="H1019" t="s">
        <v>96</v>
      </c>
      <c r="I1019" t="s">
        <v>506</v>
      </c>
      <c r="J1019" t="s">
        <v>35</v>
      </c>
    </row>
    <row r="1020" spans="1:10" x14ac:dyDescent="0.25">
      <c r="A1020">
        <v>491</v>
      </c>
      <c r="B1020">
        <v>100420587</v>
      </c>
      <c r="C1020" t="s">
        <v>28</v>
      </c>
      <c r="D1020" t="s">
        <v>504</v>
      </c>
      <c r="E1020" t="s">
        <v>30</v>
      </c>
      <c r="F1020" t="s">
        <v>505</v>
      </c>
      <c r="G1020" t="s">
        <v>222</v>
      </c>
      <c r="H1020" t="s">
        <v>96</v>
      </c>
      <c r="I1020" t="s">
        <v>506</v>
      </c>
      <c r="J1020" t="s">
        <v>35</v>
      </c>
    </row>
    <row r="1021" spans="1:10" x14ac:dyDescent="0.25">
      <c r="A1021">
        <v>492</v>
      </c>
      <c r="B1021">
        <v>100420589</v>
      </c>
      <c r="C1021" t="s">
        <v>28</v>
      </c>
      <c r="D1021" t="s">
        <v>504</v>
      </c>
      <c r="E1021" t="s">
        <v>30</v>
      </c>
      <c r="F1021" t="s">
        <v>505</v>
      </c>
      <c r="G1021" t="s">
        <v>222</v>
      </c>
      <c r="H1021" t="s">
        <v>96</v>
      </c>
      <c r="I1021" t="s">
        <v>506</v>
      </c>
      <c r="J1021" t="s">
        <v>35</v>
      </c>
    </row>
    <row r="1022" spans="1:10" x14ac:dyDescent="0.25">
      <c r="A1022">
        <v>493</v>
      </c>
      <c r="B1022">
        <v>100436232</v>
      </c>
      <c r="C1022" t="s">
        <v>28</v>
      </c>
      <c r="D1022" t="s">
        <v>504</v>
      </c>
      <c r="E1022" t="s">
        <v>30</v>
      </c>
      <c r="F1022" t="s">
        <v>505</v>
      </c>
      <c r="G1022" t="s">
        <v>222</v>
      </c>
      <c r="H1022" t="s">
        <v>96</v>
      </c>
      <c r="I1022" t="s">
        <v>506</v>
      </c>
      <c r="J1022" t="s">
        <v>35</v>
      </c>
    </row>
    <row r="1023" spans="1:10" x14ac:dyDescent="0.25">
      <c r="A1023">
        <v>599</v>
      </c>
      <c r="B1023">
        <v>100422644</v>
      </c>
      <c r="C1023" t="s">
        <v>28</v>
      </c>
      <c r="D1023" t="s">
        <v>504</v>
      </c>
      <c r="E1023" t="s">
        <v>30</v>
      </c>
      <c r="F1023" t="s">
        <v>505</v>
      </c>
      <c r="G1023" t="s">
        <v>222</v>
      </c>
      <c r="H1023" t="s">
        <v>96</v>
      </c>
      <c r="I1023" t="s">
        <v>506</v>
      </c>
      <c r="J1023" t="s">
        <v>35</v>
      </c>
    </row>
    <row r="1024" spans="1:10" x14ac:dyDescent="0.25">
      <c r="A1024">
        <v>600</v>
      </c>
      <c r="B1024">
        <v>100440279</v>
      </c>
      <c r="C1024" t="s">
        <v>28</v>
      </c>
      <c r="D1024" t="s">
        <v>504</v>
      </c>
      <c r="E1024" t="s">
        <v>30</v>
      </c>
      <c r="F1024" t="s">
        <v>505</v>
      </c>
      <c r="G1024" t="s">
        <v>222</v>
      </c>
      <c r="H1024" t="s">
        <v>96</v>
      </c>
      <c r="I1024" t="s">
        <v>506</v>
      </c>
      <c r="J1024" t="s">
        <v>35</v>
      </c>
    </row>
    <row r="1025" spans="1:10" x14ac:dyDescent="0.25">
      <c r="A1025">
        <v>620</v>
      </c>
      <c r="B1025">
        <v>100462364</v>
      </c>
      <c r="C1025" t="s">
        <v>28</v>
      </c>
      <c r="D1025" t="s">
        <v>504</v>
      </c>
      <c r="E1025" t="s">
        <v>30</v>
      </c>
      <c r="F1025" t="s">
        <v>505</v>
      </c>
      <c r="G1025" t="s">
        <v>222</v>
      </c>
      <c r="H1025" t="s">
        <v>96</v>
      </c>
      <c r="I1025" t="s">
        <v>506</v>
      </c>
      <c r="J1025" t="s">
        <v>35</v>
      </c>
    </row>
    <row r="1026" spans="1:10" x14ac:dyDescent="0.25">
      <c r="A1026">
        <v>721</v>
      </c>
      <c r="B1026">
        <v>100467776</v>
      </c>
      <c r="C1026" t="s">
        <v>28</v>
      </c>
      <c r="D1026" t="s">
        <v>504</v>
      </c>
      <c r="E1026" t="s">
        <v>30</v>
      </c>
      <c r="F1026" t="s">
        <v>505</v>
      </c>
      <c r="G1026" t="s">
        <v>222</v>
      </c>
      <c r="H1026" t="s">
        <v>96</v>
      </c>
      <c r="I1026" t="s">
        <v>506</v>
      </c>
      <c r="J1026" t="s">
        <v>35</v>
      </c>
    </row>
    <row r="1027" spans="1:10" x14ac:dyDescent="0.25">
      <c r="A1027">
        <v>907</v>
      </c>
      <c r="B1027">
        <v>100476811</v>
      </c>
      <c r="C1027" t="s">
        <v>28</v>
      </c>
      <c r="D1027" t="s">
        <v>504</v>
      </c>
      <c r="E1027" t="s">
        <v>30</v>
      </c>
      <c r="F1027" t="s">
        <v>505</v>
      </c>
      <c r="G1027" t="s">
        <v>222</v>
      </c>
      <c r="H1027" t="s">
        <v>96</v>
      </c>
      <c r="I1027" t="s">
        <v>506</v>
      </c>
      <c r="J1027" t="s">
        <v>35</v>
      </c>
    </row>
    <row r="1028" spans="1:10" x14ac:dyDescent="0.25">
      <c r="A1028">
        <v>914</v>
      </c>
      <c r="B1028">
        <v>100480775</v>
      </c>
      <c r="C1028" t="s">
        <v>28</v>
      </c>
      <c r="D1028" t="s">
        <v>504</v>
      </c>
      <c r="E1028" t="s">
        <v>30</v>
      </c>
      <c r="F1028" t="s">
        <v>505</v>
      </c>
      <c r="G1028" t="s">
        <v>222</v>
      </c>
      <c r="H1028" t="s">
        <v>96</v>
      </c>
      <c r="I1028" t="s">
        <v>506</v>
      </c>
      <c r="J1028" t="s">
        <v>35</v>
      </c>
    </row>
    <row r="1029" spans="1:10" x14ac:dyDescent="0.25">
      <c r="A1029">
        <v>1017</v>
      </c>
      <c r="B1029">
        <v>100488935</v>
      </c>
      <c r="C1029" t="s">
        <v>28</v>
      </c>
      <c r="D1029" t="s">
        <v>504</v>
      </c>
      <c r="E1029" t="s">
        <v>30</v>
      </c>
      <c r="F1029" t="s">
        <v>505</v>
      </c>
      <c r="G1029" t="s">
        <v>222</v>
      </c>
      <c r="H1029" t="s">
        <v>96</v>
      </c>
      <c r="I1029" t="s">
        <v>506</v>
      </c>
      <c r="J1029" t="s">
        <v>35</v>
      </c>
    </row>
    <row r="1030" spans="1:10" x14ac:dyDescent="0.25">
      <c r="A1030">
        <v>1037</v>
      </c>
      <c r="B1030">
        <v>100457262</v>
      </c>
      <c r="C1030" t="s">
        <v>28</v>
      </c>
      <c r="D1030" t="s">
        <v>504</v>
      </c>
      <c r="E1030" t="s">
        <v>30</v>
      </c>
      <c r="F1030" t="s">
        <v>505</v>
      </c>
      <c r="G1030" t="s">
        <v>222</v>
      </c>
      <c r="H1030" t="s">
        <v>96</v>
      </c>
      <c r="I1030" t="s">
        <v>506</v>
      </c>
      <c r="J1030" t="s">
        <v>35</v>
      </c>
    </row>
    <row r="1031" spans="1:10" x14ac:dyDescent="0.25">
      <c r="A1031">
        <v>1038</v>
      </c>
      <c r="B1031">
        <v>100456246</v>
      </c>
      <c r="C1031" t="s">
        <v>28</v>
      </c>
      <c r="D1031" t="s">
        <v>504</v>
      </c>
      <c r="E1031" t="s">
        <v>30</v>
      </c>
      <c r="F1031" t="s">
        <v>505</v>
      </c>
      <c r="G1031" t="s">
        <v>222</v>
      </c>
      <c r="H1031" t="s">
        <v>96</v>
      </c>
      <c r="I1031" t="s">
        <v>506</v>
      </c>
      <c r="J1031" t="s">
        <v>35</v>
      </c>
    </row>
    <row r="1032" spans="1:10" x14ac:dyDescent="0.25">
      <c r="A1032">
        <v>88</v>
      </c>
      <c r="B1032">
        <v>100511951</v>
      </c>
      <c r="C1032" t="s">
        <v>28</v>
      </c>
      <c r="D1032" t="s">
        <v>319</v>
      </c>
      <c r="E1032" t="s">
        <v>30</v>
      </c>
      <c r="F1032" t="s">
        <v>320</v>
      </c>
      <c r="G1032" t="s">
        <v>321</v>
      </c>
      <c r="H1032" t="s">
        <v>91</v>
      </c>
      <c r="I1032" t="s">
        <v>322</v>
      </c>
      <c r="J1032" t="s">
        <v>35</v>
      </c>
    </row>
    <row r="1033" spans="1:10" x14ac:dyDescent="0.25">
      <c r="A1033">
        <v>11</v>
      </c>
      <c r="B1033">
        <v>100499005</v>
      </c>
      <c r="C1033" t="s">
        <v>28</v>
      </c>
      <c r="D1033" t="s">
        <v>93</v>
      </c>
      <c r="E1033" t="s">
        <v>30</v>
      </c>
      <c r="F1033" t="s">
        <v>94</v>
      </c>
      <c r="G1033" t="s">
        <v>95</v>
      </c>
      <c r="H1033" t="s">
        <v>96</v>
      </c>
      <c r="I1033" t="s">
        <v>97</v>
      </c>
      <c r="J1033" t="s">
        <v>52</v>
      </c>
    </row>
    <row r="1034" spans="1:10" x14ac:dyDescent="0.25">
      <c r="A1034">
        <v>57</v>
      </c>
      <c r="B1034">
        <v>100492657</v>
      </c>
      <c r="C1034" t="s">
        <v>28</v>
      </c>
      <c r="D1034" t="s">
        <v>93</v>
      </c>
      <c r="E1034" t="s">
        <v>30</v>
      </c>
      <c r="F1034" t="s">
        <v>94</v>
      </c>
      <c r="G1034" t="s">
        <v>95</v>
      </c>
      <c r="H1034" t="s">
        <v>96</v>
      </c>
      <c r="I1034" t="s">
        <v>97</v>
      </c>
      <c r="J1034" t="s">
        <v>52</v>
      </c>
    </row>
    <row r="1035" spans="1:10" x14ac:dyDescent="0.25">
      <c r="A1035">
        <v>664</v>
      </c>
      <c r="B1035">
        <v>100462421</v>
      </c>
      <c r="C1035" t="s">
        <v>28</v>
      </c>
      <c r="D1035" t="s">
        <v>700</v>
      </c>
      <c r="E1035" t="s">
        <v>30</v>
      </c>
      <c r="F1035" t="s">
        <v>701</v>
      </c>
      <c r="G1035" t="s">
        <v>702</v>
      </c>
      <c r="H1035" t="s">
        <v>116</v>
      </c>
      <c r="I1035" t="s">
        <v>703</v>
      </c>
      <c r="J1035" t="s">
        <v>123</v>
      </c>
    </row>
    <row r="1036" spans="1:10" x14ac:dyDescent="0.25">
      <c r="A1036">
        <v>703</v>
      </c>
      <c r="B1036">
        <v>100462413</v>
      </c>
      <c r="C1036" t="s">
        <v>28</v>
      </c>
      <c r="D1036" t="s">
        <v>700</v>
      </c>
      <c r="E1036" t="s">
        <v>30</v>
      </c>
      <c r="F1036" t="s">
        <v>701</v>
      </c>
      <c r="G1036" t="s">
        <v>702</v>
      </c>
      <c r="H1036" t="s">
        <v>116</v>
      </c>
      <c r="I1036" t="s">
        <v>703</v>
      </c>
      <c r="J1036" t="s">
        <v>123</v>
      </c>
    </row>
    <row r="1037" spans="1:10" x14ac:dyDescent="0.25">
      <c r="A1037">
        <v>809</v>
      </c>
      <c r="B1037">
        <v>100480788</v>
      </c>
      <c r="C1037" t="s">
        <v>28</v>
      </c>
      <c r="D1037" t="s">
        <v>835</v>
      </c>
      <c r="E1037" t="s">
        <v>30</v>
      </c>
      <c r="F1037" t="s">
        <v>701</v>
      </c>
      <c r="G1037" t="s">
        <v>702</v>
      </c>
      <c r="H1037" t="s">
        <v>116</v>
      </c>
      <c r="I1037" t="s">
        <v>703</v>
      </c>
      <c r="J1037" t="s">
        <v>836</v>
      </c>
    </row>
    <row r="1038" spans="1:10" x14ac:dyDescent="0.25">
      <c r="A1038">
        <v>881</v>
      </c>
      <c r="B1038">
        <v>100477189</v>
      </c>
      <c r="C1038" t="s">
        <v>28</v>
      </c>
      <c r="D1038" t="s">
        <v>835</v>
      </c>
      <c r="E1038" t="s">
        <v>30</v>
      </c>
      <c r="F1038" t="s">
        <v>701</v>
      </c>
      <c r="G1038" t="s">
        <v>702</v>
      </c>
      <c r="H1038" t="s">
        <v>116</v>
      </c>
      <c r="I1038" t="s">
        <v>703</v>
      </c>
      <c r="J1038" t="s">
        <v>836</v>
      </c>
    </row>
    <row r="1039" spans="1:10" x14ac:dyDescent="0.25">
      <c r="A1039">
        <v>883</v>
      </c>
      <c r="B1039">
        <v>100469456</v>
      </c>
      <c r="C1039" t="s">
        <v>28</v>
      </c>
      <c r="D1039" t="s">
        <v>835</v>
      </c>
      <c r="E1039" t="s">
        <v>30</v>
      </c>
      <c r="F1039" t="s">
        <v>701</v>
      </c>
      <c r="G1039" t="s">
        <v>702</v>
      </c>
      <c r="H1039" t="s">
        <v>116</v>
      </c>
      <c r="I1039" t="s">
        <v>703</v>
      </c>
      <c r="J1039" t="s">
        <v>836</v>
      </c>
    </row>
    <row r="1040" spans="1:10" x14ac:dyDescent="0.25">
      <c r="A1040">
        <v>896</v>
      </c>
      <c r="B1040">
        <v>100487679</v>
      </c>
      <c r="C1040" t="s">
        <v>28</v>
      </c>
      <c r="D1040" t="s">
        <v>835</v>
      </c>
      <c r="E1040" t="s">
        <v>30</v>
      </c>
      <c r="F1040" t="s">
        <v>701</v>
      </c>
      <c r="G1040" t="s">
        <v>702</v>
      </c>
      <c r="H1040" t="s">
        <v>116</v>
      </c>
      <c r="I1040" t="s">
        <v>703</v>
      </c>
      <c r="J1040" t="s">
        <v>836</v>
      </c>
    </row>
    <row r="1041" spans="1:10" x14ac:dyDescent="0.25">
      <c r="A1041">
        <v>1039</v>
      </c>
      <c r="B1041">
        <v>100455550</v>
      </c>
      <c r="C1041" t="s">
        <v>28</v>
      </c>
      <c r="D1041" t="s">
        <v>700</v>
      </c>
      <c r="E1041" t="s">
        <v>30</v>
      </c>
      <c r="F1041" t="s">
        <v>701</v>
      </c>
      <c r="G1041" t="s">
        <v>702</v>
      </c>
      <c r="H1041" t="s">
        <v>116</v>
      </c>
      <c r="I1041" t="s">
        <v>703</v>
      </c>
      <c r="J1041" t="s">
        <v>123</v>
      </c>
    </row>
    <row r="1042" spans="1:10" x14ac:dyDescent="0.25">
      <c r="A1042">
        <v>832</v>
      </c>
      <c r="B1042">
        <v>100478803</v>
      </c>
      <c r="C1042" t="s">
        <v>28</v>
      </c>
      <c r="D1042" t="s">
        <v>847</v>
      </c>
      <c r="E1042" t="s">
        <v>30</v>
      </c>
      <c r="F1042" t="s">
        <v>848</v>
      </c>
      <c r="G1042" t="s">
        <v>849</v>
      </c>
      <c r="H1042" t="s">
        <v>73</v>
      </c>
      <c r="I1042" t="s">
        <v>850</v>
      </c>
      <c r="J1042" t="s">
        <v>52</v>
      </c>
    </row>
    <row r="1043" spans="1:10" x14ac:dyDescent="0.25">
      <c r="A1043">
        <v>52</v>
      </c>
      <c r="B1043">
        <v>100496858</v>
      </c>
      <c r="C1043" t="s">
        <v>28</v>
      </c>
      <c r="D1043" t="s">
        <v>244</v>
      </c>
      <c r="E1043" t="s">
        <v>30</v>
      </c>
      <c r="F1043" t="s">
        <v>245</v>
      </c>
      <c r="G1043" t="s">
        <v>246</v>
      </c>
      <c r="H1043" t="s">
        <v>73</v>
      </c>
      <c r="I1043" t="s">
        <v>247</v>
      </c>
      <c r="J1043" t="s">
        <v>103</v>
      </c>
    </row>
    <row r="1044" spans="1:10" x14ac:dyDescent="0.25">
      <c r="A1044">
        <v>879</v>
      </c>
      <c r="B1044">
        <v>100477034</v>
      </c>
      <c r="C1044" t="s">
        <v>28</v>
      </c>
      <c r="D1044" t="s">
        <v>887</v>
      </c>
      <c r="E1044" t="s">
        <v>30</v>
      </c>
      <c r="F1044" t="s">
        <v>888</v>
      </c>
      <c r="G1044" t="s">
        <v>115</v>
      </c>
      <c r="H1044" t="s">
        <v>179</v>
      </c>
      <c r="I1044" t="s">
        <v>889</v>
      </c>
      <c r="J1044" t="s">
        <v>35</v>
      </c>
    </row>
  </sheetData>
  <sortState ref="A2:J1044">
    <sortCondition ref="F2:F1044"/>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6"/>
  <sheetViews>
    <sheetView topLeftCell="A46" workbookViewId="0">
      <selection activeCell="F61" sqref="F61"/>
    </sheetView>
  </sheetViews>
  <sheetFormatPr defaultRowHeight="15" x14ac:dyDescent="0.25"/>
  <sheetData>
    <row r="1" spans="1:22" x14ac:dyDescent="0.25">
      <c r="A1" s="2" t="s">
        <v>1053</v>
      </c>
      <c r="B1" s="22" t="s">
        <v>941</v>
      </c>
      <c r="C1" s="22" t="s">
        <v>9</v>
      </c>
      <c r="D1" s="22" t="s">
        <v>10</v>
      </c>
      <c r="E1" s="2" t="s">
        <v>11</v>
      </c>
      <c r="F1" s="22" t="s">
        <v>12</v>
      </c>
      <c r="G1" s="22" t="s">
        <v>13</v>
      </c>
      <c r="H1" s="22" t="s">
        <v>14</v>
      </c>
      <c r="I1" s="2" t="s">
        <v>15</v>
      </c>
      <c r="J1" s="2" t="s">
        <v>16</v>
      </c>
      <c r="K1" s="2" t="s">
        <v>17</v>
      </c>
      <c r="L1" s="2" t="s">
        <v>18</v>
      </c>
      <c r="M1" s="2" t="s">
        <v>19</v>
      </c>
      <c r="N1" s="2" t="s">
        <v>20</v>
      </c>
      <c r="O1" s="2" t="s">
        <v>21</v>
      </c>
      <c r="P1" s="2" t="s">
        <v>22</v>
      </c>
      <c r="Q1" s="2" t="s">
        <v>23</v>
      </c>
      <c r="R1" s="2" t="s">
        <v>24</v>
      </c>
      <c r="S1" s="2" t="s">
        <v>25</v>
      </c>
      <c r="T1" s="2" t="s">
        <v>26</v>
      </c>
      <c r="U1" s="2" t="s">
        <v>27</v>
      </c>
      <c r="V1" s="2" t="s">
        <v>1052</v>
      </c>
    </row>
    <row r="2" spans="1:22" x14ac:dyDescent="0.25">
      <c r="A2">
        <v>0</v>
      </c>
      <c r="B2" t="s">
        <v>36</v>
      </c>
      <c r="C2">
        <v>11</v>
      </c>
      <c r="E2" t="s">
        <v>168</v>
      </c>
      <c r="F2" t="s">
        <v>426</v>
      </c>
      <c r="G2" t="s">
        <v>39</v>
      </c>
      <c r="H2" t="s">
        <v>40</v>
      </c>
      <c r="I2">
        <v>2012</v>
      </c>
      <c r="J2">
        <v>225</v>
      </c>
      <c r="K2" t="s">
        <v>41</v>
      </c>
      <c r="L2" s="1">
        <v>40087</v>
      </c>
      <c r="M2" s="1">
        <v>40117</v>
      </c>
      <c r="N2" s="1">
        <v>39872</v>
      </c>
      <c r="O2" t="s">
        <v>427</v>
      </c>
      <c r="P2" t="s">
        <v>428</v>
      </c>
      <c r="Q2" t="s">
        <v>429</v>
      </c>
      <c r="R2" t="s">
        <v>430</v>
      </c>
      <c r="S2" t="s">
        <v>420</v>
      </c>
      <c r="T2" t="s">
        <v>46</v>
      </c>
      <c r="V2" t="s">
        <v>1056</v>
      </c>
    </row>
    <row r="3" spans="1:22" x14ac:dyDescent="0.25">
      <c r="A3">
        <v>0</v>
      </c>
      <c r="B3" t="s">
        <v>36</v>
      </c>
      <c r="C3">
        <v>11</v>
      </c>
      <c r="E3" t="s">
        <v>168</v>
      </c>
      <c r="F3" t="s">
        <v>426</v>
      </c>
      <c r="G3" t="s">
        <v>39</v>
      </c>
      <c r="H3" t="s">
        <v>40</v>
      </c>
      <c r="I3">
        <v>2012</v>
      </c>
      <c r="J3">
        <v>225</v>
      </c>
      <c r="K3" t="s">
        <v>41</v>
      </c>
      <c r="L3" s="1">
        <v>40210</v>
      </c>
      <c r="M3" s="1">
        <v>40237</v>
      </c>
      <c r="N3" s="1">
        <v>39872</v>
      </c>
      <c r="O3" t="s">
        <v>427</v>
      </c>
      <c r="P3" t="s">
        <v>428</v>
      </c>
      <c r="Q3" t="s">
        <v>429</v>
      </c>
      <c r="R3" t="s">
        <v>430</v>
      </c>
      <c r="S3" t="s">
        <v>420</v>
      </c>
      <c r="T3" t="s">
        <v>46</v>
      </c>
      <c r="V3" t="s">
        <v>1056</v>
      </c>
    </row>
    <row r="4" spans="1:22" x14ac:dyDescent="0.25">
      <c r="A4">
        <v>0</v>
      </c>
      <c r="B4" t="s">
        <v>36</v>
      </c>
      <c r="C4">
        <v>11</v>
      </c>
      <c r="E4" t="s">
        <v>168</v>
      </c>
      <c r="F4" t="s">
        <v>426</v>
      </c>
      <c r="G4" t="s">
        <v>39</v>
      </c>
      <c r="H4" t="s">
        <v>40</v>
      </c>
      <c r="I4">
        <v>2012</v>
      </c>
      <c r="J4">
        <v>175</v>
      </c>
      <c r="K4" t="s">
        <v>41</v>
      </c>
      <c r="L4" s="1">
        <v>40118</v>
      </c>
      <c r="M4" s="1">
        <v>40147</v>
      </c>
      <c r="N4" s="1">
        <v>39933</v>
      </c>
      <c r="O4" t="s">
        <v>427</v>
      </c>
      <c r="P4" t="s">
        <v>457</v>
      </c>
      <c r="Q4" t="s">
        <v>429</v>
      </c>
      <c r="R4" t="s">
        <v>430</v>
      </c>
      <c r="S4" t="s">
        <v>420</v>
      </c>
      <c r="T4" t="s">
        <v>46</v>
      </c>
      <c r="V4" t="s">
        <v>1056</v>
      </c>
    </row>
    <row r="5" spans="1:22" x14ac:dyDescent="0.25">
      <c r="A5">
        <v>0</v>
      </c>
      <c r="B5" t="s">
        <v>36</v>
      </c>
      <c r="C5">
        <v>11</v>
      </c>
      <c r="E5" t="s">
        <v>168</v>
      </c>
      <c r="F5" t="s">
        <v>426</v>
      </c>
      <c r="G5" t="s">
        <v>39</v>
      </c>
      <c r="H5" t="s">
        <v>40</v>
      </c>
      <c r="I5">
        <v>2012</v>
      </c>
      <c r="J5">
        <v>300</v>
      </c>
      <c r="K5" t="s">
        <v>41</v>
      </c>
      <c r="L5" s="1">
        <v>40148</v>
      </c>
      <c r="M5" s="1">
        <v>40178</v>
      </c>
      <c r="N5" s="1">
        <v>40178</v>
      </c>
      <c r="O5" t="s">
        <v>427</v>
      </c>
      <c r="P5" t="s">
        <v>462</v>
      </c>
      <c r="Q5" t="s">
        <v>429</v>
      </c>
      <c r="R5" t="s">
        <v>430</v>
      </c>
      <c r="S5" t="s">
        <v>420</v>
      </c>
      <c r="T5" t="s">
        <v>46</v>
      </c>
      <c r="V5" t="s">
        <v>1056</v>
      </c>
    </row>
    <row r="6" spans="1:22" x14ac:dyDescent="0.25">
      <c r="A6">
        <v>0</v>
      </c>
      <c r="B6" t="s">
        <v>36</v>
      </c>
      <c r="C6">
        <v>11</v>
      </c>
      <c r="E6" t="s">
        <v>168</v>
      </c>
      <c r="F6" t="s">
        <v>426</v>
      </c>
      <c r="G6" t="s">
        <v>39</v>
      </c>
      <c r="H6" t="s">
        <v>40</v>
      </c>
      <c r="I6">
        <v>2012</v>
      </c>
      <c r="J6">
        <v>640</v>
      </c>
      <c r="K6" t="s">
        <v>41</v>
      </c>
      <c r="L6" s="1">
        <v>40210</v>
      </c>
      <c r="M6" s="1">
        <v>40237</v>
      </c>
      <c r="N6" s="1">
        <v>39750</v>
      </c>
      <c r="O6" t="s">
        <v>427</v>
      </c>
      <c r="P6" t="s">
        <v>464</v>
      </c>
      <c r="Q6" t="s">
        <v>465</v>
      </c>
      <c r="R6" t="s">
        <v>466</v>
      </c>
      <c r="S6" t="s">
        <v>420</v>
      </c>
      <c r="T6" t="s">
        <v>46</v>
      </c>
      <c r="V6" t="s">
        <v>1056</v>
      </c>
    </row>
    <row r="7" spans="1:22" x14ac:dyDescent="0.25">
      <c r="A7">
        <v>0</v>
      </c>
      <c r="B7" t="s">
        <v>36</v>
      </c>
      <c r="C7">
        <v>11</v>
      </c>
      <c r="E7" t="s">
        <v>168</v>
      </c>
      <c r="F7" t="s">
        <v>426</v>
      </c>
      <c r="G7" t="s">
        <v>39</v>
      </c>
      <c r="H7" t="s">
        <v>40</v>
      </c>
      <c r="I7">
        <v>2012</v>
      </c>
      <c r="J7">
        <v>300</v>
      </c>
      <c r="K7" t="s">
        <v>41</v>
      </c>
      <c r="L7" s="1">
        <v>40513</v>
      </c>
      <c r="M7" s="1">
        <v>40543</v>
      </c>
      <c r="N7" s="1">
        <v>40543</v>
      </c>
      <c r="O7" t="s">
        <v>427</v>
      </c>
      <c r="P7" t="s">
        <v>469</v>
      </c>
      <c r="Q7" t="s">
        <v>429</v>
      </c>
      <c r="R7" t="s">
        <v>430</v>
      </c>
      <c r="S7" t="s">
        <v>420</v>
      </c>
      <c r="T7" t="s">
        <v>46</v>
      </c>
      <c r="V7" t="s">
        <v>1056</v>
      </c>
    </row>
    <row r="8" spans="1:22" x14ac:dyDescent="0.25">
      <c r="A8">
        <v>0</v>
      </c>
      <c r="B8" t="s">
        <v>36</v>
      </c>
      <c r="C8">
        <v>11</v>
      </c>
      <c r="E8" t="s">
        <v>168</v>
      </c>
      <c r="F8" t="s">
        <v>426</v>
      </c>
      <c r="G8" t="s">
        <v>39</v>
      </c>
      <c r="H8" t="s">
        <v>40</v>
      </c>
      <c r="I8">
        <v>2012</v>
      </c>
      <c r="J8">
        <v>150</v>
      </c>
      <c r="K8" t="s">
        <v>41</v>
      </c>
      <c r="L8" s="1">
        <v>40603</v>
      </c>
      <c r="M8" s="1">
        <v>40633</v>
      </c>
      <c r="N8" s="1">
        <v>40633</v>
      </c>
      <c r="O8" t="s">
        <v>427</v>
      </c>
      <c r="P8" t="s">
        <v>503</v>
      </c>
      <c r="Q8" t="s">
        <v>429</v>
      </c>
      <c r="R8" t="s">
        <v>430</v>
      </c>
      <c r="S8" t="s">
        <v>420</v>
      </c>
      <c r="T8" t="s">
        <v>46</v>
      </c>
      <c r="V8" t="s">
        <v>1056</v>
      </c>
    </row>
    <row r="9" spans="1:22" x14ac:dyDescent="0.25">
      <c r="A9">
        <v>0</v>
      </c>
      <c r="B9" t="s">
        <v>35</v>
      </c>
      <c r="C9">
        <v>45</v>
      </c>
      <c r="D9">
        <v>2</v>
      </c>
      <c r="E9" t="s">
        <v>168</v>
      </c>
      <c r="F9" t="s">
        <v>507</v>
      </c>
      <c r="G9" t="s">
        <v>39</v>
      </c>
      <c r="H9" t="s">
        <v>40</v>
      </c>
      <c r="I9">
        <v>2012</v>
      </c>
      <c r="J9">
        <v>1600</v>
      </c>
      <c r="K9" t="s">
        <v>41</v>
      </c>
      <c r="L9" s="1">
        <v>40695</v>
      </c>
      <c r="M9" s="1">
        <v>40724</v>
      </c>
      <c r="N9" s="1">
        <v>40724</v>
      </c>
      <c r="O9" t="s">
        <v>427</v>
      </c>
      <c r="P9" t="s">
        <v>508</v>
      </c>
      <c r="Q9" t="s">
        <v>509</v>
      </c>
      <c r="R9" t="s">
        <v>510</v>
      </c>
      <c r="S9" t="s">
        <v>511</v>
      </c>
      <c r="T9" t="s">
        <v>46</v>
      </c>
      <c r="V9" t="s">
        <v>1057</v>
      </c>
    </row>
    <row r="10" spans="1:22" x14ac:dyDescent="0.25">
      <c r="A10">
        <v>0</v>
      </c>
      <c r="B10" t="s">
        <v>35</v>
      </c>
      <c r="C10">
        <v>23</v>
      </c>
      <c r="D10">
        <v>2</v>
      </c>
      <c r="E10" t="s">
        <v>168</v>
      </c>
      <c r="F10" t="s">
        <v>533</v>
      </c>
      <c r="G10" t="s">
        <v>534</v>
      </c>
      <c r="H10" t="s">
        <v>40</v>
      </c>
      <c r="I10">
        <v>2012</v>
      </c>
      <c r="J10">
        <v>200</v>
      </c>
      <c r="K10" t="s">
        <v>41</v>
      </c>
      <c r="L10" s="1">
        <v>40575</v>
      </c>
      <c r="M10" s="1">
        <v>40602</v>
      </c>
      <c r="N10" s="1">
        <v>40602</v>
      </c>
      <c r="O10" t="s">
        <v>427</v>
      </c>
      <c r="P10" t="s">
        <v>535</v>
      </c>
      <c r="Q10" t="s">
        <v>536</v>
      </c>
      <c r="R10" t="s">
        <v>537</v>
      </c>
      <c r="S10" t="s">
        <v>538</v>
      </c>
      <c r="T10" t="s">
        <v>46</v>
      </c>
      <c r="V10" t="s">
        <v>1058</v>
      </c>
    </row>
    <row r="11" spans="1:22" x14ac:dyDescent="0.25">
      <c r="A11">
        <v>0</v>
      </c>
      <c r="B11" t="s">
        <v>35</v>
      </c>
      <c r="C11">
        <v>45</v>
      </c>
      <c r="D11">
        <v>2</v>
      </c>
      <c r="E11" t="s">
        <v>168</v>
      </c>
      <c r="F11" t="s">
        <v>507</v>
      </c>
      <c r="G11" t="s">
        <v>39</v>
      </c>
      <c r="H11" t="s">
        <v>40</v>
      </c>
      <c r="I11">
        <v>2012</v>
      </c>
      <c r="J11">
        <v>300</v>
      </c>
      <c r="K11" t="s">
        <v>41</v>
      </c>
      <c r="L11" s="1">
        <v>40848</v>
      </c>
      <c r="M11" s="1">
        <v>40877</v>
      </c>
      <c r="N11" s="1">
        <v>40877</v>
      </c>
      <c r="O11" t="s">
        <v>427</v>
      </c>
      <c r="P11" t="s">
        <v>443</v>
      </c>
      <c r="Q11" t="s">
        <v>429</v>
      </c>
      <c r="R11" t="s">
        <v>430</v>
      </c>
      <c r="S11" t="s">
        <v>420</v>
      </c>
      <c r="T11" t="s">
        <v>46</v>
      </c>
      <c r="V11" t="s">
        <v>1057</v>
      </c>
    </row>
    <row r="12" spans="1:22" x14ac:dyDescent="0.25">
      <c r="A12">
        <v>0</v>
      </c>
      <c r="B12" t="s">
        <v>35</v>
      </c>
      <c r="C12">
        <v>45</v>
      </c>
      <c r="D12">
        <v>2</v>
      </c>
      <c r="E12" t="s">
        <v>168</v>
      </c>
      <c r="F12" t="s">
        <v>507</v>
      </c>
      <c r="G12" t="s">
        <v>39</v>
      </c>
      <c r="H12" t="s">
        <v>40</v>
      </c>
      <c r="I12">
        <v>2012</v>
      </c>
      <c r="J12">
        <v>1600</v>
      </c>
      <c r="K12" t="s">
        <v>41</v>
      </c>
      <c r="L12" s="1">
        <v>40817</v>
      </c>
      <c r="M12" s="1">
        <v>40847</v>
      </c>
      <c r="N12" s="1">
        <v>40847</v>
      </c>
      <c r="O12" t="s">
        <v>427</v>
      </c>
      <c r="P12" t="s">
        <v>604</v>
      </c>
      <c r="Q12" t="s">
        <v>509</v>
      </c>
      <c r="R12" t="s">
        <v>510</v>
      </c>
      <c r="S12" t="s">
        <v>511</v>
      </c>
      <c r="T12" t="s">
        <v>46</v>
      </c>
      <c r="V12" t="s">
        <v>1057</v>
      </c>
    </row>
    <row r="13" spans="1:22" x14ac:dyDescent="0.25">
      <c r="A13">
        <v>0</v>
      </c>
      <c r="B13" t="s">
        <v>35</v>
      </c>
      <c r="C13">
        <v>23</v>
      </c>
      <c r="D13">
        <v>2</v>
      </c>
      <c r="E13" t="s">
        <v>168</v>
      </c>
      <c r="F13" t="s">
        <v>533</v>
      </c>
      <c r="G13" t="s">
        <v>534</v>
      </c>
      <c r="H13" t="s">
        <v>40</v>
      </c>
      <c r="I13">
        <v>2012</v>
      </c>
      <c r="J13">
        <v>200</v>
      </c>
      <c r="K13" t="s">
        <v>41</v>
      </c>
      <c r="L13" s="1">
        <v>40664</v>
      </c>
      <c r="M13" s="1">
        <v>40694</v>
      </c>
      <c r="N13" s="1">
        <v>40694</v>
      </c>
      <c r="O13" t="s">
        <v>427</v>
      </c>
      <c r="P13" t="s">
        <v>605</v>
      </c>
      <c r="Q13" t="s">
        <v>536</v>
      </c>
      <c r="R13" t="s">
        <v>537</v>
      </c>
      <c r="S13" t="s">
        <v>538</v>
      </c>
      <c r="T13" t="s">
        <v>46</v>
      </c>
      <c r="V13" t="s">
        <v>1058</v>
      </c>
    </row>
    <row r="14" spans="1:22" x14ac:dyDescent="0.25">
      <c r="A14">
        <v>0</v>
      </c>
      <c r="B14" t="s">
        <v>35</v>
      </c>
      <c r="C14">
        <v>26</v>
      </c>
      <c r="D14">
        <v>2</v>
      </c>
      <c r="E14" t="s">
        <v>37</v>
      </c>
      <c r="F14" t="s">
        <v>515</v>
      </c>
      <c r="G14" t="s">
        <v>422</v>
      </c>
      <c r="H14" t="s">
        <v>40</v>
      </c>
      <c r="I14">
        <v>2012</v>
      </c>
      <c r="J14">
        <v>62.97</v>
      </c>
      <c r="K14" t="s">
        <v>41</v>
      </c>
      <c r="L14" s="1">
        <v>40817</v>
      </c>
      <c r="M14" s="1">
        <v>40847</v>
      </c>
      <c r="N14" s="1">
        <v>40832</v>
      </c>
      <c r="P14" t="s">
        <v>606</v>
      </c>
      <c r="Q14" t="s">
        <v>199</v>
      </c>
      <c r="R14" t="s">
        <v>607</v>
      </c>
      <c r="S14" t="s">
        <v>608</v>
      </c>
      <c r="T14" t="s">
        <v>46</v>
      </c>
      <c r="V14" t="s">
        <v>1059</v>
      </c>
    </row>
    <row r="15" spans="1:22" x14ac:dyDescent="0.25">
      <c r="A15">
        <v>0</v>
      </c>
      <c r="B15" t="s">
        <v>35</v>
      </c>
      <c r="C15">
        <v>28</v>
      </c>
      <c r="D15">
        <v>1</v>
      </c>
      <c r="E15" t="s">
        <v>168</v>
      </c>
      <c r="F15" t="s">
        <v>554</v>
      </c>
      <c r="G15" t="s">
        <v>422</v>
      </c>
      <c r="H15" t="s">
        <v>40</v>
      </c>
      <c r="I15">
        <v>2012</v>
      </c>
      <c r="J15">
        <v>285.75</v>
      </c>
      <c r="K15" t="s">
        <v>41</v>
      </c>
      <c r="L15" s="1">
        <v>40848</v>
      </c>
      <c r="M15" s="1">
        <v>40877</v>
      </c>
      <c r="N15" s="1">
        <v>40877</v>
      </c>
      <c r="P15" t="s">
        <v>417</v>
      </c>
      <c r="Q15" t="s">
        <v>418</v>
      </c>
      <c r="R15" t="s">
        <v>620</v>
      </c>
      <c r="S15" t="s">
        <v>420</v>
      </c>
      <c r="T15" t="s">
        <v>46</v>
      </c>
      <c r="V15" t="s">
        <v>1060</v>
      </c>
    </row>
    <row r="16" spans="1:22" x14ac:dyDescent="0.25">
      <c r="A16">
        <v>0</v>
      </c>
      <c r="B16" t="s">
        <v>35</v>
      </c>
      <c r="C16">
        <v>45</v>
      </c>
      <c r="D16">
        <v>2</v>
      </c>
      <c r="E16" t="s">
        <v>168</v>
      </c>
      <c r="F16" t="s">
        <v>507</v>
      </c>
      <c r="G16" t="s">
        <v>39</v>
      </c>
      <c r="H16" t="s">
        <v>40</v>
      </c>
      <c r="I16">
        <v>2012</v>
      </c>
      <c r="J16">
        <v>300</v>
      </c>
      <c r="K16" t="s">
        <v>41</v>
      </c>
      <c r="L16" s="1">
        <v>40878</v>
      </c>
      <c r="M16" s="1">
        <v>40908</v>
      </c>
      <c r="N16" s="1">
        <v>40908</v>
      </c>
      <c r="O16" t="s">
        <v>427</v>
      </c>
      <c r="P16" t="s">
        <v>469</v>
      </c>
      <c r="Q16" t="s">
        <v>429</v>
      </c>
      <c r="R16" t="s">
        <v>430</v>
      </c>
      <c r="S16" t="s">
        <v>420</v>
      </c>
      <c r="T16" t="s">
        <v>46</v>
      </c>
      <c r="V16" t="s">
        <v>1057</v>
      </c>
    </row>
    <row r="17" spans="1:22" x14ac:dyDescent="0.25">
      <c r="A17">
        <v>0</v>
      </c>
      <c r="B17" t="s">
        <v>123</v>
      </c>
      <c r="D17">
        <v>40</v>
      </c>
      <c r="E17" t="s">
        <v>548</v>
      </c>
      <c r="F17" t="s">
        <v>637</v>
      </c>
      <c r="G17" t="s">
        <v>39</v>
      </c>
      <c r="H17" t="s">
        <v>586</v>
      </c>
      <c r="I17">
        <v>2012</v>
      </c>
      <c r="J17">
        <v>1200</v>
      </c>
      <c r="K17" t="s">
        <v>41</v>
      </c>
      <c r="L17" s="1">
        <v>40914</v>
      </c>
      <c r="M17" s="1">
        <v>40939</v>
      </c>
      <c r="N17" s="1">
        <v>40939</v>
      </c>
      <c r="P17" t="s">
        <v>638</v>
      </c>
      <c r="Q17" t="s">
        <v>639</v>
      </c>
      <c r="R17" t="s">
        <v>640</v>
      </c>
      <c r="S17" t="s">
        <v>420</v>
      </c>
      <c r="T17" t="s">
        <v>46</v>
      </c>
      <c r="V17" t="s">
        <v>1061</v>
      </c>
    </row>
    <row r="18" spans="1:22" x14ac:dyDescent="0.25">
      <c r="A18">
        <v>0</v>
      </c>
      <c r="B18" t="s">
        <v>52</v>
      </c>
      <c r="D18">
        <v>1</v>
      </c>
      <c r="E18" t="s">
        <v>168</v>
      </c>
      <c r="F18" t="s">
        <v>650</v>
      </c>
      <c r="G18" t="s">
        <v>651</v>
      </c>
      <c r="H18" t="s">
        <v>550</v>
      </c>
      <c r="I18">
        <v>2012</v>
      </c>
      <c r="J18">
        <v>1000</v>
      </c>
      <c r="K18" t="s">
        <v>41</v>
      </c>
      <c r="L18" s="1">
        <v>41000</v>
      </c>
      <c r="M18" s="1">
        <v>41029</v>
      </c>
      <c r="N18" s="1">
        <v>40940</v>
      </c>
      <c r="P18" t="s">
        <v>652</v>
      </c>
      <c r="Q18" t="s">
        <v>653</v>
      </c>
      <c r="R18" t="s">
        <v>654</v>
      </c>
      <c r="S18" t="s">
        <v>655</v>
      </c>
      <c r="T18" t="s">
        <v>46</v>
      </c>
      <c r="V18" t="s">
        <v>1062</v>
      </c>
    </row>
    <row r="19" spans="1:22" x14ac:dyDescent="0.25">
      <c r="A19">
        <v>0</v>
      </c>
      <c r="B19" t="s">
        <v>123</v>
      </c>
      <c r="D19">
        <v>19</v>
      </c>
      <c r="E19" t="s">
        <v>548</v>
      </c>
      <c r="F19" t="s">
        <v>637</v>
      </c>
      <c r="G19" t="s">
        <v>39</v>
      </c>
      <c r="H19" t="s">
        <v>586</v>
      </c>
      <c r="I19">
        <v>2012</v>
      </c>
      <c r="J19">
        <v>242.92</v>
      </c>
      <c r="K19" t="s">
        <v>41</v>
      </c>
      <c r="L19" s="1">
        <v>40909</v>
      </c>
      <c r="M19" s="1">
        <v>40939</v>
      </c>
      <c r="N19" s="1">
        <v>40939</v>
      </c>
      <c r="P19" t="s">
        <v>664</v>
      </c>
      <c r="Q19" t="s">
        <v>665</v>
      </c>
      <c r="R19" t="s">
        <v>666</v>
      </c>
      <c r="S19" t="s">
        <v>420</v>
      </c>
      <c r="T19" t="s">
        <v>46</v>
      </c>
      <c r="V19" t="s">
        <v>1063</v>
      </c>
    </row>
    <row r="20" spans="1:22" x14ac:dyDescent="0.25">
      <c r="A20">
        <v>0</v>
      </c>
      <c r="B20" t="s">
        <v>123</v>
      </c>
      <c r="D20">
        <v>19</v>
      </c>
      <c r="E20" t="s">
        <v>548</v>
      </c>
      <c r="F20" t="s">
        <v>637</v>
      </c>
      <c r="G20" t="s">
        <v>39</v>
      </c>
      <c r="H20" t="s">
        <v>586</v>
      </c>
      <c r="I20">
        <v>2012</v>
      </c>
      <c r="J20">
        <v>444.58</v>
      </c>
      <c r="K20" t="s">
        <v>41</v>
      </c>
      <c r="L20" s="1">
        <v>41000</v>
      </c>
      <c r="M20" s="1">
        <v>41029</v>
      </c>
      <c r="N20" s="1">
        <v>41029</v>
      </c>
      <c r="P20" t="s">
        <v>664</v>
      </c>
      <c r="Q20" t="s">
        <v>665</v>
      </c>
      <c r="R20" t="s">
        <v>666</v>
      </c>
      <c r="S20" t="s">
        <v>420</v>
      </c>
      <c r="T20" t="s">
        <v>46</v>
      </c>
      <c r="V20" t="s">
        <v>1063</v>
      </c>
    </row>
    <row r="21" spans="1:22" x14ac:dyDescent="0.25">
      <c r="A21">
        <v>0</v>
      </c>
      <c r="B21" t="s">
        <v>35</v>
      </c>
      <c r="C21">
        <v>26</v>
      </c>
      <c r="D21">
        <v>2</v>
      </c>
      <c r="E21" t="s">
        <v>37</v>
      </c>
      <c r="F21" t="s">
        <v>515</v>
      </c>
      <c r="G21" t="s">
        <v>422</v>
      </c>
      <c r="H21" t="s">
        <v>40</v>
      </c>
      <c r="I21">
        <v>2012</v>
      </c>
      <c r="J21">
        <v>358.6</v>
      </c>
      <c r="K21" t="s">
        <v>41</v>
      </c>
      <c r="L21" s="1">
        <v>40969</v>
      </c>
      <c r="M21" s="1">
        <v>40999</v>
      </c>
      <c r="N21" s="1">
        <v>40999</v>
      </c>
      <c r="P21" t="s">
        <v>697</v>
      </c>
      <c r="Q21" t="s">
        <v>199</v>
      </c>
      <c r="R21" t="s">
        <v>607</v>
      </c>
      <c r="S21" t="s">
        <v>608</v>
      </c>
      <c r="T21" t="s">
        <v>46</v>
      </c>
      <c r="V21" t="s">
        <v>1059</v>
      </c>
    </row>
    <row r="22" spans="1:22" x14ac:dyDescent="0.25">
      <c r="A22">
        <v>0</v>
      </c>
      <c r="B22" t="s">
        <v>35</v>
      </c>
      <c r="C22">
        <v>45</v>
      </c>
      <c r="D22">
        <v>2</v>
      </c>
      <c r="E22" t="s">
        <v>168</v>
      </c>
      <c r="F22" t="s">
        <v>507</v>
      </c>
      <c r="G22" t="s">
        <v>39</v>
      </c>
      <c r="H22" t="s">
        <v>40</v>
      </c>
      <c r="I22">
        <v>2012</v>
      </c>
      <c r="J22">
        <v>300</v>
      </c>
      <c r="K22" t="s">
        <v>41</v>
      </c>
      <c r="L22" s="1">
        <v>41000</v>
      </c>
      <c r="M22" s="1">
        <v>41029</v>
      </c>
      <c r="N22" s="1">
        <v>41029</v>
      </c>
      <c r="O22" t="s">
        <v>427</v>
      </c>
      <c r="P22" t="s">
        <v>489</v>
      </c>
      <c r="Q22" t="s">
        <v>429</v>
      </c>
      <c r="R22" t="s">
        <v>430</v>
      </c>
      <c r="S22" t="s">
        <v>420</v>
      </c>
      <c r="T22" t="s">
        <v>46</v>
      </c>
      <c r="V22" t="s">
        <v>1057</v>
      </c>
    </row>
    <row r="23" spans="1:22" x14ac:dyDescent="0.25">
      <c r="A23">
        <v>0</v>
      </c>
      <c r="B23" t="s">
        <v>52</v>
      </c>
      <c r="D23">
        <v>1</v>
      </c>
      <c r="E23" t="s">
        <v>168</v>
      </c>
      <c r="F23" t="s">
        <v>650</v>
      </c>
      <c r="G23" t="s">
        <v>651</v>
      </c>
      <c r="H23" t="s">
        <v>550</v>
      </c>
      <c r="I23">
        <v>2012</v>
      </c>
      <c r="J23">
        <v>1000</v>
      </c>
      <c r="K23" t="s">
        <v>41</v>
      </c>
      <c r="L23" s="1">
        <v>41030</v>
      </c>
      <c r="M23" s="1">
        <v>41060</v>
      </c>
      <c r="N23" s="1">
        <v>40940</v>
      </c>
      <c r="P23" t="s">
        <v>652</v>
      </c>
      <c r="Q23" t="s">
        <v>653</v>
      </c>
      <c r="R23" t="s">
        <v>654</v>
      </c>
      <c r="S23" t="s">
        <v>655</v>
      </c>
      <c r="T23" t="s">
        <v>46</v>
      </c>
      <c r="V23" t="s">
        <v>1062</v>
      </c>
    </row>
    <row r="24" spans="1:22" x14ac:dyDescent="0.25">
      <c r="A24">
        <v>0</v>
      </c>
      <c r="B24" t="s">
        <v>52</v>
      </c>
      <c r="D24">
        <v>2</v>
      </c>
      <c r="E24" t="s">
        <v>168</v>
      </c>
      <c r="F24" t="s">
        <v>718</v>
      </c>
      <c r="G24" t="s">
        <v>678</v>
      </c>
      <c r="H24" t="s">
        <v>550</v>
      </c>
      <c r="I24">
        <v>2012</v>
      </c>
      <c r="J24">
        <v>241.89</v>
      </c>
      <c r="K24" t="s">
        <v>41</v>
      </c>
      <c r="L24" s="1">
        <v>41048</v>
      </c>
      <c r="M24" s="1">
        <v>41060</v>
      </c>
      <c r="N24" s="1">
        <v>41060</v>
      </c>
      <c r="Q24" t="s">
        <v>719</v>
      </c>
      <c r="V24" t="s">
        <v>1064</v>
      </c>
    </row>
    <row r="25" spans="1:22" x14ac:dyDescent="0.25">
      <c r="A25">
        <v>0</v>
      </c>
      <c r="B25" t="s">
        <v>52</v>
      </c>
      <c r="D25">
        <v>3</v>
      </c>
      <c r="E25" t="s">
        <v>720</v>
      </c>
      <c r="F25" t="s">
        <v>650</v>
      </c>
      <c r="G25" t="s">
        <v>651</v>
      </c>
      <c r="H25" t="s">
        <v>550</v>
      </c>
      <c r="I25">
        <v>2012</v>
      </c>
      <c r="J25">
        <v>51.44</v>
      </c>
      <c r="K25" t="s">
        <v>41</v>
      </c>
      <c r="L25" s="1">
        <v>41030</v>
      </c>
      <c r="M25" s="1">
        <v>41060</v>
      </c>
      <c r="N25" s="1">
        <v>41001</v>
      </c>
      <c r="P25" t="s">
        <v>721</v>
      </c>
      <c r="Q25" t="s">
        <v>165</v>
      </c>
      <c r="R25" t="s">
        <v>722</v>
      </c>
      <c r="S25" t="s">
        <v>723</v>
      </c>
      <c r="T25" t="s">
        <v>46</v>
      </c>
      <c r="V25" t="s">
        <v>1065</v>
      </c>
    </row>
    <row r="26" spans="1:22" x14ac:dyDescent="0.25">
      <c r="A26">
        <v>0</v>
      </c>
      <c r="B26" t="s">
        <v>123</v>
      </c>
      <c r="D26">
        <v>19</v>
      </c>
      <c r="E26" t="s">
        <v>548</v>
      </c>
      <c r="F26" t="s">
        <v>637</v>
      </c>
      <c r="G26" t="s">
        <v>39</v>
      </c>
      <c r="H26" t="s">
        <v>586</v>
      </c>
      <c r="I26">
        <v>2012</v>
      </c>
      <c r="J26">
        <v>105.42</v>
      </c>
      <c r="K26" t="s">
        <v>41</v>
      </c>
      <c r="L26" s="1">
        <v>41061</v>
      </c>
      <c r="M26" s="1">
        <v>41090</v>
      </c>
      <c r="N26" s="1">
        <v>41090</v>
      </c>
      <c r="P26" t="s">
        <v>664</v>
      </c>
      <c r="Q26" t="s">
        <v>665</v>
      </c>
      <c r="R26" t="s">
        <v>666</v>
      </c>
      <c r="S26" t="s">
        <v>420</v>
      </c>
      <c r="T26" t="s">
        <v>46</v>
      </c>
      <c r="V26" t="s">
        <v>1063</v>
      </c>
    </row>
    <row r="27" spans="1:22" x14ac:dyDescent="0.25">
      <c r="A27">
        <v>0</v>
      </c>
      <c r="B27" t="s">
        <v>123</v>
      </c>
      <c r="D27">
        <v>4</v>
      </c>
      <c r="E27" t="s">
        <v>548</v>
      </c>
      <c r="F27" t="s">
        <v>749</v>
      </c>
      <c r="G27" t="s">
        <v>598</v>
      </c>
      <c r="H27" t="s">
        <v>586</v>
      </c>
      <c r="I27">
        <v>2012</v>
      </c>
      <c r="J27">
        <v>300</v>
      </c>
      <c r="K27" t="s">
        <v>41</v>
      </c>
      <c r="L27" s="1">
        <v>41000</v>
      </c>
      <c r="M27" s="1">
        <v>41029</v>
      </c>
      <c r="N27" s="1">
        <v>41029</v>
      </c>
      <c r="O27" t="s">
        <v>427</v>
      </c>
      <c r="P27" t="s">
        <v>489</v>
      </c>
      <c r="Q27" t="s">
        <v>429</v>
      </c>
      <c r="R27" t="s">
        <v>430</v>
      </c>
      <c r="S27" t="s">
        <v>420</v>
      </c>
      <c r="T27" t="s">
        <v>46</v>
      </c>
      <c r="V27" t="s">
        <v>1066</v>
      </c>
    </row>
    <row r="28" spans="1:22" x14ac:dyDescent="0.25">
      <c r="A28">
        <v>0</v>
      </c>
      <c r="B28" t="s">
        <v>123</v>
      </c>
      <c r="D28">
        <v>12</v>
      </c>
      <c r="E28" t="s">
        <v>548</v>
      </c>
      <c r="F28" t="s">
        <v>778</v>
      </c>
      <c r="G28" t="s">
        <v>422</v>
      </c>
      <c r="H28" t="s">
        <v>586</v>
      </c>
      <c r="I28">
        <v>2012</v>
      </c>
      <c r="J28">
        <v>2144.3200000000002</v>
      </c>
      <c r="K28" t="s">
        <v>41</v>
      </c>
      <c r="L28" s="1">
        <v>41107</v>
      </c>
      <c r="M28" s="1">
        <v>41120</v>
      </c>
      <c r="N28" s="1">
        <v>41120</v>
      </c>
      <c r="Q28" t="s">
        <v>779</v>
      </c>
      <c r="R28" t="s">
        <v>780</v>
      </c>
      <c r="S28" t="s">
        <v>781</v>
      </c>
      <c r="V28" t="s">
        <v>1067</v>
      </c>
    </row>
    <row r="29" spans="1:22" x14ac:dyDescent="0.25">
      <c r="A29">
        <v>0</v>
      </c>
      <c r="B29" t="s">
        <v>52</v>
      </c>
      <c r="D29">
        <v>2</v>
      </c>
      <c r="E29" t="s">
        <v>37</v>
      </c>
      <c r="F29" t="s">
        <v>819</v>
      </c>
      <c r="G29" t="s">
        <v>820</v>
      </c>
      <c r="H29" t="s">
        <v>550</v>
      </c>
      <c r="I29">
        <v>2012</v>
      </c>
      <c r="J29">
        <v>3.24</v>
      </c>
      <c r="K29" t="s">
        <v>41</v>
      </c>
      <c r="L29" s="1">
        <v>41107</v>
      </c>
      <c r="M29" s="1">
        <v>41120</v>
      </c>
      <c r="N29" s="1">
        <v>40999</v>
      </c>
      <c r="P29" t="s">
        <v>821</v>
      </c>
      <c r="Q29" t="s">
        <v>822</v>
      </c>
      <c r="R29" t="s">
        <v>823</v>
      </c>
      <c r="S29" t="s">
        <v>824</v>
      </c>
      <c r="T29" t="s">
        <v>46</v>
      </c>
      <c r="V29" t="s">
        <v>1068</v>
      </c>
    </row>
    <row r="30" spans="1:22" x14ac:dyDescent="0.25">
      <c r="A30">
        <v>0</v>
      </c>
      <c r="B30" t="s">
        <v>52</v>
      </c>
      <c r="D30">
        <v>2</v>
      </c>
      <c r="E30" t="s">
        <v>37</v>
      </c>
      <c r="F30" t="s">
        <v>831</v>
      </c>
      <c r="G30" t="s">
        <v>527</v>
      </c>
      <c r="H30" t="s">
        <v>550</v>
      </c>
      <c r="I30">
        <v>2012</v>
      </c>
      <c r="J30">
        <v>6481.18</v>
      </c>
      <c r="K30" t="s">
        <v>41</v>
      </c>
      <c r="L30" s="1">
        <v>41061</v>
      </c>
      <c r="M30" s="1">
        <v>41106</v>
      </c>
      <c r="N30" s="1">
        <v>41106</v>
      </c>
      <c r="Q30" t="s">
        <v>832</v>
      </c>
      <c r="V30" t="s">
        <v>1069</v>
      </c>
    </row>
    <row r="31" spans="1:22" x14ac:dyDescent="0.25">
      <c r="A31">
        <v>0</v>
      </c>
      <c r="B31" t="s">
        <v>123</v>
      </c>
      <c r="D31">
        <v>40</v>
      </c>
      <c r="E31" t="s">
        <v>548</v>
      </c>
      <c r="F31" t="s">
        <v>637</v>
      </c>
      <c r="G31" t="s">
        <v>39</v>
      </c>
      <c r="H31" t="s">
        <v>586</v>
      </c>
      <c r="I31">
        <v>2012</v>
      </c>
      <c r="J31">
        <v>343.75</v>
      </c>
      <c r="K31" t="s">
        <v>41</v>
      </c>
      <c r="L31" s="1">
        <v>40940</v>
      </c>
      <c r="M31" s="1">
        <v>40968</v>
      </c>
      <c r="N31" s="1">
        <v>40968</v>
      </c>
      <c r="P31" t="s">
        <v>664</v>
      </c>
      <c r="Q31" t="s">
        <v>665</v>
      </c>
      <c r="R31" t="s">
        <v>666</v>
      </c>
      <c r="S31" t="s">
        <v>420</v>
      </c>
      <c r="T31" t="s">
        <v>46</v>
      </c>
      <c r="V31" t="s">
        <v>1061</v>
      </c>
    </row>
    <row r="32" spans="1:22" x14ac:dyDescent="0.25">
      <c r="A32">
        <v>0</v>
      </c>
      <c r="B32" t="s">
        <v>52</v>
      </c>
      <c r="D32">
        <v>3</v>
      </c>
      <c r="E32" t="s">
        <v>720</v>
      </c>
      <c r="F32" t="s">
        <v>650</v>
      </c>
      <c r="G32" t="s">
        <v>651</v>
      </c>
      <c r="H32" t="s">
        <v>550</v>
      </c>
      <c r="I32">
        <v>2012</v>
      </c>
      <c r="J32">
        <v>51.44</v>
      </c>
      <c r="K32" t="s">
        <v>41</v>
      </c>
      <c r="L32" s="1">
        <v>41107</v>
      </c>
      <c r="M32" s="1">
        <v>41120</v>
      </c>
      <c r="N32" s="1">
        <v>41001</v>
      </c>
      <c r="P32" t="s">
        <v>721</v>
      </c>
      <c r="Q32" t="s">
        <v>165</v>
      </c>
      <c r="R32" t="s">
        <v>722</v>
      </c>
      <c r="S32" t="s">
        <v>723</v>
      </c>
      <c r="T32" t="s">
        <v>46</v>
      </c>
      <c r="V32" t="s">
        <v>1065</v>
      </c>
    </row>
    <row r="33" spans="1:22" x14ac:dyDescent="0.25">
      <c r="A33">
        <v>0</v>
      </c>
      <c r="B33" t="s">
        <v>283</v>
      </c>
      <c r="D33">
        <v>1</v>
      </c>
      <c r="E33" t="s">
        <v>548</v>
      </c>
      <c r="F33" t="s">
        <v>863</v>
      </c>
      <c r="G33" t="s">
        <v>598</v>
      </c>
      <c r="H33" t="s">
        <v>550</v>
      </c>
      <c r="I33">
        <v>2012</v>
      </c>
      <c r="J33">
        <v>2493.83</v>
      </c>
      <c r="K33" t="s">
        <v>41</v>
      </c>
      <c r="L33" s="1">
        <v>41107</v>
      </c>
      <c r="M33" s="1">
        <v>41120</v>
      </c>
      <c r="N33" s="1">
        <v>41103</v>
      </c>
      <c r="P33" t="s">
        <v>864</v>
      </c>
      <c r="Q33" t="s">
        <v>865</v>
      </c>
      <c r="R33" t="s">
        <v>866</v>
      </c>
      <c r="S33" t="s">
        <v>420</v>
      </c>
      <c r="T33" t="s">
        <v>46</v>
      </c>
      <c r="V33" t="s">
        <v>1070</v>
      </c>
    </row>
    <row r="34" spans="1:22" x14ac:dyDescent="0.25">
      <c r="A34">
        <v>0</v>
      </c>
      <c r="B34" t="s">
        <v>123</v>
      </c>
      <c r="D34">
        <v>1</v>
      </c>
      <c r="E34" t="s">
        <v>548</v>
      </c>
      <c r="F34" t="s">
        <v>883</v>
      </c>
      <c r="G34" t="s">
        <v>884</v>
      </c>
      <c r="H34" t="s">
        <v>586</v>
      </c>
      <c r="I34">
        <v>2012</v>
      </c>
      <c r="J34">
        <v>101.98</v>
      </c>
      <c r="K34" t="s">
        <v>41</v>
      </c>
      <c r="L34" s="1">
        <v>41107</v>
      </c>
      <c r="M34" s="1">
        <v>41120</v>
      </c>
      <c r="N34" s="1">
        <v>41120</v>
      </c>
      <c r="Q34" t="s">
        <v>885</v>
      </c>
      <c r="R34" t="s">
        <v>886</v>
      </c>
      <c r="S34" t="s">
        <v>496</v>
      </c>
      <c r="T34" t="s">
        <v>497</v>
      </c>
      <c r="V34" t="s">
        <v>1071</v>
      </c>
    </row>
    <row r="35" spans="1:22" x14ac:dyDescent="0.25">
      <c r="A35">
        <v>0</v>
      </c>
      <c r="B35" t="s">
        <v>52</v>
      </c>
      <c r="D35">
        <v>1</v>
      </c>
      <c r="E35" t="s">
        <v>168</v>
      </c>
      <c r="F35" t="s">
        <v>650</v>
      </c>
      <c r="G35" t="s">
        <v>651</v>
      </c>
      <c r="H35" t="s">
        <v>550</v>
      </c>
      <c r="I35">
        <v>2012</v>
      </c>
      <c r="J35">
        <v>1000</v>
      </c>
      <c r="K35" t="s">
        <v>41</v>
      </c>
      <c r="L35" s="1">
        <v>41121</v>
      </c>
      <c r="M35" s="1">
        <v>41152</v>
      </c>
      <c r="N35" s="1">
        <v>40940</v>
      </c>
      <c r="P35" t="s">
        <v>652</v>
      </c>
      <c r="Q35" t="s">
        <v>653</v>
      </c>
      <c r="R35" t="s">
        <v>654</v>
      </c>
      <c r="S35" t="s">
        <v>655</v>
      </c>
      <c r="T35" t="s">
        <v>46</v>
      </c>
      <c r="V35" t="s">
        <v>1062</v>
      </c>
    </row>
    <row r="36" spans="1:22" x14ac:dyDescent="0.25">
      <c r="A36">
        <v>0</v>
      </c>
      <c r="B36" t="s">
        <v>283</v>
      </c>
      <c r="D36">
        <v>1</v>
      </c>
      <c r="E36" t="s">
        <v>548</v>
      </c>
      <c r="F36" t="s">
        <v>863</v>
      </c>
      <c r="G36" t="s">
        <v>598</v>
      </c>
      <c r="H36" t="s">
        <v>550</v>
      </c>
      <c r="I36">
        <v>2012</v>
      </c>
      <c r="J36">
        <v>2493.83</v>
      </c>
      <c r="K36" t="s">
        <v>41</v>
      </c>
      <c r="L36" s="1">
        <v>41121</v>
      </c>
      <c r="M36" s="1">
        <v>41152</v>
      </c>
      <c r="N36" s="1">
        <v>41103</v>
      </c>
      <c r="P36" t="s">
        <v>864</v>
      </c>
      <c r="Q36" t="s">
        <v>865</v>
      </c>
      <c r="R36" t="s">
        <v>866</v>
      </c>
      <c r="S36" t="s">
        <v>420</v>
      </c>
      <c r="T36" t="s">
        <v>46</v>
      </c>
      <c r="V36" t="s">
        <v>1070</v>
      </c>
    </row>
    <row r="37" spans="1:22" x14ac:dyDescent="0.25">
      <c r="A37">
        <v>0</v>
      </c>
      <c r="B37" t="s">
        <v>52</v>
      </c>
      <c r="D37">
        <v>2</v>
      </c>
      <c r="E37" t="s">
        <v>37</v>
      </c>
      <c r="F37" t="s">
        <v>831</v>
      </c>
      <c r="G37" t="s">
        <v>527</v>
      </c>
      <c r="H37" t="s">
        <v>550</v>
      </c>
      <c r="I37">
        <v>2012</v>
      </c>
      <c r="J37">
        <v>494.24</v>
      </c>
      <c r="K37" t="s">
        <v>41</v>
      </c>
      <c r="L37" s="1">
        <v>41121</v>
      </c>
      <c r="M37" s="1">
        <v>41152</v>
      </c>
      <c r="N37" s="1">
        <v>41152</v>
      </c>
      <c r="Q37" t="s">
        <v>902</v>
      </c>
      <c r="V37" t="s">
        <v>1069</v>
      </c>
    </row>
    <row r="38" spans="1:22" x14ac:dyDescent="0.25">
      <c r="A38">
        <v>0</v>
      </c>
      <c r="B38" t="s">
        <v>52</v>
      </c>
      <c r="D38">
        <v>2</v>
      </c>
      <c r="E38" t="s">
        <v>37</v>
      </c>
      <c r="F38" t="s">
        <v>925</v>
      </c>
      <c r="G38" t="s">
        <v>229</v>
      </c>
      <c r="H38" t="s">
        <v>550</v>
      </c>
      <c r="I38">
        <v>2012</v>
      </c>
      <c r="J38">
        <v>1888.41</v>
      </c>
      <c r="K38" t="s">
        <v>41</v>
      </c>
      <c r="L38" s="1">
        <v>41121</v>
      </c>
      <c r="M38" s="1">
        <v>41152</v>
      </c>
      <c r="N38" s="1">
        <v>41152</v>
      </c>
      <c r="Q38" t="s">
        <v>926</v>
      </c>
      <c r="R38" t="s">
        <v>927</v>
      </c>
      <c r="S38" t="s">
        <v>928</v>
      </c>
      <c r="T38" t="s">
        <v>46</v>
      </c>
      <c r="V38" t="s">
        <v>1072</v>
      </c>
    </row>
    <row r="39" spans="1:22" x14ac:dyDescent="0.25">
      <c r="A39" t="s">
        <v>133</v>
      </c>
      <c r="B39" t="s">
        <v>35</v>
      </c>
      <c r="C39">
        <v>26</v>
      </c>
      <c r="D39">
        <v>1</v>
      </c>
      <c r="E39" t="s">
        <v>168</v>
      </c>
      <c r="F39" t="s">
        <v>515</v>
      </c>
      <c r="G39" t="s">
        <v>422</v>
      </c>
      <c r="H39" t="s">
        <v>40</v>
      </c>
      <c r="I39">
        <v>2012</v>
      </c>
      <c r="J39">
        <v>1000</v>
      </c>
      <c r="K39" t="s">
        <v>41</v>
      </c>
      <c r="L39" s="1">
        <v>41000</v>
      </c>
      <c r="M39" s="1">
        <v>41029</v>
      </c>
      <c r="N39" s="1">
        <v>41010</v>
      </c>
      <c r="O39" t="s">
        <v>427</v>
      </c>
      <c r="P39" t="s">
        <v>861</v>
      </c>
      <c r="Q39" t="s">
        <v>595</v>
      </c>
      <c r="R39" t="s">
        <v>862</v>
      </c>
      <c r="S39" t="s">
        <v>420</v>
      </c>
      <c r="T39" t="s">
        <v>46</v>
      </c>
      <c r="V39" t="s">
        <v>1073</v>
      </c>
    </row>
    <row r="40" spans="1:22" x14ac:dyDescent="0.25">
      <c r="A40" t="s">
        <v>110</v>
      </c>
      <c r="B40" t="s">
        <v>36</v>
      </c>
      <c r="C40">
        <v>3</v>
      </c>
      <c r="E40" t="s">
        <v>168</v>
      </c>
      <c r="F40" t="s">
        <v>441</v>
      </c>
      <c r="G40" t="s">
        <v>442</v>
      </c>
      <c r="H40" t="s">
        <v>40</v>
      </c>
      <c r="I40">
        <v>2012</v>
      </c>
      <c r="J40">
        <v>300</v>
      </c>
      <c r="K40" t="s">
        <v>41</v>
      </c>
      <c r="L40" s="1">
        <v>40483</v>
      </c>
      <c r="M40" s="1">
        <v>40512</v>
      </c>
      <c r="N40" s="1">
        <v>40512</v>
      </c>
      <c r="O40" t="s">
        <v>427</v>
      </c>
      <c r="P40" t="s">
        <v>443</v>
      </c>
      <c r="Q40" t="s">
        <v>429</v>
      </c>
      <c r="R40" t="s">
        <v>430</v>
      </c>
      <c r="S40" t="s">
        <v>420</v>
      </c>
      <c r="T40" t="s">
        <v>46</v>
      </c>
      <c r="V40" t="s">
        <v>1074</v>
      </c>
    </row>
    <row r="41" spans="1:22" x14ac:dyDescent="0.25">
      <c r="A41" t="s">
        <v>110</v>
      </c>
      <c r="B41" t="s">
        <v>36</v>
      </c>
      <c r="C41">
        <v>3</v>
      </c>
      <c r="E41" t="s">
        <v>168</v>
      </c>
      <c r="F41" t="s">
        <v>441</v>
      </c>
      <c r="G41" t="s">
        <v>442</v>
      </c>
      <c r="H41" t="s">
        <v>40</v>
      </c>
      <c r="I41">
        <v>2012</v>
      </c>
      <c r="J41">
        <v>250</v>
      </c>
      <c r="K41" t="s">
        <v>41</v>
      </c>
      <c r="L41" s="1">
        <v>40179</v>
      </c>
      <c r="M41" s="1">
        <v>40209</v>
      </c>
      <c r="N41" s="1">
        <v>40200</v>
      </c>
      <c r="O41" t="s">
        <v>427</v>
      </c>
      <c r="P41" t="s">
        <v>458</v>
      </c>
      <c r="Q41" t="s">
        <v>459</v>
      </c>
      <c r="R41" t="s">
        <v>460</v>
      </c>
      <c r="S41" t="s">
        <v>461</v>
      </c>
      <c r="T41" t="s">
        <v>46</v>
      </c>
      <c r="V41" t="s">
        <v>1074</v>
      </c>
    </row>
    <row r="42" spans="1:22" x14ac:dyDescent="0.25">
      <c r="A42" t="s">
        <v>110</v>
      </c>
      <c r="B42" t="s">
        <v>36</v>
      </c>
      <c r="C42">
        <v>3</v>
      </c>
      <c r="E42" t="s">
        <v>168</v>
      </c>
      <c r="F42" t="s">
        <v>441</v>
      </c>
      <c r="G42" t="s">
        <v>442</v>
      </c>
      <c r="H42" t="s">
        <v>40</v>
      </c>
      <c r="I42">
        <v>2012</v>
      </c>
      <c r="J42">
        <v>300</v>
      </c>
      <c r="K42" t="s">
        <v>41</v>
      </c>
      <c r="L42" s="1">
        <v>40452</v>
      </c>
      <c r="M42" s="1">
        <v>40482</v>
      </c>
      <c r="N42" s="1">
        <v>40482</v>
      </c>
      <c r="O42" t="s">
        <v>427</v>
      </c>
      <c r="P42" t="s">
        <v>467</v>
      </c>
      <c r="Q42" t="s">
        <v>429</v>
      </c>
      <c r="R42" t="s">
        <v>430</v>
      </c>
      <c r="S42" t="s">
        <v>420</v>
      </c>
      <c r="T42" t="s">
        <v>46</v>
      </c>
      <c r="V42" t="s">
        <v>1074</v>
      </c>
    </row>
    <row r="43" spans="1:22" x14ac:dyDescent="0.25">
      <c r="A43" t="s">
        <v>110</v>
      </c>
      <c r="B43" t="s">
        <v>36</v>
      </c>
      <c r="C43">
        <v>3</v>
      </c>
      <c r="E43" t="s">
        <v>168</v>
      </c>
      <c r="F43" t="s">
        <v>441</v>
      </c>
      <c r="G43" t="s">
        <v>442</v>
      </c>
      <c r="H43" t="s">
        <v>40</v>
      </c>
      <c r="I43">
        <v>2012</v>
      </c>
      <c r="J43">
        <v>300</v>
      </c>
      <c r="K43" t="s">
        <v>41</v>
      </c>
      <c r="L43" s="1">
        <v>40513</v>
      </c>
      <c r="M43" s="1">
        <v>40543</v>
      </c>
      <c r="N43" s="1">
        <v>40543</v>
      </c>
      <c r="O43" t="s">
        <v>427</v>
      </c>
      <c r="P43" t="s">
        <v>469</v>
      </c>
      <c r="Q43" t="s">
        <v>429</v>
      </c>
      <c r="R43" t="s">
        <v>430</v>
      </c>
      <c r="S43" t="s">
        <v>420</v>
      </c>
      <c r="T43" t="s">
        <v>46</v>
      </c>
      <c r="V43" t="s">
        <v>1074</v>
      </c>
    </row>
    <row r="44" spans="1:22" x14ac:dyDescent="0.25">
      <c r="A44" t="s">
        <v>110</v>
      </c>
      <c r="B44" t="s">
        <v>36</v>
      </c>
      <c r="C44">
        <v>3</v>
      </c>
      <c r="E44" t="s">
        <v>168</v>
      </c>
      <c r="F44" t="s">
        <v>441</v>
      </c>
      <c r="G44" t="s">
        <v>442</v>
      </c>
      <c r="H44" t="s">
        <v>40</v>
      </c>
      <c r="I44">
        <v>2012</v>
      </c>
      <c r="J44">
        <v>369.36</v>
      </c>
      <c r="K44" t="s">
        <v>41</v>
      </c>
      <c r="L44" s="1">
        <v>40695</v>
      </c>
      <c r="M44" s="1">
        <v>40724</v>
      </c>
      <c r="N44" s="1">
        <v>40724</v>
      </c>
      <c r="O44" t="s">
        <v>427</v>
      </c>
      <c r="P44" t="s">
        <v>486</v>
      </c>
      <c r="Q44" t="s">
        <v>487</v>
      </c>
      <c r="R44" t="s">
        <v>488</v>
      </c>
      <c r="S44" t="s">
        <v>442</v>
      </c>
      <c r="T44" t="s">
        <v>46</v>
      </c>
      <c r="V44" t="s">
        <v>1074</v>
      </c>
    </row>
    <row r="45" spans="1:22" x14ac:dyDescent="0.25">
      <c r="A45" t="s">
        <v>790</v>
      </c>
      <c r="B45" t="s">
        <v>35</v>
      </c>
      <c r="C45">
        <v>28</v>
      </c>
      <c r="D45">
        <v>1</v>
      </c>
      <c r="E45" t="s">
        <v>37</v>
      </c>
      <c r="F45" t="s">
        <v>554</v>
      </c>
      <c r="G45" t="s">
        <v>422</v>
      </c>
      <c r="H45" t="s">
        <v>40</v>
      </c>
      <c r="I45">
        <v>2012</v>
      </c>
      <c r="J45">
        <v>439.06</v>
      </c>
      <c r="K45" t="s">
        <v>41</v>
      </c>
      <c r="L45" s="1">
        <v>41054</v>
      </c>
      <c r="M45" s="1">
        <v>41060</v>
      </c>
      <c r="N45" s="1">
        <v>41060</v>
      </c>
      <c r="Q45" t="s">
        <v>804</v>
      </c>
      <c r="R45" t="s">
        <v>805</v>
      </c>
      <c r="S45" t="s">
        <v>806</v>
      </c>
      <c r="T45" t="s">
        <v>46</v>
      </c>
      <c r="V45" t="s">
        <v>1075</v>
      </c>
    </row>
    <row r="46" spans="1:22" x14ac:dyDescent="0.25">
      <c r="A46" t="s">
        <v>276</v>
      </c>
      <c r="B46" t="s">
        <v>35</v>
      </c>
      <c r="C46">
        <v>36</v>
      </c>
      <c r="D46">
        <v>1</v>
      </c>
      <c r="E46" t="s">
        <v>168</v>
      </c>
      <c r="F46" t="s">
        <v>712</v>
      </c>
      <c r="G46" t="s">
        <v>39</v>
      </c>
      <c r="H46" t="s">
        <v>40</v>
      </c>
      <c r="I46">
        <v>2012</v>
      </c>
      <c r="J46">
        <v>150</v>
      </c>
      <c r="K46" t="s">
        <v>41</v>
      </c>
      <c r="L46" s="1">
        <v>41000</v>
      </c>
      <c r="M46" s="1">
        <v>41029</v>
      </c>
      <c r="N46" s="1">
        <v>41029</v>
      </c>
      <c r="O46" t="s">
        <v>427</v>
      </c>
      <c r="P46" t="s">
        <v>713</v>
      </c>
      <c r="Q46" t="s">
        <v>714</v>
      </c>
      <c r="R46" t="s">
        <v>715</v>
      </c>
      <c r="S46" t="s">
        <v>420</v>
      </c>
      <c r="T46" t="s">
        <v>46</v>
      </c>
      <c r="V46" t="s">
        <v>1076</v>
      </c>
    </row>
    <row r="47" spans="1:22" x14ac:dyDescent="0.25">
      <c r="A47" t="s">
        <v>382</v>
      </c>
      <c r="B47" t="s">
        <v>35</v>
      </c>
      <c r="C47">
        <v>43</v>
      </c>
      <c r="D47">
        <v>2</v>
      </c>
      <c r="E47" t="s">
        <v>168</v>
      </c>
      <c r="F47" t="s">
        <v>521</v>
      </c>
      <c r="G47" t="s">
        <v>39</v>
      </c>
      <c r="H47" t="s">
        <v>40</v>
      </c>
      <c r="I47">
        <v>2012</v>
      </c>
      <c r="J47">
        <v>600</v>
      </c>
      <c r="K47" t="s">
        <v>41</v>
      </c>
      <c r="L47" s="1">
        <v>40544</v>
      </c>
      <c r="M47" s="1">
        <v>40574</v>
      </c>
      <c r="N47" s="1">
        <v>40571</v>
      </c>
      <c r="O47" t="s">
        <v>427</v>
      </c>
      <c r="P47" t="s">
        <v>522</v>
      </c>
      <c r="Q47" t="s">
        <v>523</v>
      </c>
      <c r="R47" t="s">
        <v>524</v>
      </c>
      <c r="S47" t="s">
        <v>420</v>
      </c>
      <c r="T47" t="s">
        <v>46</v>
      </c>
      <c r="V47" t="s">
        <v>1077</v>
      </c>
    </row>
    <row r="48" spans="1:22" x14ac:dyDescent="0.25">
      <c r="A48" t="s">
        <v>382</v>
      </c>
      <c r="B48" t="s">
        <v>35</v>
      </c>
      <c r="C48">
        <v>43</v>
      </c>
      <c r="D48">
        <v>2</v>
      </c>
      <c r="E48" t="s">
        <v>168</v>
      </c>
      <c r="F48" t="s">
        <v>521</v>
      </c>
      <c r="G48" t="s">
        <v>39</v>
      </c>
      <c r="H48" t="s">
        <v>40</v>
      </c>
      <c r="I48">
        <v>2012</v>
      </c>
      <c r="J48">
        <v>75.8</v>
      </c>
      <c r="K48" t="s">
        <v>41</v>
      </c>
      <c r="L48" s="1">
        <v>40817</v>
      </c>
      <c r="M48" s="1">
        <v>40847</v>
      </c>
      <c r="N48" s="1">
        <v>40730</v>
      </c>
      <c r="O48" t="s">
        <v>427</v>
      </c>
      <c r="P48" t="s">
        <v>578</v>
      </c>
      <c r="Q48" t="s">
        <v>382</v>
      </c>
      <c r="R48" t="s">
        <v>579</v>
      </c>
      <c r="S48" t="s">
        <v>420</v>
      </c>
      <c r="T48" t="s">
        <v>46</v>
      </c>
      <c r="V48" t="s">
        <v>1077</v>
      </c>
    </row>
    <row r="49" spans="1:22" x14ac:dyDescent="0.25">
      <c r="A49" t="s">
        <v>382</v>
      </c>
      <c r="B49" t="s">
        <v>35</v>
      </c>
      <c r="C49">
        <v>43</v>
      </c>
      <c r="D49">
        <v>2</v>
      </c>
      <c r="E49" t="s">
        <v>168</v>
      </c>
      <c r="F49" t="s">
        <v>521</v>
      </c>
      <c r="G49" t="s">
        <v>39</v>
      </c>
      <c r="H49" t="s">
        <v>40</v>
      </c>
      <c r="I49">
        <v>2012</v>
      </c>
      <c r="J49">
        <v>300</v>
      </c>
      <c r="K49" t="s">
        <v>41</v>
      </c>
      <c r="L49" s="1">
        <v>40817</v>
      </c>
      <c r="M49" s="1">
        <v>40847</v>
      </c>
      <c r="N49" s="1">
        <v>40816</v>
      </c>
      <c r="O49" t="s">
        <v>427</v>
      </c>
      <c r="P49" t="s">
        <v>542</v>
      </c>
      <c r="Q49" t="s">
        <v>429</v>
      </c>
      <c r="R49" t="s">
        <v>430</v>
      </c>
      <c r="S49" t="s">
        <v>420</v>
      </c>
      <c r="T49" t="s">
        <v>46</v>
      </c>
      <c r="V49" t="s">
        <v>1077</v>
      </c>
    </row>
    <row r="50" spans="1:22" x14ac:dyDescent="0.25">
      <c r="A50" t="s">
        <v>382</v>
      </c>
      <c r="B50" t="s">
        <v>35</v>
      </c>
      <c r="C50">
        <v>43</v>
      </c>
      <c r="D50">
        <v>2</v>
      </c>
      <c r="E50" t="s">
        <v>168</v>
      </c>
      <c r="F50" t="s">
        <v>521</v>
      </c>
      <c r="G50" t="s">
        <v>39</v>
      </c>
      <c r="H50" t="s">
        <v>40</v>
      </c>
      <c r="I50">
        <v>2012</v>
      </c>
      <c r="J50">
        <v>129.79</v>
      </c>
      <c r="K50" t="s">
        <v>41</v>
      </c>
      <c r="L50" s="1">
        <v>40787</v>
      </c>
      <c r="M50" s="1">
        <v>40816</v>
      </c>
      <c r="N50" s="1">
        <v>40665</v>
      </c>
      <c r="O50" t="s">
        <v>427</v>
      </c>
      <c r="P50" t="s">
        <v>603</v>
      </c>
      <c r="Q50" t="s">
        <v>382</v>
      </c>
      <c r="R50" t="s">
        <v>579</v>
      </c>
      <c r="S50" t="s">
        <v>420</v>
      </c>
      <c r="T50" t="s">
        <v>46</v>
      </c>
      <c r="V50" t="s">
        <v>1077</v>
      </c>
    </row>
    <row r="51" spans="1:22" x14ac:dyDescent="0.25">
      <c r="A51" t="s">
        <v>382</v>
      </c>
      <c r="B51" t="s">
        <v>35</v>
      </c>
      <c r="C51">
        <v>43</v>
      </c>
      <c r="D51">
        <v>2</v>
      </c>
      <c r="E51" t="s">
        <v>168</v>
      </c>
      <c r="F51" t="s">
        <v>521</v>
      </c>
      <c r="G51" t="s">
        <v>39</v>
      </c>
      <c r="H51" t="s">
        <v>40</v>
      </c>
      <c r="I51">
        <v>2012</v>
      </c>
      <c r="J51">
        <v>300</v>
      </c>
      <c r="K51" t="s">
        <v>41</v>
      </c>
      <c r="L51" s="1">
        <v>40575</v>
      </c>
      <c r="M51" s="1">
        <v>40602</v>
      </c>
      <c r="N51" s="1">
        <v>40574</v>
      </c>
      <c r="O51" t="s">
        <v>427</v>
      </c>
      <c r="P51" t="s">
        <v>500</v>
      </c>
      <c r="Q51" t="s">
        <v>429</v>
      </c>
      <c r="R51" t="s">
        <v>430</v>
      </c>
      <c r="S51" t="s">
        <v>420</v>
      </c>
      <c r="T51" t="s">
        <v>46</v>
      </c>
      <c r="V51" t="s">
        <v>1077</v>
      </c>
    </row>
    <row r="52" spans="1:22" x14ac:dyDescent="0.25">
      <c r="A52" t="s">
        <v>382</v>
      </c>
      <c r="B52" t="s">
        <v>35</v>
      </c>
      <c r="C52">
        <v>43</v>
      </c>
      <c r="D52">
        <v>2</v>
      </c>
      <c r="E52" t="s">
        <v>168</v>
      </c>
      <c r="F52" t="s">
        <v>521</v>
      </c>
      <c r="G52" t="s">
        <v>39</v>
      </c>
      <c r="H52" t="s">
        <v>40</v>
      </c>
      <c r="I52">
        <v>2012</v>
      </c>
      <c r="J52">
        <v>150</v>
      </c>
      <c r="K52" t="s">
        <v>41</v>
      </c>
      <c r="L52" s="1">
        <v>40634</v>
      </c>
      <c r="M52" s="1">
        <v>40663</v>
      </c>
      <c r="N52" s="1">
        <v>40633</v>
      </c>
      <c r="O52" t="s">
        <v>427</v>
      </c>
      <c r="P52" t="s">
        <v>503</v>
      </c>
      <c r="Q52" t="s">
        <v>429</v>
      </c>
      <c r="R52" t="s">
        <v>430</v>
      </c>
      <c r="S52" t="s">
        <v>420</v>
      </c>
      <c r="T52" t="s">
        <v>46</v>
      </c>
      <c r="V52" t="s">
        <v>1077</v>
      </c>
    </row>
    <row r="53" spans="1:22" x14ac:dyDescent="0.25">
      <c r="A53" t="s">
        <v>382</v>
      </c>
      <c r="B53" t="s">
        <v>35</v>
      </c>
      <c r="C53">
        <v>43</v>
      </c>
      <c r="D53">
        <v>2</v>
      </c>
      <c r="E53" t="s">
        <v>168</v>
      </c>
      <c r="F53" t="s">
        <v>521</v>
      </c>
      <c r="G53" t="s">
        <v>39</v>
      </c>
      <c r="H53" t="s">
        <v>40</v>
      </c>
      <c r="I53">
        <v>2012</v>
      </c>
      <c r="J53">
        <v>300</v>
      </c>
      <c r="K53" t="s">
        <v>41</v>
      </c>
      <c r="L53" s="1">
        <v>40848</v>
      </c>
      <c r="M53" s="1">
        <v>40877</v>
      </c>
      <c r="N53" s="1">
        <v>40877</v>
      </c>
      <c r="O53" t="s">
        <v>427</v>
      </c>
      <c r="P53" t="s">
        <v>443</v>
      </c>
      <c r="Q53" t="s">
        <v>429</v>
      </c>
      <c r="R53" t="s">
        <v>430</v>
      </c>
      <c r="S53" t="s">
        <v>420</v>
      </c>
      <c r="T53" t="s">
        <v>46</v>
      </c>
      <c r="V53" t="s">
        <v>1077</v>
      </c>
    </row>
    <row r="54" spans="1:22" x14ac:dyDescent="0.25">
      <c r="A54" t="s">
        <v>382</v>
      </c>
      <c r="B54" t="s">
        <v>35</v>
      </c>
      <c r="C54">
        <v>43</v>
      </c>
      <c r="D54">
        <v>2</v>
      </c>
      <c r="E54" t="s">
        <v>168</v>
      </c>
      <c r="F54" t="s">
        <v>521</v>
      </c>
      <c r="G54" t="s">
        <v>39</v>
      </c>
      <c r="H54" t="s">
        <v>40</v>
      </c>
      <c r="I54">
        <v>2012</v>
      </c>
      <c r="J54">
        <v>98.07</v>
      </c>
      <c r="K54" t="s">
        <v>41</v>
      </c>
      <c r="L54" s="1">
        <v>40940</v>
      </c>
      <c r="M54" s="1">
        <v>40968</v>
      </c>
      <c r="N54" s="1">
        <v>40963</v>
      </c>
      <c r="O54" t="s">
        <v>427</v>
      </c>
      <c r="P54" t="s">
        <v>929</v>
      </c>
      <c r="Q54" t="s">
        <v>382</v>
      </c>
      <c r="R54" t="s">
        <v>930</v>
      </c>
      <c r="S54" t="s">
        <v>420</v>
      </c>
      <c r="T54" t="s">
        <v>46</v>
      </c>
      <c r="V54" t="s">
        <v>1077</v>
      </c>
    </row>
    <row r="55" spans="1:22" x14ac:dyDescent="0.25">
      <c r="A55" t="s">
        <v>382</v>
      </c>
      <c r="B55" t="s">
        <v>35</v>
      </c>
      <c r="C55">
        <v>43</v>
      </c>
      <c r="D55">
        <v>2</v>
      </c>
      <c r="E55" t="s">
        <v>168</v>
      </c>
      <c r="F55" t="s">
        <v>521</v>
      </c>
      <c r="G55" t="s">
        <v>39</v>
      </c>
      <c r="H55" t="s">
        <v>40</v>
      </c>
      <c r="I55">
        <v>2012</v>
      </c>
      <c r="J55">
        <v>90</v>
      </c>
      <c r="K55" t="s">
        <v>41</v>
      </c>
      <c r="L55" s="1">
        <v>40969</v>
      </c>
      <c r="M55" s="1">
        <v>40999</v>
      </c>
      <c r="N55" s="1">
        <v>40999</v>
      </c>
      <c r="O55" t="s">
        <v>427</v>
      </c>
      <c r="P55" t="s">
        <v>931</v>
      </c>
      <c r="Q55" t="s">
        <v>382</v>
      </c>
      <c r="R55" t="s">
        <v>930</v>
      </c>
      <c r="S55" t="s">
        <v>420</v>
      </c>
      <c r="T55" t="s">
        <v>46</v>
      </c>
      <c r="V55" t="s">
        <v>1077</v>
      </c>
    </row>
    <row r="56" spans="1:22" x14ac:dyDescent="0.25">
      <c r="A56" t="s">
        <v>382</v>
      </c>
      <c r="B56" t="s">
        <v>35</v>
      </c>
      <c r="C56">
        <v>43</v>
      </c>
      <c r="D56">
        <v>2</v>
      </c>
      <c r="E56" t="s">
        <v>168</v>
      </c>
      <c r="F56" t="s">
        <v>521</v>
      </c>
      <c r="G56" t="s">
        <v>39</v>
      </c>
      <c r="H56" t="s">
        <v>40</v>
      </c>
      <c r="I56">
        <v>2012</v>
      </c>
      <c r="J56">
        <v>334.11</v>
      </c>
      <c r="K56" t="s">
        <v>41</v>
      </c>
      <c r="L56" s="1">
        <v>41000</v>
      </c>
      <c r="M56" s="1">
        <v>41029</v>
      </c>
      <c r="N56" s="1">
        <v>40999</v>
      </c>
      <c r="O56" t="s">
        <v>427</v>
      </c>
      <c r="P56" t="s">
        <v>933</v>
      </c>
      <c r="Q56" t="s">
        <v>382</v>
      </c>
      <c r="R56" t="s">
        <v>930</v>
      </c>
      <c r="S56" t="s">
        <v>420</v>
      </c>
      <c r="T56" t="s">
        <v>46</v>
      </c>
      <c r="V56" t="s">
        <v>1077</v>
      </c>
    </row>
    <row r="57" spans="1:22" x14ac:dyDescent="0.25">
      <c r="A57" t="s">
        <v>382</v>
      </c>
      <c r="B57" t="s">
        <v>35</v>
      </c>
      <c r="C57">
        <v>43</v>
      </c>
      <c r="D57">
        <v>2</v>
      </c>
      <c r="E57" t="s">
        <v>168</v>
      </c>
      <c r="F57" t="s">
        <v>521</v>
      </c>
      <c r="G57" t="s">
        <v>39</v>
      </c>
      <c r="H57" t="s">
        <v>40</v>
      </c>
      <c r="I57">
        <v>2012</v>
      </c>
      <c r="J57">
        <v>285.72000000000003</v>
      </c>
      <c r="K57" t="s">
        <v>41</v>
      </c>
      <c r="L57" s="1">
        <v>41030</v>
      </c>
      <c r="M57" s="1">
        <v>41060</v>
      </c>
      <c r="N57" s="1">
        <v>40967</v>
      </c>
      <c r="O57" t="s">
        <v>427</v>
      </c>
      <c r="P57" t="s">
        <v>934</v>
      </c>
      <c r="Q57" t="s">
        <v>382</v>
      </c>
      <c r="R57" t="s">
        <v>930</v>
      </c>
      <c r="S57" t="s">
        <v>420</v>
      </c>
      <c r="T57" t="s">
        <v>46</v>
      </c>
      <c r="V57" t="s">
        <v>1077</v>
      </c>
    </row>
    <row r="58" spans="1:22" x14ac:dyDescent="0.25">
      <c r="A58" t="s">
        <v>241</v>
      </c>
      <c r="B58" t="s">
        <v>35</v>
      </c>
      <c r="C58">
        <v>41</v>
      </c>
      <c r="D58">
        <v>2</v>
      </c>
      <c r="E58" t="s">
        <v>168</v>
      </c>
      <c r="F58" t="s">
        <v>580</v>
      </c>
      <c r="G58" t="s">
        <v>39</v>
      </c>
      <c r="H58" t="s">
        <v>40</v>
      </c>
      <c r="I58">
        <v>2012</v>
      </c>
      <c r="J58">
        <v>287.89</v>
      </c>
      <c r="K58" t="s">
        <v>41</v>
      </c>
      <c r="L58" s="1">
        <v>40695</v>
      </c>
      <c r="M58" s="1">
        <v>40724</v>
      </c>
      <c r="N58" s="1">
        <v>40724</v>
      </c>
      <c r="O58" t="s">
        <v>427</v>
      </c>
      <c r="P58" t="s">
        <v>581</v>
      </c>
      <c r="Q58" t="s">
        <v>582</v>
      </c>
      <c r="R58" t="s">
        <v>583</v>
      </c>
      <c r="S58" t="s">
        <v>584</v>
      </c>
      <c r="T58" t="s">
        <v>46</v>
      </c>
      <c r="V58" t="s">
        <v>1078</v>
      </c>
    </row>
    <row r="59" spans="1:22" x14ac:dyDescent="0.25">
      <c r="A59" t="s">
        <v>89</v>
      </c>
      <c r="B59" t="s">
        <v>35</v>
      </c>
      <c r="C59">
        <v>8</v>
      </c>
      <c r="D59">
        <v>1</v>
      </c>
      <c r="E59" t="s">
        <v>168</v>
      </c>
      <c r="F59" t="s">
        <v>796</v>
      </c>
      <c r="G59" t="s">
        <v>797</v>
      </c>
      <c r="H59" t="s">
        <v>40</v>
      </c>
      <c r="I59">
        <v>2012</v>
      </c>
      <c r="J59">
        <v>2000</v>
      </c>
      <c r="K59" t="s">
        <v>41</v>
      </c>
      <c r="L59" s="1">
        <v>41061</v>
      </c>
      <c r="M59" s="1">
        <v>41106</v>
      </c>
      <c r="N59" s="1">
        <v>41106</v>
      </c>
      <c r="P59" t="s">
        <v>798</v>
      </c>
      <c r="Q59" t="s">
        <v>799</v>
      </c>
      <c r="R59" t="s">
        <v>786</v>
      </c>
      <c r="S59" t="s">
        <v>420</v>
      </c>
      <c r="T59" t="s">
        <v>46</v>
      </c>
      <c r="V59" t="s">
        <v>1079</v>
      </c>
    </row>
    <row r="60" spans="1:22" x14ac:dyDescent="0.25">
      <c r="A60" t="s">
        <v>89</v>
      </c>
      <c r="B60" t="s">
        <v>35</v>
      </c>
      <c r="C60">
        <v>8</v>
      </c>
      <c r="D60">
        <v>1</v>
      </c>
      <c r="E60" t="s">
        <v>168</v>
      </c>
      <c r="F60" t="s">
        <v>796</v>
      </c>
      <c r="G60" t="s">
        <v>797</v>
      </c>
      <c r="H60" t="s">
        <v>40</v>
      </c>
      <c r="I60">
        <v>2012</v>
      </c>
      <c r="J60">
        <v>500</v>
      </c>
      <c r="K60" t="s">
        <v>41</v>
      </c>
      <c r="L60" s="1">
        <v>40940</v>
      </c>
      <c r="M60" s="1">
        <v>40968</v>
      </c>
      <c r="N60" s="1">
        <v>40968</v>
      </c>
      <c r="P60" t="s">
        <v>840</v>
      </c>
      <c r="Q60" t="s">
        <v>841</v>
      </c>
      <c r="R60" t="s">
        <v>842</v>
      </c>
      <c r="S60" t="s">
        <v>420</v>
      </c>
      <c r="T60" t="s">
        <v>46</v>
      </c>
      <c r="V60" t="s">
        <v>1079</v>
      </c>
    </row>
    <row r="61" spans="1:22" x14ac:dyDescent="0.25">
      <c r="A61" t="s">
        <v>89</v>
      </c>
      <c r="B61" t="s">
        <v>35</v>
      </c>
      <c r="C61">
        <v>8</v>
      </c>
      <c r="D61">
        <v>1</v>
      </c>
      <c r="E61" t="s">
        <v>168</v>
      </c>
      <c r="F61" t="s">
        <v>796</v>
      </c>
      <c r="G61" t="s">
        <v>797</v>
      </c>
      <c r="H61" t="s">
        <v>40</v>
      </c>
      <c r="I61">
        <v>2012</v>
      </c>
      <c r="J61">
        <v>471.75</v>
      </c>
      <c r="K61" t="s">
        <v>41</v>
      </c>
      <c r="L61" s="1">
        <v>41107</v>
      </c>
      <c r="M61" s="1">
        <v>41120</v>
      </c>
      <c r="N61" s="1">
        <v>41120</v>
      </c>
      <c r="P61" t="s">
        <v>854</v>
      </c>
      <c r="Q61" t="s">
        <v>855</v>
      </c>
      <c r="R61" t="s">
        <v>856</v>
      </c>
      <c r="S61" t="s">
        <v>803</v>
      </c>
      <c r="T61" t="s">
        <v>46</v>
      </c>
      <c r="V61" t="s">
        <v>1079</v>
      </c>
    </row>
    <row r="62" spans="1:22" x14ac:dyDescent="0.25">
      <c r="A62" t="s">
        <v>142</v>
      </c>
      <c r="B62" t="s">
        <v>35</v>
      </c>
      <c r="C62">
        <v>34</v>
      </c>
      <c r="D62">
        <v>1</v>
      </c>
      <c r="E62" t="s">
        <v>168</v>
      </c>
      <c r="F62" t="s">
        <v>560</v>
      </c>
      <c r="G62" t="s">
        <v>39</v>
      </c>
      <c r="H62" t="s">
        <v>40</v>
      </c>
      <c r="I62">
        <v>2012</v>
      </c>
      <c r="J62">
        <v>150</v>
      </c>
      <c r="K62" t="s">
        <v>41</v>
      </c>
      <c r="L62" s="1">
        <v>40756</v>
      </c>
      <c r="M62" s="1">
        <v>40786</v>
      </c>
      <c r="N62" s="1">
        <v>40780</v>
      </c>
      <c r="O62" t="s">
        <v>427</v>
      </c>
      <c r="P62" t="s">
        <v>561</v>
      </c>
      <c r="Q62" t="s">
        <v>429</v>
      </c>
      <c r="R62" t="s">
        <v>430</v>
      </c>
      <c r="S62" t="s">
        <v>420</v>
      </c>
      <c r="T62" t="s">
        <v>46</v>
      </c>
      <c r="V62" t="s">
        <v>1080</v>
      </c>
    </row>
    <row r="63" spans="1:22" x14ac:dyDescent="0.25">
      <c r="A63" t="s">
        <v>142</v>
      </c>
      <c r="B63" t="s">
        <v>35</v>
      </c>
      <c r="C63">
        <v>34</v>
      </c>
      <c r="D63">
        <v>1</v>
      </c>
      <c r="E63" t="s">
        <v>168</v>
      </c>
      <c r="F63" t="s">
        <v>560</v>
      </c>
      <c r="G63" t="s">
        <v>39</v>
      </c>
      <c r="H63" t="s">
        <v>40</v>
      </c>
      <c r="I63">
        <v>2012</v>
      </c>
      <c r="J63">
        <v>300</v>
      </c>
      <c r="K63" t="s">
        <v>41</v>
      </c>
      <c r="L63" s="1">
        <v>40848</v>
      </c>
      <c r="M63" s="1">
        <v>40877</v>
      </c>
      <c r="N63" s="1">
        <v>40877</v>
      </c>
      <c r="O63" t="s">
        <v>427</v>
      </c>
      <c r="P63" t="s">
        <v>443</v>
      </c>
      <c r="Q63" t="s">
        <v>429</v>
      </c>
      <c r="R63" t="s">
        <v>430</v>
      </c>
      <c r="S63" t="s">
        <v>420</v>
      </c>
      <c r="T63" t="s">
        <v>46</v>
      </c>
      <c r="V63" t="s">
        <v>1080</v>
      </c>
    </row>
    <row r="64" spans="1:22" x14ac:dyDescent="0.25">
      <c r="A64" t="s">
        <v>300</v>
      </c>
      <c r="B64" t="s">
        <v>118</v>
      </c>
      <c r="E64" t="s">
        <v>37</v>
      </c>
      <c r="F64" t="s">
        <v>490</v>
      </c>
      <c r="H64" t="s">
        <v>170</v>
      </c>
      <c r="I64">
        <v>2012</v>
      </c>
      <c r="J64">
        <v>1256.7</v>
      </c>
      <c r="K64" t="s">
        <v>41</v>
      </c>
      <c r="L64" s="1">
        <v>41030</v>
      </c>
      <c r="M64" s="1">
        <v>41060</v>
      </c>
      <c r="N64" s="1">
        <v>41060</v>
      </c>
      <c r="O64" t="s">
        <v>427</v>
      </c>
      <c r="P64" t="s">
        <v>767</v>
      </c>
      <c r="Q64" t="s">
        <v>768</v>
      </c>
      <c r="R64" t="s">
        <v>769</v>
      </c>
      <c r="S64" t="s">
        <v>770</v>
      </c>
      <c r="T64" t="s">
        <v>547</v>
      </c>
      <c r="V64" t="s">
        <v>1081</v>
      </c>
    </row>
    <row r="65" spans="1:22" x14ac:dyDescent="0.25">
      <c r="A65" t="s">
        <v>150</v>
      </c>
      <c r="B65" t="s">
        <v>35</v>
      </c>
      <c r="C65">
        <v>44</v>
      </c>
      <c r="D65">
        <v>1</v>
      </c>
      <c r="E65" t="s">
        <v>168</v>
      </c>
      <c r="F65" t="s">
        <v>684</v>
      </c>
      <c r="G65" t="s">
        <v>39</v>
      </c>
      <c r="H65" t="s">
        <v>40</v>
      </c>
      <c r="I65">
        <v>2012</v>
      </c>
      <c r="J65">
        <v>300</v>
      </c>
      <c r="K65" t="s">
        <v>41</v>
      </c>
      <c r="L65" s="1">
        <v>40848</v>
      </c>
      <c r="M65" s="1">
        <v>40877</v>
      </c>
      <c r="N65" s="1">
        <v>40877</v>
      </c>
      <c r="O65" t="s">
        <v>427</v>
      </c>
      <c r="P65" t="s">
        <v>443</v>
      </c>
      <c r="Q65" t="s">
        <v>429</v>
      </c>
      <c r="R65" t="s">
        <v>430</v>
      </c>
      <c r="S65" t="s">
        <v>420</v>
      </c>
      <c r="T65" t="s">
        <v>46</v>
      </c>
      <c r="V65" t="s">
        <v>1082</v>
      </c>
    </row>
    <row r="66" spans="1:22" x14ac:dyDescent="0.25">
      <c r="A66" t="s">
        <v>114</v>
      </c>
      <c r="B66" t="s">
        <v>118</v>
      </c>
      <c r="E66" t="s">
        <v>168</v>
      </c>
      <c r="F66" t="s">
        <v>490</v>
      </c>
      <c r="H66" t="s">
        <v>170</v>
      </c>
      <c r="I66">
        <v>2012</v>
      </c>
      <c r="J66">
        <v>431.25</v>
      </c>
      <c r="K66" t="s">
        <v>41</v>
      </c>
      <c r="L66" s="1">
        <v>40575</v>
      </c>
      <c r="M66" s="1">
        <v>40602</v>
      </c>
      <c r="N66" s="1">
        <v>40602</v>
      </c>
      <c r="P66" t="s">
        <v>423</v>
      </c>
      <c r="Q66" t="s">
        <v>491</v>
      </c>
      <c r="R66" t="s">
        <v>492</v>
      </c>
      <c r="S66" t="s">
        <v>420</v>
      </c>
      <c r="T66" t="s">
        <v>46</v>
      </c>
      <c r="V66" t="s">
        <v>1083</v>
      </c>
    </row>
    <row r="67" spans="1:22" x14ac:dyDescent="0.25">
      <c r="A67" t="s">
        <v>114</v>
      </c>
      <c r="B67" t="s">
        <v>118</v>
      </c>
      <c r="E67" t="s">
        <v>168</v>
      </c>
      <c r="F67" t="s">
        <v>490</v>
      </c>
      <c r="H67" t="s">
        <v>170</v>
      </c>
      <c r="I67">
        <v>2012</v>
      </c>
      <c r="J67">
        <v>530.1</v>
      </c>
      <c r="K67" t="s">
        <v>41</v>
      </c>
      <c r="L67" s="1">
        <v>40725</v>
      </c>
      <c r="M67" s="1">
        <v>40755</v>
      </c>
      <c r="N67" s="1">
        <v>40755</v>
      </c>
      <c r="P67" t="s">
        <v>520</v>
      </c>
      <c r="Q67" t="s">
        <v>491</v>
      </c>
      <c r="R67" t="s">
        <v>425</v>
      </c>
      <c r="S67" t="s">
        <v>420</v>
      </c>
      <c r="T67" t="s">
        <v>46</v>
      </c>
      <c r="V67" t="s">
        <v>1083</v>
      </c>
    </row>
    <row r="68" spans="1:22" x14ac:dyDescent="0.25">
      <c r="A68" t="s">
        <v>114</v>
      </c>
      <c r="B68" t="s">
        <v>118</v>
      </c>
      <c r="E68" t="s">
        <v>168</v>
      </c>
      <c r="F68" t="s">
        <v>490</v>
      </c>
      <c r="H68" t="s">
        <v>170</v>
      </c>
      <c r="I68">
        <v>2012</v>
      </c>
      <c r="J68">
        <v>1220.25</v>
      </c>
      <c r="K68" t="s">
        <v>41</v>
      </c>
      <c r="L68" s="1">
        <v>40756</v>
      </c>
      <c r="M68" s="1">
        <v>40786</v>
      </c>
      <c r="N68" s="1">
        <v>40786</v>
      </c>
      <c r="P68" t="s">
        <v>417</v>
      </c>
      <c r="Q68" t="s">
        <v>418</v>
      </c>
      <c r="R68" t="s">
        <v>419</v>
      </c>
      <c r="S68" t="s">
        <v>420</v>
      </c>
      <c r="T68" t="s">
        <v>46</v>
      </c>
      <c r="V68" t="s">
        <v>1083</v>
      </c>
    </row>
    <row r="69" spans="1:22" x14ac:dyDescent="0.25">
      <c r="A69" t="s">
        <v>114</v>
      </c>
      <c r="B69" t="s">
        <v>118</v>
      </c>
      <c r="E69" t="s">
        <v>168</v>
      </c>
      <c r="F69" t="s">
        <v>490</v>
      </c>
      <c r="H69" t="s">
        <v>170</v>
      </c>
      <c r="I69">
        <v>2012</v>
      </c>
      <c r="J69">
        <v>1210.5</v>
      </c>
      <c r="K69" t="s">
        <v>41</v>
      </c>
      <c r="L69" s="1">
        <v>40695</v>
      </c>
      <c r="M69" s="1">
        <v>40724</v>
      </c>
      <c r="N69" s="1">
        <v>40724</v>
      </c>
      <c r="P69" t="s">
        <v>417</v>
      </c>
      <c r="Q69" t="s">
        <v>418</v>
      </c>
      <c r="R69" t="s">
        <v>419</v>
      </c>
      <c r="S69" t="s">
        <v>420</v>
      </c>
      <c r="T69" t="s">
        <v>46</v>
      </c>
      <c r="V69" t="s">
        <v>1083</v>
      </c>
    </row>
    <row r="70" spans="1:22" x14ac:dyDescent="0.25">
      <c r="A70" t="s">
        <v>114</v>
      </c>
      <c r="B70" t="s">
        <v>118</v>
      </c>
      <c r="E70" t="s">
        <v>168</v>
      </c>
      <c r="F70" t="s">
        <v>490</v>
      </c>
      <c r="H70" t="s">
        <v>170</v>
      </c>
      <c r="I70">
        <v>2012</v>
      </c>
      <c r="J70">
        <v>735</v>
      </c>
      <c r="K70" t="s">
        <v>41</v>
      </c>
      <c r="L70" s="1">
        <v>40848</v>
      </c>
      <c r="M70" s="1">
        <v>40877</v>
      </c>
      <c r="N70" s="1">
        <v>40877</v>
      </c>
      <c r="P70" t="s">
        <v>562</v>
      </c>
      <c r="Q70" t="s">
        <v>563</v>
      </c>
      <c r="R70" t="s">
        <v>564</v>
      </c>
      <c r="S70" t="s">
        <v>174</v>
      </c>
      <c r="T70" t="s">
        <v>175</v>
      </c>
      <c r="V70" t="s">
        <v>1083</v>
      </c>
    </row>
    <row r="71" spans="1:22" x14ac:dyDescent="0.25">
      <c r="A71" t="s">
        <v>114</v>
      </c>
      <c r="B71" t="s">
        <v>118</v>
      </c>
      <c r="E71" t="s">
        <v>168</v>
      </c>
      <c r="F71" t="s">
        <v>490</v>
      </c>
      <c r="H71" t="s">
        <v>170</v>
      </c>
      <c r="I71">
        <v>2012</v>
      </c>
      <c r="J71">
        <v>78.64</v>
      </c>
      <c r="K71" t="s">
        <v>41</v>
      </c>
      <c r="L71" s="1">
        <v>40878</v>
      </c>
      <c r="M71" s="1">
        <v>40908</v>
      </c>
      <c r="N71" s="1">
        <v>40834</v>
      </c>
      <c r="P71" t="s">
        <v>591</v>
      </c>
      <c r="Q71" t="s">
        <v>592</v>
      </c>
      <c r="R71" t="s">
        <v>593</v>
      </c>
      <c r="S71" t="s">
        <v>420</v>
      </c>
      <c r="T71" t="s">
        <v>46</v>
      </c>
      <c r="V71" t="s">
        <v>1083</v>
      </c>
    </row>
    <row r="72" spans="1:22" x14ac:dyDescent="0.25">
      <c r="A72" t="s">
        <v>114</v>
      </c>
      <c r="B72" t="s">
        <v>118</v>
      </c>
      <c r="E72" t="s">
        <v>168</v>
      </c>
      <c r="F72" t="s">
        <v>490</v>
      </c>
      <c r="H72" t="s">
        <v>170</v>
      </c>
      <c r="I72">
        <v>2012</v>
      </c>
      <c r="J72">
        <v>4000</v>
      </c>
      <c r="K72" t="s">
        <v>41</v>
      </c>
      <c r="L72" s="1">
        <v>40603</v>
      </c>
      <c r="M72" s="1">
        <v>40633</v>
      </c>
      <c r="N72" s="1">
        <v>40633</v>
      </c>
      <c r="P72" t="s">
        <v>477</v>
      </c>
      <c r="Q72" t="s">
        <v>478</v>
      </c>
      <c r="R72" t="s">
        <v>479</v>
      </c>
      <c r="S72" t="s">
        <v>420</v>
      </c>
      <c r="T72" t="s">
        <v>46</v>
      </c>
      <c r="V72" t="s">
        <v>1083</v>
      </c>
    </row>
    <row r="73" spans="1:22" x14ac:dyDescent="0.25">
      <c r="A73" t="s">
        <v>114</v>
      </c>
      <c r="B73" t="s">
        <v>118</v>
      </c>
      <c r="E73" t="s">
        <v>168</v>
      </c>
      <c r="F73" t="s">
        <v>490</v>
      </c>
      <c r="H73" t="s">
        <v>170</v>
      </c>
      <c r="I73">
        <v>2012</v>
      </c>
      <c r="J73">
        <v>19000</v>
      </c>
      <c r="K73" t="s">
        <v>41</v>
      </c>
      <c r="L73" s="1">
        <v>40909</v>
      </c>
      <c r="M73" s="1">
        <v>40939</v>
      </c>
      <c r="N73" s="1">
        <v>40939</v>
      </c>
      <c r="P73" t="s">
        <v>477</v>
      </c>
      <c r="Q73" t="s">
        <v>675</v>
      </c>
      <c r="R73" t="s">
        <v>676</v>
      </c>
      <c r="S73" t="s">
        <v>174</v>
      </c>
      <c r="T73" t="s">
        <v>175</v>
      </c>
      <c r="V73" t="s">
        <v>1083</v>
      </c>
    </row>
    <row r="74" spans="1:22" x14ac:dyDescent="0.25">
      <c r="A74" t="s">
        <v>114</v>
      </c>
      <c r="B74" t="s">
        <v>118</v>
      </c>
      <c r="E74" t="s">
        <v>168</v>
      </c>
      <c r="F74" t="s">
        <v>490</v>
      </c>
      <c r="H74" t="s">
        <v>170</v>
      </c>
      <c r="I74">
        <v>2012</v>
      </c>
      <c r="J74">
        <v>1981.5</v>
      </c>
      <c r="K74" t="s">
        <v>41</v>
      </c>
      <c r="L74" s="1">
        <v>41000</v>
      </c>
      <c r="M74" s="1">
        <v>41029</v>
      </c>
      <c r="N74" s="1">
        <v>41029</v>
      </c>
      <c r="P74" t="s">
        <v>417</v>
      </c>
      <c r="Q74" t="s">
        <v>418</v>
      </c>
      <c r="R74" t="s">
        <v>419</v>
      </c>
      <c r="S74" t="s">
        <v>420</v>
      </c>
      <c r="T74" t="s">
        <v>46</v>
      </c>
      <c r="V74" t="s">
        <v>1083</v>
      </c>
    </row>
    <row r="75" spans="1:22" x14ac:dyDescent="0.25">
      <c r="A75" t="s">
        <v>114</v>
      </c>
      <c r="B75" t="s">
        <v>118</v>
      </c>
      <c r="E75" t="s">
        <v>168</v>
      </c>
      <c r="F75" t="s">
        <v>490</v>
      </c>
      <c r="H75" t="s">
        <v>170</v>
      </c>
      <c r="I75">
        <v>2012</v>
      </c>
      <c r="J75">
        <v>332.6</v>
      </c>
      <c r="K75" t="s">
        <v>41</v>
      </c>
      <c r="L75" s="1">
        <v>41000</v>
      </c>
      <c r="M75" s="1">
        <v>41029</v>
      </c>
      <c r="N75" s="1">
        <v>41017</v>
      </c>
      <c r="P75" t="s">
        <v>741</v>
      </c>
      <c r="Q75" t="s">
        <v>592</v>
      </c>
      <c r="R75" t="s">
        <v>593</v>
      </c>
      <c r="S75" t="s">
        <v>420</v>
      </c>
      <c r="T75" t="s">
        <v>46</v>
      </c>
      <c r="V75" t="s">
        <v>1083</v>
      </c>
    </row>
    <row r="76" spans="1:22" x14ac:dyDescent="0.25">
      <c r="A76" t="s">
        <v>54</v>
      </c>
      <c r="B76" t="s">
        <v>35</v>
      </c>
      <c r="C76">
        <v>27</v>
      </c>
      <c r="D76">
        <v>2</v>
      </c>
      <c r="E76" t="s">
        <v>168</v>
      </c>
      <c r="F76" t="s">
        <v>421</v>
      </c>
      <c r="G76" t="s">
        <v>422</v>
      </c>
      <c r="H76" t="s">
        <v>40</v>
      </c>
      <c r="I76">
        <v>2012</v>
      </c>
      <c r="J76">
        <v>400</v>
      </c>
      <c r="K76" t="s">
        <v>41</v>
      </c>
      <c r="L76" s="1">
        <v>41121</v>
      </c>
      <c r="M76" s="1">
        <v>41152</v>
      </c>
      <c r="N76" s="1">
        <v>41152</v>
      </c>
      <c r="O76" t="s">
        <v>427</v>
      </c>
      <c r="P76" t="s">
        <v>922</v>
      </c>
      <c r="Q76" t="s">
        <v>923</v>
      </c>
      <c r="R76" t="s">
        <v>924</v>
      </c>
      <c r="S76" t="s">
        <v>590</v>
      </c>
      <c r="T76" t="s">
        <v>46</v>
      </c>
      <c r="V76" t="s">
        <v>1084</v>
      </c>
    </row>
    <row r="77" spans="1:22" x14ac:dyDescent="0.25">
      <c r="A77" t="s">
        <v>207</v>
      </c>
      <c r="B77" t="s">
        <v>35</v>
      </c>
      <c r="C77">
        <v>11</v>
      </c>
      <c r="D77">
        <v>1</v>
      </c>
      <c r="E77" t="s">
        <v>168</v>
      </c>
      <c r="F77" t="s">
        <v>668</v>
      </c>
      <c r="G77" t="s">
        <v>39</v>
      </c>
      <c r="H77" t="s">
        <v>40</v>
      </c>
      <c r="I77">
        <v>2012</v>
      </c>
      <c r="J77">
        <v>270.75</v>
      </c>
      <c r="K77" t="s">
        <v>41</v>
      </c>
      <c r="L77" s="1">
        <v>41030</v>
      </c>
      <c r="M77" s="1">
        <v>41060</v>
      </c>
      <c r="N77" s="1">
        <v>41060</v>
      </c>
      <c r="P77" t="s">
        <v>417</v>
      </c>
      <c r="Q77" t="s">
        <v>418</v>
      </c>
      <c r="R77" t="s">
        <v>620</v>
      </c>
      <c r="S77" t="s">
        <v>420</v>
      </c>
      <c r="T77" t="s">
        <v>46</v>
      </c>
      <c r="V77" t="s">
        <v>1085</v>
      </c>
    </row>
    <row r="78" spans="1:22" x14ac:dyDescent="0.25">
      <c r="A78" t="s">
        <v>316</v>
      </c>
      <c r="B78" t="s">
        <v>36</v>
      </c>
      <c r="C78">
        <v>46</v>
      </c>
      <c r="E78" t="s">
        <v>168</v>
      </c>
      <c r="F78" t="s">
        <v>704</v>
      </c>
      <c r="G78" t="s">
        <v>39</v>
      </c>
      <c r="H78" t="s">
        <v>40</v>
      </c>
      <c r="I78">
        <v>2012</v>
      </c>
      <c r="J78">
        <v>897.75</v>
      </c>
      <c r="K78" t="s">
        <v>41</v>
      </c>
      <c r="L78" s="1">
        <v>41000</v>
      </c>
      <c r="M78" s="1">
        <v>41029</v>
      </c>
      <c r="N78" s="1">
        <v>41029</v>
      </c>
      <c r="P78" t="s">
        <v>417</v>
      </c>
      <c r="Q78" t="s">
        <v>418</v>
      </c>
      <c r="R78" t="s">
        <v>620</v>
      </c>
      <c r="S78" t="s">
        <v>420</v>
      </c>
      <c r="T78" t="s">
        <v>46</v>
      </c>
      <c r="V78" t="s">
        <v>1086</v>
      </c>
    </row>
    <row r="79" spans="1:22" x14ac:dyDescent="0.25">
      <c r="A79" t="s">
        <v>232</v>
      </c>
      <c r="B79" t="s">
        <v>235</v>
      </c>
      <c r="E79" t="s">
        <v>168</v>
      </c>
      <c r="F79" t="s">
        <v>431</v>
      </c>
      <c r="H79" t="s">
        <v>170</v>
      </c>
      <c r="I79">
        <v>2012</v>
      </c>
      <c r="J79">
        <v>225</v>
      </c>
      <c r="K79" t="s">
        <v>41</v>
      </c>
      <c r="L79" s="1">
        <v>40483</v>
      </c>
      <c r="M79" s="1">
        <v>40512</v>
      </c>
      <c r="N79" s="1">
        <v>40512</v>
      </c>
      <c r="O79" t="s">
        <v>427</v>
      </c>
      <c r="P79" t="s">
        <v>432</v>
      </c>
      <c r="Q79" t="s">
        <v>429</v>
      </c>
      <c r="R79" t="s">
        <v>430</v>
      </c>
      <c r="S79" t="s">
        <v>420</v>
      </c>
      <c r="T79" t="s">
        <v>46</v>
      </c>
      <c r="V79" t="s">
        <v>1087</v>
      </c>
    </row>
    <row r="80" spans="1:22" x14ac:dyDescent="0.25">
      <c r="A80" t="s">
        <v>232</v>
      </c>
      <c r="B80" t="s">
        <v>235</v>
      </c>
      <c r="E80" t="s">
        <v>168</v>
      </c>
      <c r="F80" t="s">
        <v>431</v>
      </c>
      <c r="H80" t="s">
        <v>170</v>
      </c>
      <c r="I80">
        <v>2012</v>
      </c>
      <c r="J80">
        <v>150</v>
      </c>
      <c r="K80" t="s">
        <v>41</v>
      </c>
      <c r="L80" s="1">
        <v>40118</v>
      </c>
      <c r="M80" s="1">
        <v>40147</v>
      </c>
      <c r="N80" s="1">
        <v>40147</v>
      </c>
      <c r="O80" t="s">
        <v>427</v>
      </c>
      <c r="P80" t="s">
        <v>463</v>
      </c>
      <c r="Q80" t="s">
        <v>429</v>
      </c>
      <c r="R80" t="s">
        <v>430</v>
      </c>
      <c r="S80" t="s">
        <v>420</v>
      </c>
      <c r="T80" t="s">
        <v>46</v>
      </c>
      <c r="V80" t="s">
        <v>1087</v>
      </c>
    </row>
    <row r="81" spans="1:22" x14ac:dyDescent="0.25">
      <c r="A81" t="s">
        <v>232</v>
      </c>
      <c r="B81" t="s">
        <v>235</v>
      </c>
      <c r="E81" t="s">
        <v>168</v>
      </c>
      <c r="F81" t="s">
        <v>431</v>
      </c>
      <c r="H81" t="s">
        <v>170</v>
      </c>
      <c r="I81">
        <v>2012</v>
      </c>
      <c r="J81">
        <v>225</v>
      </c>
      <c r="K81" t="s">
        <v>41</v>
      </c>
      <c r="L81" s="1">
        <v>40422</v>
      </c>
      <c r="M81" s="1">
        <v>40451</v>
      </c>
      <c r="N81" s="1">
        <v>40451</v>
      </c>
      <c r="O81" t="s">
        <v>427</v>
      </c>
      <c r="P81" t="s">
        <v>468</v>
      </c>
      <c r="Q81" t="s">
        <v>429</v>
      </c>
      <c r="R81" t="s">
        <v>430</v>
      </c>
      <c r="S81" t="s">
        <v>420</v>
      </c>
      <c r="T81" t="s">
        <v>46</v>
      </c>
      <c r="V81" t="s">
        <v>1087</v>
      </c>
    </row>
    <row r="82" spans="1:22" x14ac:dyDescent="0.25">
      <c r="A82" t="s">
        <v>232</v>
      </c>
      <c r="B82" t="s">
        <v>235</v>
      </c>
      <c r="E82" t="s">
        <v>168</v>
      </c>
      <c r="F82" t="s">
        <v>431</v>
      </c>
      <c r="H82" t="s">
        <v>170</v>
      </c>
      <c r="I82">
        <v>2012</v>
      </c>
      <c r="J82">
        <v>225</v>
      </c>
      <c r="K82" t="s">
        <v>41</v>
      </c>
      <c r="L82" s="1">
        <v>40513</v>
      </c>
      <c r="M82" s="1">
        <v>40543</v>
      </c>
      <c r="N82" s="1">
        <v>40543</v>
      </c>
      <c r="O82" t="s">
        <v>427</v>
      </c>
      <c r="P82" t="s">
        <v>470</v>
      </c>
      <c r="Q82" t="s">
        <v>429</v>
      </c>
      <c r="R82" t="s">
        <v>430</v>
      </c>
      <c r="S82" t="s">
        <v>420</v>
      </c>
      <c r="T82" t="s">
        <v>46</v>
      </c>
      <c r="V82" t="s">
        <v>1087</v>
      </c>
    </row>
    <row r="83" spans="1:22" x14ac:dyDescent="0.25">
      <c r="A83" t="s">
        <v>232</v>
      </c>
      <c r="B83" t="s">
        <v>235</v>
      </c>
      <c r="E83" t="s">
        <v>168</v>
      </c>
      <c r="F83" t="s">
        <v>431</v>
      </c>
      <c r="H83" t="s">
        <v>170</v>
      </c>
      <c r="I83">
        <v>2012</v>
      </c>
      <c r="J83">
        <v>150</v>
      </c>
      <c r="K83" t="s">
        <v>41</v>
      </c>
      <c r="L83" s="1">
        <v>40603</v>
      </c>
      <c r="M83" s="1">
        <v>40633</v>
      </c>
      <c r="N83" s="1">
        <v>40633</v>
      </c>
      <c r="O83" t="s">
        <v>427</v>
      </c>
      <c r="P83" t="s">
        <v>503</v>
      </c>
      <c r="Q83" t="s">
        <v>429</v>
      </c>
      <c r="R83" t="s">
        <v>430</v>
      </c>
      <c r="S83" t="s">
        <v>420</v>
      </c>
      <c r="T83" t="s">
        <v>46</v>
      </c>
      <c r="V83" t="s">
        <v>1087</v>
      </c>
    </row>
    <row r="84" spans="1:22" x14ac:dyDescent="0.25">
      <c r="A84" t="s">
        <v>360</v>
      </c>
      <c r="B84" t="s">
        <v>339</v>
      </c>
      <c r="D84">
        <v>8</v>
      </c>
      <c r="E84" t="s">
        <v>548</v>
      </c>
      <c r="F84" t="s">
        <v>585</v>
      </c>
      <c r="H84" t="s">
        <v>586</v>
      </c>
      <c r="I84">
        <v>2012</v>
      </c>
      <c r="J84">
        <v>3320.55</v>
      </c>
      <c r="K84" t="s">
        <v>41</v>
      </c>
      <c r="L84" s="1">
        <v>40969</v>
      </c>
      <c r="M84" s="1">
        <v>40999</v>
      </c>
      <c r="N84" s="1">
        <v>40999</v>
      </c>
      <c r="P84" t="s">
        <v>758</v>
      </c>
      <c r="Q84" t="s">
        <v>424</v>
      </c>
      <c r="R84" t="s">
        <v>425</v>
      </c>
      <c r="S84" t="s">
        <v>420</v>
      </c>
      <c r="T84" t="s">
        <v>46</v>
      </c>
      <c r="V84" t="s">
        <v>1088</v>
      </c>
    </row>
    <row r="85" spans="1:22" x14ac:dyDescent="0.25">
      <c r="A85" t="s">
        <v>360</v>
      </c>
      <c r="B85" t="s">
        <v>339</v>
      </c>
      <c r="D85">
        <v>8</v>
      </c>
      <c r="E85" t="s">
        <v>548</v>
      </c>
      <c r="F85" t="s">
        <v>585</v>
      </c>
      <c r="H85" t="s">
        <v>586</v>
      </c>
      <c r="I85">
        <v>2012</v>
      </c>
      <c r="J85">
        <v>2085.85</v>
      </c>
      <c r="K85" t="s">
        <v>41</v>
      </c>
      <c r="L85" s="1">
        <v>41061</v>
      </c>
      <c r="M85" s="1">
        <v>41106</v>
      </c>
      <c r="N85" s="1">
        <v>41106</v>
      </c>
      <c r="P85" t="s">
        <v>800</v>
      </c>
      <c r="Q85" t="s">
        <v>801</v>
      </c>
      <c r="R85" t="s">
        <v>802</v>
      </c>
      <c r="S85" t="s">
        <v>803</v>
      </c>
      <c r="T85" t="s">
        <v>46</v>
      </c>
      <c r="V85" t="s">
        <v>1088</v>
      </c>
    </row>
    <row r="86" spans="1:22" x14ac:dyDescent="0.25">
      <c r="A86" t="s">
        <v>260</v>
      </c>
      <c r="B86" t="s">
        <v>35</v>
      </c>
      <c r="C86">
        <v>48</v>
      </c>
      <c r="D86">
        <v>2</v>
      </c>
      <c r="E86" t="s">
        <v>168</v>
      </c>
      <c r="F86" t="s">
        <v>594</v>
      </c>
      <c r="G86" t="s">
        <v>39</v>
      </c>
      <c r="H86" t="s">
        <v>40</v>
      </c>
      <c r="I86">
        <v>2012</v>
      </c>
      <c r="J86">
        <v>99</v>
      </c>
      <c r="K86" t="s">
        <v>41</v>
      </c>
      <c r="L86" s="1">
        <v>40969</v>
      </c>
      <c r="M86" s="1">
        <v>40999</v>
      </c>
      <c r="N86" s="1">
        <v>40998</v>
      </c>
      <c r="O86" t="s">
        <v>427</v>
      </c>
      <c r="P86" t="s">
        <v>667</v>
      </c>
      <c r="Q86" t="s">
        <v>429</v>
      </c>
      <c r="R86" t="s">
        <v>430</v>
      </c>
      <c r="S86" t="s">
        <v>420</v>
      </c>
      <c r="T86" t="s">
        <v>46</v>
      </c>
      <c r="V86" t="s">
        <v>1089</v>
      </c>
    </row>
    <row r="87" spans="1:22" x14ac:dyDescent="0.25">
      <c r="A87" t="s">
        <v>260</v>
      </c>
      <c r="B87" t="s">
        <v>35</v>
      </c>
      <c r="C87">
        <v>48</v>
      </c>
      <c r="D87">
        <v>2</v>
      </c>
      <c r="E87" t="s">
        <v>168</v>
      </c>
      <c r="F87" t="s">
        <v>594</v>
      </c>
      <c r="G87" t="s">
        <v>39</v>
      </c>
      <c r="H87" t="s">
        <v>40</v>
      </c>
      <c r="I87">
        <v>2012</v>
      </c>
      <c r="J87">
        <v>69.680000000000007</v>
      </c>
      <c r="K87" t="s">
        <v>41</v>
      </c>
      <c r="L87" s="1">
        <v>41107</v>
      </c>
      <c r="M87" s="1">
        <v>41120</v>
      </c>
      <c r="N87" s="1">
        <v>41109</v>
      </c>
      <c r="O87" t="s">
        <v>427</v>
      </c>
      <c r="P87" t="s">
        <v>898</v>
      </c>
      <c r="Q87" t="s">
        <v>899</v>
      </c>
      <c r="R87" t="s">
        <v>900</v>
      </c>
      <c r="S87" t="s">
        <v>420</v>
      </c>
      <c r="T87" t="s">
        <v>46</v>
      </c>
      <c r="V87" t="s">
        <v>1089</v>
      </c>
    </row>
    <row r="88" spans="1:22" x14ac:dyDescent="0.25">
      <c r="A88" t="s">
        <v>260</v>
      </c>
      <c r="B88" t="s">
        <v>35</v>
      </c>
      <c r="C88">
        <v>48</v>
      </c>
      <c r="D88">
        <v>2</v>
      </c>
      <c r="E88" t="s">
        <v>168</v>
      </c>
      <c r="F88" t="s">
        <v>594</v>
      </c>
      <c r="G88" t="s">
        <v>39</v>
      </c>
      <c r="H88" t="s">
        <v>40</v>
      </c>
      <c r="I88">
        <v>2012</v>
      </c>
      <c r="J88">
        <v>3069.07</v>
      </c>
      <c r="K88" t="s">
        <v>41</v>
      </c>
      <c r="L88" s="1">
        <v>41107</v>
      </c>
      <c r="M88" s="1">
        <v>41120</v>
      </c>
      <c r="N88" s="1">
        <v>41120</v>
      </c>
      <c r="O88" t="s">
        <v>427</v>
      </c>
      <c r="P88" t="s">
        <v>940</v>
      </c>
      <c r="Q88" t="s">
        <v>424</v>
      </c>
      <c r="R88" t="s">
        <v>524</v>
      </c>
      <c r="S88" t="s">
        <v>420</v>
      </c>
      <c r="T88" t="s">
        <v>46</v>
      </c>
      <c r="V88" t="s">
        <v>1089</v>
      </c>
    </row>
    <row r="89" spans="1:22" x14ac:dyDescent="0.25">
      <c r="A89" t="s">
        <v>363</v>
      </c>
      <c r="B89" t="s">
        <v>35</v>
      </c>
      <c r="C89">
        <v>48</v>
      </c>
      <c r="D89">
        <v>1</v>
      </c>
      <c r="E89" t="s">
        <v>168</v>
      </c>
      <c r="F89" t="s">
        <v>594</v>
      </c>
      <c r="G89" t="s">
        <v>39</v>
      </c>
      <c r="H89" t="s">
        <v>40</v>
      </c>
      <c r="I89">
        <v>2012</v>
      </c>
      <c r="J89">
        <v>1250</v>
      </c>
      <c r="K89" t="s">
        <v>41</v>
      </c>
      <c r="L89" s="1">
        <v>40817</v>
      </c>
      <c r="M89" s="1">
        <v>40847</v>
      </c>
      <c r="N89" s="1">
        <v>40847</v>
      </c>
      <c r="P89" t="s">
        <v>477</v>
      </c>
      <c r="Q89" t="s">
        <v>595</v>
      </c>
      <c r="R89" t="s">
        <v>596</v>
      </c>
      <c r="S89" t="s">
        <v>420</v>
      </c>
      <c r="T89" t="s">
        <v>46</v>
      </c>
      <c r="V89" t="s">
        <v>1090</v>
      </c>
    </row>
    <row r="90" spans="1:22" x14ac:dyDescent="0.25">
      <c r="A90" t="s">
        <v>363</v>
      </c>
      <c r="B90" t="s">
        <v>35</v>
      </c>
      <c r="C90">
        <v>48</v>
      </c>
      <c r="D90">
        <v>1</v>
      </c>
      <c r="E90" t="s">
        <v>168</v>
      </c>
      <c r="F90" t="s">
        <v>594</v>
      </c>
      <c r="G90" t="s">
        <v>39</v>
      </c>
      <c r="H90" t="s">
        <v>40</v>
      </c>
      <c r="I90">
        <v>2012</v>
      </c>
      <c r="J90">
        <v>373.5</v>
      </c>
      <c r="K90" t="s">
        <v>41</v>
      </c>
      <c r="L90" s="1">
        <v>40909</v>
      </c>
      <c r="M90" s="1">
        <v>40939</v>
      </c>
      <c r="N90" s="1">
        <v>40939</v>
      </c>
      <c r="P90" t="s">
        <v>417</v>
      </c>
      <c r="Q90" t="s">
        <v>418</v>
      </c>
      <c r="R90" t="s">
        <v>419</v>
      </c>
      <c r="S90" t="s">
        <v>420</v>
      </c>
      <c r="T90" t="s">
        <v>46</v>
      </c>
      <c r="V90" t="s">
        <v>1090</v>
      </c>
    </row>
    <row r="91" spans="1:22" x14ac:dyDescent="0.25">
      <c r="A91" t="s">
        <v>363</v>
      </c>
      <c r="B91" t="s">
        <v>35</v>
      </c>
      <c r="C91">
        <v>48</v>
      </c>
      <c r="D91">
        <v>1</v>
      </c>
      <c r="E91" t="s">
        <v>168</v>
      </c>
      <c r="F91" t="s">
        <v>594</v>
      </c>
      <c r="G91" t="s">
        <v>39</v>
      </c>
      <c r="H91" t="s">
        <v>40</v>
      </c>
      <c r="I91">
        <v>2012</v>
      </c>
      <c r="J91">
        <v>647.25</v>
      </c>
      <c r="K91" t="s">
        <v>41</v>
      </c>
      <c r="L91" s="1">
        <v>40848</v>
      </c>
      <c r="M91" s="1">
        <v>40877</v>
      </c>
      <c r="N91" s="1">
        <v>40877</v>
      </c>
      <c r="P91" t="s">
        <v>417</v>
      </c>
      <c r="Q91" t="s">
        <v>418</v>
      </c>
      <c r="R91" t="s">
        <v>419</v>
      </c>
      <c r="S91" t="s">
        <v>420</v>
      </c>
      <c r="T91" t="s">
        <v>46</v>
      </c>
      <c r="V91" t="s">
        <v>1090</v>
      </c>
    </row>
    <row r="92" spans="1:22" x14ac:dyDescent="0.25">
      <c r="A92" t="s">
        <v>363</v>
      </c>
      <c r="B92" t="s">
        <v>35</v>
      </c>
      <c r="C92">
        <v>48</v>
      </c>
      <c r="D92">
        <v>1</v>
      </c>
      <c r="E92" t="s">
        <v>168</v>
      </c>
      <c r="F92" t="s">
        <v>594</v>
      </c>
      <c r="G92" t="s">
        <v>39</v>
      </c>
      <c r="H92" t="s">
        <v>40</v>
      </c>
      <c r="I92">
        <v>2012</v>
      </c>
      <c r="J92">
        <v>462</v>
      </c>
      <c r="K92" t="s">
        <v>41</v>
      </c>
      <c r="L92" s="1">
        <v>41030</v>
      </c>
      <c r="M92" s="1">
        <v>41060</v>
      </c>
      <c r="N92" s="1">
        <v>41060</v>
      </c>
      <c r="P92" t="s">
        <v>417</v>
      </c>
      <c r="Q92" t="s">
        <v>418</v>
      </c>
      <c r="R92" t="s">
        <v>419</v>
      </c>
      <c r="S92" t="s">
        <v>420</v>
      </c>
      <c r="T92" t="s">
        <v>46</v>
      </c>
      <c r="V92" t="s">
        <v>1090</v>
      </c>
    </row>
    <row r="93" spans="1:22" x14ac:dyDescent="0.25">
      <c r="A93" t="s">
        <v>363</v>
      </c>
      <c r="B93" t="s">
        <v>35</v>
      </c>
      <c r="C93">
        <v>48</v>
      </c>
      <c r="D93">
        <v>1</v>
      </c>
      <c r="E93" t="s">
        <v>168</v>
      </c>
      <c r="F93" t="s">
        <v>594</v>
      </c>
      <c r="G93" t="s">
        <v>39</v>
      </c>
      <c r="H93" t="s">
        <v>40</v>
      </c>
      <c r="I93">
        <v>2012</v>
      </c>
      <c r="J93">
        <v>626.25</v>
      </c>
      <c r="K93" t="s">
        <v>41</v>
      </c>
      <c r="L93" s="1">
        <v>41121</v>
      </c>
      <c r="M93" s="1">
        <v>41152</v>
      </c>
      <c r="N93" s="1">
        <v>41152</v>
      </c>
      <c r="P93" t="s">
        <v>417</v>
      </c>
      <c r="Q93" t="s">
        <v>418</v>
      </c>
      <c r="R93" t="s">
        <v>419</v>
      </c>
      <c r="S93" t="s">
        <v>420</v>
      </c>
      <c r="T93" t="s">
        <v>46</v>
      </c>
      <c r="V93" t="s">
        <v>1090</v>
      </c>
    </row>
    <row r="94" spans="1:22" x14ac:dyDescent="0.25">
      <c r="A94" t="s">
        <v>65</v>
      </c>
      <c r="B94" s="12" t="s">
        <v>69</v>
      </c>
      <c r="E94" t="s">
        <v>168</v>
      </c>
      <c r="F94" t="s">
        <v>169</v>
      </c>
      <c r="H94" t="s">
        <v>170</v>
      </c>
      <c r="I94">
        <v>2012</v>
      </c>
      <c r="J94">
        <v>5070.1400000000003</v>
      </c>
      <c r="K94" t="s">
        <v>41</v>
      </c>
      <c r="L94" s="1">
        <v>40940</v>
      </c>
      <c r="M94" s="1">
        <v>40968</v>
      </c>
      <c r="N94" s="1">
        <v>40968</v>
      </c>
      <c r="P94" t="s">
        <v>171</v>
      </c>
      <c r="Q94" t="s">
        <v>172</v>
      </c>
      <c r="R94" t="s">
        <v>173</v>
      </c>
      <c r="S94" t="s">
        <v>174</v>
      </c>
      <c r="T94" t="s">
        <v>175</v>
      </c>
      <c r="V94" t="s">
        <v>1091</v>
      </c>
    </row>
    <row r="95" spans="1:22" x14ac:dyDescent="0.25">
      <c r="A95" t="s">
        <v>65</v>
      </c>
      <c r="B95" s="12" t="s">
        <v>69</v>
      </c>
      <c r="E95" t="s">
        <v>168</v>
      </c>
      <c r="F95" t="s">
        <v>169</v>
      </c>
      <c r="H95" t="s">
        <v>170</v>
      </c>
      <c r="I95">
        <v>2012</v>
      </c>
      <c r="J95">
        <v>1539.75</v>
      </c>
      <c r="K95" t="s">
        <v>41</v>
      </c>
      <c r="L95" s="1">
        <v>40513</v>
      </c>
      <c r="M95" s="1">
        <v>40543</v>
      </c>
      <c r="N95" s="1">
        <v>40543</v>
      </c>
      <c r="P95" t="s">
        <v>417</v>
      </c>
      <c r="Q95" t="s">
        <v>418</v>
      </c>
      <c r="R95" t="s">
        <v>419</v>
      </c>
      <c r="S95" t="s">
        <v>420</v>
      </c>
      <c r="T95" t="s">
        <v>46</v>
      </c>
      <c r="V95" t="s">
        <v>1091</v>
      </c>
    </row>
    <row r="96" spans="1:22" x14ac:dyDescent="0.25">
      <c r="A96" t="s">
        <v>65</v>
      </c>
      <c r="B96" s="12" t="s">
        <v>69</v>
      </c>
      <c r="E96" t="s">
        <v>168</v>
      </c>
      <c r="F96" t="s">
        <v>169</v>
      </c>
      <c r="H96" t="s">
        <v>170</v>
      </c>
      <c r="I96">
        <v>2012</v>
      </c>
      <c r="J96">
        <v>4000</v>
      </c>
      <c r="K96" t="s">
        <v>41</v>
      </c>
      <c r="L96" s="1">
        <v>40575</v>
      </c>
      <c r="M96" s="1">
        <v>40602</v>
      </c>
      <c r="N96" s="1">
        <v>40602</v>
      </c>
      <c r="P96" t="s">
        <v>477</v>
      </c>
      <c r="Q96" t="s">
        <v>478</v>
      </c>
      <c r="R96" t="s">
        <v>479</v>
      </c>
      <c r="S96" t="s">
        <v>420</v>
      </c>
      <c r="T96" t="s">
        <v>46</v>
      </c>
      <c r="V96" t="s">
        <v>1091</v>
      </c>
    </row>
    <row r="97" spans="1:22" x14ac:dyDescent="0.25">
      <c r="A97" t="s">
        <v>65</v>
      </c>
      <c r="B97" s="12" t="s">
        <v>69</v>
      </c>
      <c r="E97" t="s">
        <v>168</v>
      </c>
      <c r="F97" t="s">
        <v>169</v>
      </c>
      <c r="H97" t="s">
        <v>170</v>
      </c>
      <c r="I97">
        <v>2012</v>
      </c>
      <c r="J97">
        <v>750</v>
      </c>
      <c r="K97" t="s">
        <v>41</v>
      </c>
      <c r="L97" s="1">
        <v>40603</v>
      </c>
      <c r="M97" s="1">
        <v>40633</v>
      </c>
      <c r="N97" s="1">
        <v>40633</v>
      </c>
      <c r="P97" t="s">
        <v>539</v>
      </c>
      <c r="Q97" t="s">
        <v>540</v>
      </c>
      <c r="R97" t="s">
        <v>541</v>
      </c>
      <c r="S97" t="s">
        <v>174</v>
      </c>
      <c r="T97" t="s">
        <v>175</v>
      </c>
      <c r="V97" t="s">
        <v>1091</v>
      </c>
    </row>
    <row r="98" spans="1:22" x14ac:dyDescent="0.25">
      <c r="A98" t="s">
        <v>65</v>
      </c>
      <c r="B98" s="12" t="s">
        <v>69</v>
      </c>
      <c r="E98" t="s">
        <v>168</v>
      </c>
      <c r="F98" t="s">
        <v>169</v>
      </c>
      <c r="H98" t="s">
        <v>170</v>
      </c>
      <c r="I98">
        <v>2012</v>
      </c>
      <c r="J98">
        <v>493.05</v>
      </c>
      <c r="K98" t="s">
        <v>41</v>
      </c>
      <c r="L98" s="1">
        <v>40756</v>
      </c>
      <c r="M98" s="1">
        <v>40786</v>
      </c>
      <c r="N98" s="1">
        <v>40786</v>
      </c>
      <c r="P98" t="s">
        <v>543</v>
      </c>
      <c r="Q98" t="s">
        <v>544</v>
      </c>
      <c r="R98" t="s">
        <v>545</v>
      </c>
      <c r="S98" t="s">
        <v>546</v>
      </c>
      <c r="T98" t="s">
        <v>547</v>
      </c>
      <c r="V98" t="s">
        <v>1091</v>
      </c>
    </row>
    <row r="99" spans="1:22" x14ac:dyDescent="0.25">
      <c r="A99" t="s">
        <v>65</v>
      </c>
      <c r="B99" s="12" t="s">
        <v>69</v>
      </c>
      <c r="E99" t="s">
        <v>168</v>
      </c>
      <c r="F99" t="s">
        <v>169</v>
      </c>
      <c r="H99" t="s">
        <v>170</v>
      </c>
      <c r="I99">
        <v>2012</v>
      </c>
      <c r="J99">
        <v>13999.4</v>
      </c>
      <c r="K99" t="s">
        <v>41</v>
      </c>
      <c r="L99" s="1">
        <v>40848</v>
      </c>
      <c r="M99" s="1">
        <v>40877</v>
      </c>
      <c r="N99" s="1">
        <v>40877</v>
      </c>
      <c r="P99" t="s">
        <v>171</v>
      </c>
      <c r="Q99" t="s">
        <v>478</v>
      </c>
      <c r="R99" t="s">
        <v>479</v>
      </c>
      <c r="S99" t="s">
        <v>420</v>
      </c>
      <c r="T99" t="s">
        <v>46</v>
      </c>
      <c r="V99" t="s">
        <v>1091</v>
      </c>
    </row>
    <row r="100" spans="1:22" x14ac:dyDescent="0.25">
      <c r="A100" t="s">
        <v>65</v>
      </c>
      <c r="B100" s="12" t="s">
        <v>69</v>
      </c>
      <c r="E100" t="s">
        <v>168</v>
      </c>
      <c r="F100" t="s">
        <v>169</v>
      </c>
      <c r="H100" t="s">
        <v>170</v>
      </c>
      <c r="I100">
        <v>2012</v>
      </c>
      <c r="J100">
        <v>6040.75</v>
      </c>
      <c r="K100" t="s">
        <v>41</v>
      </c>
      <c r="L100" s="1">
        <v>41000</v>
      </c>
      <c r="M100" s="1">
        <v>41029</v>
      </c>
      <c r="N100" s="1">
        <v>41029</v>
      </c>
      <c r="P100" t="s">
        <v>417</v>
      </c>
      <c r="Q100" t="s">
        <v>418</v>
      </c>
      <c r="R100" t="s">
        <v>620</v>
      </c>
      <c r="S100" t="s">
        <v>420</v>
      </c>
      <c r="T100" t="s">
        <v>46</v>
      </c>
      <c r="V100" t="s">
        <v>1091</v>
      </c>
    </row>
    <row r="101" spans="1:22" x14ac:dyDescent="0.25">
      <c r="A101" t="s">
        <v>65</v>
      </c>
      <c r="B101" s="12" t="s">
        <v>69</v>
      </c>
      <c r="E101" t="s">
        <v>168</v>
      </c>
      <c r="F101" t="s">
        <v>169</v>
      </c>
      <c r="H101" t="s">
        <v>170</v>
      </c>
      <c r="I101">
        <v>2012</v>
      </c>
      <c r="J101">
        <v>4609</v>
      </c>
      <c r="K101" t="s">
        <v>41</v>
      </c>
      <c r="L101" s="1">
        <v>40848</v>
      </c>
      <c r="M101" s="1">
        <v>40877</v>
      </c>
      <c r="N101" s="1">
        <v>40877</v>
      </c>
      <c r="P101" t="s">
        <v>417</v>
      </c>
      <c r="Q101" t="s">
        <v>418</v>
      </c>
      <c r="R101" t="s">
        <v>620</v>
      </c>
      <c r="S101" t="s">
        <v>420</v>
      </c>
      <c r="T101" t="s">
        <v>46</v>
      </c>
      <c r="V101" t="s">
        <v>1091</v>
      </c>
    </row>
    <row r="102" spans="1:22" x14ac:dyDescent="0.25">
      <c r="A102" t="s">
        <v>65</v>
      </c>
      <c r="B102" s="12" t="s">
        <v>69</v>
      </c>
      <c r="E102" t="s">
        <v>168</v>
      </c>
      <c r="F102" t="s">
        <v>169</v>
      </c>
      <c r="H102" t="s">
        <v>170</v>
      </c>
      <c r="I102">
        <v>2012</v>
      </c>
      <c r="J102">
        <v>10000</v>
      </c>
      <c r="K102" t="s">
        <v>41</v>
      </c>
      <c r="L102" s="1">
        <v>41030</v>
      </c>
      <c r="M102" s="1">
        <v>41060</v>
      </c>
      <c r="N102" s="1">
        <v>41060</v>
      </c>
      <c r="P102" t="s">
        <v>782</v>
      </c>
      <c r="Q102" t="s">
        <v>783</v>
      </c>
      <c r="R102" t="s">
        <v>784</v>
      </c>
      <c r="S102" t="s">
        <v>785</v>
      </c>
      <c r="T102" t="s">
        <v>547</v>
      </c>
      <c r="V102" t="s">
        <v>1091</v>
      </c>
    </row>
    <row r="103" spans="1:22" x14ac:dyDescent="0.25">
      <c r="A103" t="s">
        <v>65</v>
      </c>
      <c r="B103" s="12" t="s">
        <v>69</v>
      </c>
      <c r="E103" t="s">
        <v>168</v>
      </c>
      <c r="F103" t="s">
        <v>169</v>
      </c>
      <c r="H103" t="s">
        <v>170</v>
      </c>
      <c r="I103">
        <v>2012</v>
      </c>
      <c r="J103">
        <v>13000</v>
      </c>
      <c r="K103" t="s">
        <v>41</v>
      </c>
      <c r="L103" s="1">
        <v>41107</v>
      </c>
      <c r="M103" s="1">
        <v>41120</v>
      </c>
      <c r="N103" s="1">
        <v>41120</v>
      </c>
      <c r="P103" t="s">
        <v>477</v>
      </c>
      <c r="Q103" t="s">
        <v>478</v>
      </c>
      <c r="R103" t="s">
        <v>479</v>
      </c>
      <c r="S103" t="s">
        <v>420</v>
      </c>
      <c r="T103" t="s">
        <v>46</v>
      </c>
      <c r="V103" t="s">
        <v>1091</v>
      </c>
    </row>
    <row r="104" spans="1:22" x14ac:dyDescent="0.25">
      <c r="A104" t="s">
        <v>125</v>
      </c>
      <c r="B104" t="s">
        <v>35</v>
      </c>
      <c r="C104">
        <v>27</v>
      </c>
      <c r="D104">
        <v>1</v>
      </c>
      <c r="E104" t="s">
        <v>168</v>
      </c>
      <c r="F104" t="s">
        <v>421</v>
      </c>
      <c r="G104" t="s">
        <v>422</v>
      </c>
      <c r="H104" t="s">
        <v>40</v>
      </c>
      <c r="I104">
        <v>2012</v>
      </c>
      <c r="J104">
        <v>230</v>
      </c>
      <c r="K104" t="s">
        <v>41</v>
      </c>
      <c r="L104" s="1">
        <v>40756</v>
      </c>
      <c r="M104" s="1">
        <v>40786</v>
      </c>
      <c r="N104" s="1">
        <v>40786</v>
      </c>
      <c r="P104" t="s">
        <v>423</v>
      </c>
      <c r="Q104" t="s">
        <v>424</v>
      </c>
      <c r="R104" t="s">
        <v>425</v>
      </c>
      <c r="S104" t="s">
        <v>420</v>
      </c>
      <c r="T104" t="s">
        <v>46</v>
      </c>
      <c r="V104" t="s">
        <v>1092</v>
      </c>
    </row>
    <row r="105" spans="1:22" x14ac:dyDescent="0.25">
      <c r="A105" t="s">
        <v>308</v>
      </c>
      <c r="B105" t="s">
        <v>36</v>
      </c>
      <c r="C105">
        <v>41</v>
      </c>
      <c r="E105" t="s">
        <v>168</v>
      </c>
      <c r="F105" t="s">
        <v>679</v>
      </c>
      <c r="G105" t="s">
        <v>39</v>
      </c>
      <c r="H105" t="s">
        <v>40</v>
      </c>
      <c r="I105">
        <v>2012</v>
      </c>
      <c r="J105">
        <v>1340.13</v>
      </c>
      <c r="K105" t="s">
        <v>41</v>
      </c>
      <c r="L105" s="1">
        <v>41061</v>
      </c>
      <c r="M105" s="1">
        <v>41106</v>
      </c>
      <c r="N105" s="1">
        <v>41106</v>
      </c>
      <c r="O105" t="s">
        <v>427</v>
      </c>
      <c r="P105" t="s">
        <v>901</v>
      </c>
      <c r="Q105" t="s">
        <v>429</v>
      </c>
      <c r="R105" t="s">
        <v>430</v>
      </c>
      <c r="S105" t="s">
        <v>420</v>
      </c>
      <c r="T105" t="s">
        <v>46</v>
      </c>
      <c r="V105" t="s">
        <v>1093</v>
      </c>
    </row>
    <row r="106" spans="1:22" x14ac:dyDescent="0.25">
      <c r="A106" s="9" t="s">
        <v>254</v>
      </c>
      <c r="B106" t="s">
        <v>258</v>
      </c>
      <c r="E106" t="s">
        <v>168</v>
      </c>
      <c r="F106" t="s">
        <v>759</v>
      </c>
      <c r="H106" t="s">
        <v>170</v>
      </c>
      <c r="I106">
        <v>2012</v>
      </c>
      <c r="J106">
        <v>566</v>
      </c>
      <c r="K106" t="s">
        <v>41</v>
      </c>
      <c r="L106" s="1">
        <v>41012</v>
      </c>
      <c r="M106" s="1">
        <v>41029</v>
      </c>
      <c r="N106" s="1">
        <v>41029</v>
      </c>
      <c r="P106" t="s">
        <v>417</v>
      </c>
      <c r="Q106" t="s">
        <v>418</v>
      </c>
      <c r="R106" t="s">
        <v>419</v>
      </c>
      <c r="S106" t="s">
        <v>420</v>
      </c>
      <c r="T106" t="s">
        <v>46</v>
      </c>
      <c r="V106" t="s">
        <v>1094</v>
      </c>
    </row>
    <row r="107" spans="1:22" x14ac:dyDescent="0.25">
      <c r="A107" t="s">
        <v>254</v>
      </c>
      <c r="B107" t="s">
        <v>258</v>
      </c>
      <c r="E107" t="s">
        <v>168</v>
      </c>
      <c r="F107" t="s">
        <v>759</v>
      </c>
      <c r="H107" t="s">
        <v>170</v>
      </c>
      <c r="I107">
        <v>2012</v>
      </c>
      <c r="J107">
        <v>1293.25</v>
      </c>
      <c r="K107" t="s">
        <v>41</v>
      </c>
      <c r="L107" s="1">
        <v>41107</v>
      </c>
      <c r="M107" s="1">
        <v>41120</v>
      </c>
      <c r="N107" s="1">
        <v>41120</v>
      </c>
      <c r="P107" t="s">
        <v>854</v>
      </c>
      <c r="Q107" t="s">
        <v>906</v>
      </c>
      <c r="R107" t="s">
        <v>907</v>
      </c>
      <c r="S107" t="s">
        <v>420</v>
      </c>
      <c r="T107" t="s">
        <v>46</v>
      </c>
      <c r="V107" t="s">
        <v>1094</v>
      </c>
    </row>
    <row r="108" spans="1:22" x14ac:dyDescent="0.25">
      <c r="A108" t="s">
        <v>217</v>
      </c>
      <c r="B108" t="s">
        <v>193</v>
      </c>
      <c r="D108">
        <v>4</v>
      </c>
      <c r="E108" t="s">
        <v>168</v>
      </c>
      <c r="F108" t="s">
        <v>549</v>
      </c>
      <c r="G108" t="s">
        <v>422</v>
      </c>
      <c r="H108" t="s">
        <v>550</v>
      </c>
      <c r="I108">
        <v>2012</v>
      </c>
      <c r="J108">
        <v>227.01</v>
      </c>
      <c r="K108" t="s">
        <v>41</v>
      </c>
      <c r="L108" s="1">
        <v>41107</v>
      </c>
      <c r="M108" s="1">
        <v>41120</v>
      </c>
      <c r="N108" s="1">
        <v>41084</v>
      </c>
      <c r="P108" t="s">
        <v>837</v>
      </c>
      <c r="Q108" t="s">
        <v>838</v>
      </c>
      <c r="R108" t="s">
        <v>839</v>
      </c>
      <c r="S108" t="s">
        <v>590</v>
      </c>
      <c r="T108" t="s">
        <v>46</v>
      </c>
      <c r="V108" t="s">
        <v>1095</v>
      </c>
    </row>
    <row r="109" spans="1:22" x14ac:dyDescent="0.25">
      <c r="A109" t="s">
        <v>434</v>
      </c>
      <c r="B109" t="s">
        <v>35</v>
      </c>
      <c r="C109">
        <v>21</v>
      </c>
      <c r="D109">
        <v>2</v>
      </c>
      <c r="E109" t="s">
        <v>168</v>
      </c>
      <c r="F109" t="s">
        <v>480</v>
      </c>
      <c r="G109" t="s">
        <v>481</v>
      </c>
      <c r="H109" t="s">
        <v>40</v>
      </c>
      <c r="I109">
        <v>2012</v>
      </c>
      <c r="J109">
        <v>225</v>
      </c>
      <c r="K109" t="s">
        <v>41</v>
      </c>
      <c r="L109" s="1">
        <v>40575</v>
      </c>
      <c r="M109" s="1">
        <v>40602</v>
      </c>
      <c r="N109" s="1">
        <v>40591</v>
      </c>
      <c r="O109" t="s">
        <v>427</v>
      </c>
      <c r="P109" t="s">
        <v>476</v>
      </c>
      <c r="Q109" t="s">
        <v>429</v>
      </c>
      <c r="R109" t="s">
        <v>430</v>
      </c>
      <c r="S109" t="s">
        <v>420</v>
      </c>
      <c r="T109" t="s">
        <v>46</v>
      </c>
      <c r="V109" t="s">
        <v>1096</v>
      </c>
    </row>
    <row r="110" spans="1:22" x14ac:dyDescent="0.25">
      <c r="A110" t="s">
        <v>434</v>
      </c>
      <c r="B110" t="s">
        <v>35</v>
      </c>
      <c r="C110">
        <v>21</v>
      </c>
      <c r="D110">
        <v>2</v>
      </c>
      <c r="E110" t="s">
        <v>168</v>
      </c>
      <c r="F110" t="s">
        <v>480</v>
      </c>
      <c r="G110" t="s">
        <v>481</v>
      </c>
      <c r="H110" t="s">
        <v>40</v>
      </c>
      <c r="I110">
        <v>2012</v>
      </c>
      <c r="J110">
        <v>150</v>
      </c>
      <c r="K110" t="s">
        <v>41</v>
      </c>
      <c r="L110" s="1">
        <v>40634</v>
      </c>
      <c r="M110" s="1">
        <v>40663</v>
      </c>
      <c r="N110" s="1">
        <v>40659</v>
      </c>
      <c r="O110" t="s">
        <v>427</v>
      </c>
      <c r="P110" t="s">
        <v>489</v>
      </c>
      <c r="Q110" t="s">
        <v>429</v>
      </c>
      <c r="R110" t="s">
        <v>430</v>
      </c>
      <c r="S110" t="s">
        <v>420</v>
      </c>
      <c r="T110" t="s">
        <v>46</v>
      </c>
      <c r="V110" t="s">
        <v>1096</v>
      </c>
    </row>
    <row r="111" spans="1:22" x14ac:dyDescent="0.25">
      <c r="A111" t="s">
        <v>434</v>
      </c>
      <c r="B111" t="s">
        <v>35</v>
      </c>
      <c r="C111">
        <v>21</v>
      </c>
      <c r="D111">
        <v>2</v>
      </c>
      <c r="E111" t="s">
        <v>168</v>
      </c>
      <c r="F111" t="s">
        <v>480</v>
      </c>
      <c r="G111" t="s">
        <v>481</v>
      </c>
      <c r="H111" t="s">
        <v>40</v>
      </c>
      <c r="I111">
        <v>2012</v>
      </c>
      <c r="J111">
        <v>73.2</v>
      </c>
      <c r="K111" t="s">
        <v>41</v>
      </c>
      <c r="L111" s="1">
        <v>40634</v>
      </c>
      <c r="M111" s="1">
        <v>40663</v>
      </c>
      <c r="N111" s="1">
        <v>40663</v>
      </c>
      <c r="O111" t="s">
        <v>427</v>
      </c>
      <c r="P111" t="s">
        <v>493</v>
      </c>
      <c r="Q111" t="s">
        <v>494</v>
      </c>
      <c r="R111" t="s">
        <v>495</v>
      </c>
      <c r="S111" t="s">
        <v>496</v>
      </c>
      <c r="T111" t="s">
        <v>497</v>
      </c>
      <c r="V111" t="s">
        <v>1096</v>
      </c>
    </row>
    <row r="112" spans="1:22" x14ac:dyDescent="0.25">
      <c r="A112" t="s">
        <v>434</v>
      </c>
      <c r="B112" t="s">
        <v>35</v>
      </c>
      <c r="C112">
        <v>21</v>
      </c>
      <c r="D112">
        <v>2</v>
      </c>
      <c r="E112" t="s">
        <v>168</v>
      </c>
      <c r="F112" t="s">
        <v>480</v>
      </c>
      <c r="G112" t="s">
        <v>481</v>
      </c>
      <c r="H112" t="s">
        <v>40</v>
      </c>
      <c r="I112">
        <v>2012</v>
      </c>
      <c r="J112">
        <v>300</v>
      </c>
      <c r="K112" t="s">
        <v>41</v>
      </c>
      <c r="L112" s="1">
        <v>40725</v>
      </c>
      <c r="M112" s="1">
        <v>40755</v>
      </c>
      <c r="N112" s="1">
        <v>40721</v>
      </c>
      <c r="O112" t="s">
        <v>427</v>
      </c>
      <c r="P112" t="s">
        <v>498</v>
      </c>
      <c r="Q112" t="s">
        <v>429</v>
      </c>
      <c r="R112" t="s">
        <v>430</v>
      </c>
      <c r="S112" t="s">
        <v>420</v>
      </c>
      <c r="T112" t="s">
        <v>46</v>
      </c>
      <c r="V112" t="s">
        <v>1096</v>
      </c>
    </row>
    <row r="113" spans="1:22" x14ac:dyDescent="0.25">
      <c r="A113" t="s">
        <v>434</v>
      </c>
      <c r="B113" t="s">
        <v>35</v>
      </c>
      <c r="C113">
        <v>21</v>
      </c>
      <c r="D113">
        <v>2</v>
      </c>
      <c r="E113" t="s">
        <v>168</v>
      </c>
      <c r="F113" t="s">
        <v>480</v>
      </c>
      <c r="G113" t="s">
        <v>481</v>
      </c>
      <c r="H113" t="s">
        <v>40</v>
      </c>
      <c r="I113">
        <v>2012</v>
      </c>
      <c r="J113">
        <v>200</v>
      </c>
      <c r="K113" t="s">
        <v>41</v>
      </c>
      <c r="L113" s="1">
        <v>40575</v>
      </c>
      <c r="M113" s="1">
        <v>40602</v>
      </c>
      <c r="N113" s="1">
        <v>40569</v>
      </c>
      <c r="O113" t="s">
        <v>427</v>
      </c>
      <c r="P113" t="s">
        <v>512</v>
      </c>
      <c r="Q113" t="s">
        <v>513</v>
      </c>
      <c r="R113" t="s">
        <v>514</v>
      </c>
      <c r="S113" t="s">
        <v>174</v>
      </c>
      <c r="T113" t="s">
        <v>175</v>
      </c>
      <c r="V113" t="s">
        <v>1096</v>
      </c>
    </row>
    <row r="114" spans="1:22" x14ac:dyDescent="0.25">
      <c r="A114" t="s">
        <v>434</v>
      </c>
      <c r="B114" t="s">
        <v>35</v>
      </c>
      <c r="C114">
        <v>21</v>
      </c>
      <c r="D114">
        <v>2</v>
      </c>
      <c r="E114" t="s">
        <v>168</v>
      </c>
      <c r="F114" t="s">
        <v>480</v>
      </c>
      <c r="G114" t="s">
        <v>481</v>
      </c>
      <c r="H114" t="s">
        <v>40</v>
      </c>
      <c r="I114">
        <v>2012</v>
      </c>
      <c r="J114">
        <v>300</v>
      </c>
      <c r="K114" t="s">
        <v>41</v>
      </c>
      <c r="L114" s="1">
        <v>40603</v>
      </c>
      <c r="M114" s="1">
        <v>40633</v>
      </c>
      <c r="N114" s="1">
        <v>40574</v>
      </c>
      <c r="O114" t="s">
        <v>427</v>
      </c>
      <c r="P114" t="s">
        <v>500</v>
      </c>
      <c r="Q114" t="s">
        <v>429</v>
      </c>
      <c r="R114" t="s">
        <v>430</v>
      </c>
      <c r="S114" t="s">
        <v>420</v>
      </c>
      <c r="T114" t="s">
        <v>46</v>
      </c>
      <c r="V114" t="s">
        <v>1096</v>
      </c>
    </row>
    <row r="115" spans="1:22" x14ac:dyDescent="0.25">
      <c r="A115" t="s">
        <v>434</v>
      </c>
      <c r="B115" t="s">
        <v>35</v>
      </c>
      <c r="C115">
        <v>21</v>
      </c>
      <c r="D115">
        <v>2</v>
      </c>
      <c r="E115" t="s">
        <v>168</v>
      </c>
      <c r="F115" t="s">
        <v>480</v>
      </c>
      <c r="G115" t="s">
        <v>481</v>
      </c>
      <c r="H115" t="s">
        <v>40</v>
      </c>
      <c r="I115">
        <v>2012</v>
      </c>
      <c r="J115">
        <v>2500</v>
      </c>
      <c r="K115" t="s">
        <v>41</v>
      </c>
      <c r="L115" s="1">
        <v>40817</v>
      </c>
      <c r="M115" s="1">
        <v>40847</v>
      </c>
      <c r="N115" s="1">
        <v>40487</v>
      </c>
      <c r="O115" t="s">
        <v>427</v>
      </c>
      <c r="P115" t="s">
        <v>610</v>
      </c>
      <c r="Q115" t="s">
        <v>611</v>
      </c>
      <c r="R115" t="s">
        <v>612</v>
      </c>
      <c r="S115" t="s">
        <v>558</v>
      </c>
      <c r="T115" t="s">
        <v>46</v>
      </c>
      <c r="V115" t="s">
        <v>1096</v>
      </c>
    </row>
    <row r="116" spans="1:22" x14ac:dyDescent="0.25">
      <c r="A116" t="s">
        <v>434</v>
      </c>
      <c r="B116" t="s">
        <v>35</v>
      </c>
      <c r="C116">
        <v>21</v>
      </c>
      <c r="D116">
        <v>2</v>
      </c>
      <c r="E116" t="s">
        <v>168</v>
      </c>
      <c r="F116" t="s">
        <v>480</v>
      </c>
      <c r="G116" t="s">
        <v>481</v>
      </c>
      <c r="H116" t="s">
        <v>40</v>
      </c>
      <c r="I116">
        <v>2012</v>
      </c>
      <c r="J116">
        <v>2500</v>
      </c>
      <c r="K116" t="s">
        <v>41</v>
      </c>
      <c r="L116" s="1">
        <v>40878</v>
      </c>
      <c r="M116" s="1">
        <v>40908</v>
      </c>
      <c r="N116" s="1">
        <v>40487</v>
      </c>
      <c r="O116" t="s">
        <v>427</v>
      </c>
      <c r="P116" t="s">
        <v>610</v>
      </c>
      <c r="Q116" t="s">
        <v>611</v>
      </c>
      <c r="R116" t="s">
        <v>612</v>
      </c>
      <c r="S116" t="s">
        <v>558</v>
      </c>
      <c r="T116" t="s">
        <v>46</v>
      </c>
      <c r="V116" t="s">
        <v>1096</v>
      </c>
    </row>
    <row r="117" spans="1:22" x14ac:dyDescent="0.25">
      <c r="A117" t="s">
        <v>434</v>
      </c>
      <c r="B117" t="s">
        <v>35</v>
      </c>
      <c r="C117">
        <v>21</v>
      </c>
      <c r="D117">
        <v>2</v>
      </c>
      <c r="E117" t="s">
        <v>168</v>
      </c>
      <c r="F117" t="s">
        <v>480</v>
      </c>
      <c r="G117" t="s">
        <v>481</v>
      </c>
      <c r="H117" t="s">
        <v>40</v>
      </c>
      <c r="I117">
        <v>2012</v>
      </c>
      <c r="J117">
        <v>250</v>
      </c>
      <c r="K117" t="s">
        <v>41</v>
      </c>
      <c r="L117" s="1">
        <v>40909</v>
      </c>
      <c r="M117" s="1">
        <v>40939</v>
      </c>
      <c r="N117" s="1">
        <v>40512</v>
      </c>
      <c r="O117" t="s">
        <v>427</v>
      </c>
      <c r="P117" t="s">
        <v>443</v>
      </c>
      <c r="Q117" t="s">
        <v>429</v>
      </c>
      <c r="R117" t="s">
        <v>430</v>
      </c>
      <c r="S117" t="s">
        <v>420</v>
      </c>
      <c r="T117" t="s">
        <v>46</v>
      </c>
      <c r="V117" t="s">
        <v>1096</v>
      </c>
    </row>
    <row r="118" spans="1:22" x14ac:dyDescent="0.25">
      <c r="A118" t="s">
        <v>434</v>
      </c>
      <c r="B118" t="s">
        <v>35</v>
      </c>
      <c r="C118">
        <v>21</v>
      </c>
      <c r="D118">
        <v>2</v>
      </c>
      <c r="E118" t="s">
        <v>168</v>
      </c>
      <c r="F118" t="s">
        <v>480</v>
      </c>
      <c r="G118" t="s">
        <v>481</v>
      </c>
      <c r="H118" t="s">
        <v>40</v>
      </c>
      <c r="I118">
        <v>2012</v>
      </c>
      <c r="J118">
        <v>1000</v>
      </c>
      <c r="K118" t="s">
        <v>41</v>
      </c>
      <c r="L118" s="1">
        <v>40940</v>
      </c>
      <c r="M118" s="1">
        <v>40968</v>
      </c>
      <c r="N118" s="1">
        <v>40487</v>
      </c>
      <c r="O118" t="s">
        <v>427</v>
      </c>
      <c r="P118" t="s">
        <v>610</v>
      </c>
      <c r="Q118" t="s">
        <v>698</v>
      </c>
      <c r="R118" t="s">
        <v>699</v>
      </c>
      <c r="S118" t="s">
        <v>590</v>
      </c>
      <c r="T118" t="s">
        <v>46</v>
      </c>
      <c r="V118" t="s">
        <v>1096</v>
      </c>
    </row>
    <row r="119" spans="1:22" x14ac:dyDescent="0.25">
      <c r="A119" t="s">
        <v>434</v>
      </c>
      <c r="B119" t="s">
        <v>35</v>
      </c>
      <c r="C119">
        <v>21</v>
      </c>
      <c r="D119">
        <v>2</v>
      </c>
      <c r="E119" t="s">
        <v>168</v>
      </c>
      <c r="F119" t="s">
        <v>480</v>
      </c>
      <c r="G119" t="s">
        <v>481</v>
      </c>
      <c r="H119" t="s">
        <v>40</v>
      </c>
      <c r="I119">
        <v>2012</v>
      </c>
      <c r="J119">
        <v>225</v>
      </c>
      <c r="K119" t="s">
        <v>41</v>
      </c>
      <c r="L119" s="1">
        <v>41030</v>
      </c>
      <c r="M119" s="1">
        <v>41060</v>
      </c>
      <c r="N119" s="1">
        <v>40847</v>
      </c>
      <c r="O119" t="s">
        <v>427</v>
      </c>
      <c r="P119" t="s">
        <v>467</v>
      </c>
      <c r="Q119" t="s">
        <v>429</v>
      </c>
      <c r="R119" t="s">
        <v>430</v>
      </c>
      <c r="S119" t="s">
        <v>420</v>
      </c>
      <c r="T119" t="s">
        <v>46</v>
      </c>
      <c r="V119" t="s">
        <v>1096</v>
      </c>
    </row>
    <row r="120" spans="1:22" x14ac:dyDescent="0.25">
      <c r="A120" t="s">
        <v>401</v>
      </c>
      <c r="B120" t="s">
        <v>36</v>
      </c>
      <c r="C120">
        <v>41</v>
      </c>
      <c r="E120" t="s">
        <v>37</v>
      </c>
      <c r="F120" t="s">
        <v>679</v>
      </c>
      <c r="G120" t="s">
        <v>39</v>
      </c>
      <c r="H120" t="s">
        <v>40</v>
      </c>
      <c r="I120">
        <v>2012</v>
      </c>
      <c r="J120">
        <v>1058.5</v>
      </c>
      <c r="K120" t="s">
        <v>41</v>
      </c>
      <c r="L120" s="1">
        <v>40848</v>
      </c>
      <c r="M120" s="1">
        <v>40877</v>
      </c>
      <c r="N120" s="1">
        <v>40849</v>
      </c>
      <c r="P120" t="s">
        <v>680</v>
      </c>
      <c r="Q120" t="s">
        <v>681</v>
      </c>
      <c r="R120" t="s">
        <v>682</v>
      </c>
      <c r="S120" t="s">
        <v>683</v>
      </c>
      <c r="T120" t="s">
        <v>547</v>
      </c>
      <c r="V120" t="s">
        <v>1097</v>
      </c>
    </row>
    <row r="121" spans="1:22" x14ac:dyDescent="0.25">
      <c r="A121" t="s">
        <v>401</v>
      </c>
      <c r="B121" t="s">
        <v>36</v>
      </c>
      <c r="C121">
        <v>41</v>
      </c>
      <c r="E121" t="s">
        <v>37</v>
      </c>
      <c r="F121" t="s">
        <v>679</v>
      </c>
      <c r="G121" t="s">
        <v>39</v>
      </c>
      <c r="H121" t="s">
        <v>40</v>
      </c>
      <c r="I121">
        <v>2012</v>
      </c>
      <c r="J121">
        <v>2500</v>
      </c>
      <c r="K121" t="s">
        <v>41</v>
      </c>
      <c r="L121" s="1">
        <v>41030</v>
      </c>
      <c r="M121" s="1">
        <v>41060</v>
      </c>
      <c r="N121" s="1">
        <v>41030</v>
      </c>
      <c r="P121" t="s">
        <v>890</v>
      </c>
      <c r="Q121" t="s">
        <v>681</v>
      </c>
      <c r="R121" t="s">
        <v>682</v>
      </c>
      <c r="S121" t="s">
        <v>683</v>
      </c>
      <c r="T121" t="s">
        <v>547</v>
      </c>
      <c r="V121" t="s">
        <v>1097</v>
      </c>
    </row>
    <row r="122" spans="1:22" x14ac:dyDescent="0.25">
      <c r="A122" t="s">
        <v>85</v>
      </c>
      <c r="B122" t="s">
        <v>35</v>
      </c>
      <c r="C122">
        <v>40</v>
      </c>
      <c r="D122">
        <v>1</v>
      </c>
      <c r="E122" t="s">
        <v>168</v>
      </c>
      <c r="F122" t="s">
        <v>526</v>
      </c>
      <c r="G122" t="s">
        <v>527</v>
      </c>
      <c r="H122" t="s">
        <v>40</v>
      </c>
      <c r="I122">
        <v>2012</v>
      </c>
      <c r="J122">
        <v>543.16</v>
      </c>
      <c r="K122" t="s">
        <v>41</v>
      </c>
      <c r="L122" s="1">
        <v>41000</v>
      </c>
      <c r="M122" s="1">
        <v>41029</v>
      </c>
      <c r="N122" s="1">
        <v>41029</v>
      </c>
      <c r="P122" t="s">
        <v>587</v>
      </c>
      <c r="Q122" t="s">
        <v>693</v>
      </c>
      <c r="R122" t="s">
        <v>694</v>
      </c>
      <c r="S122" t="s">
        <v>420</v>
      </c>
      <c r="T122" t="s">
        <v>46</v>
      </c>
      <c r="V122" t="s">
        <v>1098</v>
      </c>
    </row>
    <row r="123" spans="1:22" x14ac:dyDescent="0.25">
      <c r="A123" t="s">
        <v>85</v>
      </c>
      <c r="B123" t="s">
        <v>35</v>
      </c>
      <c r="C123">
        <v>40</v>
      </c>
      <c r="D123">
        <v>1</v>
      </c>
      <c r="E123" t="s">
        <v>168</v>
      </c>
      <c r="F123" t="s">
        <v>526</v>
      </c>
      <c r="G123" t="s">
        <v>527</v>
      </c>
      <c r="H123" t="s">
        <v>40</v>
      </c>
      <c r="I123">
        <v>2012</v>
      </c>
      <c r="J123">
        <v>873.75</v>
      </c>
      <c r="K123" t="s">
        <v>41</v>
      </c>
      <c r="L123" s="1">
        <v>41030</v>
      </c>
      <c r="M123" s="1">
        <v>41060</v>
      </c>
      <c r="N123" s="1">
        <v>41060</v>
      </c>
      <c r="P123" t="s">
        <v>417</v>
      </c>
      <c r="Q123" t="s">
        <v>418</v>
      </c>
      <c r="R123" t="s">
        <v>620</v>
      </c>
      <c r="S123" t="s">
        <v>420</v>
      </c>
      <c r="T123" t="s">
        <v>46</v>
      </c>
      <c r="V123" t="s">
        <v>1098</v>
      </c>
    </row>
    <row r="124" spans="1:22" x14ac:dyDescent="0.25">
      <c r="A124" t="s">
        <v>264</v>
      </c>
      <c r="B124" t="s">
        <v>35</v>
      </c>
      <c r="C124">
        <v>41</v>
      </c>
      <c r="D124">
        <v>1</v>
      </c>
      <c r="E124" t="s">
        <v>168</v>
      </c>
      <c r="F124" t="s">
        <v>580</v>
      </c>
      <c r="G124" t="s">
        <v>39</v>
      </c>
      <c r="H124" t="s">
        <v>40</v>
      </c>
      <c r="I124">
        <v>2012</v>
      </c>
      <c r="J124">
        <v>275.25</v>
      </c>
      <c r="K124" t="s">
        <v>41</v>
      </c>
      <c r="L124" s="1">
        <v>41061</v>
      </c>
      <c r="M124" s="1">
        <v>41106</v>
      </c>
      <c r="N124" s="1">
        <v>41106</v>
      </c>
      <c r="P124" t="s">
        <v>417</v>
      </c>
      <c r="Q124" t="s">
        <v>418</v>
      </c>
      <c r="R124" t="s">
        <v>620</v>
      </c>
      <c r="S124" t="s">
        <v>420</v>
      </c>
      <c r="T124" t="s">
        <v>46</v>
      </c>
      <c r="V124" t="s">
        <v>1099</v>
      </c>
    </row>
    <row r="125" spans="1:22" x14ac:dyDescent="0.25">
      <c r="A125" t="s">
        <v>367</v>
      </c>
      <c r="B125" t="s">
        <v>36</v>
      </c>
      <c r="C125">
        <v>1</v>
      </c>
      <c r="E125" t="s">
        <v>168</v>
      </c>
      <c r="F125" t="s">
        <v>38</v>
      </c>
      <c r="G125" t="s">
        <v>39</v>
      </c>
      <c r="H125" t="s">
        <v>40</v>
      </c>
      <c r="I125">
        <v>2012</v>
      </c>
      <c r="J125">
        <v>1023.25</v>
      </c>
      <c r="K125" t="s">
        <v>41</v>
      </c>
      <c r="L125" s="1">
        <v>40878</v>
      </c>
      <c r="M125" s="1">
        <v>41029</v>
      </c>
      <c r="N125" s="1">
        <v>41029</v>
      </c>
      <c r="P125" t="s">
        <v>587</v>
      </c>
      <c r="Q125" t="s">
        <v>724</v>
      </c>
      <c r="R125" t="s">
        <v>725</v>
      </c>
      <c r="S125" t="s">
        <v>420</v>
      </c>
      <c r="T125" t="s">
        <v>46</v>
      </c>
      <c r="V125" t="s">
        <v>1100</v>
      </c>
    </row>
    <row r="126" spans="1:22" x14ac:dyDescent="0.25">
      <c r="A126" t="s">
        <v>367</v>
      </c>
      <c r="B126" t="s">
        <v>36</v>
      </c>
      <c r="C126">
        <v>1</v>
      </c>
      <c r="E126" t="s">
        <v>168</v>
      </c>
      <c r="F126" t="s">
        <v>38</v>
      </c>
      <c r="G126" t="s">
        <v>39</v>
      </c>
      <c r="H126" t="s">
        <v>40</v>
      </c>
      <c r="I126">
        <v>2012</v>
      </c>
      <c r="J126">
        <v>10801.82</v>
      </c>
      <c r="K126" t="s">
        <v>41</v>
      </c>
      <c r="L126" s="1">
        <v>41107</v>
      </c>
      <c r="M126" s="1">
        <v>41120</v>
      </c>
      <c r="N126" s="1">
        <v>41120</v>
      </c>
      <c r="P126" t="s">
        <v>874</v>
      </c>
      <c r="Q126" t="s">
        <v>611</v>
      </c>
      <c r="R126" t="s">
        <v>875</v>
      </c>
      <c r="S126" t="s">
        <v>558</v>
      </c>
      <c r="T126" t="s">
        <v>46</v>
      </c>
      <c r="V126" t="s">
        <v>1100</v>
      </c>
    </row>
    <row r="127" spans="1:22" x14ac:dyDescent="0.25">
      <c r="A127" t="s">
        <v>751</v>
      </c>
      <c r="B127" t="s">
        <v>36</v>
      </c>
      <c r="C127">
        <v>1</v>
      </c>
      <c r="E127" t="s">
        <v>37</v>
      </c>
      <c r="F127" t="s">
        <v>38</v>
      </c>
      <c r="G127" t="s">
        <v>39</v>
      </c>
      <c r="H127" t="s">
        <v>40</v>
      </c>
      <c r="I127">
        <v>2012</v>
      </c>
      <c r="J127">
        <v>283.25</v>
      </c>
      <c r="K127" t="s">
        <v>41</v>
      </c>
      <c r="L127" s="1">
        <v>41061</v>
      </c>
      <c r="M127" s="1">
        <v>41106</v>
      </c>
      <c r="N127" s="1">
        <v>41093</v>
      </c>
      <c r="P127" t="s">
        <v>42</v>
      </c>
      <c r="Q127" t="s">
        <v>43</v>
      </c>
      <c r="R127" t="s">
        <v>44</v>
      </c>
      <c r="S127" t="s">
        <v>45</v>
      </c>
      <c r="T127" t="s">
        <v>46</v>
      </c>
      <c r="V127" t="s">
        <v>1101</v>
      </c>
    </row>
    <row r="128" spans="1:22" x14ac:dyDescent="0.25">
      <c r="A128" t="s">
        <v>137</v>
      </c>
      <c r="B128" t="s">
        <v>140</v>
      </c>
      <c r="E128" t="s">
        <v>168</v>
      </c>
      <c r="F128" t="s">
        <v>416</v>
      </c>
      <c r="H128" t="s">
        <v>170</v>
      </c>
      <c r="I128">
        <v>2012</v>
      </c>
      <c r="J128">
        <v>303.75</v>
      </c>
      <c r="K128" t="s">
        <v>41</v>
      </c>
      <c r="L128" s="1">
        <v>40695</v>
      </c>
      <c r="M128" s="1">
        <v>40724</v>
      </c>
      <c r="N128" s="1">
        <v>40724</v>
      </c>
      <c r="P128" t="s">
        <v>417</v>
      </c>
      <c r="Q128" t="s">
        <v>418</v>
      </c>
      <c r="R128" t="s">
        <v>419</v>
      </c>
      <c r="S128" t="s">
        <v>420</v>
      </c>
      <c r="T128" t="s">
        <v>46</v>
      </c>
      <c r="V128" t="s">
        <v>1102</v>
      </c>
    </row>
    <row r="129" spans="1:22" x14ac:dyDescent="0.25">
      <c r="A129" t="s">
        <v>137</v>
      </c>
      <c r="B129" t="s">
        <v>140</v>
      </c>
      <c r="E129" t="s">
        <v>168</v>
      </c>
      <c r="F129" t="s">
        <v>416</v>
      </c>
      <c r="H129" t="s">
        <v>170</v>
      </c>
      <c r="I129">
        <v>2012</v>
      </c>
      <c r="J129">
        <v>599.25</v>
      </c>
      <c r="K129" t="s">
        <v>41</v>
      </c>
      <c r="L129" s="1">
        <v>40452</v>
      </c>
      <c r="M129" s="1">
        <v>40482</v>
      </c>
      <c r="N129" s="1">
        <v>40482</v>
      </c>
      <c r="P129" t="s">
        <v>417</v>
      </c>
      <c r="Q129" t="s">
        <v>418</v>
      </c>
      <c r="R129" t="s">
        <v>419</v>
      </c>
      <c r="S129" t="s">
        <v>420</v>
      </c>
      <c r="T129" t="s">
        <v>46</v>
      </c>
      <c r="V129" t="s">
        <v>1102</v>
      </c>
    </row>
    <row r="130" spans="1:22" x14ac:dyDescent="0.25">
      <c r="A130" t="s">
        <v>137</v>
      </c>
      <c r="B130" t="s">
        <v>140</v>
      </c>
      <c r="E130" t="s">
        <v>168</v>
      </c>
      <c r="F130" t="s">
        <v>416</v>
      </c>
      <c r="H130" t="s">
        <v>170</v>
      </c>
      <c r="I130">
        <v>2012</v>
      </c>
      <c r="J130">
        <v>8075</v>
      </c>
      <c r="K130" t="s">
        <v>41</v>
      </c>
      <c r="L130" s="1">
        <v>40544</v>
      </c>
      <c r="M130" s="1">
        <v>40602</v>
      </c>
      <c r="N130" s="1">
        <v>39845</v>
      </c>
      <c r="P130" t="s">
        <v>472</v>
      </c>
      <c r="Q130" t="s">
        <v>473</v>
      </c>
      <c r="R130" t="s">
        <v>474</v>
      </c>
      <c r="S130" t="s">
        <v>420</v>
      </c>
      <c r="T130" t="s">
        <v>46</v>
      </c>
      <c r="V130" t="s">
        <v>1102</v>
      </c>
    </row>
    <row r="131" spans="1:22" x14ac:dyDescent="0.25">
      <c r="A131" t="s">
        <v>137</v>
      </c>
      <c r="B131" t="s">
        <v>140</v>
      </c>
      <c r="E131" t="s">
        <v>168</v>
      </c>
      <c r="F131" t="s">
        <v>416</v>
      </c>
      <c r="H131" t="s">
        <v>170</v>
      </c>
      <c r="I131">
        <v>2012</v>
      </c>
      <c r="J131">
        <v>8075</v>
      </c>
      <c r="K131" t="s">
        <v>41</v>
      </c>
      <c r="L131" s="1">
        <v>40603</v>
      </c>
      <c r="M131" s="1">
        <v>40633</v>
      </c>
      <c r="N131" s="1">
        <v>40596</v>
      </c>
      <c r="P131" t="s">
        <v>472</v>
      </c>
      <c r="Q131" t="s">
        <v>473</v>
      </c>
      <c r="R131" t="s">
        <v>474</v>
      </c>
      <c r="S131" t="s">
        <v>420</v>
      </c>
      <c r="T131" t="s">
        <v>46</v>
      </c>
      <c r="V131" t="s">
        <v>1102</v>
      </c>
    </row>
    <row r="132" spans="1:22" x14ac:dyDescent="0.25">
      <c r="A132" t="s">
        <v>137</v>
      </c>
      <c r="B132" t="s">
        <v>140</v>
      </c>
      <c r="E132" t="s">
        <v>168</v>
      </c>
      <c r="F132" t="s">
        <v>416</v>
      </c>
      <c r="H132" t="s">
        <v>170</v>
      </c>
      <c r="I132">
        <v>2012</v>
      </c>
      <c r="J132">
        <v>8075</v>
      </c>
      <c r="K132" t="s">
        <v>41</v>
      </c>
      <c r="L132" s="1">
        <v>40634</v>
      </c>
      <c r="M132" s="1">
        <v>40694</v>
      </c>
      <c r="N132" s="1">
        <v>40596</v>
      </c>
      <c r="P132" t="s">
        <v>472</v>
      </c>
      <c r="Q132" t="s">
        <v>473</v>
      </c>
      <c r="R132" t="s">
        <v>474</v>
      </c>
      <c r="S132" t="s">
        <v>420</v>
      </c>
      <c r="T132" t="s">
        <v>46</v>
      </c>
      <c r="V132" t="s">
        <v>1102</v>
      </c>
    </row>
    <row r="133" spans="1:22" x14ac:dyDescent="0.25">
      <c r="A133" s="9" t="s">
        <v>137</v>
      </c>
      <c r="B133" t="s">
        <v>140</v>
      </c>
      <c r="E133" t="s">
        <v>168</v>
      </c>
      <c r="F133" t="s">
        <v>416</v>
      </c>
      <c r="H133" t="s">
        <v>170</v>
      </c>
      <c r="I133">
        <v>2012</v>
      </c>
      <c r="J133">
        <v>2100.0300000000002</v>
      </c>
      <c r="K133" t="s">
        <v>41</v>
      </c>
      <c r="L133" s="1">
        <v>40848</v>
      </c>
      <c r="M133" s="1">
        <v>40877</v>
      </c>
      <c r="N133" s="1">
        <v>40877</v>
      </c>
      <c r="P133" t="s">
        <v>629</v>
      </c>
      <c r="Q133" t="s">
        <v>630</v>
      </c>
      <c r="R133" t="s">
        <v>631</v>
      </c>
      <c r="S133" t="s">
        <v>420</v>
      </c>
      <c r="T133" t="s">
        <v>46</v>
      </c>
      <c r="V133" t="s">
        <v>1102</v>
      </c>
    </row>
    <row r="134" spans="1:22" x14ac:dyDescent="0.25">
      <c r="A134" t="s">
        <v>137</v>
      </c>
      <c r="B134" t="s">
        <v>140</v>
      </c>
      <c r="E134" t="s">
        <v>168</v>
      </c>
      <c r="F134" t="s">
        <v>416</v>
      </c>
      <c r="H134" t="s">
        <v>170</v>
      </c>
      <c r="I134">
        <v>2012</v>
      </c>
      <c r="J134">
        <v>509.25</v>
      </c>
      <c r="K134" t="s">
        <v>41</v>
      </c>
      <c r="L134" s="1">
        <v>41030</v>
      </c>
      <c r="M134" s="1">
        <v>41060</v>
      </c>
      <c r="N134" s="1">
        <v>41060</v>
      </c>
      <c r="P134" t="s">
        <v>417</v>
      </c>
      <c r="Q134" t="s">
        <v>418</v>
      </c>
      <c r="R134" t="s">
        <v>419</v>
      </c>
      <c r="S134" t="s">
        <v>420</v>
      </c>
      <c r="T134" t="s">
        <v>46</v>
      </c>
      <c r="V134" t="s">
        <v>1102</v>
      </c>
    </row>
    <row r="135" spans="1:22" x14ac:dyDescent="0.25">
      <c r="A135" t="s">
        <v>137</v>
      </c>
      <c r="B135" t="s">
        <v>140</v>
      </c>
      <c r="E135" t="s">
        <v>168</v>
      </c>
      <c r="F135" t="s">
        <v>416</v>
      </c>
      <c r="H135" t="s">
        <v>170</v>
      </c>
      <c r="I135">
        <v>2012</v>
      </c>
      <c r="J135">
        <v>433.5</v>
      </c>
      <c r="K135" t="s">
        <v>41</v>
      </c>
      <c r="L135" s="1">
        <v>41121</v>
      </c>
      <c r="M135" s="1">
        <v>41152</v>
      </c>
      <c r="N135" s="1">
        <v>41152</v>
      </c>
      <c r="P135" t="s">
        <v>417</v>
      </c>
      <c r="Q135" t="s">
        <v>418</v>
      </c>
      <c r="R135" t="s">
        <v>419</v>
      </c>
      <c r="S135" t="s">
        <v>420</v>
      </c>
      <c r="T135" t="s">
        <v>46</v>
      </c>
      <c r="V135" t="s">
        <v>1102</v>
      </c>
    </row>
    <row r="136" spans="1:22" x14ac:dyDescent="0.25">
      <c r="A136" t="s">
        <v>292</v>
      </c>
      <c r="B136" t="s">
        <v>35</v>
      </c>
      <c r="C136">
        <v>40</v>
      </c>
      <c r="D136">
        <v>2</v>
      </c>
      <c r="E136" t="s">
        <v>168</v>
      </c>
      <c r="F136" t="s">
        <v>526</v>
      </c>
      <c r="G136" t="s">
        <v>527</v>
      </c>
      <c r="H136" t="s">
        <v>40</v>
      </c>
      <c r="I136">
        <v>2012</v>
      </c>
      <c r="J136">
        <v>300</v>
      </c>
      <c r="K136" t="s">
        <v>41</v>
      </c>
      <c r="L136" s="1">
        <v>40725</v>
      </c>
      <c r="M136" s="1">
        <v>40755</v>
      </c>
      <c r="N136" s="1">
        <v>40751</v>
      </c>
      <c r="O136" t="s">
        <v>427</v>
      </c>
      <c r="P136" t="s">
        <v>528</v>
      </c>
      <c r="Q136" t="s">
        <v>429</v>
      </c>
      <c r="R136" t="s">
        <v>430</v>
      </c>
      <c r="S136" t="s">
        <v>420</v>
      </c>
      <c r="T136" t="s">
        <v>46</v>
      </c>
      <c r="V136" t="s">
        <v>1103</v>
      </c>
    </row>
    <row r="137" spans="1:22" x14ac:dyDescent="0.25">
      <c r="A137" t="s">
        <v>292</v>
      </c>
      <c r="B137" t="s">
        <v>35</v>
      </c>
      <c r="C137">
        <v>40</v>
      </c>
      <c r="D137">
        <v>2</v>
      </c>
      <c r="E137" t="s">
        <v>168</v>
      </c>
      <c r="F137" t="s">
        <v>526</v>
      </c>
      <c r="G137" t="s">
        <v>527</v>
      </c>
      <c r="H137" t="s">
        <v>40</v>
      </c>
      <c r="I137">
        <v>2012</v>
      </c>
      <c r="J137">
        <v>300</v>
      </c>
      <c r="K137" t="s">
        <v>41</v>
      </c>
      <c r="L137" s="1">
        <v>40787</v>
      </c>
      <c r="M137" s="1">
        <v>40816</v>
      </c>
      <c r="N137" s="1">
        <v>40816</v>
      </c>
      <c r="O137" t="s">
        <v>427</v>
      </c>
      <c r="P137" t="s">
        <v>542</v>
      </c>
      <c r="Q137" t="s">
        <v>429</v>
      </c>
      <c r="R137" t="s">
        <v>430</v>
      </c>
      <c r="S137" t="s">
        <v>420</v>
      </c>
      <c r="T137" t="s">
        <v>46</v>
      </c>
      <c r="V137" t="s">
        <v>1103</v>
      </c>
    </row>
    <row r="138" spans="1:22" x14ac:dyDescent="0.25">
      <c r="A138" t="s">
        <v>292</v>
      </c>
      <c r="B138" t="s">
        <v>35</v>
      </c>
      <c r="C138">
        <v>40</v>
      </c>
      <c r="D138">
        <v>2</v>
      </c>
      <c r="E138" t="s">
        <v>168</v>
      </c>
      <c r="F138" t="s">
        <v>526</v>
      </c>
      <c r="G138" t="s">
        <v>527</v>
      </c>
      <c r="H138" t="s">
        <v>40</v>
      </c>
      <c r="I138">
        <v>2012</v>
      </c>
      <c r="J138">
        <v>300</v>
      </c>
      <c r="K138" t="s">
        <v>41</v>
      </c>
      <c r="L138" s="1">
        <v>40848</v>
      </c>
      <c r="M138" s="1">
        <v>40877</v>
      </c>
      <c r="N138" s="1">
        <v>40877</v>
      </c>
      <c r="O138" t="s">
        <v>427</v>
      </c>
      <c r="P138" t="s">
        <v>443</v>
      </c>
      <c r="Q138" t="s">
        <v>429</v>
      </c>
      <c r="R138" t="s">
        <v>430</v>
      </c>
      <c r="S138" t="s">
        <v>420</v>
      </c>
      <c r="T138" t="s">
        <v>46</v>
      </c>
      <c r="V138" t="s">
        <v>1103</v>
      </c>
    </row>
    <row r="139" spans="1:22" x14ac:dyDescent="0.25">
      <c r="A139" t="s">
        <v>81</v>
      </c>
      <c r="B139" t="s">
        <v>35</v>
      </c>
      <c r="C139">
        <v>1</v>
      </c>
      <c r="D139">
        <v>2</v>
      </c>
      <c r="E139" t="s">
        <v>168</v>
      </c>
      <c r="F139" t="s">
        <v>613</v>
      </c>
      <c r="G139" t="s">
        <v>39</v>
      </c>
      <c r="H139" t="s">
        <v>40</v>
      </c>
      <c r="I139">
        <v>2012</v>
      </c>
      <c r="J139">
        <v>300</v>
      </c>
      <c r="K139" t="s">
        <v>41</v>
      </c>
      <c r="L139" s="1">
        <v>40817</v>
      </c>
      <c r="M139" s="1">
        <v>40847</v>
      </c>
      <c r="N139" s="1">
        <v>40847</v>
      </c>
      <c r="O139" t="s">
        <v>427</v>
      </c>
      <c r="P139" t="s">
        <v>467</v>
      </c>
      <c r="Q139" t="s">
        <v>429</v>
      </c>
      <c r="R139" t="s">
        <v>430</v>
      </c>
      <c r="S139" t="s">
        <v>420</v>
      </c>
      <c r="T139" t="s">
        <v>46</v>
      </c>
      <c r="V139" t="s">
        <v>1104</v>
      </c>
    </row>
    <row r="140" spans="1:22" x14ac:dyDescent="0.25">
      <c r="A140" t="s">
        <v>182</v>
      </c>
      <c r="B140" t="s">
        <v>36</v>
      </c>
      <c r="C140">
        <v>5</v>
      </c>
      <c r="E140" t="s">
        <v>168</v>
      </c>
      <c r="F140" t="s">
        <v>645</v>
      </c>
      <c r="G140" t="s">
        <v>39</v>
      </c>
      <c r="H140" t="s">
        <v>40</v>
      </c>
      <c r="I140">
        <v>2012</v>
      </c>
      <c r="J140">
        <v>2500</v>
      </c>
      <c r="K140" t="s">
        <v>41</v>
      </c>
      <c r="L140" s="1">
        <v>40969</v>
      </c>
      <c r="M140" s="1">
        <v>40999</v>
      </c>
      <c r="N140" s="1">
        <v>40999</v>
      </c>
      <c r="P140" t="s">
        <v>646</v>
      </c>
      <c r="Q140" t="s">
        <v>647</v>
      </c>
      <c r="R140" t="s">
        <v>648</v>
      </c>
      <c r="S140" t="s">
        <v>649</v>
      </c>
      <c r="T140" t="s">
        <v>46</v>
      </c>
      <c r="V140" t="s">
        <v>1105</v>
      </c>
    </row>
    <row r="141" spans="1:22" x14ac:dyDescent="0.25">
      <c r="A141" t="s">
        <v>182</v>
      </c>
      <c r="B141" t="s">
        <v>36</v>
      </c>
      <c r="C141">
        <v>5</v>
      </c>
      <c r="E141" t="s">
        <v>168</v>
      </c>
      <c r="F141" t="s">
        <v>645</v>
      </c>
      <c r="G141" t="s">
        <v>39</v>
      </c>
      <c r="H141" t="s">
        <v>40</v>
      </c>
      <c r="I141">
        <v>2012</v>
      </c>
      <c r="J141">
        <v>1700</v>
      </c>
      <c r="K141" t="s">
        <v>41</v>
      </c>
      <c r="L141" s="1">
        <v>41030</v>
      </c>
      <c r="M141" s="1">
        <v>41060</v>
      </c>
      <c r="N141" s="1">
        <v>41060</v>
      </c>
      <c r="P141" t="s">
        <v>763</v>
      </c>
      <c r="Q141" t="s">
        <v>595</v>
      </c>
      <c r="R141" t="s">
        <v>786</v>
      </c>
      <c r="S141" t="s">
        <v>420</v>
      </c>
      <c r="T141" t="s">
        <v>46</v>
      </c>
      <c r="V141" t="s">
        <v>1105</v>
      </c>
    </row>
    <row r="142" spans="1:22" x14ac:dyDescent="0.25">
      <c r="A142" t="s">
        <v>182</v>
      </c>
      <c r="B142" t="s">
        <v>36</v>
      </c>
      <c r="C142">
        <v>5</v>
      </c>
      <c r="E142" t="s">
        <v>168</v>
      </c>
      <c r="F142" t="s">
        <v>645</v>
      </c>
      <c r="G142" t="s">
        <v>39</v>
      </c>
      <c r="H142" t="s">
        <v>40</v>
      </c>
      <c r="I142">
        <v>2012</v>
      </c>
      <c r="J142">
        <v>3107.88</v>
      </c>
      <c r="K142" t="s">
        <v>41</v>
      </c>
      <c r="L142" s="1">
        <v>40940</v>
      </c>
      <c r="M142" s="1">
        <v>40968</v>
      </c>
      <c r="N142" s="1">
        <v>40968</v>
      </c>
      <c r="P142" t="s">
        <v>939</v>
      </c>
      <c r="Q142" t="s">
        <v>595</v>
      </c>
      <c r="R142" t="s">
        <v>786</v>
      </c>
      <c r="S142" t="s">
        <v>420</v>
      </c>
      <c r="T142" t="s">
        <v>46</v>
      </c>
      <c r="V142" t="s">
        <v>1105</v>
      </c>
    </row>
    <row r="143" spans="1:22" x14ac:dyDescent="0.25">
      <c r="A143" s="41" t="s">
        <v>1035</v>
      </c>
      <c r="B143" t="s">
        <v>35</v>
      </c>
      <c r="C143">
        <v>46</v>
      </c>
      <c r="D143">
        <v>1</v>
      </c>
      <c r="E143" t="s">
        <v>168</v>
      </c>
      <c r="F143" t="s">
        <v>673</v>
      </c>
      <c r="G143" t="s">
        <v>39</v>
      </c>
      <c r="H143" t="s">
        <v>40</v>
      </c>
      <c r="I143">
        <v>2012</v>
      </c>
      <c r="J143">
        <v>1522.76</v>
      </c>
      <c r="K143" t="s">
        <v>41</v>
      </c>
      <c r="L143" s="1">
        <v>41061</v>
      </c>
      <c r="M143" s="1">
        <v>41106</v>
      </c>
      <c r="N143" s="1">
        <v>41094</v>
      </c>
      <c r="O143" t="s">
        <v>427</v>
      </c>
      <c r="P143" t="s">
        <v>817</v>
      </c>
      <c r="Q143" t="s">
        <v>523</v>
      </c>
      <c r="R143" t="s">
        <v>818</v>
      </c>
      <c r="S143" t="s">
        <v>420</v>
      </c>
      <c r="T143" t="s">
        <v>46</v>
      </c>
      <c r="V143" t="s">
        <v>1106</v>
      </c>
    </row>
    <row r="144" spans="1:22" x14ac:dyDescent="0.25">
      <c r="A144" s="41" t="s">
        <v>1035</v>
      </c>
      <c r="B144" t="s">
        <v>35</v>
      </c>
      <c r="C144">
        <v>46</v>
      </c>
      <c r="D144">
        <v>1</v>
      </c>
      <c r="E144" t="s">
        <v>168</v>
      </c>
      <c r="F144" t="s">
        <v>673</v>
      </c>
      <c r="G144" t="s">
        <v>39</v>
      </c>
      <c r="H144" t="s">
        <v>40</v>
      </c>
      <c r="I144">
        <v>2012</v>
      </c>
      <c r="J144">
        <v>2500</v>
      </c>
      <c r="K144" t="s">
        <v>41</v>
      </c>
      <c r="L144" s="1">
        <v>41121</v>
      </c>
      <c r="M144" s="1">
        <v>41152</v>
      </c>
      <c r="N144" s="1">
        <v>41149</v>
      </c>
      <c r="O144" t="s">
        <v>427</v>
      </c>
      <c r="P144" t="s">
        <v>932</v>
      </c>
      <c r="Q144" t="s">
        <v>429</v>
      </c>
      <c r="R144" t="s">
        <v>430</v>
      </c>
      <c r="S144" t="s">
        <v>420</v>
      </c>
      <c r="T144" t="s">
        <v>46</v>
      </c>
      <c r="V144" t="s">
        <v>1106</v>
      </c>
    </row>
    <row r="145" spans="1:22" x14ac:dyDescent="0.25">
      <c r="A145" s="41" t="s">
        <v>1023</v>
      </c>
      <c r="B145" t="s">
        <v>35</v>
      </c>
      <c r="C145">
        <v>11</v>
      </c>
      <c r="D145">
        <v>2</v>
      </c>
      <c r="E145" t="s">
        <v>168</v>
      </c>
      <c r="F145" t="s">
        <v>668</v>
      </c>
      <c r="G145" t="s">
        <v>39</v>
      </c>
      <c r="H145" t="s">
        <v>40</v>
      </c>
      <c r="I145">
        <v>2012</v>
      </c>
      <c r="J145">
        <v>300</v>
      </c>
      <c r="K145" t="s">
        <v>41</v>
      </c>
      <c r="L145" s="1">
        <v>40945</v>
      </c>
      <c r="M145" s="1">
        <v>40999</v>
      </c>
      <c r="N145" s="1">
        <v>40999</v>
      </c>
      <c r="P145" t="s">
        <v>562</v>
      </c>
      <c r="Q145" t="s">
        <v>563</v>
      </c>
      <c r="R145" t="s">
        <v>564</v>
      </c>
      <c r="S145" t="s">
        <v>174</v>
      </c>
      <c r="T145" t="s">
        <v>175</v>
      </c>
      <c r="V145" t="s">
        <v>1107</v>
      </c>
    </row>
    <row r="146" spans="1:22" x14ac:dyDescent="0.25">
      <c r="A146" s="41" t="s">
        <v>1023</v>
      </c>
      <c r="B146" t="s">
        <v>35</v>
      </c>
      <c r="C146">
        <v>11</v>
      </c>
      <c r="D146">
        <v>2</v>
      </c>
      <c r="E146" t="s">
        <v>168</v>
      </c>
      <c r="F146" t="s">
        <v>668</v>
      </c>
      <c r="G146" t="s">
        <v>39</v>
      </c>
      <c r="H146" t="s">
        <v>40</v>
      </c>
      <c r="I146">
        <v>2012</v>
      </c>
      <c r="J146">
        <v>492.75</v>
      </c>
      <c r="K146" t="s">
        <v>41</v>
      </c>
      <c r="L146" s="1">
        <v>41000</v>
      </c>
      <c r="M146" s="1">
        <v>41029</v>
      </c>
      <c r="N146" s="1">
        <v>41029</v>
      </c>
      <c r="P146" t="s">
        <v>587</v>
      </c>
      <c r="Q146" t="s">
        <v>695</v>
      </c>
      <c r="R146" t="s">
        <v>696</v>
      </c>
      <c r="S146" t="s">
        <v>420</v>
      </c>
      <c r="T146" t="s">
        <v>46</v>
      </c>
      <c r="V146" t="s">
        <v>1107</v>
      </c>
    </row>
    <row r="147" spans="1:22" x14ac:dyDescent="0.25">
      <c r="A147" s="41" t="s">
        <v>1023</v>
      </c>
      <c r="B147" t="s">
        <v>35</v>
      </c>
      <c r="C147">
        <v>11</v>
      </c>
      <c r="D147">
        <v>2</v>
      </c>
      <c r="E147" t="s">
        <v>168</v>
      </c>
      <c r="F147" t="s">
        <v>668</v>
      </c>
      <c r="G147" t="s">
        <v>39</v>
      </c>
      <c r="H147" t="s">
        <v>40</v>
      </c>
      <c r="I147">
        <v>2012</v>
      </c>
      <c r="J147">
        <v>4505.63</v>
      </c>
      <c r="K147" t="s">
        <v>41</v>
      </c>
      <c r="L147" s="1">
        <v>41061</v>
      </c>
      <c r="M147" s="1">
        <v>41106</v>
      </c>
      <c r="N147" s="1">
        <v>41106</v>
      </c>
      <c r="P147" t="s">
        <v>763</v>
      </c>
      <c r="Q147" t="s">
        <v>595</v>
      </c>
      <c r="R147" t="s">
        <v>764</v>
      </c>
      <c r="S147" t="s">
        <v>420</v>
      </c>
      <c r="T147" t="s">
        <v>46</v>
      </c>
      <c r="V147" t="s">
        <v>1107</v>
      </c>
    </row>
    <row r="148" spans="1:22" x14ac:dyDescent="0.25">
      <c r="A148" s="41" t="s">
        <v>1023</v>
      </c>
      <c r="B148" t="s">
        <v>35</v>
      </c>
      <c r="C148">
        <v>11</v>
      </c>
      <c r="D148">
        <v>2</v>
      </c>
      <c r="E148" t="s">
        <v>168</v>
      </c>
      <c r="F148" t="s">
        <v>668</v>
      </c>
      <c r="G148" t="s">
        <v>39</v>
      </c>
      <c r="H148" t="s">
        <v>40</v>
      </c>
      <c r="I148">
        <v>2012</v>
      </c>
      <c r="J148">
        <v>306</v>
      </c>
      <c r="K148" t="s">
        <v>41</v>
      </c>
      <c r="L148" s="1">
        <v>41107</v>
      </c>
      <c r="M148" s="1">
        <v>41120</v>
      </c>
      <c r="N148" s="1">
        <v>41120</v>
      </c>
      <c r="P148" t="s">
        <v>575</v>
      </c>
      <c r="Q148" t="s">
        <v>765</v>
      </c>
      <c r="R148" t="s">
        <v>766</v>
      </c>
      <c r="S148" t="s">
        <v>420</v>
      </c>
      <c r="T148" t="s">
        <v>46</v>
      </c>
      <c r="V148" t="s">
        <v>1107</v>
      </c>
    </row>
    <row r="149" spans="1:22" x14ac:dyDescent="0.25">
      <c r="A149" s="41" t="s">
        <v>1027</v>
      </c>
      <c r="B149" t="s">
        <v>35</v>
      </c>
      <c r="C149">
        <v>29</v>
      </c>
      <c r="D149">
        <v>1</v>
      </c>
      <c r="E149" t="s">
        <v>168</v>
      </c>
      <c r="F149" t="s">
        <v>709</v>
      </c>
      <c r="G149" t="s">
        <v>422</v>
      </c>
      <c r="H149" t="s">
        <v>40</v>
      </c>
      <c r="I149">
        <v>2012</v>
      </c>
      <c r="J149">
        <v>1220.27</v>
      </c>
      <c r="K149" t="s">
        <v>41</v>
      </c>
      <c r="L149" s="1">
        <v>41000</v>
      </c>
      <c r="M149" s="1">
        <v>41029</v>
      </c>
      <c r="N149" s="1">
        <v>40998</v>
      </c>
      <c r="O149" t="s">
        <v>427</v>
      </c>
      <c r="P149" t="s">
        <v>710</v>
      </c>
      <c r="Q149" t="s">
        <v>429</v>
      </c>
      <c r="R149" t="s">
        <v>430</v>
      </c>
      <c r="S149" t="s">
        <v>420</v>
      </c>
      <c r="T149" t="s">
        <v>46</v>
      </c>
      <c r="V149" t="s">
        <v>1108</v>
      </c>
    </row>
    <row r="150" spans="1:22" x14ac:dyDescent="0.25">
      <c r="A150" s="41" t="s">
        <v>1043</v>
      </c>
      <c r="B150" t="s">
        <v>339</v>
      </c>
      <c r="D150">
        <v>9</v>
      </c>
      <c r="E150" t="s">
        <v>548</v>
      </c>
      <c r="F150" t="s">
        <v>585</v>
      </c>
      <c r="H150" t="s">
        <v>586</v>
      </c>
      <c r="I150">
        <v>2012</v>
      </c>
      <c r="J150">
        <v>619.73</v>
      </c>
      <c r="K150" t="s">
        <v>41</v>
      </c>
      <c r="L150" s="1">
        <v>40925</v>
      </c>
      <c r="M150" s="1">
        <v>40939</v>
      </c>
      <c r="N150" s="1">
        <v>40939</v>
      </c>
      <c r="P150" t="s">
        <v>587</v>
      </c>
      <c r="Q150" t="s">
        <v>588</v>
      </c>
      <c r="R150" t="s">
        <v>589</v>
      </c>
      <c r="S150" t="s">
        <v>590</v>
      </c>
      <c r="T150" t="s">
        <v>46</v>
      </c>
      <c r="V150" t="s">
        <v>1109</v>
      </c>
    </row>
    <row r="151" spans="1:22" x14ac:dyDescent="0.25">
      <c r="A151" s="40" t="s">
        <v>1043</v>
      </c>
      <c r="B151" t="s">
        <v>339</v>
      </c>
      <c r="D151">
        <v>9</v>
      </c>
      <c r="E151" t="s">
        <v>548</v>
      </c>
      <c r="F151" t="s">
        <v>585</v>
      </c>
      <c r="H151" t="s">
        <v>586</v>
      </c>
      <c r="I151">
        <v>2012</v>
      </c>
      <c r="J151">
        <v>376.5</v>
      </c>
      <c r="K151" t="s">
        <v>41</v>
      </c>
      <c r="L151" s="1">
        <v>40940</v>
      </c>
      <c r="M151" s="1">
        <v>40968</v>
      </c>
      <c r="N151" s="1">
        <v>40968</v>
      </c>
      <c r="P151" t="s">
        <v>417</v>
      </c>
      <c r="Q151" t="s">
        <v>418</v>
      </c>
      <c r="R151" t="s">
        <v>620</v>
      </c>
      <c r="S151" t="s">
        <v>420</v>
      </c>
      <c r="T151" t="s">
        <v>46</v>
      </c>
      <c r="V151" t="s">
        <v>1109</v>
      </c>
    </row>
    <row r="152" spans="1:22" x14ac:dyDescent="0.25">
      <c r="A152" s="41" t="s">
        <v>1043</v>
      </c>
      <c r="B152" t="s">
        <v>339</v>
      </c>
      <c r="D152">
        <v>9</v>
      </c>
      <c r="E152" t="s">
        <v>548</v>
      </c>
      <c r="F152" t="s">
        <v>585</v>
      </c>
      <c r="H152" t="s">
        <v>586</v>
      </c>
      <c r="I152">
        <v>2012</v>
      </c>
      <c r="J152">
        <v>200</v>
      </c>
      <c r="K152" t="s">
        <v>41</v>
      </c>
      <c r="L152" s="1">
        <v>41061</v>
      </c>
      <c r="M152" s="1">
        <v>41106</v>
      </c>
      <c r="N152" s="1">
        <v>41087</v>
      </c>
      <c r="O152" t="s">
        <v>427</v>
      </c>
      <c r="P152" t="s">
        <v>814</v>
      </c>
      <c r="Q152" t="s">
        <v>815</v>
      </c>
      <c r="R152" t="s">
        <v>816</v>
      </c>
      <c r="S152" t="s">
        <v>558</v>
      </c>
      <c r="T152" t="s">
        <v>46</v>
      </c>
      <c r="V152" t="s">
        <v>1109</v>
      </c>
    </row>
    <row r="153" spans="1:22" x14ac:dyDescent="0.25">
      <c r="A153" s="41" t="s">
        <v>1043</v>
      </c>
      <c r="B153" t="s">
        <v>339</v>
      </c>
      <c r="D153">
        <v>9</v>
      </c>
      <c r="E153" t="s">
        <v>548</v>
      </c>
      <c r="F153" t="s">
        <v>585</v>
      </c>
      <c r="H153" t="s">
        <v>586</v>
      </c>
      <c r="I153">
        <v>2012</v>
      </c>
      <c r="J153">
        <v>305.33999999999997</v>
      </c>
      <c r="K153" t="s">
        <v>41</v>
      </c>
      <c r="L153" s="1">
        <v>41061</v>
      </c>
      <c r="M153" s="1">
        <v>41106</v>
      </c>
      <c r="N153" s="1">
        <v>41087</v>
      </c>
      <c r="O153" t="s">
        <v>427</v>
      </c>
      <c r="P153" t="s">
        <v>833</v>
      </c>
      <c r="Q153" t="s">
        <v>815</v>
      </c>
      <c r="R153" t="s">
        <v>816</v>
      </c>
      <c r="S153" t="s">
        <v>558</v>
      </c>
      <c r="T153" t="s">
        <v>46</v>
      </c>
      <c r="V153" t="s">
        <v>1109</v>
      </c>
    </row>
    <row r="154" spans="1:22" x14ac:dyDescent="0.25">
      <c r="A154" s="40" t="s">
        <v>1039</v>
      </c>
      <c r="B154" t="s">
        <v>35</v>
      </c>
      <c r="C154">
        <v>46</v>
      </c>
      <c r="D154">
        <v>2</v>
      </c>
      <c r="E154" t="s">
        <v>168</v>
      </c>
      <c r="F154" t="s">
        <v>673</v>
      </c>
      <c r="G154" t="s">
        <v>39</v>
      </c>
      <c r="H154" t="s">
        <v>40</v>
      </c>
      <c r="I154">
        <v>2012</v>
      </c>
      <c r="J154">
        <v>711.75</v>
      </c>
      <c r="K154" t="s">
        <v>41</v>
      </c>
      <c r="L154" s="1">
        <v>41000</v>
      </c>
      <c r="M154" s="1">
        <v>41029</v>
      </c>
      <c r="N154" s="1">
        <v>41029</v>
      </c>
      <c r="P154" t="s">
        <v>417</v>
      </c>
      <c r="Q154" t="s">
        <v>418</v>
      </c>
      <c r="R154" t="s">
        <v>620</v>
      </c>
      <c r="S154" t="s">
        <v>420</v>
      </c>
      <c r="T154" t="s">
        <v>46</v>
      </c>
      <c r="V154" t="s">
        <v>1110</v>
      </c>
    </row>
    <row r="155" spans="1:22" x14ac:dyDescent="0.25">
      <c r="A155" s="41" t="s">
        <v>1039</v>
      </c>
      <c r="B155" t="s">
        <v>35</v>
      </c>
      <c r="C155">
        <v>46</v>
      </c>
      <c r="D155">
        <v>2</v>
      </c>
      <c r="E155" t="s">
        <v>168</v>
      </c>
      <c r="F155" t="s">
        <v>673</v>
      </c>
      <c r="G155" t="s">
        <v>39</v>
      </c>
      <c r="H155" t="s">
        <v>40</v>
      </c>
      <c r="I155">
        <v>2012</v>
      </c>
      <c r="J155">
        <v>366.67</v>
      </c>
      <c r="K155" t="s">
        <v>41</v>
      </c>
      <c r="L155" s="1">
        <v>41030</v>
      </c>
      <c r="M155" s="1">
        <v>41060</v>
      </c>
      <c r="N155" s="1">
        <v>41060</v>
      </c>
      <c r="O155" t="s">
        <v>427</v>
      </c>
      <c r="P155" t="s">
        <v>705</v>
      </c>
      <c r="Q155" t="s">
        <v>429</v>
      </c>
      <c r="R155" t="s">
        <v>430</v>
      </c>
      <c r="S155" t="s">
        <v>420</v>
      </c>
      <c r="T155" t="s">
        <v>46</v>
      </c>
      <c r="V155" t="s">
        <v>1110</v>
      </c>
    </row>
    <row r="156" spans="1:22" x14ac:dyDescent="0.25">
      <c r="A156" s="41" t="s">
        <v>1047</v>
      </c>
      <c r="B156" t="s">
        <v>63</v>
      </c>
      <c r="E156" t="s">
        <v>548</v>
      </c>
      <c r="F156" t="s">
        <v>716</v>
      </c>
      <c r="G156" t="s">
        <v>39</v>
      </c>
      <c r="H156" t="s">
        <v>550</v>
      </c>
      <c r="I156">
        <v>2012</v>
      </c>
      <c r="J156">
        <v>4000</v>
      </c>
      <c r="K156" t="s">
        <v>41</v>
      </c>
      <c r="L156" s="1">
        <v>41025</v>
      </c>
      <c r="M156" s="1">
        <v>41029</v>
      </c>
      <c r="N156" s="1">
        <v>41029</v>
      </c>
      <c r="O156" t="s">
        <v>427</v>
      </c>
      <c r="P156" t="s">
        <v>717</v>
      </c>
      <c r="Q156" t="s">
        <v>429</v>
      </c>
      <c r="R156" t="s">
        <v>430</v>
      </c>
      <c r="S156" t="s">
        <v>420</v>
      </c>
      <c r="T156" t="s">
        <v>46</v>
      </c>
      <c r="V156" t="s">
        <v>1111</v>
      </c>
    </row>
    <row r="157" spans="1:22" x14ac:dyDescent="0.25">
      <c r="A157" s="41" t="s">
        <v>1047</v>
      </c>
      <c r="B157" t="s">
        <v>63</v>
      </c>
      <c r="E157" t="s">
        <v>548</v>
      </c>
      <c r="F157" t="s">
        <v>716</v>
      </c>
      <c r="G157" t="s">
        <v>39</v>
      </c>
      <c r="H157" t="s">
        <v>550</v>
      </c>
      <c r="I157">
        <v>2012</v>
      </c>
      <c r="J157">
        <v>2250.1999999999998</v>
      </c>
      <c r="K157" t="s">
        <v>41</v>
      </c>
      <c r="L157" s="1">
        <v>41061</v>
      </c>
      <c r="M157" s="1">
        <v>41090</v>
      </c>
      <c r="N157" s="1">
        <v>41060</v>
      </c>
      <c r="P157" t="s">
        <v>739</v>
      </c>
      <c r="Q157" t="s">
        <v>693</v>
      </c>
      <c r="R157" t="s">
        <v>740</v>
      </c>
      <c r="S157" t="s">
        <v>420</v>
      </c>
      <c r="T157" t="s">
        <v>46</v>
      </c>
      <c r="V157" t="s">
        <v>1111</v>
      </c>
    </row>
    <row r="158" spans="1:22" x14ac:dyDescent="0.25">
      <c r="A158" s="41" t="s">
        <v>1047</v>
      </c>
      <c r="B158" t="s">
        <v>63</v>
      </c>
      <c r="E158" t="s">
        <v>548</v>
      </c>
      <c r="F158" t="s">
        <v>716</v>
      </c>
      <c r="G158" t="s">
        <v>39</v>
      </c>
      <c r="H158" t="s">
        <v>550</v>
      </c>
      <c r="I158">
        <v>2012</v>
      </c>
      <c r="J158">
        <v>592.5</v>
      </c>
      <c r="K158" t="s">
        <v>41</v>
      </c>
      <c r="L158" s="1">
        <v>41000</v>
      </c>
      <c r="M158" s="1">
        <v>41029</v>
      </c>
      <c r="N158" s="1">
        <v>41029</v>
      </c>
      <c r="P158" t="s">
        <v>417</v>
      </c>
      <c r="Q158" t="s">
        <v>418</v>
      </c>
      <c r="R158" t="s">
        <v>419</v>
      </c>
      <c r="S158" t="s">
        <v>420</v>
      </c>
      <c r="T158" t="s">
        <v>46</v>
      </c>
      <c r="V158" t="s">
        <v>1111</v>
      </c>
    </row>
    <row r="159" spans="1:22" x14ac:dyDescent="0.25">
      <c r="A159" s="41" t="s">
        <v>1047</v>
      </c>
      <c r="B159" t="s">
        <v>63</v>
      </c>
      <c r="E159" t="s">
        <v>548</v>
      </c>
      <c r="F159" t="s">
        <v>716</v>
      </c>
      <c r="G159" t="s">
        <v>39</v>
      </c>
      <c r="H159" t="s">
        <v>550</v>
      </c>
      <c r="I159">
        <v>2012</v>
      </c>
      <c r="J159">
        <v>750</v>
      </c>
      <c r="K159" t="s">
        <v>41</v>
      </c>
      <c r="L159" s="1">
        <v>41122</v>
      </c>
      <c r="M159" s="1">
        <v>41152</v>
      </c>
      <c r="N159" s="1">
        <v>41150</v>
      </c>
      <c r="O159" t="s">
        <v>427</v>
      </c>
      <c r="P159" t="s">
        <v>561</v>
      </c>
      <c r="Q159" t="s">
        <v>429</v>
      </c>
      <c r="R159" t="s">
        <v>430</v>
      </c>
      <c r="S159" t="s">
        <v>420</v>
      </c>
      <c r="T159" t="s">
        <v>46</v>
      </c>
      <c r="V159" t="s">
        <v>1111</v>
      </c>
    </row>
    <row r="160" spans="1:22" x14ac:dyDescent="0.25">
      <c r="A160" s="41" t="s">
        <v>1031</v>
      </c>
      <c r="B160" t="s">
        <v>35</v>
      </c>
      <c r="C160">
        <v>36</v>
      </c>
      <c r="D160">
        <v>2</v>
      </c>
      <c r="E160" t="s">
        <v>168</v>
      </c>
      <c r="F160" t="s">
        <v>712</v>
      </c>
      <c r="G160" t="s">
        <v>39</v>
      </c>
      <c r="H160" t="s">
        <v>40</v>
      </c>
      <c r="I160">
        <v>2012</v>
      </c>
      <c r="J160">
        <v>100</v>
      </c>
      <c r="K160" t="s">
        <v>41</v>
      </c>
      <c r="L160" s="1">
        <v>41000</v>
      </c>
      <c r="M160" s="1">
        <v>41029</v>
      </c>
      <c r="N160" s="1">
        <v>41029</v>
      </c>
      <c r="O160" t="s">
        <v>427</v>
      </c>
      <c r="P160" t="s">
        <v>726</v>
      </c>
      <c r="Q160" t="s">
        <v>429</v>
      </c>
      <c r="R160" t="s">
        <v>430</v>
      </c>
      <c r="S160" t="s">
        <v>420</v>
      </c>
      <c r="T160" t="s">
        <v>46</v>
      </c>
      <c r="V160" t="s">
        <v>1112</v>
      </c>
    </row>
    <row r="161" spans="1:22" x14ac:dyDescent="0.25">
      <c r="A161" s="41" t="s">
        <v>1031</v>
      </c>
      <c r="B161" t="s">
        <v>35</v>
      </c>
      <c r="C161">
        <v>36</v>
      </c>
      <c r="D161">
        <v>2</v>
      </c>
      <c r="E161" t="s">
        <v>168</v>
      </c>
      <c r="F161" t="s">
        <v>712</v>
      </c>
      <c r="G161" t="s">
        <v>39</v>
      </c>
      <c r="H161" t="s">
        <v>40</v>
      </c>
      <c r="I161">
        <v>2012</v>
      </c>
      <c r="J161">
        <v>7219.03</v>
      </c>
      <c r="K161" t="s">
        <v>41</v>
      </c>
      <c r="L161" s="1">
        <v>41061</v>
      </c>
      <c r="M161" s="1">
        <v>41106</v>
      </c>
      <c r="N161" s="1">
        <v>41106</v>
      </c>
      <c r="O161" t="s">
        <v>427</v>
      </c>
      <c r="P161" t="s">
        <v>834</v>
      </c>
      <c r="Q161" t="s">
        <v>429</v>
      </c>
      <c r="R161" t="s">
        <v>430</v>
      </c>
      <c r="S161" t="s">
        <v>420</v>
      </c>
      <c r="T161" t="s">
        <v>46</v>
      </c>
      <c r="V161" t="s">
        <v>1112</v>
      </c>
    </row>
    <row r="162" spans="1:22" x14ac:dyDescent="0.25">
      <c r="A162" s="41" t="s">
        <v>1031</v>
      </c>
      <c r="B162" t="s">
        <v>35</v>
      </c>
      <c r="C162">
        <v>36</v>
      </c>
      <c r="D162">
        <v>2</v>
      </c>
      <c r="E162" t="s">
        <v>168</v>
      </c>
      <c r="F162" t="s">
        <v>712</v>
      </c>
      <c r="G162" t="s">
        <v>39</v>
      </c>
      <c r="H162" t="s">
        <v>40</v>
      </c>
      <c r="I162">
        <v>2012</v>
      </c>
      <c r="J162">
        <v>400</v>
      </c>
      <c r="K162" t="s">
        <v>41</v>
      </c>
      <c r="L162" s="1">
        <v>41121</v>
      </c>
      <c r="M162" s="1">
        <v>41152</v>
      </c>
      <c r="N162" s="1">
        <v>41152</v>
      </c>
      <c r="P162" t="s">
        <v>908</v>
      </c>
      <c r="Q162" t="s">
        <v>418</v>
      </c>
      <c r="R162" t="s">
        <v>419</v>
      </c>
      <c r="S162" t="s">
        <v>420</v>
      </c>
      <c r="T162" t="s">
        <v>46</v>
      </c>
      <c r="V162" t="s">
        <v>1112</v>
      </c>
    </row>
    <row r="163" spans="1:22" x14ac:dyDescent="0.25">
      <c r="A163" s="41" t="s">
        <v>1031</v>
      </c>
      <c r="B163" t="s">
        <v>35</v>
      </c>
      <c r="C163">
        <v>36</v>
      </c>
      <c r="D163">
        <v>2</v>
      </c>
      <c r="E163" t="s">
        <v>168</v>
      </c>
      <c r="F163" t="s">
        <v>712</v>
      </c>
      <c r="G163" t="s">
        <v>39</v>
      </c>
      <c r="H163" t="s">
        <v>40</v>
      </c>
      <c r="I163">
        <v>2012</v>
      </c>
      <c r="J163">
        <v>1500</v>
      </c>
      <c r="K163" t="s">
        <v>41</v>
      </c>
      <c r="L163" s="1">
        <v>41121</v>
      </c>
      <c r="M163" s="1">
        <v>41152</v>
      </c>
      <c r="N163" s="1">
        <v>41152</v>
      </c>
      <c r="O163" t="s">
        <v>427</v>
      </c>
      <c r="P163" t="s">
        <v>919</v>
      </c>
      <c r="Q163" t="s">
        <v>920</v>
      </c>
      <c r="R163" t="s">
        <v>921</v>
      </c>
      <c r="S163" t="s">
        <v>738</v>
      </c>
      <c r="T163" t="s">
        <v>46</v>
      </c>
      <c r="V163" t="s">
        <v>1112</v>
      </c>
    </row>
    <row r="164" spans="1:22" x14ac:dyDescent="0.25">
      <c r="A164" t="s">
        <v>328</v>
      </c>
      <c r="B164" t="s">
        <v>197</v>
      </c>
      <c r="E164" t="s">
        <v>548</v>
      </c>
      <c r="F164" t="s">
        <v>549</v>
      </c>
      <c r="G164" t="s">
        <v>422</v>
      </c>
      <c r="H164" t="s">
        <v>550</v>
      </c>
      <c r="I164">
        <v>2012</v>
      </c>
      <c r="J164">
        <v>289.07</v>
      </c>
      <c r="K164" t="s">
        <v>41</v>
      </c>
      <c r="L164" s="1">
        <v>40878</v>
      </c>
      <c r="M164" s="1">
        <v>40908</v>
      </c>
      <c r="N164" s="1">
        <v>40900</v>
      </c>
      <c r="P164" t="s">
        <v>551</v>
      </c>
      <c r="Q164" t="s">
        <v>552</v>
      </c>
      <c r="R164" t="s">
        <v>553</v>
      </c>
      <c r="S164" t="s">
        <v>532</v>
      </c>
      <c r="T164" t="s">
        <v>46</v>
      </c>
      <c r="V164" t="s">
        <v>1113</v>
      </c>
    </row>
    <row r="165" spans="1:22" x14ac:dyDescent="0.25">
      <c r="A165" t="s">
        <v>328</v>
      </c>
      <c r="B165" t="s">
        <v>197</v>
      </c>
      <c r="E165" t="s">
        <v>548</v>
      </c>
      <c r="F165" t="s">
        <v>549</v>
      </c>
      <c r="G165" t="s">
        <v>422</v>
      </c>
      <c r="H165" t="s">
        <v>550</v>
      </c>
      <c r="I165">
        <v>2012</v>
      </c>
      <c r="J165">
        <v>41</v>
      </c>
      <c r="K165" t="s">
        <v>41</v>
      </c>
      <c r="L165" s="1">
        <v>40909</v>
      </c>
      <c r="M165" s="1">
        <v>40939</v>
      </c>
      <c r="N165" s="1">
        <v>40933</v>
      </c>
      <c r="P165" t="s">
        <v>916</v>
      </c>
      <c r="Q165" t="s">
        <v>917</v>
      </c>
      <c r="R165" t="s">
        <v>918</v>
      </c>
      <c r="S165" t="s">
        <v>590</v>
      </c>
      <c r="T165" t="s">
        <v>46</v>
      </c>
      <c r="V165" t="s">
        <v>1113</v>
      </c>
    </row>
    <row r="166" spans="1:22" x14ac:dyDescent="0.25">
      <c r="A166" t="s">
        <v>868</v>
      </c>
      <c r="B166" t="s">
        <v>35</v>
      </c>
      <c r="C166">
        <v>3</v>
      </c>
      <c r="D166">
        <v>1</v>
      </c>
      <c r="E166" t="s">
        <v>37</v>
      </c>
      <c r="F166" t="s">
        <v>871</v>
      </c>
      <c r="G166" t="s">
        <v>442</v>
      </c>
      <c r="H166" t="s">
        <v>40</v>
      </c>
      <c r="I166">
        <v>2012</v>
      </c>
      <c r="J166">
        <v>3231.86</v>
      </c>
      <c r="K166" t="s">
        <v>41</v>
      </c>
      <c r="L166" s="1">
        <v>41107</v>
      </c>
      <c r="M166" s="1">
        <v>41120</v>
      </c>
      <c r="N166" s="1">
        <v>41120</v>
      </c>
      <c r="Q166" t="s">
        <v>872</v>
      </c>
      <c r="R166" t="s">
        <v>873</v>
      </c>
      <c r="S166" t="s">
        <v>442</v>
      </c>
      <c r="T166" t="s">
        <v>46</v>
      </c>
      <c r="V166" t="s">
        <v>1114</v>
      </c>
    </row>
    <row r="167" spans="1:22" x14ac:dyDescent="0.25">
      <c r="A167" t="s">
        <v>312</v>
      </c>
      <c r="B167" t="s">
        <v>35</v>
      </c>
      <c r="C167">
        <v>37</v>
      </c>
      <c r="D167">
        <v>2</v>
      </c>
      <c r="E167" t="s">
        <v>168</v>
      </c>
      <c r="F167" t="s">
        <v>674</v>
      </c>
      <c r="G167" t="s">
        <v>39</v>
      </c>
      <c r="H167" t="s">
        <v>40</v>
      </c>
      <c r="I167">
        <v>2012</v>
      </c>
      <c r="J167">
        <v>300</v>
      </c>
      <c r="K167" t="s">
        <v>41</v>
      </c>
      <c r="L167" s="1">
        <v>40817</v>
      </c>
      <c r="M167" s="1">
        <v>40847</v>
      </c>
      <c r="N167" s="1">
        <v>40847</v>
      </c>
      <c r="O167" t="s">
        <v>427</v>
      </c>
      <c r="P167" t="s">
        <v>467</v>
      </c>
      <c r="Q167" t="s">
        <v>429</v>
      </c>
      <c r="R167" t="s">
        <v>430</v>
      </c>
      <c r="S167" t="s">
        <v>420</v>
      </c>
      <c r="T167" t="s">
        <v>46</v>
      </c>
      <c r="V167" t="s">
        <v>1115</v>
      </c>
    </row>
    <row r="168" spans="1:22" x14ac:dyDescent="0.25">
      <c r="A168" t="s">
        <v>146</v>
      </c>
      <c r="B168" t="s">
        <v>36</v>
      </c>
      <c r="C168">
        <v>40</v>
      </c>
      <c r="E168" t="s">
        <v>168</v>
      </c>
      <c r="F168" t="s">
        <v>565</v>
      </c>
      <c r="G168" t="s">
        <v>527</v>
      </c>
      <c r="H168" t="s">
        <v>40</v>
      </c>
      <c r="I168">
        <v>2012</v>
      </c>
      <c r="J168">
        <v>585</v>
      </c>
      <c r="K168" t="s">
        <v>41</v>
      </c>
      <c r="L168" s="1">
        <v>40756</v>
      </c>
      <c r="M168" s="1">
        <v>40786</v>
      </c>
      <c r="N168" s="1">
        <v>40786</v>
      </c>
      <c r="O168" t="s">
        <v>427</v>
      </c>
      <c r="P168" t="s">
        <v>566</v>
      </c>
      <c r="Q168" t="s">
        <v>567</v>
      </c>
      <c r="R168" t="s">
        <v>568</v>
      </c>
      <c r="S168" t="s">
        <v>420</v>
      </c>
      <c r="T168" t="s">
        <v>46</v>
      </c>
      <c r="V168" t="s">
        <v>1116</v>
      </c>
    </row>
    <row r="169" spans="1:22" x14ac:dyDescent="0.25">
      <c r="A169" t="s">
        <v>146</v>
      </c>
      <c r="B169" t="s">
        <v>36</v>
      </c>
      <c r="C169">
        <v>40</v>
      </c>
      <c r="E169" t="s">
        <v>168</v>
      </c>
      <c r="F169" t="s">
        <v>565</v>
      </c>
      <c r="G169" t="s">
        <v>527</v>
      </c>
      <c r="H169" t="s">
        <v>40</v>
      </c>
      <c r="I169">
        <v>2012</v>
      </c>
      <c r="J169">
        <v>300</v>
      </c>
      <c r="K169" t="s">
        <v>41</v>
      </c>
      <c r="L169" s="1">
        <v>40787</v>
      </c>
      <c r="M169" s="1">
        <v>40816</v>
      </c>
      <c r="N169" s="1">
        <v>40816</v>
      </c>
      <c r="O169" t="s">
        <v>573</v>
      </c>
      <c r="P169" t="s">
        <v>542</v>
      </c>
      <c r="Q169" t="s">
        <v>429</v>
      </c>
      <c r="R169" t="s">
        <v>574</v>
      </c>
      <c r="S169" t="s">
        <v>420</v>
      </c>
      <c r="T169" t="s">
        <v>46</v>
      </c>
      <c r="V169" t="s">
        <v>1116</v>
      </c>
    </row>
    <row r="170" spans="1:22" x14ac:dyDescent="0.25">
      <c r="A170" t="s">
        <v>146</v>
      </c>
      <c r="B170" t="s">
        <v>36</v>
      </c>
      <c r="C170">
        <v>40</v>
      </c>
      <c r="E170" t="s">
        <v>168</v>
      </c>
      <c r="F170" t="s">
        <v>565</v>
      </c>
      <c r="G170" t="s">
        <v>527</v>
      </c>
      <c r="H170" t="s">
        <v>40</v>
      </c>
      <c r="I170">
        <v>2012</v>
      </c>
      <c r="J170">
        <v>300</v>
      </c>
      <c r="K170" t="s">
        <v>41</v>
      </c>
      <c r="L170" s="1">
        <v>40817</v>
      </c>
      <c r="M170" s="1">
        <v>40847</v>
      </c>
      <c r="N170" s="1">
        <v>40847</v>
      </c>
      <c r="O170" t="s">
        <v>573</v>
      </c>
      <c r="P170" t="s">
        <v>467</v>
      </c>
      <c r="Q170" t="s">
        <v>429</v>
      </c>
      <c r="R170" t="s">
        <v>574</v>
      </c>
      <c r="S170" t="s">
        <v>420</v>
      </c>
      <c r="T170" t="s">
        <v>46</v>
      </c>
      <c r="V170" t="s">
        <v>1116</v>
      </c>
    </row>
    <row r="171" spans="1:22" x14ac:dyDescent="0.25">
      <c r="A171" t="s">
        <v>146</v>
      </c>
      <c r="B171" t="s">
        <v>36</v>
      </c>
      <c r="C171">
        <v>40</v>
      </c>
      <c r="E171" t="s">
        <v>168</v>
      </c>
      <c r="F171" t="s">
        <v>565</v>
      </c>
      <c r="G171" t="s">
        <v>527</v>
      </c>
      <c r="H171" t="s">
        <v>40</v>
      </c>
      <c r="I171">
        <v>2012</v>
      </c>
      <c r="J171">
        <v>219</v>
      </c>
      <c r="K171" t="s">
        <v>41</v>
      </c>
      <c r="L171" s="1">
        <v>40848</v>
      </c>
      <c r="M171" s="1">
        <v>40877</v>
      </c>
      <c r="N171" s="1">
        <v>40858</v>
      </c>
      <c r="O171" t="s">
        <v>614</v>
      </c>
      <c r="P171" t="s">
        <v>615</v>
      </c>
      <c r="Q171" t="s">
        <v>616</v>
      </c>
      <c r="R171" t="s">
        <v>617</v>
      </c>
      <c r="S171" t="s">
        <v>618</v>
      </c>
      <c r="T171" t="s">
        <v>46</v>
      </c>
      <c r="V171" t="s">
        <v>1116</v>
      </c>
    </row>
    <row r="172" spans="1:22" x14ac:dyDescent="0.25">
      <c r="A172" t="s">
        <v>146</v>
      </c>
      <c r="B172" t="s">
        <v>36</v>
      </c>
      <c r="C172">
        <v>40</v>
      </c>
      <c r="E172" t="s">
        <v>168</v>
      </c>
      <c r="F172" t="s">
        <v>565</v>
      </c>
      <c r="G172" t="s">
        <v>527</v>
      </c>
      <c r="H172" t="s">
        <v>40</v>
      </c>
      <c r="I172">
        <v>2012</v>
      </c>
      <c r="J172">
        <v>225</v>
      </c>
      <c r="K172" t="s">
        <v>41</v>
      </c>
      <c r="L172" s="1">
        <v>40909</v>
      </c>
      <c r="M172" s="1">
        <v>40939</v>
      </c>
      <c r="N172" s="1">
        <v>40939</v>
      </c>
      <c r="O172" t="s">
        <v>573</v>
      </c>
      <c r="P172" t="s">
        <v>500</v>
      </c>
      <c r="Q172" t="s">
        <v>429</v>
      </c>
      <c r="R172" t="s">
        <v>574</v>
      </c>
      <c r="S172" t="s">
        <v>420</v>
      </c>
      <c r="T172" t="s">
        <v>46</v>
      </c>
      <c r="V172" t="s">
        <v>1116</v>
      </c>
    </row>
    <row r="173" spans="1:22" x14ac:dyDescent="0.25">
      <c r="A173" t="s">
        <v>570</v>
      </c>
      <c r="B173" t="s">
        <v>35</v>
      </c>
      <c r="C173">
        <v>22</v>
      </c>
      <c r="D173">
        <v>1</v>
      </c>
      <c r="E173" t="s">
        <v>168</v>
      </c>
      <c r="F173" t="s">
        <v>597</v>
      </c>
      <c r="G173" t="s">
        <v>598</v>
      </c>
      <c r="H173" t="s">
        <v>40</v>
      </c>
      <c r="I173">
        <v>2012</v>
      </c>
      <c r="J173">
        <v>3200.93</v>
      </c>
      <c r="K173" t="s">
        <v>41</v>
      </c>
      <c r="L173" s="1">
        <v>40787</v>
      </c>
      <c r="M173" s="1">
        <v>40816</v>
      </c>
      <c r="N173" s="1">
        <v>40725</v>
      </c>
      <c r="P173" t="s">
        <v>599</v>
      </c>
      <c r="Q173" t="s">
        <v>600</v>
      </c>
      <c r="R173" t="s">
        <v>601</v>
      </c>
      <c r="S173" t="s">
        <v>602</v>
      </c>
      <c r="T173" t="s">
        <v>46</v>
      </c>
      <c r="V173" t="s">
        <v>1117</v>
      </c>
    </row>
    <row r="174" spans="1:22" x14ac:dyDescent="0.25">
      <c r="A174" t="s">
        <v>31</v>
      </c>
      <c r="B174" t="s">
        <v>35</v>
      </c>
      <c r="C174">
        <v>32</v>
      </c>
      <c r="D174">
        <v>1</v>
      </c>
      <c r="E174" t="s">
        <v>168</v>
      </c>
      <c r="F174" t="s">
        <v>475</v>
      </c>
      <c r="G174" t="s">
        <v>39</v>
      </c>
      <c r="H174" t="s">
        <v>40</v>
      </c>
      <c r="I174">
        <v>2012</v>
      </c>
      <c r="J174">
        <v>225</v>
      </c>
      <c r="K174" t="s">
        <v>41</v>
      </c>
      <c r="L174" s="1">
        <v>40575</v>
      </c>
      <c r="M174" s="1">
        <v>40602</v>
      </c>
      <c r="N174" s="1">
        <v>40591</v>
      </c>
      <c r="O174" t="s">
        <v>427</v>
      </c>
      <c r="P174" t="s">
        <v>476</v>
      </c>
      <c r="Q174" t="s">
        <v>429</v>
      </c>
      <c r="R174" t="s">
        <v>430</v>
      </c>
      <c r="S174" t="s">
        <v>420</v>
      </c>
      <c r="T174" t="s">
        <v>46</v>
      </c>
      <c r="V174" t="s">
        <v>1118</v>
      </c>
    </row>
    <row r="175" spans="1:22" x14ac:dyDescent="0.25">
      <c r="A175" t="s">
        <v>31</v>
      </c>
      <c r="B175" t="s">
        <v>35</v>
      </c>
      <c r="C175">
        <v>32</v>
      </c>
      <c r="D175">
        <v>1</v>
      </c>
      <c r="E175" t="s">
        <v>168</v>
      </c>
      <c r="F175" t="s">
        <v>475</v>
      </c>
      <c r="G175" t="s">
        <v>39</v>
      </c>
      <c r="H175" t="s">
        <v>40</v>
      </c>
      <c r="I175">
        <v>2012</v>
      </c>
      <c r="J175">
        <v>100</v>
      </c>
      <c r="K175" t="s">
        <v>41</v>
      </c>
      <c r="L175" s="1">
        <v>40664</v>
      </c>
      <c r="M175" s="1">
        <v>40694</v>
      </c>
      <c r="N175" s="1">
        <v>40687</v>
      </c>
      <c r="O175" t="s">
        <v>427</v>
      </c>
      <c r="P175" t="s">
        <v>575</v>
      </c>
      <c r="Q175" t="s">
        <v>576</v>
      </c>
      <c r="R175" t="s">
        <v>577</v>
      </c>
      <c r="S175" t="s">
        <v>420</v>
      </c>
      <c r="T175" t="s">
        <v>46</v>
      </c>
      <c r="V175" t="s">
        <v>1118</v>
      </c>
    </row>
    <row r="176" spans="1:22" x14ac:dyDescent="0.25">
      <c r="A176" s="9" t="s">
        <v>31</v>
      </c>
      <c r="B176" t="s">
        <v>35</v>
      </c>
      <c r="C176">
        <v>32</v>
      </c>
      <c r="D176">
        <v>1</v>
      </c>
      <c r="E176" t="s">
        <v>168</v>
      </c>
      <c r="F176" t="s">
        <v>475</v>
      </c>
      <c r="G176" t="s">
        <v>39</v>
      </c>
      <c r="H176" t="s">
        <v>40</v>
      </c>
      <c r="I176">
        <v>2012</v>
      </c>
      <c r="J176">
        <v>300</v>
      </c>
      <c r="K176" t="s">
        <v>41</v>
      </c>
      <c r="L176" s="1">
        <v>40817</v>
      </c>
      <c r="M176" s="1">
        <v>40847</v>
      </c>
      <c r="N176" s="1">
        <v>40847</v>
      </c>
      <c r="O176" t="s">
        <v>427</v>
      </c>
      <c r="P176" t="s">
        <v>467</v>
      </c>
      <c r="Q176" t="s">
        <v>429</v>
      </c>
      <c r="R176" t="s">
        <v>430</v>
      </c>
      <c r="S176" t="s">
        <v>420</v>
      </c>
      <c r="T176" t="s">
        <v>46</v>
      </c>
      <c r="V176" t="s">
        <v>1118</v>
      </c>
    </row>
    <row r="177" spans="1:22" x14ac:dyDescent="0.25">
      <c r="A177" t="s">
        <v>129</v>
      </c>
      <c r="B177" t="s">
        <v>35</v>
      </c>
      <c r="C177">
        <v>25</v>
      </c>
      <c r="D177">
        <v>1</v>
      </c>
      <c r="E177" t="s">
        <v>37</v>
      </c>
      <c r="F177" t="s">
        <v>734</v>
      </c>
      <c r="G177" t="s">
        <v>422</v>
      </c>
      <c r="H177" t="s">
        <v>40</v>
      </c>
      <c r="I177">
        <v>2012</v>
      </c>
      <c r="J177">
        <v>1500</v>
      </c>
      <c r="K177" t="s">
        <v>41</v>
      </c>
      <c r="L177" s="1">
        <v>41030</v>
      </c>
      <c r="M177" s="1">
        <v>41060</v>
      </c>
      <c r="N177" s="1">
        <v>41044</v>
      </c>
      <c r="P177" t="s">
        <v>735</v>
      </c>
      <c r="Q177" t="s">
        <v>736</v>
      </c>
      <c r="R177" t="s">
        <v>737</v>
      </c>
      <c r="S177" t="s">
        <v>738</v>
      </c>
      <c r="T177" t="s">
        <v>46</v>
      </c>
      <c r="V177" t="s">
        <v>1119</v>
      </c>
    </row>
    <row r="178" spans="1:22" x14ac:dyDescent="0.25">
      <c r="A178" t="s">
        <v>409</v>
      </c>
      <c r="B178" t="s">
        <v>35</v>
      </c>
      <c r="C178">
        <v>26</v>
      </c>
      <c r="D178">
        <v>2</v>
      </c>
      <c r="E178" t="s">
        <v>168</v>
      </c>
      <c r="F178" t="s">
        <v>515</v>
      </c>
      <c r="G178" t="s">
        <v>422</v>
      </c>
      <c r="H178" t="s">
        <v>40</v>
      </c>
      <c r="I178">
        <v>2012</v>
      </c>
      <c r="J178">
        <v>500</v>
      </c>
      <c r="K178" t="s">
        <v>41</v>
      </c>
      <c r="L178" s="1">
        <v>40603</v>
      </c>
      <c r="M178" s="1">
        <v>40633</v>
      </c>
      <c r="N178" s="1">
        <v>40543</v>
      </c>
      <c r="O178" t="s">
        <v>427</v>
      </c>
      <c r="P178" t="s">
        <v>469</v>
      </c>
      <c r="Q178" t="s">
        <v>429</v>
      </c>
      <c r="R178" t="s">
        <v>430</v>
      </c>
      <c r="S178" t="s">
        <v>420</v>
      </c>
      <c r="T178" t="s">
        <v>46</v>
      </c>
      <c r="V178" t="s">
        <v>1120</v>
      </c>
    </row>
    <row r="179" spans="1:22" x14ac:dyDescent="0.25">
      <c r="A179" t="s">
        <v>409</v>
      </c>
      <c r="B179" t="s">
        <v>35</v>
      </c>
      <c r="C179">
        <v>26</v>
      </c>
      <c r="D179">
        <v>2</v>
      </c>
      <c r="E179" t="s">
        <v>168</v>
      </c>
      <c r="F179" t="s">
        <v>515</v>
      </c>
      <c r="G179" t="s">
        <v>422</v>
      </c>
      <c r="H179" t="s">
        <v>40</v>
      </c>
      <c r="I179">
        <v>2012</v>
      </c>
      <c r="J179">
        <v>500</v>
      </c>
      <c r="K179" t="s">
        <v>41</v>
      </c>
      <c r="L179" s="1">
        <v>40725</v>
      </c>
      <c r="M179" s="1">
        <v>40755</v>
      </c>
      <c r="N179" s="1">
        <v>40543</v>
      </c>
      <c r="O179" t="s">
        <v>427</v>
      </c>
      <c r="P179" t="s">
        <v>469</v>
      </c>
      <c r="Q179" t="s">
        <v>429</v>
      </c>
      <c r="R179" t="s">
        <v>430</v>
      </c>
      <c r="S179" t="s">
        <v>420</v>
      </c>
      <c r="T179" t="s">
        <v>46</v>
      </c>
      <c r="V179" t="s">
        <v>1120</v>
      </c>
    </row>
    <row r="180" spans="1:22" x14ac:dyDescent="0.25">
      <c r="A180" t="s">
        <v>409</v>
      </c>
      <c r="B180" t="s">
        <v>35</v>
      </c>
      <c r="C180">
        <v>26</v>
      </c>
      <c r="D180">
        <v>2</v>
      </c>
      <c r="E180" t="s">
        <v>168</v>
      </c>
      <c r="F180" t="s">
        <v>515</v>
      </c>
      <c r="G180" t="s">
        <v>422</v>
      </c>
      <c r="H180" t="s">
        <v>40</v>
      </c>
      <c r="I180">
        <v>2012</v>
      </c>
      <c r="J180">
        <v>787.5</v>
      </c>
      <c r="K180" t="s">
        <v>41</v>
      </c>
      <c r="L180" s="1">
        <v>40725</v>
      </c>
      <c r="M180" s="1">
        <v>40755</v>
      </c>
      <c r="N180" s="1">
        <v>40753</v>
      </c>
      <c r="O180" t="s">
        <v>427</v>
      </c>
      <c r="P180" t="s">
        <v>525</v>
      </c>
      <c r="Q180" t="s">
        <v>429</v>
      </c>
      <c r="R180" t="s">
        <v>430</v>
      </c>
      <c r="S180" t="s">
        <v>420</v>
      </c>
      <c r="T180" t="s">
        <v>46</v>
      </c>
      <c r="V180" t="s">
        <v>1120</v>
      </c>
    </row>
    <row r="181" spans="1:22" x14ac:dyDescent="0.25">
      <c r="A181" t="s">
        <v>409</v>
      </c>
      <c r="B181" t="s">
        <v>35</v>
      </c>
      <c r="C181">
        <v>26</v>
      </c>
      <c r="D181">
        <v>2</v>
      </c>
      <c r="E181" t="s">
        <v>168</v>
      </c>
      <c r="F181" t="s">
        <v>515</v>
      </c>
      <c r="G181" t="s">
        <v>422</v>
      </c>
      <c r="H181" t="s">
        <v>40</v>
      </c>
      <c r="I181">
        <v>2012</v>
      </c>
      <c r="J181">
        <v>92</v>
      </c>
      <c r="K181" t="s">
        <v>41</v>
      </c>
      <c r="L181" s="1">
        <v>40603</v>
      </c>
      <c r="M181" s="1">
        <v>40633</v>
      </c>
      <c r="N181" s="1">
        <v>40564</v>
      </c>
      <c r="O181" t="s">
        <v>427</v>
      </c>
      <c r="P181" t="s">
        <v>529</v>
      </c>
      <c r="Q181" t="s">
        <v>530</v>
      </c>
      <c r="R181" t="s">
        <v>531</v>
      </c>
      <c r="S181" t="s">
        <v>532</v>
      </c>
      <c r="T181" t="s">
        <v>46</v>
      </c>
      <c r="V181" t="s">
        <v>1120</v>
      </c>
    </row>
    <row r="182" spans="1:22" x14ac:dyDescent="0.25">
      <c r="A182" t="s">
        <v>409</v>
      </c>
      <c r="B182" t="s">
        <v>35</v>
      </c>
      <c r="C182">
        <v>26</v>
      </c>
      <c r="D182">
        <v>2</v>
      </c>
      <c r="E182" t="s">
        <v>168</v>
      </c>
      <c r="F182" t="s">
        <v>515</v>
      </c>
      <c r="G182" t="s">
        <v>422</v>
      </c>
      <c r="H182" t="s">
        <v>40</v>
      </c>
      <c r="I182">
        <v>2012</v>
      </c>
      <c r="J182">
        <v>300</v>
      </c>
      <c r="K182" t="s">
        <v>41</v>
      </c>
      <c r="L182" s="1">
        <v>40787</v>
      </c>
      <c r="M182" s="1">
        <v>40816</v>
      </c>
      <c r="N182" s="1">
        <v>40816</v>
      </c>
      <c r="O182" t="s">
        <v>427</v>
      </c>
      <c r="P182" t="s">
        <v>542</v>
      </c>
      <c r="Q182" t="s">
        <v>429</v>
      </c>
      <c r="R182" t="s">
        <v>430</v>
      </c>
      <c r="S182" t="s">
        <v>420</v>
      </c>
      <c r="T182" t="s">
        <v>46</v>
      </c>
      <c r="V182" t="s">
        <v>1120</v>
      </c>
    </row>
    <row r="183" spans="1:22" x14ac:dyDescent="0.25">
      <c r="A183" t="s">
        <v>409</v>
      </c>
      <c r="B183" t="s">
        <v>35</v>
      </c>
      <c r="C183">
        <v>26</v>
      </c>
      <c r="D183">
        <v>2</v>
      </c>
      <c r="E183" t="s">
        <v>168</v>
      </c>
      <c r="F183" t="s">
        <v>515</v>
      </c>
      <c r="G183" t="s">
        <v>422</v>
      </c>
      <c r="H183" t="s">
        <v>40</v>
      </c>
      <c r="I183">
        <v>2012</v>
      </c>
      <c r="J183">
        <v>300</v>
      </c>
      <c r="K183" t="s">
        <v>41</v>
      </c>
      <c r="L183" s="1">
        <v>40848</v>
      </c>
      <c r="M183" s="1">
        <v>40877</v>
      </c>
      <c r="N183" s="1">
        <v>40877</v>
      </c>
      <c r="O183" t="s">
        <v>427</v>
      </c>
      <c r="P183" t="s">
        <v>443</v>
      </c>
      <c r="Q183" t="s">
        <v>429</v>
      </c>
      <c r="R183" t="s">
        <v>430</v>
      </c>
      <c r="S183" t="s">
        <v>420</v>
      </c>
      <c r="T183" t="s">
        <v>46</v>
      </c>
      <c r="V183" t="s">
        <v>1120</v>
      </c>
    </row>
    <row r="184" spans="1:22" x14ac:dyDescent="0.25">
      <c r="A184" t="s">
        <v>249</v>
      </c>
      <c r="B184" t="s">
        <v>35</v>
      </c>
      <c r="C184">
        <v>47</v>
      </c>
      <c r="D184">
        <v>1</v>
      </c>
      <c r="E184" t="s">
        <v>168</v>
      </c>
      <c r="F184" t="s">
        <v>499</v>
      </c>
      <c r="G184" t="s">
        <v>39</v>
      </c>
      <c r="H184" t="s">
        <v>40</v>
      </c>
      <c r="I184">
        <v>2012</v>
      </c>
      <c r="J184">
        <v>616.29999999999995</v>
      </c>
      <c r="K184" t="s">
        <v>41</v>
      </c>
      <c r="L184" s="1">
        <v>41030</v>
      </c>
      <c r="M184" s="1">
        <v>41060</v>
      </c>
      <c r="N184" s="1">
        <v>41026</v>
      </c>
      <c r="P184" t="s">
        <v>742</v>
      </c>
      <c r="Q184" t="s">
        <v>743</v>
      </c>
      <c r="R184" t="s">
        <v>744</v>
      </c>
      <c r="S184" t="s">
        <v>420</v>
      </c>
      <c r="T184" t="s">
        <v>46</v>
      </c>
      <c r="V184" t="s">
        <v>1121</v>
      </c>
    </row>
    <row r="185" spans="1:22" x14ac:dyDescent="0.25">
      <c r="A185" s="9" t="s">
        <v>341</v>
      </c>
      <c r="B185" t="s">
        <v>35</v>
      </c>
      <c r="C185">
        <v>14</v>
      </c>
      <c r="D185">
        <v>1</v>
      </c>
      <c r="E185" t="s">
        <v>168</v>
      </c>
      <c r="F185" t="s">
        <v>807</v>
      </c>
      <c r="G185" t="s">
        <v>808</v>
      </c>
      <c r="H185" t="s">
        <v>40</v>
      </c>
      <c r="I185">
        <v>2012</v>
      </c>
      <c r="J185">
        <v>421.06</v>
      </c>
      <c r="K185" t="s">
        <v>41</v>
      </c>
      <c r="L185" s="1">
        <v>41107</v>
      </c>
      <c r="M185" s="1">
        <v>41120</v>
      </c>
      <c r="N185" s="1">
        <v>41120</v>
      </c>
      <c r="Q185" t="s">
        <v>809</v>
      </c>
      <c r="V185" t="s">
        <v>1122</v>
      </c>
    </row>
    <row r="186" spans="1:22" x14ac:dyDescent="0.25">
      <c r="A186" t="s">
        <v>186</v>
      </c>
      <c r="B186" t="s">
        <v>35</v>
      </c>
      <c r="C186">
        <v>1</v>
      </c>
      <c r="D186">
        <v>1</v>
      </c>
      <c r="E186" t="s">
        <v>168</v>
      </c>
      <c r="F186" t="s">
        <v>613</v>
      </c>
      <c r="G186" t="s">
        <v>39</v>
      </c>
      <c r="H186" t="s">
        <v>40</v>
      </c>
      <c r="I186">
        <v>2012</v>
      </c>
      <c r="J186">
        <v>2000</v>
      </c>
      <c r="K186" t="s">
        <v>41</v>
      </c>
      <c r="L186" s="1">
        <v>41030</v>
      </c>
      <c r="M186" s="1">
        <v>41060</v>
      </c>
      <c r="N186" s="1">
        <v>41060</v>
      </c>
      <c r="P186" t="s">
        <v>477</v>
      </c>
      <c r="Q186" t="s">
        <v>787</v>
      </c>
      <c r="R186" t="s">
        <v>788</v>
      </c>
      <c r="S186" t="s">
        <v>420</v>
      </c>
      <c r="T186" t="s">
        <v>46</v>
      </c>
      <c r="V186" t="s">
        <v>1123</v>
      </c>
    </row>
    <row r="187" spans="1:22" x14ac:dyDescent="0.25">
      <c r="A187" s="9" t="s">
        <v>324</v>
      </c>
      <c r="B187" t="s">
        <v>35</v>
      </c>
      <c r="C187">
        <v>47</v>
      </c>
      <c r="D187">
        <v>2</v>
      </c>
      <c r="E187" t="s">
        <v>168</v>
      </c>
      <c r="F187" t="s">
        <v>499</v>
      </c>
      <c r="G187" t="s">
        <v>39</v>
      </c>
      <c r="H187" t="s">
        <v>40</v>
      </c>
      <c r="I187">
        <v>2012</v>
      </c>
      <c r="J187">
        <v>300</v>
      </c>
      <c r="K187" t="s">
        <v>41</v>
      </c>
      <c r="L187" s="1">
        <v>40544</v>
      </c>
      <c r="M187" s="1">
        <v>40574</v>
      </c>
      <c r="N187" s="1">
        <v>40574</v>
      </c>
      <c r="O187" t="s">
        <v>427</v>
      </c>
      <c r="P187" t="s">
        <v>500</v>
      </c>
      <c r="Q187" t="s">
        <v>429</v>
      </c>
      <c r="R187" t="s">
        <v>430</v>
      </c>
      <c r="S187" t="s">
        <v>420</v>
      </c>
      <c r="T187" t="s">
        <v>46</v>
      </c>
      <c r="V187" t="s">
        <v>1124</v>
      </c>
    </row>
    <row r="188" spans="1:22" x14ac:dyDescent="0.25">
      <c r="A188" t="s">
        <v>324</v>
      </c>
      <c r="B188" t="s">
        <v>35</v>
      </c>
      <c r="C188">
        <v>47</v>
      </c>
      <c r="D188">
        <v>2</v>
      </c>
      <c r="E188" t="s">
        <v>168</v>
      </c>
      <c r="F188" t="s">
        <v>499</v>
      </c>
      <c r="G188" t="s">
        <v>39</v>
      </c>
      <c r="H188" t="s">
        <v>40</v>
      </c>
      <c r="I188">
        <v>2012</v>
      </c>
      <c r="J188">
        <v>300</v>
      </c>
      <c r="K188" t="s">
        <v>41</v>
      </c>
      <c r="L188" s="1">
        <v>40848</v>
      </c>
      <c r="M188" s="1">
        <v>40877</v>
      </c>
      <c r="N188" s="1">
        <v>40877</v>
      </c>
      <c r="O188" t="s">
        <v>427</v>
      </c>
      <c r="P188" t="s">
        <v>443</v>
      </c>
      <c r="Q188" t="s">
        <v>429</v>
      </c>
      <c r="R188" t="s">
        <v>430</v>
      </c>
      <c r="S188" t="s">
        <v>420</v>
      </c>
      <c r="T188" t="s">
        <v>46</v>
      </c>
      <c r="V188" t="s">
        <v>1124</v>
      </c>
    </row>
    <row r="189" spans="1:22" x14ac:dyDescent="0.25">
      <c r="A189" t="s">
        <v>324</v>
      </c>
      <c r="B189" t="s">
        <v>35</v>
      </c>
      <c r="C189">
        <v>47</v>
      </c>
      <c r="D189">
        <v>2</v>
      </c>
      <c r="E189" t="s">
        <v>168</v>
      </c>
      <c r="F189" t="s">
        <v>499</v>
      </c>
      <c r="G189" t="s">
        <v>39</v>
      </c>
      <c r="H189" t="s">
        <v>40</v>
      </c>
      <c r="I189">
        <v>2012</v>
      </c>
      <c r="J189">
        <v>400</v>
      </c>
      <c r="K189" t="s">
        <v>41</v>
      </c>
      <c r="L189" s="1">
        <v>41030</v>
      </c>
      <c r="M189" s="1">
        <v>41060</v>
      </c>
      <c r="N189" s="1">
        <v>41060</v>
      </c>
      <c r="O189" t="s">
        <v>427</v>
      </c>
      <c r="P189" t="s">
        <v>711</v>
      </c>
      <c r="Q189" t="s">
        <v>429</v>
      </c>
      <c r="R189" t="s">
        <v>430</v>
      </c>
      <c r="S189" t="s">
        <v>420</v>
      </c>
      <c r="T189" t="s">
        <v>46</v>
      </c>
      <c r="V189" t="s">
        <v>1124</v>
      </c>
    </row>
    <row r="190" spans="1:22" x14ac:dyDescent="0.25">
      <c r="A190" s="9" t="s">
        <v>375</v>
      </c>
      <c r="B190" t="s">
        <v>35</v>
      </c>
      <c r="C190">
        <v>24</v>
      </c>
      <c r="D190">
        <v>1</v>
      </c>
      <c r="E190" t="s">
        <v>168</v>
      </c>
      <c r="F190" t="s">
        <v>677</v>
      </c>
      <c r="G190" t="s">
        <v>678</v>
      </c>
      <c r="H190" t="s">
        <v>40</v>
      </c>
      <c r="I190">
        <v>2012</v>
      </c>
      <c r="J190">
        <v>150</v>
      </c>
      <c r="K190" t="s">
        <v>41</v>
      </c>
      <c r="L190" s="1">
        <v>40969</v>
      </c>
      <c r="M190" s="1">
        <v>40999</v>
      </c>
      <c r="N190" s="1">
        <v>40998</v>
      </c>
      <c r="O190" t="s">
        <v>427</v>
      </c>
      <c r="P190" t="s">
        <v>503</v>
      </c>
      <c r="Q190" t="s">
        <v>429</v>
      </c>
      <c r="R190" t="s">
        <v>430</v>
      </c>
      <c r="S190" t="s">
        <v>420</v>
      </c>
      <c r="T190" t="s">
        <v>46</v>
      </c>
      <c r="V190" t="s">
        <v>1125</v>
      </c>
    </row>
    <row r="191" spans="1:22" x14ac:dyDescent="0.25">
      <c r="A191" t="s">
        <v>375</v>
      </c>
      <c r="B191" t="s">
        <v>35</v>
      </c>
      <c r="C191">
        <v>24</v>
      </c>
      <c r="D191">
        <v>1</v>
      </c>
      <c r="E191" t="s">
        <v>168</v>
      </c>
      <c r="F191" t="s">
        <v>677</v>
      </c>
      <c r="G191" t="s">
        <v>678</v>
      </c>
      <c r="H191" t="s">
        <v>40</v>
      </c>
      <c r="I191">
        <v>2012</v>
      </c>
      <c r="J191">
        <v>140</v>
      </c>
      <c r="K191" t="s">
        <v>41</v>
      </c>
      <c r="L191" s="1">
        <v>41107</v>
      </c>
      <c r="M191" s="1">
        <v>41120</v>
      </c>
      <c r="N191" s="1">
        <v>41120</v>
      </c>
      <c r="O191" t="s">
        <v>427</v>
      </c>
      <c r="P191" t="s">
        <v>903</v>
      </c>
      <c r="Q191" t="s">
        <v>375</v>
      </c>
      <c r="R191" t="s">
        <v>904</v>
      </c>
      <c r="S191" t="s">
        <v>905</v>
      </c>
      <c r="T191" t="s">
        <v>46</v>
      </c>
      <c r="V191" t="s">
        <v>1125</v>
      </c>
    </row>
    <row r="192" spans="1:22" x14ac:dyDescent="0.25">
      <c r="A192" t="s">
        <v>505</v>
      </c>
      <c r="B192" t="s">
        <v>35</v>
      </c>
      <c r="C192">
        <v>28</v>
      </c>
      <c r="D192">
        <v>2</v>
      </c>
      <c r="E192" t="s">
        <v>37</v>
      </c>
      <c r="F192" t="s">
        <v>554</v>
      </c>
      <c r="G192" t="s">
        <v>422</v>
      </c>
      <c r="H192" t="s">
        <v>40</v>
      </c>
      <c r="I192">
        <v>2012</v>
      </c>
      <c r="J192">
        <v>1500</v>
      </c>
      <c r="K192" t="s">
        <v>41</v>
      </c>
      <c r="L192" s="1">
        <v>40695</v>
      </c>
      <c r="M192" s="1">
        <v>40724</v>
      </c>
      <c r="N192" s="1">
        <v>40669</v>
      </c>
      <c r="P192" t="s">
        <v>555</v>
      </c>
      <c r="Q192" t="s">
        <v>556</v>
      </c>
      <c r="R192" t="s">
        <v>557</v>
      </c>
      <c r="S192" t="s">
        <v>558</v>
      </c>
      <c r="T192" t="s">
        <v>46</v>
      </c>
      <c r="V192" t="s">
        <v>1126</v>
      </c>
    </row>
    <row r="193" spans="1:22" x14ac:dyDescent="0.25">
      <c r="A193" t="s">
        <v>505</v>
      </c>
      <c r="B193" t="s">
        <v>35</v>
      </c>
      <c r="C193">
        <v>28</v>
      </c>
      <c r="D193">
        <v>2</v>
      </c>
      <c r="E193" t="s">
        <v>37</v>
      </c>
      <c r="F193" t="s">
        <v>554</v>
      </c>
      <c r="G193" t="s">
        <v>422</v>
      </c>
      <c r="H193" t="s">
        <v>40</v>
      </c>
      <c r="I193">
        <v>2012</v>
      </c>
      <c r="J193">
        <v>4500</v>
      </c>
      <c r="K193" t="s">
        <v>41</v>
      </c>
      <c r="L193" s="1">
        <v>41000</v>
      </c>
      <c r="M193" s="1">
        <v>41029</v>
      </c>
      <c r="N193" s="1">
        <v>40940</v>
      </c>
      <c r="P193" t="s">
        <v>754</v>
      </c>
      <c r="Q193" t="s">
        <v>556</v>
      </c>
      <c r="R193" t="s">
        <v>557</v>
      </c>
      <c r="S193" t="s">
        <v>558</v>
      </c>
      <c r="T193" t="s">
        <v>46</v>
      </c>
      <c r="V193" t="s">
        <v>1126</v>
      </c>
    </row>
    <row r="194" spans="1:22" x14ac:dyDescent="0.25">
      <c r="A194" t="s">
        <v>505</v>
      </c>
      <c r="B194" t="s">
        <v>35</v>
      </c>
      <c r="C194">
        <v>28</v>
      </c>
      <c r="D194">
        <v>2</v>
      </c>
      <c r="E194" t="s">
        <v>37</v>
      </c>
      <c r="F194" t="s">
        <v>554</v>
      </c>
      <c r="G194" t="s">
        <v>422</v>
      </c>
      <c r="H194" t="s">
        <v>40</v>
      </c>
      <c r="I194">
        <v>2012</v>
      </c>
      <c r="J194">
        <v>2250</v>
      </c>
      <c r="K194" t="s">
        <v>41</v>
      </c>
      <c r="L194" s="1">
        <v>41061</v>
      </c>
      <c r="M194" s="1">
        <v>41106</v>
      </c>
      <c r="N194" s="1">
        <v>40940</v>
      </c>
      <c r="P194" t="s">
        <v>754</v>
      </c>
      <c r="Q194" t="s">
        <v>556</v>
      </c>
      <c r="R194" t="s">
        <v>557</v>
      </c>
      <c r="S194" t="s">
        <v>558</v>
      </c>
      <c r="T194" t="s">
        <v>46</v>
      </c>
      <c r="V194" t="s">
        <v>1126</v>
      </c>
    </row>
    <row r="195" spans="1:22" x14ac:dyDescent="0.25">
      <c r="A195" t="s">
        <v>505</v>
      </c>
      <c r="B195" t="s">
        <v>35</v>
      </c>
      <c r="C195">
        <v>28</v>
      </c>
      <c r="D195">
        <v>2</v>
      </c>
      <c r="E195" t="s">
        <v>37</v>
      </c>
      <c r="F195" t="s">
        <v>554</v>
      </c>
      <c r="G195" t="s">
        <v>422</v>
      </c>
      <c r="H195" t="s">
        <v>40</v>
      </c>
      <c r="I195">
        <v>2012</v>
      </c>
      <c r="J195">
        <v>3750</v>
      </c>
      <c r="K195" t="s">
        <v>41</v>
      </c>
      <c r="L195" s="1">
        <v>41030</v>
      </c>
      <c r="M195" s="1">
        <v>41060</v>
      </c>
      <c r="N195" s="1">
        <v>40940</v>
      </c>
      <c r="P195" t="s">
        <v>754</v>
      </c>
      <c r="Q195" t="s">
        <v>556</v>
      </c>
      <c r="R195" t="s">
        <v>557</v>
      </c>
      <c r="S195" t="s">
        <v>558</v>
      </c>
      <c r="T195" t="s">
        <v>46</v>
      </c>
      <c r="V195" t="s">
        <v>1126</v>
      </c>
    </row>
    <row r="196" spans="1:22" x14ac:dyDescent="0.25">
      <c r="A196" t="e">
        <v>#N/A</v>
      </c>
      <c r="B196" t="e">
        <v>#N/A</v>
      </c>
      <c r="C196" t="e">
        <v>#N/A</v>
      </c>
      <c r="D196" t="e">
        <v>#N/A</v>
      </c>
      <c r="E196" t="e">
        <v>#N/A</v>
      </c>
      <c r="F196" t="e">
        <v>#N/A</v>
      </c>
      <c r="G196" t="e">
        <v>#N/A</v>
      </c>
      <c r="H196" t="e">
        <v>#N/A</v>
      </c>
      <c r="I196" t="e">
        <v>#N/A</v>
      </c>
      <c r="J196" t="e">
        <v>#N/A</v>
      </c>
      <c r="K196" t="e">
        <v>#N/A</v>
      </c>
      <c r="L196" t="e">
        <v>#N/A</v>
      </c>
      <c r="M196" t="e">
        <v>#N/A</v>
      </c>
      <c r="N196" t="e">
        <v>#N/A</v>
      </c>
      <c r="O196" t="e">
        <v>#N/A</v>
      </c>
      <c r="P196" t="e">
        <v>#N/A</v>
      </c>
      <c r="Q196" t="e">
        <v>#N/A</v>
      </c>
      <c r="R196" t="e">
        <v>#N/A</v>
      </c>
      <c r="S196" t="e">
        <v>#N/A</v>
      </c>
      <c r="T196" t="e">
        <v>#N/A</v>
      </c>
      <c r="V196" t="e">
        <v>#N/A</v>
      </c>
    </row>
  </sheetData>
  <autoFilter ref="A1:V196"/>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4"/>
  <sheetViews>
    <sheetView topLeftCell="K1006" workbookViewId="0">
      <selection sqref="A1:W1044"/>
    </sheetView>
  </sheetViews>
  <sheetFormatPr defaultRowHeight="15" x14ac:dyDescent="0.25"/>
  <cols>
    <col min="1" max="1" width="35.5703125" customWidth="1"/>
    <col min="2" max="2" width="15.7109375" bestFit="1" customWidth="1"/>
    <col min="3" max="3" width="29.140625" bestFit="1" customWidth="1"/>
    <col min="4" max="4" width="16.42578125" bestFit="1" customWidth="1"/>
    <col min="5" max="5" width="8.28515625" bestFit="1" customWidth="1"/>
    <col min="6" max="6" width="14.7109375" bestFit="1" customWidth="1"/>
    <col min="7" max="7" width="31" bestFit="1" customWidth="1"/>
    <col min="8" max="8" width="17.28515625" bestFit="1" customWidth="1"/>
    <col min="9" max="9" width="15.140625" bestFit="1" customWidth="1"/>
    <col min="10" max="10" width="12.140625" bestFit="1" customWidth="1"/>
    <col min="11" max="11" width="9" bestFit="1" customWidth="1"/>
    <col min="12" max="12" width="10.7109375" bestFit="1" customWidth="1"/>
    <col min="13" max="13" width="9.7109375" bestFit="1" customWidth="1"/>
    <col min="14" max="15" width="10.7109375" bestFit="1" customWidth="1"/>
    <col min="16" max="16" width="23.28515625" bestFit="1" customWidth="1"/>
    <col min="17" max="17" width="56.28515625" bestFit="1" customWidth="1"/>
    <col min="18" max="18" width="39" bestFit="1" customWidth="1"/>
    <col min="19" max="19" width="39.140625" bestFit="1" customWidth="1"/>
    <col min="20" max="20" width="19" bestFit="1" customWidth="1"/>
    <col min="21" max="21" width="11.7109375" bestFit="1" customWidth="1"/>
    <col min="22" max="22" width="9.85546875" bestFit="1" customWidth="1"/>
  </cols>
  <sheetData>
    <row r="1" spans="1:23" x14ac:dyDescent="0.25">
      <c r="A1" s="2" t="s">
        <v>1053</v>
      </c>
      <c r="B1" s="36" t="s">
        <v>992</v>
      </c>
      <c r="C1" s="22" t="s">
        <v>941</v>
      </c>
      <c r="D1" s="22" t="s">
        <v>9</v>
      </c>
      <c r="E1" s="22" t="s">
        <v>10</v>
      </c>
      <c r="F1" s="2" t="s">
        <v>11</v>
      </c>
      <c r="G1" s="22" t="s">
        <v>12</v>
      </c>
      <c r="H1" s="22" t="s">
        <v>13</v>
      </c>
      <c r="I1" s="22" t="s">
        <v>14</v>
      </c>
      <c r="J1" s="2" t="s">
        <v>15</v>
      </c>
      <c r="K1" s="2" t="s">
        <v>16</v>
      </c>
      <c r="L1" s="2" t="s">
        <v>17</v>
      </c>
      <c r="M1" s="2" t="s">
        <v>18</v>
      </c>
      <c r="N1" s="2" t="s">
        <v>19</v>
      </c>
      <c r="O1" s="2" t="s">
        <v>20</v>
      </c>
      <c r="P1" s="2" t="s">
        <v>21</v>
      </c>
      <c r="Q1" s="2" t="s">
        <v>22</v>
      </c>
      <c r="R1" s="2" t="s">
        <v>23</v>
      </c>
      <c r="S1" s="2" t="s">
        <v>24</v>
      </c>
      <c r="T1" s="2" t="s">
        <v>25</v>
      </c>
      <c r="U1" s="2" t="s">
        <v>26</v>
      </c>
      <c r="V1" s="2" t="s">
        <v>27</v>
      </c>
      <c r="W1" s="2" t="s">
        <v>1052</v>
      </c>
    </row>
    <row r="2" spans="1:23" x14ac:dyDescent="0.25">
      <c r="A2">
        <f t="shared" ref="A2:A65" si="0">VLOOKUP(W2,rightnames,9,FALSE)</f>
        <v>0</v>
      </c>
      <c r="B2">
        <v>257</v>
      </c>
      <c r="C2" t="s">
        <v>36</v>
      </c>
      <c r="D2">
        <v>11</v>
      </c>
      <c r="F2" t="s">
        <v>168</v>
      </c>
      <c r="G2" t="s">
        <v>426</v>
      </c>
      <c r="H2" t="s">
        <v>39</v>
      </c>
      <c r="I2" t="s">
        <v>40</v>
      </c>
      <c r="J2">
        <v>2012</v>
      </c>
      <c r="K2">
        <v>225</v>
      </c>
      <c r="L2" t="s">
        <v>41</v>
      </c>
      <c r="M2" s="1">
        <v>40087</v>
      </c>
      <c r="N2" s="1">
        <v>40117</v>
      </c>
      <c r="O2" s="1">
        <v>39872</v>
      </c>
      <c r="P2" t="s">
        <v>427</v>
      </c>
      <c r="Q2" t="s">
        <v>428</v>
      </c>
      <c r="R2" t="s">
        <v>429</v>
      </c>
      <c r="S2" t="s">
        <v>430</v>
      </c>
      <c r="T2" t="s">
        <v>420</v>
      </c>
      <c r="U2" t="s">
        <v>46</v>
      </c>
      <c r="W2" t="str">
        <f t="shared" ref="W2:W65" si="1">C2&amp;","&amp;D2&amp;","&amp;E2&amp;","&amp;F2&amp;","&amp;G2&amp;","&amp;H2&amp;","&amp;I2</f>
        <v>STATE SENATOR,11,,DEMOCRAT,LEG DISTRICT 11 - SENATE,KING,Legislative</v>
      </c>
    </row>
    <row r="3" spans="1:23" x14ac:dyDescent="0.25">
      <c r="A3">
        <f t="shared" si="0"/>
        <v>0</v>
      </c>
      <c r="B3">
        <v>305</v>
      </c>
      <c r="C3" t="s">
        <v>36</v>
      </c>
      <c r="D3">
        <v>11</v>
      </c>
      <c r="F3" t="s">
        <v>168</v>
      </c>
      <c r="G3" t="s">
        <v>426</v>
      </c>
      <c r="H3" t="s">
        <v>39</v>
      </c>
      <c r="I3" t="s">
        <v>40</v>
      </c>
      <c r="J3">
        <v>2012</v>
      </c>
      <c r="K3">
        <v>225</v>
      </c>
      <c r="L3" t="s">
        <v>41</v>
      </c>
      <c r="M3" s="1">
        <v>40087</v>
      </c>
      <c r="N3" s="1">
        <v>40117</v>
      </c>
      <c r="O3" s="1">
        <v>39872</v>
      </c>
      <c r="P3" t="s">
        <v>427</v>
      </c>
      <c r="Q3" t="s">
        <v>428</v>
      </c>
      <c r="R3" t="s">
        <v>429</v>
      </c>
      <c r="S3" t="s">
        <v>430</v>
      </c>
      <c r="T3" t="s">
        <v>420</v>
      </c>
      <c r="U3" t="s">
        <v>46</v>
      </c>
      <c r="W3" t="str">
        <f t="shared" si="1"/>
        <v>STATE SENATOR,11,,DEMOCRAT,LEG DISTRICT 11 - SENATE,KING,Legislative</v>
      </c>
    </row>
    <row r="4" spans="1:23" x14ac:dyDescent="0.25">
      <c r="A4">
        <f t="shared" si="0"/>
        <v>0</v>
      </c>
      <c r="B4">
        <v>306</v>
      </c>
      <c r="C4" t="s">
        <v>36</v>
      </c>
      <c r="D4">
        <v>11</v>
      </c>
      <c r="F4" t="s">
        <v>168</v>
      </c>
      <c r="G4" t="s">
        <v>426</v>
      </c>
      <c r="H4" t="s">
        <v>39</v>
      </c>
      <c r="I4" t="s">
        <v>40</v>
      </c>
      <c r="J4">
        <v>2012</v>
      </c>
      <c r="K4">
        <v>225</v>
      </c>
      <c r="L4" t="s">
        <v>41</v>
      </c>
      <c r="M4" s="1">
        <v>40210</v>
      </c>
      <c r="N4" s="1">
        <v>40237</v>
      </c>
      <c r="O4" s="1">
        <v>39872</v>
      </c>
      <c r="P4" t="s">
        <v>427</v>
      </c>
      <c r="Q4" t="s">
        <v>428</v>
      </c>
      <c r="R4" t="s">
        <v>429</v>
      </c>
      <c r="S4" t="s">
        <v>430</v>
      </c>
      <c r="T4" t="s">
        <v>420</v>
      </c>
      <c r="U4" t="s">
        <v>46</v>
      </c>
      <c r="W4" t="str">
        <f t="shared" si="1"/>
        <v>STATE SENATOR,11,,DEMOCRAT,LEG DISTRICT 11 - SENATE,KING,Legislative</v>
      </c>
    </row>
    <row r="5" spans="1:23" x14ac:dyDescent="0.25">
      <c r="A5">
        <f t="shared" si="0"/>
        <v>0</v>
      </c>
      <c r="B5">
        <v>307</v>
      </c>
      <c r="C5" t="s">
        <v>36</v>
      </c>
      <c r="D5">
        <v>11</v>
      </c>
      <c r="F5" t="s">
        <v>168</v>
      </c>
      <c r="G5" t="s">
        <v>426</v>
      </c>
      <c r="H5" t="s">
        <v>39</v>
      </c>
      <c r="I5" t="s">
        <v>40</v>
      </c>
      <c r="J5">
        <v>2012</v>
      </c>
      <c r="K5">
        <v>225</v>
      </c>
      <c r="L5" t="s">
        <v>41</v>
      </c>
      <c r="M5" s="1">
        <v>40210</v>
      </c>
      <c r="N5" s="1">
        <v>40237</v>
      </c>
      <c r="O5" s="1">
        <v>39872</v>
      </c>
      <c r="P5" t="s">
        <v>427</v>
      </c>
      <c r="Q5" t="s">
        <v>428</v>
      </c>
      <c r="R5" t="s">
        <v>429</v>
      </c>
      <c r="S5" t="s">
        <v>430</v>
      </c>
      <c r="T5" t="s">
        <v>420</v>
      </c>
      <c r="U5" t="s">
        <v>46</v>
      </c>
      <c r="W5" t="str">
        <f t="shared" si="1"/>
        <v>STATE SENATOR,11,,DEMOCRAT,LEG DISTRICT 11 - SENATE,KING,Legislative</v>
      </c>
    </row>
    <row r="6" spans="1:23" x14ac:dyDescent="0.25">
      <c r="A6">
        <f t="shared" si="0"/>
        <v>0</v>
      </c>
      <c r="B6">
        <v>308</v>
      </c>
      <c r="C6" t="s">
        <v>36</v>
      </c>
      <c r="D6">
        <v>11</v>
      </c>
      <c r="F6" t="s">
        <v>168</v>
      </c>
      <c r="G6" t="s">
        <v>426</v>
      </c>
      <c r="H6" t="s">
        <v>39</v>
      </c>
      <c r="I6" t="s">
        <v>40</v>
      </c>
      <c r="J6">
        <v>2012</v>
      </c>
      <c r="K6">
        <v>175</v>
      </c>
      <c r="L6" t="s">
        <v>41</v>
      </c>
      <c r="M6" s="1">
        <v>40118</v>
      </c>
      <c r="N6" s="1">
        <v>40147</v>
      </c>
      <c r="O6" s="1">
        <v>39933</v>
      </c>
      <c r="P6" t="s">
        <v>427</v>
      </c>
      <c r="Q6" t="s">
        <v>457</v>
      </c>
      <c r="R6" t="s">
        <v>429</v>
      </c>
      <c r="S6" t="s">
        <v>430</v>
      </c>
      <c r="T6" t="s">
        <v>420</v>
      </c>
      <c r="U6" t="s">
        <v>46</v>
      </c>
      <c r="W6" t="str">
        <f t="shared" si="1"/>
        <v>STATE SENATOR,11,,DEMOCRAT,LEG DISTRICT 11 - SENATE,KING,Legislative</v>
      </c>
    </row>
    <row r="7" spans="1:23" x14ac:dyDescent="0.25">
      <c r="A7">
        <f t="shared" si="0"/>
        <v>0</v>
      </c>
      <c r="B7">
        <v>314</v>
      </c>
      <c r="C7" t="s">
        <v>36</v>
      </c>
      <c r="D7">
        <v>11</v>
      </c>
      <c r="F7" t="s">
        <v>168</v>
      </c>
      <c r="G7" t="s">
        <v>426</v>
      </c>
      <c r="H7" t="s">
        <v>39</v>
      </c>
      <c r="I7" t="s">
        <v>40</v>
      </c>
      <c r="J7">
        <v>2012</v>
      </c>
      <c r="K7">
        <v>225</v>
      </c>
      <c r="L7" t="s">
        <v>41</v>
      </c>
      <c r="M7" s="1">
        <v>40087</v>
      </c>
      <c r="N7" s="1">
        <v>40117</v>
      </c>
      <c r="O7" s="1">
        <v>39872</v>
      </c>
      <c r="P7" t="s">
        <v>427</v>
      </c>
      <c r="Q7" t="s">
        <v>428</v>
      </c>
      <c r="R7" t="s">
        <v>429</v>
      </c>
      <c r="S7" t="s">
        <v>430</v>
      </c>
      <c r="T7" t="s">
        <v>420</v>
      </c>
      <c r="U7" t="s">
        <v>46</v>
      </c>
      <c r="W7" t="str">
        <f t="shared" si="1"/>
        <v>STATE SENATOR,11,,DEMOCRAT,LEG DISTRICT 11 - SENATE,KING,Legislative</v>
      </c>
    </row>
    <row r="8" spans="1:23" x14ac:dyDescent="0.25">
      <c r="A8">
        <f t="shared" si="0"/>
        <v>0</v>
      </c>
      <c r="B8">
        <v>315</v>
      </c>
      <c r="C8" t="s">
        <v>36</v>
      </c>
      <c r="D8">
        <v>11</v>
      </c>
      <c r="F8" t="s">
        <v>168</v>
      </c>
      <c r="G8" t="s">
        <v>426</v>
      </c>
      <c r="H8" t="s">
        <v>39</v>
      </c>
      <c r="I8" t="s">
        <v>40</v>
      </c>
      <c r="J8">
        <v>2012</v>
      </c>
      <c r="K8">
        <v>225</v>
      </c>
      <c r="L8" t="s">
        <v>41</v>
      </c>
      <c r="M8" s="1">
        <v>40087</v>
      </c>
      <c r="N8" s="1">
        <v>40117</v>
      </c>
      <c r="O8" s="1">
        <v>39872</v>
      </c>
      <c r="P8" t="s">
        <v>427</v>
      </c>
      <c r="Q8" t="s">
        <v>428</v>
      </c>
      <c r="R8" t="s">
        <v>429</v>
      </c>
      <c r="S8" t="s">
        <v>430</v>
      </c>
      <c r="T8" t="s">
        <v>420</v>
      </c>
      <c r="U8" t="s">
        <v>46</v>
      </c>
      <c r="W8" t="str">
        <f t="shared" si="1"/>
        <v>STATE SENATOR,11,,DEMOCRAT,LEG DISTRICT 11 - SENATE,KING,Legislative</v>
      </c>
    </row>
    <row r="9" spans="1:23" x14ac:dyDescent="0.25">
      <c r="A9">
        <f t="shared" si="0"/>
        <v>0</v>
      </c>
      <c r="B9">
        <v>316</v>
      </c>
      <c r="C9" t="s">
        <v>36</v>
      </c>
      <c r="D9">
        <v>11</v>
      </c>
      <c r="F9" t="s">
        <v>168</v>
      </c>
      <c r="G9" t="s">
        <v>426</v>
      </c>
      <c r="H9" t="s">
        <v>39</v>
      </c>
      <c r="I9" t="s">
        <v>40</v>
      </c>
      <c r="J9">
        <v>2012</v>
      </c>
      <c r="K9">
        <v>300</v>
      </c>
      <c r="L9" t="s">
        <v>41</v>
      </c>
      <c r="M9" s="1">
        <v>40148</v>
      </c>
      <c r="N9" s="1">
        <v>40178</v>
      </c>
      <c r="O9" s="1">
        <v>40178</v>
      </c>
      <c r="P9" t="s">
        <v>427</v>
      </c>
      <c r="Q9" t="s">
        <v>462</v>
      </c>
      <c r="R9" t="s">
        <v>429</v>
      </c>
      <c r="S9" t="s">
        <v>430</v>
      </c>
      <c r="T9" t="s">
        <v>420</v>
      </c>
      <c r="U9" t="s">
        <v>46</v>
      </c>
      <c r="W9" t="str">
        <f t="shared" si="1"/>
        <v>STATE SENATOR,11,,DEMOCRAT,LEG DISTRICT 11 - SENATE,KING,Legislative</v>
      </c>
    </row>
    <row r="10" spans="1:23" x14ac:dyDescent="0.25">
      <c r="A10">
        <f t="shared" si="0"/>
        <v>0</v>
      </c>
      <c r="B10">
        <v>317</v>
      </c>
      <c r="C10" t="s">
        <v>36</v>
      </c>
      <c r="D10">
        <v>11</v>
      </c>
      <c r="F10" t="s">
        <v>168</v>
      </c>
      <c r="G10" t="s">
        <v>426</v>
      </c>
      <c r="H10" t="s">
        <v>39</v>
      </c>
      <c r="I10" t="s">
        <v>40</v>
      </c>
      <c r="J10">
        <v>2012</v>
      </c>
      <c r="K10">
        <v>225</v>
      </c>
      <c r="L10" t="s">
        <v>41</v>
      </c>
      <c r="M10" s="1">
        <v>40087</v>
      </c>
      <c r="N10" s="1">
        <v>40117</v>
      </c>
      <c r="O10" s="1">
        <v>39872</v>
      </c>
      <c r="P10" t="s">
        <v>427</v>
      </c>
      <c r="Q10" t="s">
        <v>428</v>
      </c>
      <c r="R10" t="s">
        <v>429</v>
      </c>
      <c r="S10" t="s">
        <v>430</v>
      </c>
      <c r="T10" t="s">
        <v>420</v>
      </c>
      <c r="U10" t="s">
        <v>46</v>
      </c>
      <c r="W10" t="str">
        <f t="shared" si="1"/>
        <v>STATE SENATOR,11,,DEMOCRAT,LEG DISTRICT 11 - SENATE,KING,Legislative</v>
      </c>
    </row>
    <row r="11" spans="1:23" x14ac:dyDescent="0.25">
      <c r="A11">
        <f t="shared" si="0"/>
        <v>0</v>
      </c>
      <c r="B11">
        <v>318</v>
      </c>
      <c r="C11" t="s">
        <v>36</v>
      </c>
      <c r="D11">
        <v>11</v>
      </c>
      <c r="F11" t="s">
        <v>168</v>
      </c>
      <c r="G11" t="s">
        <v>426</v>
      </c>
      <c r="H11" t="s">
        <v>39</v>
      </c>
      <c r="I11" t="s">
        <v>40</v>
      </c>
      <c r="J11">
        <v>2012</v>
      </c>
      <c r="K11">
        <v>225</v>
      </c>
      <c r="L11" t="s">
        <v>41</v>
      </c>
      <c r="M11" s="1">
        <v>40087</v>
      </c>
      <c r="N11" s="1">
        <v>40117</v>
      </c>
      <c r="O11" s="1">
        <v>39872</v>
      </c>
      <c r="P11" t="s">
        <v>427</v>
      </c>
      <c r="Q11" t="s">
        <v>428</v>
      </c>
      <c r="R11" t="s">
        <v>429</v>
      </c>
      <c r="S11" t="s">
        <v>430</v>
      </c>
      <c r="T11" t="s">
        <v>420</v>
      </c>
      <c r="U11" t="s">
        <v>46</v>
      </c>
      <c r="W11" t="str">
        <f t="shared" si="1"/>
        <v>STATE SENATOR,11,,DEMOCRAT,LEG DISTRICT 11 - SENATE,KING,Legislative</v>
      </c>
    </row>
    <row r="12" spans="1:23" x14ac:dyDescent="0.25">
      <c r="A12">
        <f t="shared" si="0"/>
        <v>0</v>
      </c>
      <c r="B12">
        <v>319</v>
      </c>
      <c r="C12" t="s">
        <v>36</v>
      </c>
      <c r="D12">
        <v>11</v>
      </c>
      <c r="F12" t="s">
        <v>168</v>
      </c>
      <c r="G12" t="s">
        <v>426</v>
      </c>
      <c r="H12" t="s">
        <v>39</v>
      </c>
      <c r="I12" t="s">
        <v>40</v>
      </c>
      <c r="J12">
        <v>2012</v>
      </c>
      <c r="K12">
        <v>225</v>
      </c>
      <c r="L12" t="s">
        <v>41</v>
      </c>
      <c r="M12" s="1">
        <v>40087</v>
      </c>
      <c r="N12" s="1">
        <v>40117</v>
      </c>
      <c r="O12" s="1">
        <v>39872</v>
      </c>
      <c r="P12" t="s">
        <v>427</v>
      </c>
      <c r="Q12" t="s">
        <v>428</v>
      </c>
      <c r="R12" t="s">
        <v>429</v>
      </c>
      <c r="S12" t="s">
        <v>430</v>
      </c>
      <c r="T12" t="s">
        <v>420</v>
      </c>
      <c r="U12" t="s">
        <v>46</v>
      </c>
      <c r="W12" t="str">
        <f t="shared" si="1"/>
        <v>STATE SENATOR,11,,DEMOCRAT,LEG DISTRICT 11 - SENATE,KING,Legislative</v>
      </c>
    </row>
    <row r="13" spans="1:23" x14ac:dyDescent="0.25">
      <c r="A13">
        <f t="shared" si="0"/>
        <v>0</v>
      </c>
      <c r="B13">
        <v>320</v>
      </c>
      <c r="C13" t="s">
        <v>36</v>
      </c>
      <c r="D13">
        <v>11</v>
      </c>
      <c r="F13" t="s">
        <v>168</v>
      </c>
      <c r="G13" t="s">
        <v>426</v>
      </c>
      <c r="H13" t="s">
        <v>39</v>
      </c>
      <c r="I13" t="s">
        <v>40</v>
      </c>
      <c r="J13">
        <v>2012</v>
      </c>
      <c r="K13">
        <v>225</v>
      </c>
      <c r="L13" t="s">
        <v>41</v>
      </c>
      <c r="M13" s="1">
        <v>40087</v>
      </c>
      <c r="N13" s="1">
        <v>40117</v>
      </c>
      <c r="O13" s="1">
        <v>39872</v>
      </c>
      <c r="P13" t="s">
        <v>427</v>
      </c>
      <c r="Q13" t="s">
        <v>428</v>
      </c>
      <c r="R13" t="s">
        <v>429</v>
      </c>
      <c r="S13" t="s">
        <v>430</v>
      </c>
      <c r="T13" t="s">
        <v>420</v>
      </c>
      <c r="U13" t="s">
        <v>46</v>
      </c>
      <c r="W13" t="str">
        <f t="shared" si="1"/>
        <v>STATE SENATOR,11,,DEMOCRAT,LEG DISTRICT 11 - SENATE,KING,Legislative</v>
      </c>
    </row>
    <row r="14" spans="1:23" x14ac:dyDescent="0.25">
      <c r="A14">
        <f t="shared" si="0"/>
        <v>0</v>
      </c>
      <c r="B14">
        <v>322</v>
      </c>
      <c r="C14" t="s">
        <v>36</v>
      </c>
      <c r="D14">
        <v>11</v>
      </c>
      <c r="F14" t="s">
        <v>168</v>
      </c>
      <c r="G14" t="s">
        <v>426</v>
      </c>
      <c r="H14" t="s">
        <v>39</v>
      </c>
      <c r="I14" t="s">
        <v>40</v>
      </c>
      <c r="J14">
        <v>2012</v>
      </c>
      <c r="K14">
        <v>175</v>
      </c>
      <c r="L14" t="s">
        <v>41</v>
      </c>
      <c r="M14" s="1">
        <v>40118</v>
      </c>
      <c r="N14" s="1">
        <v>40147</v>
      </c>
      <c r="O14" s="1">
        <v>39933</v>
      </c>
      <c r="P14" t="s">
        <v>427</v>
      </c>
      <c r="Q14" t="s">
        <v>457</v>
      </c>
      <c r="R14" t="s">
        <v>429</v>
      </c>
      <c r="S14" t="s">
        <v>430</v>
      </c>
      <c r="T14" t="s">
        <v>420</v>
      </c>
      <c r="U14" t="s">
        <v>46</v>
      </c>
      <c r="W14" t="str">
        <f t="shared" si="1"/>
        <v>STATE SENATOR,11,,DEMOCRAT,LEG DISTRICT 11 - SENATE,KING,Legislative</v>
      </c>
    </row>
    <row r="15" spans="1:23" x14ac:dyDescent="0.25">
      <c r="A15">
        <f t="shared" si="0"/>
        <v>0</v>
      </c>
      <c r="B15">
        <v>323</v>
      </c>
      <c r="C15" t="s">
        <v>36</v>
      </c>
      <c r="D15">
        <v>11</v>
      </c>
      <c r="F15" t="s">
        <v>168</v>
      </c>
      <c r="G15" t="s">
        <v>426</v>
      </c>
      <c r="H15" t="s">
        <v>39</v>
      </c>
      <c r="I15" t="s">
        <v>40</v>
      </c>
      <c r="J15">
        <v>2012</v>
      </c>
      <c r="K15">
        <v>175</v>
      </c>
      <c r="L15" t="s">
        <v>41</v>
      </c>
      <c r="M15" s="1">
        <v>40118</v>
      </c>
      <c r="N15" s="1">
        <v>40147</v>
      </c>
      <c r="O15" s="1">
        <v>39933</v>
      </c>
      <c r="P15" t="s">
        <v>427</v>
      </c>
      <c r="Q15" t="s">
        <v>457</v>
      </c>
      <c r="R15" t="s">
        <v>429</v>
      </c>
      <c r="S15" t="s">
        <v>430</v>
      </c>
      <c r="T15" t="s">
        <v>420</v>
      </c>
      <c r="U15" t="s">
        <v>46</v>
      </c>
      <c r="W15" t="str">
        <f t="shared" si="1"/>
        <v>STATE SENATOR,11,,DEMOCRAT,LEG DISTRICT 11 - SENATE,KING,Legislative</v>
      </c>
    </row>
    <row r="16" spans="1:23" x14ac:dyDescent="0.25">
      <c r="A16">
        <f t="shared" si="0"/>
        <v>0</v>
      </c>
      <c r="B16">
        <v>324</v>
      </c>
      <c r="C16" t="s">
        <v>36</v>
      </c>
      <c r="D16">
        <v>11</v>
      </c>
      <c r="F16" t="s">
        <v>168</v>
      </c>
      <c r="G16" t="s">
        <v>426</v>
      </c>
      <c r="H16" t="s">
        <v>39</v>
      </c>
      <c r="I16" t="s">
        <v>40</v>
      </c>
      <c r="J16">
        <v>2012</v>
      </c>
      <c r="K16">
        <v>225</v>
      </c>
      <c r="L16" t="s">
        <v>41</v>
      </c>
      <c r="M16" s="1">
        <v>40087</v>
      </c>
      <c r="N16" s="1">
        <v>40117</v>
      </c>
      <c r="O16" s="1">
        <v>39872</v>
      </c>
      <c r="P16" t="s">
        <v>427</v>
      </c>
      <c r="Q16" t="s">
        <v>428</v>
      </c>
      <c r="R16" t="s">
        <v>429</v>
      </c>
      <c r="S16" t="s">
        <v>430</v>
      </c>
      <c r="T16" t="s">
        <v>420</v>
      </c>
      <c r="U16" t="s">
        <v>46</v>
      </c>
      <c r="W16" t="str">
        <f t="shared" si="1"/>
        <v>STATE SENATOR,11,,DEMOCRAT,LEG DISTRICT 11 - SENATE,KING,Legislative</v>
      </c>
    </row>
    <row r="17" spans="1:23" x14ac:dyDescent="0.25">
      <c r="A17">
        <f t="shared" si="0"/>
        <v>0</v>
      </c>
      <c r="B17">
        <v>326</v>
      </c>
      <c r="C17" t="s">
        <v>36</v>
      </c>
      <c r="D17">
        <v>11</v>
      </c>
      <c r="F17" t="s">
        <v>168</v>
      </c>
      <c r="G17" t="s">
        <v>426</v>
      </c>
      <c r="H17" t="s">
        <v>39</v>
      </c>
      <c r="I17" t="s">
        <v>40</v>
      </c>
      <c r="J17">
        <v>2012</v>
      </c>
      <c r="K17">
        <v>225</v>
      </c>
      <c r="L17" t="s">
        <v>41</v>
      </c>
      <c r="M17" s="1">
        <v>40087</v>
      </c>
      <c r="N17" s="1">
        <v>40117</v>
      </c>
      <c r="O17" s="1">
        <v>39872</v>
      </c>
      <c r="P17" t="s">
        <v>427</v>
      </c>
      <c r="Q17" t="s">
        <v>428</v>
      </c>
      <c r="R17" t="s">
        <v>429</v>
      </c>
      <c r="S17" t="s">
        <v>430</v>
      </c>
      <c r="T17" t="s">
        <v>420</v>
      </c>
      <c r="U17" t="s">
        <v>46</v>
      </c>
      <c r="W17" t="str">
        <f t="shared" si="1"/>
        <v>STATE SENATOR,11,,DEMOCRAT,LEG DISTRICT 11 - SENATE,KING,Legislative</v>
      </c>
    </row>
    <row r="18" spans="1:23" x14ac:dyDescent="0.25">
      <c r="A18">
        <f t="shared" si="0"/>
        <v>0</v>
      </c>
      <c r="B18">
        <v>328</v>
      </c>
      <c r="C18" t="s">
        <v>36</v>
      </c>
      <c r="D18">
        <v>11</v>
      </c>
      <c r="F18" t="s">
        <v>168</v>
      </c>
      <c r="G18" t="s">
        <v>426</v>
      </c>
      <c r="H18" t="s">
        <v>39</v>
      </c>
      <c r="I18" t="s">
        <v>40</v>
      </c>
      <c r="J18">
        <v>2012</v>
      </c>
      <c r="K18">
        <v>225</v>
      </c>
      <c r="L18" t="s">
        <v>41</v>
      </c>
      <c r="M18" s="1">
        <v>40087</v>
      </c>
      <c r="N18" s="1">
        <v>40117</v>
      </c>
      <c r="O18" s="1">
        <v>39872</v>
      </c>
      <c r="P18" t="s">
        <v>427</v>
      </c>
      <c r="Q18" t="s">
        <v>428</v>
      </c>
      <c r="R18" t="s">
        <v>429</v>
      </c>
      <c r="S18" t="s">
        <v>430</v>
      </c>
      <c r="T18" t="s">
        <v>420</v>
      </c>
      <c r="U18" t="s">
        <v>46</v>
      </c>
      <c r="W18" t="str">
        <f t="shared" si="1"/>
        <v>STATE SENATOR,11,,DEMOCRAT,LEG DISTRICT 11 - SENATE,KING,Legislative</v>
      </c>
    </row>
    <row r="19" spans="1:23" x14ac:dyDescent="0.25">
      <c r="A19">
        <f t="shared" si="0"/>
        <v>0</v>
      </c>
      <c r="B19">
        <v>329</v>
      </c>
      <c r="C19" t="s">
        <v>36</v>
      </c>
      <c r="D19">
        <v>11</v>
      </c>
      <c r="F19" t="s">
        <v>168</v>
      </c>
      <c r="G19" t="s">
        <v>426</v>
      </c>
      <c r="H19" t="s">
        <v>39</v>
      </c>
      <c r="I19" t="s">
        <v>40</v>
      </c>
      <c r="J19">
        <v>2012</v>
      </c>
      <c r="K19">
        <v>225</v>
      </c>
      <c r="L19" t="s">
        <v>41</v>
      </c>
      <c r="M19" s="1">
        <v>40087</v>
      </c>
      <c r="N19" s="1">
        <v>40117</v>
      </c>
      <c r="O19" s="1">
        <v>39872</v>
      </c>
      <c r="P19" t="s">
        <v>427</v>
      </c>
      <c r="Q19" t="s">
        <v>428</v>
      </c>
      <c r="R19" t="s">
        <v>429</v>
      </c>
      <c r="S19" t="s">
        <v>430</v>
      </c>
      <c r="T19" t="s">
        <v>420</v>
      </c>
      <c r="U19" t="s">
        <v>46</v>
      </c>
      <c r="W19" t="str">
        <f t="shared" si="1"/>
        <v>STATE SENATOR,11,,DEMOCRAT,LEG DISTRICT 11 - SENATE,KING,Legislative</v>
      </c>
    </row>
    <row r="20" spans="1:23" x14ac:dyDescent="0.25">
      <c r="A20">
        <f t="shared" si="0"/>
        <v>0</v>
      </c>
      <c r="B20">
        <v>331</v>
      </c>
      <c r="C20" t="s">
        <v>36</v>
      </c>
      <c r="D20">
        <v>11</v>
      </c>
      <c r="F20" t="s">
        <v>168</v>
      </c>
      <c r="G20" t="s">
        <v>426</v>
      </c>
      <c r="H20" t="s">
        <v>39</v>
      </c>
      <c r="I20" t="s">
        <v>40</v>
      </c>
      <c r="J20">
        <v>2012</v>
      </c>
      <c r="K20">
        <v>175</v>
      </c>
      <c r="L20" t="s">
        <v>41</v>
      </c>
      <c r="M20" s="1">
        <v>40118</v>
      </c>
      <c r="N20" s="1">
        <v>40147</v>
      </c>
      <c r="O20" s="1">
        <v>39933</v>
      </c>
      <c r="P20" t="s">
        <v>427</v>
      </c>
      <c r="Q20" t="s">
        <v>457</v>
      </c>
      <c r="R20" t="s">
        <v>429</v>
      </c>
      <c r="S20" t="s">
        <v>430</v>
      </c>
      <c r="T20" t="s">
        <v>420</v>
      </c>
      <c r="U20" t="s">
        <v>46</v>
      </c>
      <c r="W20" t="str">
        <f t="shared" si="1"/>
        <v>STATE SENATOR,11,,DEMOCRAT,LEG DISTRICT 11 - SENATE,KING,Legislative</v>
      </c>
    </row>
    <row r="21" spans="1:23" x14ac:dyDescent="0.25">
      <c r="A21">
        <f t="shared" si="0"/>
        <v>0</v>
      </c>
      <c r="B21">
        <v>332</v>
      </c>
      <c r="C21" t="s">
        <v>36</v>
      </c>
      <c r="D21">
        <v>11</v>
      </c>
      <c r="F21" t="s">
        <v>168</v>
      </c>
      <c r="G21" t="s">
        <v>426</v>
      </c>
      <c r="H21" t="s">
        <v>39</v>
      </c>
      <c r="I21" t="s">
        <v>40</v>
      </c>
      <c r="J21">
        <v>2012</v>
      </c>
      <c r="K21">
        <v>225</v>
      </c>
      <c r="L21" t="s">
        <v>41</v>
      </c>
      <c r="M21" s="1">
        <v>40087</v>
      </c>
      <c r="N21" s="1">
        <v>40117</v>
      </c>
      <c r="O21" s="1">
        <v>39872</v>
      </c>
      <c r="P21" t="s">
        <v>427</v>
      </c>
      <c r="Q21" t="s">
        <v>428</v>
      </c>
      <c r="R21" t="s">
        <v>429</v>
      </c>
      <c r="S21" t="s">
        <v>430</v>
      </c>
      <c r="T21" t="s">
        <v>420</v>
      </c>
      <c r="U21" t="s">
        <v>46</v>
      </c>
      <c r="W21" t="str">
        <f t="shared" si="1"/>
        <v>STATE SENATOR,11,,DEMOCRAT,LEG DISTRICT 11 - SENATE,KING,Legislative</v>
      </c>
    </row>
    <row r="22" spans="1:23" x14ac:dyDescent="0.25">
      <c r="A22">
        <f t="shared" si="0"/>
        <v>0</v>
      </c>
      <c r="B22">
        <v>333</v>
      </c>
      <c r="C22" t="s">
        <v>36</v>
      </c>
      <c r="D22">
        <v>11</v>
      </c>
      <c r="F22" t="s">
        <v>168</v>
      </c>
      <c r="G22" t="s">
        <v>426</v>
      </c>
      <c r="H22" t="s">
        <v>39</v>
      </c>
      <c r="I22" t="s">
        <v>40</v>
      </c>
      <c r="J22">
        <v>2012</v>
      </c>
      <c r="K22">
        <v>225</v>
      </c>
      <c r="L22" t="s">
        <v>41</v>
      </c>
      <c r="M22" s="1">
        <v>40087</v>
      </c>
      <c r="N22" s="1">
        <v>40117</v>
      </c>
      <c r="O22" s="1">
        <v>39872</v>
      </c>
      <c r="P22" t="s">
        <v>427</v>
      </c>
      <c r="Q22" t="s">
        <v>428</v>
      </c>
      <c r="R22" t="s">
        <v>429</v>
      </c>
      <c r="S22" t="s">
        <v>430</v>
      </c>
      <c r="T22" t="s">
        <v>420</v>
      </c>
      <c r="U22" t="s">
        <v>46</v>
      </c>
      <c r="W22" t="str">
        <f t="shared" si="1"/>
        <v>STATE SENATOR,11,,DEMOCRAT,LEG DISTRICT 11 - SENATE,KING,Legislative</v>
      </c>
    </row>
    <row r="23" spans="1:23" x14ac:dyDescent="0.25">
      <c r="A23">
        <f t="shared" si="0"/>
        <v>0</v>
      </c>
      <c r="B23">
        <v>335</v>
      </c>
      <c r="C23" t="s">
        <v>36</v>
      </c>
      <c r="D23">
        <v>11</v>
      </c>
      <c r="F23" t="s">
        <v>168</v>
      </c>
      <c r="G23" t="s">
        <v>426</v>
      </c>
      <c r="H23" t="s">
        <v>39</v>
      </c>
      <c r="I23" t="s">
        <v>40</v>
      </c>
      <c r="J23">
        <v>2012</v>
      </c>
      <c r="K23">
        <v>640</v>
      </c>
      <c r="L23" t="s">
        <v>41</v>
      </c>
      <c r="M23" s="1">
        <v>40210</v>
      </c>
      <c r="N23" s="1">
        <v>40237</v>
      </c>
      <c r="O23" s="1">
        <v>39750</v>
      </c>
      <c r="P23" t="s">
        <v>427</v>
      </c>
      <c r="Q23" t="s">
        <v>464</v>
      </c>
      <c r="R23" t="s">
        <v>465</v>
      </c>
      <c r="S23" t="s">
        <v>466</v>
      </c>
      <c r="T23" t="s">
        <v>420</v>
      </c>
      <c r="U23" t="s">
        <v>46</v>
      </c>
      <c r="W23" t="str">
        <f t="shared" si="1"/>
        <v>STATE SENATOR,11,,DEMOCRAT,LEG DISTRICT 11 - SENATE,KING,Legislative</v>
      </c>
    </row>
    <row r="24" spans="1:23" x14ac:dyDescent="0.25">
      <c r="A24">
        <f t="shared" si="0"/>
        <v>0</v>
      </c>
      <c r="B24">
        <v>336</v>
      </c>
      <c r="C24" t="s">
        <v>36</v>
      </c>
      <c r="D24">
        <v>11</v>
      </c>
      <c r="F24" t="s">
        <v>168</v>
      </c>
      <c r="G24" t="s">
        <v>426</v>
      </c>
      <c r="H24" t="s">
        <v>39</v>
      </c>
      <c r="I24" t="s">
        <v>40</v>
      </c>
      <c r="J24">
        <v>2012</v>
      </c>
      <c r="K24">
        <v>640</v>
      </c>
      <c r="L24" t="s">
        <v>41</v>
      </c>
      <c r="M24" s="1">
        <v>40210</v>
      </c>
      <c r="N24" s="1">
        <v>40237</v>
      </c>
      <c r="O24" s="1">
        <v>39750</v>
      </c>
      <c r="P24" t="s">
        <v>427</v>
      </c>
      <c r="Q24" t="s">
        <v>464</v>
      </c>
      <c r="R24" t="s">
        <v>465</v>
      </c>
      <c r="S24" t="s">
        <v>466</v>
      </c>
      <c r="T24" t="s">
        <v>420</v>
      </c>
      <c r="U24" t="s">
        <v>46</v>
      </c>
      <c r="W24" t="str">
        <f t="shared" si="1"/>
        <v>STATE SENATOR,11,,DEMOCRAT,LEG DISTRICT 11 - SENATE,KING,Legislative</v>
      </c>
    </row>
    <row r="25" spans="1:23" x14ac:dyDescent="0.25">
      <c r="A25">
        <f t="shared" si="0"/>
        <v>0</v>
      </c>
      <c r="B25">
        <v>338</v>
      </c>
      <c r="C25" t="s">
        <v>36</v>
      </c>
      <c r="D25">
        <v>11</v>
      </c>
      <c r="F25" t="s">
        <v>168</v>
      </c>
      <c r="G25" t="s">
        <v>426</v>
      </c>
      <c r="H25" t="s">
        <v>39</v>
      </c>
      <c r="I25" t="s">
        <v>40</v>
      </c>
      <c r="J25">
        <v>2012</v>
      </c>
      <c r="K25">
        <v>640</v>
      </c>
      <c r="L25" t="s">
        <v>41</v>
      </c>
      <c r="M25" s="1">
        <v>40210</v>
      </c>
      <c r="N25" s="1">
        <v>40237</v>
      </c>
      <c r="O25" s="1">
        <v>39750</v>
      </c>
      <c r="P25" t="s">
        <v>427</v>
      </c>
      <c r="Q25" t="s">
        <v>464</v>
      </c>
      <c r="R25" t="s">
        <v>465</v>
      </c>
      <c r="S25" t="s">
        <v>466</v>
      </c>
      <c r="T25" t="s">
        <v>420</v>
      </c>
      <c r="U25" t="s">
        <v>46</v>
      </c>
      <c r="W25" t="str">
        <f t="shared" si="1"/>
        <v>STATE SENATOR,11,,DEMOCRAT,LEG DISTRICT 11 - SENATE,KING,Legislative</v>
      </c>
    </row>
    <row r="26" spans="1:23" x14ac:dyDescent="0.25">
      <c r="A26">
        <f t="shared" si="0"/>
        <v>0</v>
      </c>
      <c r="B26">
        <v>339</v>
      </c>
      <c r="C26" t="s">
        <v>36</v>
      </c>
      <c r="D26">
        <v>11</v>
      </c>
      <c r="F26" t="s">
        <v>168</v>
      </c>
      <c r="G26" t="s">
        <v>426</v>
      </c>
      <c r="H26" t="s">
        <v>39</v>
      </c>
      <c r="I26" t="s">
        <v>40</v>
      </c>
      <c r="J26">
        <v>2012</v>
      </c>
      <c r="K26">
        <v>640</v>
      </c>
      <c r="L26" t="s">
        <v>41</v>
      </c>
      <c r="M26" s="1">
        <v>40210</v>
      </c>
      <c r="N26" s="1">
        <v>40237</v>
      </c>
      <c r="O26" s="1">
        <v>39750</v>
      </c>
      <c r="P26" t="s">
        <v>427</v>
      </c>
      <c r="Q26" t="s">
        <v>464</v>
      </c>
      <c r="R26" t="s">
        <v>465</v>
      </c>
      <c r="S26" t="s">
        <v>466</v>
      </c>
      <c r="T26" t="s">
        <v>420</v>
      </c>
      <c r="U26" t="s">
        <v>46</v>
      </c>
      <c r="W26" t="str">
        <f t="shared" si="1"/>
        <v>STATE SENATOR,11,,DEMOCRAT,LEG DISTRICT 11 - SENATE,KING,Legislative</v>
      </c>
    </row>
    <row r="27" spans="1:23" x14ac:dyDescent="0.25">
      <c r="A27">
        <f t="shared" si="0"/>
        <v>0</v>
      </c>
      <c r="B27">
        <v>341</v>
      </c>
      <c r="C27" t="s">
        <v>36</v>
      </c>
      <c r="D27">
        <v>11</v>
      </c>
      <c r="F27" t="s">
        <v>168</v>
      </c>
      <c r="G27" t="s">
        <v>426</v>
      </c>
      <c r="H27" t="s">
        <v>39</v>
      </c>
      <c r="I27" t="s">
        <v>40</v>
      </c>
      <c r="J27">
        <v>2012</v>
      </c>
      <c r="K27">
        <v>225</v>
      </c>
      <c r="L27" t="s">
        <v>41</v>
      </c>
      <c r="M27" s="1">
        <v>40087</v>
      </c>
      <c r="N27" s="1">
        <v>40117</v>
      </c>
      <c r="O27" s="1">
        <v>39872</v>
      </c>
      <c r="P27" t="s">
        <v>427</v>
      </c>
      <c r="Q27" t="s">
        <v>428</v>
      </c>
      <c r="R27" t="s">
        <v>429</v>
      </c>
      <c r="S27" t="s">
        <v>430</v>
      </c>
      <c r="T27" t="s">
        <v>420</v>
      </c>
      <c r="U27" t="s">
        <v>46</v>
      </c>
      <c r="W27" t="str">
        <f t="shared" si="1"/>
        <v>STATE SENATOR,11,,DEMOCRAT,LEG DISTRICT 11 - SENATE,KING,Legislative</v>
      </c>
    </row>
    <row r="28" spans="1:23" x14ac:dyDescent="0.25">
      <c r="A28">
        <f t="shared" si="0"/>
        <v>0</v>
      </c>
      <c r="B28">
        <v>344</v>
      </c>
      <c r="C28" t="s">
        <v>36</v>
      </c>
      <c r="D28">
        <v>11</v>
      </c>
      <c r="F28" t="s">
        <v>168</v>
      </c>
      <c r="G28" t="s">
        <v>426</v>
      </c>
      <c r="H28" t="s">
        <v>39</v>
      </c>
      <c r="I28" t="s">
        <v>40</v>
      </c>
      <c r="J28">
        <v>2012</v>
      </c>
      <c r="K28">
        <v>300</v>
      </c>
      <c r="L28" t="s">
        <v>41</v>
      </c>
      <c r="M28" s="1">
        <v>40513</v>
      </c>
      <c r="N28" s="1">
        <v>40543</v>
      </c>
      <c r="O28" s="1">
        <v>40543</v>
      </c>
      <c r="P28" t="s">
        <v>427</v>
      </c>
      <c r="Q28" t="s">
        <v>469</v>
      </c>
      <c r="R28" t="s">
        <v>429</v>
      </c>
      <c r="S28" t="s">
        <v>430</v>
      </c>
      <c r="T28" t="s">
        <v>420</v>
      </c>
      <c r="U28" t="s">
        <v>46</v>
      </c>
      <c r="W28" t="str">
        <f t="shared" si="1"/>
        <v>STATE SENATOR,11,,DEMOCRAT,LEG DISTRICT 11 - SENATE,KING,Legislative</v>
      </c>
    </row>
    <row r="29" spans="1:23" x14ac:dyDescent="0.25">
      <c r="A29">
        <f t="shared" si="0"/>
        <v>0</v>
      </c>
      <c r="B29">
        <v>347</v>
      </c>
      <c r="C29" t="s">
        <v>36</v>
      </c>
      <c r="D29">
        <v>11</v>
      </c>
      <c r="F29" t="s">
        <v>168</v>
      </c>
      <c r="G29" t="s">
        <v>426</v>
      </c>
      <c r="H29" t="s">
        <v>39</v>
      </c>
      <c r="I29" t="s">
        <v>40</v>
      </c>
      <c r="J29">
        <v>2012</v>
      </c>
      <c r="K29">
        <v>225</v>
      </c>
      <c r="L29" t="s">
        <v>41</v>
      </c>
      <c r="M29" s="1">
        <v>40087</v>
      </c>
      <c r="N29" s="1">
        <v>40117</v>
      </c>
      <c r="O29" s="1">
        <v>39872</v>
      </c>
      <c r="P29" t="s">
        <v>427</v>
      </c>
      <c r="Q29" t="s">
        <v>428</v>
      </c>
      <c r="R29" t="s">
        <v>429</v>
      </c>
      <c r="S29" t="s">
        <v>430</v>
      </c>
      <c r="T29" t="s">
        <v>420</v>
      </c>
      <c r="U29" t="s">
        <v>46</v>
      </c>
      <c r="W29" t="str">
        <f t="shared" si="1"/>
        <v>STATE SENATOR,11,,DEMOCRAT,LEG DISTRICT 11 - SENATE,KING,Legislative</v>
      </c>
    </row>
    <row r="30" spans="1:23" x14ac:dyDescent="0.25">
      <c r="A30">
        <f t="shared" si="0"/>
        <v>0</v>
      </c>
      <c r="B30">
        <v>376</v>
      </c>
      <c r="C30" t="s">
        <v>36</v>
      </c>
      <c r="D30">
        <v>11</v>
      </c>
      <c r="F30" t="s">
        <v>168</v>
      </c>
      <c r="G30" t="s">
        <v>426</v>
      </c>
      <c r="H30" t="s">
        <v>39</v>
      </c>
      <c r="I30" t="s">
        <v>40</v>
      </c>
      <c r="J30">
        <v>2012</v>
      </c>
      <c r="K30">
        <v>150</v>
      </c>
      <c r="L30" t="s">
        <v>41</v>
      </c>
      <c r="M30" s="1">
        <v>40603</v>
      </c>
      <c r="N30" s="1">
        <v>40633</v>
      </c>
      <c r="O30" s="1">
        <v>40633</v>
      </c>
      <c r="P30" t="s">
        <v>427</v>
      </c>
      <c r="Q30" t="s">
        <v>503</v>
      </c>
      <c r="R30" t="s">
        <v>429</v>
      </c>
      <c r="S30" t="s">
        <v>430</v>
      </c>
      <c r="T30" t="s">
        <v>420</v>
      </c>
      <c r="U30" t="s">
        <v>46</v>
      </c>
      <c r="W30" t="str">
        <f t="shared" si="1"/>
        <v>STATE SENATOR,11,,DEMOCRAT,LEG DISTRICT 11 - SENATE,KING,Legislative</v>
      </c>
    </row>
    <row r="31" spans="1:23" x14ac:dyDescent="0.25">
      <c r="A31">
        <f t="shared" si="0"/>
        <v>0</v>
      </c>
      <c r="B31">
        <v>387</v>
      </c>
      <c r="C31" t="s">
        <v>35</v>
      </c>
      <c r="D31">
        <v>45</v>
      </c>
      <c r="E31">
        <v>2</v>
      </c>
      <c r="F31" t="s">
        <v>168</v>
      </c>
      <c r="G31" t="s">
        <v>507</v>
      </c>
      <c r="H31" t="s">
        <v>39</v>
      </c>
      <c r="I31" t="s">
        <v>40</v>
      </c>
      <c r="J31">
        <v>2012</v>
      </c>
      <c r="K31">
        <v>1600</v>
      </c>
      <c r="L31" t="s">
        <v>41</v>
      </c>
      <c r="M31" s="1">
        <v>40695</v>
      </c>
      <c r="N31" s="1">
        <v>40724</v>
      </c>
      <c r="O31" s="1">
        <v>40724</v>
      </c>
      <c r="P31" t="s">
        <v>427</v>
      </c>
      <c r="Q31" t="s">
        <v>508</v>
      </c>
      <c r="R31" t="s">
        <v>509</v>
      </c>
      <c r="S31" t="s">
        <v>510</v>
      </c>
      <c r="T31" t="s">
        <v>511</v>
      </c>
      <c r="U31" t="s">
        <v>46</v>
      </c>
      <c r="W31" t="str">
        <f t="shared" si="1"/>
        <v>STATE REPRESENTATIVE,45,2,DEMOCRAT,LEG DISTRICT 45 - HOUSE,KING,Legislative</v>
      </c>
    </row>
    <row r="32" spans="1:23" x14ac:dyDescent="0.25">
      <c r="A32">
        <f t="shared" si="0"/>
        <v>0</v>
      </c>
      <c r="B32">
        <v>388</v>
      </c>
      <c r="C32" t="s">
        <v>35</v>
      </c>
      <c r="D32">
        <v>45</v>
      </c>
      <c r="E32">
        <v>2</v>
      </c>
      <c r="F32" t="s">
        <v>168</v>
      </c>
      <c r="G32" t="s">
        <v>507</v>
      </c>
      <c r="H32" t="s">
        <v>39</v>
      </c>
      <c r="I32" t="s">
        <v>40</v>
      </c>
      <c r="J32">
        <v>2012</v>
      </c>
      <c r="K32">
        <v>1600</v>
      </c>
      <c r="L32" t="s">
        <v>41</v>
      </c>
      <c r="M32" s="1">
        <v>40695</v>
      </c>
      <c r="N32" s="1">
        <v>40724</v>
      </c>
      <c r="O32" s="1">
        <v>40724</v>
      </c>
      <c r="P32" t="s">
        <v>427</v>
      </c>
      <c r="Q32" t="s">
        <v>508</v>
      </c>
      <c r="R32" t="s">
        <v>509</v>
      </c>
      <c r="S32" t="s">
        <v>510</v>
      </c>
      <c r="T32" t="s">
        <v>511</v>
      </c>
      <c r="U32" t="s">
        <v>46</v>
      </c>
      <c r="W32" t="str">
        <f t="shared" si="1"/>
        <v>STATE REPRESENTATIVE,45,2,DEMOCRAT,LEG DISTRICT 45 - HOUSE,KING,Legislative</v>
      </c>
    </row>
    <row r="33" spans="1:23" x14ac:dyDescent="0.25">
      <c r="A33">
        <f t="shared" si="0"/>
        <v>0</v>
      </c>
      <c r="B33">
        <v>404</v>
      </c>
      <c r="C33" t="s">
        <v>36</v>
      </c>
      <c r="D33">
        <v>11</v>
      </c>
      <c r="F33" t="s">
        <v>168</v>
      </c>
      <c r="G33" t="s">
        <v>426</v>
      </c>
      <c r="H33" t="s">
        <v>39</v>
      </c>
      <c r="I33" t="s">
        <v>40</v>
      </c>
      <c r="J33">
        <v>2012</v>
      </c>
      <c r="K33">
        <v>150</v>
      </c>
      <c r="L33" t="s">
        <v>41</v>
      </c>
      <c r="M33" s="1">
        <v>40603</v>
      </c>
      <c r="N33" s="1">
        <v>40633</v>
      </c>
      <c r="O33" s="1">
        <v>40633</v>
      </c>
      <c r="P33" t="s">
        <v>427</v>
      </c>
      <c r="Q33" t="s">
        <v>503</v>
      </c>
      <c r="R33" t="s">
        <v>429</v>
      </c>
      <c r="S33" t="s">
        <v>430</v>
      </c>
      <c r="T33" t="s">
        <v>420</v>
      </c>
      <c r="U33" t="s">
        <v>46</v>
      </c>
      <c r="W33" t="str">
        <f t="shared" si="1"/>
        <v>STATE SENATOR,11,,DEMOCRAT,LEG DISTRICT 11 - SENATE,KING,Legislative</v>
      </c>
    </row>
    <row r="34" spans="1:23" x14ac:dyDescent="0.25">
      <c r="A34">
        <f t="shared" si="0"/>
        <v>0</v>
      </c>
      <c r="B34">
        <v>406</v>
      </c>
      <c r="C34" t="s">
        <v>35</v>
      </c>
      <c r="D34">
        <v>45</v>
      </c>
      <c r="E34">
        <v>2</v>
      </c>
      <c r="F34" t="s">
        <v>168</v>
      </c>
      <c r="G34" t="s">
        <v>507</v>
      </c>
      <c r="H34" t="s">
        <v>39</v>
      </c>
      <c r="I34" t="s">
        <v>40</v>
      </c>
      <c r="J34">
        <v>2012</v>
      </c>
      <c r="K34">
        <v>1600</v>
      </c>
      <c r="L34" t="s">
        <v>41</v>
      </c>
      <c r="M34" s="1">
        <v>40695</v>
      </c>
      <c r="N34" s="1">
        <v>40724</v>
      </c>
      <c r="O34" s="1">
        <v>40724</v>
      </c>
      <c r="P34" t="s">
        <v>427</v>
      </c>
      <c r="Q34" t="s">
        <v>508</v>
      </c>
      <c r="R34" t="s">
        <v>509</v>
      </c>
      <c r="S34" t="s">
        <v>510</v>
      </c>
      <c r="T34" t="s">
        <v>511</v>
      </c>
      <c r="U34" t="s">
        <v>46</v>
      </c>
      <c r="W34" t="str">
        <f t="shared" si="1"/>
        <v>STATE REPRESENTATIVE,45,2,DEMOCRAT,LEG DISTRICT 45 - HOUSE,KING,Legislative</v>
      </c>
    </row>
    <row r="35" spans="1:23" x14ac:dyDescent="0.25">
      <c r="A35">
        <f t="shared" si="0"/>
        <v>0</v>
      </c>
      <c r="B35">
        <v>407</v>
      </c>
      <c r="C35" t="s">
        <v>35</v>
      </c>
      <c r="D35">
        <v>45</v>
      </c>
      <c r="E35">
        <v>2</v>
      </c>
      <c r="F35" t="s">
        <v>168</v>
      </c>
      <c r="G35" t="s">
        <v>507</v>
      </c>
      <c r="H35" t="s">
        <v>39</v>
      </c>
      <c r="I35" t="s">
        <v>40</v>
      </c>
      <c r="J35">
        <v>2012</v>
      </c>
      <c r="K35">
        <v>1600</v>
      </c>
      <c r="L35" t="s">
        <v>41</v>
      </c>
      <c r="M35" s="1">
        <v>40695</v>
      </c>
      <c r="N35" s="1">
        <v>40724</v>
      </c>
      <c r="O35" s="1">
        <v>40724</v>
      </c>
      <c r="P35" t="s">
        <v>427</v>
      </c>
      <c r="Q35" t="s">
        <v>508</v>
      </c>
      <c r="R35" t="s">
        <v>509</v>
      </c>
      <c r="S35" t="s">
        <v>510</v>
      </c>
      <c r="T35" t="s">
        <v>511</v>
      </c>
      <c r="U35" t="s">
        <v>46</v>
      </c>
      <c r="W35" t="str">
        <f t="shared" si="1"/>
        <v>STATE REPRESENTATIVE,45,2,DEMOCRAT,LEG DISTRICT 45 - HOUSE,KING,Legislative</v>
      </c>
    </row>
    <row r="36" spans="1:23" x14ac:dyDescent="0.25">
      <c r="A36">
        <f t="shared" si="0"/>
        <v>0</v>
      </c>
      <c r="B36">
        <v>414</v>
      </c>
      <c r="C36" t="s">
        <v>35</v>
      </c>
      <c r="D36">
        <v>45</v>
      </c>
      <c r="E36">
        <v>2</v>
      </c>
      <c r="F36" t="s">
        <v>168</v>
      </c>
      <c r="G36" t="s">
        <v>507</v>
      </c>
      <c r="H36" t="s">
        <v>39</v>
      </c>
      <c r="I36" t="s">
        <v>40</v>
      </c>
      <c r="J36">
        <v>2012</v>
      </c>
      <c r="K36">
        <v>1600</v>
      </c>
      <c r="L36" t="s">
        <v>41</v>
      </c>
      <c r="M36" s="1">
        <v>40695</v>
      </c>
      <c r="N36" s="1">
        <v>40724</v>
      </c>
      <c r="O36" s="1">
        <v>40724</v>
      </c>
      <c r="P36" t="s">
        <v>427</v>
      </c>
      <c r="Q36" t="s">
        <v>508</v>
      </c>
      <c r="R36" t="s">
        <v>509</v>
      </c>
      <c r="S36" t="s">
        <v>510</v>
      </c>
      <c r="T36" t="s">
        <v>511</v>
      </c>
      <c r="U36" t="s">
        <v>46</v>
      </c>
      <c r="W36" t="str">
        <f t="shared" si="1"/>
        <v>STATE REPRESENTATIVE,45,2,DEMOCRAT,LEG DISTRICT 45 - HOUSE,KING,Legislative</v>
      </c>
    </row>
    <row r="37" spans="1:23" x14ac:dyDescent="0.25">
      <c r="A37">
        <f t="shared" si="0"/>
        <v>0</v>
      </c>
      <c r="B37">
        <v>415</v>
      </c>
      <c r="C37" t="s">
        <v>35</v>
      </c>
      <c r="D37">
        <v>45</v>
      </c>
      <c r="E37">
        <v>2</v>
      </c>
      <c r="F37" t="s">
        <v>168</v>
      </c>
      <c r="G37" t="s">
        <v>507</v>
      </c>
      <c r="H37" t="s">
        <v>39</v>
      </c>
      <c r="I37" t="s">
        <v>40</v>
      </c>
      <c r="J37">
        <v>2012</v>
      </c>
      <c r="K37">
        <v>1600</v>
      </c>
      <c r="L37" t="s">
        <v>41</v>
      </c>
      <c r="M37" s="1">
        <v>40695</v>
      </c>
      <c r="N37" s="1">
        <v>40724</v>
      </c>
      <c r="O37" s="1">
        <v>40724</v>
      </c>
      <c r="P37" t="s">
        <v>427</v>
      </c>
      <c r="Q37" t="s">
        <v>508</v>
      </c>
      <c r="R37" t="s">
        <v>509</v>
      </c>
      <c r="S37" t="s">
        <v>510</v>
      </c>
      <c r="T37" t="s">
        <v>511</v>
      </c>
      <c r="U37" t="s">
        <v>46</v>
      </c>
      <c r="W37" t="str">
        <f t="shared" si="1"/>
        <v>STATE REPRESENTATIVE,45,2,DEMOCRAT,LEG DISTRICT 45 - HOUSE,KING,Legislative</v>
      </c>
    </row>
    <row r="38" spans="1:23" x14ac:dyDescent="0.25">
      <c r="A38">
        <f t="shared" si="0"/>
        <v>0</v>
      </c>
      <c r="B38">
        <v>417</v>
      </c>
      <c r="C38" t="s">
        <v>35</v>
      </c>
      <c r="D38">
        <v>45</v>
      </c>
      <c r="E38">
        <v>2</v>
      </c>
      <c r="F38" t="s">
        <v>168</v>
      </c>
      <c r="G38" t="s">
        <v>507</v>
      </c>
      <c r="H38" t="s">
        <v>39</v>
      </c>
      <c r="I38" t="s">
        <v>40</v>
      </c>
      <c r="J38">
        <v>2012</v>
      </c>
      <c r="K38">
        <v>1600</v>
      </c>
      <c r="L38" t="s">
        <v>41</v>
      </c>
      <c r="M38" s="1">
        <v>40695</v>
      </c>
      <c r="N38" s="1">
        <v>40724</v>
      </c>
      <c r="O38" s="1">
        <v>40724</v>
      </c>
      <c r="P38" t="s">
        <v>427</v>
      </c>
      <c r="Q38" t="s">
        <v>508</v>
      </c>
      <c r="R38" t="s">
        <v>509</v>
      </c>
      <c r="S38" t="s">
        <v>510</v>
      </c>
      <c r="T38" t="s">
        <v>511</v>
      </c>
      <c r="U38" t="s">
        <v>46</v>
      </c>
      <c r="W38" t="str">
        <f t="shared" si="1"/>
        <v>STATE REPRESENTATIVE,45,2,DEMOCRAT,LEG DISTRICT 45 - HOUSE,KING,Legislative</v>
      </c>
    </row>
    <row r="39" spans="1:23" x14ac:dyDescent="0.25">
      <c r="A39">
        <f t="shared" si="0"/>
        <v>0</v>
      </c>
      <c r="B39">
        <v>418</v>
      </c>
      <c r="C39" t="s">
        <v>35</v>
      </c>
      <c r="D39">
        <v>45</v>
      </c>
      <c r="E39">
        <v>2</v>
      </c>
      <c r="F39" t="s">
        <v>168</v>
      </c>
      <c r="G39" t="s">
        <v>507</v>
      </c>
      <c r="H39" t="s">
        <v>39</v>
      </c>
      <c r="I39" t="s">
        <v>40</v>
      </c>
      <c r="J39">
        <v>2012</v>
      </c>
      <c r="K39">
        <v>1600</v>
      </c>
      <c r="L39" t="s">
        <v>41</v>
      </c>
      <c r="M39" s="1">
        <v>40695</v>
      </c>
      <c r="N39" s="1">
        <v>40724</v>
      </c>
      <c r="O39" s="1">
        <v>40724</v>
      </c>
      <c r="P39" t="s">
        <v>427</v>
      </c>
      <c r="Q39" t="s">
        <v>508</v>
      </c>
      <c r="R39" t="s">
        <v>509</v>
      </c>
      <c r="S39" t="s">
        <v>510</v>
      </c>
      <c r="T39" t="s">
        <v>511</v>
      </c>
      <c r="U39" t="s">
        <v>46</v>
      </c>
      <c r="W39" t="str">
        <f t="shared" si="1"/>
        <v>STATE REPRESENTATIVE,45,2,DEMOCRAT,LEG DISTRICT 45 - HOUSE,KING,Legislative</v>
      </c>
    </row>
    <row r="40" spans="1:23" x14ac:dyDescent="0.25">
      <c r="A40">
        <f t="shared" si="0"/>
        <v>0</v>
      </c>
      <c r="B40">
        <v>419</v>
      </c>
      <c r="C40" t="s">
        <v>35</v>
      </c>
      <c r="D40">
        <v>45</v>
      </c>
      <c r="E40">
        <v>2</v>
      </c>
      <c r="F40" t="s">
        <v>168</v>
      </c>
      <c r="G40" t="s">
        <v>507</v>
      </c>
      <c r="H40" t="s">
        <v>39</v>
      </c>
      <c r="I40" t="s">
        <v>40</v>
      </c>
      <c r="J40">
        <v>2012</v>
      </c>
      <c r="K40">
        <v>1600</v>
      </c>
      <c r="L40" t="s">
        <v>41</v>
      </c>
      <c r="M40" s="1">
        <v>40695</v>
      </c>
      <c r="N40" s="1">
        <v>40724</v>
      </c>
      <c r="O40" s="1">
        <v>40724</v>
      </c>
      <c r="P40" t="s">
        <v>427</v>
      </c>
      <c r="Q40" t="s">
        <v>508</v>
      </c>
      <c r="R40" t="s">
        <v>509</v>
      </c>
      <c r="S40" t="s">
        <v>510</v>
      </c>
      <c r="T40" t="s">
        <v>511</v>
      </c>
      <c r="U40" t="s">
        <v>46</v>
      </c>
      <c r="W40" t="str">
        <f t="shared" si="1"/>
        <v>STATE REPRESENTATIVE,45,2,DEMOCRAT,LEG DISTRICT 45 - HOUSE,KING,Legislative</v>
      </c>
    </row>
    <row r="41" spans="1:23" x14ac:dyDescent="0.25">
      <c r="A41">
        <f t="shared" si="0"/>
        <v>0</v>
      </c>
      <c r="B41">
        <v>420</v>
      </c>
      <c r="C41" t="s">
        <v>35</v>
      </c>
      <c r="D41">
        <v>45</v>
      </c>
      <c r="E41">
        <v>2</v>
      </c>
      <c r="F41" t="s">
        <v>168</v>
      </c>
      <c r="G41" t="s">
        <v>507</v>
      </c>
      <c r="H41" t="s">
        <v>39</v>
      </c>
      <c r="I41" t="s">
        <v>40</v>
      </c>
      <c r="J41">
        <v>2012</v>
      </c>
      <c r="K41">
        <v>1600</v>
      </c>
      <c r="L41" t="s">
        <v>41</v>
      </c>
      <c r="M41" s="1">
        <v>40695</v>
      </c>
      <c r="N41" s="1">
        <v>40724</v>
      </c>
      <c r="O41" s="1">
        <v>40724</v>
      </c>
      <c r="P41" t="s">
        <v>427</v>
      </c>
      <c r="Q41" t="s">
        <v>508</v>
      </c>
      <c r="R41" t="s">
        <v>509</v>
      </c>
      <c r="S41" t="s">
        <v>510</v>
      </c>
      <c r="T41" t="s">
        <v>511</v>
      </c>
      <c r="U41" t="s">
        <v>46</v>
      </c>
      <c r="W41" t="str">
        <f t="shared" si="1"/>
        <v>STATE REPRESENTATIVE,45,2,DEMOCRAT,LEG DISTRICT 45 - HOUSE,KING,Legislative</v>
      </c>
    </row>
    <row r="42" spans="1:23" x14ac:dyDescent="0.25">
      <c r="A42">
        <f t="shared" si="0"/>
        <v>0</v>
      </c>
      <c r="B42">
        <v>427</v>
      </c>
      <c r="C42" t="s">
        <v>35</v>
      </c>
      <c r="D42">
        <v>45</v>
      </c>
      <c r="E42">
        <v>2</v>
      </c>
      <c r="F42" t="s">
        <v>168</v>
      </c>
      <c r="G42" t="s">
        <v>507</v>
      </c>
      <c r="H42" t="s">
        <v>39</v>
      </c>
      <c r="I42" t="s">
        <v>40</v>
      </c>
      <c r="J42">
        <v>2012</v>
      </c>
      <c r="K42">
        <v>1600</v>
      </c>
      <c r="L42" t="s">
        <v>41</v>
      </c>
      <c r="M42" s="1">
        <v>40695</v>
      </c>
      <c r="N42" s="1">
        <v>40724</v>
      </c>
      <c r="O42" s="1">
        <v>40724</v>
      </c>
      <c r="P42" t="s">
        <v>427</v>
      </c>
      <c r="Q42" t="s">
        <v>508</v>
      </c>
      <c r="R42" t="s">
        <v>509</v>
      </c>
      <c r="S42" t="s">
        <v>510</v>
      </c>
      <c r="T42" t="s">
        <v>511</v>
      </c>
      <c r="U42" t="s">
        <v>46</v>
      </c>
      <c r="W42" t="str">
        <f t="shared" si="1"/>
        <v>STATE REPRESENTATIVE,45,2,DEMOCRAT,LEG DISTRICT 45 - HOUSE,KING,Legislative</v>
      </c>
    </row>
    <row r="43" spans="1:23" x14ac:dyDescent="0.25">
      <c r="A43">
        <f t="shared" si="0"/>
        <v>0</v>
      </c>
      <c r="B43">
        <v>428</v>
      </c>
      <c r="C43" t="s">
        <v>35</v>
      </c>
      <c r="D43">
        <v>45</v>
      </c>
      <c r="E43">
        <v>2</v>
      </c>
      <c r="F43" t="s">
        <v>168</v>
      </c>
      <c r="G43" t="s">
        <v>507</v>
      </c>
      <c r="H43" t="s">
        <v>39</v>
      </c>
      <c r="I43" t="s">
        <v>40</v>
      </c>
      <c r="J43">
        <v>2012</v>
      </c>
      <c r="K43">
        <v>1600</v>
      </c>
      <c r="L43" t="s">
        <v>41</v>
      </c>
      <c r="M43" s="1">
        <v>40695</v>
      </c>
      <c r="N43" s="1">
        <v>40724</v>
      </c>
      <c r="O43" s="1">
        <v>40724</v>
      </c>
      <c r="P43" t="s">
        <v>427</v>
      </c>
      <c r="Q43" t="s">
        <v>508</v>
      </c>
      <c r="R43" t="s">
        <v>509</v>
      </c>
      <c r="S43" t="s">
        <v>510</v>
      </c>
      <c r="T43" t="s">
        <v>511</v>
      </c>
      <c r="U43" t="s">
        <v>46</v>
      </c>
      <c r="W43" t="str">
        <f t="shared" si="1"/>
        <v>STATE REPRESENTATIVE,45,2,DEMOCRAT,LEG DISTRICT 45 - HOUSE,KING,Legislative</v>
      </c>
    </row>
    <row r="44" spans="1:23" x14ac:dyDescent="0.25">
      <c r="A44">
        <f t="shared" si="0"/>
        <v>0</v>
      </c>
      <c r="B44">
        <v>429</v>
      </c>
      <c r="C44" t="s">
        <v>35</v>
      </c>
      <c r="D44">
        <v>45</v>
      </c>
      <c r="E44">
        <v>2</v>
      </c>
      <c r="F44" t="s">
        <v>168</v>
      </c>
      <c r="G44" t="s">
        <v>507</v>
      </c>
      <c r="H44" t="s">
        <v>39</v>
      </c>
      <c r="I44" t="s">
        <v>40</v>
      </c>
      <c r="J44">
        <v>2012</v>
      </c>
      <c r="K44">
        <v>1600</v>
      </c>
      <c r="L44" t="s">
        <v>41</v>
      </c>
      <c r="M44" s="1">
        <v>40695</v>
      </c>
      <c r="N44" s="1">
        <v>40724</v>
      </c>
      <c r="O44" s="1">
        <v>40724</v>
      </c>
      <c r="P44" t="s">
        <v>427</v>
      </c>
      <c r="Q44" t="s">
        <v>508</v>
      </c>
      <c r="R44" t="s">
        <v>509</v>
      </c>
      <c r="S44" t="s">
        <v>510</v>
      </c>
      <c r="T44" t="s">
        <v>511</v>
      </c>
      <c r="U44" t="s">
        <v>46</v>
      </c>
      <c r="W44" t="str">
        <f t="shared" si="1"/>
        <v>STATE REPRESENTATIVE,45,2,DEMOCRAT,LEG DISTRICT 45 - HOUSE,KING,Legislative</v>
      </c>
    </row>
    <row r="45" spans="1:23" x14ac:dyDescent="0.25">
      <c r="A45">
        <f t="shared" si="0"/>
        <v>0</v>
      </c>
      <c r="B45">
        <v>433</v>
      </c>
      <c r="C45" t="s">
        <v>35</v>
      </c>
      <c r="D45">
        <v>23</v>
      </c>
      <c r="E45">
        <v>2</v>
      </c>
      <c r="F45" t="s">
        <v>168</v>
      </c>
      <c r="G45" t="s">
        <v>533</v>
      </c>
      <c r="H45" t="s">
        <v>534</v>
      </c>
      <c r="I45" t="s">
        <v>40</v>
      </c>
      <c r="J45">
        <v>2012</v>
      </c>
      <c r="K45">
        <v>200</v>
      </c>
      <c r="L45" t="s">
        <v>41</v>
      </c>
      <c r="M45" s="1">
        <v>40575</v>
      </c>
      <c r="N45" s="1">
        <v>40602</v>
      </c>
      <c r="O45" s="1">
        <v>40602</v>
      </c>
      <c r="P45" t="s">
        <v>427</v>
      </c>
      <c r="Q45" t="s">
        <v>535</v>
      </c>
      <c r="R45" t="s">
        <v>536</v>
      </c>
      <c r="S45" t="s">
        <v>537</v>
      </c>
      <c r="T45" t="s">
        <v>538</v>
      </c>
      <c r="U45" t="s">
        <v>46</v>
      </c>
      <c r="W45" t="str">
        <f t="shared" si="1"/>
        <v>STATE REPRESENTATIVE,23,2,DEMOCRAT,LEG DISTRICT 23 - HOUSE,KITSAP,Legislative</v>
      </c>
    </row>
    <row r="46" spans="1:23" x14ac:dyDescent="0.25">
      <c r="A46">
        <f t="shared" si="0"/>
        <v>0</v>
      </c>
      <c r="B46">
        <v>445</v>
      </c>
      <c r="C46" t="s">
        <v>35</v>
      </c>
      <c r="D46">
        <v>45</v>
      </c>
      <c r="E46">
        <v>2</v>
      </c>
      <c r="F46" t="s">
        <v>168</v>
      </c>
      <c r="G46" t="s">
        <v>507</v>
      </c>
      <c r="H46" t="s">
        <v>39</v>
      </c>
      <c r="I46" t="s">
        <v>40</v>
      </c>
      <c r="J46">
        <v>2012</v>
      </c>
      <c r="K46">
        <v>1600</v>
      </c>
      <c r="L46" t="s">
        <v>41</v>
      </c>
      <c r="M46" s="1">
        <v>40695</v>
      </c>
      <c r="N46" s="1">
        <v>40724</v>
      </c>
      <c r="O46" s="1">
        <v>40724</v>
      </c>
      <c r="P46" t="s">
        <v>427</v>
      </c>
      <c r="Q46" t="s">
        <v>508</v>
      </c>
      <c r="R46" t="s">
        <v>509</v>
      </c>
      <c r="S46" t="s">
        <v>510</v>
      </c>
      <c r="T46" t="s">
        <v>511</v>
      </c>
      <c r="U46" t="s">
        <v>46</v>
      </c>
      <c r="W46" t="str">
        <f t="shared" si="1"/>
        <v>STATE REPRESENTATIVE,45,2,DEMOCRAT,LEG DISTRICT 45 - HOUSE,KING,Legislative</v>
      </c>
    </row>
    <row r="47" spans="1:23" x14ac:dyDescent="0.25">
      <c r="A47">
        <f t="shared" si="0"/>
        <v>0</v>
      </c>
      <c r="B47">
        <v>455</v>
      </c>
      <c r="C47" t="s">
        <v>35</v>
      </c>
      <c r="D47">
        <v>23</v>
      </c>
      <c r="E47">
        <v>2</v>
      </c>
      <c r="F47" t="s">
        <v>168</v>
      </c>
      <c r="G47" t="s">
        <v>533</v>
      </c>
      <c r="H47" t="s">
        <v>534</v>
      </c>
      <c r="I47" t="s">
        <v>40</v>
      </c>
      <c r="J47">
        <v>2012</v>
      </c>
      <c r="K47">
        <v>200</v>
      </c>
      <c r="L47" t="s">
        <v>41</v>
      </c>
      <c r="M47" s="1">
        <v>40575</v>
      </c>
      <c r="N47" s="1">
        <v>40602</v>
      </c>
      <c r="O47" s="1">
        <v>40602</v>
      </c>
      <c r="P47" t="s">
        <v>427</v>
      </c>
      <c r="Q47" t="s">
        <v>535</v>
      </c>
      <c r="R47" t="s">
        <v>536</v>
      </c>
      <c r="S47" t="s">
        <v>537</v>
      </c>
      <c r="T47" t="s">
        <v>538</v>
      </c>
      <c r="U47" t="s">
        <v>46</v>
      </c>
      <c r="W47" t="str">
        <f t="shared" si="1"/>
        <v>STATE REPRESENTATIVE,23,2,DEMOCRAT,LEG DISTRICT 23 - HOUSE,KITSAP,Legislative</v>
      </c>
    </row>
    <row r="48" spans="1:23" x14ac:dyDescent="0.25">
      <c r="A48">
        <f t="shared" si="0"/>
        <v>0</v>
      </c>
      <c r="B48">
        <v>463</v>
      </c>
      <c r="C48" t="s">
        <v>35</v>
      </c>
      <c r="D48">
        <v>45</v>
      </c>
      <c r="E48">
        <v>2</v>
      </c>
      <c r="F48" t="s">
        <v>168</v>
      </c>
      <c r="G48" t="s">
        <v>507</v>
      </c>
      <c r="H48" t="s">
        <v>39</v>
      </c>
      <c r="I48" t="s">
        <v>40</v>
      </c>
      <c r="J48">
        <v>2012</v>
      </c>
      <c r="K48">
        <v>1600</v>
      </c>
      <c r="L48" t="s">
        <v>41</v>
      </c>
      <c r="M48" s="1">
        <v>40695</v>
      </c>
      <c r="N48" s="1">
        <v>40724</v>
      </c>
      <c r="O48" s="1">
        <v>40724</v>
      </c>
      <c r="P48" t="s">
        <v>427</v>
      </c>
      <c r="Q48" t="s">
        <v>508</v>
      </c>
      <c r="R48" t="s">
        <v>509</v>
      </c>
      <c r="S48" t="s">
        <v>510</v>
      </c>
      <c r="T48" t="s">
        <v>511</v>
      </c>
      <c r="U48" t="s">
        <v>46</v>
      </c>
      <c r="W48" t="str">
        <f t="shared" si="1"/>
        <v>STATE REPRESENTATIVE,45,2,DEMOCRAT,LEG DISTRICT 45 - HOUSE,KING,Legislative</v>
      </c>
    </row>
    <row r="49" spans="1:23" x14ac:dyDescent="0.25">
      <c r="A49">
        <f t="shared" si="0"/>
        <v>0</v>
      </c>
      <c r="B49">
        <v>464</v>
      </c>
      <c r="C49" t="s">
        <v>35</v>
      </c>
      <c r="D49">
        <v>45</v>
      </c>
      <c r="E49">
        <v>2</v>
      </c>
      <c r="F49" t="s">
        <v>168</v>
      </c>
      <c r="G49" t="s">
        <v>507</v>
      </c>
      <c r="H49" t="s">
        <v>39</v>
      </c>
      <c r="I49" t="s">
        <v>40</v>
      </c>
      <c r="J49">
        <v>2012</v>
      </c>
      <c r="K49">
        <v>1600</v>
      </c>
      <c r="L49" t="s">
        <v>41</v>
      </c>
      <c r="M49" s="1">
        <v>40695</v>
      </c>
      <c r="N49" s="1">
        <v>40724</v>
      </c>
      <c r="O49" s="1">
        <v>40724</v>
      </c>
      <c r="P49" t="s">
        <v>427</v>
      </c>
      <c r="Q49" t="s">
        <v>508</v>
      </c>
      <c r="R49" t="s">
        <v>509</v>
      </c>
      <c r="S49" t="s">
        <v>510</v>
      </c>
      <c r="T49" t="s">
        <v>511</v>
      </c>
      <c r="U49" t="s">
        <v>46</v>
      </c>
      <c r="W49" t="str">
        <f t="shared" si="1"/>
        <v>STATE REPRESENTATIVE,45,2,DEMOCRAT,LEG DISTRICT 45 - HOUSE,KING,Legislative</v>
      </c>
    </row>
    <row r="50" spans="1:23" x14ac:dyDescent="0.25">
      <c r="A50">
        <f t="shared" si="0"/>
        <v>0</v>
      </c>
      <c r="B50">
        <v>465</v>
      </c>
      <c r="C50" t="s">
        <v>35</v>
      </c>
      <c r="D50">
        <v>45</v>
      </c>
      <c r="E50">
        <v>2</v>
      </c>
      <c r="F50" t="s">
        <v>168</v>
      </c>
      <c r="G50" t="s">
        <v>507</v>
      </c>
      <c r="H50" t="s">
        <v>39</v>
      </c>
      <c r="I50" t="s">
        <v>40</v>
      </c>
      <c r="J50">
        <v>2012</v>
      </c>
      <c r="K50">
        <v>1600</v>
      </c>
      <c r="L50" t="s">
        <v>41</v>
      </c>
      <c r="M50" s="1">
        <v>40695</v>
      </c>
      <c r="N50" s="1">
        <v>40724</v>
      </c>
      <c r="O50" s="1">
        <v>40724</v>
      </c>
      <c r="P50" t="s">
        <v>427</v>
      </c>
      <c r="Q50" t="s">
        <v>508</v>
      </c>
      <c r="R50" t="s">
        <v>509</v>
      </c>
      <c r="S50" t="s">
        <v>510</v>
      </c>
      <c r="T50" t="s">
        <v>511</v>
      </c>
      <c r="U50" t="s">
        <v>46</v>
      </c>
      <c r="W50" t="str">
        <f t="shared" si="1"/>
        <v>STATE REPRESENTATIVE,45,2,DEMOCRAT,LEG DISTRICT 45 - HOUSE,KING,Legislative</v>
      </c>
    </row>
    <row r="51" spans="1:23" x14ac:dyDescent="0.25">
      <c r="A51">
        <f t="shared" si="0"/>
        <v>0</v>
      </c>
      <c r="B51">
        <v>469</v>
      </c>
      <c r="C51" t="s">
        <v>35</v>
      </c>
      <c r="D51">
        <v>45</v>
      </c>
      <c r="E51">
        <v>2</v>
      </c>
      <c r="F51" t="s">
        <v>168</v>
      </c>
      <c r="G51" t="s">
        <v>507</v>
      </c>
      <c r="H51" t="s">
        <v>39</v>
      </c>
      <c r="I51" t="s">
        <v>40</v>
      </c>
      <c r="J51">
        <v>2012</v>
      </c>
      <c r="K51">
        <v>1600</v>
      </c>
      <c r="L51" t="s">
        <v>41</v>
      </c>
      <c r="M51" s="1">
        <v>40695</v>
      </c>
      <c r="N51" s="1">
        <v>40724</v>
      </c>
      <c r="O51" s="1">
        <v>40724</v>
      </c>
      <c r="P51" t="s">
        <v>427</v>
      </c>
      <c r="Q51" t="s">
        <v>508</v>
      </c>
      <c r="R51" t="s">
        <v>509</v>
      </c>
      <c r="S51" t="s">
        <v>510</v>
      </c>
      <c r="T51" t="s">
        <v>511</v>
      </c>
      <c r="U51" t="s">
        <v>46</v>
      </c>
      <c r="W51" t="str">
        <f t="shared" si="1"/>
        <v>STATE REPRESENTATIVE,45,2,DEMOCRAT,LEG DISTRICT 45 - HOUSE,KING,Legislative</v>
      </c>
    </row>
    <row r="52" spans="1:23" x14ac:dyDescent="0.25">
      <c r="A52">
        <f t="shared" si="0"/>
        <v>0</v>
      </c>
      <c r="B52">
        <v>472</v>
      </c>
      <c r="C52" t="s">
        <v>35</v>
      </c>
      <c r="D52">
        <v>45</v>
      </c>
      <c r="E52">
        <v>2</v>
      </c>
      <c r="F52" t="s">
        <v>168</v>
      </c>
      <c r="G52" t="s">
        <v>507</v>
      </c>
      <c r="H52" t="s">
        <v>39</v>
      </c>
      <c r="I52" t="s">
        <v>40</v>
      </c>
      <c r="J52">
        <v>2012</v>
      </c>
      <c r="K52">
        <v>1600</v>
      </c>
      <c r="L52" t="s">
        <v>41</v>
      </c>
      <c r="M52" s="1">
        <v>40695</v>
      </c>
      <c r="N52" s="1">
        <v>40724</v>
      </c>
      <c r="O52" s="1">
        <v>40724</v>
      </c>
      <c r="P52" t="s">
        <v>427</v>
      </c>
      <c r="Q52" t="s">
        <v>508</v>
      </c>
      <c r="R52" t="s">
        <v>509</v>
      </c>
      <c r="S52" t="s">
        <v>510</v>
      </c>
      <c r="T52" t="s">
        <v>511</v>
      </c>
      <c r="U52" t="s">
        <v>46</v>
      </c>
      <c r="W52" t="str">
        <f t="shared" si="1"/>
        <v>STATE REPRESENTATIVE,45,2,DEMOCRAT,LEG DISTRICT 45 - HOUSE,KING,Legislative</v>
      </c>
    </row>
    <row r="53" spans="1:23" x14ac:dyDescent="0.25">
      <c r="A53">
        <f t="shared" si="0"/>
        <v>0</v>
      </c>
      <c r="B53">
        <v>476</v>
      </c>
      <c r="C53" t="s">
        <v>35</v>
      </c>
      <c r="D53">
        <v>45</v>
      </c>
      <c r="E53">
        <v>2</v>
      </c>
      <c r="F53" t="s">
        <v>168</v>
      </c>
      <c r="G53" t="s">
        <v>507</v>
      </c>
      <c r="H53" t="s">
        <v>39</v>
      </c>
      <c r="I53" t="s">
        <v>40</v>
      </c>
      <c r="J53">
        <v>2012</v>
      </c>
      <c r="K53">
        <v>1600</v>
      </c>
      <c r="L53" t="s">
        <v>41</v>
      </c>
      <c r="M53" s="1">
        <v>40695</v>
      </c>
      <c r="N53" s="1">
        <v>40724</v>
      </c>
      <c r="O53" s="1">
        <v>40724</v>
      </c>
      <c r="P53" t="s">
        <v>427</v>
      </c>
      <c r="Q53" t="s">
        <v>508</v>
      </c>
      <c r="R53" t="s">
        <v>509</v>
      </c>
      <c r="S53" t="s">
        <v>510</v>
      </c>
      <c r="T53" t="s">
        <v>511</v>
      </c>
      <c r="U53" t="s">
        <v>46</v>
      </c>
      <c r="W53" t="str">
        <f t="shared" si="1"/>
        <v>STATE REPRESENTATIVE,45,2,DEMOCRAT,LEG DISTRICT 45 - HOUSE,KING,Legislative</v>
      </c>
    </row>
    <row r="54" spans="1:23" x14ac:dyDescent="0.25">
      <c r="A54">
        <f t="shared" si="0"/>
        <v>0</v>
      </c>
      <c r="B54">
        <v>493</v>
      </c>
      <c r="C54" t="s">
        <v>35</v>
      </c>
      <c r="D54">
        <v>45</v>
      </c>
      <c r="E54">
        <v>2</v>
      </c>
      <c r="F54" t="s">
        <v>168</v>
      </c>
      <c r="G54" t="s">
        <v>507</v>
      </c>
      <c r="H54" t="s">
        <v>39</v>
      </c>
      <c r="I54" t="s">
        <v>40</v>
      </c>
      <c r="J54">
        <v>2012</v>
      </c>
      <c r="K54">
        <v>1600</v>
      </c>
      <c r="L54" t="s">
        <v>41</v>
      </c>
      <c r="M54" s="1">
        <v>40695</v>
      </c>
      <c r="N54" s="1">
        <v>40724</v>
      </c>
      <c r="O54" s="1">
        <v>40724</v>
      </c>
      <c r="P54" t="s">
        <v>427</v>
      </c>
      <c r="Q54" t="s">
        <v>508</v>
      </c>
      <c r="R54" t="s">
        <v>509</v>
      </c>
      <c r="S54" t="s">
        <v>510</v>
      </c>
      <c r="T54" t="s">
        <v>511</v>
      </c>
      <c r="U54" t="s">
        <v>46</v>
      </c>
      <c r="W54" t="str">
        <f t="shared" si="1"/>
        <v>STATE REPRESENTATIVE,45,2,DEMOCRAT,LEG DISTRICT 45 - HOUSE,KING,Legislative</v>
      </c>
    </row>
    <row r="55" spans="1:23" x14ac:dyDescent="0.25">
      <c r="A55">
        <f t="shared" si="0"/>
        <v>0</v>
      </c>
      <c r="B55">
        <v>497</v>
      </c>
      <c r="C55" t="s">
        <v>35</v>
      </c>
      <c r="D55">
        <v>45</v>
      </c>
      <c r="E55">
        <v>2</v>
      </c>
      <c r="F55" t="s">
        <v>168</v>
      </c>
      <c r="G55" t="s">
        <v>507</v>
      </c>
      <c r="H55" t="s">
        <v>39</v>
      </c>
      <c r="I55" t="s">
        <v>40</v>
      </c>
      <c r="J55">
        <v>2012</v>
      </c>
      <c r="K55">
        <v>300</v>
      </c>
      <c r="L55" t="s">
        <v>41</v>
      </c>
      <c r="M55" s="1">
        <v>40848</v>
      </c>
      <c r="N55" s="1">
        <v>40877</v>
      </c>
      <c r="O55" s="1">
        <v>40877</v>
      </c>
      <c r="P55" t="s">
        <v>427</v>
      </c>
      <c r="Q55" t="s">
        <v>443</v>
      </c>
      <c r="R55" t="s">
        <v>429</v>
      </c>
      <c r="S55" t="s">
        <v>430</v>
      </c>
      <c r="T55" t="s">
        <v>420</v>
      </c>
      <c r="U55" t="s">
        <v>46</v>
      </c>
      <c r="W55" t="str">
        <f t="shared" si="1"/>
        <v>STATE REPRESENTATIVE,45,2,DEMOCRAT,LEG DISTRICT 45 - HOUSE,KING,Legislative</v>
      </c>
    </row>
    <row r="56" spans="1:23" x14ac:dyDescent="0.25">
      <c r="A56">
        <f t="shared" si="0"/>
        <v>0</v>
      </c>
      <c r="B56">
        <v>498</v>
      </c>
      <c r="C56" t="s">
        <v>35</v>
      </c>
      <c r="D56">
        <v>45</v>
      </c>
      <c r="E56">
        <v>2</v>
      </c>
      <c r="F56" t="s">
        <v>168</v>
      </c>
      <c r="G56" t="s">
        <v>507</v>
      </c>
      <c r="H56" t="s">
        <v>39</v>
      </c>
      <c r="I56" t="s">
        <v>40</v>
      </c>
      <c r="J56">
        <v>2012</v>
      </c>
      <c r="K56">
        <v>1600</v>
      </c>
      <c r="L56" t="s">
        <v>41</v>
      </c>
      <c r="M56" s="1">
        <v>40695</v>
      </c>
      <c r="N56" s="1">
        <v>40724</v>
      </c>
      <c r="O56" s="1">
        <v>40724</v>
      </c>
      <c r="P56" t="s">
        <v>427</v>
      </c>
      <c r="Q56" t="s">
        <v>508</v>
      </c>
      <c r="R56" t="s">
        <v>509</v>
      </c>
      <c r="S56" t="s">
        <v>510</v>
      </c>
      <c r="T56" t="s">
        <v>511</v>
      </c>
      <c r="U56" t="s">
        <v>46</v>
      </c>
      <c r="W56" t="str">
        <f t="shared" si="1"/>
        <v>STATE REPRESENTATIVE,45,2,DEMOCRAT,LEG DISTRICT 45 - HOUSE,KING,Legislative</v>
      </c>
    </row>
    <row r="57" spans="1:23" x14ac:dyDescent="0.25">
      <c r="A57">
        <f t="shared" si="0"/>
        <v>0</v>
      </c>
      <c r="B57">
        <v>499</v>
      </c>
      <c r="C57" t="s">
        <v>35</v>
      </c>
      <c r="D57">
        <v>45</v>
      </c>
      <c r="E57">
        <v>2</v>
      </c>
      <c r="F57" t="s">
        <v>168</v>
      </c>
      <c r="G57" t="s">
        <v>507</v>
      </c>
      <c r="H57" t="s">
        <v>39</v>
      </c>
      <c r="I57" t="s">
        <v>40</v>
      </c>
      <c r="J57">
        <v>2012</v>
      </c>
      <c r="K57">
        <v>1600</v>
      </c>
      <c r="L57" t="s">
        <v>41</v>
      </c>
      <c r="M57" s="1">
        <v>40695</v>
      </c>
      <c r="N57" s="1">
        <v>40724</v>
      </c>
      <c r="O57" s="1">
        <v>40724</v>
      </c>
      <c r="P57" t="s">
        <v>427</v>
      </c>
      <c r="Q57" t="s">
        <v>508</v>
      </c>
      <c r="R57" t="s">
        <v>509</v>
      </c>
      <c r="S57" t="s">
        <v>510</v>
      </c>
      <c r="T57" t="s">
        <v>511</v>
      </c>
      <c r="U57" t="s">
        <v>46</v>
      </c>
      <c r="W57" t="str">
        <f t="shared" si="1"/>
        <v>STATE REPRESENTATIVE,45,2,DEMOCRAT,LEG DISTRICT 45 - HOUSE,KING,Legislative</v>
      </c>
    </row>
    <row r="58" spans="1:23" x14ac:dyDescent="0.25">
      <c r="A58">
        <f t="shared" si="0"/>
        <v>0</v>
      </c>
      <c r="B58">
        <v>502</v>
      </c>
      <c r="C58" t="s">
        <v>35</v>
      </c>
      <c r="D58">
        <v>45</v>
      </c>
      <c r="E58">
        <v>2</v>
      </c>
      <c r="F58" t="s">
        <v>168</v>
      </c>
      <c r="G58" t="s">
        <v>507</v>
      </c>
      <c r="H58" t="s">
        <v>39</v>
      </c>
      <c r="I58" t="s">
        <v>40</v>
      </c>
      <c r="J58">
        <v>2012</v>
      </c>
      <c r="K58">
        <v>1600</v>
      </c>
      <c r="L58" t="s">
        <v>41</v>
      </c>
      <c r="M58" s="1">
        <v>40817</v>
      </c>
      <c r="N58" s="1">
        <v>40847</v>
      </c>
      <c r="O58" s="1">
        <v>40847</v>
      </c>
      <c r="P58" t="s">
        <v>427</v>
      </c>
      <c r="Q58" t="s">
        <v>604</v>
      </c>
      <c r="R58" t="s">
        <v>509</v>
      </c>
      <c r="S58" t="s">
        <v>510</v>
      </c>
      <c r="T58" t="s">
        <v>511</v>
      </c>
      <c r="U58" t="s">
        <v>46</v>
      </c>
      <c r="W58" t="str">
        <f t="shared" si="1"/>
        <v>STATE REPRESENTATIVE,45,2,DEMOCRAT,LEG DISTRICT 45 - HOUSE,KING,Legislative</v>
      </c>
    </row>
    <row r="59" spans="1:23" x14ac:dyDescent="0.25">
      <c r="A59">
        <f t="shared" si="0"/>
        <v>0</v>
      </c>
      <c r="B59">
        <v>506</v>
      </c>
      <c r="C59" t="s">
        <v>35</v>
      </c>
      <c r="D59">
        <v>23</v>
      </c>
      <c r="E59">
        <v>2</v>
      </c>
      <c r="F59" t="s">
        <v>168</v>
      </c>
      <c r="G59" t="s">
        <v>533</v>
      </c>
      <c r="H59" t="s">
        <v>534</v>
      </c>
      <c r="I59" t="s">
        <v>40</v>
      </c>
      <c r="J59">
        <v>2012</v>
      </c>
      <c r="K59">
        <v>200</v>
      </c>
      <c r="L59" t="s">
        <v>41</v>
      </c>
      <c r="M59" s="1">
        <v>40664</v>
      </c>
      <c r="N59" s="1">
        <v>40694</v>
      </c>
      <c r="O59" s="1">
        <v>40694</v>
      </c>
      <c r="P59" t="s">
        <v>427</v>
      </c>
      <c r="Q59" t="s">
        <v>605</v>
      </c>
      <c r="R59" t="s">
        <v>536</v>
      </c>
      <c r="S59" t="s">
        <v>537</v>
      </c>
      <c r="T59" t="s">
        <v>538</v>
      </c>
      <c r="U59" t="s">
        <v>46</v>
      </c>
      <c r="W59" t="str">
        <f t="shared" si="1"/>
        <v>STATE REPRESENTATIVE,23,2,DEMOCRAT,LEG DISTRICT 23 - HOUSE,KITSAP,Legislative</v>
      </c>
    </row>
    <row r="60" spans="1:23" x14ac:dyDescent="0.25">
      <c r="A60">
        <f t="shared" si="0"/>
        <v>0</v>
      </c>
      <c r="B60">
        <v>508</v>
      </c>
      <c r="C60" t="s">
        <v>35</v>
      </c>
      <c r="D60">
        <v>26</v>
      </c>
      <c r="E60">
        <v>2</v>
      </c>
      <c r="F60" t="s">
        <v>37</v>
      </c>
      <c r="G60" t="s">
        <v>515</v>
      </c>
      <c r="H60" t="s">
        <v>422</v>
      </c>
      <c r="I60" t="s">
        <v>40</v>
      </c>
      <c r="J60">
        <v>2012</v>
      </c>
      <c r="K60">
        <v>62.97</v>
      </c>
      <c r="L60" t="s">
        <v>41</v>
      </c>
      <c r="M60" s="1">
        <v>40817</v>
      </c>
      <c r="N60" s="1">
        <v>40847</v>
      </c>
      <c r="O60" s="1">
        <v>40832</v>
      </c>
      <c r="Q60" t="s">
        <v>606</v>
      </c>
      <c r="R60" t="s">
        <v>199</v>
      </c>
      <c r="S60" t="s">
        <v>607</v>
      </c>
      <c r="T60" t="s">
        <v>608</v>
      </c>
      <c r="U60" t="s">
        <v>46</v>
      </c>
      <c r="W60" t="str">
        <f t="shared" si="1"/>
        <v>STATE REPRESENTATIVE,26,2,REPUBLICAN,LEG DISTRICT 26 - HOUSE,PIERCE,Legislative</v>
      </c>
    </row>
    <row r="61" spans="1:23" x14ac:dyDescent="0.25">
      <c r="A61">
        <f t="shared" si="0"/>
        <v>0</v>
      </c>
      <c r="B61">
        <v>509</v>
      </c>
      <c r="C61" t="s">
        <v>35</v>
      </c>
      <c r="D61">
        <v>26</v>
      </c>
      <c r="E61">
        <v>2</v>
      </c>
      <c r="F61" t="s">
        <v>37</v>
      </c>
      <c r="G61" t="s">
        <v>515</v>
      </c>
      <c r="H61" t="s">
        <v>422</v>
      </c>
      <c r="I61" t="s">
        <v>40</v>
      </c>
      <c r="J61">
        <v>2012</v>
      </c>
      <c r="K61">
        <v>62.97</v>
      </c>
      <c r="L61" t="s">
        <v>41</v>
      </c>
      <c r="M61" s="1">
        <v>40817</v>
      </c>
      <c r="N61" s="1">
        <v>40847</v>
      </c>
      <c r="O61" s="1">
        <v>40832</v>
      </c>
      <c r="Q61" t="s">
        <v>606</v>
      </c>
      <c r="R61" t="s">
        <v>199</v>
      </c>
      <c r="S61" t="s">
        <v>607</v>
      </c>
      <c r="T61" t="s">
        <v>608</v>
      </c>
      <c r="U61" t="s">
        <v>46</v>
      </c>
      <c r="W61" t="str">
        <f t="shared" si="1"/>
        <v>STATE REPRESENTATIVE,26,2,REPUBLICAN,LEG DISTRICT 26 - HOUSE,PIERCE,Legislative</v>
      </c>
    </row>
    <row r="62" spans="1:23" x14ac:dyDescent="0.25">
      <c r="A62">
        <f t="shared" si="0"/>
        <v>0</v>
      </c>
      <c r="B62">
        <v>518</v>
      </c>
      <c r="C62" t="s">
        <v>35</v>
      </c>
      <c r="D62">
        <v>45</v>
      </c>
      <c r="E62">
        <v>2</v>
      </c>
      <c r="F62" t="s">
        <v>168</v>
      </c>
      <c r="G62" t="s">
        <v>507</v>
      </c>
      <c r="H62" t="s">
        <v>39</v>
      </c>
      <c r="I62" t="s">
        <v>40</v>
      </c>
      <c r="J62">
        <v>2012</v>
      </c>
      <c r="K62">
        <v>1600</v>
      </c>
      <c r="L62" t="s">
        <v>41</v>
      </c>
      <c r="M62" s="1">
        <v>40695</v>
      </c>
      <c r="N62" s="1">
        <v>40724</v>
      </c>
      <c r="O62" s="1">
        <v>40724</v>
      </c>
      <c r="P62" t="s">
        <v>427</v>
      </c>
      <c r="Q62" t="s">
        <v>508</v>
      </c>
      <c r="R62" t="s">
        <v>509</v>
      </c>
      <c r="S62" t="s">
        <v>510</v>
      </c>
      <c r="T62" t="s">
        <v>511</v>
      </c>
      <c r="U62" t="s">
        <v>46</v>
      </c>
      <c r="W62" t="str">
        <f t="shared" si="1"/>
        <v>STATE REPRESENTATIVE,45,2,DEMOCRAT,LEG DISTRICT 45 - HOUSE,KING,Legislative</v>
      </c>
    </row>
    <row r="63" spans="1:23" x14ac:dyDescent="0.25">
      <c r="A63">
        <f t="shared" si="0"/>
        <v>0</v>
      </c>
      <c r="B63">
        <v>519</v>
      </c>
      <c r="C63" t="s">
        <v>35</v>
      </c>
      <c r="D63">
        <v>45</v>
      </c>
      <c r="E63">
        <v>2</v>
      </c>
      <c r="F63" t="s">
        <v>168</v>
      </c>
      <c r="G63" t="s">
        <v>507</v>
      </c>
      <c r="H63" t="s">
        <v>39</v>
      </c>
      <c r="I63" t="s">
        <v>40</v>
      </c>
      <c r="J63">
        <v>2012</v>
      </c>
      <c r="K63">
        <v>300</v>
      </c>
      <c r="L63" t="s">
        <v>41</v>
      </c>
      <c r="M63" s="1">
        <v>40848</v>
      </c>
      <c r="N63" s="1">
        <v>40877</v>
      </c>
      <c r="O63" s="1">
        <v>40877</v>
      </c>
      <c r="P63" t="s">
        <v>427</v>
      </c>
      <c r="Q63" t="s">
        <v>443</v>
      </c>
      <c r="R63" t="s">
        <v>429</v>
      </c>
      <c r="S63" t="s">
        <v>430</v>
      </c>
      <c r="T63" t="s">
        <v>420</v>
      </c>
      <c r="U63" t="s">
        <v>46</v>
      </c>
      <c r="W63" t="str">
        <f t="shared" si="1"/>
        <v>STATE REPRESENTATIVE,45,2,DEMOCRAT,LEG DISTRICT 45 - HOUSE,KING,Legislative</v>
      </c>
    </row>
    <row r="64" spans="1:23" x14ac:dyDescent="0.25">
      <c r="A64">
        <f t="shared" si="0"/>
        <v>0</v>
      </c>
      <c r="B64">
        <v>526</v>
      </c>
      <c r="C64" t="s">
        <v>35</v>
      </c>
      <c r="D64">
        <v>45</v>
      </c>
      <c r="E64">
        <v>2</v>
      </c>
      <c r="F64" t="s">
        <v>168</v>
      </c>
      <c r="G64" t="s">
        <v>507</v>
      </c>
      <c r="H64" t="s">
        <v>39</v>
      </c>
      <c r="I64" t="s">
        <v>40</v>
      </c>
      <c r="J64">
        <v>2012</v>
      </c>
      <c r="K64">
        <v>1600</v>
      </c>
      <c r="L64" t="s">
        <v>41</v>
      </c>
      <c r="M64" s="1">
        <v>40695</v>
      </c>
      <c r="N64" s="1">
        <v>40724</v>
      </c>
      <c r="O64" s="1">
        <v>40724</v>
      </c>
      <c r="P64" t="s">
        <v>427</v>
      </c>
      <c r="Q64" t="s">
        <v>508</v>
      </c>
      <c r="R64" t="s">
        <v>509</v>
      </c>
      <c r="S64" t="s">
        <v>510</v>
      </c>
      <c r="T64" t="s">
        <v>511</v>
      </c>
      <c r="U64" t="s">
        <v>46</v>
      </c>
      <c r="W64" t="str">
        <f t="shared" si="1"/>
        <v>STATE REPRESENTATIVE,45,2,DEMOCRAT,LEG DISTRICT 45 - HOUSE,KING,Legislative</v>
      </c>
    </row>
    <row r="65" spans="1:23" x14ac:dyDescent="0.25">
      <c r="A65">
        <f t="shared" si="0"/>
        <v>0</v>
      </c>
      <c r="B65">
        <v>530</v>
      </c>
      <c r="C65" t="s">
        <v>35</v>
      </c>
      <c r="D65">
        <v>28</v>
      </c>
      <c r="E65">
        <v>1</v>
      </c>
      <c r="F65" t="s">
        <v>168</v>
      </c>
      <c r="G65" t="s">
        <v>554</v>
      </c>
      <c r="H65" t="s">
        <v>422</v>
      </c>
      <c r="I65" t="s">
        <v>40</v>
      </c>
      <c r="J65">
        <v>2012</v>
      </c>
      <c r="K65">
        <v>285.75</v>
      </c>
      <c r="L65" t="s">
        <v>41</v>
      </c>
      <c r="M65" s="1">
        <v>40848</v>
      </c>
      <c r="N65" s="1">
        <v>40877</v>
      </c>
      <c r="O65" s="1">
        <v>40877</v>
      </c>
      <c r="Q65" t="s">
        <v>417</v>
      </c>
      <c r="R65" t="s">
        <v>418</v>
      </c>
      <c r="S65" t="s">
        <v>620</v>
      </c>
      <c r="T65" t="s">
        <v>420</v>
      </c>
      <c r="U65" t="s">
        <v>46</v>
      </c>
      <c r="W65" t="str">
        <f t="shared" si="1"/>
        <v>STATE REPRESENTATIVE,28,1,DEMOCRAT,LEG DISTRICT 28 - HOUSE,PIERCE,Legislative</v>
      </c>
    </row>
    <row r="66" spans="1:23" x14ac:dyDescent="0.25">
      <c r="A66">
        <f t="shared" ref="A66:A129" si="2">VLOOKUP(W66,rightnames,9,FALSE)</f>
        <v>0</v>
      </c>
      <c r="B66">
        <v>533</v>
      </c>
      <c r="C66" t="s">
        <v>35</v>
      </c>
      <c r="D66">
        <v>45</v>
      </c>
      <c r="E66">
        <v>2</v>
      </c>
      <c r="F66" t="s">
        <v>168</v>
      </c>
      <c r="G66" t="s">
        <v>507</v>
      </c>
      <c r="H66" t="s">
        <v>39</v>
      </c>
      <c r="I66" t="s">
        <v>40</v>
      </c>
      <c r="J66">
        <v>2012</v>
      </c>
      <c r="K66">
        <v>1600</v>
      </c>
      <c r="L66" t="s">
        <v>41</v>
      </c>
      <c r="M66" s="1">
        <v>40695</v>
      </c>
      <c r="N66" s="1">
        <v>40724</v>
      </c>
      <c r="O66" s="1">
        <v>40724</v>
      </c>
      <c r="P66" t="s">
        <v>427</v>
      </c>
      <c r="Q66" t="s">
        <v>508</v>
      </c>
      <c r="R66" t="s">
        <v>509</v>
      </c>
      <c r="S66" t="s">
        <v>510</v>
      </c>
      <c r="T66" t="s">
        <v>511</v>
      </c>
      <c r="U66" t="s">
        <v>46</v>
      </c>
      <c r="W66" t="str">
        <f t="shared" ref="W66:W129" si="3">C66&amp;","&amp;D66&amp;","&amp;E66&amp;","&amp;F66&amp;","&amp;G66&amp;","&amp;H66&amp;","&amp;I66</f>
        <v>STATE REPRESENTATIVE,45,2,DEMOCRAT,LEG DISTRICT 45 - HOUSE,KING,Legislative</v>
      </c>
    </row>
    <row r="67" spans="1:23" x14ac:dyDescent="0.25">
      <c r="A67">
        <f t="shared" si="2"/>
        <v>0</v>
      </c>
      <c r="B67">
        <v>534</v>
      </c>
      <c r="C67" t="s">
        <v>35</v>
      </c>
      <c r="D67">
        <v>45</v>
      </c>
      <c r="E67">
        <v>2</v>
      </c>
      <c r="F67" t="s">
        <v>168</v>
      </c>
      <c r="G67" t="s">
        <v>507</v>
      </c>
      <c r="H67" t="s">
        <v>39</v>
      </c>
      <c r="I67" t="s">
        <v>40</v>
      </c>
      <c r="J67">
        <v>2012</v>
      </c>
      <c r="K67">
        <v>1600</v>
      </c>
      <c r="L67" t="s">
        <v>41</v>
      </c>
      <c r="M67" s="1">
        <v>40695</v>
      </c>
      <c r="N67" s="1">
        <v>40724</v>
      </c>
      <c r="O67" s="1">
        <v>40724</v>
      </c>
      <c r="P67" t="s">
        <v>427</v>
      </c>
      <c r="Q67" t="s">
        <v>508</v>
      </c>
      <c r="R67" t="s">
        <v>509</v>
      </c>
      <c r="S67" t="s">
        <v>510</v>
      </c>
      <c r="T67" t="s">
        <v>511</v>
      </c>
      <c r="U67" t="s">
        <v>46</v>
      </c>
      <c r="W67" t="str">
        <f t="shared" si="3"/>
        <v>STATE REPRESENTATIVE,45,2,DEMOCRAT,LEG DISTRICT 45 - HOUSE,KING,Legislative</v>
      </c>
    </row>
    <row r="68" spans="1:23" x14ac:dyDescent="0.25">
      <c r="A68">
        <f t="shared" si="2"/>
        <v>0</v>
      </c>
      <c r="B68">
        <v>545</v>
      </c>
      <c r="C68" t="s">
        <v>35</v>
      </c>
      <c r="D68">
        <v>26</v>
      </c>
      <c r="E68">
        <v>2</v>
      </c>
      <c r="F68" t="s">
        <v>37</v>
      </c>
      <c r="G68" t="s">
        <v>515</v>
      </c>
      <c r="H68" t="s">
        <v>422</v>
      </c>
      <c r="I68" t="s">
        <v>40</v>
      </c>
      <c r="J68">
        <v>2012</v>
      </c>
      <c r="K68">
        <v>62.97</v>
      </c>
      <c r="L68" t="s">
        <v>41</v>
      </c>
      <c r="M68" s="1">
        <v>40817</v>
      </c>
      <c r="N68" s="1">
        <v>40847</v>
      </c>
      <c r="O68" s="1">
        <v>40832</v>
      </c>
      <c r="Q68" t="s">
        <v>606</v>
      </c>
      <c r="R68" t="s">
        <v>199</v>
      </c>
      <c r="S68" t="s">
        <v>607</v>
      </c>
      <c r="T68" t="s">
        <v>608</v>
      </c>
      <c r="U68" t="s">
        <v>46</v>
      </c>
      <c r="W68" t="str">
        <f t="shared" si="3"/>
        <v>STATE REPRESENTATIVE,26,2,REPUBLICAN,LEG DISTRICT 26 - HOUSE,PIERCE,Legislative</v>
      </c>
    </row>
    <row r="69" spans="1:23" x14ac:dyDescent="0.25">
      <c r="A69">
        <f t="shared" si="2"/>
        <v>0</v>
      </c>
      <c r="B69">
        <v>546</v>
      </c>
      <c r="C69" t="s">
        <v>35</v>
      </c>
      <c r="D69">
        <v>28</v>
      </c>
      <c r="E69">
        <v>1</v>
      </c>
      <c r="F69" t="s">
        <v>168</v>
      </c>
      <c r="G69" t="s">
        <v>554</v>
      </c>
      <c r="H69" t="s">
        <v>422</v>
      </c>
      <c r="I69" t="s">
        <v>40</v>
      </c>
      <c r="J69">
        <v>2012</v>
      </c>
      <c r="K69">
        <v>285.75</v>
      </c>
      <c r="L69" t="s">
        <v>41</v>
      </c>
      <c r="M69" s="1">
        <v>40848</v>
      </c>
      <c r="N69" s="1">
        <v>40877</v>
      </c>
      <c r="O69" s="1">
        <v>40877</v>
      </c>
      <c r="Q69" t="s">
        <v>417</v>
      </c>
      <c r="R69" t="s">
        <v>418</v>
      </c>
      <c r="S69" t="s">
        <v>620</v>
      </c>
      <c r="T69" t="s">
        <v>420</v>
      </c>
      <c r="U69" t="s">
        <v>46</v>
      </c>
      <c r="W69" t="str">
        <f t="shared" si="3"/>
        <v>STATE REPRESENTATIVE,28,1,DEMOCRAT,LEG DISTRICT 28 - HOUSE,PIERCE,Legislative</v>
      </c>
    </row>
    <row r="70" spans="1:23" x14ac:dyDescent="0.25">
      <c r="A70">
        <f t="shared" si="2"/>
        <v>0</v>
      </c>
      <c r="B70">
        <v>551</v>
      </c>
      <c r="C70" t="s">
        <v>35</v>
      </c>
      <c r="D70">
        <v>45</v>
      </c>
      <c r="E70">
        <v>2</v>
      </c>
      <c r="F70" t="s">
        <v>168</v>
      </c>
      <c r="G70" t="s">
        <v>507</v>
      </c>
      <c r="H70" t="s">
        <v>39</v>
      </c>
      <c r="I70" t="s">
        <v>40</v>
      </c>
      <c r="J70">
        <v>2012</v>
      </c>
      <c r="K70">
        <v>300</v>
      </c>
      <c r="L70" t="s">
        <v>41</v>
      </c>
      <c r="M70" s="1">
        <v>40878</v>
      </c>
      <c r="N70" s="1">
        <v>40908</v>
      </c>
      <c r="O70" s="1">
        <v>40908</v>
      </c>
      <c r="P70" t="s">
        <v>427</v>
      </c>
      <c r="Q70" t="s">
        <v>469</v>
      </c>
      <c r="R70" t="s">
        <v>429</v>
      </c>
      <c r="S70" t="s">
        <v>430</v>
      </c>
      <c r="T70" t="s">
        <v>420</v>
      </c>
      <c r="U70" t="s">
        <v>46</v>
      </c>
      <c r="W70" t="str">
        <f t="shared" si="3"/>
        <v>STATE REPRESENTATIVE,45,2,DEMOCRAT,LEG DISTRICT 45 - HOUSE,KING,Legislative</v>
      </c>
    </row>
    <row r="71" spans="1:23" x14ac:dyDescent="0.25">
      <c r="A71">
        <f t="shared" si="2"/>
        <v>0</v>
      </c>
      <c r="B71">
        <v>555</v>
      </c>
      <c r="C71" t="s">
        <v>35</v>
      </c>
      <c r="D71">
        <v>45</v>
      </c>
      <c r="E71">
        <v>2</v>
      </c>
      <c r="F71" t="s">
        <v>168</v>
      </c>
      <c r="G71" t="s">
        <v>507</v>
      </c>
      <c r="H71" t="s">
        <v>39</v>
      </c>
      <c r="I71" t="s">
        <v>40</v>
      </c>
      <c r="J71">
        <v>2012</v>
      </c>
      <c r="K71">
        <v>300</v>
      </c>
      <c r="L71" t="s">
        <v>41</v>
      </c>
      <c r="M71" s="1">
        <v>40848</v>
      </c>
      <c r="N71" s="1">
        <v>40877</v>
      </c>
      <c r="O71" s="1">
        <v>40877</v>
      </c>
      <c r="P71" t="s">
        <v>427</v>
      </c>
      <c r="Q71" t="s">
        <v>443</v>
      </c>
      <c r="R71" t="s">
        <v>429</v>
      </c>
      <c r="S71" t="s">
        <v>430</v>
      </c>
      <c r="T71" t="s">
        <v>420</v>
      </c>
      <c r="U71" t="s">
        <v>46</v>
      </c>
      <c r="W71" t="str">
        <f t="shared" si="3"/>
        <v>STATE REPRESENTATIVE,45,2,DEMOCRAT,LEG DISTRICT 45 - HOUSE,KING,Legislative</v>
      </c>
    </row>
    <row r="72" spans="1:23" x14ac:dyDescent="0.25">
      <c r="A72">
        <f t="shared" si="2"/>
        <v>0</v>
      </c>
      <c r="B72">
        <v>560</v>
      </c>
      <c r="C72" t="s">
        <v>35</v>
      </c>
      <c r="D72">
        <v>45</v>
      </c>
      <c r="E72">
        <v>2</v>
      </c>
      <c r="F72" t="s">
        <v>168</v>
      </c>
      <c r="G72" t="s">
        <v>507</v>
      </c>
      <c r="H72" t="s">
        <v>39</v>
      </c>
      <c r="I72" t="s">
        <v>40</v>
      </c>
      <c r="J72">
        <v>2012</v>
      </c>
      <c r="K72">
        <v>1600</v>
      </c>
      <c r="L72" t="s">
        <v>41</v>
      </c>
      <c r="M72" s="1">
        <v>40695</v>
      </c>
      <c r="N72" s="1">
        <v>40724</v>
      </c>
      <c r="O72" s="1">
        <v>40724</v>
      </c>
      <c r="P72" t="s">
        <v>427</v>
      </c>
      <c r="Q72" t="s">
        <v>508</v>
      </c>
      <c r="R72" t="s">
        <v>509</v>
      </c>
      <c r="S72" t="s">
        <v>510</v>
      </c>
      <c r="T72" t="s">
        <v>511</v>
      </c>
      <c r="U72" t="s">
        <v>46</v>
      </c>
      <c r="W72" t="str">
        <f t="shared" si="3"/>
        <v>STATE REPRESENTATIVE,45,2,DEMOCRAT,LEG DISTRICT 45 - HOUSE,KING,Legislative</v>
      </c>
    </row>
    <row r="73" spans="1:23" x14ac:dyDescent="0.25">
      <c r="A73">
        <f t="shared" si="2"/>
        <v>0</v>
      </c>
      <c r="B73">
        <v>564</v>
      </c>
      <c r="C73" t="s">
        <v>35</v>
      </c>
      <c r="D73">
        <v>26</v>
      </c>
      <c r="E73">
        <v>2</v>
      </c>
      <c r="F73" t="s">
        <v>37</v>
      </c>
      <c r="G73" t="s">
        <v>515</v>
      </c>
      <c r="H73" t="s">
        <v>422</v>
      </c>
      <c r="I73" t="s">
        <v>40</v>
      </c>
      <c r="J73">
        <v>2012</v>
      </c>
      <c r="K73">
        <v>62.97</v>
      </c>
      <c r="L73" t="s">
        <v>41</v>
      </c>
      <c r="M73" s="1">
        <v>40817</v>
      </c>
      <c r="N73" s="1">
        <v>40847</v>
      </c>
      <c r="O73" s="1">
        <v>40832</v>
      </c>
      <c r="Q73" t="s">
        <v>606</v>
      </c>
      <c r="R73" t="s">
        <v>199</v>
      </c>
      <c r="S73" t="s">
        <v>607</v>
      </c>
      <c r="T73" t="s">
        <v>608</v>
      </c>
      <c r="U73" t="s">
        <v>46</v>
      </c>
      <c r="W73" t="str">
        <f t="shared" si="3"/>
        <v>STATE REPRESENTATIVE,26,2,REPUBLICAN,LEG DISTRICT 26 - HOUSE,PIERCE,Legislative</v>
      </c>
    </row>
    <row r="74" spans="1:23" x14ac:dyDescent="0.25">
      <c r="A74">
        <f t="shared" si="2"/>
        <v>0</v>
      </c>
      <c r="B74">
        <v>569</v>
      </c>
      <c r="C74" t="s">
        <v>35</v>
      </c>
      <c r="D74">
        <v>45</v>
      </c>
      <c r="E74">
        <v>2</v>
      </c>
      <c r="F74" t="s">
        <v>168</v>
      </c>
      <c r="G74" t="s">
        <v>507</v>
      </c>
      <c r="H74" t="s">
        <v>39</v>
      </c>
      <c r="I74" t="s">
        <v>40</v>
      </c>
      <c r="J74">
        <v>2012</v>
      </c>
      <c r="K74">
        <v>300</v>
      </c>
      <c r="L74" t="s">
        <v>41</v>
      </c>
      <c r="M74" s="1">
        <v>40848</v>
      </c>
      <c r="N74" s="1">
        <v>40877</v>
      </c>
      <c r="O74" s="1">
        <v>40877</v>
      </c>
      <c r="P74" t="s">
        <v>427</v>
      </c>
      <c r="Q74" t="s">
        <v>443</v>
      </c>
      <c r="R74" t="s">
        <v>429</v>
      </c>
      <c r="S74" t="s">
        <v>430</v>
      </c>
      <c r="T74" t="s">
        <v>420</v>
      </c>
      <c r="U74" t="s">
        <v>46</v>
      </c>
      <c r="W74" t="str">
        <f t="shared" si="3"/>
        <v>STATE REPRESENTATIVE,45,2,DEMOCRAT,LEG DISTRICT 45 - HOUSE,KING,Legislative</v>
      </c>
    </row>
    <row r="75" spans="1:23" x14ac:dyDescent="0.25">
      <c r="A75">
        <f t="shared" si="2"/>
        <v>0</v>
      </c>
      <c r="B75">
        <v>575</v>
      </c>
      <c r="C75" t="s">
        <v>35</v>
      </c>
      <c r="D75">
        <v>45</v>
      </c>
      <c r="E75">
        <v>2</v>
      </c>
      <c r="F75" t="s">
        <v>168</v>
      </c>
      <c r="G75" t="s">
        <v>507</v>
      </c>
      <c r="H75" t="s">
        <v>39</v>
      </c>
      <c r="I75" t="s">
        <v>40</v>
      </c>
      <c r="J75">
        <v>2012</v>
      </c>
      <c r="K75">
        <v>300</v>
      </c>
      <c r="L75" t="s">
        <v>41</v>
      </c>
      <c r="M75" s="1">
        <v>40848</v>
      </c>
      <c r="N75" s="1">
        <v>40877</v>
      </c>
      <c r="O75" s="1">
        <v>40877</v>
      </c>
      <c r="P75" t="s">
        <v>427</v>
      </c>
      <c r="Q75" t="s">
        <v>443</v>
      </c>
      <c r="R75" t="s">
        <v>429</v>
      </c>
      <c r="S75" t="s">
        <v>430</v>
      </c>
      <c r="T75" t="s">
        <v>420</v>
      </c>
      <c r="U75" t="s">
        <v>46</v>
      </c>
      <c r="W75" t="str">
        <f t="shared" si="3"/>
        <v>STATE REPRESENTATIVE,45,2,DEMOCRAT,LEG DISTRICT 45 - HOUSE,KING,Legislative</v>
      </c>
    </row>
    <row r="76" spans="1:23" x14ac:dyDescent="0.25">
      <c r="A76">
        <f t="shared" si="2"/>
        <v>0</v>
      </c>
      <c r="B76">
        <v>576</v>
      </c>
      <c r="C76" t="s">
        <v>35</v>
      </c>
      <c r="D76">
        <v>45</v>
      </c>
      <c r="E76">
        <v>2</v>
      </c>
      <c r="F76" t="s">
        <v>168</v>
      </c>
      <c r="G76" t="s">
        <v>507</v>
      </c>
      <c r="H76" t="s">
        <v>39</v>
      </c>
      <c r="I76" t="s">
        <v>40</v>
      </c>
      <c r="J76">
        <v>2012</v>
      </c>
      <c r="K76">
        <v>1600</v>
      </c>
      <c r="L76" t="s">
        <v>41</v>
      </c>
      <c r="M76" s="1">
        <v>40695</v>
      </c>
      <c r="N76" s="1">
        <v>40724</v>
      </c>
      <c r="O76" s="1">
        <v>40724</v>
      </c>
      <c r="P76" t="s">
        <v>427</v>
      </c>
      <c r="Q76" t="s">
        <v>508</v>
      </c>
      <c r="R76" t="s">
        <v>509</v>
      </c>
      <c r="S76" t="s">
        <v>510</v>
      </c>
      <c r="T76" t="s">
        <v>511</v>
      </c>
      <c r="U76" t="s">
        <v>46</v>
      </c>
      <c r="W76" t="str">
        <f t="shared" si="3"/>
        <v>STATE REPRESENTATIVE,45,2,DEMOCRAT,LEG DISTRICT 45 - HOUSE,KING,Legislative</v>
      </c>
    </row>
    <row r="77" spans="1:23" x14ac:dyDescent="0.25">
      <c r="A77">
        <f t="shared" si="2"/>
        <v>0</v>
      </c>
      <c r="B77">
        <v>584</v>
      </c>
      <c r="C77" t="s">
        <v>123</v>
      </c>
      <c r="E77">
        <v>40</v>
      </c>
      <c r="F77" t="s">
        <v>548</v>
      </c>
      <c r="G77" t="s">
        <v>637</v>
      </c>
      <c r="H77" t="s">
        <v>39</v>
      </c>
      <c r="I77" t="s">
        <v>586</v>
      </c>
      <c r="J77">
        <v>2012</v>
      </c>
      <c r="K77">
        <v>1200</v>
      </c>
      <c r="L77" t="s">
        <v>41</v>
      </c>
      <c r="M77" s="1">
        <v>40914</v>
      </c>
      <c r="N77" s="1">
        <v>40939</v>
      </c>
      <c r="O77" s="1">
        <v>40939</v>
      </c>
      <c r="Q77" t="s">
        <v>638</v>
      </c>
      <c r="R77" t="s">
        <v>639</v>
      </c>
      <c r="S77" t="s">
        <v>640</v>
      </c>
      <c r="T77" t="s">
        <v>420</v>
      </c>
      <c r="U77" t="s">
        <v>46</v>
      </c>
      <c r="W77" t="str">
        <f t="shared" si="3"/>
        <v>SUPERIOR COURT JUDGE,,40,NON PARTISAN,KING CO SUPERIOR COURT,KING,Judicial</v>
      </c>
    </row>
    <row r="78" spans="1:23" x14ac:dyDescent="0.25">
      <c r="A78">
        <f t="shared" si="2"/>
        <v>0</v>
      </c>
      <c r="B78">
        <v>585</v>
      </c>
      <c r="C78" t="s">
        <v>123</v>
      </c>
      <c r="E78">
        <v>40</v>
      </c>
      <c r="F78" t="s">
        <v>548</v>
      </c>
      <c r="G78" t="s">
        <v>637</v>
      </c>
      <c r="H78" t="s">
        <v>39</v>
      </c>
      <c r="I78" t="s">
        <v>586</v>
      </c>
      <c r="J78">
        <v>2012</v>
      </c>
      <c r="K78">
        <v>1200</v>
      </c>
      <c r="L78" t="s">
        <v>41</v>
      </c>
      <c r="M78" s="1">
        <v>40914</v>
      </c>
      <c r="N78" s="1">
        <v>40939</v>
      </c>
      <c r="O78" s="1">
        <v>40939</v>
      </c>
      <c r="Q78" t="s">
        <v>638</v>
      </c>
      <c r="R78" t="s">
        <v>639</v>
      </c>
      <c r="S78" t="s">
        <v>640</v>
      </c>
      <c r="T78" t="s">
        <v>420</v>
      </c>
      <c r="U78" t="s">
        <v>46</v>
      </c>
      <c r="W78" t="str">
        <f t="shared" si="3"/>
        <v>SUPERIOR COURT JUDGE,,40,NON PARTISAN,KING CO SUPERIOR COURT,KING,Judicial</v>
      </c>
    </row>
    <row r="79" spans="1:23" x14ac:dyDescent="0.25">
      <c r="A79">
        <f t="shared" si="2"/>
        <v>0</v>
      </c>
      <c r="B79">
        <v>586</v>
      </c>
      <c r="C79" t="s">
        <v>123</v>
      </c>
      <c r="E79">
        <v>40</v>
      </c>
      <c r="F79" t="s">
        <v>548</v>
      </c>
      <c r="G79" t="s">
        <v>637</v>
      </c>
      <c r="H79" t="s">
        <v>39</v>
      </c>
      <c r="I79" t="s">
        <v>586</v>
      </c>
      <c r="J79">
        <v>2012</v>
      </c>
      <c r="K79">
        <v>1200</v>
      </c>
      <c r="L79" t="s">
        <v>41</v>
      </c>
      <c r="M79" s="1">
        <v>40914</v>
      </c>
      <c r="N79" s="1">
        <v>40939</v>
      </c>
      <c r="O79" s="1">
        <v>40939</v>
      </c>
      <c r="Q79" t="s">
        <v>638</v>
      </c>
      <c r="R79" t="s">
        <v>639</v>
      </c>
      <c r="S79" t="s">
        <v>640</v>
      </c>
      <c r="T79" t="s">
        <v>420</v>
      </c>
      <c r="U79" t="s">
        <v>46</v>
      </c>
      <c r="W79" t="str">
        <f t="shared" si="3"/>
        <v>SUPERIOR COURT JUDGE,,40,NON PARTISAN,KING CO SUPERIOR COURT,KING,Judicial</v>
      </c>
    </row>
    <row r="80" spans="1:23" x14ac:dyDescent="0.25">
      <c r="A80">
        <f t="shared" si="2"/>
        <v>0</v>
      </c>
      <c r="B80">
        <v>588</v>
      </c>
      <c r="C80" t="s">
        <v>52</v>
      </c>
      <c r="E80">
        <v>1</v>
      </c>
      <c r="F80" t="s">
        <v>168</v>
      </c>
      <c r="G80" t="s">
        <v>650</v>
      </c>
      <c r="H80" t="s">
        <v>651</v>
      </c>
      <c r="I80" t="s">
        <v>550</v>
      </c>
      <c r="J80">
        <v>2012</v>
      </c>
      <c r="K80">
        <v>1000</v>
      </c>
      <c r="L80" t="s">
        <v>41</v>
      </c>
      <c r="M80" s="1">
        <v>41000</v>
      </c>
      <c r="N80" s="1">
        <v>41029</v>
      </c>
      <c r="O80" s="1">
        <v>40940</v>
      </c>
      <c r="Q80" t="s">
        <v>652</v>
      </c>
      <c r="R80" t="s">
        <v>653</v>
      </c>
      <c r="S80" t="s">
        <v>654</v>
      </c>
      <c r="T80" t="s">
        <v>655</v>
      </c>
      <c r="U80" t="s">
        <v>46</v>
      </c>
      <c r="W80" t="str">
        <f t="shared" si="3"/>
        <v>COUNTY COMMISSIONER,,1,DEMOCRAT,MASON CO,MASON,Local</v>
      </c>
    </row>
    <row r="81" spans="1:23" x14ac:dyDescent="0.25">
      <c r="A81">
        <f t="shared" si="2"/>
        <v>0</v>
      </c>
      <c r="B81">
        <v>589</v>
      </c>
      <c r="C81" t="s">
        <v>35</v>
      </c>
      <c r="D81">
        <v>45</v>
      </c>
      <c r="E81">
        <v>2</v>
      </c>
      <c r="F81" t="s">
        <v>168</v>
      </c>
      <c r="G81" t="s">
        <v>507</v>
      </c>
      <c r="H81" t="s">
        <v>39</v>
      </c>
      <c r="I81" t="s">
        <v>40</v>
      </c>
      <c r="J81">
        <v>2012</v>
      </c>
      <c r="K81">
        <v>1600</v>
      </c>
      <c r="L81" t="s">
        <v>41</v>
      </c>
      <c r="M81" s="1">
        <v>40695</v>
      </c>
      <c r="N81" s="1">
        <v>40724</v>
      </c>
      <c r="O81" s="1">
        <v>40724</v>
      </c>
      <c r="P81" t="s">
        <v>427</v>
      </c>
      <c r="Q81" t="s">
        <v>508</v>
      </c>
      <c r="R81" t="s">
        <v>509</v>
      </c>
      <c r="S81" t="s">
        <v>510</v>
      </c>
      <c r="T81" t="s">
        <v>511</v>
      </c>
      <c r="U81" t="s">
        <v>46</v>
      </c>
      <c r="W81" t="str">
        <f t="shared" si="3"/>
        <v>STATE REPRESENTATIVE,45,2,DEMOCRAT,LEG DISTRICT 45 - HOUSE,KING,Legislative</v>
      </c>
    </row>
    <row r="82" spans="1:23" x14ac:dyDescent="0.25">
      <c r="A82">
        <f t="shared" si="2"/>
        <v>0</v>
      </c>
      <c r="B82">
        <v>598</v>
      </c>
      <c r="C82" t="s">
        <v>35</v>
      </c>
      <c r="D82">
        <v>45</v>
      </c>
      <c r="E82">
        <v>2</v>
      </c>
      <c r="F82" t="s">
        <v>168</v>
      </c>
      <c r="G82" t="s">
        <v>507</v>
      </c>
      <c r="H82" t="s">
        <v>39</v>
      </c>
      <c r="I82" t="s">
        <v>40</v>
      </c>
      <c r="J82">
        <v>2012</v>
      </c>
      <c r="K82">
        <v>1600</v>
      </c>
      <c r="L82" t="s">
        <v>41</v>
      </c>
      <c r="M82" s="1">
        <v>40817</v>
      </c>
      <c r="N82" s="1">
        <v>40847</v>
      </c>
      <c r="O82" s="1">
        <v>40847</v>
      </c>
      <c r="P82" t="s">
        <v>427</v>
      </c>
      <c r="Q82" t="s">
        <v>604</v>
      </c>
      <c r="R82" t="s">
        <v>509</v>
      </c>
      <c r="S82" t="s">
        <v>510</v>
      </c>
      <c r="T82" t="s">
        <v>511</v>
      </c>
      <c r="U82" t="s">
        <v>46</v>
      </c>
      <c r="W82" t="str">
        <f t="shared" si="3"/>
        <v>STATE REPRESENTATIVE,45,2,DEMOCRAT,LEG DISTRICT 45 - HOUSE,KING,Legislative</v>
      </c>
    </row>
    <row r="83" spans="1:23" x14ac:dyDescent="0.25">
      <c r="A83">
        <f t="shared" si="2"/>
        <v>0</v>
      </c>
      <c r="B83">
        <v>603</v>
      </c>
      <c r="C83" t="s">
        <v>35</v>
      </c>
      <c r="D83">
        <v>45</v>
      </c>
      <c r="E83">
        <v>2</v>
      </c>
      <c r="F83" t="s">
        <v>168</v>
      </c>
      <c r="G83" t="s">
        <v>507</v>
      </c>
      <c r="H83" t="s">
        <v>39</v>
      </c>
      <c r="I83" t="s">
        <v>40</v>
      </c>
      <c r="J83">
        <v>2012</v>
      </c>
      <c r="K83">
        <v>1600</v>
      </c>
      <c r="L83" t="s">
        <v>41</v>
      </c>
      <c r="M83" s="1">
        <v>40817</v>
      </c>
      <c r="N83" s="1">
        <v>40847</v>
      </c>
      <c r="O83" s="1">
        <v>40847</v>
      </c>
      <c r="P83" t="s">
        <v>427</v>
      </c>
      <c r="Q83" t="s">
        <v>604</v>
      </c>
      <c r="R83" t="s">
        <v>509</v>
      </c>
      <c r="S83" t="s">
        <v>510</v>
      </c>
      <c r="T83" t="s">
        <v>511</v>
      </c>
      <c r="U83" t="s">
        <v>46</v>
      </c>
      <c r="W83" t="str">
        <f t="shared" si="3"/>
        <v>STATE REPRESENTATIVE,45,2,DEMOCRAT,LEG DISTRICT 45 - HOUSE,KING,Legislative</v>
      </c>
    </row>
    <row r="84" spans="1:23" x14ac:dyDescent="0.25">
      <c r="A84">
        <f t="shared" si="2"/>
        <v>0</v>
      </c>
      <c r="B84">
        <v>604</v>
      </c>
      <c r="C84" t="s">
        <v>123</v>
      </c>
      <c r="E84">
        <v>19</v>
      </c>
      <c r="F84" t="s">
        <v>548</v>
      </c>
      <c r="G84" t="s">
        <v>637</v>
      </c>
      <c r="H84" t="s">
        <v>39</v>
      </c>
      <c r="I84" t="s">
        <v>586</v>
      </c>
      <c r="J84">
        <v>2012</v>
      </c>
      <c r="K84">
        <v>242.92</v>
      </c>
      <c r="L84" t="s">
        <v>41</v>
      </c>
      <c r="M84" s="1">
        <v>40909</v>
      </c>
      <c r="N84" s="1">
        <v>40939</v>
      </c>
      <c r="O84" s="1">
        <v>40939</v>
      </c>
      <c r="Q84" t="s">
        <v>664</v>
      </c>
      <c r="R84" t="s">
        <v>665</v>
      </c>
      <c r="S84" t="s">
        <v>666</v>
      </c>
      <c r="T84" t="s">
        <v>420</v>
      </c>
      <c r="U84" t="s">
        <v>46</v>
      </c>
      <c r="W84" t="str">
        <f t="shared" si="3"/>
        <v>SUPERIOR COURT JUDGE,,19,NON PARTISAN,KING CO SUPERIOR COURT,KING,Judicial</v>
      </c>
    </row>
    <row r="85" spans="1:23" x14ac:dyDescent="0.25">
      <c r="A85">
        <f t="shared" si="2"/>
        <v>0</v>
      </c>
      <c r="B85">
        <v>607</v>
      </c>
      <c r="C85" t="s">
        <v>35</v>
      </c>
      <c r="D85">
        <v>45</v>
      </c>
      <c r="E85">
        <v>2</v>
      </c>
      <c r="F85" t="s">
        <v>168</v>
      </c>
      <c r="G85" t="s">
        <v>507</v>
      </c>
      <c r="H85" t="s">
        <v>39</v>
      </c>
      <c r="I85" t="s">
        <v>40</v>
      </c>
      <c r="J85">
        <v>2012</v>
      </c>
      <c r="K85">
        <v>1600</v>
      </c>
      <c r="L85" t="s">
        <v>41</v>
      </c>
      <c r="M85" s="1">
        <v>40695</v>
      </c>
      <c r="N85" s="1">
        <v>40724</v>
      </c>
      <c r="O85" s="1">
        <v>40724</v>
      </c>
      <c r="P85" t="s">
        <v>427</v>
      </c>
      <c r="Q85" t="s">
        <v>508</v>
      </c>
      <c r="R85" t="s">
        <v>509</v>
      </c>
      <c r="S85" t="s">
        <v>510</v>
      </c>
      <c r="T85" t="s">
        <v>511</v>
      </c>
      <c r="U85" t="s">
        <v>46</v>
      </c>
      <c r="W85" t="str">
        <f t="shared" si="3"/>
        <v>STATE REPRESENTATIVE,45,2,DEMOCRAT,LEG DISTRICT 45 - HOUSE,KING,Legislative</v>
      </c>
    </row>
    <row r="86" spans="1:23" x14ac:dyDescent="0.25">
      <c r="A86">
        <f t="shared" si="2"/>
        <v>0</v>
      </c>
      <c r="B86">
        <v>609</v>
      </c>
      <c r="C86" t="s">
        <v>35</v>
      </c>
      <c r="D86">
        <v>45</v>
      </c>
      <c r="E86">
        <v>2</v>
      </c>
      <c r="F86" t="s">
        <v>168</v>
      </c>
      <c r="G86" t="s">
        <v>507</v>
      </c>
      <c r="H86" t="s">
        <v>39</v>
      </c>
      <c r="I86" t="s">
        <v>40</v>
      </c>
      <c r="J86">
        <v>2012</v>
      </c>
      <c r="K86">
        <v>1600</v>
      </c>
      <c r="L86" t="s">
        <v>41</v>
      </c>
      <c r="M86" s="1">
        <v>40695</v>
      </c>
      <c r="N86" s="1">
        <v>40724</v>
      </c>
      <c r="O86" s="1">
        <v>40724</v>
      </c>
      <c r="P86" t="s">
        <v>427</v>
      </c>
      <c r="Q86" t="s">
        <v>508</v>
      </c>
      <c r="R86" t="s">
        <v>509</v>
      </c>
      <c r="S86" t="s">
        <v>510</v>
      </c>
      <c r="T86" t="s">
        <v>511</v>
      </c>
      <c r="U86" t="s">
        <v>46</v>
      </c>
      <c r="W86" t="str">
        <f t="shared" si="3"/>
        <v>STATE REPRESENTATIVE,45,2,DEMOCRAT,LEG DISTRICT 45 - HOUSE,KING,Legislative</v>
      </c>
    </row>
    <row r="87" spans="1:23" x14ac:dyDescent="0.25">
      <c r="A87">
        <f t="shared" si="2"/>
        <v>0</v>
      </c>
      <c r="B87">
        <v>610</v>
      </c>
      <c r="C87" t="s">
        <v>35</v>
      </c>
      <c r="D87">
        <v>45</v>
      </c>
      <c r="E87">
        <v>2</v>
      </c>
      <c r="F87" t="s">
        <v>168</v>
      </c>
      <c r="G87" t="s">
        <v>507</v>
      </c>
      <c r="H87" t="s">
        <v>39</v>
      </c>
      <c r="I87" t="s">
        <v>40</v>
      </c>
      <c r="J87">
        <v>2012</v>
      </c>
      <c r="K87">
        <v>1600</v>
      </c>
      <c r="L87" t="s">
        <v>41</v>
      </c>
      <c r="M87" s="1">
        <v>40817</v>
      </c>
      <c r="N87" s="1">
        <v>40847</v>
      </c>
      <c r="O87" s="1">
        <v>40847</v>
      </c>
      <c r="P87" t="s">
        <v>427</v>
      </c>
      <c r="Q87" t="s">
        <v>604</v>
      </c>
      <c r="R87" t="s">
        <v>509</v>
      </c>
      <c r="S87" t="s">
        <v>510</v>
      </c>
      <c r="T87" t="s">
        <v>511</v>
      </c>
      <c r="U87" t="s">
        <v>46</v>
      </c>
      <c r="W87" t="str">
        <f t="shared" si="3"/>
        <v>STATE REPRESENTATIVE,45,2,DEMOCRAT,LEG DISTRICT 45 - HOUSE,KING,Legislative</v>
      </c>
    </row>
    <row r="88" spans="1:23" x14ac:dyDescent="0.25">
      <c r="A88">
        <f t="shared" si="2"/>
        <v>0</v>
      </c>
      <c r="B88">
        <v>615</v>
      </c>
      <c r="C88" t="s">
        <v>35</v>
      </c>
      <c r="D88">
        <v>45</v>
      </c>
      <c r="E88">
        <v>2</v>
      </c>
      <c r="F88" t="s">
        <v>168</v>
      </c>
      <c r="G88" t="s">
        <v>507</v>
      </c>
      <c r="H88" t="s">
        <v>39</v>
      </c>
      <c r="I88" t="s">
        <v>40</v>
      </c>
      <c r="J88">
        <v>2012</v>
      </c>
      <c r="K88">
        <v>300</v>
      </c>
      <c r="L88" t="s">
        <v>41</v>
      </c>
      <c r="M88" s="1">
        <v>40848</v>
      </c>
      <c r="N88" s="1">
        <v>40877</v>
      </c>
      <c r="O88" s="1">
        <v>40877</v>
      </c>
      <c r="P88" t="s">
        <v>427</v>
      </c>
      <c r="Q88" t="s">
        <v>443</v>
      </c>
      <c r="R88" t="s">
        <v>429</v>
      </c>
      <c r="S88" t="s">
        <v>430</v>
      </c>
      <c r="T88" t="s">
        <v>420</v>
      </c>
      <c r="U88" t="s">
        <v>46</v>
      </c>
      <c r="W88" t="str">
        <f t="shared" si="3"/>
        <v>STATE REPRESENTATIVE,45,2,DEMOCRAT,LEG DISTRICT 45 - HOUSE,KING,Legislative</v>
      </c>
    </row>
    <row r="89" spans="1:23" x14ac:dyDescent="0.25">
      <c r="A89">
        <f t="shared" si="2"/>
        <v>0</v>
      </c>
      <c r="B89">
        <v>617</v>
      </c>
      <c r="C89" t="s">
        <v>35</v>
      </c>
      <c r="D89">
        <v>45</v>
      </c>
      <c r="E89">
        <v>2</v>
      </c>
      <c r="F89" t="s">
        <v>168</v>
      </c>
      <c r="G89" t="s">
        <v>507</v>
      </c>
      <c r="H89" t="s">
        <v>39</v>
      </c>
      <c r="I89" t="s">
        <v>40</v>
      </c>
      <c r="J89">
        <v>2012</v>
      </c>
      <c r="K89">
        <v>1600</v>
      </c>
      <c r="L89" t="s">
        <v>41</v>
      </c>
      <c r="M89" s="1">
        <v>40817</v>
      </c>
      <c r="N89" s="1">
        <v>40847</v>
      </c>
      <c r="O89" s="1">
        <v>40847</v>
      </c>
      <c r="P89" t="s">
        <v>427</v>
      </c>
      <c r="Q89" t="s">
        <v>604</v>
      </c>
      <c r="R89" t="s">
        <v>509</v>
      </c>
      <c r="S89" t="s">
        <v>510</v>
      </c>
      <c r="T89" t="s">
        <v>511</v>
      </c>
      <c r="U89" t="s">
        <v>46</v>
      </c>
      <c r="W89" t="str">
        <f t="shared" si="3"/>
        <v>STATE REPRESENTATIVE,45,2,DEMOCRAT,LEG DISTRICT 45 - HOUSE,KING,Legislative</v>
      </c>
    </row>
    <row r="90" spans="1:23" x14ac:dyDescent="0.25">
      <c r="A90">
        <f t="shared" si="2"/>
        <v>0</v>
      </c>
      <c r="B90">
        <v>620</v>
      </c>
      <c r="C90" t="s">
        <v>123</v>
      </c>
      <c r="E90">
        <v>19</v>
      </c>
      <c r="F90" t="s">
        <v>548</v>
      </c>
      <c r="G90" t="s">
        <v>637</v>
      </c>
      <c r="H90" t="s">
        <v>39</v>
      </c>
      <c r="I90" t="s">
        <v>586</v>
      </c>
      <c r="J90">
        <v>2012</v>
      </c>
      <c r="K90">
        <v>444.58</v>
      </c>
      <c r="L90" t="s">
        <v>41</v>
      </c>
      <c r="M90" s="1">
        <v>41000</v>
      </c>
      <c r="N90" s="1">
        <v>41029</v>
      </c>
      <c r="O90" s="1">
        <v>41029</v>
      </c>
      <c r="Q90" t="s">
        <v>664</v>
      </c>
      <c r="R90" t="s">
        <v>665</v>
      </c>
      <c r="S90" t="s">
        <v>666</v>
      </c>
      <c r="T90" t="s">
        <v>420</v>
      </c>
      <c r="U90" t="s">
        <v>46</v>
      </c>
      <c r="W90" t="str">
        <f t="shared" si="3"/>
        <v>SUPERIOR COURT JUDGE,,19,NON PARTISAN,KING CO SUPERIOR COURT,KING,Judicial</v>
      </c>
    </row>
    <row r="91" spans="1:23" x14ac:dyDescent="0.25">
      <c r="A91">
        <f t="shared" si="2"/>
        <v>0</v>
      </c>
      <c r="B91">
        <v>630</v>
      </c>
      <c r="C91" t="s">
        <v>35</v>
      </c>
      <c r="D91">
        <v>45</v>
      </c>
      <c r="E91">
        <v>2</v>
      </c>
      <c r="F91" t="s">
        <v>168</v>
      </c>
      <c r="G91" t="s">
        <v>507</v>
      </c>
      <c r="H91" t="s">
        <v>39</v>
      </c>
      <c r="I91" t="s">
        <v>40</v>
      </c>
      <c r="J91">
        <v>2012</v>
      </c>
      <c r="K91">
        <v>300</v>
      </c>
      <c r="L91" t="s">
        <v>41</v>
      </c>
      <c r="M91" s="1">
        <v>40848</v>
      </c>
      <c r="N91" s="1">
        <v>40877</v>
      </c>
      <c r="O91" s="1">
        <v>40877</v>
      </c>
      <c r="P91" t="s">
        <v>427</v>
      </c>
      <c r="Q91" t="s">
        <v>443</v>
      </c>
      <c r="R91" t="s">
        <v>429</v>
      </c>
      <c r="S91" t="s">
        <v>430</v>
      </c>
      <c r="T91" t="s">
        <v>420</v>
      </c>
      <c r="U91" t="s">
        <v>46</v>
      </c>
      <c r="W91" t="str">
        <f t="shared" si="3"/>
        <v>STATE REPRESENTATIVE,45,2,DEMOCRAT,LEG DISTRICT 45 - HOUSE,KING,Legislative</v>
      </c>
    </row>
    <row r="92" spans="1:23" x14ac:dyDescent="0.25">
      <c r="A92">
        <f t="shared" si="2"/>
        <v>0</v>
      </c>
      <c r="B92">
        <v>631</v>
      </c>
      <c r="C92" t="s">
        <v>35</v>
      </c>
      <c r="D92">
        <v>26</v>
      </c>
      <c r="E92">
        <v>2</v>
      </c>
      <c r="F92" t="s">
        <v>37</v>
      </c>
      <c r="G92" t="s">
        <v>515</v>
      </c>
      <c r="H92" t="s">
        <v>422</v>
      </c>
      <c r="I92" t="s">
        <v>40</v>
      </c>
      <c r="J92">
        <v>2012</v>
      </c>
      <c r="K92">
        <v>62.97</v>
      </c>
      <c r="L92" t="s">
        <v>41</v>
      </c>
      <c r="M92" s="1">
        <v>40817</v>
      </c>
      <c r="N92" s="1">
        <v>40847</v>
      </c>
      <c r="O92" s="1">
        <v>40832</v>
      </c>
      <c r="Q92" t="s">
        <v>606</v>
      </c>
      <c r="R92" t="s">
        <v>199</v>
      </c>
      <c r="S92" t="s">
        <v>607</v>
      </c>
      <c r="T92" t="s">
        <v>608</v>
      </c>
      <c r="U92" t="s">
        <v>46</v>
      </c>
      <c r="W92" t="str">
        <f t="shared" si="3"/>
        <v>STATE REPRESENTATIVE,26,2,REPUBLICAN,LEG DISTRICT 26 - HOUSE,PIERCE,Legislative</v>
      </c>
    </row>
    <row r="93" spans="1:23" x14ac:dyDescent="0.25">
      <c r="A93">
        <f t="shared" si="2"/>
        <v>0</v>
      </c>
      <c r="B93">
        <v>634</v>
      </c>
      <c r="C93" t="s">
        <v>35</v>
      </c>
      <c r="D93">
        <v>45</v>
      </c>
      <c r="E93">
        <v>2</v>
      </c>
      <c r="F93" t="s">
        <v>168</v>
      </c>
      <c r="G93" t="s">
        <v>507</v>
      </c>
      <c r="H93" t="s">
        <v>39</v>
      </c>
      <c r="I93" t="s">
        <v>40</v>
      </c>
      <c r="J93">
        <v>2012</v>
      </c>
      <c r="K93">
        <v>300</v>
      </c>
      <c r="L93" t="s">
        <v>41</v>
      </c>
      <c r="M93" s="1">
        <v>40848</v>
      </c>
      <c r="N93" s="1">
        <v>40877</v>
      </c>
      <c r="O93" s="1">
        <v>40877</v>
      </c>
      <c r="P93" t="s">
        <v>427</v>
      </c>
      <c r="Q93" t="s">
        <v>443</v>
      </c>
      <c r="R93" t="s">
        <v>429</v>
      </c>
      <c r="S93" t="s">
        <v>430</v>
      </c>
      <c r="T93" t="s">
        <v>420</v>
      </c>
      <c r="U93" t="s">
        <v>46</v>
      </c>
      <c r="W93" t="str">
        <f t="shared" si="3"/>
        <v>STATE REPRESENTATIVE,45,2,DEMOCRAT,LEG DISTRICT 45 - HOUSE,KING,Legislative</v>
      </c>
    </row>
    <row r="94" spans="1:23" x14ac:dyDescent="0.25">
      <c r="A94">
        <f t="shared" si="2"/>
        <v>0</v>
      </c>
      <c r="B94">
        <v>637</v>
      </c>
      <c r="C94" t="s">
        <v>35</v>
      </c>
      <c r="D94">
        <v>26</v>
      </c>
      <c r="E94">
        <v>2</v>
      </c>
      <c r="F94" t="s">
        <v>37</v>
      </c>
      <c r="G94" t="s">
        <v>515</v>
      </c>
      <c r="H94" t="s">
        <v>422</v>
      </c>
      <c r="I94" t="s">
        <v>40</v>
      </c>
      <c r="J94">
        <v>2012</v>
      </c>
      <c r="K94">
        <v>62.97</v>
      </c>
      <c r="L94" t="s">
        <v>41</v>
      </c>
      <c r="M94" s="1">
        <v>40817</v>
      </c>
      <c r="N94" s="1">
        <v>40847</v>
      </c>
      <c r="O94" s="1">
        <v>40832</v>
      </c>
      <c r="Q94" t="s">
        <v>606</v>
      </c>
      <c r="R94" t="s">
        <v>199</v>
      </c>
      <c r="S94" t="s">
        <v>607</v>
      </c>
      <c r="T94" t="s">
        <v>608</v>
      </c>
      <c r="U94" t="s">
        <v>46</v>
      </c>
      <c r="W94" t="str">
        <f t="shared" si="3"/>
        <v>STATE REPRESENTATIVE,26,2,REPUBLICAN,LEG DISTRICT 26 - HOUSE,PIERCE,Legislative</v>
      </c>
    </row>
    <row r="95" spans="1:23" x14ac:dyDescent="0.25">
      <c r="A95">
        <f t="shared" si="2"/>
        <v>0</v>
      </c>
      <c r="B95">
        <v>645</v>
      </c>
      <c r="C95" t="s">
        <v>35</v>
      </c>
      <c r="D95">
        <v>45</v>
      </c>
      <c r="E95">
        <v>2</v>
      </c>
      <c r="F95" t="s">
        <v>168</v>
      </c>
      <c r="G95" t="s">
        <v>507</v>
      </c>
      <c r="H95" t="s">
        <v>39</v>
      </c>
      <c r="I95" t="s">
        <v>40</v>
      </c>
      <c r="J95">
        <v>2012</v>
      </c>
      <c r="K95">
        <v>1600</v>
      </c>
      <c r="L95" t="s">
        <v>41</v>
      </c>
      <c r="M95" s="1">
        <v>40695</v>
      </c>
      <c r="N95" s="1">
        <v>40724</v>
      </c>
      <c r="O95" s="1">
        <v>40724</v>
      </c>
      <c r="P95" t="s">
        <v>427</v>
      </c>
      <c r="Q95" t="s">
        <v>508</v>
      </c>
      <c r="R95" t="s">
        <v>509</v>
      </c>
      <c r="S95" t="s">
        <v>510</v>
      </c>
      <c r="T95" t="s">
        <v>511</v>
      </c>
      <c r="U95" t="s">
        <v>46</v>
      </c>
      <c r="W95" t="str">
        <f t="shared" si="3"/>
        <v>STATE REPRESENTATIVE,45,2,DEMOCRAT,LEG DISTRICT 45 - HOUSE,KING,Legislative</v>
      </c>
    </row>
    <row r="96" spans="1:23" x14ac:dyDescent="0.25">
      <c r="A96">
        <f t="shared" si="2"/>
        <v>0</v>
      </c>
      <c r="B96">
        <v>659</v>
      </c>
      <c r="C96" t="s">
        <v>35</v>
      </c>
      <c r="D96">
        <v>26</v>
      </c>
      <c r="E96">
        <v>2</v>
      </c>
      <c r="F96" t="s">
        <v>37</v>
      </c>
      <c r="G96" t="s">
        <v>515</v>
      </c>
      <c r="H96" t="s">
        <v>422</v>
      </c>
      <c r="I96" t="s">
        <v>40</v>
      </c>
      <c r="J96">
        <v>2012</v>
      </c>
      <c r="K96">
        <v>358.6</v>
      </c>
      <c r="L96" t="s">
        <v>41</v>
      </c>
      <c r="M96" s="1">
        <v>40969</v>
      </c>
      <c r="N96" s="1">
        <v>40999</v>
      </c>
      <c r="O96" s="1">
        <v>40999</v>
      </c>
      <c r="Q96" t="s">
        <v>697</v>
      </c>
      <c r="R96" t="s">
        <v>199</v>
      </c>
      <c r="S96" t="s">
        <v>607</v>
      </c>
      <c r="T96" t="s">
        <v>608</v>
      </c>
      <c r="U96" t="s">
        <v>46</v>
      </c>
      <c r="W96" t="str">
        <f t="shared" si="3"/>
        <v>STATE REPRESENTATIVE,26,2,REPUBLICAN,LEG DISTRICT 26 - HOUSE,PIERCE,Legislative</v>
      </c>
    </row>
    <row r="97" spans="1:23" x14ac:dyDescent="0.25">
      <c r="A97">
        <f t="shared" si="2"/>
        <v>0</v>
      </c>
      <c r="B97">
        <v>660</v>
      </c>
      <c r="C97" t="s">
        <v>35</v>
      </c>
      <c r="D97">
        <v>26</v>
      </c>
      <c r="E97">
        <v>2</v>
      </c>
      <c r="F97" t="s">
        <v>37</v>
      </c>
      <c r="G97" t="s">
        <v>515</v>
      </c>
      <c r="H97" t="s">
        <v>422</v>
      </c>
      <c r="I97" t="s">
        <v>40</v>
      </c>
      <c r="J97">
        <v>2012</v>
      </c>
      <c r="K97">
        <v>358.6</v>
      </c>
      <c r="L97" t="s">
        <v>41</v>
      </c>
      <c r="M97" s="1">
        <v>40969</v>
      </c>
      <c r="N97" s="1">
        <v>40999</v>
      </c>
      <c r="O97" s="1">
        <v>40999</v>
      </c>
      <c r="Q97" t="s">
        <v>697</v>
      </c>
      <c r="R97" t="s">
        <v>199</v>
      </c>
      <c r="S97" t="s">
        <v>607</v>
      </c>
      <c r="T97" t="s">
        <v>608</v>
      </c>
      <c r="U97" t="s">
        <v>46</v>
      </c>
      <c r="W97" t="str">
        <f t="shared" si="3"/>
        <v>STATE REPRESENTATIVE,26,2,REPUBLICAN,LEG DISTRICT 26 - HOUSE,PIERCE,Legislative</v>
      </c>
    </row>
    <row r="98" spans="1:23" x14ac:dyDescent="0.25">
      <c r="A98">
        <f t="shared" si="2"/>
        <v>0</v>
      </c>
      <c r="B98">
        <v>662</v>
      </c>
      <c r="C98" t="s">
        <v>35</v>
      </c>
      <c r="D98">
        <v>26</v>
      </c>
      <c r="E98">
        <v>2</v>
      </c>
      <c r="F98" t="s">
        <v>37</v>
      </c>
      <c r="G98" t="s">
        <v>515</v>
      </c>
      <c r="H98" t="s">
        <v>422</v>
      </c>
      <c r="I98" t="s">
        <v>40</v>
      </c>
      <c r="J98">
        <v>2012</v>
      </c>
      <c r="K98">
        <v>62.97</v>
      </c>
      <c r="L98" t="s">
        <v>41</v>
      </c>
      <c r="M98" s="1">
        <v>40817</v>
      </c>
      <c r="N98" s="1">
        <v>40847</v>
      </c>
      <c r="O98" s="1">
        <v>40832</v>
      </c>
      <c r="Q98" t="s">
        <v>606</v>
      </c>
      <c r="R98" t="s">
        <v>199</v>
      </c>
      <c r="S98" t="s">
        <v>607</v>
      </c>
      <c r="T98" t="s">
        <v>608</v>
      </c>
      <c r="U98" t="s">
        <v>46</v>
      </c>
      <c r="W98" t="str">
        <f t="shared" si="3"/>
        <v>STATE REPRESENTATIVE,26,2,REPUBLICAN,LEG DISTRICT 26 - HOUSE,PIERCE,Legislative</v>
      </c>
    </row>
    <row r="99" spans="1:23" x14ac:dyDescent="0.25">
      <c r="A99">
        <f t="shared" si="2"/>
        <v>0</v>
      </c>
      <c r="B99">
        <v>670</v>
      </c>
      <c r="C99" t="s">
        <v>35</v>
      </c>
      <c r="D99">
        <v>45</v>
      </c>
      <c r="E99">
        <v>2</v>
      </c>
      <c r="F99" t="s">
        <v>168</v>
      </c>
      <c r="G99" t="s">
        <v>507</v>
      </c>
      <c r="H99" t="s">
        <v>39</v>
      </c>
      <c r="I99" t="s">
        <v>40</v>
      </c>
      <c r="J99">
        <v>2012</v>
      </c>
      <c r="K99">
        <v>300</v>
      </c>
      <c r="L99" t="s">
        <v>41</v>
      </c>
      <c r="M99" s="1">
        <v>41000</v>
      </c>
      <c r="N99" s="1">
        <v>41029</v>
      </c>
      <c r="O99" s="1">
        <v>41029</v>
      </c>
      <c r="P99" t="s">
        <v>427</v>
      </c>
      <c r="Q99" t="s">
        <v>489</v>
      </c>
      <c r="R99" t="s">
        <v>429</v>
      </c>
      <c r="S99" t="s">
        <v>430</v>
      </c>
      <c r="T99" t="s">
        <v>420</v>
      </c>
      <c r="U99" t="s">
        <v>46</v>
      </c>
      <c r="W99" t="str">
        <f t="shared" si="3"/>
        <v>STATE REPRESENTATIVE,45,2,DEMOCRAT,LEG DISTRICT 45 - HOUSE,KING,Legislative</v>
      </c>
    </row>
    <row r="100" spans="1:23" x14ac:dyDescent="0.25">
      <c r="A100">
        <f t="shared" si="2"/>
        <v>0</v>
      </c>
      <c r="B100">
        <v>671</v>
      </c>
      <c r="C100" t="s">
        <v>35</v>
      </c>
      <c r="D100">
        <v>45</v>
      </c>
      <c r="E100">
        <v>2</v>
      </c>
      <c r="F100" t="s">
        <v>168</v>
      </c>
      <c r="G100" t="s">
        <v>507</v>
      </c>
      <c r="H100" t="s">
        <v>39</v>
      </c>
      <c r="I100" t="s">
        <v>40</v>
      </c>
      <c r="J100">
        <v>2012</v>
      </c>
      <c r="K100">
        <v>300</v>
      </c>
      <c r="L100" t="s">
        <v>41</v>
      </c>
      <c r="M100" s="1">
        <v>40848</v>
      </c>
      <c r="N100" s="1">
        <v>40877</v>
      </c>
      <c r="O100" s="1">
        <v>40877</v>
      </c>
      <c r="P100" t="s">
        <v>427</v>
      </c>
      <c r="Q100" t="s">
        <v>443</v>
      </c>
      <c r="R100" t="s">
        <v>429</v>
      </c>
      <c r="S100" t="s">
        <v>430</v>
      </c>
      <c r="T100" t="s">
        <v>420</v>
      </c>
      <c r="U100" t="s">
        <v>46</v>
      </c>
      <c r="W100" t="str">
        <f t="shared" si="3"/>
        <v>STATE REPRESENTATIVE,45,2,DEMOCRAT,LEG DISTRICT 45 - HOUSE,KING,Legislative</v>
      </c>
    </row>
    <row r="101" spans="1:23" x14ac:dyDescent="0.25">
      <c r="A101">
        <f t="shared" si="2"/>
        <v>0</v>
      </c>
      <c r="B101">
        <v>672</v>
      </c>
      <c r="C101" t="s">
        <v>35</v>
      </c>
      <c r="D101">
        <v>45</v>
      </c>
      <c r="E101">
        <v>2</v>
      </c>
      <c r="F101" t="s">
        <v>168</v>
      </c>
      <c r="G101" t="s">
        <v>507</v>
      </c>
      <c r="H101" t="s">
        <v>39</v>
      </c>
      <c r="I101" t="s">
        <v>40</v>
      </c>
      <c r="J101">
        <v>2012</v>
      </c>
      <c r="K101">
        <v>300</v>
      </c>
      <c r="L101" t="s">
        <v>41</v>
      </c>
      <c r="M101" s="1">
        <v>40848</v>
      </c>
      <c r="N101" s="1">
        <v>40877</v>
      </c>
      <c r="O101" s="1">
        <v>40877</v>
      </c>
      <c r="P101" t="s">
        <v>427</v>
      </c>
      <c r="Q101" t="s">
        <v>443</v>
      </c>
      <c r="R101" t="s">
        <v>429</v>
      </c>
      <c r="S101" t="s">
        <v>430</v>
      </c>
      <c r="T101" t="s">
        <v>420</v>
      </c>
      <c r="U101" t="s">
        <v>46</v>
      </c>
      <c r="W101" t="str">
        <f t="shared" si="3"/>
        <v>STATE REPRESENTATIVE,45,2,DEMOCRAT,LEG DISTRICT 45 - HOUSE,KING,Legislative</v>
      </c>
    </row>
    <row r="102" spans="1:23" x14ac:dyDescent="0.25">
      <c r="A102">
        <f t="shared" si="2"/>
        <v>0</v>
      </c>
      <c r="B102">
        <v>674</v>
      </c>
      <c r="C102" t="s">
        <v>35</v>
      </c>
      <c r="D102">
        <v>45</v>
      </c>
      <c r="E102">
        <v>2</v>
      </c>
      <c r="F102" t="s">
        <v>168</v>
      </c>
      <c r="G102" t="s">
        <v>507</v>
      </c>
      <c r="H102" t="s">
        <v>39</v>
      </c>
      <c r="I102" t="s">
        <v>40</v>
      </c>
      <c r="J102">
        <v>2012</v>
      </c>
      <c r="K102">
        <v>300</v>
      </c>
      <c r="L102" t="s">
        <v>41</v>
      </c>
      <c r="M102" s="1">
        <v>40848</v>
      </c>
      <c r="N102" s="1">
        <v>40877</v>
      </c>
      <c r="O102" s="1">
        <v>40877</v>
      </c>
      <c r="P102" t="s">
        <v>427</v>
      </c>
      <c r="Q102" t="s">
        <v>443</v>
      </c>
      <c r="R102" t="s">
        <v>429</v>
      </c>
      <c r="S102" t="s">
        <v>430</v>
      </c>
      <c r="T102" t="s">
        <v>420</v>
      </c>
      <c r="U102" t="s">
        <v>46</v>
      </c>
      <c r="W102" t="str">
        <f t="shared" si="3"/>
        <v>STATE REPRESENTATIVE,45,2,DEMOCRAT,LEG DISTRICT 45 - HOUSE,KING,Legislative</v>
      </c>
    </row>
    <row r="103" spans="1:23" x14ac:dyDescent="0.25">
      <c r="A103">
        <f t="shared" si="2"/>
        <v>0</v>
      </c>
      <c r="B103">
        <v>675</v>
      </c>
      <c r="C103" t="s">
        <v>35</v>
      </c>
      <c r="D103">
        <v>45</v>
      </c>
      <c r="E103">
        <v>2</v>
      </c>
      <c r="F103" t="s">
        <v>168</v>
      </c>
      <c r="G103" t="s">
        <v>507</v>
      </c>
      <c r="H103" t="s">
        <v>39</v>
      </c>
      <c r="I103" t="s">
        <v>40</v>
      </c>
      <c r="J103">
        <v>2012</v>
      </c>
      <c r="K103">
        <v>300</v>
      </c>
      <c r="L103" t="s">
        <v>41</v>
      </c>
      <c r="M103" s="1">
        <v>41000</v>
      </c>
      <c r="N103" s="1">
        <v>41029</v>
      </c>
      <c r="O103" s="1">
        <v>41029</v>
      </c>
      <c r="P103" t="s">
        <v>427</v>
      </c>
      <c r="Q103" t="s">
        <v>489</v>
      </c>
      <c r="R103" t="s">
        <v>429</v>
      </c>
      <c r="S103" t="s">
        <v>430</v>
      </c>
      <c r="T103" t="s">
        <v>420</v>
      </c>
      <c r="U103" t="s">
        <v>46</v>
      </c>
      <c r="W103" t="str">
        <f t="shared" si="3"/>
        <v>STATE REPRESENTATIVE,45,2,DEMOCRAT,LEG DISTRICT 45 - HOUSE,KING,Legislative</v>
      </c>
    </row>
    <row r="104" spans="1:23" x14ac:dyDescent="0.25">
      <c r="A104">
        <f t="shared" si="2"/>
        <v>0</v>
      </c>
      <c r="B104">
        <v>676</v>
      </c>
      <c r="C104" t="s">
        <v>35</v>
      </c>
      <c r="D104">
        <v>45</v>
      </c>
      <c r="E104">
        <v>2</v>
      </c>
      <c r="F104" t="s">
        <v>168</v>
      </c>
      <c r="G104" t="s">
        <v>507</v>
      </c>
      <c r="H104" t="s">
        <v>39</v>
      </c>
      <c r="I104" t="s">
        <v>40</v>
      </c>
      <c r="J104">
        <v>2012</v>
      </c>
      <c r="K104">
        <v>300</v>
      </c>
      <c r="L104" t="s">
        <v>41</v>
      </c>
      <c r="M104" s="1">
        <v>40848</v>
      </c>
      <c r="N104" s="1">
        <v>40877</v>
      </c>
      <c r="O104" s="1">
        <v>40877</v>
      </c>
      <c r="P104" t="s">
        <v>427</v>
      </c>
      <c r="Q104" t="s">
        <v>443</v>
      </c>
      <c r="R104" t="s">
        <v>429</v>
      </c>
      <c r="S104" t="s">
        <v>430</v>
      </c>
      <c r="T104" t="s">
        <v>420</v>
      </c>
      <c r="U104" t="s">
        <v>46</v>
      </c>
      <c r="W104" t="str">
        <f t="shared" si="3"/>
        <v>STATE REPRESENTATIVE,45,2,DEMOCRAT,LEG DISTRICT 45 - HOUSE,KING,Legislative</v>
      </c>
    </row>
    <row r="105" spans="1:23" x14ac:dyDescent="0.25">
      <c r="A105">
        <f t="shared" si="2"/>
        <v>0</v>
      </c>
      <c r="B105">
        <v>679</v>
      </c>
      <c r="C105" t="s">
        <v>123</v>
      </c>
      <c r="E105">
        <v>19</v>
      </c>
      <c r="F105" t="s">
        <v>548</v>
      </c>
      <c r="G105" t="s">
        <v>637</v>
      </c>
      <c r="H105" t="s">
        <v>39</v>
      </c>
      <c r="I105" t="s">
        <v>586</v>
      </c>
      <c r="J105">
        <v>2012</v>
      </c>
      <c r="K105">
        <v>444.58</v>
      </c>
      <c r="L105" t="s">
        <v>41</v>
      </c>
      <c r="M105" s="1">
        <v>41000</v>
      </c>
      <c r="N105" s="1">
        <v>41029</v>
      </c>
      <c r="O105" s="1">
        <v>41029</v>
      </c>
      <c r="Q105" t="s">
        <v>664</v>
      </c>
      <c r="R105" t="s">
        <v>665</v>
      </c>
      <c r="S105" t="s">
        <v>666</v>
      </c>
      <c r="T105" t="s">
        <v>420</v>
      </c>
      <c r="U105" t="s">
        <v>46</v>
      </c>
      <c r="W105" t="str">
        <f t="shared" si="3"/>
        <v>SUPERIOR COURT JUDGE,,19,NON PARTISAN,KING CO SUPERIOR COURT,KING,Judicial</v>
      </c>
    </row>
    <row r="106" spans="1:23" x14ac:dyDescent="0.25">
      <c r="A106">
        <f t="shared" si="2"/>
        <v>0</v>
      </c>
      <c r="B106">
        <v>681</v>
      </c>
      <c r="C106" t="s">
        <v>35</v>
      </c>
      <c r="D106">
        <v>26</v>
      </c>
      <c r="E106">
        <v>2</v>
      </c>
      <c r="F106" t="s">
        <v>37</v>
      </c>
      <c r="G106" t="s">
        <v>515</v>
      </c>
      <c r="H106" t="s">
        <v>422</v>
      </c>
      <c r="I106" t="s">
        <v>40</v>
      </c>
      <c r="J106">
        <v>2012</v>
      </c>
      <c r="K106">
        <v>62.97</v>
      </c>
      <c r="L106" t="s">
        <v>41</v>
      </c>
      <c r="M106" s="1">
        <v>40817</v>
      </c>
      <c r="N106" s="1">
        <v>40847</v>
      </c>
      <c r="O106" s="1">
        <v>40832</v>
      </c>
      <c r="Q106" t="s">
        <v>606</v>
      </c>
      <c r="R106" t="s">
        <v>199</v>
      </c>
      <c r="S106" t="s">
        <v>607</v>
      </c>
      <c r="T106" t="s">
        <v>608</v>
      </c>
      <c r="U106" t="s">
        <v>46</v>
      </c>
      <c r="W106" t="str">
        <f t="shared" si="3"/>
        <v>STATE REPRESENTATIVE,26,2,REPUBLICAN,LEG DISTRICT 26 - HOUSE,PIERCE,Legislative</v>
      </c>
    </row>
    <row r="107" spans="1:23" x14ac:dyDescent="0.25">
      <c r="A107">
        <f t="shared" si="2"/>
        <v>0</v>
      </c>
      <c r="B107">
        <v>684</v>
      </c>
      <c r="C107" t="s">
        <v>35</v>
      </c>
      <c r="D107">
        <v>45</v>
      </c>
      <c r="E107">
        <v>2</v>
      </c>
      <c r="F107" t="s">
        <v>168</v>
      </c>
      <c r="G107" t="s">
        <v>507</v>
      </c>
      <c r="H107" t="s">
        <v>39</v>
      </c>
      <c r="I107" t="s">
        <v>40</v>
      </c>
      <c r="J107">
        <v>2012</v>
      </c>
      <c r="K107">
        <v>300</v>
      </c>
      <c r="L107" t="s">
        <v>41</v>
      </c>
      <c r="M107" s="1">
        <v>40848</v>
      </c>
      <c r="N107" s="1">
        <v>40877</v>
      </c>
      <c r="O107" s="1">
        <v>40877</v>
      </c>
      <c r="P107" t="s">
        <v>427</v>
      </c>
      <c r="Q107" t="s">
        <v>443</v>
      </c>
      <c r="R107" t="s">
        <v>429</v>
      </c>
      <c r="S107" t="s">
        <v>430</v>
      </c>
      <c r="T107" t="s">
        <v>420</v>
      </c>
      <c r="U107" t="s">
        <v>46</v>
      </c>
      <c r="W107" t="str">
        <f t="shared" si="3"/>
        <v>STATE REPRESENTATIVE,45,2,DEMOCRAT,LEG DISTRICT 45 - HOUSE,KING,Legislative</v>
      </c>
    </row>
    <row r="108" spans="1:23" x14ac:dyDescent="0.25">
      <c r="A108">
        <f t="shared" si="2"/>
        <v>0</v>
      </c>
      <c r="B108">
        <v>688</v>
      </c>
      <c r="C108" t="s">
        <v>35</v>
      </c>
      <c r="D108">
        <v>45</v>
      </c>
      <c r="E108">
        <v>2</v>
      </c>
      <c r="F108" t="s">
        <v>168</v>
      </c>
      <c r="G108" t="s">
        <v>507</v>
      </c>
      <c r="H108" t="s">
        <v>39</v>
      </c>
      <c r="I108" t="s">
        <v>40</v>
      </c>
      <c r="J108">
        <v>2012</v>
      </c>
      <c r="K108">
        <v>300</v>
      </c>
      <c r="L108" t="s">
        <v>41</v>
      </c>
      <c r="M108" s="1">
        <v>40848</v>
      </c>
      <c r="N108" s="1">
        <v>40877</v>
      </c>
      <c r="O108" s="1">
        <v>40877</v>
      </c>
      <c r="P108" t="s">
        <v>427</v>
      </c>
      <c r="Q108" t="s">
        <v>443</v>
      </c>
      <c r="R108" t="s">
        <v>429</v>
      </c>
      <c r="S108" t="s">
        <v>430</v>
      </c>
      <c r="T108" t="s">
        <v>420</v>
      </c>
      <c r="U108" t="s">
        <v>46</v>
      </c>
      <c r="W108" t="str">
        <f t="shared" si="3"/>
        <v>STATE REPRESENTATIVE,45,2,DEMOCRAT,LEG DISTRICT 45 - HOUSE,KING,Legislative</v>
      </c>
    </row>
    <row r="109" spans="1:23" x14ac:dyDescent="0.25">
      <c r="A109">
        <f t="shared" si="2"/>
        <v>0</v>
      </c>
      <c r="B109">
        <v>689</v>
      </c>
      <c r="C109" t="s">
        <v>35</v>
      </c>
      <c r="D109">
        <v>45</v>
      </c>
      <c r="E109">
        <v>2</v>
      </c>
      <c r="F109" t="s">
        <v>168</v>
      </c>
      <c r="G109" t="s">
        <v>507</v>
      </c>
      <c r="H109" t="s">
        <v>39</v>
      </c>
      <c r="I109" t="s">
        <v>40</v>
      </c>
      <c r="J109">
        <v>2012</v>
      </c>
      <c r="K109">
        <v>300</v>
      </c>
      <c r="L109" t="s">
        <v>41</v>
      </c>
      <c r="M109" s="1">
        <v>40848</v>
      </c>
      <c r="N109" s="1">
        <v>40877</v>
      </c>
      <c r="O109" s="1">
        <v>40877</v>
      </c>
      <c r="P109" t="s">
        <v>427</v>
      </c>
      <c r="Q109" t="s">
        <v>443</v>
      </c>
      <c r="R109" t="s">
        <v>429</v>
      </c>
      <c r="S109" t="s">
        <v>430</v>
      </c>
      <c r="T109" t="s">
        <v>420</v>
      </c>
      <c r="U109" t="s">
        <v>46</v>
      </c>
      <c r="W109" t="str">
        <f t="shared" si="3"/>
        <v>STATE REPRESENTATIVE,45,2,DEMOCRAT,LEG DISTRICT 45 - HOUSE,KING,Legislative</v>
      </c>
    </row>
    <row r="110" spans="1:23" x14ac:dyDescent="0.25">
      <c r="A110">
        <f t="shared" si="2"/>
        <v>0</v>
      </c>
      <c r="B110">
        <v>690</v>
      </c>
      <c r="C110" t="s">
        <v>35</v>
      </c>
      <c r="D110">
        <v>45</v>
      </c>
      <c r="E110">
        <v>2</v>
      </c>
      <c r="F110" t="s">
        <v>168</v>
      </c>
      <c r="G110" t="s">
        <v>507</v>
      </c>
      <c r="H110" t="s">
        <v>39</v>
      </c>
      <c r="I110" t="s">
        <v>40</v>
      </c>
      <c r="J110">
        <v>2012</v>
      </c>
      <c r="K110">
        <v>300</v>
      </c>
      <c r="L110" t="s">
        <v>41</v>
      </c>
      <c r="M110" s="1">
        <v>41000</v>
      </c>
      <c r="N110" s="1">
        <v>41029</v>
      </c>
      <c r="O110" s="1">
        <v>41029</v>
      </c>
      <c r="P110" t="s">
        <v>427</v>
      </c>
      <c r="Q110" t="s">
        <v>489</v>
      </c>
      <c r="R110" t="s">
        <v>429</v>
      </c>
      <c r="S110" t="s">
        <v>430</v>
      </c>
      <c r="T110" t="s">
        <v>420</v>
      </c>
      <c r="U110" t="s">
        <v>46</v>
      </c>
      <c r="W110" t="str">
        <f t="shared" si="3"/>
        <v>STATE REPRESENTATIVE,45,2,DEMOCRAT,LEG DISTRICT 45 - HOUSE,KING,Legislative</v>
      </c>
    </row>
    <row r="111" spans="1:23" x14ac:dyDescent="0.25">
      <c r="A111">
        <f t="shared" si="2"/>
        <v>0</v>
      </c>
      <c r="B111">
        <v>695</v>
      </c>
      <c r="C111" t="s">
        <v>52</v>
      </c>
      <c r="E111">
        <v>1</v>
      </c>
      <c r="F111" t="s">
        <v>168</v>
      </c>
      <c r="G111" t="s">
        <v>650</v>
      </c>
      <c r="H111" t="s">
        <v>651</v>
      </c>
      <c r="I111" t="s">
        <v>550</v>
      </c>
      <c r="J111">
        <v>2012</v>
      </c>
      <c r="K111">
        <v>1000</v>
      </c>
      <c r="L111" t="s">
        <v>41</v>
      </c>
      <c r="M111" s="1">
        <v>41030</v>
      </c>
      <c r="N111" s="1">
        <v>41060</v>
      </c>
      <c r="O111" s="1">
        <v>40940</v>
      </c>
      <c r="Q111" t="s">
        <v>652</v>
      </c>
      <c r="R111" t="s">
        <v>653</v>
      </c>
      <c r="S111" t="s">
        <v>654</v>
      </c>
      <c r="T111" t="s">
        <v>655</v>
      </c>
      <c r="U111" t="s">
        <v>46</v>
      </c>
      <c r="W111" t="str">
        <f t="shared" si="3"/>
        <v>COUNTY COMMISSIONER,,1,DEMOCRAT,MASON CO,MASON,Local</v>
      </c>
    </row>
    <row r="112" spans="1:23" x14ac:dyDescent="0.25">
      <c r="A112">
        <f t="shared" si="2"/>
        <v>0</v>
      </c>
      <c r="B112">
        <v>701</v>
      </c>
      <c r="C112" t="s">
        <v>52</v>
      </c>
      <c r="E112">
        <v>2</v>
      </c>
      <c r="F112" t="s">
        <v>168</v>
      </c>
      <c r="G112" t="s">
        <v>718</v>
      </c>
      <c r="H112" t="s">
        <v>678</v>
      </c>
      <c r="I112" t="s">
        <v>550</v>
      </c>
      <c r="J112">
        <v>2012</v>
      </c>
      <c r="K112">
        <v>241.89</v>
      </c>
      <c r="L112" t="s">
        <v>41</v>
      </c>
      <c r="M112" s="1">
        <v>41048</v>
      </c>
      <c r="N112" s="1">
        <v>41060</v>
      </c>
      <c r="O112" s="1">
        <v>41060</v>
      </c>
      <c r="R112" t="s">
        <v>719</v>
      </c>
      <c r="W112" t="str">
        <f t="shared" si="3"/>
        <v>COUNTY COMMISSIONER,,2,DEMOCRAT,CLALLAM CO,CLALLAM,Local</v>
      </c>
    </row>
    <row r="113" spans="1:23" x14ac:dyDescent="0.25">
      <c r="A113">
        <f t="shared" si="2"/>
        <v>0</v>
      </c>
      <c r="B113">
        <v>703</v>
      </c>
      <c r="C113" t="s">
        <v>35</v>
      </c>
      <c r="D113">
        <v>45</v>
      </c>
      <c r="E113">
        <v>2</v>
      </c>
      <c r="F113" t="s">
        <v>168</v>
      </c>
      <c r="G113" t="s">
        <v>507</v>
      </c>
      <c r="H113" t="s">
        <v>39</v>
      </c>
      <c r="I113" t="s">
        <v>40</v>
      </c>
      <c r="J113">
        <v>2012</v>
      </c>
      <c r="K113">
        <v>300</v>
      </c>
      <c r="L113" t="s">
        <v>41</v>
      </c>
      <c r="M113" s="1">
        <v>40848</v>
      </c>
      <c r="N113" s="1">
        <v>40877</v>
      </c>
      <c r="O113" s="1">
        <v>40877</v>
      </c>
      <c r="P113" t="s">
        <v>427</v>
      </c>
      <c r="Q113" t="s">
        <v>443</v>
      </c>
      <c r="R113" t="s">
        <v>429</v>
      </c>
      <c r="S113" t="s">
        <v>430</v>
      </c>
      <c r="T113" t="s">
        <v>420</v>
      </c>
      <c r="U113" t="s">
        <v>46</v>
      </c>
      <c r="W113" t="str">
        <f t="shared" si="3"/>
        <v>STATE REPRESENTATIVE,45,2,DEMOCRAT,LEG DISTRICT 45 - HOUSE,KING,Legislative</v>
      </c>
    </row>
    <row r="114" spans="1:23" x14ac:dyDescent="0.25">
      <c r="A114">
        <f t="shared" si="2"/>
        <v>0</v>
      </c>
      <c r="B114">
        <v>704</v>
      </c>
      <c r="C114" t="s">
        <v>52</v>
      </c>
      <c r="E114">
        <v>3</v>
      </c>
      <c r="F114" t="s">
        <v>720</v>
      </c>
      <c r="G114" t="s">
        <v>650</v>
      </c>
      <c r="H114" t="s">
        <v>651</v>
      </c>
      <c r="I114" t="s">
        <v>550</v>
      </c>
      <c r="J114">
        <v>2012</v>
      </c>
      <c r="K114">
        <v>51.44</v>
      </c>
      <c r="L114" t="s">
        <v>41</v>
      </c>
      <c r="M114" s="1">
        <v>41030</v>
      </c>
      <c r="N114" s="1">
        <v>41060</v>
      </c>
      <c r="O114" s="1">
        <v>41001</v>
      </c>
      <c r="Q114" t="s">
        <v>721</v>
      </c>
      <c r="R114" t="s">
        <v>165</v>
      </c>
      <c r="S114" t="s">
        <v>722</v>
      </c>
      <c r="T114" t="s">
        <v>723</v>
      </c>
      <c r="U114" t="s">
        <v>46</v>
      </c>
      <c r="W114" t="str">
        <f t="shared" si="3"/>
        <v>COUNTY COMMISSIONER,,3,INDEPENDENT,MASON CO,MASON,Local</v>
      </c>
    </row>
    <row r="115" spans="1:23" x14ac:dyDescent="0.25">
      <c r="A115">
        <f t="shared" si="2"/>
        <v>0</v>
      </c>
      <c r="B115">
        <v>706</v>
      </c>
      <c r="C115" t="s">
        <v>35</v>
      </c>
      <c r="D115">
        <v>45</v>
      </c>
      <c r="E115">
        <v>2</v>
      </c>
      <c r="F115" t="s">
        <v>168</v>
      </c>
      <c r="G115" t="s">
        <v>507</v>
      </c>
      <c r="H115" t="s">
        <v>39</v>
      </c>
      <c r="I115" t="s">
        <v>40</v>
      </c>
      <c r="J115">
        <v>2012</v>
      </c>
      <c r="K115">
        <v>300</v>
      </c>
      <c r="L115" t="s">
        <v>41</v>
      </c>
      <c r="M115" s="1">
        <v>41000</v>
      </c>
      <c r="N115" s="1">
        <v>41029</v>
      </c>
      <c r="O115" s="1">
        <v>41029</v>
      </c>
      <c r="P115" t="s">
        <v>427</v>
      </c>
      <c r="Q115" t="s">
        <v>489</v>
      </c>
      <c r="R115" t="s">
        <v>429</v>
      </c>
      <c r="S115" t="s">
        <v>430</v>
      </c>
      <c r="T115" t="s">
        <v>420</v>
      </c>
      <c r="U115" t="s">
        <v>46</v>
      </c>
      <c r="W115" t="str">
        <f t="shared" si="3"/>
        <v>STATE REPRESENTATIVE,45,2,DEMOCRAT,LEG DISTRICT 45 - HOUSE,KING,Legislative</v>
      </c>
    </row>
    <row r="116" spans="1:23" x14ac:dyDescent="0.25">
      <c r="A116">
        <f t="shared" si="2"/>
        <v>0</v>
      </c>
      <c r="B116">
        <v>707</v>
      </c>
      <c r="C116" t="s">
        <v>35</v>
      </c>
      <c r="D116">
        <v>45</v>
      </c>
      <c r="E116">
        <v>2</v>
      </c>
      <c r="F116" t="s">
        <v>168</v>
      </c>
      <c r="G116" t="s">
        <v>507</v>
      </c>
      <c r="H116" t="s">
        <v>39</v>
      </c>
      <c r="I116" t="s">
        <v>40</v>
      </c>
      <c r="J116">
        <v>2012</v>
      </c>
      <c r="K116">
        <v>300</v>
      </c>
      <c r="L116" t="s">
        <v>41</v>
      </c>
      <c r="M116" s="1">
        <v>41000</v>
      </c>
      <c r="N116" s="1">
        <v>41029</v>
      </c>
      <c r="O116" s="1">
        <v>41029</v>
      </c>
      <c r="P116" t="s">
        <v>427</v>
      </c>
      <c r="Q116" t="s">
        <v>489</v>
      </c>
      <c r="R116" t="s">
        <v>429</v>
      </c>
      <c r="S116" t="s">
        <v>430</v>
      </c>
      <c r="T116" t="s">
        <v>420</v>
      </c>
      <c r="U116" t="s">
        <v>46</v>
      </c>
      <c r="W116" t="str">
        <f t="shared" si="3"/>
        <v>STATE REPRESENTATIVE,45,2,DEMOCRAT,LEG DISTRICT 45 - HOUSE,KING,Legislative</v>
      </c>
    </row>
    <row r="117" spans="1:23" x14ac:dyDescent="0.25">
      <c r="A117">
        <f t="shared" si="2"/>
        <v>0</v>
      </c>
      <c r="B117">
        <v>710</v>
      </c>
      <c r="C117" t="s">
        <v>35</v>
      </c>
      <c r="D117">
        <v>45</v>
      </c>
      <c r="E117">
        <v>2</v>
      </c>
      <c r="F117" t="s">
        <v>168</v>
      </c>
      <c r="G117" t="s">
        <v>507</v>
      </c>
      <c r="H117" t="s">
        <v>39</v>
      </c>
      <c r="I117" t="s">
        <v>40</v>
      </c>
      <c r="J117">
        <v>2012</v>
      </c>
      <c r="K117">
        <v>300</v>
      </c>
      <c r="L117" t="s">
        <v>41</v>
      </c>
      <c r="M117" s="1">
        <v>40848</v>
      </c>
      <c r="N117" s="1">
        <v>40877</v>
      </c>
      <c r="O117" s="1">
        <v>40877</v>
      </c>
      <c r="P117" t="s">
        <v>427</v>
      </c>
      <c r="Q117" t="s">
        <v>443</v>
      </c>
      <c r="R117" t="s">
        <v>429</v>
      </c>
      <c r="S117" t="s">
        <v>430</v>
      </c>
      <c r="T117" t="s">
        <v>420</v>
      </c>
      <c r="U117" t="s">
        <v>46</v>
      </c>
      <c r="W117" t="str">
        <f t="shared" si="3"/>
        <v>STATE REPRESENTATIVE,45,2,DEMOCRAT,LEG DISTRICT 45 - HOUSE,KING,Legislative</v>
      </c>
    </row>
    <row r="118" spans="1:23" x14ac:dyDescent="0.25">
      <c r="A118">
        <f t="shared" si="2"/>
        <v>0</v>
      </c>
      <c r="B118">
        <v>711</v>
      </c>
      <c r="C118" t="s">
        <v>52</v>
      </c>
      <c r="E118">
        <v>2</v>
      </c>
      <c r="F118" t="s">
        <v>168</v>
      </c>
      <c r="G118" t="s">
        <v>718</v>
      </c>
      <c r="H118" t="s">
        <v>678</v>
      </c>
      <c r="I118" t="s">
        <v>550</v>
      </c>
      <c r="J118">
        <v>2012</v>
      </c>
      <c r="K118">
        <v>241.89</v>
      </c>
      <c r="L118" t="s">
        <v>41</v>
      </c>
      <c r="M118" s="1">
        <v>41048</v>
      </c>
      <c r="N118" s="1">
        <v>41060</v>
      </c>
      <c r="O118" s="1">
        <v>41060</v>
      </c>
      <c r="R118" t="s">
        <v>719</v>
      </c>
      <c r="W118" t="str">
        <f t="shared" si="3"/>
        <v>COUNTY COMMISSIONER,,2,DEMOCRAT,CLALLAM CO,CLALLAM,Local</v>
      </c>
    </row>
    <row r="119" spans="1:23" x14ac:dyDescent="0.25">
      <c r="A119">
        <f t="shared" si="2"/>
        <v>0</v>
      </c>
      <c r="B119">
        <v>712</v>
      </c>
      <c r="C119" t="s">
        <v>52</v>
      </c>
      <c r="E119">
        <v>2</v>
      </c>
      <c r="F119" t="s">
        <v>168</v>
      </c>
      <c r="G119" t="s">
        <v>718</v>
      </c>
      <c r="H119" t="s">
        <v>678</v>
      </c>
      <c r="I119" t="s">
        <v>550</v>
      </c>
      <c r="J119">
        <v>2012</v>
      </c>
      <c r="K119">
        <v>241.89</v>
      </c>
      <c r="L119" t="s">
        <v>41</v>
      </c>
      <c r="M119" s="1">
        <v>41048</v>
      </c>
      <c r="N119" s="1">
        <v>41060</v>
      </c>
      <c r="O119" s="1">
        <v>41060</v>
      </c>
      <c r="R119" t="s">
        <v>719</v>
      </c>
      <c r="W119" t="str">
        <f t="shared" si="3"/>
        <v>COUNTY COMMISSIONER,,2,DEMOCRAT,CLALLAM CO,CLALLAM,Local</v>
      </c>
    </row>
    <row r="120" spans="1:23" x14ac:dyDescent="0.25">
      <c r="A120">
        <f t="shared" si="2"/>
        <v>0</v>
      </c>
      <c r="B120">
        <v>713</v>
      </c>
      <c r="C120" t="s">
        <v>52</v>
      </c>
      <c r="E120">
        <v>2</v>
      </c>
      <c r="F120" t="s">
        <v>168</v>
      </c>
      <c r="G120" t="s">
        <v>718</v>
      </c>
      <c r="H120" t="s">
        <v>678</v>
      </c>
      <c r="I120" t="s">
        <v>550</v>
      </c>
      <c r="J120">
        <v>2012</v>
      </c>
      <c r="K120">
        <v>241.89</v>
      </c>
      <c r="L120" t="s">
        <v>41</v>
      </c>
      <c r="M120" s="1">
        <v>41048</v>
      </c>
      <c r="N120" s="1">
        <v>41060</v>
      </c>
      <c r="O120" s="1">
        <v>41060</v>
      </c>
      <c r="R120" t="s">
        <v>719</v>
      </c>
      <c r="W120" t="str">
        <f t="shared" si="3"/>
        <v>COUNTY COMMISSIONER,,2,DEMOCRAT,CLALLAM CO,CLALLAM,Local</v>
      </c>
    </row>
    <row r="121" spans="1:23" x14ac:dyDescent="0.25">
      <c r="A121">
        <f t="shared" si="2"/>
        <v>0</v>
      </c>
      <c r="B121">
        <v>714</v>
      </c>
      <c r="C121" t="s">
        <v>52</v>
      </c>
      <c r="E121">
        <v>2</v>
      </c>
      <c r="F121" t="s">
        <v>168</v>
      </c>
      <c r="G121" t="s">
        <v>718</v>
      </c>
      <c r="H121" t="s">
        <v>678</v>
      </c>
      <c r="I121" t="s">
        <v>550</v>
      </c>
      <c r="J121">
        <v>2012</v>
      </c>
      <c r="K121">
        <v>241.89</v>
      </c>
      <c r="L121" t="s">
        <v>41</v>
      </c>
      <c r="M121" s="1">
        <v>41048</v>
      </c>
      <c r="N121" s="1">
        <v>41060</v>
      </c>
      <c r="O121" s="1">
        <v>41060</v>
      </c>
      <c r="R121" t="s">
        <v>719</v>
      </c>
      <c r="W121" t="str">
        <f t="shared" si="3"/>
        <v>COUNTY COMMISSIONER,,2,DEMOCRAT,CLALLAM CO,CLALLAM,Local</v>
      </c>
    </row>
    <row r="122" spans="1:23" x14ac:dyDescent="0.25">
      <c r="A122">
        <f t="shared" si="2"/>
        <v>0</v>
      </c>
      <c r="B122">
        <v>724</v>
      </c>
      <c r="C122" t="s">
        <v>52</v>
      </c>
      <c r="E122">
        <v>1</v>
      </c>
      <c r="F122" t="s">
        <v>168</v>
      </c>
      <c r="G122" t="s">
        <v>650</v>
      </c>
      <c r="H122" t="s">
        <v>651</v>
      </c>
      <c r="I122" t="s">
        <v>550</v>
      </c>
      <c r="J122">
        <v>2012</v>
      </c>
      <c r="K122">
        <v>1000</v>
      </c>
      <c r="L122" t="s">
        <v>41</v>
      </c>
      <c r="M122" s="1">
        <v>41030</v>
      </c>
      <c r="N122" s="1">
        <v>41060</v>
      </c>
      <c r="O122" s="1">
        <v>40940</v>
      </c>
      <c r="Q122" t="s">
        <v>652</v>
      </c>
      <c r="R122" t="s">
        <v>653</v>
      </c>
      <c r="S122" t="s">
        <v>654</v>
      </c>
      <c r="T122" t="s">
        <v>655</v>
      </c>
      <c r="U122" t="s">
        <v>46</v>
      </c>
      <c r="W122" t="str">
        <f t="shared" si="3"/>
        <v>COUNTY COMMISSIONER,,1,DEMOCRAT,MASON CO,MASON,Local</v>
      </c>
    </row>
    <row r="123" spans="1:23" x14ac:dyDescent="0.25">
      <c r="A123">
        <f t="shared" si="2"/>
        <v>0</v>
      </c>
      <c r="B123">
        <v>725</v>
      </c>
      <c r="C123" t="s">
        <v>123</v>
      </c>
      <c r="E123">
        <v>19</v>
      </c>
      <c r="F123" t="s">
        <v>548</v>
      </c>
      <c r="G123" t="s">
        <v>637</v>
      </c>
      <c r="H123" t="s">
        <v>39</v>
      </c>
      <c r="I123" t="s">
        <v>586</v>
      </c>
      <c r="J123">
        <v>2012</v>
      </c>
      <c r="K123">
        <v>105.42</v>
      </c>
      <c r="L123" t="s">
        <v>41</v>
      </c>
      <c r="M123" s="1">
        <v>41061</v>
      </c>
      <c r="N123" s="1">
        <v>41090</v>
      </c>
      <c r="O123" s="1">
        <v>41090</v>
      </c>
      <c r="Q123" t="s">
        <v>664</v>
      </c>
      <c r="R123" t="s">
        <v>665</v>
      </c>
      <c r="S123" t="s">
        <v>666</v>
      </c>
      <c r="T123" t="s">
        <v>420</v>
      </c>
      <c r="U123" t="s">
        <v>46</v>
      </c>
      <c r="W123" t="str">
        <f t="shared" si="3"/>
        <v>SUPERIOR COURT JUDGE,,19,NON PARTISAN,KING CO SUPERIOR COURT,KING,Judicial</v>
      </c>
    </row>
    <row r="124" spans="1:23" x14ac:dyDescent="0.25">
      <c r="A124">
        <f t="shared" si="2"/>
        <v>0</v>
      </c>
      <c r="B124">
        <v>737</v>
      </c>
      <c r="C124" t="s">
        <v>123</v>
      </c>
      <c r="E124">
        <v>4</v>
      </c>
      <c r="F124" t="s">
        <v>548</v>
      </c>
      <c r="G124" t="s">
        <v>749</v>
      </c>
      <c r="H124" t="s">
        <v>598</v>
      </c>
      <c r="I124" t="s">
        <v>586</v>
      </c>
      <c r="J124">
        <v>2012</v>
      </c>
      <c r="K124">
        <v>300</v>
      </c>
      <c r="L124" t="s">
        <v>41</v>
      </c>
      <c r="M124" s="1">
        <v>41000</v>
      </c>
      <c r="N124" s="1">
        <v>41029</v>
      </c>
      <c r="O124" s="1">
        <v>41029</v>
      </c>
      <c r="P124" t="s">
        <v>427</v>
      </c>
      <c r="Q124" t="s">
        <v>489</v>
      </c>
      <c r="R124" t="s">
        <v>429</v>
      </c>
      <c r="S124" t="s">
        <v>430</v>
      </c>
      <c r="T124" t="s">
        <v>420</v>
      </c>
      <c r="U124" t="s">
        <v>46</v>
      </c>
      <c r="W124" t="str">
        <f t="shared" si="3"/>
        <v>SUPERIOR COURT JUDGE,,4,NON PARTISAN,THURSTON CO SUPERIOR COURT,THURSTON,Judicial</v>
      </c>
    </row>
    <row r="125" spans="1:23" x14ac:dyDescent="0.25">
      <c r="A125">
        <f t="shared" si="2"/>
        <v>0</v>
      </c>
      <c r="B125">
        <v>747</v>
      </c>
      <c r="C125" t="s">
        <v>52</v>
      </c>
      <c r="E125">
        <v>2</v>
      </c>
      <c r="F125" t="s">
        <v>168</v>
      </c>
      <c r="G125" t="s">
        <v>718</v>
      </c>
      <c r="H125" t="s">
        <v>678</v>
      </c>
      <c r="I125" t="s">
        <v>550</v>
      </c>
      <c r="J125">
        <v>2012</v>
      </c>
      <c r="K125">
        <v>241.89</v>
      </c>
      <c r="L125" t="s">
        <v>41</v>
      </c>
      <c r="M125" s="1">
        <v>41048</v>
      </c>
      <c r="N125" s="1">
        <v>41060</v>
      </c>
      <c r="O125" s="1">
        <v>41060</v>
      </c>
      <c r="R125" t="s">
        <v>719</v>
      </c>
      <c r="W125" t="str">
        <f t="shared" si="3"/>
        <v>COUNTY COMMISSIONER,,2,DEMOCRAT,CLALLAM CO,CLALLAM,Local</v>
      </c>
    </row>
    <row r="126" spans="1:23" x14ac:dyDescent="0.25">
      <c r="A126">
        <f t="shared" si="2"/>
        <v>0</v>
      </c>
      <c r="B126">
        <v>748</v>
      </c>
      <c r="C126" t="s">
        <v>52</v>
      </c>
      <c r="E126">
        <v>2</v>
      </c>
      <c r="F126" t="s">
        <v>168</v>
      </c>
      <c r="G126" t="s">
        <v>718</v>
      </c>
      <c r="H126" t="s">
        <v>678</v>
      </c>
      <c r="I126" t="s">
        <v>550</v>
      </c>
      <c r="J126">
        <v>2012</v>
      </c>
      <c r="K126">
        <v>241.89</v>
      </c>
      <c r="L126" t="s">
        <v>41</v>
      </c>
      <c r="M126" s="1">
        <v>41048</v>
      </c>
      <c r="N126" s="1">
        <v>41060</v>
      </c>
      <c r="O126" s="1">
        <v>41060</v>
      </c>
      <c r="R126" t="s">
        <v>719</v>
      </c>
      <c r="W126" t="str">
        <f t="shared" si="3"/>
        <v>COUNTY COMMISSIONER,,2,DEMOCRAT,CLALLAM CO,CLALLAM,Local</v>
      </c>
    </row>
    <row r="127" spans="1:23" x14ac:dyDescent="0.25">
      <c r="A127">
        <f t="shared" si="2"/>
        <v>0</v>
      </c>
      <c r="B127">
        <v>749</v>
      </c>
      <c r="C127" t="s">
        <v>52</v>
      </c>
      <c r="E127">
        <v>2</v>
      </c>
      <c r="F127" t="s">
        <v>168</v>
      </c>
      <c r="G127" t="s">
        <v>718</v>
      </c>
      <c r="H127" t="s">
        <v>678</v>
      </c>
      <c r="I127" t="s">
        <v>550</v>
      </c>
      <c r="J127">
        <v>2012</v>
      </c>
      <c r="K127">
        <v>241.89</v>
      </c>
      <c r="L127" t="s">
        <v>41</v>
      </c>
      <c r="M127" s="1">
        <v>41048</v>
      </c>
      <c r="N127" s="1">
        <v>41060</v>
      </c>
      <c r="O127" s="1">
        <v>41060</v>
      </c>
      <c r="R127" t="s">
        <v>719</v>
      </c>
      <c r="W127" t="str">
        <f t="shared" si="3"/>
        <v>COUNTY COMMISSIONER,,2,DEMOCRAT,CLALLAM CO,CLALLAM,Local</v>
      </c>
    </row>
    <row r="128" spans="1:23" x14ac:dyDescent="0.25">
      <c r="A128">
        <f t="shared" si="2"/>
        <v>0</v>
      </c>
      <c r="B128">
        <v>753</v>
      </c>
      <c r="C128" t="s">
        <v>52</v>
      </c>
      <c r="E128">
        <v>1</v>
      </c>
      <c r="F128" t="s">
        <v>168</v>
      </c>
      <c r="G128" t="s">
        <v>650</v>
      </c>
      <c r="H128" t="s">
        <v>651</v>
      </c>
      <c r="I128" t="s">
        <v>550</v>
      </c>
      <c r="J128">
        <v>2012</v>
      </c>
      <c r="K128">
        <v>1000</v>
      </c>
      <c r="L128" t="s">
        <v>41</v>
      </c>
      <c r="M128" s="1">
        <v>41030</v>
      </c>
      <c r="N128" s="1">
        <v>41060</v>
      </c>
      <c r="O128" s="1">
        <v>40940</v>
      </c>
      <c r="Q128" t="s">
        <v>652</v>
      </c>
      <c r="R128" t="s">
        <v>653</v>
      </c>
      <c r="S128" t="s">
        <v>654</v>
      </c>
      <c r="T128" t="s">
        <v>655</v>
      </c>
      <c r="U128" t="s">
        <v>46</v>
      </c>
      <c r="W128" t="str">
        <f t="shared" si="3"/>
        <v>COUNTY COMMISSIONER,,1,DEMOCRAT,MASON CO,MASON,Local</v>
      </c>
    </row>
    <row r="129" spans="1:23" x14ac:dyDescent="0.25">
      <c r="A129">
        <f t="shared" si="2"/>
        <v>0</v>
      </c>
      <c r="B129">
        <v>763</v>
      </c>
      <c r="C129" t="s">
        <v>123</v>
      </c>
      <c r="E129">
        <v>12</v>
      </c>
      <c r="F129" t="s">
        <v>548</v>
      </c>
      <c r="G129" t="s">
        <v>778</v>
      </c>
      <c r="H129" t="s">
        <v>422</v>
      </c>
      <c r="I129" t="s">
        <v>586</v>
      </c>
      <c r="J129">
        <v>2012</v>
      </c>
      <c r="K129">
        <v>2144.3200000000002</v>
      </c>
      <c r="L129" t="s">
        <v>41</v>
      </c>
      <c r="M129" s="1">
        <v>41107</v>
      </c>
      <c r="N129" s="1">
        <v>41120</v>
      </c>
      <c r="O129" s="1">
        <v>41120</v>
      </c>
      <c r="R129" t="s">
        <v>779</v>
      </c>
      <c r="S129" t="s">
        <v>780</v>
      </c>
      <c r="T129" t="s">
        <v>781</v>
      </c>
      <c r="W129" t="str">
        <f t="shared" si="3"/>
        <v>SUPERIOR COURT JUDGE,,12,NON PARTISAN,PIERCE CO SUPERIOR COURT,PIERCE,Judicial</v>
      </c>
    </row>
    <row r="130" spans="1:23" x14ac:dyDescent="0.25">
      <c r="A130">
        <f t="shared" ref="A130:A193" si="4">VLOOKUP(W130,rightnames,9,FALSE)</f>
        <v>0</v>
      </c>
      <c r="B130">
        <v>768</v>
      </c>
      <c r="C130" t="s">
        <v>52</v>
      </c>
      <c r="E130">
        <v>2</v>
      </c>
      <c r="F130" t="s">
        <v>168</v>
      </c>
      <c r="G130" t="s">
        <v>718</v>
      </c>
      <c r="H130" t="s">
        <v>678</v>
      </c>
      <c r="I130" t="s">
        <v>550</v>
      </c>
      <c r="J130">
        <v>2012</v>
      </c>
      <c r="K130">
        <v>241.89</v>
      </c>
      <c r="L130" t="s">
        <v>41</v>
      </c>
      <c r="M130" s="1">
        <v>41048</v>
      </c>
      <c r="N130" s="1">
        <v>41060</v>
      </c>
      <c r="O130" s="1">
        <v>41060</v>
      </c>
      <c r="R130" t="s">
        <v>719</v>
      </c>
      <c r="W130" t="str">
        <f t="shared" ref="W130:W193" si="5">C130&amp;","&amp;D130&amp;","&amp;E130&amp;","&amp;F130&amp;","&amp;G130&amp;","&amp;H130&amp;","&amp;I130</f>
        <v>COUNTY COMMISSIONER,,2,DEMOCRAT,CLALLAM CO,CLALLAM,Local</v>
      </c>
    </row>
    <row r="131" spans="1:23" x14ac:dyDescent="0.25">
      <c r="A131">
        <f t="shared" si="4"/>
        <v>0</v>
      </c>
      <c r="B131">
        <v>790</v>
      </c>
      <c r="C131" t="s">
        <v>52</v>
      </c>
      <c r="E131">
        <v>2</v>
      </c>
      <c r="F131" t="s">
        <v>37</v>
      </c>
      <c r="G131" t="s">
        <v>819</v>
      </c>
      <c r="H131" t="s">
        <v>820</v>
      </c>
      <c r="I131" t="s">
        <v>550</v>
      </c>
      <c r="J131">
        <v>2012</v>
      </c>
      <c r="K131">
        <v>3.24</v>
      </c>
      <c r="L131" t="s">
        <v>41</v>
      </c>
      <c r="M131" s="1">
        <v>41107</v>
      </c>
      <c r="N131" s="1">
        <v>41120</v>
      </c>
      <c r="O131" s="1">
        <v>40999</v>
      </c>
      <c r="Q131" t="s">
        <v>821</v>
      </c>
      <c r="R131" t="s">
        <v>822</v>
      </c>
      <c r="S131" t="s">
        <v>823</v>
      </c>
      <c r="T131" t="s">
        <v>824</v>
      </c>
      <c r="U131" t="s">
        <v>46</v>
      </c>
      <c r="W131" t="str">
        <f t="shared" si="5"/>
        <v>COUNTY COMMISSIONER,,2,REPUBLICAN,ISLAND CO,ISLAND,Local</v>
      </c>
    </row>
    <row r="132" spans="1:23" x14ac:dyDescent="0.25">
      <c r="A132">
        <f t="shared" si="4"/>
        <v>0</v>
      </c>
      <c r="B132">
        <v>791</v>
      </c>
      <c r="C132" t="s">
        <v>52</v>
      </c>
      <c r="E132">
        <v>2</v>
      </c>
      <c r="F132" t="s">
        <v>37</v>
      </c>
      <c r="G132" t="s">
        <v>819</v>
      </c>
      <c r="H132" t="s">
        <v>820</v>
      </c>
      <c r="I132" t="s">
        <v>550</v>
      </c>
      <c r="J132">
        <v>2012</v>
      </c>
      <c r="K132">
        <v>3.24</v>
      </c>
      <c r="L132" t="s">
        <v>41</v>
      </c>
      <c r="M132" s="1">
        <v>41107</v>
      </c>
      <c r="N132" s="1">
        <v>41120</v>
      </c>
      <c r="O132" s="1">
        <v>40999</v>
      </c>
      <c r="Q132" t="s">
        <v>821</v>
      </c>
      <c r="R132" t="s">
        <v>822</v>
      </c>
      <c r="S132" t="s">
        <v>823</v>
      </c>
      <c r="T132" t="s">
        <v>824</v>
      </c>
      <c r="U132" t="s">
        <v>46</v>
      </c>
      <c r="W132" t="str">
        <f t="shared" si="5"/>
        <v>COUNTY COMMISSIONER,,2,REPUBLICAN,ISLAND CO,ISLAND,Local</v>
      </c>
    </row>
    <row r="133" spans="1:23" x14ac:dyDescent="0.25">
      <c r="A133">
        <f t="shared" si="4"/>
        <v>0</v>
      </c>
      <c r="B133">
        <v>796</v>
      </c>
      <c r="C133" t="s">
        <v>52</v>
      </c>
      <c r="E133">
        <v>2</v>
      </c>
      <c r="F133" t="s">
        <v>37</v>
      </c>
      <c r="G133" t="s">
        <v>819</v>
      </c>
      <c r="H133" t="s">
        <v>820</v>
      </c>
      <c r="I133" t="s">
        <v>550</v>
      </c>
      <c r="J133">
        <v>2012</v>
      </c>
      <c r="K133">
        <v>3.24</v>
      </c>
      <c r="L133" t="s">
        <v>41</v>
      </c>
      <c r="M133" s="1">
        <v>41107</v>
      </c>
      <c r="N133" s="1">
        <v>41120</v>
      </c>
      <c r="O133" s="1">
        <v>40999</v>
      </c>
      <c r="Q133" t="s">
        <v>821</v>
      </c>
      <c r="R133" t="s">
        <v>822</v>
      </c>
      <c r="S133" t="s">
        <v>823</v>
      </c>
      <c r="T133" t="s">
        <v>824</v>
      </c>
      <c r="U133" t="s">
        <v>46</v>
      </c>
      <c r="W133" t="str">
        <f t="shared" si="5"/>
        <v>COUNTY COMMISSIONER,,2,REPUBLICAN,ISLAND CO,ISLAND,Local</v>
      </c>
    </row>
    <row r="134" spans="1:23" x14ac:dyDescent="0.25">
      <c r="A134">
        <f t="shared" si="4"/>
        <v>0</v>
      </c>
      <c r="B134">
        <v>797</v>
      </c>
      <c r="C134" t="s">
        <v>52</v>
      </c>
      <c r="E134">
        <v>2</v>
      </c>
      <c r="F134" t="s">
        <v>37</v>
      </c>
      <c r="G134" t="s">
        <v>819</v>
      </c>
      <c r="H134" t="s">
        <v>820</v>
      </c>
      <c r="I134" t="s">
        <v>550</v>
      </c>
      <c r="J134">
        <v>2012</v>
      </c>
      <c r="K134">
        <v>3.24</v>
      </c>
      <c r="L134" t="s">
        <v>41</v>
      </c>
      <c r="M134" s="1">
        <v>41107</v>
      </c>
      <c r="N134" s="1">
        <v>41120</v>
      </c>
      <c r="O134" s="1">
        <v>40999</v>
      </c>
      <c r="Q134" t="s">
        <v>821</v>
      </c>
      <c r="R134" t="s">
        <v>822</v>
      </c>
      <c r="S134" t="s">
        <v>823</v>
      </c>
      <c r="T134" t="s">
        <v>824</v>
      </c>
      <c r="U134" t="s">
        <v>46</v>
      </c>
      <c r="W134" t="str">
        <f t="shared" si="5"/>
        <v>COUNTY COMMISSIONER,,2,REPUBLICAN,ISLAND CO,ISLAND,Local</v>
      </c>
    </row>
    <row r="135" spans="1:23" x14ac:dyDescent="0.25">
      <c r="A135">
        <f t="shared" si="4"/>
        <v>0</v>
      </c>
      <c r="B135">
        <v>798</v>
      </c>
      <c r="C135" t="s">
        <v>52</v>
      </c>
      <c r="E135">
        <v>2</v>
      </c>
      <c r="F135" t="s">
        <v>37</v>
      </c>
      <c r="G135" t="s">
        <v>831</v>
      </c>
      <c r="H135" t="s">
        <v>527</v>
      </c>
      <c r="I135" t="s">
        <v>550</v>
      </c>
      <c r="J135">
        <v>2012</v>
      </c>
      <c r="K135">
        <v>6481.18</v>
      </c>
      <c r="L135" t="s">
        <v>41</v>
      </c>
      <c r="M135" s="1">
        <v>41061</v>
      </c>
      <c r="N135" s="1">
        <v>41106</v>
      </c>
      <c r="O135" s="1">
        <v>41106</v>
      </c>
      <c r="R135" t="s">
        <v>832</v>
      </c>
      <c r="W135" t="str">
        <f t="shared" si="5"/>
        <v>COUNTY COMMISSIONER,,2,REPUBLICAN,SKAGIT CO,SKAGIT,Local</v>
      </c>
    </row>
    <row r="136" spans="1:23" x14ac:dyDescent="0.25">
      <c r="A136">
        <f t="shared" si="4"/>
        <v>0</v>
      </c>
      <c r="B136">
        <v>799</v>
      </c>
      <c r="C136" t="s">
        <v>52</v>
      </c>
      <c r="E136">
        <v>2</v>
      </c>
      <c r="F136" t="s">
        <v>37</v>
      </c>
      <c r="G136" t="s">
        <v>819</v>
      </c>
      <c r="H136" t="s">
        <v>820</v>
      </c>
      <c r="I136" t="s">
        <v>550</v>
      </c>
      <c r="J136">
        <v>2012</v>
      </c>
      <c r="K136">
        <v>3.24</v>
      </c>
      <c r="L136" t="s">
        <v>41</v>
      </c>
      <c r="M136" s="1">
        <v>41107</v>
      </c>
      <c r="N136" s="1">
        <v>41120</v>
      </c>
      <c r="O136" s="1">
        <v>40999</v>
      </c>
      <c r="Q136" t="s">
        <v>821</v>
      </c>
      <c r="R136" t="s">
        <v>822</v>
      </c>
      <c r="S136" t="s">
        <v>823</v>
      </c>
      <c r="T136" t="s">
        <v>824</v>
      </c>
      <c r="U136" t="s">
        <v>46</v>
      </c>
      <c r="W136" t="str">
        <f t="shared" si="5"/>
        <v>COUNTY COMMISSIONER,,2,REPUBLICAN,ISLAND CO,ISLAND,Local</v>
      </c>
    </row>
    <row r="137" spans="1:23" x14ac:dyDescent="0.25">
      <c r="A137">
        <f t="shared" si="4"/>
        <v>0</v>
      </c>
      <c r="B137">
        <v>803</v>
      </c>
      <c r="C137" t="s">
        <v>52</v>
      </c>
      <c r="E137">
        <v>2</v>
      </c>
      <c r="F137" t="s">
        <v>37</v>
      </c>
      <c r="G137" t="s">
        <v>819</v>
      </c>
      <c r="H137" t="s">
        <v>820</v>
      </c>
      <c r="I137" t="s">
        <v>550</v>
      </c>
      <c r="J137">
        <v>2012</v>
      </c>
      <c r="K137">
        <v>3.24</v>
      </c>
      <c r="L137" t="s">
        <v>41</v>
      </c>
      <c r="M137" s="1">
        <v>41107</v>
      </c>
      <c r="N137" s="1">
        <v>41120</v>
      </c>
      <c r="O137" s="1">
        <v>40999</v>
      </c>
      <c r="Q137" t="s">
        <v>821</v>
      </c>
      <c r="R137" t="s">
        <v>822</v>
      </c>
      <c r="S137" t="s">
        <v>823</v>
      </c>
      <c r="T137" t="s">
        <v>824</v>
      </c>
      <c r="U137" t="s">
        <v>46</v>
      </c>
      <c r="W137" t="str">
        <f t="shared" si="5"/>
        <v>COUNTY COMMISSIONER,,2,REPUBLICAN,ISLAND CO,ISLAND,Local</v>
      </c>
    </row>
    <row r="138" spans="1:23" x14ac:dyDescent="0.25">
      <c r="A138">
        <f t="shared" si="4"/>
        <v>0</v>
      </c>
      <c r="B138">
        <v>816</v>
      </c>
      <c r="C138" t="s">
        <v>52</v>
      </c>
      <c r="E138">
        <v>1</v>
      </c>
      <c r="F138" t="s">
        <v>168</v>
      </c>
      <c r="G138" t="s">
        <v>650</v>
      </c>
      <c r="H138" t="s">
        <v>651</v>
      </c>
      <c r="I138" t="s">
        <v>550</v>
      </c>
      <c r="J138">
        <v>2012</v>
      </c>
      <c r="K138">
        <v>1000</v>
      </c>
      <c r="L138" t="s">
        <v>41</v>
      </c>
      <c r="M138" s="1">
        <v>41030</v>
      </c>
      <c r="N138" s="1">
        <v>41060</v>
      </c>
      <c r="O138" s="1">
        <v>40940</v>
      </c>
      <c r="Q138" t="s">
        <v>652</v>
      </c>
      <c r="R138" t="s">
        <v>653</v>
      </c>
      <c r="S138" t="s">
        <v>654</v>
      </c>
      <c r="T138" t="s">
        <v>655</v>
      </c>
      <c r="U138" t="s">
        <v>46</v>
      </c>
      <c r="W138" t="str">
        <f t="shared" si="5"/>
        <v>COUNTY COMMISSIONER,,1,DEMOCRAT,MASON CO,MASON,Local</v>
      </c>
    </row>
    <row r="139" spans="1:23" x14ac:dyDescent="0.25">
      <c r="A139">
        <f t="shared" si="4"/>
        <v>0</v>
      </c>
      <c r="B139">
        <v>817</v>
      </c>
      <c r="C139" t="s">
        <v>123</v>
      </c>
      <c r="E139">
        <v>40</v>
      </c>
      <c r="F139" t="s">
        <v>548</v>
      </c>
      <c r="G139" t="s">
        <v>637</v>
      </c>
      <c r="H139" t="s">
        <v>39</v>
      </c>
      <c r="I139" t="s">
        <v>586</v>
      </c>
      <c r="J139">
        <v>2012</v>
      </c>
      <c r="K139">
        <v>343.75</v>
      </c>
      <c r="L139" t="s">
        <v>41</v>
      </c>
      <c r="M139" s="1">
        <v>40940</v>
      </c>
      <c r="N139" s="1">
        <v>40968</v>
      </c>
      <c r="O139" s="1">
        <v>40968</v>
      </c>
      <c r="Q139" t="s">
        <v>664</v>
      </c>
      <c r="R139" t="s">
        <v>665</v>
      </c>
      <c r="S139" t="s">
        <v>666</v>
      </c>
      <c r="T139" t="s">
        <v>420</v>
      </c>
      <c r="U139" t="s">
        <v>46</v>
      </c>
      <c r="W139" t="str">
        <f t="shared" si="5"/>
        <v>SUPERIOR COURT JUDGE,,40,NON PARTISAN,KING CO SUPERIOR COURT,KING,Judicial</v>
      </c>
    </row>
    <row r="140" spans="1:23" x14ac:dyDescent="0.25">
      <c r="A140">
        <f t="shared" si="4"/>
        <v>0</v>
      </c>
      <c r="B140">
        <v>821</v>
      </c>
      <c r="C140" t="s">
        <v>123</v>
      </c>
      <c r="E140">
        <v>19</v>
      </c>
      <c r="F140" t="s">
        <v>548</v>
      </c>
      <c r="G140" t="s">
        <v>637</v>
      </c>
      <c r="H140" t="s">
        <v>39</v>
      </c>
      <c r="I140" t="s">
        <v>586</v>
      </c>
      <c r="J140">
        <v>2012</v>
      </c>
      <c r="K140">
        <v>105.42</v>
      </c>
      <c r="L140" t="s">
        <v>41</v>
      </c>
      <c r="M140" s="1">
        <v>41061</v>
      </c>
      <c r="N140" s="1">
        <v>41090</v>
      </c>
      <c r="O140" s="1">
        <v>41090</v>
      </c>
      <c r="Q140" t="s">
        <v>664</v>
      </c>
      <c r="R140" t="s">
        <v>665</v>
      </c>
      <c r="S140" t="s">
        <v>666</v>
      </c>
      <c r="T140" t="s">
        <v>420</v>
      </c>
      <c r="U140" t="s">
        <v>46</v>
      </c>
      <c r="W140" t="str">
        <f t="shared" si="5"/>
        <v>SUPERIOR COURT JUDGE,,19,NON PARTISAN,KING CO SUPERIOR COURT,KING,Judicial</v>
      </c>
    </row>
    <row r="141" spans="1:23" x14ac:dyDescent="0.25">
      <c r="A141">
        <f t="shared" si="4"/>
        <v>0</v>
      </c>
      <c r="B141">
        <v>823</v>
      </c>
      <c r="C141" t="s">
        <v>123</v>
      </c>
      <c r="E141">
        <v>19</v>
      </c>
      <c r="F141" t="s">
        <v>548</v>
      </c>
      <c r="G141" t="s">
        <v>637</v>
      </c>
      <c r="H141" t="s">
        <v>39</v>
      </c>
      <c r="I141" t="s">
        <v>586</v>
      </c>
      <c r="J141">
        <v>2012</v>
      </c>
      <c r="K141">
        <v>105.42</v>
      </c>
      <c r="L141" t="s">
        <v>41</v>
      </c>
      <c r="M141" s="1">
        <v>41061</v>
      </c>
      <c r="N141" s="1">
        <v>41090</v>
      </c>
      <c r="O141" s="1">
        <v>41090</v>
      </c>
      <c r="Q141" t="s">
        <v>664</v>
      </c>
      <c r="R141" t="s">
        <v>665</v>
      </c>
      <c r="S141" t="s">
        <v>666</v>
      </c>
      <c r="T141" t="s">
        <v>420</v>
      </c>
      <c r="U141" t="s">
        <v>46</v>
      </c>
      <c r="W141" t="str">
        <f t="shared" si="5"/>
        <v>SUPERIOR COURT JUDGE,,19,NON PARTISAN,KING CO SUPERIOR COURT,KING,Judicial</v>
      </c>
    </row>
    <row r="142" spans="1:23" x14ac:dyDescent="0.25">
      <c r="A142">
        <f t="shared" si="4"/>
        <v>0</v>
      </c>
      <c r="B142">
        <v>825</v>
      </c>
      <c r="C142" t="s">
        <v>123</v>
      </c>
      <c r="E142">
        <v>19</v>
      </c>
      <c r="F142" t="s">
        <v>548</v>
      </c>
      <c r="G142" t="s">
        <v>637</v>
      </c>
      <c r="H142" t="s">
        <v>39</v>
      </c>
      <c r="I142" t="s">
        <v>586</v>
      </c>
      <c r="J142">
        <v>2012</v>
      </c>
      <c r="K142">
        <v>105.42</v>
      </c>
      <c r="L142" t="s">
        <v>41</v>
      </c>
      <c r="M142" s="1">
        <v>41061</v>
      </c>
      <c r="N142" s="1">
        <v>41090</v>
      </c>
      <c r="O142" s="1">
        <v>41090</v>
      </c>
      <c r="Q142" t="s">
        <v>664</v>
      </c>
      <c r="R142" t="s">
        <v>665</v>
      </c>
      <c r="S142" t="s">
        <v>666</v>
      </c>
      <c r="T142" t="s">
        <v>420</v>
      </c>
      <c r="U142" t="s">
        <v>46</v>
      </c>
      <c r="W142" t="str">
        <f t="shared" si="5"/>
        <v>SUPERIOR COURT JUDGE,,19,NON PARTISAN,KING CO SUPERIOR COURT,KING,Judicial</v>
      </c>
    </row>
    <row r="143" spans="1:23" x14ac:dyDescent="0.25">
      <c r="A143">
        <f t="shared" si="4"/>
        <v>0</v>
      </c>
      <c r="B143">
        <v>839</v>
      </c>
      <c r="C143" t="s">
        <v>123</v>
      </c>
      <c r="E143">
        <v>19</v>
      </c>
      <c r="F143" t="s">
        <v>548</v>
      </c>
      <c r="G143" t="s">
        <v>637</v>
      </c>
      <c r="H143" t="s">
        <v>39</v>
      </c>
      <c r="I143" t="s">
        <v>586</v>
      </c>
      <c r="J143">
        <v>2012</v>
      </c>
      <c r="K143">
        <v>105.42</v>
      </c>
      <c r="L143" t="s">
        <v>41</v>
      </c>
      <c r="M143" s="1">
        <v>41061</v>
      </c>
      <c r="N143" s="1">
        <v>41090</v>
      </c>
      <c r="O143" s="1">
        <v>41090</v>
      </c>
      <c r="Q143" t="s">
        <v>664</v>
      </c>
      <c r="R143" t="s">
        <v>665</v>
      </c>
      <c r="S143" t="s">
        <v>666</v>
      </c>
      <c r="T143" t="s">
        <v>420</v>
      </c>
      <c r="U143" t="s">
        <v>46</v>
      </c>
      <c r="W143" t="str">
        <f t="shared" si="5"/>
        <v>SUPERIOR COURT JUDGE,,19,NON PARTISAN,KING CO SUPERIOR COURT,KING,Judicial</v>
      </c>
    </row>
    <row r="144" spans="1:23" x14ac:dyDescent="0.25">
      <c r="A144">
        <f t="shared" si="4"/>
        <v>0</v>
      </c>
      <c r="B144">
        <v>840</v>
      </c>
      <c r="C144" t="s">
        <v>123</v>
      </c>
      <c r="E144">
        <v>19</v>
      </c>
      <c r="F144" t="s">
        <v>548</v>
      </c>
      <c r="G144" t="s">
        <v>637</v>
      </c>
      <c r="H144" t="s">
        <v>39</v>
      </c>
      <c r="I144" t="s">
        <v>586</v>
      </c>
      <c r="J144">
        <v>2012</v>
      </c>
      <c r="K144">
        <v>105.42</v>
      </c>
      <c r="L144" t="s">
        <v>41</v>
      </c>
      <c r="M144" s="1">
        <v>41061</v>
      </c>
      <c r="N144" s="1">
        <v>41090</v>
      </c>
      <c r="O144" s="1">
        <v>41090</v>
      </c>
      <c r="Q144" t="s">
        <v>664</v>
      </c>
      <c r="R144" t="s">
        <v>665</v>
      </c>
      <c r="S144" t="s">
        <v>666</v>
      </c>
      <c r="T144" t="s">
        <v>420</v>
      </c>
      <c r="U144" t="s">
        <v>46</v>
      </c>
      <c r="W144" t="str">
        <f t="shared" si="5"/>
        <v>SUPERIOR COURT JUDGE,,19,NON PARTISAN,KING CO SUPERIOR COURT,KING,Judicial</v>
      </c>
    </row>
    <row r="145" spans="1:23" x14ac:dyDescent="0.25">
      <c r="A145">
        <f t="shared" si="4"/>
        <v>0</v>
      </c>
      <c r="B145">
        <v>841</v>
      </c>
      <c r="C145" t="s">
        <v>52</v>
      </c>
      <c r="E145">
        <v>1</v>
      </c>
      <c r="F145" t="s">
        <v>168</v>
      </c>
      <c r="G145" t="s">
        <v>650</v>
      </c>
      <c r="H145" t="s">
        <v>651</v>
      </c>
      <c r="I145" t="s">
        <v>550</v>
      </c>
      <c r="J145">
        <v>2012</v>
      </c>
      <c r="K145">
        <v>1000</v>
      </c>
      <c r="L145" t="s">
        <v>41</v>
      </c>
      <c r="M145" s="1">
        <v>41030</v>
      </c>
      <c r="N145" s="1">
        <v>41060</v>
      </c>
      <c r="O145" s="1">
        <v>40940</v>
      </c>
      <c r="Q145" t="s">
        <v>652</v>
      </c>
      <c r="R145" t="s">
        <v>653</v>
      </c>
      <c r="S145" t="s">
        <v>654</v>
      </c>
      <c r="T145" t="s">
        <v>655</v>
      </c>
      <c r="U145" t="s">
        <v>46</v>
      </c>
      <c r="W145" t="str">
        <f t="shared" si="5"/>
        <v>COUNTY COMMISSIONER,,1,DEMOCRAT,MASON CO,MASON,Local</v>
      </c>
    </row>
    <row r="146" spans="1:23" x14ac:dyDescent="0.25">
      <c r="A146">
        <f t="shared" si="4"/>
        <v>0</v>
      </c>
      <c r="B146">
        <v>842</v>
      </c>
      <c r="C146" t="s">
        <v>52</v>
      </c>
      <c r="E146">
        <v>3</v>
      </c>
      <c r="F146" t="s">
        <v>720</v>
      </c>
      <c r="G146" t="s">
        <v>650</v>
      </c>
      <c r="H146" t="s">
        <v>651</v>
      </c>
      <c r="I146" t="s">
        <v>550</v>
      </c>
      <c r="J146">
        <v>2012</v>
      </c>
      <c r="K146">
        <v>51.44</v>
      </c>
      <c r="L146" t="s">
        <v>41</v>
      </c>
      <c r="M146" s="1">
        <v>41107</v>
      </c>
      <c r="N146" s="1">
        <v>41120</v>
      </c>
      <c r="O146" s="1">
        <v>41001</v>
      </c>
      <c r="Q146" t="s">
        <v>721</v>
      </c>
      <c r="R146" t="s">
        <v>165</v>
      </c>
      <c r="S146" t="s">
        <v>722</v>
      </c>
      <c r="T146" t="s">
        <v>723</v>
      </c>
      <c r="U146" t="s">
        <v>46</v>
      </c>
      <c r="W146" t="str">
        <f t="shared" si="5"/>
        <v>COUNTY COMMISSIONER,,3,INDEPENDENT,MASON CO,MASON,Local</v>
      </c>
    </row>
    <row r="147" spans="1:23" x14ac:dyDescent="0.25">
      <c r="A147">
        <f t="shared" si="4"/>
        <v>0</v>
      </c>
      <c r="B147">
        <v>843</v>
      </c>
      <c r="C147" t="s">
        <v>123</v>
      </c>
      <c r="E147">
        <v>19</v>
      </c>
      <c r="F147" t="s">
        <v>548</v>
      </c>
      <c r="G147" t="s">
        <v>637</v>
      </c>
      <c r="H147" t="s">
        <v>39</v>
      </c>
      <c r="I147" t="s">
        <v>586</v>
      </c>
      <c r="J147">
        <v>2012</v>
      </c>
      <c r="K147">
        <v>105.42</v>
      </c>
      <c r="L147" t="s">
        <v>41</v>
      </c>
      <c r="M147" s="1">
        <v>41061</v>
      </c>
      <c r="N147" s="1">
        <v>41090</v>
      </c>
      <c r="O147" s="1">
        <v>41090</v>
      </c>
      <c r="Q147" t="s">
        <v>664</v>
      </c>
      <c r="R147" t="s">
        <v>665</v>
      </c>
      <c r="S147" t="s">
        <v>666</v>
      </c>
      <c r="T147" t="s">
        <v>420</v>
      </c>
      <c r="U147" t="s">
        <v>46</v>
      </c>
      <c r="W147" t="str">
        <f t="shared" si="5"/>
        <v>SUPERIOR COURT JUDGE,,19,NON PARTISAN,KING CO SUPERIOR COURT,KING,Judicial</v>
      </c>
    </row>
    <row r="148" spans="1:23" x14ac:dyDescent="0.25">
      <c r="A148">
        <f t="shared" si="4"/>
        <v>0</v>
      </c>
      <c r="B148">
        <v>846</v>
      </c>
      <c r="C148" t="s">
        <v>52</v>
      </c>
      <c r="E148">
        <v>1</v>
      </c>
      <c r="F148" t="s">
        <v>168</v>
      </c>
      <c r="G148" t="s">
        <v>650</v>
      </c>
      <c r="H148" t="s">
        <v>651</v>
      </c>
      <c r="I148" t="s">
        <v>550</v>
      </c>
      <c r="J148">
        <v>2012</v>
      </c>
      <c r="K148">
        <v>1000</v>
      </c>
      <c r="L148" t="s">
        <v>41</v>
      </c>
      <c r="M148" s="1">
        <v>41030</v>
      </c>
      <c r="N148" s="1">
        <v>41060</v>
      </c>
      <c r="O148" s="1">
        <v>40940</v>
      </c>
      <c r="Q148" t="s">
        <v>652</v>
      </c>
      <c r="R148" t="s">
        <v>653</v>
      </c>
      <c r="S148" t="s">
        <v>654</v>
      </c>
      <c r="T148" t="s">
        <v>655</v>
      </c>
      <c r="U148" t="s">
        <v>46</v>
      </c>
      <c r="W148" t="str">
        <f t="shared" si="5"/>
        <v>COUNTY COMMISSIONER,,1,DEMOCRAT,MASON CO,MASON,Local</v>
      </c>
    </row>
    <row r="149" spans="1:23" x14ac:dyDescent="0.25">
      <c r="A149">
        <f t="shared" si="4"/>
        <v>0</v>
      </c>
      <c r="B149">
        <v>852</v>
      </c>
      <c r="C149" t="s">
        <v>283</v>
      </c>
      <c r="E149">
        <v>1</v>
      </c>
      <c r="F149" t="s">
        <v>548</v>
      </c>
      <c r="G149" t="s">
        <v>863</v>
      </c>
      <c r="H149" t="s">
        <v>598</v>
      </c>
      <c r="I149" t="s">
        <v>550</v>
      </c>
      <c r="J149">
        <v>2012</v>
      </c>
      <c r="K149">
        <v>2493.83</v>
      </c>
      <c r="L149" t="s">
        <v>41</v>
      </c>
      <c r="M149" s="1">
        <v>41107</v>
      </c>
      <c r="N149" s="1">
        <v>41120</v>
      </c>
      <c r="O149" s="1">
        <v>41103</v>
      </c>
      <c r="Q149" t="s">
        <v>864</v>
      </c>
      <c r="R149" t="s">
        <v>865</v>
      </c>
      <c r="S149" t="s">
        <v>866</v>
      </c>
      <c r="T149" t="s">
        <v>420</v>
      </c>
      <c r="U149" t="s">
        <v>46</v>
      </c>
      <c r="W149" t="str">
        <f t="shared" si="5"/>
        <v>PUBLIC UTILITY COMMISSIONER,,1,NON PARTISAN,THURSTON PUD 01, 02, 03,THURSTON,Local</v>
      </c>
    </row>
    <row r="150" spans="1:23" x14ac:dyDescent="0.25">
      <c r="A150">
        <f t="shared" si="4"/>
        <v>0</v>
      </c>
      <c r="B150">
        <v>873</v>
      </c>
      <c r="C150" t="s">
        <v>123</v>
      </c>
      <c r="E150">
        <v>1</v>
      </c>
      <c r="F150" t="s">
        <v>548</v>
      </c>
      <c r="G150" t="s">
        <v>883</v>
      </c>
      <c r="H150" t="s">
        <v>884</v>
      </c>
      <c r="I150" t="s">
        <v>586</v>
      </c>
      <c r="J150">
        <v>2012</v>
      </c>
      <c r="K150">
        <v>101.98</v>
      </c>
      <c r="L150" t="s">
        <v>41</v>
      </c>
      <c r="M150" s="1">
        <v>41107</v>
      </c>
      <c r="N150" s="1">
        <v>41120</v>
      </c>
      <c r="O150" s="1">
        <v>41120</v>
      </c>
      <c r="R150" t="s">
        <v>885</v>
      </c>
      <c r="S150" t="s">
        <v>886</v>
      </c>
      <c r="T150" t="s">
        <v>496</v>
      </c>
      <c r="U150" t="s">
        <v>497</v>
      </c>
      <c r="W150" t="str">
        <f t="shared" si="5"/>
        <v>SUPERIOR COURT JUDGE,,1,NON PARTISAN,OKANOGAN CO SUPERIOR COURT,OKANOGAN,Judicial</v>
      </c>
    </row>
    <row r="151" spans="1:23" x14ac:dyDescent="0.25">
      <c r="A151">
        <f t="shared" si="4"/>
        <v>0</v>
      </c>
      <c r="B151">
        <v>874</v>
      </c>
      <c r="C151" t="s">
        <v>52</v>
      </c>
      <c r="E151">
        <v>1</v>
      </c>
      <c r="F151" t="s">
        <v>168</v>
      </c>
      <c r="G151" t="s">
        <v>650</v>
      </c>
      <c r="H151" t="s">
        <v>651</v>
      </c>
      <c r="I151" t="s">
        <v>550</v>
      </c>
      <c r="J151">
        <v>2012</v>
      </c>
      <c r="K151">
        <v>1000</v>
      </c>
      <c r="L151" t="s">
        <v>41</v>
      </c>
      <c r="M151" s="1">
        <v>41030</v>
      </c>
      <c r="N151" s="1">
        <v>41060</v>
      </c>
      <c r="O151" s="1">
        <v>40940</v>
      </c>
      <c r="Q151" t="s">
        <v>652</v>
      </c>
      <c r="R151" t="s">
        <v>653</v>
      </c>
      <c r="S151" t="s">
        <v>654</v>
      </c>
      <c r="T151" t="s">
        <v>655</v>
      </c>
      <c r="U151" t="s">
        <v>46</v>
      </c>
      <c r="W151" t="str">
        <f t="shared" si="5"/>
        <v>COUNTY COMMISSIONER,,1,DEMOCRAT,MASON CO,MASON,Local</v>
      </c>
    </row>
    <row r="152" spans="1:23" x14ac:dyDescent="0.25">
      <c r="A152">
        <f t="shared" si="4"/>
        <v>0</v>
      </c>
      <c r="B152">
        <v>877</v>
      </c>
      <c r="C152" t="s">
        <v>52</v>
      </c>
      <c r="E152">
        <v>1</v>
      </c>
      <c r="F152" t="s">
        <v>168</v>
      </c>
      <c r="G152" t="s">
        <v>650</v>
      </c>
      <c r="H152" t="s">
        <v>651</v>
      </c>
      <c r="I152" t="s">
        <v>550</v>
      </c>
      <c r="J152">
        <v>2012</v>
      </c>
      <c r="K152">
        <v>1000</v>
      </c>
      <c r="L152" t="s">
        <v>41</v>
      </c>
      <c r="M152" s="1">
        <v>41030</v>
      </c>
      <c r="N152" s="1">
        <v>41060</v>
      </c>
      <c r="O152" s="1">
        <v>40940</v>
      </c>
      <c r="Q152" t="s">
        <v>652</v>
      </c>
      <c r="R152" t="s">
        <v>653</v>
      </c>
      <c r="S152" t="s">
        <v>654</v>
      </c>
      <c r="T152" t="s">
        <v>655</v>
      </c>
      <c r="U152" t="s">
        <v>46</v>
      </c>
      <c r="W152" t="str">
        <f t="shared" si="5"/>
        <v>COUNTY COMMISSIONER,,1,DEMOCRAT,MASON CO,MASON,Local</v>
      </c>
    </row>
    <row r="153" spans="1:23" x14ac:dyDescent="0.25">
      <c r="A153">
        <f t="shared" si="4"/>
        <v>0</v>
      </c>
      <c r="B153">
        <v>878</v>
      </c>
      <c r="C153" t="s">
        <v>123</v>
      </c>
      <c r="E153">
        <v>19</v>
      </c>
      <c r="F153" t="s">
        <v>548</v>
      </c>
      <c r="G153" t="s">
        <v>637</v>
      </c>
      <c r="H153" t="s">
        <v>39</v>
      </c>
      <c r="I153" t="s">
        <v>586</v>
      </c>
      <c r="J153">
        <v>2012</v>
      </c>
      <c r="K153">
        <v>105.42</v>
      </c>
      <c r="L153" t="s">
        <v>41</v>
      </c>
      <c r="M153" s="1">
        <v>41061</v>
      </c>
      <c r="N153" s="1">
        <v>41090</v>
      </c>
      <c r="O153" s="1">
        <v>41090</v>
      </c>
      <c r="Q153" t="s">
        <v>664</v>
      </c>
      <c r="R153" t="s">
        <v>665</v>
      </c>
      <c r="S153" t="s">
        <v>666</v>
      </c>
      <c r="T153" t="s">
        <v>420</v>
      </c>
      <c r="U153" t="s">
        <v>46</v>
      </c>
      <c r="W153" t="str">
        <f t="shared" si="5"/>
        <v>SUPERIOR COURT JUDGE,,19,NON PARTISAN,KING CO SUPERIOR COURT,KING,Judicial</v>
      </c>
    </row>
    <row r="154" spans="1:23" x14ac:dyDescent="0.25">
      <c r="A154">
        <f t="shared" si="4"/>
        <v>0</v>
      </c>
      <c r="B154">
        <v>879</v>
      </c>
      <c r="C154" t="s">
        <v>123</v>
      </c>
      <c r="E154">
        <v>19</v>
      </c>
      <c r="F154" t="s">
        <v>548</v>
      </c>
      <c r="G154" t="s">
        <v>637</v>
      </c>
      <c r="H154" t="s">
        <v>39</v>
      </c>
      <c r="I154" t="s">
        <v>586</v>
      </c>
      <c r="J154">
        <v>2012</v>
      </c>
      <c r="K154">
        <v>105.42</v>
      </c>
      <c r="L154" t="s">
        <v>41</v>
      </c>
      <c r="M154" s="1">
        <v>41061</v>
      </c>
      <c r="N154" s="1">
        <v>41090</v>
      </c>
      <c r="O154" s="1">
        <v>41090</v>
      </c>
      <c r="Q154" t="s">
        <v>664</v>
      </c>
      <c r="R154" t="s">
        <v>665</v>
      </c>
      <c r="S154" t="s">
        <v>666</v>
      </c>
      <c r="T154" t="s">
        <v>420</v>
      </c>
      <c r="U154" t="s">
        <v>46</v>
      </c>
      <c r="W154" t="str">
        <f t="shared" si="5"/>
        <v>SUPERIOR COURT JUDGE,,19,NON PARTISAN,KING CO SUPERIOR COURT,KING,Judicial</v>
      </c>
    </row>
    <row r="155" spans="1:23" x14ac:dyDescent="0.25">
      <c r="A155">
        <f t="shared" si="4"/>
        <v>0</v>
      </c>
      <c r="B155">
        <v>880</v>
      </c>
      <c r="C155" t="s">
        <v>123</v>
      </c>
      <c r="E155">
        <v>19</v>
      </c>
      <c r="F155" t="s">
        <v>548</v>
      </c>
      <c r="G155" t="s">
        <v>637</v>
      </c>
      <c r="H155" t="s">
        <v>39</v>
      </c>
      <c r="I155" t="s">
        <v>586</v>
      </c>
      <c r="J155">
        <v>2012</v>
      </c>
      <c r="K155">
        <v>105.42</v>
      </c>
      <c r="L155" t="s">
        <v>41</v>
      </c>
      <c r="M155" s="1">
        <v>41061</v>
      </c>
      <c r="N155" s="1">
        <v>41090</v>
      </c>
      <c r="O155" s="1">
        <v>41090</v>
      </c>
      <c r="Q155" t="s">
        <v>664</v>
      </c>
      <c r="R155" t="s">
        <v>665</v>
      </c>
      <c r="S155" t="s">
        <v>666</v>
      </c>
      <c r="T155" t="s">
        <v>420</v>
      </c>
      <c r="U155" t="s">
        <v>46</v>
      </c>
      <c r="W155" t="str">
        <f t="shared" si="5"/>
        <v>SUPERIOR COURT JUDGE,,19,NON PARTISAN,KING CO SUPERIOR COURT,KING,Judicial</v>
      </c>
    </row>
    <row r="156" spans="1:23" x14ac:dyDescent="0.25">
      <c r="A156">
        <f t="shared" si="4"/>
        <v>0</v>
      </c>
      <c r="B156">
        <v>881</v>
      </c>
      <c r="C156" t="s">
        <v>123</v>
      </c>
      <c r="E156">
        <v>19</v>
      </c>
      <c r="F156" t="s">
        <v>548</v>
      </c>
      <c r="G156" t="s">
        <v>637</v>
      </c>
      <c r="H156" t="s">
        <v>39</v>
      </c>
      <c r="I156" t="s">
        <v>586</v>
      </c>
      <c r="J156">
        <v>2012</v>
      </c>
      <c r="K156">
        <v>105.42</v>
      </c>
      <c r="L156" t="s">
        <v>41</v>
      </c>
      <c r="M156" s="1">
        <v>41061</v>
      </c>
      <c r="N156" s="1">
        <v>41090</v>
      </c>
      <c r="O156" s="1">
        <v>41090</v>
      </c>
      <c r="Q156" t="s">
        <v>664</v>
      </c>
      <c r="R156" t="s">
        <v>665</v>
      </c>
      <c r="S156" t="s">
        <v>666</v>
      </c>
      <c r="T156" t="s">
        <v>420</v>
      </c>
      <c r="U156" t="s">
        <v>46</v>
      </c>
      <c r="W156" t="str">
        <f t="shared" si="5"/>
        <v>SUPERIOR COURT JUDGE,,19,NON PARTISAN,KING CO SUPERIOR COURT,KING,Judicial</v>
      </c>
    </row>
    <row r="157" spans="1:23" x14ac:dyDescent="0.25">
      <c r="A157">
        <f t="shared" si="4"/>
        <v>0</v>
      </c>
      <c r="B157">
        <v>884</v>
      </c>
      <c r="C157" t="s">
        <v>52</v>
      </c>
      <c r="E157">
        <v>2</v>
      </c>
      <c r="F157" t="s">
        <v>168</v>
      </c>
      <c r="G157" t="s">
        <v>718</v>
      </c>
      <c r="H157" t="s">
        <v>678</v>
      </c>
      <c r="I157" t="s">
        <v>550</v>
      </c>
      <c r="J157">
        <v>2012</v>
      </c>
      <c r="K157">
        <v>241.89</v>
      </c>
      <c r="L157" t="s">
        <v>41</v>
      </c>
      <c r="M157" s="1">
        <v>41048</v>
      </c>
      <c r="N157" s="1">
        <v>41060</v>
      </c>
      <c r="O157" s="1">
        <v>41060</v>
      </c>
      <c r="R157" t="s">
        <v>719</v>
      </c>
      <c r="W157" t="str">
        <f t="shared" si="5"/>
        <v>COUNTY COMMISSIONER,,2,DEMOCRAT,CLALLAM CO,CLALLAM,Local</v>
      </c>
    </row>
    <row r="158" spans="1:23" x14ac:dyDescent="0.25">
      <c r="A158">
        <f t="shared" si="4"/>
        <v>0</v>
      </c>
      <c r="B158">
        <v>931</v>
      </c>
      <c r="C158" t="s">
        <v>123</v>
      </c>
      <c r="E158">
        <v>19</v>
      </c>
      <c r="F158" t="s">
        <v>548</v>
      </c>
      <c r="G158" t="s">
        <v>637</v>
      </c>
      <c r="H158" t="s">
        <v>39</v>
      </c>
      <c r="I158" t="s">
        <v>586</v>
      </c>
      <c r="J158">
        <v>2012</v>
      </c>
      <c r="K158">
        <v>105.42</v>
      </c>
      <c r="L158" t="s">
        <v>41</v>
      </c>
      <c r="M158" s="1">
        <v>41061</v>
      </c>
      <c r="N158" s="1">
        <v>41090</v>
      </c>
      <c r="O158" s="1">
        <v>41090</v>
      </c>
      <c r="Q158" t="s">
        <v>664</v>
      </c>
      <c r="R158" t="s">
        <v>665</v>
      </c>
      <c r="S158" t="s">
        <v>666</v>
      </c>
      <c r="T158" t="s">
        <v>420</v>
      </c>
      <c r="U158" t="s">
        <v>46</v>
      </c>
      <c r="W158" t="str">
        <f t="shared" si="5"/>
        <v>SUPERIOR COURT JUDGE,,19,NON PARTISAN,KING CO SUPERIOR COURT,KING,Judicial</v>
      </c>
    </row>
    <row r="159" spans="1:23" x14ac:dyDescent="0.25">
      <c r="A159">
        <f t="shared" si="4"/>
        <v>0</v>
      </c>
      <c r="B159">
        <v>934</v>
      </c>
      <c r="C159" t="s">
        <v>52</v>
      </c>
      <c r="E159">
        <v>1</v>
      </c>
      <c r="F159" t="s">
        <v>168</v>
      </c>
      <c r="G159" t="s">
        <v>650</v>
      </c>
      <c r="H159" t="s">
        <v>651</v>
      </c>
      <c r="I159" t="s">
        <v>550</v>
      </c>
      <c r="J159">
        <v>2012</v>
      </c>
      <c r="K159">
        <v>1000</v>
      </c>
      <c r="L159" t="s">
        <v>41</v>
      </c>
      <c r="M159" s="1">
        <v>41121</v>
      </c>
      <c r="N159" s="1">
        <v>41152</v>
      </c>
      <c r="O159" s="1">
        <v>40940</v>
      </c>
      <c r="Q159" t="s">
        <v>652</v>
      </c>
      <c r="R159" t="s">
        <v>653</v>
      </c>
      <c r="S159" t="s">
        <v>654</v>
      </c>
      <c r="T159" t="s">
        <v>655</v>
      </c>
      <c r="U159" t="s">
        <v>46</v>
      </c>
      <c r="W159" t="str">
        <f t="shared" si="5"/>
        <v>COUNTY COMMISSIONER,,1,DEMOCRAT,MASON CO,MASON,Local</v>
      </c>
    </row>
    <row r="160" spans="1:23" x14ac:dyDescent="0.25">
      <c r="A160">
        <f t="shared" si="4"/>
        <v>0</v>
      </c>
      <c r="B160">
        <v>936</v>
      </c>
      <c r="C160" t="s">
        <v>283</v>
      </c>
      <c r="E160">
        <v>1</v>
      </c>
      <c r="F160" t="s">
        <v>548</v>
      </c>
      <c r="G160" t="s">
        <v>863</v>
      </c>
      <c r="H160" t="s">
        <v>598</v>
      </c>
      <c r="I160" t="s">
        <v>550</v>
      </c>
      <c r="J160">
        <v>2012</v>
      </c>
      <c r="K160">
        <v>2493.83</v>
      </c>
      <c r="L160" t="s">
        <v>41</v>
      </c>
      <c r="M160" s="1">
        <v>41121</v>
      </c>
      <c r="N160" s="1">
        <v>41152</v>
      </c>
      <c r="O160" s="1">
        <v>41103</v>
      </c>
      <c r="Q160" t="s">
        <v>864</v>
      </c>
      <c r="R160" t="s">
        <v>865</v>
      </c>
      <c r="S160" t="s">
        <v>866</v>
      </c>
      <c r="T160" t="s">
        <v>420</v>
      </c>
      <c r="U160" t="s">
        <v>46</v>
      </c>
      <c r="W160" t="str">
        <f t="shared" si="5"/>
        <v>PUBLIC UTILITY COMMISSIONER,,1,NON PARTISAN,THURSTON PUD 01, 02, 03,THURSTON,Local</v>
      </c>
    </row>
    <row r="161" spans="1:23" x14ac:dyDescent="0.25">
      <c r="A161">
        <f t="shared" si="4"/>
        <v>0</v>
      </c>
      <c r="B161">
        <v>939</v>
      </c>
      <c r="C161" t="s">
        <v>52</v>
      </c>
      <c r="E161">
        <v>2</v>
      </c>
      <c r="F161" t="s">
        <v>37</v>
      </c>
      <c r="G161" t="s">
        <v>831</v>
      </c>
      <c r="H161" t="s">
        <v>527</v>
      </c>
      <c r="I161" t="s">
        <v>550</v>
      </c>
      <c r="J161">
        <v>2012</v>
      </c>
      <c r="K161">
        <v>494.24</v>
      </c>
      <c r="L161" t="s">
        <v>41</v>
      </c>
      <c r="M161" s="1">
        <v>41121</v>
      </c>
      <c r="N161" s="1">
        <v>41152</v>
      </c>
      <c r="O161" s="1">
        <v>41152</v>
      </c>
      <c r="R161" t="s">
        <v>902</v>
      </c>
      <c r="W161" t="str">
        <f t="shared" si="5"/>
        <v>COUNTY COMMISSIONER,,2,REPUBLICAN,SKAGIT CO,SKAGIT,Local</v>
      </c>
    </row>
    <row r="162" spans="1:23" x14ac:dyDescent="0.25">
      <c r="A162">
        <f t="shared" si="4"/>
        <v>0</v>
      </c>
      <c r="B162">
        <v>940</v>
      </c>
      <c r="C162" t="s">
        <v>52</v>
      </c>
      <c r="E162">
        <v>2</v>
      </c>
      <c r="F162" t="s">
        <v>37</v>
      </c>
      <c r="G162" t="s">
        <v>831</v>
      </c>
      <c r="H162" t="s">
        <v>527</v>
      </c>
      <c r="I162" t="s">
        <v>550</v>
      </c>
      <c r="J162">
        <v>2012</v>
      </c>
      <c r="K162">
        <v>494.24</v>
      </c>
      <c r="L162" t="s">
        <v>41</v>
      </c>
      <c r="M162" s="1">
        <v>41121</v>
      </c>
      <c r="N162" s="1">
        <v>41152</v>
      </c>
      <c r="O162" s="1">
        <v>41152</v>
      </c>
      <c r="R162" t="s">
        <v>902</v>
      </c>
      <c r="W162" t="str">
        <f t="shared" si="5"/>
        <v>COUNTY COMMISSIONER,,2,REPUBLICAN,SKAGIT CO,SKAGIT,Local</v>
      </c>
    </row>
    <row r="163" spans="1:23" x14ac:dyDescent="0.25">
      <c r="A163">
        <f t="shared" si="4"/>
        <v>0</v>
      </c>
      <c r="B163">
        <v>955</v>
      </c>
      <c r="C163" t="s">
        <v>123</v>
      </c>
      <c r="E163">
        <v>19</v>
      </c>
      <c r="F163" t="s">
        <v>548</v>
      </c>
      <c r="G163" t="s">
        <v>637</v>
      </c>
      <c r="H163" t="s">
        <v>39</v>
      </c>
      <c r="I163" t="s">
        <v>586</v>
      </c>
      <c r="J163">
        <v>2012</v>
      </c>
      <c r="K163">
        <v>105.42</v>
      </c>
      <c r="L163" t="s">
        <v>41</v>
      </c>
      <c r="M163" s="1">
        <v>41061</v>
      </c>
      <c r="N163" s="1">
        <v>41090</v>
      </c>
      <c r="O163" s="1">
        <v>41090</v>
      </c>
      <c r="Q163" t="s">
        <v>664</v>
      </c>
      <c r="R163" t="s">
        <v>665</v>
      </c>
      <c r="S163" t="s">
        <v>666</v>
      </c>
      <c r="T163" t="s">
        <v>420</v>
      </c>
      <c r="U163" t="s">
        <v>46</v>
      </c>
      <c r="W163" t="str">
        <f t="shared" si="5"/>
        <v>SUPERIOR COURT JUDGE,,19,NON PARTISAN,KING CO SUPERIOR COURT,KING,Judicial</v>
      </c>
    </row>
    <row r="164" spans="1:23" x14ac:dyDescent="0.25">
      <c r="A164">
        <f t="shared" si="4"/>
        <v>0</v>
      </c>
      <c r="B164">
        <v>964</v>
      </c>
      <c r="C164" t="s">
        <v>52</v>
      </c>
      <c r="E164">
        <v>2</v>
      </c>
      <c r="F164" t="s">
        <v>37</v>
      </c>
      <c r="G164" t="s">
        <v>831</v>
      </c>
      <c r="H164" t="s">
        <v>527</v>
      </c>
      <c r="I164" t="s">
        <v>550</v>
      </c>
      <c r="J164">
        <v>2012</v>
      </c>
      <c r="K164">
        <v>494.24</v>
      </c>
      <c r="L164" t="s">
        <v>41</v>
      </c>
      <c r="M164" s="1">
        <v>41121</v>
      </c>
      <c r="N164" s="1">
        <v>41152</v>
      </c>
      <c r="O164" s="1">
        <v>41152</v>
      </c>
      <c r="R164" t="s">
        <v>902</v>
      </c>
      <c r="W164" t="str">
        <f t="shared" si="5"/>
        <v>COUNTY COMMISSIONER,,2,REPUBLICAN,SKAGIT CO,SKAGIT,Local</v>
      </c>
    </row>
    <row r="165" spans="1:23" x14ac:dyDescent="0.25">
      <c r="A165">
        <f t="shared" si="4"/>
        <v>0</v>
      </c>
      <c r="B165">
        <v>969</v>
      </c>
      <c r="C165" t="s">
        <v>52</v>
      </c>
      <c r="E165">
        <v>2</v>
      </c>
      <c r="F165" t="s">
        <v>37</v>
      </c>
      <c r="G165" t="s">
        <v>831</v>
      </c>
      <c r="H165" t="s">
        <v>527</v>
      </c>
      <c r="I165" t="s">
        <v>550</v>
      </c>
      <c r="J165">
        <v>2012</v>
      </c>
      <c r="K165">
        <v>494.24</v>
      </c>
      <c r="L165" t="s">
        <v>41</v>
      </c>
      <c r="M165" s="1">
        <v>41121</v>
      </c>
      <c r="N165" s="1">
        <v>41152</v>
      </c>
      <c r="O165" s="1">
        <v>41152</v>
      </c>
      <c r="R165" t="s">
        <v>902</v>
      </c>
      <c r="W165" t="str">
        <f t="shared" si="5"/>
        <v>COUNTY COMMISSIONER,,2,REPUBLICAN,SKAGIT CO,SKAGIT,Local</v>
      </c>
    </row>
    <row r="166" spans="1:23" x14ac:dyDescent="0.25">
      <c r="A166">
        <f t="shared" si="4"/>
        <v>0</v>
      </c>
      <c r="B166">
        <v>972</v>
      </c>
      <c r="C166" t="s">
        <v>123</v>
      </c>
      <c r="E166">
        <v>40</v>
      </c>
      <c r="F166" t="s">
        <v>548</v>
      </c>
      <c r="G166" t="s">
        <v>637</v>
      </c>
      <c r="H166" t="s">
        <v>39</v>
      </c>
      <c r="I166" t="s">
        <v>586</v>
      </c>
      <c r="J166">
        <v>2012</v>
      </c>
      <c r="K166">
        <v>1200</v>
      </c>
      <c r="L166" t="s">
        <v>41</v>
      </c>
      <c r="M166" s="1">
        <v>40914</v>
      </c>
      <c r="N166" s="1">
        <v>40939</v>
      </c>
      <c r="O166" s="1">
        <v>40939</v>
      </c>
      <c r="Q166" t="s">
        <v>638</v>
      </c>
      <c r="R166" t="s">
        <v>639</v>
      </c>
      <c r="S166" t="s">
        <v>640</v>
      </c>
      <c r="T166" t="s">
        <v>420</v>
      </c>
      <c r="U166" t="s">
        <v>46</v>
      </c>
      <c r="W166" t="str">
        <f t="shared" si="5"/>
        <v>SUPERIOR COURT JUDGE,,40,NON PARTISAN,KING CO SUPERIOR COURT,KING,Judicial</v>
      </c>
    </row>
    <row r="167" spans="1:23" x14ac:dyDescent="0.25">
      <c r="A167">
        <f t="shared" si="4"/>
        <v>0</v>
      </c>
      <c r="B167">
        <v>983</v>
      </c>
      <c r="C167" t="s">
        <v>52</v>
      </c>
      <c r="E167">
        <v>2</v>
      </c>
      <c r="F167" t="s">
        <v>37</v>
      </c>
      <c r="G167" t="s">
        <v>925</v>
      </c>
      <c r="H167" t="s">
        <v>229</v>
      </c>
      <c r="I167" t="s">
        <v>550</v>
      </c>
      <c r="J167">
        <v>2012</v>
      </c>
      <c r="K167">
        <v>1888.41</v>
      </c>
      <c r="L167" t="s">
        <v>41</v>
      </c>
      <c r="M167" s="1">
        <v>41121</v>
      </c>
      <c r="N167" s="1">
        <v>41152</v>
      </c>
      <c r="O167" s="1">
        <v>41152</v>
      </c>
      <c r="R167" t="s">
        <v>926</v>
      </c>
      <c r="S167" t="s">
        <v>927</v>
      </c>
      <c r="T167" t="s">
        <v>928</v>
      </c>
      <c r="U167" t="s">
        <v>46</v>
      </c>
      <c r="W167" t="str">
        <f t="shared" si="5"/>
        <v>COUNTY COMMISSIONER,,2,REPUBLICAN,JEFFERSON CO,JEFFERSON,Local</v>
      </c>
    </row>
    <row r="168" spans="1:23" x14ac:dyDescent="0.25">
      <c r="A168">
        <f t="shared" si="4"/>
        <v>0</v>
      </c>
      <c r="B168">
        <v>984</v>
      </c>
      <c r="C168" t="s">
        <v>52</v>
      </c>
      <c r="E168">
        <v>2</v>
      </c>
      <c r="F168" t="s">
        <v>37</v>
      </c>
      <c r="G168" t="s">
        <v>831</v>
      </c>
      <c r="H168" t="s">
        <v>527</v>
      </c>
      <c r="I168" t="s">
        <v>550</v>
      </c>
      <c r="J168">
        <v>2012</v>
      </c>
      <c r="K168">
        <v>494.24</v>
      </c>
      <c r="L168" t="s">
        <v>41</v>
      </c>
      <c r="M168" s="1">
        <v>41121</v>
      </c>
      <c r="N168" s="1">
        <v>41152</v>
      </c>
      <c r="O168" s="1">
        <v>41152</v>
      </c>
      <c r="R168" t="s">
        <v>902</v>
      </c>
      <c r="W168" t="str">
        <f t="shared" si="5"/>
        <v>COUNTY COMMISSIONER,,2,REPUBLICAN,SKAGIT CO,SKAGIT,Local</v>
      </c>
    </row>
    <row r="169" spans="1:23" x14ac:dyDescent="0.25">
      <c r="A169">
        <f t="shared" si="4"/>
        <v>0</v>
      </c>
      <c r="B169">
        <v>989</v>
      </c>
      <c r="C169" t="s">
        <v>52</v>
      </c>
      <c r="E169">
        <v>2</v>
      </c>
      <c r="F169" t="s">
        <v>37</v>
      </c>
      <c r="G169" t="s">
        <v>831</v>
      </c>
      <c r="H169" t="s">
        <v>527</v>
      </c>
      <c r="I169" t="s">
        <v>550</v>
      </c>
      <c r="J169">
        <v>2012</v>
      </c>
      <c r="K169">
        <v>494.24</v>
      </c>
      <c r="L169" t="s">
        <v>41</v>
      </c>
      <c r="M169" s="1">
        <v>41121</v>
      </c>
      <c r="N169" s="1">
        <v>41152</v>
      </c>
      <c r="O169" s="1">
        <v>41152</v>
      </c>
      <c r="R169" t="s">
        <v>902</v>
      </c>
      <c r="W169" t="str">
        <f t="shared" si="5"/>
        <v>COUNTY COMMISSIONER,,2,REPUBLICAN,SKAGIT CO,SKAGIT,Local</v>
      </c>
    </row>
    <row r="170" spans="1:23" x14ac:dyDescent="0.25">
      <c r="A170">
        <f t="shared" si="4"/>
        <v>0</v>
      </c>
      <c r="B170">
        <v>991</v>
      </c>
      <c r="C170" t="s">
        <v>52</v>
      </c>
      <c r="E170">
        <v>1</v>
      </c>
      <c r="F170" t="s">
        <v>168</v>
      </c>
      <c r="G170" t="s">
        <v>650</v>
      </c>
      <c r="H170" t="s">
        <v>651</v>
      </c>
      <c r="I170" t="s">
        <v>550</v>
      </c>
      <c r="J170">
        <v>2012</v>
      </c>
      <c r="K170">
        <v>1000</v>
      </c>
      <c r="L170" t="s">
        <v>41</v>
      </c>
      <c r="M170" s="1">
        <v>41121</v>
      </c>
      <c r="N170" s="1">
        <v>41152</v>
      </c>
      <c r="O170" s="1">
        <v>40940</v>
      </c>
      <c r="Q170" t="s">
        <v>652</v>
      </c>
      <c r="R170" t="s">
        <v>653</v>
      </c>
      <c r="S170" t="s">
        <v>654</v>
      </c>
      <c r="T170" t="s">
        <v>655</v>
      </c>
      <c r="U170" t="s">
        <v>46</v>
      </c>
      <c r="W170" t="str">
        <f t="shared" si="5"/>
        <v>COUNTY COMMISSIONER,,1,DEMOCRAT,MASON CO,MASON,Local</v>
      </c>
    </row>
    <row r="171" spans="1:23" x14ac:dyDescent="0.25">
      <c r="A171">
        <f t="shared" si="4"/>
        <v>0</v>
      </c>
      <c r="B171">
        <v>992</v>
      </c>
      <c r="C171" t="s">
        <v>52</v>
      </c>
      <c r="E171">
        <v>1</v>
      </c>
      <c r="F171" t="s">
        <v>168</v>
      </c>
      <c r="G171" t="s">
        <v>650</v>
      </c>
      <c r="H171" t="s">
        <v>651</v>
      </c>
      <c r="I171" t="s">
        <v>550</v>
      </c>
      <c r="J171">
        <v>2012</v>
      </c>
      <c r="K171">
        <v>1000</v>
      </c>
      <c r="L171" t="s">
        <v>41</v>
      </c>
      <c r="M171" s="1">
        <v>41121</v>
      </c>
      <c r="N171" s="1">
        <v>41152</v>
      </c>
      <c r="O171" s="1">
        <v>40940</v>
      </c>
      <c r="Q171" t="s">
        <v>652</v>
      </c>
      <c r="R171" t="s">
        <v>653</v>
      </c>
      <c r="S171" t="s">
        <v>654</v>
      </c>
      <c r="T171" t="s">
        <v>655</v>
      </c>
      <c r="U171" t="s">
        <v>46</v>
      </c>
      <c r="W171" t="str">
        <f t="shared" si="5"/>
        <v>COUNTY COMMISSIONER,,1,DEMOCRAT,MASON CO,MASON,Local</v>
      </c>
    </row>
    <row r="172" spans="1:23" x14ac:dyDescent="0.25">
      <c r="A172">
        <f t="shared" si="4"/>
        <v>0</v>
      </c>
      <c r="B172">
        <v>995</v>
      </c>
      <c r="C172" t="s">
        <v>52</v>
      </c>
      <c r="E172">
        <v>2</v>
      </c>
      <c r="F172" t="s">
        <v>37</v>
      </c>
      <c r="G172" t="s">
        <v>831</v>
      </c>
      <c r="H172" t="s">
        <v>527</v>
      </c>
      <c r="I172" t="s">
        <v>550</v>
      </c>
      <c r="J172">
        <v>2012</v>
      </c>
      <c r="K172">
        <v>494.24</v>
      </c>
      <c r="L172" t="s">
        <v>41</v>
      </c>
      <c r="M172" s="1">
        <v>41121</v>
      </c>
      <c r="N172" s="1">
        <v>41152</v>
      </c>
      <c r="O172" s="1">
        <v>41152</v>
      </c>
      <c r="R172" t="s">
        <v>902</v>
      </c>
      <c r="W172" t="str">
        <f t="shared" si="5"/>
        <v>COUNTY COMMISSIONER,,2,REPUBLICAN,SKAGIT CO,SKAGIT,Local</v>
      </c>
    </row>
    <row r="173" spans="1:23" x14ac:dyDescent="0.25">
      <c r="A173">
        <f t="shared" si="4"/>
        <v>0</v>
      </c>
      <c r="B173">
        <v>996</v>
      </c>
      <c r="C173" t="s">
        <v>52</v>
      </c>
      <c r="E173">
        <v>2</v>
      </c>
      <c r="F173" t="s">
        <v>37</v>
      </c>
      <c r="G173" t="s">
        <v>831</v>
      </c>
      <c r="H173" t="s">
        <v>527</v>
      </c>
      <c r="I173" t="s">
        <v>550</v>
      </c>
      <c r="J173">
        <v>2012</v>
      </c>
      <c r="K173">
        <v>494.24</v>
      </c>
      <c r="L173" t="s">
        <v>41</v>
      </c>
      <c r="M173" s="1">
        <v>41121</v>
      </c>
      <c r="N173" s="1">
        <v>41152</v>
      </c>
      <c r="O173" s="1">
        <v>41152</v>
      </c>
      <c r="R173" t="s">
        <v>902</v>
      </c>
      <c r="W173" t="str">
        <f t="shared" si="5"/>
        <v>COUNTY COMMISSIONER,,2,REPUBLICAN,SKAGIT CO,SKAGIT,Local</v>
      </c>
    </row>
    <row r="174" spans="1:23" x14ac:dyDescent="0.25">
      <c r="A174">
        <f t="shared" si="4"/>
        <v>0</v>
      </c>
      <c r="B174">
        <v>997</v>
      </c>
      <c r="C174" t="s">
        <v>52</v>
      </c>
      <c r="E174">
        <v>2</v>
      </c>
      <c r="F174" t="s">
        <v>37</v>
      </c>
      <c r="G174" t="s">
        <v>831</v>
      </c>
      <c r="H174" t="s">
        <v>527</v>
      </c>
      <c r="I174" t="s">
        <v>550</v>
      </c>
      <c r="J174">
        <v>2012</v>
      </c>
      <c r="K174">
        <v>494.24</v>
      </c>
      <c r="L174" t="s">
        <v>41</v>
      </c>
      <c r="M174" s="1">
        <v>41121</v>
      </c>
      <c r="N174" s="1">
        <v>41152</v>
      </c>
      <c r="O174" s="1">
        <v>41152</v>
      </c>
      <c r="R174" t="s">
        <v>902</v>
      </c>
      <c r="W174" t="str">
        <f t="shared" si="5"/>
        <v>COUNTY COMMISSIONER,,2,REPUBLICAN,SKAGIT CO,SKAGIT,Local</v>
      </c>
    </row>
    <row r="175" spans="1:23" x14ac:dyDescent="0.25">
      <c r="A175">
        <f t="shared" si="4"/>
        <v>0</v>
      </c>
      <c r="B175">
        <v>1008</v>
      </c>
      <c r="C175" t="s">
        <v>52</v>
      </c>
      <c r="E175">
        <v>1</v>
      </c>
      <c r="F175" t="s">
        <v>168</v>
      </c>
      <c r="G175" t="s">
        <v>650</v>
      </c>
      <c r="H175" t="s">
        <v>651</v>
      </c>
      <c r="I175" t="s">
        <v>550</v>
      </c>
      <c r="J175">
        <v>2012</v>
      </c>
      <c r="K175">
        <v>1000</v>
      </c>
      <c r="L175" t="s">
        <v>41</v>
      </c>
      <c r="M175" s="1">
        <v>41121</v>
      </c>
      <c r="N175" s="1">
        <v>41152</v>
      </c>
      <c r="O175" s="1">
        <v>40940</v>
      </c>
      <c r="Q175" t="s">
        <v>652</v>
      </c>
      <c r="R175" t="s">
        <v>653</v>
      </c>
      <c r="S175" t="s">
        <v>654</v>
      </c>
      <c r="T175" t="s">
        <v>655</v>
      </c>
      <c r="U175" t="s">
        <v>46</v>
      </c>
      <c r="W175" t="str">
        <f t="shared" si="5"/>
        <v>COUNTY COMMISSIONER,,1,DEMOCRAT,MASON CO,MASON,Local</v>
      </c>
    </row>
    <row r="176" spans="1:23" x14ac:dyDescent="0.25">
      <c r="A176">
        <f t="shared" si="4"/>
        <v>0</v>
      </c>
      <c r="B176">
        <v>1010</v>
      </c>
      <c r="C176" t="s">
        <v>35</v>
      </c>
      <c r="D176">
        <v>28</v>
      </c>
      <c r="E176">
        <v>1</v>
      </c>
      <c r="F176" t="s">
        <v>168</v>
      </c>
      <c r="G176" t="s">
        <v>554</v>
      </c>
      <c r="H176" t="s">
        <v>422</v>
      </c>
      <c r="I176" t="s">
        <v>40</v>
      </c>
      <c r="J176">
        <v>2012</v>
      </c>
      <c r="K176">
        <v>285.75</v>
      </c>
      <c r="L176" t="s">
        <v>41</v>
      </c>
      <c r="M176" s="1">
        <v>40848</v>
      </c>
      <c r="N176" s="1">
        <v>40877</v>
      </c>
      <c r="O176" s="1">
        <v>40877</v>
      </c>
      <c r="Q176" t="s">
        <v>417</v>
      </c>
      <c r="R176" t="s">
        <v>418</v>
      </c>
      <c r="S176" t="s">
        <v>620</v>
      </c>
      <c r="T176" t="s">
        <v>420</v>
      </c>
      <c r="U176" t="s">
        <v>46</v>
      </c>
      <c r="W176" t="str">
        <f t="shared" si="5"/>
        <v>STATE REPRESENTATIVE,28,1,DEMOCRAT,LEG DISTRICT 28 - HOUSE,PIERCE,Legislative</v>
      </c>
    </row>
    <row r="177" spans="1:23" x14ac:dyDescent="0.25">
      <c r="A177">
        <f t="shared" si="4"/>
        <v>0</v>
      </c>
      <c r="B177">
        <v>1016</v>
      </c>
      <c r="C177" t="s">
        <v>35</v>
      </c>
      <c r="D177">
        <v>45</v>
      </c>
      <c r="E177">
        <v>2</v>
      </c>
      <c r="F177" t="s">
        <v>168</v>
      </c>
      <c r="G177" t="s">
        <v>507</v>
      </c>
      <c r="H177" t="s">
        <v>39</v>
      </c>
      <c r="I177" t="s">
        <v>40</v>
      </c>
      <c r="J177">
        <v>2012</v>
      </c>
      <c r="K177">
        <v>300</v>
      </c>
      <c r="L177" t="s">
        <v>41</v>
      </c>
      <c r="M177" s="1">
        <v>40848</v>
      </c>
      <c r="N177" s="1">
        <v>40877</v>
      </c>
      <c r="O177" s="1">
        <v>40877</v>
      </c>
      <c r="P177" t="s">
        <v>427</v>
      </c>
      <c r="Q177" t="s">
        <v>443</v>
      </c>
      <c r="R177" t="s">
        <v>429</v>
      </c>
      <c r="S177" t="s">
        <v>430</v>
      </c>
      <c r="T177" t="s">
        <v>420</v>
      </c>
      <c r="U177" t="s">
        <v>46</v>
      </c>
      <c r="W177" t="str">
        <f t="shared" si="5"/>
        <v>STATE REPRESENTATIVE,45,2,DEMOCRAT,LEG DISTRICT 45 - HOUSE,KING,Legislative</v>
      </c>
    </row>
    <row r="178" spans="1:23" x14ac:dyDescent="0.25">
      <c r="A178">
        <f t="shared" si="4"/>
        <v>0</v>
      </c>
      <c r="B178">
        <v>1021</v>
      </c>
      <c r="C178" t="s">
        <v>52</v>
      </c>
      <c r="E178">
        <v>2</v>
      </c>
      <c r="F178" t="s">
        <v>37</v>
      </c>
      <c r="G178" t="s">
        <v>831</v>
      </c>
      <c r="H178" t="s">
        <v>527</v>
      </c>
      <c r="I178" t="s">
        <v>550</v>
      </c>
      <c r="J178">
        <v>2012</v>
      </c>
      <c r="K178">
        <v>494.24</v>
      </c>
      <c r="L178" t="s">
        <v>41</v>
      </c>
      <c r="M178" s="1">
        <v>41121</v>
      </c>
      <c r="N178" s="1">
        <v>41152</v>
      </c>
      <c r="O178" s="1">
        <v>41152</v>
      </c>
      <c r="R178" t="s">
        <v>902</v>
      </c>
      <c r="W178" t="str">
        <f t="shared" si="5"/>
        <v>COUNTY COMMISSIONER,,2,REPUBLICAN,SKAGIT CO,SKAGIT,Local</v>
      </c>
    </row>
    <row r="179" spans="1:23" x14ac:dyDescent="0.25">
      <c r="A179">
        <f t="shared" si="4"/>
        <v>0</v>
      </c>
      <c r="B179">
        <v>1022</v>
      </c>
      <c r="C179" t="s">
        <v>52</v>
      </c>
      <c r="E179">
        <v>2</v>
      </c>
      <c r="F179" t="s">
        <v>37</v>
      </c>
      <c r="G179" t="s">
        <v>831</v>
      </c>
      <c r="H179" t="s">
        <v>527</v>
      </c>
      <c r="I179" t="s">
        <v>550</v>
      </c>
      <c r="J179">
        <v>2012</v>
      </c>
      <c r="K179">
        <v>494.24</v>
      </c>
      <c r="L179" t="s">
        <v>41</v>
      </c>
      <c r="M179" s="1">
        <v>41121</v>
      </c>
      <c r="N179" s="1">
        <v>41152</v>
      </c>
      <c r="O179" s="1">
        <v>41152</v>
      </c>
      <c r="R179" t="s">
        <v>902</v>
      </c>
      <c r="W179" t="str">
        <f t="shared" si="5"/>
        <v>COUNTY COMMISSIONER,,2,REPUBLICAN,SKAGIT CO,SKAGIT,Local</v>
      </c>
    </row>
    <row r="180" spans="1:23" x14ac:dyDescent="0.25">
      <c r="A180">
        <f t="shared" si="4"/>
        <v>0</v>
      </c>
      <c r="B180">
        <v>1030</v>
      </c>
      <c r="C180" t="s">
        <v>35</v>
      </c>
      <c r="D180">
        <v>45</v>
      </c>
      <c r="E180">
        <v>2</v>
      </c>
      <c r="F180" t="s">
        <v>168</v>
      </c>
      <c r="G180" t="s">
        <v>507</v>
      </c>
      <c r="H180" t="s">
        <v>39</v>
      </c>
      <c r="I180" t="s">
        <v>40</v>
      </c>
      <c r="J180">
        <v>2012</v>
      </c>
      <c r="K180">
        <v>300</v>
      </c>
      <c r="L180" t="s">
        <v>41</v>
      </c>
      <c r="M180" s="1">
        <v>40848</v>
      </c>
      <c r="N180" s="1">
        <v>40877</v>
      </c>
      <c r="O180" s="1">
        <v>40877</v>
      </c>
      <c r="P180" t="s">
        <v>427</v>
      </c>
      <c r="Q180" t="s">
        <v>443</v>
      </c>
      <c r="R180" t="s">
        <v>429</v>
      </c>
      <c r="S180" t="s">
        <v>430</v>
      </c>
      <c r="T180" t="s">
        <v>420</v>
      </c>
      <c r="U180" t="s">
        <v>46</v>
      </c>
      <c r="W180" t="str">
        <f t="shared" si="5"/>
        <v>STATE REPRESENTATIVE,45,2,DEMOCRAT,LEG DISTRICT 45 - HOUSE,KING,Legislative</v>
      </c>
    </row>
    <row r="181" spans="1:23" x14ac:dyDescent="0.25">
      <c r="A181">
        <f t="shared" si="4"/>
        <v>0</v>
      </c>
      <c r="B181">
        <v>1032</v>
      </c>
      <c r="C181" t="s">
        <v>35</v>
      </c>
      <c r="D181">
        <v>45</v>
      </c>
      <c r="E181">
        <v>2</v>
      </c>
      <c r="F181" t="s">
        <v>168</v>
      </c>
      <c r="G181" t="s">
        <v>507</v>
      </c>
      <c r="H181" t="s">
        <v>39</v>
      </c>
      <c r="I181" t="s">
        <v>40</v>
      </c>
      <c r="J181">
        <v>2012</v>
      </c>
      <c r="K181">
        <v>300</v>
      </c>
      <c r="L181" t="s">
        <v>41</v>
      </c>
      <c r="M181" s="1">
        <v>40848</v>
      </c>
      <c r="N181" s="1">
        <v>40877</v>
      </c>
      <c r="O181" s="1">
        <v>40877</v>
      </c>
      <c r="P181" t="s">
        <v>427</v>
      </c>
      <c r="Q181" t="s">
        <v>443</v>
      </c>
      <c r="R181" t="s">
        <v>429</v>
      </c>
      <c r="S181" t="s">
        <v>430</v>
      </c>
      <c r="T181" t="s">
        <v>420</v>
      </c>
      <c r="U181" t="s">
        <v>46</v>
      </c>
      <c r="W181" t="str">
        <f t="shared" si="5"/>
        <v>STATE REPRESENTATIVE,45,2,DEMOCRAT,LEG DISTRICT 45 - HOUSE,KING,Legislative</v>
      </c>
    </row>
    <row r="182" spans="1:23" x14ac:dyDescent="0.25">
      <c r="A182">
        <f t="shared" si="4"/>
        <v>0</v>
      </c>
      <c r="B182">
        <v>1033</v>
      </c>
      <c r="C182" t="s">
        <v>35</v>
      </c>
      <c r="D182">
        <v>45</v>
      </c>
      <c r="E182">
        <v>2</v>
      </c>
      <c r="F182" t="s">
        <v>168</v>
      </c>
      <c r="G182" t="s">
        <v>507</v>
      </c>
      <c r="H182" t="s">
        <v>39</v>
      </c>
      <c r="I182" t="s">
        <v>40</v>
      </c>
      <c r="J182">
        <v>2012</v>
      </c>
      <c r="K182">
        <v>300</v>
      </c>
      <c r="L182" t="s">
        <v>41</v>
      </c>
      <c r="M182" s="1">
        <v>40848</v>
      </c>
      <c r="N182" s="1">
        <v>40877</v>
      </c>
      <c r="O182" s="1">
        <v>40877</v>
      </c>
      <c r="P182" t="s">
        <v>427</v>
      </c>
      <c r="Q182" t="s">
        <v>443</v>
      </c>
      <c r="R182" t="s">
        <v>429</v>
      </c>
      <c r="S182" t="s">
        <v>430</v>
      </c>
      <c r="T182" t="s">
        <v>420</v>
      </c>
      <c r="U182" t="s">
        <v>46</v>
      </c>
      <c r="W182" t="str">
        <f t="shared" si="5"/>
        <v>STATE REPRESENTATIVE,45,2,DEMOCRAT,LEG DISTRICT 45 - HOUSE,KING,Legislative</v>
      </c>
    </row>
    <row r="183" spans="1:23" x14ac:dyDescent="0.25">
      <c r="A183">
        <f t="shared" si="4"/>
        <v>0</v>
      </c>
      <c r="B183">
        <v>1035</v>
      </c>
      <c r="C183" t="s">
        <v>35</v>
      </c>
      <c r="D183">
        <v>45</v>
      </c>
      <c r="E183">
        <v>2</v>
      </c>
      <c r="F183" t="s">
        <v>168</v>
      </c>
      <c r="G183" t="s">
        <v>507</v>
      </c>
      <c r="H183" t="s">
        <v>39</v>
      </c>
      <c r="I183" t="s">
        <v>40</v>
      </c>
      <c r="J183">
        <v>2012</v>
      </c>
      <c r="K183">
        <v>300</v>
      </c>
      <c r="L183" t="s">
        <v>41</v>
      </c>
      <c r="M183" s="1">
        <v>40848</v>
      </c>
      <c r="N183" s="1">
        <v>40877</v>
      </c>
      <c r="O183" s="1">
        <v>40877</v>
      </c>
      <c r="P183" t="s">
        <v>427</v>
      </c>
      <c r="Q183" t="s">
        <v>443</v>
      </c>
      <c r="R183" t="s">
        <v>429</v>
      </c>
      <c r="S183" t="s">
        <v>430</v>
      </c>
      <c r="T183" t="s">
        <v>420</v>
      </c>
      <c r="U183" t="s">
        <v>46</v>
      </c>
      <c r="W183" t="str">
        <f t="shared" si="5"/>
        <v>STATE REPRESENTATIVE,45,2,DEMOCRAT,LEG DISTRICT 45 - HOUSE,KING,Legislative</v>
      </c>
    </row>
    <row r="184" spans="1:23" x14ac:dyDescent="0.25">
      <c r="A184">
        <f t="shared" si="4"/>
        <v>0</v>
      </c>
      <c r="B184">
        <v>1036</v>
      </c>
      <c r="C184" t="s">
        <v>35</v>
      </c>
      <c r="D184">
        <v>45</v>
      </c>
      <c r="E184">
        <v>2</v>
      </c>
      <c r="F184" t="s">
        <v>168</v>
      </c>
      <c r="G184" t="s">
        <v>507</v>
      </c>
      <c r="H184" t="s">
        <v>39</v>
      </c>
      <c r="I184" t="s">
        <v>40</v>
      </c>
      <c r="J184">
        <v>2012</v>
      </c>
      <c r="K184">
        <v>300</v>
      </c>
      <c r="L184" t="s">
        <v>41</v>
      </c>
      <c r="M184" s="1">
        <v>40848</v>
      </c>
      <c r="N184" s="1">
        <v>40877</v>
      </c>
      <c r="O184" s="1">
        <v>40877</v>
      </c>
      <c r="P184" t="s">
        <v>427</v>
      </c>
      <c r="Q184" t="s">
        <v>443</v>
      </c>
      <c r="R184" t="s">
        <v>429</v>
      </c>
      <c r="S184" t="s">
        <v>430</v>
      </c>
      <c r="T184" t="s">
        <v>420</v>
      </c>
      <c r="U184" t="s">
        <v>46</v>
      </c>
      <c r="W184" t="str">
        <f t="shared" si="5"/>
        <v>STATE REPRESENTATIVE,45,2,DEMOCRAT,LEG DISTRICT 45 - HOUSE,KING,Legislative</v>
      </c>
    </row>
    <row r="185" spans="1:23" x14ac:dyDescent="0.25">
      <c r="A185">
        <f t="shared" si="4"/>
        <v>0</v>
      </c>
      <c r="B185">
        <v>1037</v>
      </c>
      <c r="C185" t="s">
        <v>35</v>
      </c>
      <c r="D185">
        <v>45</v>
      </c>
      <c r="E185">
        <v>2</v>
      </c>
      <c r="F185" t="s">
        <v>168</v>
      </c>
      <c r="G185" t="s">
        <v>507</v>
      </c>
      <c r="H185" t="s">
        <v>39</v>
      </c>
      <c r="I185" t="s">
        <v>40</v>
      </c>
      <c r="J185">
        <v>2012</v>
      </c>
      <c r="K185">
        <v>300</v>
      </c>
      <c r="L185" t="s">
        <v>41</v>
      </c>
      <c r="M185" s="1">
        <v>40848</v>
      </c>
      <c r="N185" s="1">
        <v>40877</v>
      </c>
      <c r="O185" s="1">
        <v>40877</v>
      </c>
      <c r="P185" t="s">
        <v>427</v>
      </c>
      <c r="Q185" t="s">
        <v>443</v>
      </c>
      <c r="R185" t="s">
        <v>429</v>
      </c>
      <c r="S185" t="s">
        <v>430</v>
      </c>
      <c r="T185" t="s">
        <v>420</v>
      </c>
      <c r="U185" t="s">
        <v>46</v>
      </c>
      <c r="W185" t="str">
        <f t="shared" si="5"/>
        <v>STATE REPRESENTATIVE,45,2,DEMOCRAT,LEG DISTRICT 45 - HOUSE,KING,Legislative</v>
      </c>
    </row>
    <row r="186" spans="1:23" x14ac:dyDescent="0.25">
      <c r="A186" t="str">
        <f t="shared" si="4"/>
        <v>ASHABRANER KARIN L</v>
      </c>
      <c r="B186">
        <v>851</v>
      </c>
      <c r="C186" t="s">
        <v>35</v>
      </c>
      <c r="D186">
        <v>26</v>
      </c>
      <c r="E186">
        <v>1</v>
      </c>
      <c r="F186" t="s">
        <v>168</v>
      </c>
      <c r="G186" t="s">
        <v>515</v>
      </c>
      <c r="H186" t="s">
        <v>422</v>
      </c>
      <c r="I186" t="s">
        <v>40</v>
      </c>
      <c r="J186">
        <v>2012</v>
      </c>
      <c r="K186">
        <v>1000</v>
      </c>
      <c r="L186" t="s">
        <v>41</v>
      </c>
      <c r="M186" s="1">
        <v>41000</v>
      </c>
      <c r="N186" s="1">
        <v>41029</v>
      </c>
      <c r="O186" s="1">
        <v>41010</v>
      </c>
      <c r="P186" t="s">
        <v>427</v>
      </c>
      <c r="Q186" t="s">
        <v>861</v>
      </c>
      <c r="R186" t="s">
        <v>595</v>
      </c>
      <c r="S186" t="s">
        <v>862</v>
      </c>
      <c r="T186" t="s">
        <v>420</v>
      </c>
      <c r="U186" t="s">
        <v>46</v>
      </c>
      <c r="W186" t="str">
        <f t="shared" si="5"/>
        <v>STATE REPRESENTATIVE,26,1,DEMOCRAT,LEG DISTRICT 26 - HOUSE,PIERCE,Legislative</v>
      </c>
    </row>
    <row r="187" spans="1:23" x14ac:dyDescent="0.25">
      <c r="A187" t="str">
        <f t="shared" si="4"/>
        <v>BILLIG ANDREW S</v>
      </c>
      <c r="B187">
        <v>261</v>
      </c>
      <c r="C187" t="s">
        <v>36</v>
      </c>
      <c r="D187">
        <v>3</v>
      </c>
      <c r="F187" t="s">
        <v>168</v>
      </c>
      <c r="G187" t="s">
        <v>441</v>
      </c>
      <c r="H187" t="s">
        <v>442</v>
      </c>
      <c r="I187" t="s">
        <v>40</v>
      </c>
      <c r="J187">
        <v>2012</v>
      </c>
      <c r="K187">
        <v>300</v>
      </c>
      <c r="L187" t="s">
        <v>41</v>
      </c>
      <c r="M187" s="1">
        <v>40483</v>
      </c>
      <c r="N187" s="1">
        <v>40512</v>
      </c>
      <c r="O187" s="1">
        <v>40512</v>
      </c>
      <c r="P187" t="s">
        <v>427</v>
      </c>
      <c r="Q187" t="s">
        <v>443</v>
      </c>
      <c r="R187" t="s">
        <v>429</v>
      </c>
      <c r="S187" t="s">
        <v>430</v>
      </c>
      <c r="T187" t="s">
        <v>420</v>
      </c>
      <c r="U187" t="s">
        <v>46</v>
      </c>
      <c r="W187" t="str">
        <f t="shared" si="5"/>
        <v>STATE SENATOR,3,,DEMOCRAT,LEG DISTRICT 03 - SENATE,SPOKANE,Legislative</v>
      </c>
    </row>
    <row r="188" spans="1:23" x14ac:dyDescent="0.25">
      <c r="A188" t="str">
        <f t="shared" si="4"/>
        <v>BILLIG ANDREW S</v>
      </c>
      <c r="B188">
        <v>309</v>
      </c>
      <c r="C188" t="s">
        <v>36</v>
      </c>
      <c r="D188">
        <v>3</v>
      </c>
      <c r="F188" t="s">
        <v>168</v>
      </c>
      <c r="G188" t="s">
        <v>441</v>
      </c>
      <c r="H188" t="s">
        <v>442</v>
      </c>
      <c r="I188" t="s">
        <v>40</v>
      </c>
      <c r="J188">
        <v>2012</v>
      </c>
      <c r="K188">
        <v>250</v>
      </c>
      <c r="L188" t="s">
        <v>41</v>
      </c>
      <c r="M188" s="1">
        <v>40179</v>
      </c>
      <c r="N188" s="1">
        <v>40209</v>
      </c>
      <c r="O188" s="1">
        <v>40200</v>
      </c>
      <c r="P188" t="s">
        <v>427</v>
      </c>
      <c r="Q188" t="s">
        <v>458</v>
      </c>
      <c r="R188" t="s">
        <v>459</v>
      </c>
      <c r="S188" t="s">
        <v>460</v>
      </c>
      <c r="T188" t="s">
        <v>461</v>
      </c>
      <c r="U188" t="s">
        <v>46</v>
      </c>
      <c r="W188" t="str">
        <f t="shared" si="5"/>
        <v>STATE SENATOR,3,,DEMOCRAT,LEG DISTRICT 03 - SENATE,SPOKANE,Legislative</v>
      </c>
    </row>
    <row r="189" spans="1:23" x14ac:dyDescent="0.25">
      <c r="A189" t="str">
        <f t="shared" si="4"/>
        <v>BILLIG ANDREW S</v>
      </c>
      <c r="B189">
        <v>340</v>
      </c>
      <c r="C189" t="s">
        <v>36</v>
      </c>
      <c r="D189">
        <v>3</v>
      </c>
      <c r="F189" t="s">
        <v>168</v>
      </c>
      <c r="G189" t="s">
        <v>441</v>
      </c>
      <c r="H189" t="s">
        <v>442</v>
      </c>
      <c r="I189" t="s">
        <v>40</v>
      </c>
      <c r="J189">
        <v>2012</v>
      </c>
      <c r="K189">
        <v>300</v>
      </c>
      <c r="L189" t="s">
        <v>41</v>
      </c>
      <c r="M189" s="1">
        <v>40452</v>
      </c>
      <c r="N189" s="1">
        <v>40482</v>
      </c>
      <c r="O189" s="1">
        <v>40482</v>
      </c>
      <c r="P189" t="s">
        <v>427</v>
      </c>
      <c r="Q189" t="s">
        <v>467</v>
      </c>
      <c r="R189" t="s">
        <v>429</v>
      </c>
      <c r="S189" t="s">
        <v>430</v>
      </c>
      <c r="T189" t="s">
        <v>420</v>
      </c>
      <c r="U189" t="s">
        <v>46</v>
      </c>
      <c r="W189" t="str">
        <f t="shared" si="5"/>
        <v>STATE SENATOR,3,,DEMOCRAT,LEG DISTRICT 03 - SENATE,SPOKANE,Legislative</v>
      </c>
    </row>
    <row r="190" spans="1:23" x14ac:dyDescent="0.25">
      <c r="A190" t="str">
        <f t="shared" si="4"/>
        <v>BILLIG ANDREW S</v>
      </c>
      <c r="B190">
        <v>343</v>
      </c>
      <c r="C190" t="s">
        <v>36</v>
      </c>
      <c r="D190">
        <v>3</v>
      </c>
      <c r="F190" t="s">
        <v>168</v>
      </c>
      <c r="G190" t="s">
        <v>441</v>
      </c>
      <c r="H190" t="s">
        <v>442</v>
      </c>
      <c r="I190" t="s">
        <v>40</v>
      </c>
      <c r="J190">
        <v>2012</v>
      </c>
      <c r="K190">
        <v>300</v>
      </c>
      <c r="L190" t="s">
        <v>41</v>
      </c>
      <c r="M190" s="1">
        <v>40513</v>
      </c>
      <c r="N190" s="1">
        <v>40543</v>
      </c>
      <c r="O190" s="1">
        <v>40543</v>
      </c>
      <c r="P190" t="s">
        <v>427</v>
      </c>
      <c r="Q190" t="s">
        <v>469</v>
      </c>
      <c r="R190" t="s">
        <v>429</v>
      </c>
      <c r="S190" t="s">
        <v>430</v>
      </c>
      <c r="T190" t="s">
        <v>420</v>
      </c>
      <c r="U190" t="s">
        <v>46</v>
      </c>
      <c r="W190" t="str">
        <f t="shared" si="5"/>
        <v>STATE SENATOR,3,,DEMOCRAT,LEG DISTRICT 03 - SENATE,SPOKANE,Legislative</v>
      </c>
    </row>
    <row r="191" spans="1:23" x14ac:dyDescent="0.25">
      <c r="A191" t="str">
        <f t="shared" si="4"/>
        <v>BILLIG ANDREW S</v>
      </c>
      <c r="B191">
        <v>358</v>
      </c>
      <c r="C191" t="s">
        <v>36</v>
      </c>
      <c r="D191">
        <v>3</v>
      </c>
      <c r="F191" t="s">
        <v>168</v>
      </c>
      <c r="G191" t="s">
        <v>441</v>
      </c>
      <c r="H191" t="s">
        <v>442</v>
      </c>
      <c r="I191" t="s">
        <v>40</v>
      </c>
      <c r="J191">
        <v>2012</v>
      </c>
      <c r="K191">
        <v>369.36</v>
      </c>
      <c r="L191" t="s">
        <v>41</v>
      </c>
      <c r="M191" s="1">
        <v>40695</v>
      </c>
      <c r="N191" s="1">
        <v>40724</v>
      </c>
      <c r="O191" s="1">
        <v>40724</v>
      </c>
      <c r="P191" t="s">
        <v>427</v>
      </c>
      <c r="Q191" t="s">
        <v>486</v>
      </c>
      <c r="R191" t="s">
        <v>487</v>
      </c>
      <c r="S191" t="s">
        <v>488</v>
      </c>
      <c r="T191" t="s">
        <v>442</v>
      </c>
      <c r="U191" t="s">
        <v>46</v>
      </c>
      <c r="W191" t="str">
        <f t="shared" si="5"/>
        <v>STATE SENATOR,3,,DEMOCRAT,LEG DISTRICT 03 - SENATE,SPOKANE,Legislative</v>
      </c>
    </row>
    <row r="192" spans="1:23" x14ac:dyDescent="0.25">
      <c r="A192" t="str">
        <f t="shared" si="4"/>
        <v>BILLIG ANDREW S</v>
      </c>
      <c r="B192">
        <v>380</v>
      </c>
      <c r="C192" t="s">
        <v>36</v>
      </c>
      <c r="D192">
        <v>3</v>
      </c>
      <c r="F192" t="s">
        <v>168</v>
      </c>
      <c r="G192" t="s">
        <v>441</v>
      </c>
      <c r="H192" t="s">
        <v>442</v>
      </c>
      <c r="I192" t="s">
        <v>40</v>
      </c>
      <c r="J192">
        <v>2012</v>
      </c>
      <c r="K192">
        <v>300</v>
      </c>
      <c r="L192" t="s">
        <v>41</v>
      </c>
      <c r="M192" s="1">
        <v>40452</v>
      </c>
      <c r="N192" s="1">
        <v>40482</v>
      </c>
      <c r="O192" s="1">
        <v>40482</v>
      </c>
      <c r="P192" t="s">
        <v>427</v>
      </c>
      <c r="Q192" t="s">
        <v>467</v>
      </c>
      <c r="R192" t="s">
        <v>429</v>
      </c>
      <c r="S192" t="s">
        <v>430</v>
      </c>
      <c r="T192" t="s">
        <v>420</v>
      </c>
      <c r="U192" t="s">
        <v>46</v>
      </c>
      <c r="W192" t="str">
        <f t="shared" si="5"/>
        <v>STATE SENATOR,3,,DEMOCRAT,LEG DISTRICT 03 - SENATE,SPOKANE,Legislative</v>
      </c>
    </row>
    <row r="193" spans="1:23" x14ac:dyDescent="0.25">
      <c r="A193" t="str">
        <f t="shared" si="4"/>
        <v>BILLIG ANDREW S</v>
      </c>
      <c r="B193">
        <v>394</v>
      </c>
      <c r="C193" t="s">
        <v>36</v>
      </c>
      <c r="D193">
        <v>3</v>
      </c>
      <c r="F193" t="s">
        <v>168</v>
      </c>
      <c r="G193" t="s">
        <v>441</v>
      </c>
      <c r="H193" t="s">
        <v>442</v>
      </c>
      <c r="I193" t="s">
        <v>40</v>
      </c>
      <c r="J193">
        <v>2012</v>
      </c>
      <c r="K193">
        <v>300</v>
      </c>
      <c r="L193" t="s">
        <v>41</v>
      </c>
      <c r="M193" s="1">
        <v>40483</v>
      </c>
      <c r="N193" s="1">
        <v>40512</v>
      </c>
      <c r="O193" s="1">
        <v>40512</v>
      </c>
      <c r="P193" t="s">
        <v>427</v>
      </c>
      <c r="Q193" t="s">
        <v>443</v>
      </c>
      <c r="R193" t="s">
        <v>429</v>
      </c>
      <c r="S193" t="s">
        <v>430</v>
      </c>
      <c r="T193" t="s">
        <v>420</v>
      </c>
      <c r="U193" t="s">
        <v>46</v>
      </c>
      <c r="W193" t="str">
        <f t="shared" si="5"/>
        <v>STATE SENATOR,3,,DEMOCRAT,LEG DISTRICT 03 - SENATE,SPOKANE,Legislative</v>
      </c>
    </row>
    <row r="194" spans="1:23" x14ac:dyDescent="0.25">
      <c r="A194" t="str">
        <f t="shared" ref="A194:A257" si="6">VLOOKUP(W194,rightnames,9,FALSE)</f>
        <v>CAMPBELL KENNETH C</v>
      </c>
      <c r="B194">
        <v>775</v>
      </c>
      <c r="C194" t="s">
        <v>35</v>
      </c>
      <c r="D194">
        <v>28</v>
      </c>
      <c r="E194">
        <v>1</v>
      </c>
      <c r="F194" t="s">
        <v>37</v>
      </c>
      <c r="G194" t="s">
        <v>554</v>
      </c>
      <c r="H194" t="s">
        <v>422</v>
      </c>
      <c r="I194" t="s">
        <v>40</v>
      </c>
      <c r="J194">
        <v>2012</v>
      </c>
      <c r="K194">
        <v>439.06</v>
      </c>
      <c r="L194" t="s">
        <v>41</v>
      </c>
      <c r="M194" s="1">
        <v>41054</v>
      </c>
      <c r="N194" s="1">
        <v>41060</v>
      </c>
      <c r="O194" s="1">
        <v>41060</v>
      </c>
      <c r="R194" t="s">
        <v>804</v>
      </c>
      <c r="S194" t="s">
        <v>805</v>
      </c>
      <c r="T194" t="s">
        <v>806</v>
      </c>
      <c r="U194" t="s">
        <v>46</v>
      </c>
      <c r="W194" t="str">
        <f t="shared" ref="W194:W257" si="7">C194&amp;","&amp;D194&amp;","&amp;E194&amp;","&amp;F194&amp;","&amp;G194&amp;","&amp;H194&amp;","&amp;I194</f>
        <v>STATE REPRESENTATIVE,28,1,REPUBLICAN,LEG DISTRICT 28 - HOUSE,PIERCE,Legislative</v>
      </c>
    </row>
    <row r="195" spans="1:23" x14ac:dyDescent="0.25">
      <c r="A195" t="str">
        <f t="shared" si="6"/>
        <v>CAMPBELL KENNETH C</v>
      </c>
      <c r="B195">
        <v>781</v>
      </c>
      <c r="C195" t="s">
        <v>35</v>
      </c>
      <c r="D195">
        <v>28</v>
      </c>
      <c r="E195">
        <v>1</v>
      </c>
      <c r="F195" t="s">
        <v>37</v>
      </c>
      <c r="G195" t="s">
        <v>554</v>
      </c>
      <c r="H195" t="s">
        <v>422</v>
      </c>
      <c r="I195" t="s">
        <v>40</v>
      </c>
      <c r="J195">
        <v>2012</v>
      </c>
      <c r="K195">
        <v>439.06</v>
      </c>
      <c r="L195" t="s">
        <v>41</v>
      </c>
      <c r="M195" s="1">
        <v>41054</v>
      </c>
      <c r="N195" s="1">
        <v>41060</v>
      </c>
      <c r="O195" s="1">
        <v>41060</v>
      </c>
      <c r="R195" t="s">
        <v>804</v>
      </c>
      <c r="S195" t="s">
        <v>805</v>
      </c>
      <c r="T195" t="s">
        <v>806</v>
      </c>
      <c r="U195" t="s">
        <v>46</v>
      </c>
      <c r="W195" t="str">
        <f t="shared" si="7"/>
        <v>STATE REPRESENTATIVE,28,1,REPUBLICAN,LEG DISTRICT 28 - HOUSE,PIERCE,Legislative</v>
      </c>
    </row>
    <row r="196" spans="1:23" x14ac:dyDescent="0.25">
      <c r="A196" t="str">
        <f t="shared" si="6"/>
        <v>CAMPBELL KENNETH C</v>
      </c>
      <c r="B196">
        <v>833</v>
      </c>
      <c r="C196" t="s">
        <v>35</v>
      </c>
      <c r="D196">
        <v>28</v>
      </c>
      <c r="E196">
        <v>1</v>
      </c>
      <c r="F196" t="s">
        <v>37</v>
      </c>
      <c r="G196" t="s">
        <v>554</v>
      </c>
      <c r="H196" t="s">
        <v>422</v>
      </c>
      <c r="I196" t="s">
        <v>40</v>
      </c>
      <c r="J196">
        <v>2012</v>
      </c>
      <c r="K196">
        <v>439.06</v>
      </c>
      <c r="L196" t="s">
        <v>41</v>
      </c>
      <c r="M196" s="1">
        <v>41054</v>
      </c>
      <c r="N196" s="1">
        <v>41060</v>
      </c>
      <c r="O196" s="1">
        <v>41060</v>
      </c>
      <c r="R196" t="s">
        <v>804</v>
      </c>
      <c r="S196" t="s">
        <v>805</v>
      </c>
      <c r="T196" t="s">
        <v>806</v>
      </c>
      <c r="U196" t="s">
        <v>46</v>
      </c>
      <c r="W196" t="str">
        <f t="shared" si="7"/>
        <v>STATE REPRESENTATIVE,28,1,REPUBLICAN,LEG DISTRICT 28 - HOUSE,PIERCE,Legislative</v>
      </c>
    </row>
    <row r="197" spans="1:23" x14ac:dyDescent="0.25">
      <c r="A197" t="str">
        <f t="shared" si="6"/>
        <v>CAMPBELL KENNETH C</v>
      </c>
      <c r="B197">
        <v>834</v>
      </c>
      <c r="C197" t="s">
        <v>35</v>
      </c>
      <c r="D197">
        <v>28</v>
      </c>
      <c r="E197">
        <v>1</v>
      </c>
      <c r="F197" t="s">
        <v>37</v>
      </c>
      <c r="G197" t="s">
        <v>554</v>
      </c>
      <c r="H197" t="s">
        <v>422</v>
      </c>
      <c r="I197" t="s">
        <v>40</v>
      </c>
      <c r="J197">
        <v>2012</v>
      </c>
      <c r="K197">
        <v>439.06</v>
      </c>
      <c r="L197" t="s">
        <v>41</v>
      </c>
      <c r="M197" s="1">
        <v>41054</v>
      </c>
      <c r="N197" s="1">
        <v>41060</v>
      </c>
      <c r="O197" s="1">
        <v>41060</v>
      </c>
      <c r="R197" t="s">
        <v>804</v>
      </c>
      <c r="S197" t="s">
        <v>805</v>
      </c>
      <c r="T197" t="s">
        <v>806</v>
      </c>
      <c r="U197" t="s">
        <v>46</v>
      </c>
      <c r="W197" t="str">
        <f t="shared" si="7"/>
        <v>STATE REPRESENTATIVE,28,1,REPUBLICAN,LEG DISTRICT 28 - HOUSE,PIERCE,Legislative</v>
      </c>
    </row>
    <row r="198" spans="1:23" x14ac:dyDescent="0.25">
      <c r="A198" t="str">
        <f t="shared" si="6"/>
        <v>CAMPBELL KENNETH C</v>
      </c>
      <c r="B198">
        <v>837</v>
      </c>
      <c r="C198" t="s">
        <v>35</v>
      </c>
      <c r="D198">
        <v>28</v>
      </c>
      <c r="E198">
        <v>1</v>
      </c>
      <c r="F198" t="s">
        <v>37</v>
      </c>
      <c r="G198" t="s">
        <v>554</v>
      </c>
      <c r="H198" t="s">
        <v>422</v>
      </c>
      <c r="I198" t="s">
        <v>40</v>
      </c>
      <c r="J198">
        <v>2012</v>
      </c>
      <c r="K198">
        <v>439.06</v>
      </c>
      <c r="L198" t="s">
        <v>41</v>
      </c>
      <c r="M198" s="1">
        <v>41054</v>
      </c>
      <c r="N198" s="1">
        <v>41060</v>
      </c>
      <c r="O198" s="1">
        <v>41060</v>
      </c>
      <c r="R198" t="s">
        <v>804</v>
      </c>
      <c r="S198" t="s">
        <v>805</v>
      </c>
      <c r="T198" t="s">
        <v>806</v>
      </c>
      <c r="U198" t="s">
        <v>46</v>
      </c>
      <c r="W198" t="str">
        <f t="shared" si="7"/>
        <v>STATE REPRESENTATIVE,28,1,REPUBLICAN,LEG DISTRICT 28 - HOUSE,PIERCE,Legislative</v>
      </c>
    </row>
    <row r="199" spans="1:23" x14ac:dyDescent="0.25">
      <c r="A199" t="str">
        <f t="shared" si="6"/>
        <v>CAMPBELL KENNETH C</v>
      </c>
      <c r="B199">
        <v>869</v>
      </c>
      <c r="C199" t="s">
        <v>35</v>
      </c>
      <c r="D199">
        <v>28</v>
      </c>
      <c r="E199">
        <v>1</v>
      </c>
      <c r="F199" t="s">
        <v>37</v>
      </c>
      <c r="G199" t="s">
        <v>554</v>
      </c>
      <c r="H199" t="s">
        <v>422</v>
      </c>
      <c r="I199" t="s">
        <v>40</v>
      </c>
      <c r="J199">
        <v>2012</v>
      </c>
      <c r="K199">
        <v>439.06</v>
      </c>
      <c r="L199" t="s">
        <v>41</v>
      </c>
      <c r="M199" s="1">
        <v>41054</v>
      </c>
      <c r="N199" s="1">
        <v>41060</v>
      </c>
      <c r="O199" s="1">
        <v>41060</v>
      </c>
      <c r="R199" t="s">
        <v>804</v>
      </c>
      <c r="S199" t="s">
        <v>805</v>
      </c>
      <c r="T199" t="s">
        <v>806</v>
      </c>
      <c r="U199" t="s">
        <v>46</v>
      </c>
      <c r="W199" t="str">
        <f t="shared" si="7"/>
        <v>STATE REPRESENTATIVE,28,1,REPUBLICAN,LEG DISTRICT 28 - HOUSE,PIERCE,Legislative</v>
      </c>
    </row>
    <row r="200" spans="1:23" x14ac:dyDescent="0.25">
      <c r="A200" t="str">
        <f t="shared" si="6"/>
        <v>CAMPBELL KENNETH C</v>
      </c>
      <c r="B200">
        <v>870</v>
      </c>
      <c r="C200" t="s">
        <v>35</v>
      </c>
      <c r="D200">
        <v>28</v>
      </c>
      <c r="E200">
        <v>1</v>
      </c>
      <c r="F200" t="s">
        <v>37</v>
      </c>
      <c r="G200" t="s">
        <v>554</v>
      </c>
      <c r="H200" t="s">
        <v>422</v>
      </c>
      <c r="I200" t="s">
        <v>40</v>
      </c>
      <c r="J200">
        <v>2012</v>
      </c>
      <c r="K200">
        <v>439.06</v>
      </c>
      <c r="L200" t="s">
        <v>41</v>
      </c>
      <c r="M200" s="1">
        <v>41054</v>
      </c>
      <c r="N200" s="1">
        <v>41060</v>
      </c>
      <c r="O200" s="1">
        <v>41060</v>
      </c>
      <c r="R200" t="s">
        <v>804</v>
      </c>
      <c r="S200" t="s">
        <v>805</v>
      </c>
      <c r="T200" t="s">
        <v>806</v>
      </c>
      <c r="U200" t="s">
        <v>46</v>
      </c>
      <c r="W200" t="str">
        <f t="shared" si="7"/>
        <v>STATE REPRESENTATIVE,28,1,REPUBLICAN,LEG DISTRICT 28 - HOUSE,PIERCE,Legislative</v>
      </c>
    </row>
    <row r="201" spans="1:23" x14ac:dyDescent="0.25">
      <c r="A201" t="str">
        <f t="shared" si="6"/>
        <v>CAMPBELL KENNETH C</v>
      </c>
      <c r="B201">
        <v>885</v>
      </c>
      <c r="C201" t="s">
        <v>35</v>
      </c>
      <c r="D201">
        <v>28</v>
      </c>
      <c r="E201">
        <v>1</v>
      </c>
      <c r="F201" t="s">
        <v>37</v>
      </c>
      <c r="G201" t="s">
        <v>554</v>
      </c>
      <c r="H201" t="s">
        <v>422</v>
      </c>
      <c r="I201" t="s">
        <v>40</v>
      </c>
      <c r="J201">
        <v>2012</v>
      </c>
      <c r="K201">
        <v>439.06</v>
      </c>
      <c r="L201" t="s">
        <v>41</v>
      </c>
      <c r="M201" s="1">
        <v>41054</v>
      </c>
      <c r="N201" s="1">
        <v>41060</v>
      </c>
      <c r="O201" s="1">
        <v>41060</v>
      </c>
      <c r="R201" t="s">
        <v>804</v>
      </c>
      <c r="S201" t="s">
        <v>805</v>
      </c>
      <c r="T201" t="s">
        <v>806</v>
      </c>
      <c r="U201" t="s">
        <v>46</v>
      </c>
      <c r="W201" t="str">
        <f t="shared" si="7"/>
        <v>STATE REPRESENTATIVE,28,1,REPUBLICAN,LEG DISTRICT 28 - HOUSE,PIERCE,Legislative</v>
      </c>
    </row>
    <row r="202" spans="1:23" x14ac:dyDescent="0.25">
      <c r="A202" t="str">
        <f t="shared" si="6"/>
        <v>CAMPBELL KENNETH C</v>
      </c>
      <c r="B202">
        <v>886</v>
      </c>
      <c r="C202" t="s">
        <v>35</v>
      </c>
      <c r="D202">
        <v>28</v>
      </c>
      <c r="E202">
        <v>1</v>
      </c>
      <c r="F202" t="s">
        <v>37</v>
      </c>
      <c r="G202" t="s">
        <v>554</v>
      </c>
      <c r="H202" t="s">
        <v>422</v>
      </c>
      <c r="I202" t="s">
        <v>40</v>
      </c>
      <c r="J202">
        <v>2012</v>
      </c>
      <c r="K202">
        <v>439.06</v>
      </c>
      <c r="L202" t="s">
        <v>41</v>
      </c>
      <c r="M202" s="1">
        <v>41054</v>
      </c>
      <c r="N202" s="1">
        <v>41060</v>
      </c>
      <c r="O202" s="1">
        <v>41060</v>
      </c>
      <c r="R202" t="s">
        <v>804</v>
      </c>
      <c r="S202" t="s">
        <v>805</v>
      </c>
      <c r="T202" t="s">
        <v>806</v>
      </c>
      <c r="U202" t="s">
        <v>46</v>
      </c>
      <c r="W202" t="str">
        <f t="shared" si="7"/>
        <v>STATE REPRESENTATIVE,28,1,REPUBLICAN,LEG DISTRICT 28 - HOUSE,PIERCE,Legislative</v>
      </c>
    </row>
    <row r="203" spans="1:23" x14ac:dyDescent="0.25">
      <c r="A203" t="str">
        <f t="shared" si="6"/>
        <v>CAMPBELL KENNETH C</v>
      </c>
      <c r="B203">
        <v>915</v>
      </c>
      <c r="C203" t="s">
        <v>35</v>
      </c>
      <c r="D203">
        <v>28</v>
      </c>
      <c r="E203">
        <v>1</v>
      </c>
      <c r="F203" t="s">
        <v>37</v>
      </c>
      <c r="G203" t="s">
        <v>554</v>
      </c>
      <c r="H203" t="s">
        <v>422</v>
      </c>
      <c r="I203" t="s">
        <v>40</v>
      </c>
      <c r="J203">
        <v>2012</v>
      </c>
      <c r="K203">
        <v>439.06</v>
      </c>
      <c r="L203" t="s">
        <v>41</v>
      </c>
      <c r="M203" s="1">
        <v>41054</v>
      </c>
      <c r="N203" s="1">
        <v>41060</v>
      </c>
      <c r="O203" s="1">
        <v>41060</v>
      </c>
      <c r="R203" t="s">
        <v>804</v>
      </c>
      <c r="S203" t="s">
        <v>805</v>
      </c>
      <c r="T203" t="s">
        <v>806</v>
      </c>
      <c r="U203" t="s">
        <v>46</v>
      </c>
      <c r="W203" t="str">
        <f t="shared" si="7"/>
        <v>STATE REPRESENTATIVE,28,1,REPUBLICAN,LEG DISTRICT 28 - HOUSE,PIERCE,Legislative</v>
      </c>
    </row>
    <row r="204" spans="1:23" x14ac:dyDescent="0.25">
      <c r="A204" t="str">
        <f t="shared" si="6"/>
        <v>CAMPBELL KENNETH C</v>
      </c>
      <c r="B204">
        <v>925</v>
      </c>
      <c r="C204" t="s">
        <v>35</v>
      </c>
      <c r="D204">
        <v>28</v>
      </c>
      <c r="E204">
        <v>1</v>
      </c>
      <c r="F204" t="s">
        <v>37</v>
      </c>
      <c r="G204" t="s">
        <v>554</v>
      </c>
      <c r="H204" t="s">
        <v>422</v>
      </c>
      <c r="I204" t="s">
        <v>40</v>
      </c>
      <c r="J204">
        <v>2012</v>
      </c>
      <c r="K204">
        <v>439.06</v>
      </c>
      <c r="L204" t="s">
        <v>41</v>
      </c>
      <c r="M204" s="1">
        <v>41054</v>
      </c>
      <c r="N204" s="1">
        <v>41060</v>
      </c>
      <c r="O204" s="1">
        <v>41060</v>
      </c>
      <c r="R204" t="s">
        <v>804</v>
      </c>
      <c r="S204" t="s">
        <v>805</v>
      </c>
      <c r="T204" t="s">
        <v>806</v>
      </c>
      <c r="U204" t="s">
        <v>46</v>
      </c>
      <c r="W204" t="str">
        <f t="shared" si="7"/>
        <v>STATE REPRESENTATIVE,28,1,REPUBLICAN,LEG DISTRICT 28 - HOUSE,PIERCE,Legislative</v>
      </c>
    </row>
    <row r="205" spans="1:23" x14ac:dyDescent="0.25">
      <c r="A205" t="str">
        <f t="shared" si="6"/>
        <v>CARLYLE REUVEN M</v>
      </c>
      <c r="B205">
        <v>698</v>
      </c>
      <c r="C205" t="s">
        <v>35</v>
      </c>
      <c r="D205">
        <v>36</v>
      </c>
      <c r="E205">
        <v>1</v>
      </c>
      <c r="F205" t="s">
        <v>168</v>
      </c>
      <c r="G205" t="s">
        <v>712</v>
      </c>
      <c r="H205" t="s">
        <v>39</v>
      </c>
      <c r="I205" t="s">
        <v>40</v>
      </c>
      <c r="J205">
        <v>2012</v>
      </c>
      <c r="K205">
        <v>150</v>
      </c>
      <c r="L205" t="s">
        <v>41</v>
      </c>
      <c r="M205" s="1">
        <v>41000</v>
      </c>
      <c r="N205" s="1">
        <v>41029</v>
      </c>
      <c r="O205" s="1">
        <v>41029</v>
      </c>
      <c r="P205" t="s">
        <v>427</v>
      </c>
      <c r="Q205" t="s">
        <v>713</v>
      </c>
      <c r="R205" t="s">
        <v>714</v>
      </c>
      <c r="S205" t="s">
        <v>715</v>
      </c>
      <c r="T205" t="s">
        <v>420</v>
      </c>
      <c r="U205" t="s">
        <v>46</v>
      </c>
      <c r="W205" t="str">
        <f t="shared" si="7"/>
        <v>STATE REPRESENTATIVE,36,1,DEMOCRAT,LEG DISTRICT 36 - HOUSE,KING,Legislative</v>
      </c>
    </row>
    <row r="206" spans="1:23" x14ac:dyDescent="0.25">
      <c r="A206" t="str">
        <f t="shared" si="6"/>
        <v>CARLYLE REUVEN M</v>
      </c>
      <c r="B206">
        <v>727</v>
      </c>
      <c r="C206" t="s">
        <v>35</v>
      </c>
      <c r="D206">
        <v>36</v>
      </c>
      <c r="E206">
        <v>1</v>
      </c>
      <c r="F206" t="s">
        <v>168</v>
      </c>
      <c r="G206" t="s">
        <v>712</v>
      </c>
      <c r="H206" t="s">
        <v>39</v>
      </c>
      <c r="I206" t="s">
        <v>40</v>
      </c>
      <c r="J206">
        <v>2012</v>
      </c>
      <c r="K206">
        <v>150</v>
      </c>
      <c r="L206" t="s">
        <v>41</v>
      </c>
      <c r="M206" s="1">
        <v>41000</v>
      </c>
      <c r="N206" s="1">
        <v>41029</v>
      </c>
      <c r="O206" s="1">
        <v>41029</v>
      </c>
      <c r="P206" t="s">
        <v>427</v>
      </c>
      <c r="Q206" t="s">
        <v>713</v>
      </c>
      <c r="R206" t="s">
        <v>714</v>
      </c>
      <c r="S206" t="s">
        <v>715</v>
      </c>
      <c r="T206" t="s">
        <v>420</v>
      </c>
      <c r="U206" t="s">
        <v>46</v>
      </c>
      <c r="W206" t="str">
        <f t="shared" si="7"/>
        <v>STATE REPRESENTATIVE,36,1,DEMOCRAT,LEG DISTRICT 36 - HOUSE,KING,Legislative</v>
      </c>
    </row>
    <row r="207" spans="1:23" x14ac:dyDescent="0.25">
      <c r="A207" t="str">
        <f t="shared" si="6"/>
        <v>CARLYLE REUVEN M</v>
      </c>
      <c r="B207">
        <v>755</v>
      </c>
      <c r="C207" t="s">
        <v>35</v>
      </c>
      <c r="D207">
        <v>36</v>
      </c>
      <c r="E207">
        <v>1</v>
      </c>
      <c r="F207" t="s">
        <v>168</v>
      </c>
      <c r="G207" t="s">
        <v>712</v>
      </c>
      <c r="H207" t="s">
        <v>39</v>
      </c>
      <c r="I207" t="s">
        <v>40</v>
      </c>
      <c r="J207">
        <v>2012</v>
      </c>
      <c r="K207">
        <v>150</v>
      </c>
      <c r="L207" t="s">
        <v>41</v>
      </c>
      <c r="M207" s="1">
        <v>41000</v>
      </c>
      <c r="N207" s="1">
        <v>41029</v>
      </c>
      <c r="O207" s="1">
        <v>41029</v>
      </c>
      <c r="P207" t="s">
        <v>427</v>
      </c>
      <c r="Q207" t="s">
        <v>713</v>
      </c>
      <c r="R207" t="s">
        <v>714</v>
      </c>
      <c r="S207" t="s">
        <v>715</v>
      </c>
      <c r="T207" t="s">
        <v>420</v>
      </c>
      <c r="U207" t="s">
        <v>46</v>
      </c>
      <c r="W207" t="str">
        <f t="shared" si="7"/>
        <v>STATE REPRESENTATIVE,36,1,DEMOCRAT,LEG DISTRICT 36 - HOUSE,KING,Legislative</v>
      </c>
    </row>
    <row r="208" spans="1:23" x14ac:dyDescent="0.25">
      <c r="A208" t="str">
        <f t="shared" si="6"/>
        <v>CARLYLE REUVEN M</v>
      </c>
      <c r="B208">
        <v>756</v>
      </c>
      <c r="C208" t="s">
        <v>35</v>
      </c>
      <c r="D208">
        <v>36</v>
      </c>
      <c r="E208">
        <v>1</v>
      </c>
      <c r="F208" t="s">
        <v>168</v>
      </c>
      <c r="G208" t="s">
        <v>712</v>
      </c>
      <c r="H208" t="s">
        <v>39</v>
      </c>
      <c r="I208" t="s">
        <v>40</v>
      </c>
      <c r="J208">
        <v>2012</v>
      </c>
      <c r="K208">
        <v>150</v>
      </c>
      <c r="L208" t="s">
        <v>41</v>
      </c>
      <c r="M208" s="1">
        <v>41000</v>
      </c>
      <c r="N208" s="1">
        <v>41029</v>
      </c>
      <c r="O208" s="1">
        <v>41029</v>
      </c>
      <c r="P208" t="s">
        <v>427</v>
      </c>
      <c r="Q208" t="s">
        <v>713</v>
      </c>
      <c r="R208" t="s">
        <v>714</v>
      </c>
      <c r="S208" t="s">
        <v>715</v>
      </c>
      <c r="T208" t="s">
        <v>420</v>
      </c>
      <c r="U208" t="s">
        <v>46</v>
      </c>
      <c r="W208" t="str">
        <f t="shared" si="7"/>
        <v>STATE REPRESENTATIVE,36,1,DEMOCRAT,LEG DISTRICT 36 - HOUSE,KING,Legislative</v>
      </c>
    </row>
    <row r="209" spans="1:23" x14ac:dyDescent="0.25">
      <c r="A209" t="str">
        <f t="shared" si="6"/>
        <v>CHOPP FRANK V</v>
      </c>
      <c r="B209">
        <v>405</v>
      </c>
      <c r="C209" t="s">
        <v>35</v>
      </c>
      <c r="D209">
        <v>43</v>
      </c>
      <c r="E209">
        <v>2</v>
      </c>
      <c r="F209" t="s">
        <v>168</v>
      </c>
      <c r="G209" t="s">
        <v>521</v>
      </c>
      <c r="H209" t="s">
        <v>39</v>
      </c>
      <c r="I209" t="s">
        <v>40</v>
      </c>
      <c r="J209">
        <v>2012</v>
      </c>
      <c r="K209">
        <v>600</v>
      </c>
      <c r="L209" t="s">
        <v>41</v>
      </c>
      <c r="M209" s="1">
        <v>40544</v>
      </c>
      <c r="N209" s="1">
        <v>40574</v>
      </c>
      <c r="O209" s="1">
        <v>40571</v>
      </c>
      <c r="P209" t="s">
        <v>427</v>
      </c>
      <c r="Q209" t="s">
        <v>522</v>
      </c>
      <c r="R209" t="s">
        <v>523</v>
      </c>
      <c r="S209" t="s">
        <v>524</v>
      </c>
      <c r="T209" t="s">
        <v>420</v>
      </c>
      <c r="U209" t="s">
        <v>46</v>
      </c>
      <c r="W209" t="str">
        <f t="shared" si="7"/>
        <v>STATE REPRESENTATIVE,43,2,DEMOCRAT,LEG DISTRICT 43 - HOUSE,KING,Legislative</v>
      </c>
    </row>
    <row r="210" spans="1:23" x14ac:dyDescent="0.25">
      <c r="A210" t="str">
        <f t="shared" si="6"/>
        <v>CHOPP FRANK V</v>
      </c>
      <c r="B210">
        <v>478</v>
      </c>
      <c r="C210" t="s">
        <v>35</v>
      </c>
      <c r="D210">
        <v>43</v>
      </c>
      <c r="E210">
        <v>2</v>
      </c>
      <c r="F210" t="s">
        <v>168</v>
      </c>
      <c r="G210" t="s">
        <v>521</v>
      </c>
      <c r="H210" t="s">
        <v>39</v>
      </c>
      <c r="I210" t="s">
        <v>40</v>
      </c>
      <c r="J210">
        <v>2012</v>
      </c>
      <c r="K210">
        <v>75.8</v>
      </c>
      <c r="L210" t="s">
        <v>41</v>
      </c>
      <c r="M210" s="1">
        <v>40817</v>
      </c>
      <c r="N210" s="1">
        <v>40847</v>
      </c>
      <c r="O210" s="1">
        <v>40730</v>
      </c>
      <c r="P210" t="s">
        <v>427</v>
      </c>
      <c r="Q210" t="s">
        <v>578</v>
      </c>
      <c r="R210" t="s">
        <v>382</v>
      </c>
      <c r="S210" t="s">
        <v>579</v>
      </c>
      <c r="T210" t="s">
        <v>420</v>
      </c>
      <c r="U210" t="s">
        <v>46</v>
      </c>
      <c r="W210" t="str">
        <f t="shared" si="7"/>
        <v>STATE REPRESENTATIVE,43,2,DEMOCRAT,LEG DISTRICT 43 - HOUSE,KING,Legislative</v>
      </c>
    </row>
    <row r="211" spans="1:23" x14ac:dyDescent="0.25">
      <c r="A211" t="str">
        <f t="shared" si="6"/>
        <v>CHOPP FRANK V</v>
      </c>
      <c r="B211">
        <v>479</v>
      </c>
      <c r="C211" t="s">
        <v>35</v>
      </c>
      <c r="D211">
        <v>43</v>
      </c>
      <c r="E211">
        <v>2</v>
      </c>
      <c r="F211" t="s">
        <v>168</v>
      </c>
      <c r="G211" t="s">
        <v>521</v>
      </c>
      <c r="H211" t="s">
        <v>39</v>
      </c>
      <c r="I211" t="s">
        <v>40</v>
      </c>
      <c r="J211">
        <v>2012</v>
      </c>
      <c r="K211">
        <v>75.8</v>
      </c>
      <c r="L211" t="s">
        <v>41</v>
      </c>
      <c r="M211" s="1">
        <v>40817</v>
      </c>
      <c r="N211" s="1">
        <v>40847</v>
      </c>
      <c r="O211" s="1">
        <v>40730</v>
      </c>
      <c r="P211" t="s">
        <v>427</v>
      </c>
      <c r="Q211" t="s">
        <v>578</v>
      </c>
      <c r="R211" t="s">
        <v>382</v>
      </c>
      <c r="S211" t="s">
        <v>579</v>
      </c>
      <c r="T211" t="s">
        <v>420</v>
      </c>
      <c r="U211" t="s">
        <v>46</v>
      </c>
      <c r="W211" t="str">
        <f t="shared" si="7"/>
        <v>STATE REPRESENTATIVE,43,2,DEMOCRAT,LEG DISTRICT 43 - HOUSE,KING,Legislative</v>
      </c>
    </row>
    <row r="212" spans="1:23" x14ac:dyDescent="0.25">
      <c r="A212" t="str">
        <f t="shared" si="6"/>
        <v>CHOPP FRANK V</v>
      </c>
      <c r="B212">
        <v>489</v>
      </c>
      <c r="C212" t="s">
        <v>35</v>
      </c>
      <c r="D212">
        <v>43</v>
      </c>
      <c r="E212">
        <v>2</v>
      </c>
      <c r="F212" t="s">
        <v>168</v>
      </c>
      <c r="G212" t="s">
        <v>521</v>
      </c>
      <c r="H212" t="s">
        <v>39</v>
      </c>
      <c r="I212" t="s">
        <v>40</v>
      </c>
      <c r="J212">
        <v>2012</v>
      </c>
      <c r="K212">
        <v>300</v>
      </c>
      <c r="L212" t="s">
        <v>41</v>
      </c>
      <c r="M212" s="1">
        <v>40817</v>
      </c>
      <c r="N212" s="1">
        <v>40847</v>
      </c>
      <c r="O212" s="1">
        <v>40816</v>
      </c>
      <c r="P212" t="s">
        <v>427</v>
      </c>
      <c r="Q212" t="s">
        <v>542</v>
      </c>
      <c r="R212" t="s">
        <v>429</v>
      </c>
      <c r="S212" t="s">
        <v>430</v>
      </c>
      <c r="T212" t="s">
        <v>420</v>
      </c>
      <c r="U212" t="s">
        <v>46</v>
      </c>
      <c r="W212" t="str">
        <f t="shared" si="7"/>
        <v>STATE REPRESENTATIVE,43,2,DEMOCRAT,LEG DISTRICT 43 - HOUSE,KING,Legislative</v>
      </c>
    </row>
    <row r="213" spans="1:23" x14ac:dyDescent="0.25">
      <c r="A213" t="str">
        <f t="shared" si="6"/>
        <v>CHOPP FRANK V</v>
      </c>
      <c r="B213">
        <v>490</v>
      </c>
      <c r="C213" t="s">
        <v>35</v>
      </c>
      <c r="D213">
        <v>43</v>
      </c>
      <c r="E213">
        <v>2</v>
      </c>
      <c r="F213" t="s">
        <v>168</v>
      </c>
      <c r="G213" t="s">
        <v>521</v>
      </c>
      <c r="H213" t="s">
        <v>39</v>
      </c>
      <c r="I213" t="s">
        <v>40</v>
      </c>
      <c r="J213">
        <v>2012</v>
      </c>
      <c r="K213">
        <v>300</v>
      </c>
      <c r="L213" t="s">
        <v>41</v>
      </c>
      <c r="M213" s="1">
        <v>40817</v>
      </c>
      <c r="N213" s="1">
        <v>40847</v>
      </c>
      <c r="O213" s="1">
        <v>40816</v>
      </c>
      <c r="P213" t="s">
        <v>427</v>
      </c>
      <c r="Q213" t="s">
        <v>542</v>
      </c>
      <c r="R213" t="s">
        <v>429</v>
      </c>
      <c r="S213" t="s">
        <v>430</v>
      </c>
      <c r="T213" t="s">
        <v>420</v>
      </c>
      <c r="U213" t="s">
        <v>46</v>
      </c>
      <c r="W213" t="str">
        <f t="shared" si="7"/>
        <v>STATE REPRESENTATIVE,43,2,DEMOCRAT,LEG DISTRICT 43 - HOUSE,KING,Legislative</v>
      </c>
    </row>
    <row r="214" spans="1:23" x14ac:dyDescent="0.25">
      <c r="A214" t="str">
        <f t="shared" si="6"/>
        <v>CHOPP FRANK V</v>
      </c>
      <c r="B214">
        <v>494</v>
      </c>
      <c r="C214" t="s">
        <v>35</v>
      </c>
      <c r="D214">
        <v>43</v>
      </c>
      <c r="E214">
        <v>2</v>
      </c>
      <c r="F214" t="s">
        <v>168</v>
      </c>
      <c r="G214" t="s">
        <v>521</v>
      </c>
      <c r="H214" t="s">
        <v>39</v>
      </c>
      <c r="I214" t="s">
        <v>40</v>
      </c>
      <c r="J214">
        <v>2012</v>
      </c>
      <c r="K214">
        <v>75.8</v>
      </c>
      <c r="L214" t="s">
        <v>41</v>
      </c>
      <c r="M214" s="1">
        <v>40817</v>
      </c>
      <c r="N214" s="1">
        <v>40847</v>
      </c>
      <c r="O214" s="1">
        <v>40730</v>
      </c>
      <c r="P214" t="s">
        <v>427</v>
      </c>
      <c r="Q214" t="s">
        <v>578</v>
      </c>
      <c r="R214" t="s">
        <v>382</v>
      </c>
      <c r="S214" t="s">
        <v>579</v>
      </c>
      <c r="T214" t="s">
        <v>420</v>
      </c>
      <c r="U214" t="s">
        <v>46</v>
      </c>
      <c r="W214" t="str">
        <f t="shared" si="7"/>
        <v>STATE REPRESENTATIVE,43,2,DEMOCRAT,LEG DISTRICT 43 - HOUSE,KING,Legislative</v>
      </c>
    </row>
    <row r="215" spans="1:23" x14ac:dyDescent="0.25">
      <c r="A215" t="str">
        <f t="shared" si="6"/>
        <v>CHOPP FRANK V</v>
      </c>
      <c r="B215">
        <v>496</v>
      </c>
      <c r="C215" t="s">
        <v>35</v>
      </c>
      <c r="D215">
        <v>43</v>
      </c>
      <c r="E215">
        <v>2</v>
      </c>
      <c r="F215" t="s">
        <v>168</v>
      </c>
      <c r="G215" t="s">
        <v>521</v>
      </c>
      <c r="H215" t="s">
        <v>39</v>
      </c>
      <c r="I215" t="s">
        <v>40</v>
      </c>
      <c r="J215">
        <v>2012</v>
      </c>
      <c r="K215">
        <v>129.79</v>
      </c>
      <c r="L215" t="s">
        <v>41</v>
      </c>
      <c r="M215" s="1">
        <v>40787</v>
      </c>
      <c r="N215" s="1">
        <v>40816</v>
      </c>
      <c r="O215" s="1">
        <v>40665</v>
      </c>
      <c r="P215" t="s">
        <v>427</v>
      </c>
      <c r="Q215" t="s">
        <v>603</v>
      </c>
      <c r="R215" t="s">
        <v>382</v>
      </c>
      <c r="S215" t="s">
        <v>579</v>
      </c>
      <c r="T215" t="s">
        <v>420</v>
      </c>
      <c r="U215" t="s">
        <v>46</v>
      </c>
      <c r="W215" t="str">
        <f t="shared" si="7"/>
        <v>STATE REPRESENTATIVE,43,2,DEMOCRAT,LEG DISTRICT 43 - HOUSE,KING,Legislative</v>
      </c>
    </row>
    <row r="216" spans="1:23" x14ac:dyDescent="0.25">
      <c r="A216" t="str">
        <f t="shared" si="6"/>
        <v>CHOPP FRANK V</v>
      </c>
      <c r="B216">
        <v>507</v>
      </c>
      <c r="C216" t="s">
        <v>35</v>
      </c>
      <c r="D216">
        <v>43</v>
      </c>
      <c r="E216">
        <v>2</v>
      </c>
      <c r="F216" t="s">
        <v>168</v>
      </c>
      <c r="G216" t="s">
        <v>521</v>
      </c>
      <c r="H216" t="s">
        <v>39</v>
      </c>
      <c r="I216" t="s">
        <v>40</v>
      </c>
      <c r="J216">
        <v>2012</v>
      </c>
      <c r="K216">
        <v>600</v>
      </c>
      <c r="L216" t="s">
        <v>41</v>
      </c>
      <c r="M216" s="1">
        <v>40544</v>
      </c>
      <c r="N216" s="1">
        <v>40574</v>
      </c>
      <c r="O216" s="1">
        <v>40571</v>
      </c>
      <c r="P216" t="s">
        <v>427</v>
      </c>
      <c r="Q216" t="s">
        <v>522</v>
      </c>
      <c r="R216" t="s">
        <v>523</v>
      </c>
      <c r="S216" t="s">
        <v>524</v>
      </c>
      <c r="T216" t="s">
        <v>420</v>
      </c>
      <c r="U216" t="s">
        <v>46</v>
      </c>
      <c r="W216" t="str">
        <f t="shared" si="7"/>
        <v>STATE REPRESENTATIVE,43,2,DEMOCRAT,LEG DISTRICT 43 - HOUSE,KING,Legislative</v>
      </c>
    </row>
    <row r="217" spans="1:23" x14ac:dyDescent="0.25">
      <c r="A217" t="str">
        <f t="shared" si="6"/>
        <v>CHOPP FRANK V</v>
      </c>
      <c r="B217">
        <v>511</v>
      </c>
      <c r="C217" t="s">
        <v>35</v>
      </c>
      <c r="D217">
        <v>43</v>
      </c>
      <c r="E217">
        <v>2</v>
      </c>
      <c r="F217" t="s">
        <v>168</v>
      </c>
      <c r="G217" t="s">
        <v>521</v>
      </c>
      <c r="H217" t="s">
        <v>39</v>
      </c>
      <c r="I217" t="s">
        <v>40</v>
      </c>
      <c r="J217">
        <v>2012</v>
      </c>
      <c r="K217">
        <v>300</v>
      </c>
      <c r="L217" t="s">
        <v>41</v>
      </c>
      <c r="M217" s="1">
        <v>40575</v>
      </c>
      <c r="N217" s="1">
        <v>40602</v>
      </c>
      <c r="O217" s="1">
        <v>40574</v>
      </c>
      <c r="P217" t="s">
        <v>427</v>
      </c>
      <c r="Q217" t="s">
        <v>500</v>
      </c>
      <c r="R217" t="s">
        <v>429</v>
      </c>
      <c r="S217" t="s">
        <v>430</v>
      </c>
      <c r="T217" t="s">
        <v>420</v>
      </c>
      <c r="U217" t="s">
        <v>46</v>
      </c>
      <c r="W217" t="str">
        <f t="shared" si="7"/>
        <v>STATE REPRESENTATIVE,43,2,DEMOCRAT,LEG DISTRICT 43 - HOUSE,KING,Legislative</v>
      </c>
    </row>
    <row r="218" spans="1:23" x14ac:dyDescent="0.25">
      <c r="A218" t="str">
        <f t="shared" si="6"/>
        <v>CHOPP FRANK V</v>
      </c>
      <c r="B218">
        <v>515</v>
      </c>
      <c r="C218" t="s">
        <v>35</v>
      </c>
      <c r="D218">
        <v>43</v>
      </c>
      <c r="E218">
        <v>2</v>
      </c>
      <c r="F218" t="s">
        <v>168</v>
      </c>
      <c r="G218" t="s">
        <v>521</v>
      </c>
      <c r="H218" t="s">
        <v>39</v>
      </c>
      <c r="I218" t="s">
        <v>40</v>
      </c>
      <c r="J218">
        <v>2012</v>
      </c>
      <c r="K218">
        <v>129.79</v>
      </c>
      <c r="L218" t="s">
        <v>41</v>
      </c>
      <c r="M218" s="1">
        <v>40787</v>
      </c>
      <c r="N218" s="1">
        <v>40816</v>
      </c>
      <c r="O218" s="1">
        <v>40665</v>
      </c>
      <c r="P218" t="s">
        <v>427</v>
      </c>
      <c r="Q218" t="s">
        <v>603</v>
      </c>
      <c r="R218" t="s">
        <v>382</v>
      </c>
      <c r="S218" t="s">
        <v>579</v>
      </c>
      <c r="T218" t="s">
        <v>420</v>
      </c>
      <c r="U218" t="s">
        <v>46</v>
      </c>
      <c r="W218" t="str">
        <f t="shared" si="7"/>
        <v>STATE REPRESENTATIVE,43,2,DEMOCRAT,LEG DISTRICT 43 - HOUSE,KING,Legislative</v>
      </c>
    </row>
    <row r="219" spans="1:23" x14ac:dyDescent="0.25">
      <c r="A219" t="str">
        <f t="shared" si="6"/>
        <v>CHOPP FRANK V</v>
      </c>
      <c r="B219">
        <v>516</v>
      </c>
      <c r="C219" t="s">
        <v>35</v>
      </c>
      <c r="D219">
        <v>43</v>
      </c>
      <c r="E219">
        <v>2</v>
      </c>
      <c r="F219" t="s">
        <v>168</v>
      </c>
      <c r="G219" t="s">
        <v>521</v>
      </c>
      <c r="H219" t="s">
        <v>39</v>
      </c>
      <c r="I219" t="s">
        <v>40</v>
      </c>
      <c r="J219">
        <v>2012</v>
      </c>
      <c r="K219">
        <v>600</v>
      </c>
      <c r="L219" t="s">
        <v>41</v>
      </c>
      <c r="M219" s="1">
        <v>40544</v>
      </c>
      <c r="N219" s="1">
        <v>40574</v>
      </c>
      <c r="O219" s="1">
        <v>40571</v>
      </c>
      <c r="P219" t="s">
        <v>427</v>
      </c>
      <c r="Q219" t="s">
        <v>522</v>
      </c>
      <c r="R219" t="s">
        <v>523</v>
      </c>
      <c r="S219" t="s">
        <v>524</v>
      </c>
      <c r="T219" t="s">
        <v>420</v>
      </c>
      <c r="U219" t="s">
        <v>46</v>
      </c>
      <c r="W219" t="str">
        <f t="shared" si="7"/>
        <v>STATE REPRESENTATIVE,43,2,DEMOCRAT,LEG DISTRICT 43 - HOUSE,KING,Legislative</v>
      </c>
    </row>
    <row r="220" spans="1:23" x14ac:dyDescent="0.25">
      <c r="A220" t="str">
        <f t="shared" si="6"/>
        <v>CHOPP FRANK V</v>
      </c>
      <c r="B220">
        <v>522</v>
      </c>
      <c r="C220" t="s">
        <v>35</v>
      </c>
      <c r="D220">
        <v>43</v>
      </c>
      <c r="E220">
        <v>2</v>
      </c>
      <c r="F220" t="s">
        <v>168</v>
      </c>
      <c r="G220" t="s">
        <v>521</v>
      </c>
      <c r="H220" t="s">
        <v>39</v>
      </c>
      <c r="I220" t="s">
        <v>40</v>
      </c>
      <c r="J220">
        <v>2012</v>
      </c>
      <c r="K220">
        <v>129.79</v>
      </c>
      <c r="L220" t="s">
        <v>41</v>
      </c>
      <c r="M220" s="1">
        <v>40787</v>
      </c>
      <c r="N220" s="1">
        <v>40816</v>
      </c>
      <c r="O220" s="1">
        <v>40665</v>
      </c>
      <c r="P220" t="s">
        <v>427</v>
      </c>
      <c r="Q220" t="s">
        <v>603</v>
      </c>
      <c r="R220" t="s">
        <v>382</v>
      </c>
      <c r="S220" t="s">
        <v>579</v>
      </c>
      <c r="T220" t="s">
        <v>420</v>
      </c>
      <c r="U220" t="s">
        <v>46</v>
      </c>
      <c r="W220" t="str">
        <f t="shared" si="7"/>
        <v>STATE REPRESENTATIVE,43,2,DEMOCRAT,LEG DISTRICT 43 - HOUSE,KING,Legislative</v>
      </c>
    </row>
    <row r="221" spans="1:23" x14ac:dyDescent="0.25">
      <c r="A221" t="str">
        <f t="shared" si="6"/>
        <v>CHOPP FRANK V</v>
      </c>
      <c r="B221">
        <v>524</v>
      </c>
      <c r="C221" t="s">
        <v>35</v>
      </c>
      <c r="D221">
        <v>43</v>
      </c>
      <c r="E221">
        <v>2</v>
      </c>
      <c r="F221" t="s">
        <v>168</v>
      </c>
      <c r="G221" t="s">
        <v>521</v>
      </c>
      <c r="H221" t="s">
        <v>39</v>
      </c>
      <c r="I221" t="s">
        <v>40</v>
      </c>
      <c r="J221">
        <v>2012</v>
      </c>
      <c r="K221">
        <v>300</v>
      </c>
      <c r="L221" t="s">
        <v>41</v>
      </c>
      <c r="M221" s="1">
        <v>40817</v>
      </c>
      <c r="N221" s="1">
        <v>40847</v>
      </c>
      <c r="O221" s="1">
        <v>40816</v>
      </c>
      <c r="P221" t="s">
        <v>427</v>
      </c>
      <c r="Q221" t="s">
        <v>542</v>
      </c>
      <c r="R221" t="s">
        <v>429</v>
      </c>
      <c r="S221" t="s">
        <v>430</v>
      </c>
      <c r="T221" t="s">
        <v>420</v>
      </c>
      <c r="U221" t="s">
        <v>46</v>
      </c>
      <c r="W221" t="str">
        <f t="shared" si="7"/>
        <v>STATE REPRESENTATIVE,43,2,DEMOCRAT,LEG DISTRICT 43 - HOUSE,KING,Legislative</v>
      </c>
    </row>
    <row r="222" spans="1:23" x14ac:dyDescent="0.25">
      <c r="A222" t="str">
        <f t="shared" si="6"/>
        <v>CHOPP FRANK V</v>
      </c>
      <c r="B222">
        <v>525</v>
      </c>
      <c r="C222" t="s">
        <v>35</v>
      </c>
      <c r="D222">
        <v>43</v>
      </c>
      <c r="E222">
        <v>2</v>
      </c>
      <c r="F222" t="s">
        <v>168</v>
      </c>
      <c r="G222" t="s">
        <v>521</v>
      </c>
      <c r="H222" t="s">
        <v>39</v>
      </c>
      <c r="I222" t="s">
        <v>40</v>
      </c>
      <c r="J222">
        <v>2012</v>
      </c>
      <c r="K222">
        <v>129.79</v>
      </c>
      <c r="L222" t="s">
        <v>41</v>
      </c>
      <c r="M222" s="1">
        <v>40787</v>
      </c>
      <c r="N222" s="1">
        <v>40816</v>
      </c>
      <c r="O222" s="1">
        <v>40665</v>
      </c>
      <c r="P222" t="s">
        <v>427</v>
      </c>
      <c r="Q222" t="s">
        <v>603</v>
      </c>
      <c r="R222" t="s">
        <v>382</v>
      </c>
      <c r="S222" t="s">
        <v>579</v>
      </c>
      <c r="T222" t="s">
        <v>420</v>
      </c>
      <c r="U222" t="s">
        <v>46</v>
      </c>
      <c r="W222" t="str">
        <f t="shared" si="7"/>
        <v>STATE REPRESENTATIVE,43,2,DEMOCRAT,LEG DISTRICT 43 - HOUSE,KING,Legislative</v>
      </c>
    </row>
    <row r="223" spans="1:23" x14ac:dyDescent="0.25">
      <c r="A223" t="str">
        <f t="shared" si="6"/>
        <v>CHOPP FRANK V</v>
      </c>
      <c r="B223">
        <v>527</v>
      </c>
      <c r="C223" t="s">
        <v>35</v>
      </c>
      <c r="D223">
        <v>43</v>
      </c>
      <c r="E223">
        <v>2</v>
      </c>
      <c r="F223" t="s">
        <v>168</v>
      </c>
      <c r="G223" t="s">
        <v>521</v>
      </c>
      <c r="H223" t="s">
        <v>39</v>
      </c>
      <c r="I223" t="s">
        <v>40</v>
      </c>
      <c r="J223">
        <v>2012</v>
      </c>
      <c r="K223">
        <v>129.79</v>
      </c>
      <c r="L223" t="s">
        <v>41</v>
      </c>
      <c r="M223" s="1">
        <v>40787</v>
      </c>
      <c r="N223" s="1">
        <v>40816</v>
      </c>
      <c r="O223" s="1">
        <v>40665</v>
      </c>
      <c r="P223" t="s">
        <v>427</v>
      </c>
      <c r="Q223" t="s">
        <v>603</v>
      </c>
      <c r="R223" t="s">
        <v>382</v>
      </c>
      <c r="S223" t="s">
        <v>579</v>
      </c>
      <c r="T223" t="s">
        <v>420</v>
      </c>
      <c r="U223" t="s">
        <v>46</v>
      </c>
      <c r="W223" t="str">
        <f t="shared" si="7"/>
        <v>STATE REPRESENTATIVE,43,2,DEMOCRAT,LEG DISTRICT 43 - HOUSE,KING,Legislative</v>
      </c>
    </row>
    <row r="224" spans="1:23" x14ac:dyDescent="0.25">
      <c r="A224" t="str">
        <f t="shared" si="6"/>
        <v>CHOPP FRANK V</v>
      </c>
      <c r="B224">
        <v>528</v>
      </c>
      <c r="C224" t="s">
        <v>35</v>
      </c>
      <c r="D224">
        <v>43</v>
      </c>
      <c r="E224">
        <v>2</v>
      </c>
      <c r="F224" t="s">
        <v>168</v>
      </c>
      <c r="G224" t="s">
        <v>521</v>
      </c>
      <c r="H224" t="s">
        <v>39</v>
      </c>
      <c r="I224" t="s">
        <v>40</v>
      </c>
      <c r="J224">
        <v>2012</v>
      </c>
      <c r="K224">
        <v>129.79</v>
      </c>
      <c r="L224" t="s">
        <v>41</v>
      </c>
      <c r="M224" s="1">
        <v>40787</v>
      </c>
      <c r="N224" s="1">
        <v>40816</v>
      </c>
      <c r="O224" s="1">
        <v>40665</v>
      </c>
      <c r="P224" t="s">
        <v>427</v>
      </c>
      <c r="Q224" t="s">
        <v>603</v>
      </c>
      <c r="R224" t="s">
        <v>382</v>
      </c>
      <c r="S224" t="s">
        <v>579</v>
      </c>
      <c r="T224" t="s">
        <v>420</v>
      </c>
      <c r="U224" t="s">
        <v>46</v>
      </c>
      <c r="W224" t="str">
        <f t="shared" si="7"/>
        <v>STATE REPRESENTATIVE,43,2,DEMOCRAT,LEG DISTRICT 43 - HOUSE,KING,Legislative</v>
      </c>
    </row>
    <row r="225" spans="1:23" x14ac:dyDescent="0.25">
      <c r="A225" t="str">
        <f t="shared" si="6"/>
        <v>CHOPP FRANK V</v>
      </c>
      <c r="B225">
        <v>529</v>
      </c>
      <c r="C225" t="s">
        <v>35</v>
      </c>
      <c r="D225">
        <v>43</v>
      </c>
      <c r="E225">
        <v>2</v>
      </c>
      <c r="F225" t="s">
        <v>168</v>
      </c>
      <c r="G225" t="s">
        <v>521</v>
      </c>
      <c r="H225" t="s">
        <v>39</v>
      </c>
      <c r="I225" t="s">
        <v>40</v>
      </c>
      <c r="J225">
        <v>2012</v>
      </c>
      <c r="K225">
        <v>129.79</v>
      </c>
      <c r="L225" t="s">
        <v>41</v>
      </c>
      <c r="M225" s="1">
        <v>40787</v>
      </c>
      <c r="N225" s="1">
        <v>40816</v>
      </c>
      <c r="O225" s="1">
        <v>40665</v>
      </c>
      <c r="P225" t="s">
        <v>427</v>
      </c>
      <c r="Q225" t="s">
        <v>603</v>
      </c>
      <c r="R225" t="s">
        <v>382</v>
      </c>
      <c r="S225" t="s">
        <v>579</v>
      </c>
      <c r="T225" t="s">
        <v>420</v>
      </c>
      <c r="U225" t="s">
        <v>46</v>
      </c>
      <c r="W225" t="str">
        <f t="shared" si="7"/>
        <v>STATE REPRESENTATIVE,43,2,DEMOCRAT,LEG DISTRICT 43 - HOUSE,KING,Legislative</v>
      </c>
    </row>
    <row r="226" spans="1:23" x14ac:dyDescent="0.25">
      <c r="A226" t="str">
        <f t="shared" si="6"/>
        <v>CHOPP FRANK V</v>
      </c>
      <c r="B226">
        <v>535</v>
      </c>
      <c r="C226" t="s">
        <v>35</v>
      </c>
      <c r="D226">
        <v>43</v>
      </c>
      <c r="E226">
        <v>2</v>
      </c>
      <c r="F226" t="s">
        <v>168</v>
      </c>
      <c r="G226" t="s">
        <v>521</v>
      </c>
      <c r="H226" t="s">
        <v>39</v>
      </c>
      <c r="I226" t="s">
        <v>40</v>
      </c>
      <c r="J226">
        <v>2012</v>
      </c>
      <c r="K226">
        <v>75.8</v>
      </c>
      <c r="L226" t="s">
        <v>41</v>
      </c>
      <c r="M226" s="1">
        <v>40817</v>
      </c>
      <c r="N226" s="1">
        <v>40847</v>
      </c>
      <c r="O226" s="1">
        <v>40730</v>
      </c>
      <c r="P226" t="s">
        <v>427</v>
      </c>
      <c r="Q226" t="s">
        <v>578</v>
      </c>
      <c r="R226" t="s">
        <v>382</v>
      </c>
      <c r="S226" t="s">
        <v>579</v>
      </c>
      <c r="T226" t="s">
        <v>420</v>
      </c>
      <c r="U226" t="s">
        <v>46</v>
      </c>
      <c r="W226" t="str">
        <f t="shared" si="7"/>
        <v>STATE REPRESENTATIVE,43,2,DEMOCRAT,LEG DISTRICT 43 - HOUSE,KING,Legislative</v>
      </c>
    </row>
    <row r="227" spans="1:23" x14ac:dyDescent="0.25">
      <c r="A227" t="str">
        <f t="shared" si="6"/>
        <v>CHOPP FRANK V</v>
      </c>
      <c r="B227">
        <v>536</v>
      </c>
      <c r="C227" t="s">
        <v>35</v>
      </c>
      <c r="D227">
        <v>43</v>
      </c>
      <c r="E227">
        <v>2</v>
      </c>
      <c r="F227" t="s">
        <v>168</v>
      </c>
      <c r="G227" t="s">
        <v>521</v>
      </c>
      <c r="H227" t="s">
        <v>39</v>
      </c>
      <c r="I227" t="s">
        <v>40</v>
      </c>
      <c r="J227">
        <v>2012</v>
      </c>
      <c r="K227">
        <v>75.8</v>
      </c>
      <c r="L227" t="s">
        <v>41</v>
      </c>
      <c r="M227" s="1">
        <v>40817</v>
      </c>
      <c r="N227" s="1">
        <v>40847</v>
      </c>
      <c r="O227" s="1">
        <v>40730</v>
      </c>
      <c r="P227" t="s">
        <v>427</v>
      </c>
      <c r="Q227" t="s">
        <v>578</v>
      </c>
      <c r="R227" t="s">
        <v>382</v>
      </c>
      <c r="S227" t="s">
        <v>579</v>
      </c>
      <c r="T227" t="s">
        <v>420</v>
      </c>
      <c r="U227" t="s">
        <v>46</v>
      </c>
      <c r="W227" t="str">
        <f t="shared" si="7"/>
        <v>STATE REPRESENTATIVE,43,2,DEMOCRAT,LEG DISTRICT 43 - HOUSE,KING,Legislative</v>
      </c>
    </row>
    <row r="228" spans="1:23" x14ac:dyDescent="0.25">
      <c r="A228" t="str">
        <f t="shared" si="6"/>
        <v>CHOPP FRANK V</v>
      </c>
      <c r="B228">
        <v>553</v>
      </c>
      <c r="C228" t="s">
        <v>35</v>
      </c>
      <c r="D228">
        <v>43</v>
      </c>
      <c r="E228">
        <v>2</v>
      </c>
      <c r="F228" t="s">
        <v>168</v>
      </c>
      <c r="G228" t="s">
        <v>521</v>
      </c>
      <c r="H228" t="s">
        <v>39</v>
      </c>
      <c r="I228" t="s">
        <v>40</v>
      </c>
      <c r="J228">
        <v>2012</v>
      </c>
      <c r="K228">
        <v>129.79</v>
      </c>
      <c r="L228" t="s">
        <v>41</v>
      </c>
      <c r="M228" s="1">
        <v>40787</v>
      </c>
      <c r="N228" s="1">
        <v>40816</v>
      </c>
      <c r="O228" s="1">
        <v>40665</v>
      </c>
      <c r="P228" t="s">
        <v>427</v>
      </c>
      <c r="Q228" t="s">
        <v>603</v>
      </c>
      <c r="R228" t="s">
        <v>382</v>
      </c>
      <c r="S228" t="s">
        <v>579</v>
      </c>
      <c r="T228" t="s">
        <v>420</v>
      </c>
      <c r="U228" t="s">
        <v>46</v>
      </c>
      <c r="W228" t="str">
        <f t="shared" si="7"/>
        <v>STATE REPRESENTATIVE,43,2,DEMOCRAT,LEG DISTRICT 43 - HOUSE,KING,Legislative</v>
      </c>
    </row>
    <row r="229" spans="1:23" x14ac:dyDescent="0.25">
      <c r="A229" t="str">
        <f t="shared" si="6"/>
        <v>CHOPP FRANK V</v>
      </c>
      <c r="B229">
        <v>556</v>
      </c>
      <c r="C229" t="s">
        <v>35</v>
      </c>
      <c r="D229">
        <v>43</v>
      </c>
      <c r="E229">
        <v>2</v>
      </c>
      <c r="F229" t="s">
        <v>168</v>
      </c>
      <c r="G229" t="s">
        <v>521</v>
      </c>
      <c r="H229" t="s">
        <v>39</v>
      </c>
      <c r="I229" t="s">
        <v>40</v>
      </c>
      <c r="J229">
        <v>2012</v>
      </c>
      <c r="K229">
        <v>129.79</v>
      </c>
      <c r="L229" t="s">
        <v>41</v>
      </c>
      <c r="M229" s="1">
        <v>40787</v>
      </c>
      <c r="N229" s="1">
        <v>40816</v>
      </c>
      <c r="O229" s="1">
        <v>40665</v>
      </c>
      <c r="P229" t="s">
        <v>427</v>
      </c>
      <c r="Q229" t="s">
        <v>603</v>
      </c>
      <c r="R229" t="s">
        <v>382</v>
      </c>
      <c r="S229" t="s">
        <v>579</v>
      </c>
      <c r="T229" t="s">
        <v>420</v>
      </c>
      <c r="U229" t="s">
        <v>46</v>
      </c>
      <c r="W229" t="str">
        <f t="shared" si="7"/>
        <v>STATE REPRESENTATIVE,43,2,DEMOCRAT,LEG DISTRICT 43 - HOUSE,KING,Legislative</v>
      </c>
    </row>
    <row r="230" spans="1:23" x14ac:dyDescent="0.25">
      <c r="A230" t="str">
        <f t="shared" si="6"/>
        <v>CHOPP FRANK V</v>
      </c>
      <c r="B230">
        <v>557</v>
      </c>
      <c r="C230" t="s">
        <v>35</v>
      </c>
      <c r="D230">
        <v>43</v>
      </c>
      <c r="E230">
        <v>2</v>
      </c>
      <c r="F230" t="s">
        <v>168</v>
      </c>
      <c r="G230" t="s">
        <v>521</v>
      </c>
      <c r="H230" t="s">
        <v>39</v>
      </c>
      <c r="I230" t="s">
        <v>40</v>
      </c>
      <c r="J230">
        <v>2012</v>
      </c>
      <c r="K230">
        <v>129.79</v>
      </c>
      <c r="L230" t="s">
        <v>41</v>
      </c>
      <c r="M230" s="1">
        <v>40787</v>
      </c>
      <c r="N230" s="1">
        <v>40816</v>
      </c>
      <c r="O230" s="1">
        <v>40665</v>
      </c>
      <c r="P230" t="s">
        <v>427</v>
      </c>
      <c r="Q230" t="s">
        <v>603</v>
      </c>
      <c r="R230" t="s">
        <v>382</v>
      </c>
      <c r="S230" t="s">
        <v>579</v>
      </c>
      <c r="T230" t="s">
        <v>420</v>
      </c>
      <c r="U230" t="s">
        <v>46</v>
      </c>
      <c r="W230" t="str">
        <f t="shared" si="7"/>
        <v>STATE REPRESENTATIVE,43,2,DEMOCRAT,LEG DISTRICT 43 - HOUSE,KING,Legislative</v>
      </c>
    </row>
    <row r="231" spans="1:23" x14ac:dyDescent="0.25">
      <c r="A231" t="str">
        <f t="shared" si="6"/>
        <v>CHOPP FRANK V</v>
      </c>
      <c r="B231">
        <v>558</v>
      </c>
      <c r="C231" t="s">
        <v>35</v>
      </c>
      <c r="D231">
        <v>43</v>
      </c>
      <c r="E231">
        <v>2</v>
      </c>
      <c r="F231" t="s">
        <v>168</v>
      </c>
      <c r="G231" t="s">
        <v>521</v>
      </c>
      <c r="H231" t="s">
        <v>39</v>
      </c>
      <c r="I231" t="s">
        <v>40</v>
      </c>
      <c r="J231">
        <v>2012</v>
      </c>
      <c r="K231">
        <v>129.79</v>
      </c>
      <c r="L231" t="s">
        <v>41</v>
      </c>
      <c r="M231" s="1">
        <v>40787</v>
      </c>
      <c r="N231" s="1">
        <v>40816</v>
      </c>
      <c r="O231" s="1">
        <v>40665</v>
      </c>
      <c r="P231" t="s">
        <v>427</v>
      </c>
      <c r="Q231" t="s">
        <v>603</v>
      </c>
      <c r="R231" t="s">
        <v>382</v>
      </c>
      <c r="S231" t="s">
        <v>579</v>
      </c>
      <c r="T231" t="s">
        <v>420</v>
      </c>
      <c r="U231" t="s">
        <v>46</v>
      </c>
      <c r="W231" t="str">
        <f t="shared" si="7"/>
        <v>STATE REPRESENTATIVE,43,2,DEMOCRAT,LEG DISTRICT 43 - HOUSE,KING,Legislative</v>
      </c>
    </row>
    <row r="232" spans="1:23" x14ac:dyDescent="0.25">
      <c r="A232" t="str">
        <f t="shared" si="6"/>
        <v>CHOPP FRANK V</v>
      </c>
      <c r="B232">
        <v>559</v>
      </c>
      <c r="C232" t="s">
        <v>35</v>
      </c>
      <c r="D232">
        <v>43</v>
      </c>
      <c r="E232">
        <v>2</v>
      </c>
      <c r="F232" t="s">
        <v>168</v>
      </c>
      <c r="G232" t="s">
        <v>521</v>
      </c>
      <c r="H232" t="s">
        <v>39</v>
      </c>
      <c r="I232" t="s">
        <v>40</v>
      </c>
      <c r="J232">
        <v>2012</v>
      </c>
      <c r="K232">
        <v>129.79</v>
      </c>
      <c r="L232" t="s">
        <v>41</v>
      </c>
      <c r="M232" s="1">
        <v>40787</v>
      </c>
      <c r="N232" s="1">
        <v>40816</v>
      </c>
      <c r="O232" s="1">
        <v>40665</v>
      </c>
      <c r="P232" t="s">
        <v>427</v>
      </c>
      <c r="Q232" t="s">
        <v>603</v>
      </c>
      <c r="R232" t="s">
        <v>382</v>
      </c>
      <c r="S232" t="s">
        <v>579</v>
      </c>
      <c r="T232" t="s">
        <v>420</v>
      </c>
      <c r="U232" t="s">
        <v>46</v>
      </c>
      <c r="W232" t="str">
        <f t="shared" si="7"/>
        <v>STATE REPRESENTATIVE,43,2,DEMOCRAT,LEG DISTRICT 43 - HOUSE,KING,Legislative</v>
      </c>
    </row>
    <row r="233" spans="1:23" x14ac:dyDescent="0.25">
      <c r="A233" t="str">
        <f t="shared" si="6"/>
        <v>CHOPP FRANK V</v>
      </c>
      <c r="B233">
        <v>561</v>
      </c>
      <c r="C233" t="s">
        <v>35</v>
      </c>
      <c r="D233">
        <v>43</v>
      </c>
      <c r="E233">
        <v>2</v>
      </c>
      <c r="F233" t="s">
        <v>168</v>
      </c>
      <c r="G233" t="s">
        <v>521</v>
      </c>
      <c r="H233" t="s">
        <v>39</v>
      </c>
      <c r="I233" t="s">
        <v>40</v>
      </c>
      <c r="J233">
        <v>2012</v>
      </c>
      <c r="K233">
        <v>129.79</v>
      </c>
      <c r="L233" t="s">
        <v>41</v>
      </c>
      <c r="M233" s="1">
        <v>40787</v>
      </c>
      <c r="N233" s="1">
        <v>40816</v>
      </c>
      <c r="O233" s="1">
        <v>40665</v>
      </c>
      <c r="P233" t="s">
        <v>427</v>
      </c>
      <c r="Q233" t="s">
        <v>603</v>
      </c>
      <c r="R233" t="s">
        <v>382</v>
      </c>
      <c r="S233" t="s">
        <v>579</v>
      </c>
      <c r="T233" t="s">
        <v>420</v>
      </c>
      <c r="U233" t="s">
        <v>46</v>
      </c>
      <c r="W233" t="str">
        <f t="shared" si="7"/>
        <v>STATE REPRESENTATIVE,43,2,DEMOCRAT,LEG DISTRICT 43 - HOUSE,KING,Legislative</v>
      </c>
    </row>
    <row r="234" spans="1:23" x14ac:dyDescent="0.25">
      <c r="A234" t="str">
        <f t="shared" si="6"/>
        <v>CHOPP FRANK V</v>
      </c>
      <c r="B234">
        <v>570</v>
      </c>
      <c r="C234" t="s">
        <v>35</v>
      </c>
      <c r="D234">
        <v>43</v>
      </c>
      <c r="E234">
        <v>2</v>
      </c>
      <c r="F234" t="s">
        <v>168</v>
      </c>
      <c r="G234" t="s">
        <v>521</v>
      </c>
      <c r="H234" t="s">
        <v>39</v>
      </c>
      <c r="I234" t="s">
        <v>40</v>
      </c>
      <c r="J234">
        <v>2012</v>
      </c>
      <c r="K234">
        <v>129.79</v>
      </c>
      <c r="L234" t="s">
        <v>41</v>
      </c>
      <c r="M234" s="1">
        <v>40787</v>
      </c>
      <c r="N234" s="1">
        <v>40816</v>
      </c>
      <c r="O234" s="1">
        <v>40665</v>
      </c>
      <c r="P234" t="s">
        <v>427</v>
      </c>
      <c r="Q234" t="s">
        <v>603</v>
      </c>
      <c r="R234" t="s">
        <v>382</v>
      </c>
      <c r="S234" t="s">
        <v>579</v>
      </c>
      <c r="T234" t="s">
        <v>420</v>
      </c>
      <c r="U234" t="s">
        <v>46</v>
      </c>
      <c r="W234" t="str">
        <f t="shared" si="7"/>
        <v>STATE REPRESENTATIVE,43,2,DEMOCRAT,LEG DISTRICT 43 - HOUSE,KING,Legislative</v>
      </c>
    </row>
    <row r="235" spans="1:23" x14ac:dyDescent="0.25">
      <c r="A235" t="str">
        <f t="shared" si="6"/>
        <v>CHOPP FRANK V</v>
      </c>
      <c r="B235">
        <v>571</v>
      </c>
      <c r="C235" t="s">
        <v>35</v>
      </c>
      <c r="D235">
        <v>43</v>
      </c>
      <c r="E235">
        <v>2</v>
      </c>
      <c r="F235" t="s">
        <v>168</v>
      </c>
      <c r="G235" t="s">
        <v>521</v>
      </c>
      <c r="H235" t="s">
        <v>39</v>
      </c>
      <c r="I235" t="s">
        <v>40</v>
      </c>
      <c r="J235">
        <v>2012</v>
      </c>
      <c r="K235">
        <v>129.79</v>
      </c>
      <c r="L235" t="s">
        <v>41</v>
      </c>
      <c r="M235" s="1">
        <v>40787</v>
      </c>
      <c r="N235" s="1">
        <v>40816</v>
      </c>
      <c r="O235" s="1">
        <v>40665</v>
      </c>
      <c r="P235" t="s">
        <v>427</v>
      </c>
      <c r="Q235" t="s">
        <v>603</v>
      </c>
      <c r="R235" t="s">
        <v>382</v>
      </c>
      <c r="S235" t="s">
        <v>579</v>
      </c>
      <c r="T235" t="s">
        <v>420</v>
      </c>
      <c r="U235" t="s">
        <v>46</v>
      </c>
      <c r="W235" t="str">
        <f t="shared" si="7"/>
        <v>STATE REPRESENTATIVE,43,2,DEMOCRAT,LEG DISTRICT 43 - HOUSE,KING,Legislative</v>
      </c>
    </row>
    <row r="236" spans="1:23" x14ac:dyDescent="0.25">
      <c r="A236" t="str">
        <f t="shared" si="6"/>
        <v>CHOPP FRANK V</v>
      </c>
      <c r="B236">
        <v>573</v>
      </c>
      <c r="C236" t="s">
        <v>35</v>
      </c>
      <c r="D236">
        <v>43</v>
      </c>
      <c r="E236">
        <v>2</v>
      </c>
      <c r="F236" t="s">
        <v>168</v>
      </c>
      <c r="G236" t="s">
        <v>521</v>
      </c>
      <c r="H236" t="s">
        <v>39</v>
      </c>
      <c r="I236" t="s">
        <v>40</v>
      </c>
      <c r="J236">
        <v>2012</v>
      </c>
      <c r="K236">
        <v>129.79</v>
      </c>
      <c r="L236" t="s">
        <v>41</v>
      </c>
      <c r="M236" s="1">
        <v>40787</v>
      </c>
      <c r="N236" s="1">
        <v>40816</v>
      </c>
      <c r="O236" s="1">
        <v>40665</v>
      </c>
      <c r="P236" t="s">
        <v>427</v>
      </c>
      <c r="Q236" t="s">
        <v>603</v>
      </c>
      <c r="R236" t="s">
        <v>382</v>
      </c>
      <c r="S236" t="s">
        <v>579</v>
      </c>
      <c r="T236" t="s">
        <v>420</v>
      </c>
      <c r="U236" t="s">
        <v>46</v>
      </c>
      <c r="W236" t="str">
        <f t="shared" si="7"/>
        <v>STATE REPRESENTATIVE,43,2,DEMOCRAT,LEG DISTRICT 43 - HOUSE,KING,Legislative</v>
      </c>
    </row>
    <row r="237" spans="1:23" x14ac:dyDescent="0.25">
      <c r="A237" t="str">
        <f t="shared" si="6"/>
        <v>CHOPP FRANK V</v>
      </c>
      <c r="B237">
        <v>574</v>
      </c>
      <c r="C237" t="s">
        <v>35</v>
      </c>
      <c r="D237">
        <v>43</v>
      </c>
      <c r="E237">
        <v>2</v>
      </c>
      <c r="F237" t="s">
        <v>168</v>
      </c>
      <c r="G237" t="s">
        <v>521</v>
      </c>
      <c r="H237" t="s">
        <v>39</v>
      </c>
      <c r="I237" t="s">
        <v>40</v>
      </c>
      <c r="J237">
        <v>2012</v>
      </c>
      <c r="K237">
        <v>129.79</v>
      </c>
      <c r="L237" t="s">
        <v>41</v>
      </c>
      <c r="M237" s="1">
        <v>40787</v>
      </c>
      <c r="N237" s="1">
        <v>40816</v>
      </c>
      <c r="O237" s="1">
        <v>40665</v>
      </c>
      <c r="P237" t="s">
        <v>427</v>
      </c>
      <c r="Q237" t="s">
        <v>603</v>
      </c>
      <c r="R237" t="s">
        <v>382</v>
      </c>
      <c r="S237" t="s">
        <v>579</v>
      </c>
      <c r="T237" t="s">
        <v>420</v>
      </c>
      <c r="U237" t="s">
        <v>46</v>
      </c>
      <c r="W237" t="str">
        <f t="shared" si="7"/>
        <v>STATE REPRESENTATIVE,43,2,DEMOCRAT,LEG DISTRICT 43 - HOUSE,KING,Legislative</v>
      </c>
    </row>
    <row r="238" spans="1:23" x14ac:dyDescent="0.25">
      <c r="A238" t="str">
        <f t="shared" si="6"/>
        <v>CHOPP FRANK V</v>
      </c>
      <c r="B238">
        <v>577</v>
      </c>
      <c r="C238" t="s">
        <v>35</v>
      </c>
      <c r="D238">
        <v>43</v>
      </c>
      <c r="E238">
        <v>2</v>
      </c>
      <c r="F238" t="s">
        <v>168</v>
      </c>
      <c r="G238" t="s">
        <v>521</v>
      </c>
      <c r="H238" t="s">
        <v>39</v>
      </c>
      <c r="I238" t="s">
        <v>40</v>
      </c>
      <c r="J238">
        <v>2012</v>
      </c>
      <c r="K238">
        <v>129.79</v>
      </c>
      <c r="L238" t="s">
        <v>41</v>
      </c>
      <c r="M238" s="1">
        <v>40787</v>
      </c>
      <c r="N238" s="1">
        <v>40816</v>
      </c>
      <c r="O238" s="1">
        <v>40665</v>
      </c>
      <c r="P238" t="s">
        <v>427</v>
      </c>
      <c r="Q238" t="s">
        <v>603</v>
      </c>
      <c r="R238" t="s">
        <v>382</v>
      </c>
      <c r="S238" t="s">
        <v>579</v>
      </c>
      <c r="T238" t="s">
        <v>420</v>
      </c>
      <c r="U238" t="s">
        <v>46</v>
      </c>
      <c r="W238" t="str">
        <f t="shared" si="7"/>
        <v>STATE REPRESENTATIVE,43,2,DEMOCRAT,LEG DISTRICT 43 - HOUSE,KING,Legislative</v>
      </c>
    </row>
    <row r="239" spans="1:23" x14ac:dyDescent="0.25">
      <c r="A239" t="str">
        <f t="shared" si="6"/>
        <v>CHOPP FRANK V</v>
      </c>
      <c r="B239">
        <v>578</v>
      </c>
      <c r="C239" t="s">
        <v>35</v>
      </c>
      <c r="D239">
        <v>43</v>
      </c>
      <c r="E239">
        <v>2</v>
      </c>
      <c r="F239" t="s">
        <v>168</v>
      </c>
      <c r="G239" t="s">
        <v>521</v>
      </c>
      <c r="H239" t="s">
        <v>39</v>
      </c>
      <c r="I239" t="s">
        <v>40</v>
      </c>
      <c r="J239">
        <v>2012</v>
      </c>
      <c r="K239">
        <v>129.79</v>
      </c>
      <c r="L239" t="s">
        <v>41</v>
      </c>
      <c r="M239" s="1">
        <v>40787</v>
      </c>
      <c r="N239" s="1">
        <v>40816</v>
      </c>
      <c r="O239" s="1">
        <v>40665</v>
      </c>
      <c r="P239" t="s">
        <v>427</v>
      </c>
      <c r="Q239" t="s">
        <v>603</v>
      </c>
      <c r="R239" t="s">
        <v>382</v>
      </c>
      <c r="S239" t="s">
        <v>579</v>
      </c>
      <c r="T239" t="s">
        <v>420</v>
      </c>
      <c r="U239" t="s">
        <v>46</v>
      </c>
      <c r="W239" t="str">
        <f t="shared" si="7"/>
        <v>STATE REPRESENTATIVE,43,2,DEMOCRAT,LEG DISTRICT 43 - HOUSE,KING,Legislative</v>
      </c>
    </row>
    <row r="240" spans="1:23" x14ac:dyDescent="0.25">
      <c r="A240" t="str">
        <f t="shared" si="6"/>
        <v>CHOPP FRANK V</v>
      </c>
      <c r="B240">
        <v>579</v>
      </c>
      <c r="C240" t="s">
        <v>35</v>
      </c>
      <c r="D240">
        <v>43</v>
      </c>
      <c r="E240">
        <v>2</v>
      </c>
      <c r="F240" t="s">
        <v>168</v>
      </c>
      <c r="G240" t="s">
        <v>521</v>
      </c>
      <c r="H240" t="s">
        <v>39</v>
      </c>
      <c r="I240" t="s">
        <v>40</v>
      </c>
      <c r="J240">
        <v>2012</v>
      </c>
      <c r="K240">
        <v>129.79</v>
      </c>
      <c r="L240" t="s">
        <v>41</v>
      </c>
      <c r="M240" s="1">
        <v>40787</v>
      </c>
      <c r="N240" s="1">
        <v>40816</v>
      </c>
      <c r="O240" s="1">
        <v>40665</v>
      </c>
      <c r="P240" t="s">
        <v>427</v>
      </c>
      <c r="Q240" t="s">
        <v>603</v>
      </c>
      <c r="R240" t="s">
        <v>382</v>
      </c>
      <c r="S240" t="s">
        <v>579</v>
      </c>
      <c r="T240" t="s">
        <v>420</v>
      </c>
      <c r="U240" t="s">
        <v>46</v>
      </c>
      <c r="W240" t="str">
        <f t="shared" si="7"/>
        <v>STATE REPRESENTATIVE,43,2,DEMOCRAT,LEG DISTRICT 43 - HOUSE,KING,Legislative</v>
      </c>
    </row>
    <row r="241" spans="1:23" x14ac:dyDescent="0.25">
      <c r="A241" t="str">
        <f t="shared" si="6"/>
        <v>CHOPP FRANK V</v>
      </c>
      <c r="B241">
        <v>593</v>
      </c>
      <c r="C241" t="s">
        <v>35</v>
      </c>
      <c r="D241">
        <v>43</v>
      </c>
      <c r="E241">
        <v>2</v>
      </c>
      <c r="F241" t="s">
        <v>168</v>
      </c>
      <c r="G241" t="s">
        <v>521</v>
      </c>
      <c r="H241" t="s">
        <v>39</v>
      </c>
      <c r="I241" t="s">
        <v>40</v>
      </c>
      <c r="J241">
        <v>2012</v>
      </c>
      <c r="K241">
        <v>75.8</v>
      </c>
      <c r="L241" t="s">
        <v>41</v>
      </c>
      <c r="M241" s="1">
        <v>40817</v>
      </c>
      <c r="N241" s="1">
        <v>40847</v>
      </c>
      <c r="O241" s="1">
        <v>40730</v>
      </c>
      <c r="P241" t="s">
        <v>427</v>
      </c>
      <c r="Q241" t="s">
        <v>578</v>
      </c>
      <c r="R241" t="s">
        <v>382</v>
      </c>
      <c r="S241" t="s">
        <v>579</v>
      </c>
      <c r="T241" t="s">
        <v>420</v>
      </c>
      <c r="U241" t="s">
        <v>46</v>
      </c>
      <c r="W241" t="str">
        <f t="shared" si="7"/>
        <v>STATE REPRESENTATIVE,43,2,DEMOCRAT,LEG DISTRICT 43 - HOUSE,KING,Legislative</v>
      </c>
    </row>
    <row r="242" spans="1:23" x14ac:dyDescent="0.25">
      <c r="A242" t="str">
        <f t="shared" si="6"/>
        <v>CHOPP FRANK V</v>
      </c>
      <c r="B242">
        <v>594</v>
      </c>
      <c r="C242" t="s">
        <v>35</v>
      </c>
      <c r="D242">
        <v>43</v>
      </c>
      <c r="E242">
        <v>2</v>
      </c>
      <c r="F242" t="s">
        <v>168</v>
      </c>
      <c r="G242" t="s">
        <v>521</v>
      </c>
      <c r="H242" t="s">
        <v>39</v>
      </c>
      <c r="I242" t="s">
        <v>40</v>
      </c>
      <c r="J242">
        <v>2012</v>
      </c>
      <c r="K242">
        <v>75.8</v>
      </c>
      <c r="L242" t="s">
        <v>41</v>
      </c>
      <c r="M242" s="1">
        <v>40817</v>
      </c>
      <c r="N242" s="1">
        <v>40847</v>
      </c>
      <c r="O242" s="1">
        <v>40730</v>
      </c>
      <c r="P242" t="s">
        <v>427</v>
      </c>
      <c r="Q242" t="s">
        <v>578</v>
      </c>
      <c r="R242" t="s">
        <v>382</v>
      </c>
      <c r="S242" t="s">
        <v>579</v>
      </c>
      <c r="T242" t="s">
        <v>420</v>
      </c>
      <c r="U242" t="s">
        <v>46</v>
      </c>
      <c r="W242" t="str">
        <f t="shared" si="7"/>
        <v>STATE REPRESENTATIVE,43,2,DEMOCRAT,LEG DISTRICT 43 - HOUSE,KING,Legislative</v>
      </c>
    </row>
    <row r="243" spans="1:23" x14ac:dyDescent="0.25">
      <c r="A243" t="str">
        <f t="shared" si="6"/>
        <v>CHOPP FRANK V</v>
      </c>
      <c r="B243">
        <v>596</v>
      </c>
      <c r="C243" t="s">
        <v>35</v>
      </c>
      <c r="D243">
        <v>43</v>
      </c>
      <c r="E243">
        <v>2</v>
      </c>
      <c r="F243" t="s">
        <v>168</v>
      </c>
      <c r="G243" t="s">
        <v>521</v>
      </c>
      <c r="H243" t="s">
        <v>39</v>
      </c>
      <c r="I243" t="s">
        <v>40</v>
      </c>
      <c r="J243">
        <v>2012</v>
      </c>
      <c r="K243">
        <v>150</v>
      </c>
      <c r="L243" t="s">
        <v>41</v>
      </c>
      <c r="M243" s="1">
        <v>40634</v>
      </c>
      <c r="N243" s="1">
        <v>40663</v>
      </c>
      <c r="O243" s="1">
        <v>40633</v>
      </c>
      <c r="P243" t="s">
        <v>427</v>
      </c>
      <c r="Q243" t="s">
        <v>503</v>
      </c>
      <c r="R243" t="s">
        <v>429</v>
      </c>
      <c r="S243" t="s">
        <v>430</v>
      </c>
      <c r="T243" t="s">
        <v>420</v>
      </c>
      <c r="U243" t="s">
        <v>46</v>
      </c>
      <c r="W243" t="str">
        <f t="shared" si="7"/>
        <v>STATE REPRESENTATIVE,43,2,DEMOCRAT,LEG DISTRICT 43 - HOUSE,KING,Legislative</v>
      </c>
    </row>
    <row r="244" spans="1:23" x14ac:dyDescent="0.25">
      <c r="A244" t="str">
        <f t="shared" si="6"/>
        <v>CHOPP FRANK V</v>
      </c>
      <c r="B244">
        <v>601</v>
      </c>
      <c r="C244" t="s">
        <v>35</v>
      </c>
      <c r="D244">
        <v>43</v>
      </c>
      <c r="E244">
        <v>2</v>
      </c>
      <c r="F244" t="s">
        <v>168</v>
      </c>
      <c r="G244" t="s">
        <v>521</v>
      </c>
      <c r="H244" t="s">
        <v>39</v>
      </c>
      <c r="I244" t="s">
        <v>40</v>
      </c>
      <c r="J244">
        <v>2012</v>
      </c>
      <c r="K244">
        <v>75.8</v>
      </c>
      <c r="L244" t="s">
        <v>41</v>
      </c>
      <c r="M244" s="1">
        <v>40817</v>
      </c>
      <c r="N244" s="1">
        <v>40847</v>
      </c>
      <c r="O244" s="1">
        <v>40730</v>
      </c>
      <c r="P244" t="s">
        <v>427</v>
      </c>
      <c r="Q244" t="s">
        <v>578</v>
      </c>
      <c r="R244" t="s">
        <v>382</v>
      </c>
      <c r="S244" t="s">
        <v>579</v>
      </c>
      <c r="T244" t="s">
        <v>420</v>
      </c>
      <c r="U244" t="s">
        <v>46</v>
      </c>
      <c r="W244" t="str">
        <f t="shared" si="7"/>
        <v>STATE REPRESENTATIVE,43,2,DEMOCRAT,LEG DISTRICT 43 - HOUSE,KING,Legislative</v>
      </c>
    </row>
    <row r="245" spans="1:23" x14ac:dyDescent="0.25">
      <c r="A245" t="str">
        <f t="shared" si="6"/>
        <v>CHOPP FRANK V</v>
      </c>
      <c r="B245">
        <v>605</v>
      </c>
      <c r="C245" t="s">
        <v>35</v>
      </c>
      <c r="D245">
        <v>43</v>
      </c>
      <c r="E245">
        <v>2</v>
      </c>
      <c r="F245" t="s">
        <v>168</v>
      </c>
      <c r="G245" t="s">
        <v>521</v>
      </c>
      <c r="H245" t="s">
        <v>39</v>
      </c>
      <c r="I245" t="s">
        <v>40</v>
      </c>
      <c r="J245">
        <v>2012</v>
      </c>
      <c r="K245">
        <v>300</v>
      </c>
      <c r="L245" t="s">
        <v>41</v>
      </c>
      <c r="M245" s="1">
        <v>40817</v>
      </c>
      <c r="N245" s="1">
        <v>40847</v>
      </c>
      <c r="O245" s="1">
        <v>40816</v>
      </c>
      <c r="P245" t="s">
        <v>427</v>
      </c>
      <c r="Q245" t="s">
        <v>542</v>
      </c>
      <c r="R245" t="s">
        <v>429</v>
      </c>
      <c r="S245" t="s">
        <v>430</v>
      </c>
      <c r="T245" t="s">
        <v>420</v>
      </c>
      <c r="U245" t="s">
        <v>46</v>
      </c>
      <c r="W245" t="str">
        <f t="shared" si="7"/>
        <v>STATE REPRESENTATIVE,43,2,DEMOCRAT,LEG DISTRICT 43 - HOUSE,KING,Legislative</v>
      </c>
    </row>
    <row r="246" spans="1:23" x14ac:dyDescent="0.25">
      <c r="A246" t="str">
        <f t="shared" si="6"/>
        <v>CHOPP FRANK V</v>
      </c>
      <c r="B246">
        <v>621</v>
      </c>
      <c r="C246" t="s">
        <v>35</v>
      </c>
      <c r="D246">
        <v>43</v>
      </c>
      <c r="E246">
        <v>2</v>
      </c>
      <c r="F246" t="s">
        <v>168</v>
      </c>
      <c r="G246" t="s">
        <v>521</v>
      </c>
      <c r="H246" t="s">
        <v>39</v>
      </c>
      <c r="I246" t="s">
        <v>40</v>
      </c>
      <c r="J246">
        <v>2012</v>
      </c>
      <c r="K246">
        <v>300</v>
      </c>
      <c r="L246" t="s">
        <v>41</v>
      </c>
      <c r="M246" s="1">
        <v>40817</v>
      </c>
      <c r="N246" s="1">
        <v>40847</v>
      </c>
      <c r="O246" s="1">
        <v>40816</v>
      </c>
      <c r="P246" t="s">
        <v>427</v>
      </c>
      <c r="Q246" t="s">
        <v>542</v>
      </c>
      <c r="R246" t="s">
        <v>429</v>
      </c>
      <c r="S246" t="s">
        <v>430</v>
      </c>
      <c r="T246" t="s">
        <v>420</v>
      </c>
      <c r="U246" t="s">
        <v>46</v>
      </c>
      <c r="W246" t="str">
        <f t="shared" si="7"/>
        <v>STATE REPRESENTATIVE,43,2,DEMOCRAT,LEG DISTRICT 43 - HOUSE,KING,Legislative</v>
      </c>
    </row>
    <row r="247" spans="1:23" x14ac:dyDescent="0.25">
      <c r="A247" t="str">
        <f t="shared" si="6"/>
        <v>CHOPP FRANK V</v>
      </c>
      <c r="B247">
        <v>622</v>
      </c>
      <c r="C247" t="s">
        <v>35</v>
      </c>
      <c r="D247">
        <v>43</v>
      </c>
      <c r="E247">
        <v>2</v>
      </c>
      <c r="F247" t="s">
        <v>168</v>
      </c>
      <c r="G247" t="s">
        <v>521</v>
      </c>
      <c r="H247" t="s">
        <v>39</v>
      </c>
      <c r="I247" t="s">
        <v>40</v>
      </c>
      <c r="J247">
        <v>2012</v>
      </c>
      <c r="K247">
        <v>600</v>
      </c>
      <c r="L247" t="s">
        <v>41</v>
      </c>
      <c r="M247" s="1">
        <v>40544</v>
      </c>
      <c r="N247" s="1">
        <v>40574</v>
      </c>
      <c r="O247" s="1">
        <v>40571</v>
      </c>
      <c r="P247" t="s">
        <v>427</v>
      </c>
      <c r="Q247" t="s">
        <v>522</v>
      </c>
      <c r="R247" t="s">
        <v>523</v>
      </c>
      <c r="S247" t="s">
        <v>524</v>
      </c>
      <c r="T247" t="s">
        <v>420</v>
      </c>
      <c r="U247" t="s">
        <v>46</v>
      </c>
      <c r="W247" t="str">
        <f t="shared" si="7"/>
        <v>STATE REPRESENTATIVE,43,2,DEMOCRAT,LEG DISTRICT 43 - HOUSE,KING,Legislative</v>
      </c>
    </row>
    <row r="248" spans="1:23" x14ac:dyDescent="0.25">
      <c r="A248" t="str">
        <f t="shared" si="6"/>
        <v>CHOPP FRANK V</v>
      </c>
      <c r="B248">
        <v>623</v>
      </c>
      <c r="C248" t="s">
        <v>35</v>
      </c>
      <c r="D248">
        <v>43</v>
      </c>
      <c r="E248">
        <v>2</v>
      </c>
      <c r="F248" t="s">
        <v>168</v>
      </c>
      <c r="G248" t="s">
        <v>521</v>
      </c>
      <c r="H248" t="s">
        <v>39</v>
      </c>
      <c r="I248" t="s">
        <v>40</v>
      </c>
      <c r="J248">
        <v>2012</v>
      </c>
      <c r="K248">
        <v>300</v>
      </c>
      <c r="L248" t="s">
        <v>41</v>
      </c>
      <c r="M248" s="1">
        <v>40848</v>
      </c>
      <c r="N248" s="1">
        <v>40877</v>
      </c>
      <c r="O248" s="1">
        <v>40877</v>
      </c>
      <c r="P248" t="s">
        <v>427</v>
      </c>
      <c r="Q248" t="s">
        <v>443</v>
      </c>
      <c r="R248" t="s">
        <v>429</v>
      </c>
      <c r="S248" t="s">
        <v>430</v>
      </c>
      <c r="T248" t="s">
        <v>420</v>
      </c>
      <c r="U248" t="s">
        <v>46</v>
      </c>
      <c r="W248" t="str">
        <f t="shared" si="7"/>
        <v>STATE REPRESENTATIVE,43,2,DEMOCRAT,LEG DISTRICT 43 - HOUSE,KING,Legislative</v>
      </c>
    </row>
    <row r="249" spans="1:23" x14ac:dyDescent="0.25">
      <c r="A249" t="str">
        <f t="shared" si="6"/>
        <v>CHOPP FRANK V</v>
      </c>
      <c r="B249">
        <v>624</v>
      </c>
      <c r="C249" t="s">
        <v>35</v>
      </c>
      <c r="D249">
        <v>43</v>
      </c>
      <c r="E249">
        <v>2</v>
      </c>
      <c r="F249" t="s">
        <v>168</v>
      </c>
      <c r="G249" t="s">
        <v>521</v>
      </c>
      <c r="H249" t="s">
        <v>39</v>
      </c>
      <c r="I249" t="s">
        <v>40</v>
      </c>
      <c r="J249">
        <v>2012</v>
      </c>
      <c r="K249">
        <v>300</v>
      </c>
      <c r="L249" t="s">
        <v>41</v>
      </c>
      <c r="M249" s="1">
        <v>40848</v>
      </c>
      <c r="N249" s="1">
        <v>40877</v>
      </c>
      <c r="O249" s="1">
        <v>40877</v>
      </c>
      <c r="P249" t="s">
        <v>427</v>
      </c>
      <c r="Q249" t="s">
        <v>443</v>
      </c>
      <c r="R249" t="s">
        <v>429</v>
      </c>
      <c r="S249" t="s">
        <v>430</v>
      </c>
      <c r="T249" t="s">
        <v>420</v>
      </c>
      <c r="U249" t="s">
        <v>46</v>
      </c>
      <c r="W249" t="str">
        <f t="shared" si="7"/>
        <v>STATE REPRESENTATIVE,43,2,DEMOCRAT,LEG DISTRICT 43 - HOUSE,KING,Legislative</v>
      </c>
    </row>
    <row r="250" spans="1:23" x14ac:dyDescent="0.25">
      <c r="A250" t="str">
        <f t="shared" si="6"/>
        <v>CHOPP FRANK V</v>
      </c>
      <c r="B250">
        <v>629</v>
      </c>
      <c r="C250" t="s">
        <v>35</v>
      </c>
      <c r="D250">
        <v>43</v>
      </c>
      <c r="E250">
        <v>2</v>
      </c>
      <c r="F250" t="s">
        <v>168</v>
      </c>
      <c r="G250" t="s">
        <v>521</v>
      </c>
      <c r="H250" t="s">
        <v>39</v>
      </c>
      <c r="I250" t="s">
        <v>40</v>
      </c>
      <c r="J250">
        <v>2012</v>
      </c>
      <c r="K250">
        <v>300</v>
      </c>
      <c r="L250" t="s">
        <v>41</v>
      </c>
      <c r="M250" s="1">
        <v>40575</v>
      </c>
      <c r="N250" s="1">
        <v>40602</v>
      </c>
      <c r="O250" s="1">
        <v>40574</v>
      </c>
      <c r="P250" t="s">
        <v>427</v>
      </c>
      <c r="Q250" t="s">
        <v>500</v>
      </c>
      <c r="R250" t="s">
        <v>429</v>
      </c>
      <c r="S250" t="s">
        <v>430</v>
      </c>
      <c r="T250" t="s">
        <v>420</v>
      </c>
      <c r="U250" t="s">
        <v>46</v>
      </c>
      <c r="W250" t="str">
        <f t="shared" si="7"/>
        <v>STATE REPRESENTATIVE,43,2,DEMOCRAT,LEG DISTRICT 43 - HOUSE,KING,Legislative</v>
      </c>
    </row>
    <row r="251" spans="1:23" x14ac:dyDescent="0.25">
      <c r="A251" t="str">
        <f t="shared" si="6"/>
        <v>CHOPP FRANK V</v>
      </c>
      <c r="B251">
        <v>633</v>
      </c>
      <c r="C251" t="s">
        <v>35</v>
      </c>
      <c r="D251">
        <v>43</v>
      </c>
      <c r="E251">
        <v>2</v>
      </c>
      <c r="F251" t="s">
        <v>168</v>
      </c>
      <c r="G251" t="s">
        <v>521</v>
      </c>
      <c r="H251" t="s">
        <v>39</v>
      </c>
      <c r="I251" t="s">
        <v>40</v>
      </c>
      <c r="J251">
        <v>2012</v>
      </c>
      <c r="K251">
        <v>129.79</v>
      </c>
      <c r="L251" t="s">
        <v>41</v>
      </c>
      <c r="M251" s="1">
        <v>40787</v>
      </c>
      <c r="N251" s="1">
        <v>40816</v>
      </c>
      <c r="O251" s="1">
        <v>40665</v>
      </c>
      <c r="P251" t="s">
        <v>427</v>
      </c>
      <c r="Q251" t="s">
        <v>603</v>
      </c>
      <c r="R251" t="s">
        <v>382</v>
      </c>
      <c r="S251" t="s">
        <v>579</v>
      </c>
      <c r="T251" t="s">
        <v>420</v>
      </c>
      <c r="U251" t="s">
        <v>46</v>
      </c>
      <c r="W251" t="str">
        <f t="shared" si="7"/>
        <v>STATE REPRESENTATIVE,43,2,DEMOCRAT,LEG DISTRICT 43 - HOUSE,KING,Legislative</v>
      </c>
    </row>
    <row r="252" spans="1:23" x14ac:dyDescent="0.25">
      <c r="A252" t="str">
        <f t="shared" si="6"/>
        <v>CHOPP FRANK V</v>
      </c>
      <c r="B252">
        <v>646</v>
      </c>
      <c r="C252" t="s">
        <v>35</v>
      </c>
      <c r="D252">
        <v>43</v>
      </c>
      <c r="E252">
        <v>2</v>
      </c>
      <c r="F252" t="s">
        <v>168</v>
      </c>
      <c r="G252" t="s">
        <v>521</v>
      </c>
      <c r="H252" t="s">
        <v>39</v>
      </c>
      <c r="I252" t="s">
        <v>40</v>
      </c>
      <c r="J252">
        <v>2012</v>
      </c>
      <c r="K252">
        <v>300</v>
      </c>
      <c r="L252" t="s">
        <v>41</v>
      </c>
      <c r="M252" s="1">
        <v>40817</v>
      </c>
      <c r="N252" s="1">
        <v>40847</v>
      </c>
      <c r="O252" s="1">
        <v>40816</v>
      </c>
      <c r="P252" t="s">
        <v>427</v>
      </c>
      <c r="Q252" t="s">
        <v>542</v>
      </c>
      <c r="R252" t="s">
        <v>429</v>
      </c>
      <c r="S252" t="s">
        <v>430</v>
      </c>
      <c r="T252" t="s">
        <v>420</v>
      </c>
      <c r="U252" t="s">
        <v>46</v>
      </c>
      <c r="W252" t="str">
        <f t="shared" si="7"/>
        <v>STATE REPRESENTATIVE,43,2,DEMOCRAT,LEG DISTRICT 43 - HOUSE,KING,Legislative</v>
      </c>
    </row>
    <row r="253" spans="1:23" x14ac:dyDescent="0.25">
      <c r="A253" t="str">
        <f t="shared" si="6"/>
        <v>CHOPP FRANK V</v>
      </c>
      <c r="B253">
        <v>647</v>
      </c>
      <c r="C253" t="s">
        <v>35</v>
      </c>
      <c r="D253">
        <v>43</v>
      </c>
      <c r="E253">
        <v>2</v>
      </c>
      <c r="F253" t="s">
        <v>168</v>
      </c>
      <c r="G253" t="s">
        <v>521</v>
      </c>
      <c r="H253" t="s">
        <v>39</v>
      </c>
      <c r="I253" t="s">
        <v>40</v>
      </c>
      <c r="J253">
        <v>2012</v>
      </c>
      <c r="K253">
        <v>300</v>
      </c>
      <c r="L253" t="s">
        <v>41</v>
      </c>
      <c r="M253" s="1">
        <v>40817</v>
      </c>
      <c r="N253" s="1">
        <v>40847</v>
      </c>
      <c r="O253" s="1">
        <v>40816</v>
      </c>
      <c r="P253" t="s">
        <v>427</v>
      </c>
      <c r="Q253" t="s">
        <v>542</v>
      </c>
      <c r="R253" t="s">
        <v>429</v>
      </c>
      <c r="S253" t="s">
        <v>430</v>
      </c>
      <c r="T253" t="s">
        <v>420</v>
      </c>
      <c r="U253" t="s">
        <v>46</v>
      </c>
      <c r="W253" t="str">
        <f t="shared" si="7"/>
        <v>STATE REPRESENTATIVE,43,2,DEMOCRAT,LEG DISTRICT 43 - HOUSE,KING,Legislative</v>
      </c>
    </row>
    <row r="254" spans="1:23" x14ac:dyDescent="0.25">
      <c r="A254" t="str">
        <f t="shared" si="6"/>
        <v>CHOPP FRANK V</v>
      </c>
      <c r="B254">
        <v>648</v>
      </c>
      <c r="C254" t="s">
        <v>35</v>
      </c>
      <c r="D254">
        <v>43</v>
      </c>
      <c r="E254">
        <v>2</v>
      </c>
      <c r="F254" t="s">
        <v>168</v>
      </c>
      <c r="G254" t="s">
        <v>521</v>
      </c>
      <c r="H254" t="s">
        <v>39</v>
      </c>
      <c r="I254" t="s">
        <v>40</v>
      </c>
      <c r="J254">
        <v>2012</v>
      </c>
      <c r="K254">
        <v>300</v>
      </c>
      <c r="L254" t="s">
        <v>41</v>
      </c>
      <c r="M254" s="1">
        <v>40817</v>
      </c>
      <c r="N254" s="1">
        <v>40847</v>
      </c>
      <c r="O254" s="1">
        <v>40816</v>
      </c>
      <c r="P254" t="s">
        <v>427</v>
      </c>
      <c r="Q254" t="s">
        <v>542</v>
      </c>
      <c r="R254" t="s">
        <v>429</v>
      </c>
      <c r="S254" t="s">
        <v>430</v>
      </c>
      <c r="T254" t="s">
        <v>420</v>
      </c>
      <c r="U254" t="s">
        <v>46</v>
      </c>
      <c r="W254" t="str">
        <f t="shared" si="7"/>
        <v>STATE REPRESENTATIVE,43,2,DEMOCRAT,LEG DISTRICT 43 - HOUSE,KING,Legislative</v>
      </c>
    </row>
    <row r="255" spans="1:23" x14ac:dyDescent="0.25">
      <c r="A255" t="str">
        <f t="shared" si="6"/>
        <v>CHOPP FRANK V</v>
      </c>
      <c r="B255">
        <v>650</v>
      </c>
      <c r="C255" t="s">
        <v>35</v>
      </c>
      <c r="D255">
        <v>43</v>
      </c>
      <c r="E255">
        <v>2</v>
      </c>
      <c r="F255" t="s">
        <v>168</v>
      </c>
      <c r="G255" t="s">
        <v>521</v>
      </c>
      <c r="H255" t="s">
        <v>39</v>
      </c>
      <c r="I255" t="s">
        <v>40</v>
      </c>
      <c r="J255">
        <v>2012</v>
      </c>
      <c r="K255">
        <v>150</v>
      </c>
      <c r="L255" t="s">
        <v>41</v>
      </c>
      <c r="M255" s="1">
        <v>40634</v>
      </c>
      <c r="N255" s="1">
        <v>40663</v>
      </c>
      <c r="O255" s="1">
        <v>40633</v>
      </c>
      <c r="P255" t="s">
        <v>427</v>
      </c>
      <c r="Q255" t="s">
        <v>503</v>
      </c>
      <c r="R255" t="s">
        <v>429</v>
      </c>
      <c r="S255" t="s">
        <v>430</v>
      </c>
      <c r="T255" t="s">
        <v>420</v>
      </c>
      <c r="U255" t="s">
        <v>46</v>
      </c>
      <c r="W255" t="str">
        <f t="shared" si="7"/>
        <v>STATE REPRESENTATIVE,43,2,DEMOCRAT,LEG DISTRICT 43 - HOUSE,KING,Legislative</v>
      </c>
    </row>
    <row r="256" spans="1:23" x14ac:dyDescent="0.25">
      <c r="A256" t="str">
        <f t="shared" si="6"/>
        <v>CHOPP FRANK V</v>
      </c>
      <c r="B256">
        <v>664</v>
      </c>
      <c r="C256" t="s">
        <v>35</v>
      </c>
      <c r="D256">
        <v>43</v>
      </c>
      <c r="E256">
        <v>2</v>
      </c>
      <c r="F256" t="s">
        <v>168</v>
      </c>
      <c r="G256" t="s">
        <v>521</v>
      </c>
      <c r="H256" t="s">
        <v>39</v>
      </c>
      <c r="I256" t="s">
        <v>40</v>
      </c>
      <c r="J256">
        <v>2012</v>
      </c>
      <c r="K256">
        <v>300</v>
      </c>
      <c r="L256" t="s">
        <v>41</v>
      </c>
      <c r="M256" s="1">
        <v>40817</v>
      </c>
      <c r="N256" s="1">
        <v>40847</v>
      </c>
      <c r="O256" s="1">
        <v>40816</v>
      </c>
      <c r="P256" t="s">
        <v>427</v>
      </c>
      <c r="Q256" t="s">
        <v>542</v>
      </c>
      <c r="R256" t="s">
        <v>429</v>
      </c>
      <c r="S256" t="s">
        <v>430</v>
      </c>
      <c r="T256" t="s">
        <v>420</v>
      </c>
      <c r="U256" t="s">
        <v>46</v>
      </c>
      <c r="W256" t="str">
        <f t="shared" si="7"/>
        <v>STATE REPRESENTATIVE,43,2,DEMOCRAT,LEG DISTRICT 43 - HOUSE,KING,Legislative</v>
      </c>
    </row>
    <row r="257" spans="1:23" x14ac:dyDescent="0.25">
      <c r="A257" t="str">
        <f t="shared" si="6"/>
        <v>CHOPP FRANK V</v>
      </c>
      <c r="B257">
        <v>665</v>
      </c>
      <c r="C257" t="s">
        <v>35</v>
      </c>
      <c r="D257">
        <v>43</v>
      </c>
      <c r="E257">
        <v>2</v>
      </c>
      <c r="F257" t="s">
        <v>168</v>
      </c>
      <c r="G257" t="s">
        <v>521</v>
      </c>
      <c r="H257" t="s">
        <v>39</v>
      </c>
      <c r="I257" t="s">
        <v>40</v>
      </c>
      <c r="J257">
        <v>2012</v>
      </c>
      <c r="K257">
        <v>300</v>
      </c>
      <c r="L257" t="s">
        <v>41</v>
      </c>
      <c r="M257" s="1">
        <v>40817</v>
      </c>
      <c r="N257" s="1">
        <v>40847</v>
      </c>
      <c r="O257" s="1">
        <v>40816</v>
      </c>
      <c r="P257" t="s">
        <v>427</v>
      </c>
      <c r="Q257" t="s">
        <v>542</v>
      </c>
      <c r="R257" t="s">
        <v>429</v>
      </c>
      <c r="S257" t="s">
        <v>430</v>
      </c>
      <c r="T257" t="s">
        <v>420</v>
      </c>
      <c r="U257" t="s">
        <v>46</v>
      </c>
      <c r="W257" t="str">
        <f t="shared" si="7"/>
        <v>STATE REPRESENTATIVE,43,2,DEMOCRAT,LEG DISTRICT 43 - HOUSE,KING,Legislative</v>
      </c>
    </row>
    <row r="258" spans="1:23" x14ac:dyDescent="0.25">
      <c r="A258" t="str">
        <f t="shared" ref="A258:A321" si="8">VLOOKUP(W258,rightnames,9,FALSE)</f>
        <v>CHOPP FRANK V</v>
      </c>
      <c r="B258">
        <v>673</v>
      </c>
      <c r="C258" t="s">
        <v>35</v>
      </c>
      <c r="D258">
        <v>43</v>
      </c>
      <c r="E258">
        <v>2</v>
      </c>
      <c r="F258" t="s">
        <v>168</v>
      </c>
      <c r="G258" t="s">
        <v>521</v>
      </c>
      <c r="H258" t="s">
        <v>39</v>
      </c>
      <c r="I258" t="s">
        <v>40</v>
      </c>
      <c r="J258">
        <v>2012</v>
      </c>
      <c r="K258">
        <v>129.79</v>
      </c>
      <c r="L258" t="s">
        <v>41</v>
      </c>
      <c r="M258" s="1">
        <v>40787</v>
      </c>
      <c r="N258" s="1">
        <v>40816</v>
      </c>
      <c r="O258" s="1">
        <v>40665</v>
      </c>
      <c r="P258" t="s">
        <v>427</v>
      </c>
      <c r="Q258" t="s">
        <v>603</v>
      </c>
      <c r="R258" t="s">
        <v>382</v>
      </c>
      <c r="S258" t="s">
        <v>579</v>
      </c>
      <c r="T258" t="s">
        <v>420</v>
      </c>
      <c r="U258" t="s">
        <v>46</v>
      </c>
      <c r="W258" t="str">
        <f t="shared" ref="W258:W321" si="9">C258&amp;","&amp;D258&amp;","&amp;E258&amp;","&amp;F258&amp;","&amp;G258&amp;","&amp;H258&amp;","&amp;I258</f>
        <v>STATE REPRESENTATIVE,43,2,DEMOCRAT,LEG DISTRICT 43 - HOUSE,KING,Legislative</v>
      </c>
    </row>
    <row r="259" spans="1:23" x14ac:dyDescent="0.25">
      <c r="A259" t="str">
        <f t="shared" si="8"/>
        <v>CHOPP FRANK V</v>
      </c>
      <c r="B259">
        <v>683</v>
      </c>
      <c r="C259" t="s">
        <v>35</v>
      </c>
      <c r="D259">
        <v>43</v>
      </c>
      <c r="E259">
        <v>2</v>
      </c>
      <c r="F259" t="s">
        <v>168</v>
      </c>
      <c r="G259" t="s">
        <v>521</v>
      </c>
      <c r="H259" t="s">
        <v>39</v>
      </c>
      <c r="I259" t="s">
        <v>40</v>
      </c>
      <c r="J259">
        <v>2012</v>
      </c>
      <c r="K259">
        <v>300</v>
      </c>
      <c r="L259" t="s">
        <v>41</v>
      </c>
      <c r="M259" s="1">
        <v>40848</v>
      </c>
      <c r="N259" s="1">
        <v>40877</v>
      </c>
      <c r="O259" s="1">
        <v>40877</v>
      </c>
      <c r="P259" t="s">
        <v>427</v>
      </c>
      <c r="Q259" t="s">
        <v>443</v>
      </c>
      <c r="R259" t="s">
        <v>429</v>
      </c>
      <c r="S259" t="s">
        <v>430</v>
      </c>
      <c r="T259" t="s">
        <v>420</v>
      </c>
      <c r="U259" t="s">
        <v>46</v>
      </c>
      <c r="W259" t="str">
        <f t="shared" si="9"/>
        <v>STATE REPRESENTATIVE,43,2,DEMOCRAT,LEG DISTRICT 43 - HOUSE,KING,Legislative</v>
      </c>
    </row>
    <row r="260" spans="1:23" x14ac:dyDescent="0.25">
      <c r="A260" t="str">
        <f t="shared" si="8"/>
        <v>CHOPP FRANK V</v>
      </c>
      <c r="B260">
        <v>700</v>
      </c>
      <c r="C260" t="s">
        <v>35</v>
      </c>
      <c r="D260">
        <v>43</v>
      </c>
      <c r="E260">
        <v>2</v>
      </c>
      <c r="F260" t="s">
        <v>168</v>
      </c>
      <c r="G260" t="s">
        <v>521</v>
      </c>
      <c r="H260" t="s">
        <v>39</v>
      </c>
      <c r="I260" t="s">
        <v>40</v>
      </c>
      <c r="J260">
        <v>2012</v>
      </c>
      <c r="K260">
        <v>300</v>
      </c>
      <c r="L260" t="s">
        <v>41</v>
      </c>
      <c r="M260" s="1">
        <v>40848</v>
      </c>
      <c r="N260" s="1">
        <v>40877</v>
      </c>
      <c r="O260" s="1">
        <v>40877</v>
      </c>
      <c r="P260" t="s">
        <v>427</v>
      </c>
      <c r="Q260" t="s">
        <v>443</v>
      </c>
      <c r="R260" t="s">
        <v>429</v>
      </c>
      <c r="S260" t="s">
        <v>430</v>
      </c>
      <c r="T260" t="s">
        <v>420</v>
      </c>
      <c r="U260" t="s">
        <v>46</v>
      </c>
      <c r="W260" t="str">
        <f t="shared" si="9"/>
        <v>STATE REPRESENTATIVE,43,2,DEMOCRAT,LEG DISTRICT 43 - HOUSE,KING,Legislative</v>
      </c>
    </row>
    <row r="261" spans="1:23" x14ac:dyDescent="0.25">
      <c r="A261" t="str">
        <f t="shared" si="8"/>
        <v>CHOPP FRANK V</v>
      </c>
      <c r="B261">
        <v>705</v>
      </c>
      <c r="C261" t="s">
        <v>35</v>
      </c>
      <c r="D261">
        <v>43</v>
      </c>
      <c r="E261">
        <v>2</v>
      </c>
      <c r="F261" t="s">
        <v>168</v>
      </c>
      <c r="G261" t="s">
        <v>521</v>
      </c>
      <c r="H261" t="s">
        <v>39</v>
      </c>
      <c r="I261" t="s">
        <v>40</v>
      </c>
      <c r="J261">
        <v>2012</v>
      </c>
      <c r="K261">
        <v>300</v>
      </c>
      <c r="L261" t="s">
        <v>41</v>
      </c>
      <c r="M261" s="1">
        <v>40848</v>
      </c>
      <c r="N261" s="1">
        <v>40877</v>
      </c>
      <c r="O261" s="1">
        <v>40877</v>
      </c>
      <c r="P261" t="s">
        <v>427</v>
      </c>
      <c r="Q261" t="s">
        <v>443</v>
      </c>
      <c r="R261" t="s">
        <v>429</v>
      </c>
      <c r="S261" t="s">
        <v>430</v>
      </c>
      <c r="T261" t="s">
        <v>420</v>
      </c>
      <c r="U261" t="s">
        <v>46</v>
      </c>
      <c r="W261" t="str">
        <f t="shared" si="9"/>
        <v>STATE REPRESENTATIVE,43,2,DEMOCRAT,LEG DISTRICT 43 - HOUSE,KING,Legislative</v>
      </c>
    </row>
    <row r="262" spans="1:23" x14ac:dyDescent="0.25">
      <c r="A262" t="str">
        <f t="shared" si="8"/>
        <v>CHOPP FRANK V</v>
      </c>
      <c r="B262">
        <v>709</v>
      </c>
      <c r="C262" t="s">
        <v>35</v>
      </c>
      <c r="D262">
        <v>43</v>
      </c>
      <c r="E262">
        <v>2</v>
      </c>
      <c r="F262" t="s">
        <v>168</v>
      </c>
      <c r="G262" t="s">
        <v>521</v>
      </c>
      <c r="H262" t="s">
        <v>39</v>
      </c>
      <c r="I262" t="s">
        <v>40</v>
      </c>
      <c r="J262">
        <v>2012</v>
      </c>
      <c r="K262">
        <v>75.8</v>
      </c>
      <c r="L262" t="s">
        <v>41</v>
      </c>
      <c r="M262" s="1">
        <v>40817</v>
      </c>
      <c r="N262" s="1">
        <v>40847</v>
      </c>
      <c r="O262" s="1">
        <v>40730</v>
      </c>
      <c r="P262" t="s">
        <v>427</v>
      </c>
      <c r="Q262" t="s">
        <v>578</v>
      </c>
      <c r="R262" t="s">
        <v>382</v>
      </c>
      <c r="S262" t="s">
        <v>579</v>
      </c>
      <c r="T262" t="s">
        <v>420</v>
      </c>
      <c r="U262" t="s">
        <v>46</v>
      </c>
      <c r="W262" t="str">
        <f t="shared" si="9"/>
        <v>STATE REPRESENTATIVE,43,2,DEMOCRAT,LEG DISTRICT 43 - HOUSE,KING,Legislative</v>
      </c>
    </row>
    <row r="263" spans="1:23" x14ac:dyDescent="0.25">
      <c r="A263" t="str">
        <f t="shared" si="8"/>
        <v>CHOPP FRANK V</v>
      </c>
      <c r="B263">
        <v>743</v>
      </c>
      <c r="C263" t="s">
        <v>35</v>
      </c>
      <c r="D263">
        <v>43</v>
      </c>
      <c r="E263">
        <v>2</v>
      </c>
      <c r="F263" t="s">
        <v>168</v>
      </c>
      <c r="G263" t="s">
        <v>521</v>
      </c>
      <c r="H263" t="s">
        <v>39</v>
      </c>
      <c r="I263" t="s">
        <v>40</v>
      </c>
      <c r="J263">
        <v>2012</v>
      </c>
      <c r="K263">
        <v>300</v>
      </c>
      <c r="L263" t="s">
        <v>41</v>
      </c>
      <c r="M263" s="1">
        <v>40848</v>
      </c>
      <c r="N263" s="1">
        <v>40877</v>
      </c>
      <c r="O263" s="1">
        <v>40877</v>
      </c>
      <c r="P263" t="s">
        <v>427</v>
      </c>
      <c r="Q263" t="s">
        <v>443</v>
      </c>
      <c r="R263" t="s">
        <v>429</v>
      </c>
      <c r="S263" t="s">
        <v>430</v>
      </c>
      <c r="T263" t="s">
        <v>420</v>
      </c>
      <c r="U263" t="s">
        <v>46</v>
      </c>
      <c r="W263" t="str">
        <f t="shared" si="9"/>
        <v>STATE REPRESENTATIVE,43,2,DEMOCRAT,LEG DISTRICT 43 - HOUSE,KING,Legislative</v>
      </c>
    </row>
    <row r="264" spans="1:23" x14ac:dyDescent="0.25">
      <c r="A264" t="str">
        <f t="shared" si="8"/>
        <v>CHOPP FRANK V</v>
      </c>
      <c r="B264">
        <v>744</v>
      </c>
      <c r="C264" t="s">
        <v>35</v>
      </c>
      <c r="D264">
        <v>43</v>
      </c>
      <c r="E264">
        <v>2</v>
      </c>
      <c r="F264" t="s">
        <v>168</v>
      </c>
      <c r="G264" t="s">
        <v>521</v>
      </c>
      <c r="H264" t="s">
        <v>39</v>
      </c>
      <c r="I264" t="s">
        <v>40</v>
      </c>
      <c r="J264">
        <v>2012</v>
      </c>
      <c r="K264">
        <v>300</v>
      </c>
      <c r="L264" t="s">
        <v>41</v>
      </c>
      <c r="M264" s="1">
        <v>40848</v>
      </c>
      <c r="N264" s="1">
        <v>40877</v>
      </c>
      <c r="O264" s="1">
        <v>40877</v>
      </c>
      <c r="P264" t="s">
        <v>427</v>
      </c>
      <c r="Q264" t="s">
        <v>443</v>
      </c>
      <c r="R264" t="s">
        <v>429</v>
      </c>
      <c r="S264" t="s">
        <v>430</v>
      </c>
      <c r="T264" t="s">
        <v>420</v>
      </c>
      <c r="U264" t="s">
        <v>46</v>
      </c>
      <c r="W264" t="str">
        <f t="shared" si="9"/>
        <v>STATE REPRESENTATIVE,43,2,DEMOCRAT,LEG DISTRICT 43 - HOUSE,KING,Legislative</v>
      </c>
    </row>
    <row r="265" spans="1:23" x14ac:dyDescent="0.25">
      <c r="A265" t="str">
        <f t="shared" si="8"/>
        <v>CHOPP FRANK V</v>
      </c>
      <c r="B265">
        <v>814</v>
      </c>
      <c r="C265" t="s">
        <v>35</v>
      </c>
      <c r="D265">
        <v>43</v>
      </c>
      <c r="E265">
        <v>2</v>
      </c>
      <c r="F265" t="s">
        <v>168</v>
      </c>
      <c r="G265" t="s">
        <v>521</v>
      </c>
      <c r="H265" t="s">
        <v>39</v>
      </c>
      <c r="I265" t="s">
        <v>40</v>
      </c>
      <c r="J265">
        <v>2012</v>
      </c>
      <c r="K265">
        <v>300</v>
      </c>
      <c r="L265" t="s">
        <v>41</v>
      </c>
      <c r="M265" s="1">
        <v>40848</v>
      </c>
      <c r="N265" s="1">
        <v>40877</v>
      </c>
      <c r="O265" s="1">
        <v>40877</v>
      </c>
      <c r="P265" t="s">
        <v>427</v>
      </c>
      <c r="Q265" t="s">
        <v>443</v>
      </c>
      <c r="R265" t="s">
        <v>429</v>
      </c>
      <c r="S265" t="s">
        <v>430</v>
      </c>
      <c r="T265" t="s">
        <v>420</v>
      </c>
      <c r="U265" t="s">
        <v>46</v>
      </c>
      <c r="W265" t="str">
        <f t="shared" si="9"/>
        <v>STATE REPRESENTATIVE,43,2,DEMOCRAT,LEG DISTRICT 43 - HOUSE,KING,Legislative</v>
      </c>
    </row>
    <row r="266" spans="1:23" x14ac:dyDescent="0.25">
      <c r="A266" t="str">
        <f t="shared" si="8"/>
        <v>CHOPP FRANK V</v>
      </c>
      <c r="B266">
        <v>815</v>
      </c>
      <c r="C266" t="s">
        <v>35</v>
      </c>
      <c r="D266">
        <v>43</v>
      </c>
      <c r="E266">
        <v>2</v>
      </c>
      <c r="F266" t="s">
        <v>168</v>
      </c>
      <c r="G266" t="s">
        <v>521</v>
      </c>
      <c r="H266" t="s">
        <v>39</v>
      </c>
      <c r="I266" t="s">
        <v>40</v>
      </c>
      <c r="J266">
        <v>2012</v>
      </c>
      <c r="K266">
        <v>300</v>
      </c>
      <c r="L266" t="s">
        <v>41</v>
      </c>
      <c r="M266" s="1">
        <v>40848</v>
      </c>
      <c r="N266" s="1">
        <v>40877</v>
      </c>
      <c r="O266" s="1">
        <v>40877</v>
      </c>
      <c r="P266" t="s">
        <v>427</v>
      </c>
      <c r="Q266" t="s">
        <v>443</v>
      </c>
      <c r="R266" t="s">
        <v>429</v>
      </c>
      <c r="S266" t="s">
        <v>430</v>
      </c>
      <c r="T266" t="s">
        <v>420</v>
      </c>
      <c r="U266" t="s">
        <v>46</v>
      </c>
      <c r="W266" t="str">
        <f t="shared" si="9"/>
        <v>STATE REPRESENTATIVE,43,2,DEMOCRAT,LEG DISTRICT 43 - HOUSE,KING,Legislative</v>
      </c>
    </row>
    <row r="267" spans="1:23" x14ac:dyDescent="0.25">
      <c r="A267" t="str">
        <f t="shared" si="8"/>
        <v>CHOPP FRANK V</v>
      </c>
      <c r="B267">
        <v>985</v>
      </c>
      <c r="C267" t="s">
        <v>35</v>
      </c>
      <c r="D267">
        <v>43</v>
      </c>
      <c r="E267">
        <v>2</v>
      </c>
      <c r="F267" t="s">
        <v>168</v>
      </c>
      <c r="G267" t="s">
        <v>521</v>
      </c>
      <c r="H267" t="s">
        <v>39</v>
      </c>
      <c r="I267" t="s">
        <v>40</v>
      </c>
      <c r="J267">
        <v>2012</v>
      </c>
      <c r="K267">
        <v>98.07</v>
      </c>
      <c r="L267" t="s">
        <v>41</v>
      </c>
      <c r="M267" s="1">
        <v>40940</v>
      </c>
      <c r="N267" s="1">
        <v>40968</v>
      </c>
      <c r="O267" s="1">
        <v>40963</v>
      </c>
      <c r="P267" t="s">
        <v>427</v>
      </c>
      <c r="Q267" t="s">
        <v>929</v>
      </c>
      <c r="R267" t="s">
        <v>382</v>
      </c>
      <c r="S267" t="s">
        <v>930</v>
      </c>
      <c r="T267" t="s">
        <v>420</v>
      </c>
      <c r="U267" t="s">
        <v>46</v>
      </c>
      <c r="W267" t="str">
        <f t="shared" si="9"/>
        <v>STATE REPRESENTATIVE,43,2,DEMOCRAT,LEG DISTRICT 43 - HOUSE,KING,Legislative</v>
      </c>
    </row>
    <row r="268" spans="1:23" x14ac:dyDescent="0.25">
      <c r="A268" t="str">
        <f t="shared" si="8"/>
        <v>CHOPP FRANK V</v>
      </c>
      <c r="B268">
        <v>986</v>
      </c>
      <c r="C268" t="s">
        <v>35</v>
      </c>
      <c r="D268">
        <v>43</v>
      </c>
      <c r="E268">
        <v>2</v>
      </c>
      <c r="F268" t="s">
        <v>168</v>
      </c>
      <c r="G268" t="s">
        <v>521</v>
      </c>
      <c r="H268" t="s">
        <v>39</v>
      </c>
      <c r="I268" t="s">
        <v>40</v>
      </c>
      <c r="J268">
        <v>2012</v>
      </c>
      <c r="K268">
        <v>90</v>
      </c>
      <c r="L268" t="s">
        <v>41</v>
      </c>
      <c r="M268" s="1">
        <v>40969</v>
      </c>
      <c r="N268" s="1">
        <v>40999</v>
      </c>
      <c r="O268" s="1">
        <v>40999</v>
      </c>
      <c r="P268" t="s">
        <v>427</v>
      </c>
      <c r="Q268" t="s">
        <v>931</v>
      </c>
      <c r="R268" t="s">
        <v>382</v>
      </c>
      <c r="S268" t="s">
        <v>930</v>
      </c>
      <c r="T268" t="s">
        <v>420</v>
      </c>
      <c r="U268" t="s">
        <v>46</v>
      </c>
      <c r="W268" t="str">
        <f t="shared" si="9"/>
        <v>STATE REPRESENTATIVE,43,2,DEMOCRAT,LEG DISTRICT 43 - HOUSE,KING,Legislative</v>
      </c>
    </row>
    <row r="269" spans="1:23" x14ac:dyDescent="0.25">
      <c r="A269" t="str">
        <f t="shared" si="8"/>
        <v>CHOPP FRANK V</v>
      </c>
      <c r="B269">
        <v>988</v>
      </c>
      <c r="C269" t="s">
        <v>35</v>
      </c>
      <c r="D269">
        <v>43</v>
      </c>
      <c r="E269">
        <v>2</v>
      </c>
      <c r="F269" t="s">
        <v>168</v>
      </c>
      <c r="G269" t="s">
        <v>521</v>
      </c>
      <c r="H269" t="s">
        <v>39</v>
      </c>
      <c r="I269" t="s">
        <v>40</v>
      </c>
      <c r="J269">
        <v>2012</v>
      </c>
      <c r="K269">
        <v>129.79</v>
      </c>
      <c r="L269" t="s">
        <v>41</v>
      </c>
      <c r="M269" s="1">
        <v>40787</v>
      </c>
      <c r="N269" s="1">
        <v>40816</v>
      </c>
      <c r="O269" s="1">
        <v>40665</v>
      </c>
      <c r="P269" t="s">
        <v>427</v>
      </c>
      <c r="Q269" t="s">
        <v>603</v>
      </c>
      <c r="R269" t="s">
        <v>382</v>
      </c>
      <c r="S269" t="s">
        <v>579</v>
      </c>
      <c r="T269" t="s">
        <v>420</v>
      </c>
      <c r="U269" t="s">
        <v>46</v>
      </c>
      <c r="W269" t="str">
        <f t="shared" si="9"/>
        <v>STATE REPRESENTATIVE,43,2,DEMOCRAT,LEG DISTRICT 43 - HOUSE,KING,Legislative</v>
      </c>
    </row>
    <row r="270" spans="1:23" x14ac:dyDescent="0.25">
      <c r="A270" t="str">
        <f t="shared" si="8"/>
        <v>CHOPP FRANK V</v>
      </c>
      <c r="B270">
        <v>1001</v>
      </c>
      <c r="C270" t="s">
        <v>35</v>
      </c>
      <c r="D270">
        <v>43</v>
      </c>
      <c r="E270">
        <v>2</v>
      </c>
      <c r="F270" t="s">
        <v>168</v>
      </c>
      <c r="G270" t="s">
        <v>521</v>
      </c>
      <c r="H270" t="s">
        <v>39</v>
      </c>
      <c r="I270" t="s">
        <v>40</v>
      </c>
      <c r="J270">
        <v>2012</v>
      </c>
      <c r="K270">
        <v>334.11</v>
      </c>
      <c r="L270" t="s">
        <v>41</v>
      </c>
      <c r="M270" s="1">
        <v>41000</v>
      </c>
      <c r="N270" s="1">
        <v>41029</v>
      </c>
      <c r="O270" s="1">
        <v>40999</v>
      </c>
      <c r="P270" t="s">
        <v>427</v>
      </c>
      <c r="Q270" t="s">
        <v>933</v>
      </c>
      <c r="R270" t="s">
        <v>382</v>
      </c>
      <c r="S270" t="s">
        <v>930</v>
      </c>
      <c r="T270" t="s">
        <v>420</v>
      </c>
      <c r="U270" t="s">
        <v>46</v>
      </c>
      <c r="W270" t="str">
        <f t="shared" si="9"/>
        <v>STATE REPRESENTATIVE,43,2,DEMOCRAT,LEG DISTRICT 43 - HOUSE,KING,Legislative</v>
      </c>
    </row>
    <row r="271" spans="1:23" x14ac:dyDescent="0.25">
      <c r="A271" t="str">
        <f t="shared" si="8"/>
        <v>CHOPP FRANK V</v>
      </c>
      <c r="B271">
        <v>1002</v>
      </c>
      <c r="C271" t="s">
        <v>35</v>
      </c>
      <c r="D271">
        <v>43</v>
      </c>
      <c r="E271">
        <v>2</v>
      </c>
      <c r="F271" t="s">
        <v>168</v>
      </c>
      <c r="G271" t="s">
        <v>521</v>
      </c>
      <c r="H271" t="s">
        <v>39</v>
      </c>
      <c r="I271" t="s">
        <v>40</v>
      </c>
      <c r="J271">
        <v>2012</v>
      </c>
      <c r="K271">
        <v>285.72000000000003</v>
      </c>
      <c r="L271" t="s">
        <v>41</v>
      </c>
      <c r="M271" s="1">
        <v>41030</v>
      </c>
      <c r="N271" s="1">
        <v>41060</v>
      </c>
      <c r="O271" s="1">
        <v>40967</v>
      </c>
      <c r="P271" t="s">
        <v>427</v>
      </c>
      <c r="Q271" t="s">
        <v>934</v>
      </c>
      <c r="R271" t="s">
        <v>382</v>
      </c>
      <c r="S271" t="s">
        <v>930</v>
      </c>
      <c r="T271" t="s">
        <v>420</v>
      </c>
      <c r="U271" t="s">
        <v>46</v>
      </c>
      <c r="W271" t="str">
        <f t="shared" si="9"/>
        <v>STATE REPRESENTATIVE,43,2,DEMOCRAT,LEG DISTRICT 43 - HOUSE,KING,Legislative</v>
      </c>
    </row>
    <row r="272" spans="1:23" x14ac:dyDescent="0.25">
      <c r="A272" t="str">
        <f t="shared" si="8"/>
        <v>CHOPP FRANK V</v>
      </c>
      <c r="B272">
        <v>1014</v>
      </c>
      <c r="C272" t="s">
        <v>35</v>
      </c>
      <c r="D272">
        <v>43</v>
      </c>
      <c r="E272">
        <v>2</v>
      </c>
      <c r="F272" t="s">
        <v>168</v>
      </c>
      <c r="G272" t="s">
        <v>521</v>
      </c>
      <c r="H272" t="s">
        <v>39</v>
      </c>
      <c r="I272" t="s">
        <v>40</v>
      </c>
      <c r="J272">
        <v>2012</v>
      </c>
      <c r="K272">
        <v>129.79</v>
      </c>
      <c r="L272" t="s">
        <v>41</v>
      </c>
      <c r="M272" s="1">
        <v>40787</v>
      </c>
      <c r="N272" s="1">
        <v>40816</v>
      </c>
      <c r="O272" s="1">
        <v>40665</v>
      </c>
      <c r="P272" t="s">
        <v>427</v>
      </c>
      <c r="Q272" t="s">
        <v>603</v>
      </c>
      <c r="R272" t="s">
        <v>382</v>
      </c>
      <c r="S272" t="s">
        <v>579</v>
      </c>
      <c r="T272" t="s">
        <v>420</v>
      </c>
      <c r="U272" t="s">
        <v>46</v>
      </c>
      <c r="W272" t="str">
        <f t="shared" si="9"/>
        <v>STATE REPRESENTATIVE,43,2,DEMOCRAT,LEG DISTRICT 43 - HOUSE,KING,Legislative</v>
      </c>
    </row>
    <row r="273" spans="1:23" x14ac:dyDescent="0.25">
      <c r="A273" t="str">
        <f t="shared" si="8"/>
        <v>CHOPP FRANK V</v>
      </c>
      <c r="B273">
        <v>1019</v>
      </c>
      <c r="C273" t="s">
        <v>35</v>
      </c>
      <c r="D273">
        <v>43</v>
      </c>
      <c r="E273">
        <v>2</v>
      </c>
      <c r="F273" t="s">
        <v>168</v>
      </c>
      <c r="G273" t="s">
        <v>521</v>
      </c>
      <c r="H273" t="s">
        <v>39</v>
      </c>
      <c r="I273" t="s">
        <v>40</v>
      </c>
      <c r="J273">
        <v>2012</v>
      </c>
      <c r="K273">
        <v>129.79</v>
      </c>
      <c r="L273" t="s">
        <v>41</v>
      </c>
      <c r="M273" s="1">
        <v>40787</v>
      </c>
      <c r="N273" s="1">
        <v>40816</v>
      </c>
      <c r="O273" s="1">
        <v>40665</v>
      </c>
      <c r="P273" t="s">
        <v>427</v>
      </c>
      <c r="Q273" t="s">
        <v>603</v>
      </c>
      <c r="R273" t="s">
        <v>382</v>
      </c>
      <c r="S273" t="s">
        <v>579</v>
      </c>
      <c r="T273" t="s">
        <v>420</v>
      </c>
      <c r="U273" t="s">
        <v>46</v>
      </c>
      <c r="W273" t="str">
        <f t="shared" si="9"/>
        <v>STATE REPRESENTATIVE,43,2,DEMOCRAT,LEG DISTRICT 43 - HOUSE,KING,Legislative</v>
      </c>
    </row>
    <row r="274" spans="1:23" x14ac:dyDescent="0.25">
      <c r="A274" t="str">
        <f t="shared" si="8"/>
        <v>CHOPP FRANK V</v>
      </c>
      <c r="B274">
        <v>1020</v>
      </c>
      <c r="C274" t="s">
        <v>35</v>
      </c>
      <c r="D274">
        <v>43</v>
      </c>
      <c r="E274">
        <v>2</v>
      </c>
      <c r="F274" t="s">
        <v>168</v>
      </c>
      <c r="G274" t="s">
        <v>521</v>
      </c>
      <c r="H274" t="s">
        <v>39</v>
      </c>
      <c r="I274" t="s">
        <v>40</v>
      </c>
      <c r="J274">
        <v>2012</v>
      </c>
      <c r="K274">
        <v>129.79</v>
      </c>
      <c r="L274" t="s">
        <v>41</v>
      </c>
      <c r="M274" s="1">
        <v>40787</v>
      </c>
      <c r="N274" s="1">
        <v>40816</v>
      </c>
      <c r="O274" s="1">
        <v>40665</v>
      </c>
      <c r="P274" t="s">
        <v>427</v>
      </c>
      <c r="Q274" t="s">
        <v>603</v>
      </c>
      <c r="R274" t="s">
        <v>382</v>
      </c>
      <c r="S274" t="s">
        <v>579</v>
      </c>
      <c r="T274" t="s">
        <v>420</v>
      </c>
      <c r="U274" t="s">
        <v>46</v>
      </c>
      <c r="W274" t="str">
        <f t="shared" si="9"/>
        <v>STATE REPRESENTATIVE,43,2,DEMOCRAT,LEG DISTRICT 43 - HOUSE,KING,Legislative</v>
      </c>
    </row>
    <row r="275" spans="1:23" x14ac:dyDescent="0.25">
      <c r="A275" t="str">
        <f t="shared" si="8"/>
        <v>CHOPP FRANK V</v>
      </c>
      <c r="B275">
        <v>1029</v>
      </c>
      <c r="C275" t="s">
        <v>35</v>
      </c>
      <c r="D275">
        <v>43</v>
      </c>
      <c r="E275">
        <v>2</v>
      </c>
      <c r="F275" t="s">
        <v>168</v>
      </c>
      <c r="G275" t="s">
        <v>521</v>
      </c>
      <c r="H275" t="s">
        <v>39</v>
      </c>
      <c r="I275" t="s">
        <v>40</v>
      </c>
      <c r="J275">
        <v>2012</v>
      </c>
      <c r="K275">
        <v>300</v>
      </c>
      <c r="L275" t="s">
        <v>41</v>
      </c>
      <c r="M275" s="1">
        <v>40848</v>
      </c>
      <c r="N275" s="1">
        <v>40877</v>
      </c>
      <c r="O275" s="1">
        <v>40877</v>
      </c>
      <c r="P275" t="s">
        <v>427</v>
      </c>
      <c r="Q275" t="s">
        <v>443</v>
      </c>
      <c r="R275" t="s">
        <v>429</v>
      </c>
      <c r="S275" t="s">
        <v>430</v>
      </c>
      <c r="T275" t="s">
        <v>420</v>
      </c>
      <c r="U275" t="s">
        <v>46</v>
      </c>
      <c r="W275" t="str">
        <f t="shared" si="9"/>
        <v>STATE REPRESENTATIVE,43,2,DEMOCRAT,LEG DISTRICT 43 - HOUSE,KING,Legislative</v>
      </c>
    </row>
    <row r="276" spans="1:23" x14ac:dyDescent="0.25">
      <c r="A276" t="str">
        <f t="shared" si="8"/>
        <v>CHOPP FRANK V</v>
      </c>
      <c r="B276">
        <v>1031</v>
      </c>
      <c r="C276" t="s">
        <v>35</v>
      </c>
      <c r="D276">
        <v>43</v>
      </c>
      <c r="E276">
        <v>2</v>
      </c>
      <c r="F276" t="s">
        <v>168</v>
      </c>
      <c r="G276" t="s">
        <v>521</v>
      </c>
      <c r="H276" t="s">
        <v>39</v>
      </c>
      <c r="I276" t="s">
        <v>40</v>
      </c>
      <c r="J276">
        <v>2012</v>
      </c>
      <c r="K276">
        <v>129.79</v>
      </c>
      <c r="L276" t="s">
        <v>41</v>
      </c>
      <c r="M276" s="1">
        <v>40787</v>
      </c>
      <c r="N276" s="1">
        <v>40816</v>
      </c>
      <c r="O276" s="1">
        <v>40665</v>
      </c>
      <c r="P276" t="s">
        <v>427</v>
      </c>
      <c r="Q276" t="s">
        <v>603</v>
      </c>
      <c r="R276" t="s">
        <v>382</v>
      </c>
      <c r="S276" t="s">
        <v>579</v>
      </c>
      <c r="T276" t="s">
        <v>420</v>
      </c>
      <c r="U276" t="s">
        <v>46</v>
      </c>
      <c r="W276" t="str">
        <f t="shared" si="9"/>
        <v>STATE REPRESENTATIVE,43,2,DEMOCRAT,LEG DISTRICT 43 - HOUSE,KING,Legislative</v>
      </c>
    </row>
    <row r="277" spans="1:23" x14ac:dyDescent="0.25">
      <c r="A277" t="str">
        <f t="shared" si="8"/>
        <v>CHOPP FRANK V</v>
      </c>
      <c r="B277">
        <v>1034</v>
      </c>
      <c r="C277" t="s">
        <v>35</v>
      </c>
      <c r="D277">
        <v>43</v>
      </c>
      <c r="E277">
        <v>2</v>
      </c>
      <c r="F277" t="s">
        <v>168</v>
      </c>
      <c r="G277" t="s">
        <v>521</v>
      </c>
      <c r="H277" t="s">
        <v>39</v>
      </c>
      <c r="I277" t="s">
        <v>40</v>
      </c>
      <c r="J277">
        <v>2012</v>
      </c>
      <c r="K277">
        <v>129.79</v>
      </c>
      <c r="L277" t="s">
        <v>41</v>
      </c>
      <c r="M277" s="1">
        <v>40787</v>
      </c>
      <c r="N277" s="1">
        <v>40816</v>
      </c>
      <c r="O277" s="1">
        <v>40665</v>
      </c>
      <c r="P277" t="s">
        <v>427</v>
      </c>
      <c r="Q277" t="s">
        <v>603</v>
      </c>
      <c r="R277" t="s">
        <v>382</v>
      </c>
      <c r="S277" t="s">
        <v>579</v>
      </c>
      <c r="T277" t="s">
        <v>420</v>
      </c>
      <c r="U277" t="s">
        <v>46</v>
      </c>
      <c r="W277" t="str">
        <f t="shared" si="9"/>
        <v>STATE REPRESENTATIVE,43,2,DEMOCRAT,LEG DISTRICT 43 - HOUSE,KING,Legislative</v>
      </c>
    </row>
    <row r="278" spans="1:23" x14ac:dyDescent="0.25">
      <c r="A278" t="str">
        <f t="shared" si="8"/>
        <v>CHOPP FRANK V</v>
      </c>
      <c r="B278">
        <v>1038</v>
      </c>
      <c r="C278" t="s">
        <v>35</v>
      </c>
      <c r="D278">
        <v>43</v>
      </c>
      <c r="E278">
        <v>2</v>
      </c>
      <c r="F278" t="s">
        <v>168</v>
      </c>
      <c r="G278" t="s">
        <v>521</v>
      </c>
      <c r="H278" t="s">
        <v>39</v>
      </c>
      <c r="I278" t="s">
        <v>40</v>
      </c>
      <c r="J278">
        <v>2012</v>
      </c>
      <c r="K278">
        <v>129.79</v>
      </c>
      <c r="L278" t="s">
        <v>41</v>
      </c>
      <c r="M278" s="1">
        <v>40787</v>
      </c>
      <c r="N278" s="1">
        <v>40816</v>
      </c>
      <c r="O278" s="1">
        <v>40665</v>
      </c>
      <c r="P278" t="s">
        <v>427</v>
      </c>
      <c r="Q278" t="s">
        <v>603</v>
      </c>
      <c r="R278" t="s">
        <v>382</v>
      </c>
      <c r="S278" t="s">
        <v>579</v>
      </c>
      <c r="T278" t="s">
        <v>420</v>
      </c>
      <c r="U278" t="s">
        <v>46</v>
      </c>
      <c r="W278" t="str">
        <f t="shared" si="9"/>
        <v>STATE REPRESENTATIVE,43,2,DEMOCRAT,LEG DISTRICT 43 - HOUSE,KING,Legislative</v>
      </c>
    </row>
    <row r="279" spans="1:23" x14ac:dyDescent="0.25">
      <c r="A279" t="str">
        <f t="shared" si="8"/>
        <v>CHOPP FRANK V</v>
      </c>
      <c r="B279">
        <v>1039</v>
      </c>
      <c r="C279" t="s">
        <v>35</v>
      </c>
      <c r="D279">
        <v>43</v>
      </c>
      <c r="E279">
        <v>2</v>
      </c>
      <c r="F279" t="s">
        <v>168</v>
      </c>
      <c r="G279" t="s">
        <v>521</v>
      </c>
      <c r="H279" t="s">
        <v>39</v>
      </c>
      <c r="I279" t="s">
        <v>40</v>
      </c>
      <c r="J279">
        <v>2012</v>
      </c>
      <c r="K279">
        <v>129.79</v>
      </c>
      <c r="L279" t="s">
        <v>41</v>
      </c>
      <c r="M279" s="1">
        <v>40787</v>
      </c>
      <c r="N279" s="1">
        <v>40816</v>
      </c>
      <c r="O279" s="1">
        <v>40665</v>
      </c>
      <c r="P279" t="s">
        <v>427</v>
      </c>
      <c r="Q279" t="s">
        <v>603</v>
      </c>
      <c r="R279" t="s">
        <v>382</v>
      </c>
      <c r="S279" t="s">
        <v>579</v>
      </c>
      <c r="T279" t="s">
        <v>420</v>
      </c>
      <c r="U279" t="s">
        <v>46</v>
      </c>
      <c r="W279" t="str">
        <f t="shared" si="9"/>
        <v>STATE REPRESENTATIVE,43,2,DEMOCRAT,LEG DISTRICT 43 - HOUSE,KING,Legislative</v>
      </c>
    </row>
    <row r="280" spans="1:23" x14ac:dyDescent="0.25">
      <c r="A280" t="str">
        <f t="shared" si="8"/>
        <v>CHOPP FRANK V</v>
      </c>
      <c r="B280">
        <v>1040</v>
      </c>
      <c r="C280" t="s">
        <v>35</v>
      </c>
      <c r="D280">
        <v>43</v>
      </c>
      <c r="E280">
        <v>2</v>
      </c>
      <c r="F280" t="s">
        <v>168</v>
      </c>
      <c r="G280" t="s">
        <v>521</v>
      </c>
      <c r="H280" t="s">
        <v>39</v>
      </c>
      <c r="I280" t="s">
        <v>40</v>
      </c>
      <c r="J280">
        <v>2012</v>
      </c>
      <c r="K280">
        <v>129.79</v>
      </c>
      <c r="L280" t="s">
        <v>41</v>
      </c>
      <c r="M280" s="1">
        <v>40787</v>
      </c>
      <c r="N280" s="1">
        <v>40816</v>
      </c>
      <c r="O280" s="1">
        <v>40665</v>
      </c>
      <c r="P280" t="s">
        <v>427</v>
      </c>
      <c r="Q280" t="s">
        <v>603</v>
      </c>
      <c r="R280" t="s">
        <v>382</v>
      </c>
      <c r="S280" t="s">
        <v>579</v>
      </c>
      <c r="T280" t="s">
        <v>420</v>
      </c>
      <c r="U280" t="s">
        <v>46</v>
      </c>
      <c r="W280" t="str">
        <f t="shared" si="9"/>
        <v>STATE REPRESENTATIVE,43,2,DEMOCRAT,LEG DISTRICT 43 - HOUSE,KING,Legislative</v>
      </c>
    </row>
    <row r="281" spans="1:23" x14ac:dyDescent="0.25">
      <c r="A281" t="str">
        <f t="shared" si="8"/>
        <v>CLIBBORN JUDITH R</v>
      </c>
      <c r="B281">
        <v>482</v>
      </c>
      <c r="C281" t="s">
        <v>35</v>
      </c>
      <c r="D281">
        <v>41</v>
      </c>
      <c r="E281">
        <v>2</v>
      </c>
      <c r="F281" t="s">
        <v>168</v>
      </c>
      <c r="G281" t="s">
        <v>580</v>
      </c>
      <c r="H281" t="s">
        <v>39</v>
      </c>
      <c r="I281" t="s">
        <v>40</v>
      </c>
      <c r="J281">
        <v>2012</v>
      </c>
      <c r="K281">
        <v>287.89</v>
      </c>
      <c r="L281" t="s">
        <v>41</v>
      </c>
      <c r="M281" s="1">
        <v>40695</v>
      </c>
      <c r="N281" s="1">
        <v>40724</v>
      </c>
      <c r="O281" s="1">
        <v>40724</v>
      </c>
      <c r="P281" t="s">
        <v>427</v>
      </c>
      <c r="Q281" t="s">
        <v>581</v>
      </c>
      <c r="R281" t="s">
        <v>582</v>
      </c>
      <c r="S281" t="s">
        <v>583</v>
      </c>
      <c r="T281" t="s">
        <v>584</v>
      </c>
      <c r="U281" t="s">
        <v>46</v>
      </c>
      <c r="W281" t="str">
        <f t="shared" si="9"/>
        <v>STATE REPRESENTATIVE,41,2,DEMOCRAT,LEG DISTRICT 41 - HOUSE,KING,Legislative</v>
      </c>
    </row>
    <row r="282" spans="1:23" x14ac:dyDescent="0.25">
      <c r="A282" t="str">
        <f t="shared" si="8"/>
        <v>CLOUGH JERAME V</v>
      </c>
      <c r="B282">
        <v>771</v>
      </c>
      <c r="C282" t="s">
        <v>35</v>
      </c>
      <c r="D282">
        <v>8</v>
      </c>
      <c r="E282">
        <v>1</v>
      </c>
      <c r="F282" t="s">
        <v>168</v>
      </c>
      <c r="G282" t="s">
        <v>796</v>
      </c>
      <c r="H282" t="s">
        <v>797</v>
      </c>
      <c r="I282" t="s">
        <v>40</v>
      </c>
      <c r="J282">
        <v>2012</v>
      </c>
      <c r="K282">
        <v>2000</v>
      </c>
      <c r="L282" t="s">
        <v>41</v>
      </c>
      <c r="M282" s="1">
        <v>41061</v>
      </c>
      <c r="N282" s="1">
        <v>41106</v>
      </c>
      <c r="O282" s="1">
        <v>41106</v>
      </c>
      <c r="Q282" t="s">
        <v>798</v>
      </c>
      <c r="R282" t="s">
        <v>799</v>
      </c>
      <c r="S282" t="s">
        <v>786</v>
      </c>
      <c r="T282" t="s">
        <v>420</v>
      </c>
      <c r="U282" t="s">
        <v>46</v>
      </c>
      <c r="W282" t="str">
        <f t="shared" si="9"/>
        <v>STATE REPRESENTATIVE,8,1,DEMOCRAT,LEG DISTRICT 08 - HOUSE,BENTON,Legislative</v>
      </c>
    </row>
    <row r="283" spans="1:23" x14ac:dyDescent="0.25">
      <c r="A283" t="str">
        <f t="shared" si="8"/>
        <v>CLOUGH JERAME V</v>
      </c>
      <c r="B283">
        <v>805</v>
      </c>
      <c r="C283" t="s">
        <v>35</v>
      </c>
      <c r="D283">
        <v>8</v>
      </c>
      <c r="E283">
        <v>1</v>
      </c>
      <c r="F283" t="s">
        <v>168</v>
      </c>
      <c r="G283" t="s">
        <v>796</v>
      </c>
      <c r="H283" t="s">
        <v>797</v>
      </c>
      <c r="I283" t="s">
        <v>40</v>
      </c>
      <c r="J283">
        <v>2012</v>
      </c>
      <c r="K283">
        <v>2000</v>
      </c>
      <c r="L283" t="s">
        <v>41</v>
      </c>
      <c r="M283" s="1">
        <v>41061</v>
      </c>
      <c r="N283" s="1">
        <v>41106</v>
      </c>
      <c r="O283" s="1">
        <v>41106</v>
      </c>
      <c r="Q283" t="s">
        <v>798</v>
      </c>
      <c r="R283" t="s">
        <v>799</v>
      </c>
      <c r="S283" t="s">
        <v>786</v>
      </c>
      <c r="T283" t="s">
        <v>420</v>
      </c>
      <c r="U283" t="s">
        <v>46</v>
      </c>
      <c r="W283" t="str">
        <f t="shared" si="9"/>
        <v>STATE REPRESENTATIVE,8,1,DEMOCRAT,LEG DISTRICT 08 - HOUSE,BENTON,Legislative</v>
      </c>
    </row>
    <row r="284" spans="1:23" x14ac:dyDescent="0.25">
      <c r="A284" t="str">
        <f t="shared" si="8"/>
        <v>CLOUGH JERAME V</v>
      </c>
      <c r="B284">
        <v>813</v>
      </c>
      <c r="C284" t="s">
        <v>35</v>
      </c>
      <c r="D284">
        <v>8</v>
      </c>
      <c r="E284">
        <v>1</v>
      </c>
      <c r="F284" t="s">
        <v>168</v>
      </c>
      <c r="G284" t="s">
        <v>796</v>
      </c>
      <c r="H284" t="s">
        <v>797</v>
      </c>
      <c r="I284" t="s">
        <v>40</v>
      </c>
      <c r="J284">
        <v>2012</v>
      </c>
      <c r="K284">
        <v>2000</v>
      </c>
      <c r="L284" t="s">
        <v>41</v>
      </c>
      <c r="M284" s="1">
        <v>41061</v>
      </c>
      <c r="N284" s="1">
        <v>41106</v>
      </c>
      <c r="O284" s="1">
        <v>41106</v>
      </c>
      <c r="Q284" t="s">
        <v>798</v>
      </c>
      <c r="R284" t="s">
        <v>799</v>
      </c>
      <c r="S284" t="s">
        <v>786</v>
      </c>
      <c r="T284" t="s">
        <v>420</v>
      </c>
      <c r="U284" t="s">
        <v>46</v>
      </c>
      <c r="W284" t="str">
        <f t="shared" si="9"/>
        <v>STATE REPRESENTATIVE,8,1,DEMOCRAT,LEG DISTRICT 08 - HOUSE,BENTON,Legislative</v>
      </c>
    </row>
    <row r="285" spans="1:23" x14ac:dyDescent="0.25">
      <c r="A285" t="str">
        <f t="shared" si="8"/>
        <v>CLOUGH JERAME V</v>
      </c>
      <c r="B285">
        <v>818</v>
      </c>
      <c r="C285" t="s">
        <v>35</v>
      </c>
      <c r="D285">
        <v>8</v>
      </c>
      <c r="E285">
        <v>1</v>
      </c>
      <c r="F285" t="s">
        <v>168</v>
      </c>
      <c r="G285" t="s">
        <v>796</v>
      </c>
      <c r="H285" t="s">
        <v>797</v>
      </c>
      <c r="I285" t="s">
        <v>40</v>
      </c>
      <c r="J285">
        <v>2012</v>
      </c>
      <c r="K285">
        <v>500</v>
      </c>
      <c r="L285" t="s">
        <v>41</v>
      </c>
      <c r="M285" s="1">
        <v>40940</v>
      </c>
      <c r="N285" s="1">
        <v>40968</v>
      </c>
      <c r="O285" s="1">
        <v>40968</v>
      </c>
      <c r="Q285" t="s">
        <v>840</v>
      </c>
      <c r="R285" t="s">
        <v>841</v>
      </c>
      <c r="S285" t="s">
        <v>842</v>
      </c>
      <c r="T285" t="s">
        <v>420</v>
      </c>
      <c r="U285" t="s">
        <v>46</v>
      </c>
      <c r="W285" t="str">
        <f t="shared" si="9"/>
        <v>STATE REPRESENTATIVE,8,1,DEMOCRAT,LEG DISTRICT 08 - HOUSE,BENTON,Legislative</v>
      </c>
    </row>
    <row r="286" spans="1:23" x14ac:dyDescent="0.25">
      <c r="A286" t="str">
        <f t="shared" si="8"/>
        <v>CLOUGH JERAME V</v>
      </c>
      <c r="B286">
        <v>835</v>
      </c>
      <c r="C286" t="s">
        <v>35</v>
      </c>
      <c r="D286">
        <v>8</v>
      </c>
      <c r="E286">
        <v>1</v>
      </c>
      <c r="F286" t="s">
        <v>168</v>
      </c>
      <c r="G286" t="s">
        <v>796</v>
      </c>
      <c r="H286" t="s">
        <v>797</v>
      </c>
      <c r="I286" t="s">
        <v>40</v>
      </c>
      <c r="J286">
        <v>2012</v>
      </c>
      <c r="K286">
        <v>471.75</v>
      </c>
      <c r="L286" t="s">
        <v>41</v>
      </c>
      <c r="M286" s="1">
        <v>41107</v>
      </c>
      <c r="N286" s="1">
        <v>41120</v>
      </c>
      <c r="O286" s="1">
        <v>41120</v>
      </c>
      <c r="Q286" t="s">
        <v>854</v>
      </c>
      <c r="R286" t="s">
        <v>855</v>
      </c>
      <c r="S286" t="s">
        <v>856</v>
      </c>
      <c r="T286" t="s">
        <v>803</v>
      </c>
      <c r="U286" t="s">
        <v>46</v>
      </c>
      <c r="W286" t="str">
        <f t="shared" si="9"/>
        <v>STATE REPRESENTATIVE,8,1,DEMOCRAT,LEG DISTRICT 08 - HOUSE,BENTON,Legislative</v>
      </c>
    </row>
    <row r="287" spans="1:23" x14ac:dyDescent="0.25">
      <c r="A287" t="str">
        <f t="shared" si="8"/>
        <v>CLOUGH JERAME V</v>
      </c>
      <c r="B287">
        <v>921</v>
      </c>
      <c r="C287" t="s">
        <v>35</v>
      </c>
      <c r="D287">
        <v>8</v>
      </c>
      <c r="E287">
        <v>1</v>
      </c>
      <c r="F287" t="s">
        <v>168</v>
      </c>
      <c r="G287" t="s">
        <v>796</v>
      </c>
      <c r="H287" t="s">
        <v>797</v>
      </c>
      <c r="I287" t="s">
        <v>40</v>
      </c>
      <c r="J287">
        <v>2012</v>
      </c>
      <c r="K287">
        <v>2000</v>
      </c>
      <c r="L287" t="s">
        <v>41</v>
      </c>
      <c r="M287" s="1">
        <v>41061</v>
      </c>
      <c r="N287" s="1">
        <v>41106</v>
      </c>
      <c r="O287" s="1">
        <v>41106</v>
      </c>
      <c r="Q287" t="s">
        <v>798</v>
      </c>
      <c r="R287" t="s">
        <v>799</v>
      </c>
      <c r="S287" t="s">
        <v>786</v>
      </c>
      <c r="T287" t="s">
        <v>420</v>
      </c>
      <c r="U287" t="s">
        <v>46</v>
      </c>
      <c r="W287" t="str">
        <f t="shared" si="9"/>
        <v>STATE REPRESENTATIVE,8,1,DEMOCRAT,LEG DISTRICT 08 - HOUSE,BENTON,Legislative</v>
      </c>
    </row>
    <row r="288" spans="1:23" x14ac:dyDescent="0.25">
      <c r="A288" t="str">
        <f t="shared" si="8"/>
        <v>CLOUGH JERAME V</v>
      </c>
      <c r="B288">
        <v>928</v>
      </c>
      <c r="C288" t="s">
        <v>35</v>
      </c>
      <c r="D288">
        <v>8</v>
      </c>
      <c r="E288">
        <v>1</v>
      </c>
      <c r="F288" t="s">
        <v>168</v>
      </c>
      <c r="G288" t="s">
        <v>796</v>
      </c>
      <c r="H288" t="s">
        <v>797</v>
      </c>
      <c r="I288" t="s">
        <v>40</v>
      </c>
      <c r="J288">
        <v>2012</v>
      </c>
      <c r="K288">
        <v>2000</v>
      </c>
      <c r="L288" t="s">
        <v>41</v>
      </c>
      <c r="M288" s="1">
        <v>41061</v>
      </c>
      <c r="N288" s="1">
        <v>41106</v>
      </c>
      <c r="O288" s="1">
        <v>41106</v>
      </c>
      <c r="Q288" t="s">
        <v>798</v>
      </c>
      <c r="R288" t="s">
        <v>799</v>
      </c>
      <c r="S288" t="s">
        <v>786</v>
      </c>
      <c r="T288" t="s">
        <v>420</v>
      </c>
      <c r="U288" t="s">
        <v>46</v>
      </c>
      <c r="W288" t="str">
        <f t="shared" si="9"/>
        <v>STATE REPRESENTATIVE,8,1,DEMOCRAT,LEG DISTRICT 08 - HOUSE,BENTON,Legislative</v>
      </c>
    </row>
    <row r="289" spans="1:23" x14ac:dyDescent="0.25">
      <c r="A289" t="str">
        <f t="shared" si="8"/>
        <v>CLOUGH JERAME V</v>
      </c>
      <c r="B289">
        <v>933</v>
      </c>
      <c r="C289" t="s">
        <v>35</v>
      </c>
      <c r="D289">
        <v>8</v>
      </c>
      <c r="E289">
        <v>1</v>
      </c>
      <c r="F289" t="s">
        <v>168</v>
      </c>
      <c r="G289" t="s">
        <v>796</v>
      </c>
      <c r="H289" t="s">
        <v>797</v>
      </c>
      <c r="I289" t="s">
        <v>40</v>
      </c>
      <c r="J289">
        <v>2012</v>
      </c>
      <c r="K289">
        <v>2000</v>
      </c>
      <c r="L289" t="s">
        <v>41</v>
      </c>
      <c r="M289" s="1">
        <v>41061</v>
      </c>
      <c r="N289" s="1">
        <v>41106</v>
      </c>
      <c r="O289" s="1">
        <v>41106</v>
      </c>
      <c r="Q289" t="s">
        <v>798</v>
      </c>
      <c r="R289" t="s">
        <v>799</v>
      </c>
      <c r="S289" t="s">
        <v>786</v>
      </c>
      <c r="T289" t="s">
        <v>420</v>
      </c>
      <c r="U289" t="s">
        <v>46</v>
      </c>
      <c r="W289" t="str">
        <f t="shared" si="9"/>
        <v>STATE REPRESENTATIVE,8,1,DEMOCRAT,LEG DISTRICT 08 - HOUSE,BENTON,Legislative</v>
      </c>
    </row>
    <row r="290" spans="1:23" x14ac:dyDescent="0.25">
      <c r="A290" t="str">
        <f t="shared" si="8"/>
        <v>CODY EILEEN L</v>
      </c>
      <c r="B290">
        <v>454</v>
      </c>
      <c r="C290" t="s">
        <v>35</v>
      </c>
      <c r="D290">
        <v>34</v>
      </c>
      <c r="E290">
        <v>1</v>
      </c>
      <c r="F290" t="s">
        <v>168</v>
      </c>
      <c r="G290" t="s">
        <v>560</v>
      </c>
      <c r="H290" t="s">
        <v>39</v>
      </c>
      <c r="I290" t="s">
        <v>40</v>
      </c>
      <c r="J290">
        <v>2012</v>
      </c>
      <c r="K290">
        <v>150</v>
      </c>
      <c r="L290" t="s">
        <v>41</v>
      </c>
      <c r="M290" s="1">
        <v>40756</v>
      </c>
      <c r="N290" s="1">
        <v>40786</v>
      </c>
      <c r="O290" s="1">
        <v>40780</v>
      </c>
      <c r="P290" t="s">
        <v>427</v>
      </c>
      <c r="Q290" t="s">
        <v>561</v>
      </c>
      <c r="R290" t="s">
        <v>429</v>
      </c>
      <c r="S290" t="s">
        <v>430</v>
      </c>
      <c r="T290" t="s">
        <v>420</v>
      </c>
      <c r="U290" t="s">
        <v>46</v>
      </c>
      <c r="W290" t="str">
        <f t="shared" si="9"/>
        <v>STATE REPRESENTATIVE,34,1,DEMOCRAT,LEG DISTRICT 34 - HOUSE,KING,Legislative</v>
      </c>
    </row>
    <row r="291" spans="1:23" x14ac:dyDescent="0.25">
      <c r="A291" t="str">
        <f t="shared" si="8"/>
        <v>CODY EILEEN L</v>
      </c>
      <c r="B291">
        <v>531</v>
      </c>
      <c r="C291" t="s">
        <v>35</v>
      </c>
      <c r="D291">
        <v>34</v>
      </c>
      <c r="E291">
        <v>1</v>
      </c>
      <c r="F291" t="s">
        <v>168</v>
      </c>
      <c r="G291" t="s">
        <v>560</v>
      </c>
      <c r="H291" t="s">
        <v>39</v>
      </c>
      <c r="I291" t="s">
        <v>40</v>
      </c>
      <c r="J291">
        <v>2012</v>
      </c>
      <c r="K291">
        <v>300</v>
      </c>
      <c r="L291" t="s">
        <v>41</v>
      </c>
      <c r="M291" s="1">
        <v>40848</v>
      </c>
      <c r="N291" s="1">
        <v>40877</v>
      </c>
      <c r="O291" s="1">
        <v>40877</v>
      </c>
      <c r="P291" t="s">
        <v>427</v>
      </c>
      <c r="Q291" t="s">
        <v>443</v>
      </c>
      <c r="R291" t="s">
        <v>429</v>
      </c>
      <c r="S291" t="s">
        <v>430</v>
      </c>
      <c r="T291" t="s">
        <v>420</v>
      </c>
      <c r="U291" t="s">
        <v>46</v>
      </c>
      <c r="W291" t="str">
        <f t="shared" si="9"/>
        <v>STATE REPRESENTATIVE,34,1,DEMOCRAT,LEG DISTRICT 34 - HOUSE,KING,Legislative</v>
      </c>
    </row>
    <row r="292" spans="1:23" x14ac:dyDescent="0.25">
      <c r="A292" t="str">
        <f t="shared" si="8"/>
        <v>CODY EILEEN L</v>
      </c>
      <c r="B292">
        <v>581</v>
      </c>
      <c r="C292" t="s">
        <v>35</v>
      </c>
      <c r="D292">
        <v>34</v>
      </c>
      <c r="E292">
        <v>1</v>
      </c>
      <c r="F292" t="s">
        <v>168</v>
      </c>
      <c r="G292" t="s">
        <v>560</v>
      </c>
      <c r="H292" t="s">
        <v>39</v>
      </c>
      <c r="I292" t="s">
        <v>40</v>
      </c>
      <c r="J292">
        <v>2012</v>
      </c>
      <c r="K292">
        <v>300</v>
      </c>
      <c r="L292" t="s">
        <v>41</v>
      </c>
      <c r="M292" s="1">
        <v>40848</v>
      </c>
      <c r="N292" s="1">
        <v>40877</v>
      </c>
      <c r="O292" s="1">
        <v>40877</v>
      </c>
      <c r="P292" t="s">
        <v>427</v>
      </c>
      <c r="Q292" t="s">
        <v>443</v>
      </c>
      <c r="R292" t="s">
        <v>429</v>
      </c>
      <c r="S292" t="s">
        <v>430</v>
      </c>
      <c r="T292" t="s">
        <v>420</v>
      </c>
      <c r="U292" t="s">
        <v>46</v>
      </c>
      <c r="W292" t="str">
        <f t="shared" si="9"/>
        <v>STATE REPRESENTATIVE,34,1,DEMOCRAT,LEG DISTRICT 34 - HOUSE,KING,Legislative</v>
      </c>
    </row>
    <row r="293" spans="1:23" x14ac:dyDescent="0.25">
      <c r="A293" t="str">
        <f t="shared" si="8"/>
        <v>CODY EILEEN L</v>
      </c>
      <c r="B293">
        <v>597</v>
      </c>
      <c r="C293" t="s">
        <v>35</v>
      </c>
      <c r="D293">
        <v>34</v>
      </c>
      <c r="E293">
        <v>1</v>
      </c>
      <c r="F293" t="s">
        <v>168</v>
      </c>
      <c r="G293" t="s">
        <v>560</v>
      </c>
      <c r="H293" t="s">
        <v>39</v>
      </c>
      <c r="I293" t="s">
        <v>40</v>
      </c>
      <c r="J293">
        <v>2012</v>
      </c>
      <c r="K293">
        <v>300</v>
      </c>
      <c r="L293" t="s">
        <v>41</v>
      </c>
      <c r="M293" s="1">
        <v>40848</v>
      </c>
      <c r="N293" s="1">
        <v>40877</v>
      </c>
      <c r="O293" s="1">
        <v>40877</v>
      </c>
      <c r="P293" t="s">
        <v>427</v>
      </c>
      <c r="Q293" t="s">
        <v>443</v>
      </c>
      <c r="R293" t="s">
        <v>429</v>
      </c>
      <c r="S293" t="s">
        <v>430</v>
      </c>
      <c r="T293" t="s">
        <v>420</v>
      </c>
      <c r="U293" t="s">
        <v>46</v>
      </c>
      <c r="W293" t="str">
        <f t="shared" si="9"/>
        <v>STATE REPRESENTATIVE,34,1,DEMOCRAT,LEG DISTRICT 34 - HOUSE,KING,Legislative</v>
      </c>
    </row>
    <row r="294" spans="1:23" x14ac:dyDescent="0.25">
      <c r="A294" t="str">
        <f t="shared" si="8"/>
        <v>CODY EILEEN L</v>
      </c>
      <c r="B294">
        <v>632</v>
      </c>
      <c r="C294" t="s">
        <v>35</v>
      </c>
      <c r="D294">
        <v>34</v>
      </c>
      <c r="E294">
        <v>1</v>
      </c>
      <c r="F294" t="s">
        <v>168</v>
      </c>
      <c r="G294" t="s">
        <v>560</v>
      </c>
      <c r="H294" t="s">
        <v>39</v>
      </c>
      <c r="I294" t="s">
        <v>40</v>
      </c>
      <c r="J294">
        <v>2012</v>
      </c>
      <c r="K294">
        <v>300</v>
      </c>
      <c r="L294" t="s">
        <v>41</v>
      </c>
      <c r="M294" s="1">
        <v>40848</v>
      </c>
      <c r="N294" s="1">
        <v>40877</v>
      </c>
      <c r="O294" s="1">
        <v>40877</v>
      </c>
      <c r="P294" t="s">
        <v>427</v>
      </c>
      <c r="Q294" t="s">
        <v>443</v>
      </c>
      <c r="R294" t="s">
        <v>429</v>
      </c>
      <c r="S294" t="s">
        <v>430</v>
      </c>
      <c r="T294" t="s">
        <v>420</v>
      </c>
      <c r="U294" t="s">
        <v>46</v>
      </c>
      <c r="W294" t="str">
        <f t="shared" si="9"/>
        <v>STATE REPRESENTATIVE,34,1,DEMOCRAT,LEG DISTRICT 34 - HOUSE,KING,Legislative</v>
      </c>
    </row>
    <row r="295" spans="1:23" x14ac:dyDescent="0.25">
      <c r="A295" t="str">
        <f t="shared" si="8"/>
        <v>CODY EILEEN L</v>
      </c>
      <c r="B295">
        <v>1013</v>
      </c>
      <c r="C295" t="s">
        <v>35</v>
      </c>
      <c r="D295">
        <v>34</v>
      </c>
      <c r="E295">
        <v>1</v>
      </c>
      <c r="F295" t="s">
        <v>168</v>
      </c>
      <c r="G295" t="s">
        <v>560</v>
      </c>
      <c r="H295" t="s">
        <v>39</v>
      </c>
      <c r="I295" t="s">
        <v>40</v>
      </c>
      <c r="J295">
        <v>2012</v>
      </c>
      <c r="K295">
        <v>300</v>
      </c>
      <c r="L295" t="s">
        <v>41</v>
      </c>
      <c r="M295" s="1">
        <v>40848</v>
      </c>
      <c r="N295" s="1">
        <v>40877</v>
      </c>
      <c r="O295" s="1">
        <v>40877</v>
      </c>
      <c r="P295" t="s">
        <v>427</v>
      </c>
      <c r="Q295" t="s">
        <v>443</v>
      </c>
      <c r="R295" t="s">
        <v>429</v>
      </c>
      <c r="S295" t="s">
        <v>430</v>
      </c>
      <c r="T295" t="s">
        <v>420</v>
      </c>
      <c r="U295" t="s">
        <v>46</v>
      </c>
      <c r="W295" t="str">
        <f t="shared" si="9"/>
        <v>STATE REPRESENTATIVE,34,1,DEMOCRAT,LEG DISTRICT 34 - HOUSE,KING,Legislative</v>
      </c>
    </row>
    <row r="296" spans="1:23" x14ac:dyDescent="0.25">
      <c r="A296" t="str">
        <f t="shared" si="8"/>
        <v>CODY EILEEN L</v>
      </c>
      <c r="B296">
        <v>1041</v>
      </c>
      <c r="C296" t="s">
        <v>35</v>
      </c>
      <c r="D296">
        <v>34</v>
      </c>
      <c r="E296">
        <v>1</v>
      </c>
      <c r="F296" t="s">
        <v>168</v>
      </c>
      <c r="G296" t="s">
        <v>560</v>
      </c>
      <c r="H296" t="s">
        <v>39</v>
      </c>
      <c r="I296" t="s">
        <v>40</v>
      </c>
      <c r="J296">
        <v>2012</v>
      </c>
      <c r="K296">
        <v>300</v>
      </c>
      <c r="L296" t="s">
        <v>41</v>
      </c>
      <c r="M296" s="1">
        <v>40848</v>
      </c>
      <c r="N296" s="1">
        <v>40877</v>
      </c>
      <c r="O296" s="1">
        <v>40877</v>
      </c>
      <c r="P296" t="s">
        <v>427</v>
      </c>
      <c r="Q296" t="s">
        <v>443</v>
      </c>
      <c r="R296" t="s">
        <v>429</v>
      </c>
      <c r="S296" t="s">
        <v>430</v>
      </c>
      <c r="T296" t="s">
        <v>420</v>
      </c>
      <c r="U296" t="s">
        <v>46</v>
      </c>
      <c r="W296" t="str">
        <f t="shared" si="9"/>
        <v>STATE REPRESENTATIVE,34,1,DEMOCRAT,LEG DISTRICT 34 - HOUSE,KING,Legislative</v>
      </c>
    </row>
    <row r="297" spans="1:23" x14ac:dyDescent="0.25">
      <c r="A297" t="str">
        <f t="shared" si="8"/>
        <v>DUNN REAGAN B</v>
      </c>
      <c r="B297">
        <v>760</v>
      </c>
      <c r="C297" t="s">
        <v>118</v>
      </c>
      <c r="F297" t="s">
        <v>37</v>
      </c>
      <c r="G297" t="s">
        <v>490</v>
      </c>
      <c r="I297" t="s">
        <v>170</v>
      </c>
      <c r="J297">
        <v>2012</v>
      </c>
      <c r="K297">
        <v>1256.7</v>
      </c>
      <c r="L297" t="s">
        <v>41</v>
      </c>
      <c r="M297" s="1">
        <v>41030</v>
      </c>
      <c r="N297" s="1">
        <v>41060</v>
      </c>
      <c r="O297" s="1">
        <v>41060</v>
      </c>
      <c r="P297" t="s">
        <v>427</v>
      </c>
      <c r="Q297" t="s">
        <v>767</v>
      </c>
      <c r="R297" t="s">
        <v>768</v>
      </c>
      <c r="S297" t="s">
        <v>769</v>
      </c>
      <c r="T297" t="s">
        <v>770</v>
      </c>
      <c r="U297" t="s">
        <v>547</v>
      </c>
      <c r="W297" t="str">
        <f t="shared" si="9"/>
        <v>ATTORNEY GENERAL,,,REPUBLICAN,ATTORNEY GENERAL, OFFICE OF,,Statewide</v>
      </c>
    </row>
    <row r="298" spans="1:23" x14ac:dyDescent="0.25">
      <c r="A298" t="str">
        <f t="shared" si="8"/>
        <v>DUNN REAGAN B</v>
      </c>
      <c r="B298">
        <v>761</v>
      </c>
      <c r="C298" t="s">
        <v>118</v>
      </c>
      <c r="F298" t="s">
        <v>37</v>
      </c>
      <c r="G298" t="s">
        <v>490</v>
      </c>
      <c r="I298" t="s">
        <v>170</v>
      </c>
      <c r="J298">
        <v>2012</v>
      </c>
      <c r="K298">
        <v>1256.7</v>
      </c>
      <c r="L298" t="s">
        <v>41</v>
      </c>
      <c r="M298" s="1">
        <v>41030</v>
      </c>
      <c r="N298" s="1">
        <v>41060</v>
      </c>
      <c r="O298" s="1">
        <v>41060</v>
      </c>
      <c r="P298" t="s">
        <v>427</v>
      </c>
      <c r="Q298" t="s">
        <v>767</v>
      </c>
      <c r="R298" t="s">
        <v>768</v>
      </c>
      <c r="S298" t="s">
        <v>769</v>
      </c>
      <c r="T298" t="s">
        <v>770</v>
      </c>
      <c r="U298" t="s">
        <v>547</v>
      </c>
      <c r="W298" t="str">
        <f t="shared" si="9"/>
        <v>ATTORNEY GENERAL,,,REPUBLICAN,ATTORNEY GENERAL, OFFICE OF,,Statewide</v>
      </c>
    </row>
    <row r="299" spans="1:23" x14ac:dyDescent="0.25">
      <c r="A299" t="str">
        <f t="shared" si="8"/>
        <v>DUNN REAGAN B</v>
      </c>
      <c r="B299">
        <v>876</v>
      </c>
      <c r="C299" t="s">
        <v>118</v>
      </c>
      <c r="F299" t="s">
        <v>37</v>
      </c>
      <c r="G299" t="s">
        <v>490</v>
      </c>
      <c r="I299" t="s">
        <v>170</v>
      </c>
      <c r="J299">
        <v>2012</v>
      </c>
      <c r="K299">
        <v>1256.7</v>
      </c>
      <c r="L299" t="s">
        <v>41</v>
      </c>
      <c r="M299" s="1">
        <v>41030</v>
      </c>
      <c r="N299" s="1">
        <v>41060</v>
      </c>
      <c r="O299" s="1">
        <v>41060</v>
      </c>
      <c r="P299" t="s">
        <v>427</v>
      </c>
      <c r="Q299" t="s">
        <v>767</v>
      </c>
      <c r="R299" t="s">
        <v>768</v>
      </c>
      <c r="S299" t="s">
        <v>769</v>
      </c>
      <c r="T299" t="s">
        <v>770</v>
      </c>
      <c r="U299" t="s">
        <v>547</v>
      </c>
      <c r="W299" t="str">
        <f t="shared" si="9"/>
        <v>ATTORNEY GENERAL,,,REPUBLICAN,ATTORNEY GENERAL, OFFICE OF,,Statewide</v>
      </c>
    </row>
    <row r="300" spans="1:23" x14ac:dyDescent="0.25">
      <c r="A300" t="str">
        <f t="shared" si="8"/>
        <v>DUNSHEE HANS M</v>
      </c>
      <c r="B300">
        <v>644</v>
      </c>
      <c r="C300" t="s">
        <v>35</v>
      </c>
      <c r="D300">
        <v>44</v>
      </c>
      <c r="E300">
        <v>1</v>
      </c>
      <c r="F300" t="s">
        <v>168</v>
      </c>
      <c r="G300" t="s">
        <v>684</v>
      </c>
      <c r="H300" t="s">
        <v>39</v>
      </c>
      <c r="I300" t="s">
        <v>40</v>
      </c>
      <c r="J300">
        <v>2012</v>
      </c>
      <c r="K300">
        <v>300</v>
      </c>
      <c r="L300" t="s">
        <v>41</v>
      </c>
      <c r="M300" s="1">
        <v>40848</v>
      </c>
      <c r="N300" s="1">
        <v>40877</v>
      </c>
      <c r="O300" s="1">
        <v>40877</v>
      </c>
      <c r="P300" t="s">
        <v>427</v>
      </c>
      <c r="Q300" t="s">
        <v>443</v>
      </c>
      <c r="R300" t="s">
        <v>429</v>
      </c>
      <c r="S300" t="s">
        <v>430</v>
      </c>
      <c r="T300" t="s">
        <v>420</v>
      </c>
      <c r="U300" t="s">
        <v>46</v>
      </c>
      <c r="W300" t="str">
        <f t="shared" si="9"/>
        <v>STATE REPRESENTATIVE,44,1,DEMOCRAT,LEG DISTRICT 44 - HOUSE,KING,Legislative</v>
      </c>
    </row>
    <row r="301" spans="1:23" x14ac:dyDescent="0.25">
      <c r="A301" t="str">
        <f t="shared" si="8"/>
        <v>FERGUSON ROBERT W</v>
      </c>
      <c r="B301">
        <v>363</v>
      </c>
      <c r="C301" t="s">
        <v>118</v>
      </c>
      <c r="F301" t="s">
        <v>168</v>
      </c>
      <c r="G301" t="s">
        <v>490</v>
      </c>
      <c r="I301" t="s">
        <v>170</v>
      </c>
      <c r="J301">
        <v>2012</v>
      </c>
      <c r="K301">
        <v>431.25</v>
      </c>
      <c r="L301" t="s">
        <v>41</v>
      </c>
      <c r="M301" s="1">
        <v>40575</v>
      </c>
      <c r="N301" s="1">
        <v>40602</v>
      </c>
      <c r="O301" s="1">
        <v>40602</v>
      </c>
      <c r="Q301" t="s">
        <v>423</v>
      </c>
      <c r="R301" t="s">
        <v>491</v>
      </c>
      <c r="S301" t="s">
        <v>492</v>
      </c>
      <c r="T301" t="s">
        <v>420</v>
      </c>
      <c r="U301" t="s">
        <v>46</v>
      </c>
      <c r="W301" t="str">
        <f t="shared" si="9"/>
        <v>ATTORNEY GENERAL,,,DEMOCRAT,ATTORNEY GENERAL, OFFICE OF,,Statewide</v>
      </c>
    </row>
    <row r="302" spans="1:23" x14ac:dyDescent="0.25">
      <c r="A302" t="str">
        <f t="shared" si="8"/>
        <v>FERGUSON ROBERT W</v>
      </c>
      <c r="B302">
        <v>371</v>
      </c>
      <c r="C302" t="s">
        <v>118</v>
      </c>
      <c r="F302" t="s">
        <v>168</v>
      </c>
      <c r="G302" t="s">
        <v>490</v>
      </c>
      <c r="I302" t="s">
        <v>170</v>
      </c>
      <c r="J302">
        <v>2012</v>
      </c>
      <c r="K302">
        <v>431.25</v>
      </c>
      <c r="L302" t="s">
        <v>41</v>
      </c>
      <c r="M302" s="1">
        <v>40575</v>
      </c>
      <c r="N302" s="1">
        <v>40602</v>
      </c>
      <c r="O302" s="1">
        <v>40602</v>
      </c>
      <c r="Q302" t="s">
        <v>423</v>
      </c>
      <c r="R302" t="s">
        <v>491</v>
      </c>
      <c r="S302" t="s">
        <v>492</v>
      </c>
      <c r="T302" t="s">
        <v>420</v>
      </c>
      <c r="U302" t="s">
        <v>46</v>
      </c>
      <c r="W302" t="str">
        <f t="shared" si="9"/>
        <v>ATTORNEY GENERAL,,,DEMOCRAT,ATTORNEY GENERAL, OFFICE OF,,Statewide</v>
      </c>
    </row>
    <row r="303" spans="1:23" x14ac:dyDescent="0.25">
      <c r="A303" t="str">
        <f t="shared" si="8"/>
        <v>FERGUSON ROBERT W</v>
      </c>
      <c r="B303">
        <v>392</v>
      </c>
      <c r="C303" t="s">
        <v>118</v>
      </c>
      <c r="F303" t="s">
        <v>168</v>
      </c>
      <c r="G303" t="s">
        <v>490</v>
      </c>
      <c r="I303" t="s">
        <v>170</v>
      </c>
      <c r="J303">
        <v>2012</v>
      </c>
      <c r="K303">
        <v>431.25</v>
      </c>
      <c r="L303" t="s">
        <v>41</v>
      </c>
      <c r="M303" s="1">
        <v>40575</v>
      </c>
      <c r="N303" s="1">
        <v>40602</v>
      </c>
      <c r="O303" s="1">
        <v>40602</v>
      </c>
      <c r="Q303" t="s">
        <v>423</v>
      </c>
      <c r="R303" t="s">
        <v>491</v>
      </c>
      <c r="S303" t="s">
        <v>492</v>
      </c>
      <c r="T303" t="s">
        <v>420</v>
      </c>
      <c r="U303" t="s">
        <v>46</v>
      </c>
      <c r="W303" t="str">
        <f t="shared" si="9"/>
        <v>ATTORNEY GENERAL,,,DEMOCRAT,ATTORNEY GENERAL, OFFICE OF,,Statewide</v>
      </c>
    </row>
    <row r="304" spans="1:23" x14ac:dyDescent="0.25">
      <c r="A304" t="str">
        <f t="shared" si="8"/>
        <v>FERGUSON ROBERT W</v>
      </c>
      <c r="B304">
        <v>401</v>
      </c>
      <c r="C304" t="s">
        <v>118</v>
      </c>
      <c r="F304" t="s">
        <v>168</v>
      </c>
      <c r="G304" t="s">
        <v>490</v>
      </c>
      <c r="I304" t="s">
        <v>170</v>
      </c>
      <c r="J304">
        <v>2012</v>
      </c>
      <c r="K304">
        <v>530.1</v>
      </c>
      <c r="L304" t="s">
        <v>41</v>
      </c>
      <c r="M304" s="1">
        <v>40725</v>
      </c>
      <c r="N304" s="1">
        <v>40755</v>
      </c>
      <c r="O304" s="1">
        <v>40755</v>
      </c>
      <c r="Q304" t="s">
        <v>520</v>
      </c>
      <c r="R304" t="s">
        <v>491</v>
      </c>
      <c r="S304" t="s">
        <v>425</v>
      </c>
      <c r="T304" t="s">
        <v>420</v>
      </c>
      <c r="U304" t="s">
        <v>46</v>
      </c>
      <c r="W304" t="str">
        <f t="shared" si="9"/>
        <v>ATTORNEY GENERAL,,,DEMOCRAT,ATTORNEY GENERAL, OFFICE OF,,Statewide</v>
      </c>
    </row>
    <row r="305" spans="1:23" x14ac:dyDescent="0.25">
      <c r="A305" t="str">
        <f t="shared" si="8"/>
        <v>FERGUSON ROBERT W</v>
      </c>
      <c r="B305">
        <v>402</v>
      </c>
      <c r="C305" t="s">
        <v>118</v>
      </c>
      <c r="F305" t="s">
        <v>168</v>
      </c>
      <c r="G305" t="s">
        <v>490</v>
      </c>
      <c r="I305" t="s">
        <v>170</v>
      </c>
      <c r="J305">
        <v>2012</v>
      </c>
      <c r="K305">
        <v>1220.25</v>
      </c>
      <c r="L305" t="s">
        <v>41</v>
      </c>
      <c r="M305" s="1">
        <v>40756</v>
      </c>
      <c r="N305" s="1">
        <v>40786</v>
      </c>
      <c r="O305" s="1">
        <v>40786</v>
      </c>
      <c r="Q305" t="s">
        <v>417</v>
      </c>
      <c r="R305" t="s">
        <v>418</v>
      </c>
      <c r="S305" t="s">
        <v>419</v>
      </c>
      <c r="T305" t="s">
        <v>420</v>
      </c>
      <c r="U305" t="s">
        <v>46</v>
      </c>
      <c r="W305" t="str">
        <f t="shared" si="9"/>
        <v>ATTORNEY GENERAL,,,DEMOCRAT,ATTORNEY GENERAL, OFFICE OF,,Statewide</v>
      </c>
    </row>
    <row r="306" spans="1:23" x14ac:dyDescent="0.25">
      <c r="A306" t="str">
        <f t="shared" si="8"/>
        <v>FERGUSON ROBERT W</v>
      </c>
      <c r="B306">
        <v>408</v>
      </c>
      <c r="C306" t="s">
        <v>118</v>
      </c>
      <c r="F306" t="s">
        <v>168</v>
      </c>
      <c r="G306" t="s">
        <v>490</v>
      </c>
      <c r="I306" t="s">
        <v>170</v>
      </c>
      <c r="J306">
        <v>2012</v>
      </c>
      <c r="K306">
        <v>1210.5</v>
      </c>
      <c r="L306" t="s">
        <v>41</v>
      </c>
      <c r="M306" s="1">
        <v>40695</v>
      </c>
      <c r="N306" s="1">
        <v>40724</v>
      </c>
      <c r="O306" s="1">
        <v>40724</v>
      </c>
      <c r="Q306" t="s">
        <v>417</v>
      </c>
      <c r="R306" t="s">
        <v>418</v>
      </c>
      <c r="S306" t="s">
        <v>419</v>
      </c>
      <c r="T306" t="s">
        <v>420</v>
      </c>
      <c r="U306" t="s">
        <v>46</v>
      </c>
      <c r="W306" t="str">
        <f t="shared" si="9"/>
        <v>ATTORNEY GENERAL,,,DEMOCRAT,ATTORNEY GENERAL, OFFICE OF,,Statewide</v>
      </c>
    </row>
    <row r="307" spans="1:23" x14ac:dyDescent="0.25">
      <c r="A307" t="str">
        <f t="shared" si="8"/>
        <v>FERGUSON ROBERT W</v>
      </c>
      <c r="B307">
        <v>409</v>
      </c>
      <c r="C307" t="s">
        <v>118</v>
      </c>
      <c r="F307" t="s">
        <v>168</v>
      </c>
      <c r="G307" t="s">
        <v>490</v>
      </c>
      <c r="I307" t="s">
        <v>170</v>
      </c>
      <c r="J307">
        <v>2012</v>
      </c>
      <c r="K307">
        <v>1210.5</v>
      </c>
      <c r="L307" t="s">
        <v>41</v>
      </c>
      <c r="M307" s="1">
        <v>40695</v>
      </c>
      <c r="N307" s="1">
        <v>40724</v>
      </c>
      <c r="O307" s="1">
        <v>40724</v>
      </c>
      <c r="Q307" t="s">
        <v>417</v>
      </c>
      <c r="R307" t="s">
        <v>418</v>
      </c>
      <c r="S307" t="s">
        <v>419</v>
      </c>
      <c r="T307" t="s">
        <v>420</v>
      </c>
      <c r="U307" t="s">
        <v>46</v>
      </c>
      <c r="W307" t="str">
        <f t="shared" si="9"/>
        <v>ATTORNEY GENERAL,,,DEMOCRAT,ATTORNEY GENERAL, OFFICE OF,,Statewide</v>
      </c>
    </row>
    <row r="308" spans="1:23" x14ac:dyDescent="0.25">
      <c r="A308" t="str">
        <f t="shared" si="8"/>
        <v>FERGUSON ROBERT W</v>
      </c>
      <c r="B308">
        <v>410</v>
      </c>
      <c r="C308" t="s">
        <v>118</v>
      </c>
      <c r="F308" t="s">
        <v>168</v>
      </c>
      <c r="G308" t="s">
        <v>490</v>
      </c>
      <c r="I308" t="s">
        <v>170</v>
      </c>
      <c r="J308">
        <v>2012</v>
      </c>
      <c r="K308">
        <v>1210.5</v>
      </c>
      <c r="L308" t="s">
        <v>41</v>
      </c>
      <c r="M308" s="1">
        <v>40695</v>
      </c>
      <c r="N308" s="1">
        <v>40724</v>
      </c>
      <c r="O308" s="1">
        <v>40724</v>
      </c>
      <c r="Q308" t="s">
        <v>417</v>
      </c>
      <c r="R308" t="s">
        <v>418</v>
      </c>
      <c r="S308" t="s">
        <v>419</v>
      </c>
      <c r="T308" t="s">
        <v>420</v>
      </c>
      <c r="U308" t="s">
        <v>46</v>
      </c>
      <c r="W308" t="str">
        <f t="shared" si="9"/>
        <v>ATTORNEY GENERAL,,,DEMOCRAT,ATTORNEY GENERAL, OFFICE OF,,Statewide</v>
      </c>
    </row>
    <row r="309" spans="1:23" x14ac:dyDescent="0.25">
      <c r="A309" t="str">
        <f t="shared" si="8"/>
        <v>FERGUSON ROBERT W</v>
      </c>
      <c r="B309">
        <v>437</v>
      </c>
      <c r="C309" t="s">
        <v>118</v>
      </c>
      <c r="F309" t="s">
        <v>168</v>
      </c>
      <c r="G309" t="s">
        <v>490</v>
      </c>
      <c r="I309" t="s">
        <v>170</v>
      </c>
      <c r="J309">
        <v>2012</v>
      </c>
      <c r="K309">
        <v>1210.5</v>
      </c>
      <c r="L309" t="s">
        <v>41</v>
      </c>
      <c r="M309" s="1">
        <v>40695</v>
      </c>
      <c r="N309" s="1">
        <v>40724</v>
      </c>
      <c r="O309" s="1">
        <v>40724</v>
      </c>
      <c r="Q309" t="s">
        <v>417</v>
      </c>
      <c r="R309" t="s">
        <v>418</v>
      </c>
      <c r="S309" t="s">
        <v>419</v>
      </c>
      <c r="T309" t="s">
        <v>420</v>
      </c>
      <c r="U309" t="s">
        <v>46</v>
      </c>
      <c r="W309" t="str">
        <f t="shared" si="9"/>
        <v>ATTORNEY GENERAL,,,DEMOCRAT,ATTORNEY GENERAL, OFFICE OF,,Statewide</v>
      </c>
    </row>
    <row r="310" spans="1:23" x14ac:dyDescent="0.25">
      <c r="A310" t="str">
        <f t="shared" si="8"/>
        <v>FERGUSON ROBERT W</v>
      </c>
      <c r="B310">
        <v>451</v>
      </c>
      <c r="C310" t="s">
        <v>118</v>
      </c>
      <c r="F310" t="s">
        <v>168</v>
      </c>
      <c r="G310" t="s">
        <v>490</v>
      </c>
      <c r="I310" t="s">
        <v>170</v>
      </c>
      <c r="J310">
        <v>2012</v>
      </c>
      <c r="K310">
        <v>1210.5</v>
      </c>
      <c r="L310" t="s">
        <v>41</v>
      </c>
      <c r="M310" s="1">
        <v>40695</v>
      </c>
      <c r="N310" s="1">
        <v>40724</v>
      </c>
      <c r="O310" s="1">
        <v>40724</v>
      </c>
      <c r="Q310" t="s">
        <v>417</v>
      </c>
      <c r="R310" t="s">
        <v>418</v>
      </c>
      <c r="S310" t="s">
        <v>419</v>
      </c>
      <c r="T310" t="s">
        <v>420</v>
      </c>
      <c r="U310" t="s">
        <v>46</v>
      </c>
      <c r="W310" t="str">
        <f t="shared" si="9"/>
        <v>ATTORNEY GENERAL,,,DEMOCRAT,ATTORNEY GENERAL, OFFICE OF,,Statewide</v>
      </c>
    </row>
    <row r="311" spans="1:23" x14ac:dyDescent="0.25">
      <c r="A311" t="str">
        <f t="shared" si="8"/>
        <v>FERGUSON ROBERT W</v>
      </c>
      <c r="B311">
        <v>457</v>
      </c>
      <c r="C311" t="s">
        <v>118</v>
      </c>
      <c r="F311" t="s">
        <v>168</v>
      </c>
      <c r="G311" t="s">
        <v>490</v>
      </c>
      <c r="I311" t="s">
        <v>170</v>
      </c>
      <c r="J311">
        <v>2012</v>
      </c>
      <c r="K311">
        <v>735</v>
      </c>
      <c r="L311" t="s">
        <v>41</v>
      </c>
      <c r="M311" s="1">
        <v>40848</v>
      </c>
      <c r="N311" s="1">
        <v>40877</v>
      </c>
      <c r="O311" s="1">
        <v>40877</v>
      </c>
      <c r="Q311" t="s">
        <v>562</v>
      </c>
      <c r="R311" t="s">
        <v>563</v>
      </c>
      <c r="S311" t="s">
        <v>564</v>
      </c>
      <c r="T311" t="s">
        <v>174</v>
      </c>
      <c r="U311" t="s">
        <v>175</v>
      </c>
      <c r="W311" t="str">
        <f t="shared" si="9"/>
        <v>ATTORNEY GENERAL,,,DEMOCRAT,ATTORNEY GENERAL, OFFICE OF,,Statewide</v>
      </c>
    </row>
    <row r="312" spans="1:23" x14ac:dyDescent="0.25">
      <c r="A312" t="str">
        <f t="shared" si="8"/>
        <v>FERGUSON ROBERT W</v>
      </c>
      <c r="B312">
        <v>462</v>
      </c>
      <c r="C312" t="s">
        <v>118</v>
      </c>
      <c r="F312" t="s">
        <v>168</v>
      </c>
      <c r="G312" t="s">
        <v>490</v>
      </c>
      <c r="I312" t="s">
        <v>170</v>
      </c>
      <c r="J312">
        <v>2012</v>
      </c>
      <c r="K312">
        <v>1210.5</v>
      </c>
      <c r="L312" t="s">
        <v>41</v>
      </c>
      <c r="M312" s="1">
        <v>40695</v>
      </c>
      <c r="N312" s="1">
        <v>40724</v>
      </c>
      <c r="O312" s="1">
        <v>40724</v>
      </c>
      <c r="Q312" t="s">
        <v>417</v>
      </c>
      <c r="R312" t="s">
        <v>418</v>
      </c>
      <c r="S312" t="s">
        <v>419</v>
      </c>
      <c r="T312" t="s">
        <v>420</v>
      </c>
      <c r="U312" t="s">
        <v>46</v>
      </c>
      <c r="W312" t="str">
        <f t="shared" si="9"/>
        <v>ATTORNEY GENERAL,,,DEMOCRAT,ATTORNEY GENERAL, OFFICE OF,,Statewide</v>
      </c>
    </row>
    <row r="313" spans="1:23" x14ac:dyDescent="0.25">
      <c r="A313" t="str">
        <f t="shared" si="8"/>
        <v>FERGUSON ROBERT W</v>
      </c>
      <c r="B313">
        <v>466</v>
      </c>
      <c r="C313" t="s">
        <v>118</v>
      </c>
      <c r="F313" t="s">
        <v>168</v>
      </c>
      <c r="G313" t="s">
        <v>490</v>
      </c>
      <c r="I313" t="s">
        <v>170</v>
      </c>
      <c r="J313">
        <v>2012</v>
      </c>
      <c r="K313">
        <v>1210.5</v>
      </c>
      <c r="L313" t="s">
        <v>41</v>
      </c>
      <c r="M313" s="1">
        <v>40695</v>
      </c>
      <c r="N313" s="1">
        <v>40724</v>
      </c>
      <c r="O313" s="1">
        <v>40724</v>
      </c>
      <c r="Q313" t="s">
        <v>417</v>
      </c>
      <c r="R313" t="s">
        <v>418</v>
      </c>
      <c r="S313" t="s">
        <v>419</v>
      </c>
      <c r="T313" t="s">
        <v>420</v>
      </c>
      <c r="U313" t="s">
        <v>46</v>
      </c>
      <c r="W313" t="str">
        <f t="shared" si="9"/>
        <v>ATTORNEY GENERAL,,,DEMOCRAT,ATTORNEY GENERAL, OFFICE OF,,Statewide</v>
      </c>
    </row>
    <row r="314" spans="1:23" x14ac:dyDescent="0.25">
      <c r="A314" t="str">
        <f t="shared" si="8"/>
        <v>FERGUSON ROBERT W</v>
      </c>
      <c r="B314">
        <v>467</v>
      </c>
      <c r="C314" t="s">
        <v>118</v>
      </c>
      <c r="F314" t="s">
        <v>168</v>
      </c>
      <c r="G314" t="s">
        <v>490</v>
      </c>
      <c r="I314" t="s">
        <v>170</v>
      </c>
      <c r="J314">
        <v>2012</v>
      </c>
      <c r="K314">
        <v>1210.5</v>
      </c>
      <c r="L314" t="s">
        <v>41</v>
      </c>
      <c r="M314" s="1">
        <v>40695</v>
      </c>
      <c r="N314" s="1">
        <v>40724</v>
      </c>
      <c r="O314" s="1">
        <v>40724</v>
      </c>
      <c r="Q314" t="s">
        <v>417</v>
      </c>
      <c r="R314" t="s">
        <v>418</v>
      </c>
      <c r="S314" t="s">
        <v>419</v>
      </c>
      <c r="T314" t="s">
        <v>420</v>
      </c>
      <c r="U314" t="s">
        <v>46</v>
      </c>
      <c r="W314" t="str">
        <f t="shared" si="9"/>
        <v>ATTORNEY GENERAL,,,DEMOCRAT,ATTORNEY GENERAL, OFFICE OF,,Statewide</v>
      </c>
    </row>
    <row r="315" spans="1:23" x14ac:dyDescent="0.25">
      <c r="A315" t="str">
        <f t="shared" si="8"/>
        <v>FERGUSON ROBERT W</v>
      </c>
      <c r="B315">
        <v>468</v>
      </c>
      <c r="C315" t="s">
        <v>118</v>
      </c>
      <c r="F315" t="s">
        <v>168</v>
      </c>
      <c r="G315" t="s">
        <v>490</v>
      </c>
      <c r="I315" t="s">
        <v>170</v>
      </c>
      <c r="J315">
        <v>2012</v>
      </c>
      <c r="K315">
        <v>1210.5</v>
      </c>
      <c r="L315" t="s">
        <v>41</v>
      </c>
      <c r="M315" s="1">
        <v>40695</v>
      </c>
      <c r="N315" s="1">
        <v>40724</v>
      </c>
      <c r="O315" s="1">
        <v>40724</v>
      </c>
      <c r="Q315" t="s">
        <v>417</v>
      </c>
      <c r="R315" t="s">
        <v>418</v>
      </c>
      <c r="S315" t="s">
        <v>419</v>
      </c>
      <c r="T315" t="s">
        <v>420</v>
      </c>
      <c r="U315" t="s">
        <v>46</v>
      </c>
      <c r="W315" t="str">
        <f t="shared" si="9"/>
        <v>ATTORNEY GENERAL,,,DEMOCRAT,ATTORNEY GENERAL, OFFICE OF,,Statewide</v>
      </c>
    </row>
    <row r="316" spans="1:23" x14ac:dyDescent="0.25">
      <c r="A316" t="str">
        <f t="shared" si="8"/>
        <v>FERGUSON ROBERT W</v>
      </c>
      <c r="B316">
        <v>486</v>
      </c>
      <c r="C316" t="s">
        <v>118</v>
      </c>
      <c r="F316" t="s">
        <v>168</v>
      </c>
      <c r="G316" t="s">
        <v>490</v>
      </c>
      <c r="I316" t="s">
        <v>170</v>
      </c>
      <c r="J316">
        <v>2012</v>
      </c>
      <c r="K316">
        <v>78.64</v>
      </c>
      <c r="L316" t="s">
        <v>41</v>
      </c>
      <c r="M316" s="1">
        <v>40878</v>
      </c>
      <c r="N316" s="1">
        <v>40908</v>
      </c>
      <c r="O316" s="1">
        <v>40834</v>
      </c>
      <c r="Q316" t="s">
        <v>591</v>
      </c>
      <c r="R316" t="s">
        <v>592</v>
      </c>
      <c r="S316" t="s">
        <v>593</v>
      </c>
      <c r="T316" t="s">
        <v>420</v>
      </c>
      <c r="U316" t="s">
        <v>46</v>
      </c>
      <c r="W316" t="str">
        <f t="shared" si="9"/>
        <v>ATTORNEY GENERAL,,,DEMOCRAT,ATTORNEY GENERAL, OFFICE OF,,Statewide</v>
      </c>
    </row>
    <row r="317" spans="1:23" x14ac:dyDescent="0.25">
      <c r="A317" t="str">
        <f t="shared" si="8"/>
        <v>FERGUSON ROBERT W</v>
      </c>
      <c r="B317">
        <v>491</v>
      </c>
      <c r="C317" t="s">
        <v>118</v>
      </c>
      <c r="F317" t="s">
        <v>168</v>
      </c>
      <c r="G317" t="s">
        <v>490</v>
      </c>
      <c r="I317" t="s">
        <v>170</v>
      </c>
      <c r="J317">
        <v>2012</v>
      </c>
      <c r="K317">
        <v>4000</v>
      </c>
      <c r="L317" t="s">
        <v>41</v>
      </c>
      <c r="M317" s="1">
        <v>40603</v>
      </c>
      <c r="N317" s="1">
        <v>40633</v>
      </c>
      <c r="O317" s="1">
        <v>40633</v>
      </c>
      <c r="Q317" t="s">
        <v>477</v>
      </c>
      <c r="R317" t="s">
        <v>478</v>
      </c>
      <c r="S317" t="s">
        <v>479</v>
      </c>
      <c r="T317" t="s">
        <v>420</v>
      </c>
      <c r="U317" t="s">
        <v>46</v>
      </c>
      <c r="W317" t="str">
        <f t="shared" si="9"/>
        <v>ATTORNEY GENERAL,,,DEMOCRAT,ATTORNEY GENERAL, OFFICE OF,,Statewide</v>
      </c>
    </row>
    <row r="318" spans="1:23" x14ac:dyDescent="0.25">
      <c r="A318" t="str">
        <f t="shared" si="8"/>
        <v>FERGUSON ROBERT W</v>
      </c>
      <c r="B318">
        <v>492</v>
      </c>
      <c r="C318" t="s">
        <v>118</v>
      </c>
      <c r="F318" t="s">
        <v>168</v>
      </c>
      <c r="G318" t="s">
        <v>490</v>
      </c>
      <c r="I318" t="s">
        <v>170</v>
      </c>
      <c r="J318">
        <v>2012</v>
      </c>
      <c r="K318">
        <v>4000</v>
      </c>
      <c r="L318" t="s">
        <v>41</v>
      </c>
      <c r="M318" s="1">
        <v>40603</v>
      </c>
      <c r="N318" s="1">
        <v>40633</v>
      </c>
      <c r="O318" s="1">
        <v>40633</v>
      </c>
      <c r="Q318" t="s">
        <v>477</v>
      </c>
      <c r="R318" t="s">
        <v>478</v>
      </c>
      <c r="S318" t="s">
        <v>479</v>
      </c>
      <c r="T318" t="s">
        <v>420</v>
      </c>
      <c r="U318" t="s">
        <v>46</v>
      </c>
      <c r="W318" t="str">
        <f t="shared" si="9"/>
        <v>ATTORNEY GENERAL,,,DEMOCRAT,ATTORNEY GENERAL, OFFICE OF,,Statewide</v>
      </c>
    </row>
    <row r="319" spans="1:23" x14ac:dyDescent="0.25">
      <c r="A319" t="str">
        <f t="shared" si="8"/>
        <v>FERGUSON ROBERT W</v>
      </c>
      <c r="B319">
        <v>510</v>
      </c>
      <c r="C319" t="s">
        <v>118</v>
      </c>
      <c r="F319" t="s">
        <v>168</v>
      </c>
      <c r="G319" t="s">
        <v>490</v>
      </c>
      <c r="I319" t="s">
        <v>170</v>
      </c>
      <c r="J319">
        <v>2012</v>
      </c>
      <c r="K319">
        <v>1210.5</v>
      </c>
      <c r="L319" t="s">
        <v>41</v>
      </c>
      <c r="M319" s="1">
        <v>40695</v>
      </c>
      <c r="N319" s="1">
        <v>40724</v>
      </c>
      <c r="O319" s="1">
        <v>40724</v>
      </c>
      <c r="Q319" t="s">
        <v>417</v>
      </c>
      <c r="R319" t="s">
        <v>418</v>
      </c>
      <c r="S319" t="s">
        <v>419</v>
      </c>
      <c r="T319" t="s">
        <v>420</v>
      </c>
      <c r="U319" t="s">
        <v>46</v>
      </c>
      <c r="W319" t="str">
        <f t="shared" si="9"/>
        <v>ATTORNEY GENERAL,,,DEMOCRAT,ATTORNEY GENERAL, OFFICE OF,,Statewide</v>
      </c>
    </row>
    <row r="320" spans="1:23" x14ac:dyDescent="0.25">
      <c r="A320" t="str">
        <f t="shared" si="8"/>
        <v>FERGUSON ROBERT W</v>
      </c>
      <c r="B320">
        <v>538</v>
      </c>
      <c r="C320" t="s">
        <v>118</v>
      </c>
      <c r="F320" t="s">
        <v>168</v>
      </c>
      <c r="G320" t="s">
        <v>490</v>
      </c>
      <c r="I320" t="s">
        <v>170</v>
      </c>
      <c r="J320">
        <v>2012</v>
      </c>
      <c r="K320">
        <v>1210.5</v>
      </c>
      <c r="L320" t="s">
        <v>41</v>
      </c>
      <c r="M320" s="1">
        <v>40695</v>
      </c>
      <c r="N320" s="1">
        <v>40724</v>
      </c>
      <c r="O320" s="1">
        <v>40724</v>
      </c>
      <c r="Q320" t="s">
        <v>417</v>
      </c>
      <c r="R320" t="s">
        <v>418</v>
      </c>
      <c r="S320" t="s">
        <v>419</v>
      </c>
      <c r="T320" t="s">
        <v>420</v>
      </c>
      <c r="U320" t="s">
        <v>46</v>
      </c>
      <c r="W320" t="str">
        <f t="shared" si="9"/>
        <v>ATTORNEY GENERAL,,,DEMOCRAT,ATTORNEY GENERAL, OFFICE OF,,Statewide</v>
      </c>
    </row>
    <row r="321" spans="1:23" x14ac:dyDescent="0.25">
      <c r="A321" t="str">
        <f t="shared" si="8"/>
        <v>FERGUSON ROBERT W</v>
      </c>
      <c r="B321">
        <v>539</v>
      </c>
      <c r="C321" t="s">
        <v>118</v>
      </c>
      <c r="F321" t="s">
        <v>168</v>
      </c>
      <c r="G321" t="s">
        <v>490</v>
      </c>
      <c r="I321" t="s">
        <v>170</v>
      </c>
      <c r="J321">
        <v>2012</v>
      </c>
      <c r="K321">
        <v>1210.5</v>
      </c>
      <c r="L321" t="s">
        <v>41</v>
      </c>
      <c r="M321" s="1">
        <v>40695</v>
      </c>
      <c r="N321" s="1">
        <v>40724</v>
      </c>
      <c r="O321" s="1">
        <v>40724</v>
      </c>
      <c r="Q321" t="s">
        <v>417</v>
      </c>
      <c r="R321" t="s">
        <v>418</v>
      </c>
      <c r="S321" t="s">
        <v>419</v>
      </c>
      <c r="T321" t="s">
        <v>420</v>
      </c>
      <c r="U321" t="s">
        <v>46</v>
      </c>
      <c r="W321" t="str">
        <f t="shared" si="9"/>
        <v>ATTORNEY GENERAL,,,DEMOCRAT,ATTORNEY GENERAL, OFFICE OF,,Statewide</v>
      </c>
    </row>
    <row r="322" spans="1:23" x14ac:dyDescent="0.25">
      <c r="A322" t="str">
        <f t="shared" ref="A322:A385" si="10">VLOOKUP(W322,rightnames,9,FALSE)</f>
        <v>FERGUSON ROBERT W</v>
      </c>
      <c r="B322">
        <v>552</v>
      </c>
      <c r="C322" t="s">
        <v>118</v>
      </c>
      <c r="F322" t="s">
        <v>168</v>
      </c>
      <c r="G322" t="s">
        <v>490</v>
      </c>
      <c r="I322" t="s">
        <v>170</v>
      </c>
      <c r="J322">
        <v>2012</v>
      </c>
      <c r="K322">
        <v>1210.5</v>
      </c>
      <c r="L322" t="s">
        <v>41</v>
      </c>
      <c r="M322" s="1">
        <v>40695</v>
      </c>
      <c r="N322" s="1">
        <v>40724</v>
      </c>
      <c r="O322" s="1">
        <v>40724</v>
      </c>
      <c r="Q322" t="s">
        <v>417</v>
      </c>
      <c r="R322" t="s">
        <v>418</v>
      </c>
      <c r="S322" t="s">
        <v>419</v>
      </c>
      <c r="T322" t="s">
        <v>420</v>
      </c>
      <c r="U322" t="s">
        <v>46</v>
      </c>
      <c r="W322" t="str">
        <f t="shared" ref="W322:W385" si="11">C322&amp;","&amp;D322&amp;","&amp;E322&amp;","&amp;F322&amp;","&amp;G322&amp;","&amp;H322&amp;","&amp;I322</f>
        <v>ATTORNEY GENERAL,,,DEMOCRAT,ATTORNEY GENERAL, OFFICE OF,,Statewide</v>
      </c>
    </row>
    <row r="323" spans="1:23" x14ac:dyDescent="0.25">
      <c r="A323" t="str">
        <f t="shared" si="10"/>
        <v>FERGUSON ROBERT W</v>
      </c>
      <c r="B323">
        <v>554</v>
      </c>
      <c r="C323" t="s">
        <v>118</v>
      </c>
      <c r="F323" t="s">
        <v>168</v>
      </c>
      <c r="G323" t="s">
        <v>490</v>
      </c>
      <c r="I323" t="s">
        <v>170</v>
      </c>
      <c r="J323">
        <v>2012</v>
      </c>
      <c r="K323">
        <v>1210.5</v>
      </c>
      <c r="L323" t="s">
        <v>41</v>
      </c>
      <c r="M323" s="1">
        <v>40695</v>
      </c>
      <c r="N323" s="1">
        <v>40724</v>
      </c>
      <c r="O323" s="1">
        <v>40724</v>
      </c>
      <c r="Q323" t="s">
        <v>417</v>
      </c>
      <c r="R323" t="s">
        <v>418</v>
      </c>
      <c r="S323" t="s">
        <v>419</v>
      </c>
      <c r="T323" t="s">
        <v>420</v>
      </c>
      <c r="U323" t="s">
        <v>46</v>
      </c>
      <c r="W323" t="str">
        <f t="shared" si="11"/>
        <v>ATTORNEY GENERAL,,,DEMOCRAT,ATTORNEY GENERAL, OFFICE OF,,Statewide</v>
      </c>
    </row>
    <row r="324" spans="1:23" x14ac:dyDescent="0.25">
      <c r="A324" t="str">
        <f t="shared" si="10"/>
        <v>FERGUSON ROBERT W</v>
      </c>
      <c r="B324">
        <v>582</v>
      </c>
      <c r="C324" t="s">
        <v>118</v>
      </c>
      <c r="F324" t="s">
        <v>168</v>
      </c>
      <c r="G324" t="s">
        <v>490</v>
      </c>
      <c r="I324" t="s">
        <v>170</v>
      </c>
      <c r="J324">
        <v>2012</v>
      </c>
      <c r="K324">
        <v>1210.5</v>
      </c>
      <c r="L324" t="s">
        <v>41</v>
      </c>
      <c r="M324" s="1">
        <v>40695</v>
      </c>
      <c r="N324" s="1">
        <v>40724</v>
      </c>
      <c r="O324" s="1">
        <v>40724</v>
      </c>
      <c r="Q324" t="s">
        <v>417</v>
      </c>
      <c r="R324" t="s">
        <v>418</v>
      </c>
      <c r="S324" t="s">
        <v>419</v>
      </c>
      <c r="T324" t="s">
        <v>420</v>
      </c>
      <c r="U324" t="s">
        <v>46</v>
      </c>
      <c r="W324" t="str">
        <f t="shared" si="11"/>
        <v>ATTORNEY GENERAL,,,DEMOCRAT,ATTORNEY GENERAL, OFFICE OF,,Statewide</v>
      </c>
    </row>
    <row r="325" spans="1:23" x14ac:dyDescent="0.25">
      <c r="A325" t="str">
        <f t="shared" si="10"/>
        <v>FERGUSON ROBERT W</v>
      </c>
      <c r="B325">
        <v>583</v>
      </c>
      <c r="C325" t="s">
        <v>118</v>
      </c>
      <c r="F325" t="s">
        <v>168</v>
      </c>
      <c r="G325" t="s">
        <v>490</v>
      </c>
      <c r="I325" t="s">
        <v>170</v>
      </c>
      <c r="J325">
        <v>2012</v>
      </c>
      <c r="K325">
        <v>1210.5</v>
      </c>
      <c r="L325" t="s">
        <v>41</v>
      </c>
      <c r="M325" s="1">
        <v>40695</v>
      </c>
      <c r="N325" s="1">
        <v>40724</v>
      </c>
      <c r="O325" s="1">
        <v>40724</v>
      </c>
      <c r="Q325" t="s">
        <v>417</v>
      </c>
      <c r="R325" t="s">
        <v>418</v>
      </c>
      <c r="S325" t="s">
        <v>419</v>
      </c>
      <c r="T325" t="s">
        <v>420</v>
      </c>
      <c r="U325" t="s">
        <v>46</v>
      </c>
      <c r="W325" t="str">
        <f t="shared" si="11"/>
        <v>ATTORNEY GENERAL,,,DEMOCRAT,ATTORNEY GENERAL, OFFICE OF,,Statewide</v>
      </c>
    </row>
    <row r="326" spans="1:23" x14ac:dyDescent="0.25">
      <c r="A326" t="str">
        <f t="shared" si="10"/>
        <v>FERGUSON ROBERT W</v>
      </c>
      <c r="B326">
        <v>612</v>
      </c>
      <c r="C326" t="s">
        <v>118</v>
      </c>
      <c r="F326" t="s">
        <v>168</v>
      </c>
      <c r="G326" t="s">
        <v>490</v>
      </c>
      <c r="I326" t="s">
        <v>170</v>
      </c>
      <c r="J326">
        <v>2012</v>
      </c>
      <c r="K326">
        <v>1210.5</v>
      </c>
      <c r="L326" t="s">
        <v>41</v>
      </c>
      <c r="M326" s="1">
        <v>40695</v>
      </c>
      <c r="N326" s="1">
        <v>40724</v>
      </c>
      <c r="O326" s="1">
        <v>40724</v>
      </c>
      <c r="Q326" t="s">
        <v>417</v>
      </c>
      <c r="R326" t="s">
        <v>418</v>
      </c>
      <c r="S326" t="s">
        <v>419</v>
      </c>
      <c r="T326" t="s">
        <v>420</v>
      </c>
      <c r="U326" t="s">
        <v>46</v>
      </c>
      <c r="W326" t="str">
        <f t="shared" si="11"/>
        <v>ATTORNEY GENERAL,,,DEMOCRAT,ATTORNEY GENERAL, OFFICE OF,,Statewide</v>
      </c>
    </row>
    <row r="327" spans="1:23" x14ac:dyDescent="0.25">
      <c r="A327" t="str">
        <f t="shared" si="10"/>
        <v>FERGUSON ROBERT W</v>
      </c>
      <c r="B327">
        <v>625</v>
      </c>
      <c r="C327" t="s">
        <v>118</v>
      </c>
      <c r="F327" t="s">
        <v>168</v>
      </c>
      <c r="G327" t="s">
        <v>490</v>
      </c>
      <c r="I327" t="s">
        <v>170</v>
      </c>
      <c r="J327">
        <v>2012</v>
      </c>
      <c r="K327">
        <v>19000</v>
      </c>
      <c r="L327" t="s">
        <v>41</v>
      </c>
      <c r="M327" s="1">
        <v>40909</v>
      </c>
      <c r="N327" s="1">
        <v>40939</v>
      </c>
      <c r="O327" s="1">
        <v>40939</v>
      </c>
      <c r="Q327" t="s">
        <v>477</v>
      </c>
      <c r="R327" t="s">
        <v>675</v>
      </c>
      <c r="S327" t="s">
        <v>676</v>
      </c>
      <c r="T327" t="s">
        <v>174</v>
      </c>
      <c r="U327" t="s">
        <v>175</v>
      </c>
      <c r="W327" t="str">
        <f t="shared" si="11"/>
        <v>ATTORNEY GENERAL,,,DEMOCRAT,ATTORNEY GENERAL, OFFICE OF,,Statewide</v>
      </c>
    </row>
    <row r="328" spans="1:23" x14ac:dyDescent="0.25">
      <c r="A328" t="str">
        <f t="shared" si="10"/>
        <v>FERGUSON ROBERT W</v>
      </c>
      <c r="B328">
        <v>661</v>
      </c>
      <c r="C328" t="s">
        <v>118</v>
      </c>
      <c r="F328" t="s">
        <v>168</v>
      </c>
      <c r="G328" t="s">
        <v>490</v>
      </c>
      <c r="I328" t="s">
        <v>170</v>
      </c>
      <c r="J328">
        <v>2012</v>
      </c>
      <c r="K328">
        <v>735</v>
      </c>
      <c r="L328" t="s">
        <v>41</v>
      </c>
      <c r="M328" s="1">
        <v>40848</v>
      </c>
      <c r="N328" s="1">
        <v>40877</v>
      </c>
      <c r="O328" s="1">
        <v>40877</v>
      </c>
      <c r="Q328" t="s">
        <v>562</v>
      </c>
      <c r="R328" t="s">
        <v>563</v>
      </c>
      <c r="S328" t="s">
        <v>564</v>
      </c>
      <c r="T328" t="s">
        <v>174</v>
      </c>
      <c r="U328" t="s">
        <v>175</v>
      </c>
      <c r="W328" t="str">
        <f t="shared" si="11"/>
        <v>ATTORNEY GENERAL,,,DEMOCRAT,ATTORNEY GENERAL, OFFICE OF,,Statewide</v>
      </c>
    </row>
    <row r="329" spans="1:23" x14ac:dyDescent="0.25">
      <c r="A329" t="str">
        <f t="shared" si="10"/>
        <v>FERGUSON ROBERT W</v>
      </c>
      <c r="B329">
        <v>667</v>
      </c>
      <c r="C329" t="s">
        <v>118</v>
      </c>
      <c r="F329" t="s">
        <v>168</v>
      </c>
      <c r="G329" t="s">
        <v>490</v>
      </c>
      <c r="I329" t="s">
        <v>170</v>
      </c>
      <c r="J329">
        <v>2012</v>
      </c>
      <c r="K329">
        <v>1210.5</v>
      </c>
      <c r="L329" t="s">
        <v>41</v>
      </c>
      <c r="M329" s="1">
        <v>40695</v>
      </c>
      <c r="N329" s="1">
        <v>40724</v>
      </c>
      <c r="O329" s="1">
        <v>40724</v>
      </c>
      <c r="Q329" t="s">
        <v>417</v>
      </c>
      <c r="R329" t="s">
        <v>418</v>
      </c>
      <c r="S329" t="s">
        <v>419</v>
      </c>
      <c r="T329" t="s">
        <v>420</v>
      </c>
      <c r="U329" t="s">
        <v>46</v>
      </c>
      <c r="W329" t="str">
        <f t="shared" si="11"/>
        <v>ATTORNEY GENERAL,,,DEMOCRAT,ATTORNEY GENERAL, OFFICE OF,,Statewide</v>
      </c>
    </row>
    <row r="330" spans="1:23" x14ac:dyDescent="0.25">
      <c r="A330" t="str">
        <f t="shared" si="10"/>
        <v>FERGUSON ROBERT W</v>
      </c>
      <c r="B330">
        <v>668</v>
      </c>
      <c r="C330" t="s">
        <v>118</v>
      </c>
      <c r="F330" t="s">
        <v>168</v>
      </c>
      <c r="G330" t="s">
        <v>490</v>
      </c>
      <c r="I330" t="s">
        <v>170</v>
      </c>
      <c r="J330">
        <v>2012</v>
      </c>
      <c r="K330">
        <v>735</v>
      </c>
      <c r="L330" t="s">
        <v>41</v>
      </c>
      <c r="M330" s="1">
        <v>40848</v>
      </c>
      <c r="N330" s="1">
        <v>40877</v>
      </c>
      <c r="O330" s="1">
        <v>40877</v>
      </c>
      <c r="Q330" t="s">
        <v>562</v>
      </c>
      <c r="R330" t="s">
        <v>563</v>
      </c>
      <c r="S330" t="s">
        <v>564</v>
      </c>
      <c r="T330" t="s">
        <v>174</v>
      </c>
      <c r="U330" t="s">
        <v>175</v>
      </c>
      <c r="W330" t="str">
        <f t="shared" si="11"/>
        <v>ATTORNEY GENERAL,,,DEMOCRAT,ATTORNEY GENERAL, OFFICE OF,,Statewide</v>
      </c>
    </row>
    <row r="331" spans="1:23" x14ac:dyDescent="0.25">
      <c r="A331" t="str">
        <f t="shared" si="10"/>
        <v>FERGUSON ROBERT W</v>
      </c>
      <c r="B331">
        <v>669</v>
      </c>
      <c r="C331" t="s">
        <v>118</v>
      </c>
      <c r="F331" t="s">
        <v>168</v>
      </c>
      <c r="G331" t="s">
        <v>490</v>
      </c>
      <c r="I331" t="s">
        <v>170</v>
      </c>
      <c r="J331">
        <v>2012</v>
      </c>
      <c r="K331">
        <v>735</v>
      </c>
      <c r="L331" t="s">
        <v>41</v>
      </c>
      <c r="M331" s="1">
        <v>40848</v>
      </c>
      <c r="N331" s="1">
        <v>40877</v>
      </c>
      <c r="O331" s="1">
        <v>40877</v>
      </c>
      <c r="Q331" t="s">
        <v>562</v>
      </c>
      <c r="R331" t="s">
        <v>563</v>
      </c>
      <c r="S331" t="s">
        <v>564</v>
      </c>
      <c r="T331" t="s">
        <v>174</v>
      </c>
      <c r="U331" t="s">
        <v>175</v>
      </c>
      <c r="W331" t="str">
        <f t="shared" si="11"/>
        <v>ATTORNEY GENERAL,,,DEMOCRAT,ATTORNEY GENERAL, OFFICE OF,,Statewide</v>
      </c>
    </row>
    <row r="332" spans="1:23" x14ac:dyDescent="0.25">
      <c r="A332" t="str">
        <f t="shared" si="10"/>
        <v>FERGUSON ROBERT W</v>
      </c>
      <c r="B332">
        <v>682</v>
      </c>
      <c r="C332" t="s">
        <v>118</v>
      </c>
      <c r="F332" t="s">
        <v>168</v>
      </c>
      <c r="G332" t="s">
        <v>490</v>
      </c>
      <c r="I332" t="s">
        <v>170</v>
      </c>
      <c r="J332">
        <v>2012</v>
      </c>
      <c r="K332">
        <v>735</v>
      </c>
      <c r="L332" t="s">
        <v>41</v>
      </c>
      <c r="M332" s="1">
        <v>40848</v>
      </c>
      <c r="N332" s="1">
        <v>40877</v>
      </c>
      <c r="O332" s="1">
        <v>40877</v>
      </c>
      <c r="Q332" t="s">
        <v>562</v>
      </c>
      <c r="R332" t="s">
        <v>563</v>
      </c>
      <c r="S332" t="s">
        <v>564</v>
      </c>
      <c r="T332" t="s">
        <v>174</v>
      </c>
      <c r="U332" t="s">
        <v>175</v>
      </c>
      <c r="W332" t="str">
        <f t="shared" si="11"/>
        <v>ATTORNEY GENERAL,,,DEMOCRAT,ATTORNEY GENERAL, OFFICE OF,,Statewide</v>
      </c>
    </row>
    <row r="333" spans="1:23" x14ac:dyDescent="0.25">
      <c r="A333" t="str">
        <f t="shared" si="10"/>
        <v>FERGUSON ROBERT W</v>
      </c>
      <c r="B333">
        <v>687</v>
      </c>
      <c r="C333" t="s">
        <v>118</v>
      </c>
      <c r="F333" t="s">
        <v>168</v>
      </c>
      <c r="G333" t="s">
        <v>490</v>
      </c>
      <c r="I333" t="s">
        <v>170</v>
      </c>
      <c r="J333">
        <v>2012</v>
      </c>
      <c r="K333">
        <v>1981.5</v>
      </c>
      <c r="L333" t="s">
        <v>41</v>
      </c>
      <c r="M333" s="1">
        <v>41000</v>
      </c>
      <c r="N333" s="1">
        <v>41029</v>
      </c>
      <c r="O333" s="1">
        <v>41029</v>
      </c>
      <c r="Q333" t="s">
        <v>417</v>
      </c>
      <c r="R333" t="s">
        <v>418</v>
      </c>
      <c r="S333" t="s">
        <v>419</v>
      </c>
      <c r="T333" t="s">
        <v>420</v>
      </c>
      <c r="U333" t="s">
        <v>46</v>
      </c>
      <c r="W333" t="str">
        <f t="shared" si="11"/>
        <v>ATTORNEY GENERAL,,,DEMOCRAT,ATTORNEY GENERAL, OFFICE OF,,Statewide</v>
      </c>
    </row>
    <row r="334" spans="1:23" x14ac:dyDescent="0.25">
      <c r="A334" t="str">
        <f t="shared" si="10"/>
        <v>FERGUSON ROBERT W</v>
      </c>
      <c r="B334">
        <v>691</v>
      </c>
      <c r="C334" t="s">
        <v>118</v>
      </c>
      <c r="F334" t="s">
        <v>168</v>
      </c>
      <c r="G334" t="s">
        <v>490</v>
      </c>
      <c r="I334" t="s">
        <v>170</v>
      </c>
      <c r="J334">
        <v>2012</v>
      </c>
      <c r="K334">
        <v>1981.5</v>
      </c>
      <c r="L334" t="s">
        <v>41</v>
      </c>
      <c r="M334" s="1">
        <v>41000</v>
      </c>
      <c r="N334" s="1">
        <v>41029</v>
      </c>
      <c r="O334" s="1">
        <v>41029</v>
      </c>
      <c r="Q334" t="s">
        <v>417</v>
      </c>
      <c r="R334" t="s">
        <v>418</v>
      </c>
      <c r="S334" t="s">
        <v>419</v>
      </c>
      <c r="T334" t="s">
        <v>420</v>
      </c>
      <c r="U334" t="s">
        <v>46</v>
      </c>
      <c r="W334" t="str">
        <f t="shared" si="11"/>
        <v>ATTORNEY GENERAL,,,DEMOCRAT,ATTORNEY GENERAL, OFFICE OF,,Statewide</v>
      </c>
    </row>
    <row r="335" spans="1:23" x14ac:dyDescent="0.25">
      <c r="A335" t="str">
        <f t="shared" si="10"/>
        <v>FERGUSON ROBERT W</v>
      </c>
      <c r="B335">
        <v>697</v>
      </c>
      <c r="C335" t="s">
        <v>118</v>
      </c>
      <c r="F335" t="s">
        <v>168</v>
      </c>
      <c r="G335" t="s">
        <v>490</v>
      </c>
      <c r="I335" t="s">
        <v>170</v>
      </c>
      <c r="J335">
        <v>2012</v>
      </c>
      <c r="K335">
        <v>1210.5</v>
      </c>
      <c r="L335" t="s">
        <v>41</v>
      </c>
      <c r="M335" s="1">
        <v>40695</v>
      </c>
      <c r="N335" s="1">
        <v>40724</v>
      </c>
      <c r="O335" s="1">
        <v>40724</v>
      </c>
      <c r="Q335" t="s">
        <v>417</v>
      </c>
      <c r="R335" t="s">
        <v>418</v>
      </c>
      <c r="S335" t="s">
        <v>419</v>
      </c>
      <c r="T335" t="s">
        <v>420</v>
      </c>
      <c r="U335" t="s">
        <v>46</v>
      </c>
      <c r="W335" t="str">
        <f t="shared" si="11"/>
        <v>ATTORNEY GENERAL,,,DEMOCRAT,ATTORNEY GENERAL, OFFICE OF,,Statewide</v>
      </c>
    </row>
    <row r="336" spans="1:23" x14ac:dyDescent="0.25">
      <c r="A336" t="str">
        <f t="shared" si="10"/>
        <v>FERGUSON ROBERT W</v>
      </c>
      <c r="B336">
        <v>716</v>
      </c>
      <c r="C336" t="s">
        <v>118</v>
      </c>
      <c r="F336" t="s">
        <v>168</v>
      </c>
      <c r="G336" t="s">
        <v>490</v>
      </c>
      <c r="I336" t="s">
        <v>170</v>
      </c>
      <c r="J336">
        <v>2012</v>
      </c>
      <c r="K336">
        <v>1981.5</v>
      </c>
      <c r="L336" t="s">
        <v>41</v>
      </c>
      <c r="M336" s="1">
        <v>41000</v>
      </c>
      <c r="N336" s="1">
        <v>41029</v>
      </c>
      <c r="O336" s="1">
        <v>41029</v>
      </c>
      <c r="Q336" t="s">
        <v>417</v>
      </c>
      <c r="R336" t="s">
        <v>418</v>
      </c>
      <c r="S336" t="s">
        <v>419</v>
      </c>
      <c r="T336" t="s">
        <v>420</v>
      </c>
      <c r="U336" t="s">
        <v>46</v>
      </c>
      <c r="W336" t="str">
        <f t="shared" si="11"/>
        <v>ATTORNEY GENERAL,,,DEMOCRAT,ATTORNEY GENERAL, OFFICE OF,,Statewide</v>
      </c>
    </row>
    <row r="337" spans="1:23" x14ac:dyDescent="0.25">
      <c r="A337" t="str">
        <f t="shared" si="10"/>
        <v>FERGUSON ROBERT W</v>
      </c>
      <c r="B337">
        <v>719</v>
      </c>
      <c r="C337" t="s">
        <v>118</v>
      </c>
      <c r="F337" t="s">
        <v>168</v>
      </c>
      <c r="G337" t="s">
        <v>490</v>
      </c>
      <c r="I337" t="s">
        <v>170</v>
      </c>
      <c r="J337">
        <v>2012</v>
      </c>
      <c r="K337">
        <v>1981.5</v>
      </c>
      <c r="L337" t="s">
        <v>41</v>
      </c>
      <c r="M337" s="1">
        <v>41000</v>
      </c>
      <c r="N337" s="1">
        <v>41029</v>
      </c>
      <c r="O337" s="1">
        <v>41029</v>
      </c>
      <c r="Q337" t="s">
        <v>417</v>
      </c>
      <c r="R337" t="s">
        <v>418</v>
      </c>
      <c r="S337" t="s">
        <v>419</v>
      </c>
      <c r="T337" t="s">
        <v>420</v>
      </c>
      <c r="U337" t="s">
        <v>46</v>
      </c>
      <c r="W337" t="str">
        <f t="shared" si="11"/>
        <v>ATTORNEY GENERAL,,,DEMOCRAT,ATTORNEY GENERAL, OFFICE OF,,Statewide</v>
      </c>
    </row>
    <row r="338" spans="1:23" x14ac:dyDescent="0.25">
      <c r="A338" t="str">
        <f t="shared" si="10"/>
        <v>FERGUSON ROBERT W</v>
      </c>
      <c r="B338">
        <v>729</v>
      </c>
      <c r="C338" t="s">
        <v>118</v>
      </c>
      <c r="F338" t="s">
        <v>168</v>
      </c>
      <c r="G338" t="s">
        <v>490</v>
      </c>
      <c r="I338" t="s">
        <v>170</v>
      </c>
      <c r="J338">
        <v>2012</v>
      </c>
      <c r="K338">
        <v>332.6</v>
      </c>
      <c r="L338" t="s">
        <v>41</v>
      </c>
      <c r="M338" s="1">
        <v>41000</v>
      </c>
      <c r="N338" s="1">
        <v>41029</v>
      </c>
      <c r="O338" s="1">
        <v>41017</v>
      </c>
      <c r="Q338" t="s">
        <v>741</v>
      </c>
      <c r="R338" t="s">
        <v>592</v>
      </c>
      <c r="S338" t="s">
        <v>593</v>
      </c>
      <c r="T338" t="s">
        <v>420</v>
      </c>
      <c r="U338" t="s">
        <v>46</v>
      </c>
      <c r="W338" t="str">
        <f t="shared" si="11"/>
        <v>ATTORNEY GENERAL,,,DEMOCRAT,ATTORNEY GENERAL, OFFICE OF,,Statewide</v>
      </c>
    </row>
    <row r="339" spans="1:23" x14ac:dyDescent="0.25">
      <c r="A339" t="str">
        <f t="shared" si="10"/>
        <v>FERGUSON ROBERT W</v>
      </c>
      <c r="B339">
        <v>779</v>
      </c>
      <c r="C339" t="s">
        <v>118</v>
      </c>
      <c r="F339" t="s">
        <v>168</v>
      </c>
      <c r="G339" t="s">
        <v>490</v>
      </c>
      <c r="I339" t="s">
        <v>170</v>
      </c>
      <c r="J339">
        <v>2012</v>
      </c>
      <c r="K339">
        <v>332.6</v>
      </c>
      <c r="L339" t="s">
        <v>41</v>
      </c>
      <c r="M339" s="1">
        <v>41000</v>
      </c>
      <c r="N339" s="1">
        <v>41029</v>
      </c>
      <c r="O339" s="1">
        <v>41017</v>
      </c>
      <c r="Q339" t="s">
        <v>741</v>
      </c>
      <c r="R339" t="s">
        <v>592</v>
      </c>
      <c r="S339" t="s">
        <v>593</v>
      </c>
      <c r="T339" t="s">
        <v>420</v>
      </c>
      <c r="U339" t="s">
        <v>46</v>
      </c>
      <c r="W339" t="str">
        <f t="shared" si="11"/>
        <v>ATTORNEY GENERAL,,,DEMOCRAT,ATTORNEY GENERAL, OFFICE OF,,Statewide</v>
      </c>
    </row>
    <row r="340" spans="1:23" x14ac:dyDescent="0.25">
      <c r="A340" t="str">
        <f t="shared" si="10"/>
        <v>FERGUSON ROBERT W</v>
      </c>
      <c r="B340">
        <v>802</v>
      </c>
      <c r="C340" t="s">
        <v>118</v>
      </c>
      <c r="F340" t="s">
        <v>168</v>
      </c>
      <c r="G340" t="s">
        <v>490</v>
      </c>
      <c r="I340" t="s">
        <v>170</v>
      </c>
      <c r="J340">
        <v>2012</v>
      </c>
      <c r="K340">
        <v>19000</v>
      </c>
      <c r="L340" t="s">
        <v>41</v>
      </c>
      <c r="M340" s="1">
        <v>40909</v>
      </c>
      <c r="N340" s="1">
        <v>40939</v>
      </c>
      <c r="O340" s="1">
        <v>40939</v>
      </c>
      <c r="Q340" t="s">
        <v>477</v>
      </c>
      <c r="R340" t="s">
        <v>675</v>
      </c>
      <c r="S340" t="s">
        <v>676</v>
      </c>
      <c r="T340" t="s">
        <v>174</v>
      </c>
      <c r="U340" t="s">
        <v>175</v>
      </c>
      <c r="W340" t="str">
        <f t="shared" si="11"/>
        <v>ATTORNEY GENERAL,,,DEMOCRAT,ATTORNEY GENERAL, OFFICE OF,,Statewide</v>
      </c>
    </row>
    <row r="341" spans="1:23" x14ac:dyDescent="0.25">
      <c r="A341" t="str">
        <f t="shared" si="10"/>
        <v>FERGUSON ROBERT W</v>
      </c>
      <c r="B341">
        <v>861</v>
      </c>
      <c r="C341" t="s">
        <v>118</v>
      </c>
      <c r="F341" t="s">
        <v>168</v>
      </c>
      <c r="G341" t="s">
        <v>490</v>
      </c>
      <c r="I341" t="s">
        <v>170</v>
      </c>
      <c r="J341">
        <v>2012</v>
      </c>
      <c r="K341">
        <v>19000</v>
      </c>
      <c r="L341" t="s">
        <v>41</v>
      </c>
      <c r="M341" s="1">
        <v>40909</v>
      </c>
      <c r="N341" s="1">
        <v>40939</v>
      </c>
      <c r="O341" s="1">
        <v>40939</v>
      </c>
      <c r="Q341" t="s">
        <v>477</v>
      </c>
      <c r="R341" t="s">
        <v>675</v>
      </c>
      <c r="S341" t="s">
        <v>676</v>
      </c>
      <c r="T341" t="s">
        <v>174</v>
      </c>
      <c r="U341" t="s">
        <v>175</v>
      </c>
      <c r="W341" t="str">
        <f t="shared" si="11"/>
        <v>ATTORNEY GENERAL,,,DEMOCRAT,ATTORNEY GENERAL, OFFICE OF,,Statewide</v>
      </c>
    </row>
    <row r="342" spans="1:23" x14ac:dyDescent="0.25">
      <c r="A342" t="str">
        <f t="shared" si="10"/>
        <v>FERGUSON ROBERT W</v>
      </c>
      <c r="B342">
        <v>862</v>
      </c>
      <c r="C342" t="s">
        <v>118</v>
      </c>
      <c r="F342" t="s">
        <v>168</v>
      </c>
      <c r="G342" t="s">
        <v>490</v>
      </c>
      <c r="I342" t="s">
        <v>170</v>
      </c>
      <c r="J342">
        <v>2012</v>
      </c>
      <c r="K342">
        <v>19000</v>
      </c>
      <c r="L342" t="s">
        <v>41</v>
      </c>
      <c r="M342" s="1">
        <v>40909</v>
      </c>
      <c r="N342" s="1">
        <v>40939</v>
      </c>
      <c r="O342" s="1">
        <v>40939</v>
      </c>
      <c r="Q342" t="s">
        <v>477</v>
      </c>
      <c r="R342" t="s">
        <v>675</v>
      </c>
      <c r="S342" t="s">
        <v>676</v>
      </c>
      <c r="T342" t="s">
        <v>174</v>
      </c>
      <c r="U342" t="s">
        <v>175</v>
      </c>
      <c r="W342" t="str">
        <f t="shared" si="11"/>
        <v>ATTORNEY GENERAL,,,DEMOCRAT,ATTORNEY GENERAL, OFFICE OF,,Statewide</v>
      </c>
    </row>
    <row r="343" spans="1:23" x14ac:dyDescent="0.25">
      <c r="A343" t="str">
        <f t="shared" si="10"/>
        <v>FERGUSON ROBERT W</v>
      </c>
      <c r="B343">
        <v>929</v>
      </c>
      <c r="C343" t="s">
        <v>118</v>
      </c>
      <c r="F343" t="s">
        <v>168</v>
      </c>
      <c r="G343" t="s">
        <v>490</v>
      </c>
      <c r="I343" t="s">
        <v>170</v>
      </c>
      <c r="J343">
        <v>2012</v>
      </c>
      <c r="K343">
        <v>19000</v>
      </c>
      <c r="L343" t="s">
        <v>41</v>
      </c>
      <c r="M343" s="1">
        <v>40909</v>
      </c>
      <c r="N343" s="1">
        <v>40939</v>
      </c>
      <c r="O343" s="1">
        <v>40939</v>
      </c>
      <c r="Q343" t="s">
        <v>477</v>
      </c>
      <c r="R343" t="s">
        <v>675</v>
      </c>
      <c r="S343" t="s">
        <v>676</v>
      </c>
      <c r="T343" t="s">
        <v>174</v>
      </c>
      <c r="U343" t="s">
        <v>175</v>
      </c>
      <c r="W343" t="str">
        <f t="shared" si="11"/>
        <v>ATTORNEY GENERAL,,,DEMOCRAT,ATTORNEY GENERAL, OFFICE OF,,Statewide</v>
      </c>
    </row>
    <row r="344" spans="1:23" x14ac:dyDescent="0.25">
      <c r="A344" t="str">
        <f t="shared" si="10"/>
        <v>FERGUSON ROBERT W</v>
      </c>
      <c r="B344">
        <v>930</v>
      </c>
      <c r="C344" t="s">
        <v>118</v>
      </c>
      <c r="F344" t="s">
        <v>168</v>
      </c>
      <c r="G344" t="s">
        <v>490</v>
      </c>
      <c r="I344" t="s">
        <v>170</v>
      </c>
      <c r="J344">
        <v>2012</v>
      </c>
      <c r="K344">
        <v>19000</v>
      </c>
      <c r="L344" t="s">
        <v>41</v>
      </c>
      <c r="M344" s="1">
        <v>40909</v>
      </c>
      <c r="N344" s="1">
        <v>40939</v>
      </c>
      <c r="O344" s="1">
        <v>40939</v>
      </c>
      <c r="Q344" t="s">
        <v>477</v>
      </c>
      <c r="R344" t="s">
        <v>675</v>
      </c>
      <c r="S344" t="s">
        <v>676</v>
      </c>
      <c r="T344" t="s">
        <v>174</v>
      </c>
      <c r="U344" t="s">
        <v>175</v>
      </c>
      <c r="W344" t="str">
        <f t="shared" si="11"/>
        <v>ATTORNEY GENERAL,,,DEMOCRAT,ATTORNEY GENERAL, OFFICE OF,,Statewide</v>
      </c>
    </row>
    <row r="345" spans="1:23" x14ac:dyDescent="0.25">
      <c r="A345" t="str">
        <f t="shared" si="10"/>
        <v>FERGUSON ROBERT W</v>
      </c>
      <c r="B345">
        <v>932</v>
      </c>
      <c r="C345" t="s">
        <v>118</v>
      </c>
      <c r="F345" t="s">
        <v>168</v>
      </c>
      <c r="G345" t="s">
        <v>490</v>
      </c>
      <c r="I345" t="s">
        <v>170</v>
      </c>
      <c r="J345">
        <v>2012</v>
      </c>
      <c r="K345">
        <v>19000</v>
      </c>
      <c r="L345" t="s">
        <v>41</v>
      </c>
      <c r="M345" s="1">
        <v>40909</v>
      </c>
      <c r="N345" s="1">
        <v>40939</v>
      </c>
      <c r="O345" s="1">
        <v>40939</v>
      </c>
      <c r="Q345" t="s">
        <v>477</v>
      </c>
      <c r="R345" t="s">
        <v>675</v>
      </c>
      <c r="S345" t="s">
        <v>676</v>
      </c>
      <c r="T345" t="s">
        <v>174</v>
      </c>
      <c r="U345" t="s">
        <v>175</v>
      </c>
      <c r="W345" t="str">
        <f t="shared" si="11"/>
        <v>ATTORNEY GENERAL,,,DEMOCRAT,ATTORNEY GENERAL, OFFICE OF,,Statewide</v>
      </c>
    </row>
    <row r="346" spans="1:23" x14ac:dyDescent="0.25">
      <c r="A346" t="str">
        <f t="shared" si="10"/>
        <v>FERGUSON ROBERT W</v>
      </c>
      <c r="B346">
        <v>961</v>
      </c>
      <c r="C346" t="s">
        <v>118</v>
      </c>
      <c r="F346" t="s">
        <v>168</v>
      </c>
      <c r="G346" t="s">
        <v>490</v>
      </c>
      <c r="I346" t="s">
        <v>170</v>
      </c>
      <c r="J346">
        <v>2012</v>
      </c>
      <c r="K346">
        <v>19000</v>
      </c>
      <c r="L346" t="s">
        <v>41</v>
      </c>
      <c r="M346" s="1">
        <v>40909</v>
      </c>
      <c r="N346" s="1">
        <v>40939</v>
      </c>
      <c r="O346" s="1">
        <v>40939</v>
      </c>
      <c r="Q346" t="s">
        <v>477</v>
      </c>
      <c r="R346" t="s">
        <v>675</v>
      </c>
      <c r="S346" t="s">
        <v>676</v>
      </c>
      <c r="T346" t="s">
        <v>174</v>
      </c>
      <c r="U346" t="s">
        <v>175</v>
      </c>
      <c r="W346" t="str">
        <f t="shared" si="11"/>
        <v>ATTORNEY GENERAL,,,DEMOCRAT,ATTORNEY GENERAL, OFFICE OF,,Statewide</v>
      </c>
    </row>
    <row r="347" spans="1:23" x14ac:dyDescent="0.25">
      <c r="A347" t="str">
        <f t="shared" si="10"/>
        <v>FEY JACOB C</v>
      </c>
      <c r="B347">
        <v>980</v>
      </c>
      <c r="C347" t="s">
        <v>35</v>
      </c>
      <c r="D347">
        <v>27</v>
      </c>
      <c r="E347">
        <v>2</v>
      </c>
      <c r="F347" t="s">
        <v>168</v>
      </c>
      <c r="G347" t="s">
        <v>421</v>
      </c>
      <c r="H347" t="s">
        <v>422</v>
      </c>
      <c r="I347" t="s">
        <v>40</v>
      </c>
      <c r="J347">
        <v>2012</v>
      </c>
      <c r="K347">
        <v>400</v>
      </c>
      <c r="L347" t="s">
        <v>41</v>
      </c>
      <c r="M347" s="1">
        <v>41121</v>
      </c>
      <c r="N347" s="1">
        <v>41152</v>
      </c>
      <c r="O347" s="1">
        <v>41152</v>
      </c>
      <c r="P347" t="s">
        <v>427</v>
      </c>
      <c r="Q347" t="s">
        <v>922</v>
      </c>
      <c r="R347" t="s">
        <v>923</v>
      </c>
      <c r="S347" t="s">
        <v>924</v>
      </c>
      <c r="T347" t="s">
        <v>590</v>
      </c>
      <c r="U347" t="s">
        <v>46</v>
      </c>
      <c r="W347" t="str">
        <f t="shared" si="11"/>
        <v>STATE REPRESENTATIVE,27,2,DEMOCRAT,LEG DISTRICT 27 - HOUSE,PIERCE,Legislative</v>
      </c>
    </row>
    <row r="348" spans="1:23" x14ac:dyDescent="0.25">
      <c r="A348" t="str">
        <f t="shared" si="10"/>
        <v>FEY JACOB C</v>
      </c>
      <c r="B348">
        <v>982</v>
      </c>
      <c r="C348" t="s">
        <v>35</v>
      </c>
      <c r="D348">
        <v>27</v>
      </c>
      <c r="E348">
        <v>2</v>
      </c>
      <c r="F348" t="s">
        <v>168</v>
      </c>
      <c r="G348" t="s">
        <v>421</v>
      </c>
      <c r="H348" t="s">
        <v>422</v>
      </c>
      <c r="I348" t="s">
        <v>40</v>
      </c>
      <c r="J348">
        <v>2012</v>
      </c>
      <c r="K348">
        <v>400</v>
      </c>
      <c r="L348" t="s">
        <v>41</v>
      </c>
      <c r="M348" s="1">
        <v>41121</v>
      </c>
      <c r="N348" s="1">
        <v>41152</v>
      </c>
      <c r="O348" s="1">
        <v>41152</v>
      </c>
      <c r="P348" t="s">
        <v>427</v>
      </c>
      <c r="Q348" t="s">
        <v>922</v>
      </c>
      <c r="R348" t="s">
        <v>923</v>
      </c>
      <c r="S348" t="s">
        <v>924</v>
      </c>
      <c r="T348" t="s">
        <v>590</v>
      </c>
      <c r="U348" t="s">
        <v>46</v>
      </c>
      <c r="W348" t="str">
        <f t="shared" si="11"/>
        <v>STATE REPRESENTATIVE,27,2,DEMOCRAT,LEG DISTRICT 27 - HOUSE,PIERCE,Legislative</v>
      </c>
    </row>
    <row r="349" spans="1:23" x14ac:dyDescent="0.25">
      <c r="A349" t="str">
        <f t="shared" si="10"/>
        <v>FEY JACOB C</v>
      </c>
      <c r="B349">
        <v>990</v>
      </c>
      <c r="C349" t="s">
        <v>35</v>
      </c>
      <c r="D349">
        <v>27</v>
      </c>
      <c r="E349">
        <v>2</v>
      </c>
      <c r="F349" t="s">
        <v>168</v>
      </c>
      <c r="G349" t="s">
        <v>421</v>
      </c>
      <c r="H349" t="s">
        <v>422</v>
      </c>
      <c r="I349" t="s">
        <v>40</v>
      </c>
      <c r="J349">
        <v>2012</v>
      </c>
      <c r="K349">
        <v>400</v>
      </c>
      <c r="L349" t="s">
        <v>41</v>
      </c>
      <c r="M349" s="1">
        <v>41121</v>
      </c>
      <c r="N349" s="1">
        <v>41152</v>
      </c>
      <c r="O349" s="1">
        <v>41152</v>
      </c>
      <c r="P349" t="s">
        <v>427</v>
      </c>
      <c r="Q349" t="s">
        <v>922</v>
      </c>
      <c r="R349" t="s">
        <v>923</v>
      </c>
      <c r="S349" t="s">
        <v>924</v>
      </c>
      <c r="T349" t="s">
        <v>590</v>
      </c>
      <c r="U349" t="s">
        <v>46</v>
      </c>
      <c r="W349" t="str">
        <f t="shared" si="11"/>
        <v>STATE REPRESENTATIVE,27,2,DEMOCRAT,LEG DISTRICT 27 - HOUSE,PIERCE,Legislative</v>
      </c>
    </row>
    <row r="350" spans="1:23" x14ac:dyDescent="0.25">
      <c r="A350" t="str">
        <f t="shared" si="10"/>
        <v>FLYNN JAMES J</v>
      </c>
      <c r="B350">
        <v>717</v>
      </c>
      <c r="C350" t="s">
        <v>35</v>
      </c>
      <c r="D350">
        <v>11</v>
      </c>
      <c r="E350">
        <v>1</v>
      </c>
      <c r="F350" t="s">
        <v>168</v>
      </c>
      <c r="G350" t="s">
        <v>668</v>
      </c>
      <c r="H350" t="s">
        <v>39</v>
      </c>
      <c r="I350" t="s">
        <v>40</v>
      </c>
      <c r="J350">
        <v>2012</v>
      </c>
      <c r="K350">
        <v>270.75</v>
      </c>
      <c r="L350" t="s">
        <v>41</v>
      </c>
      <c r="M350" s="1">
        <v>41030</v>
      </c>
      <c r="N350" s="1">
        <v>41060</v>
      </c>
      <c r="O350" s="1">
        <v>41060</v>
      </c>
      <c r="Q350" t="s">
        <v>417</v>
      </c>
      <c r="R350" t="s">
        <v>418</v>
      </c>
      <c r="S350" t="s">
        <v>620</v>
      </c>
      <c r="T350" t="s">
        <v>420</v>
      </c>
      <c r="U350" t="s">
        <v>46</v>
      </c>
      <c r="W350" t="str">
        <f t="shared" si="11"/>
        <v>STATE REPRESENTATIVE,11,1,DEMOCRAT,LEG DISTRICT 11 - HOUSE,KING,Legislative</v>
      </c>
    </row>
    <row r="351" spans="1:23" x14ac:dyDescent="0.25">
      <c r="A351" t="str">
        <f t="shared" si="10"/>
        <v>FLYNN JAMES J</v>
      </c>
      <c r="B351">
        <v>720</v>
      </c>
      <c r="C351" t="s">
        <v>35</v>
      </c>
      <c r="D351">
        <v>11</v>
      </c>
      <c r="E351">
        <v>1</v>
      </c>
      <c r="F351" t="s">
        <v>168</v>
      </c>
      <c r="G351" t="s">
        <v>668</v>
      </c>
      <c r="H351" t="s">
        <v>39</v>
      </c>
      <c r="I351" t="s">
        <v>40</v>
      </c>
      <c r="J351">
        <v>2012</v>
      </c>
      <c r="K351">
        <v>270.75</v>
      </c>
      <c r="L351" t="s">
        <v>41</v>
      </c>
      <c r="M351" s="1">
        <v>41030</v>
      </c>
      <c r="N351" s="1">
        <v>41060</v>
      </c>
      <c r="O351" s="1">
        <v>41060</v>
      </c>
      <c r="Q351" t="s">
        <v>417</v>
      </c>
      <c r="R351" t="s">
        <v>418</v>
      </c>
      <c r="S351" t="s">
        <v>620</v>
      </c>
      <c r="T351" t="s">
        <v>420</v>
      </c>
      <c r="U351" t="s">
        <v>46</v>
      </c>
      <c r="W351" t="str">
        <f t="shared" si="11"/>
        <v>STATE REPRESENTATIVE,11,1,DEMOCRAT,LEG DISTRICT 11 - HOUSE,KING,Legislative</v>
      </c>
    </row>
    <row r="352" spans="1:23" x14ac:dyDescent="0.25">
      <c r="A352" t="str">
        <f t="shared" si="10"/>
        <v>FROCKT DAVID S</v>
      </c>
      <c r="B352">
        <v>666</v>
      </c>
      <c r="C352" t="s">
        <v>36</v>
      </c>
      <c r="D352">
        <v>46</v>
      </c>
      <c r="F352" t="s">
        <v>168</v>
      </c>
      <c r="G352" t="s">
        <v>704</v>
      </c>
      <c r="H352" t="s">
        <v>39</v>
      </c>
      <c r="I352" t="s">
        <v>40</v>
      </c>
      <c r="J352">
        <v>2012</v>
      </c>
      <c r="K352">
        <v>897.75</v>
      </c>
      <c r="L352" t="s">
        <v>41</v>
      </c>
      <c r="M352" s="1">
        <v>41000</v>
      </c>
      <c r="N352" s="1">
        <v>41029</v>
      </c>
      <c r="O352" s="1">
        <v>41029</v>
      </c>
      <c r="Q352" t="s">
        <v>417</v>
      </c>
      <c r="R352" t="s">
        <v>418</v>
      </c>
      <c r="S352" t="s">
        <v>620</v>
      </c>
      <c r="T352" t="s">
        <v>420</v>
      </c>
      <c r="U352" t="s">
        <v>46</v>
      </c>
      <c r="W352" t="str">
        <f t="shared" si="11"/>
        <v>STATE SENATOR,46,,DEMOCRAT,LEG DISTRICT 46 - SENATE,KING,Legislative</v>
      </c>
    </row>
    <row r="353" spans="1:23" x14ac:dyDescent="0.25">
      <c r="A353" t="str">
        <f t="shared" si="10"/>
        <v>GOLDMARK PETER J</v>
      </c>
      <c r="B353">
        <v>258</v>
      </c>
      <c r="C353" t="s">
        <v>235</v>
      </c>
      <c r="F353" t="s">
        <v>168</v>
      </c>
      <c r="G353" t="s">
        <v>431</v>
      </c>
      <c r="I353" t="s">
        <v>170</v>
      </c>
      <c r="J353">
        <v>2012</v>
      </c>
      <c r="K353">
        <v>225</v>
      </c>
      <c r="L353" t="s">
        <v>41</v>
      </c>
      <c r="M353" s="1">
        <v>40483</v>
      </c>
      <c r="N353" s="1">
        <v>40512</v>
      </c>
      <c r="O353" s="1">
        <v>40512</v>
      </c>
      <c r="P353" t="s">
        <v>427</v>
      </c>
      <c r="Q353" t="s">
        <v>432</v>
      </c>
      <c r="R353" t="s">
        <v>429</v>
      </c>
      <c r="S353" t="s">
        <v>430</v>
      </c>
      <c r="T353" t="s">
        <v>420</v>
      </c>
      <c r="U353" t="s">
        <v>46</v>
      </c>
      <c r="W353" t="str">
        <f t="shared" si="11"/>
        <v>PUBLIC LANDS COMMISSIONER,,,DEMOCRAT,NATURAL RESOURCES, DEPT OF,,Statewide</v>
      </c>
    </row>
    <row r="354" spans="1:23" x14ac:dyDescent="0.25">
      <c r="A354" t="str">
        <f t="shared" si="10"/>
        <v>GOLDMARK PETER J</v>
      </c>
      <c r="B354">
        <v>259</v>
      </c>
      <c r="C354" t="s">
        <v>235</v>
      </c>
      <c r="F354" t="s">
        <v>168</v>
      </c>
      <c r="G354" t="s">
        <v>431</v>
      </c>
      <c r="I354" t="s">
        <v>170</v>
      </c>
      <c r="J354">
        <v>2012</v>
      </c>
      <c r="K354">
        <v>225</v>
      </c>
      <c r="L354" t="s">
        <v>41</v>
      </c>
      <c r="M354" s="1">
        <v>40483</v>
      </c>
      <c r="N354" s="1">
        <v>40512</v>
      </c>
      <c r="O354" s="1">
        <v>40512</v>
      </c>
      <c r="P354" t="s">
        <v>427</v>
      </c>
      <c r="Q354" t="s">
        <v>432</v>
      </c>
      <c r="R354" t="s">
        <v>429</v>
      </c>
      <c r="S354" t="s">
        <v>430</v>
      </c>
      <c r="T354" t="s">
        <v>420</v>
      </c>
      <c r="U354" t="s">
        <v>46</v>
      </c>
      <c r="W354" t="str">
        <f t="shared" si="11"/>
        <v>PUBLIC LANDS COMMISSIONER,,,DEMOCRAT,NATURAL RESOURCES, DEPT OF,,Statewide</v>
      </c>
    </row>
    <row r="355" spans="1:23" x14ac:dyDescent="0.25">
      <c r="A355" t="str">
        <f t="shared" si="10"/>
        <v>GOLDMARK PETER J</v>
      </c>
      <c r="B355">
        <v>260</v>
      </c>
      <c r="C355" t="s">
        <v>235</v>
      </c>
      <c r="F355" t="s">
        <v>168</v>
      </c>
      <c r="G355" t="s">
        <v>431</v>
      </c>
      <c r="I355" t="s">
        <v>170</v>
      </c>
      <c r="J355">
        <v>2012</v>
      </c>
      <c r="K355">
        <v>225</v>
      </c>
      <c r="L355" t="s">
        <v>41</v>
      </c>
      <c r="M355" s="1">
        <v>40483</v>
      </c>
      <c r="N355" s="1">
        <v>40512</v>
      </c>
      <c r="O355" s="1">
        <v>40512</v>
      </c>
      <c r="P355" t="s">
        <v>427</v>
      </c>
      <c r="Q355" t="s">
        <v>432</v>
      </c>
      <c r="R355" t="s">
        <v>429</v>
      </c>
      <c r="S355" t="s">
        <v>430</v>
      </c>
      <c r="T355" t="s">
        <v>420</v>
      </c>
      <c r="U355" t="s">
        <v>46</v>
      </c>
      <c r="W355" t="str">
        <f t="shared" si="11"/>
        <v>PUBLIC LANDS COMMISSIONER,,,DEMOCRAT,NATURAL RESOURCES, DEPT OF,,Statewide</v>
      </c>
    </row>
    <row r="356" spans="1:23" x14ac:dyDescent="0.25">
      <c r="A356" t="str">
        <f t="shared" si="10"/>
        <v>GOLDMARK PETER J</v>
      </c>
      <c r="B356">
        <v>262</v>
      </c>
      <c r="C356" t="s">
        <v>235</v>
      </c>
      <c r="F356" t="s">
        <v>168</v>
      </c>
      <c r="G356" t="s">
        <v>431</v>
      </c>
      <c r="I356" t="s">
        <v>170</v>
      </c>
      <c r="J356">
        <v>2012</v>
      </c>
      <c r="K356">
        <v>225</v>
      </c>
      <c r="L356" t="s">
        <v>41</v>
      </c>
      <c r="M356" s="1">
        <v>40483</v>
      </c>
      <c r="N356" s="1">
        <v>40512</v>
      </c>
      <c r="O356" s="1">
        <v>40512</v>
      </c>
      <c r="P356" t="s">
        <v>427</v>
      </c>
      <c r="Q356" t="s">
        <v>432</v>
      </c>
      <c r="R356" t="s">
        <v>429</v>
      </c>
      <c r="S356" t="s">
        <v>430</v>
      </c>
      <c r="T356" t="s">
        <v>420</v>
      </c>
      <c r="U356" t="s">
        <v>46</v>
      </c>
      <c r="W356" t="str">
        <f t="shared" si="11"/>
        <v>PUBLIC LANDS COMMISSIONER,,,DEMOCRAT,NATURAL RESOURCES, DEPT OF,,Statewide</v>
      </c>
    </row>
    <row r="357" spans="1:23" x14ac:dyDescent="0.25">
      <c r="A357" t="str">
        <f t="shared" si="10"/>
        <v>GOLDMARK PETER J</v>
      </c>
      <c r="B357">
        <v>263</v>
      </c>
      <c r="C357" t="s">
        <v>235</v>
      </c>
      <c r="F357" t="s">
        <v>168</v>
      </c>
      <c r="G357" t="s">
        <v>431</v>
      </c>
      <c r="I357" t="s">
        <v>170</v>
      </c>
      <c r="J357">
        <v>2012</v>
      </c>
      <c r="K357">
        <v>225</v>
      </c>
      <c r="L357" t="s">
        <v>41</v>
      </c>
      <c r="M357" s="1">
        <v>40483</v>
      </c>
      <c r="N357" s="1">
        <v>40512</v>
      </c>
      <c r="O357" s="1">
        <v>40512</v>
      </c>
      <c r="P357" t="s">
        <v>427</v>
      </c>
      <c r="Q357" t="s">
        <v>432</v>
      </c>
      <c r="R357" t="s">
        <v>429</v>
      </c>
      <c r="S357" t="s">
        <v>430</v>
      </c>
      <c r="T357" t="s">
        <v>420</v>
      </c>
      <c r="U357" t="s">
        <v>46</v>
      </c>
      <c r="W357" t="str">
        <f t="shared" si="11"/>
        <v>PUBLIC LANDS COMMISSIONER,,,DEMOCRAT,NATURAL RESOURCES, DEPT OF,,Statewide</v>
      </c>
    </row>
    <row r="358" spans="1:23" x14ac:dyDescent="0.25">
      <c r="A358" t="str">
        <f t="shared" si="10"/>
        <v>GOLDMARK PETER J</v>
      </c>
      <c r="B358">
        <v>265</v>
      </c>
      <c r="C358" t="s">
        <v>235</v>
      </c>
      <c r="F358" t="s">
        <v>168</v>
      </c>
      <c r="G358" t="s">
        <v>431</v>
      </c>
      <c r="I358" t="s">
        <v>170</v>
      </c>
      <c r="J358">
        <v>2012</v>
      </c>
      <c r="K358">
        <v>225</v>
      </c>
      <c r="L358" t="s">
        <v>41</v>
      </c>
      <c r="M358" s="1">
        <v>40483</v>
      </c>
      <c r="N358" s="1">
        <v>40512</v>
      </c>
      <c r="O358" s="1">
        <v>40512</v>
      </c>
      <c r="P358" t="s">
        <v>427</v>
      </c>
      <c r="Q358" t="s">
        <v>432</v>
      </c>
      <c r="R358" t="s">
        <v>429</v>
      </c>
      <c r="S358" t="s">
        <v>430</v>
      </c>
      <c r="T358" t="s">
        <v>420</v>
      </c>
      <c r="U358" t="s">
        <v>46</v>
      </c>
      <c r="W358" t="str">
        <f t="shared" si="11"/>
        <v>PUBLIC LANDS COMMISSIONER,,,DEMOCRAT,NATURAL RESOURCES, DEPT OF,,Statewide</v>
      </c>
    </row>
    <row r="359" spans="1:23" x14ac:dyDescent="0.25">
      <c r="A359" t="str">
        <f t="shared" si="10"/>
        <v>GOLDMARK PETER J</v>
      </c>
      <c r="B359">
        <v>267</v>
      </c>
      <c r="C359" t="s">
        <v>235</v>
      </c>
      <c r="F359" t="s">
        <v>168</v>
      </c>
      <c r="G359" t="s">
        <v>431</v>
      </c>
      <c r="I359" t="s">
        <v>170</v>
      </c>
      <c r="J359">
        <v>2012</v>
      </c>
      <c r="K359">
        <v>225</v>
      </c>
      <c r="L359" t="s">
        <v>41</v>
      </c>
      <c r="M359" s="1">
        <v>40483</v>
      </c>
      <c r="N359" s="1">
        <v>40512</v>
      </c>
      <c r="O359" s="1">
        <v>40512</v>
      </c>
      <c r="P359" t="s">
        <v>427</v>
      </c>
      <c r="Q359" t="s">
        <v>432</v>
      </c>
      <c r="R359" t="s">
        <v>429</v>
      </c>
      <c r="S359" t="s">
        <v>430</v>
      </c>
      <c r="T359" t="s">
        <v>420</v>
      </c>
      <c r="U359" t="s">
        <v>46</v>
      </c>
      <c r="W359" t="str">
        <f t="shared" si="11"/>
        <v>PUBLIC LANDS COMMISSIONER,,,DEMOCRAT,NATURAL RESOURCES, DEPT OF,,Statewide</v>
      </c>
    </row>
    <row r="360" spans="1:23" x14ac:dyDescent="0.25">
      <c r="A360" t="str">
        <f t="shared" si="10"/>
        <v>GOLDMARK PETER J</v>
      </c>
      <c r="B360">
        <v>268</v>
      </c>
      <c r="C360" t="s">
        <v>235</v>
      </c>
      <c r="F360" t="s">
        <v>168</v>
      </c>
      <c r="G360" t="s">
        <v>431</v>
      </c>
      <c r="I360" t="s">
        <v>170</v>
      </c>
      <c r="J360">
        <v>2012</v>
      </c>
      <c r="K360">
        <v>225</v>
      </c>
      <c r="L360" t="s">
        <v>41</v>
      </c>
      <c r="M360" s="1">
        <v>40483</v>
      </c>
      <c r="N360" s="1">
        <v>40512</v>
      </c>
      <c r="O360" s="1">
        <v>40512</v>
      </c>
      <c r="P360" t="s">
        <v>427</v>
      </c>
      <c r="Q360" t="s">
        <v>432</v>
      </c>
      <c r="R360" t="s">
        <v>429</v>
      </c>
      <c r="S360" t="s">
        <v>430</v>
      </c>
      <c r="T360" t="s">
        <v>420</v>
      </c>
      <c r="U360" t="s">
        <v>46</v>
      </c>
      <c r="W360" t="str">
        <f t="shared" si="11"/>
        <v>PUBLIC LANDS COMMISSIONER,,,DEMOCRAT,NATURAL RESOURCES, DEPT OF,,Statewide</v>
      </c>
    </row>
    <row r="361" spans="1:23" x14ac:dyDescent="0.25">
      <c r="A361" t="str">
        <f t="shared" si="10"/>
        <v>GOLDMARK PETER J</v>
      </c>
      <c r="B361">
        <v>321</v>
      </c>
      <c r="C361" t="s">
        <v>235</v>
      </c>
      <c r="F361" t="s">
        <v>168</v>
      </c>
      <c r="G361" t="s">
        <v>431</v>
      </c>
      <c r="I361" t="s">
        <v>170</v>
      </c>
      <c r="J361">
        <v>2012</v>
      </c>
      <c r="K361">
        <v>150</v>
      </c>
      <c r="L361" t="s">
        <v>41</v>
      </c>
      <c r="M361" s="1">
        <v>40118</v>
      </c>
      <c r="N361" s="1">
        <v>40147</v>
      </c>
      <c r="O361" s="1">
        <v>40147</v>
      </c>
      <c r="P361" t="s">
        <v>427</v>
      </c>
      <c r="Q361" t="s">
        <v>463</v>
      </c>
      <c r="R361" t="s">
        <v>429</v>
      </c>
      <c r="S361" t="s">
        <v>430</v>
      </c>
      <c r="T361" t="s">
        <v>420</v>
      </c>
      <c r="U361" t="s">
        <v>46</v>
      </c>
      <c r="W361" t="str">
        <f t="shared" si="11"/>
        <v>PUBLIC LANDS COMMISSIONER,,,DEMOCRAT,NATURAL RESOURCES, DEPT OF,,Statewide</v>
      </c>
    </row>
    <row r="362" spans="1:23" x14ac:dyDescent="0.25">
      <c r="A362" t="str">
        <f t="shared" si="10"/>
        <v>GOLDMARK PETER J</v>
      </c>
      <c r="B362">
        <v>342</v>
      </c>
      <c r="C362" t="s">
        <v>235</v>
      </c>
      <c r="F362" t="s">
        <v>168</v>
      </c>
      <c r="G362" t="s">
        <v>431</v>
      </c>
      <c r="I362" t="s">
        <v>170</v>
      </c>
      <c r="J362">
        <v>2012</v>
      </c>
      <c r="K362">
        <v>225</v>
      </c>
      <c r="L362" t="s">
        <v>41</v>
      </c>
      <c r="M362" s="1">
        <v>40422</v>
      </c>
      <c r="N362" s="1">
        <v>40451</v>
      </c>
      <c r="O362" s="1">
        <v>40451</v>
      </c>
      <c r="P362" t="s">
        <v>427</v>
      </c>
      <c r="Q362" t="s">
        <v>468</v>
      </c>
      <c r="R362" t="s">
        <v>429</v>
      </c>
      <c r="S362" t="s">
        <v>430</v>
      </c>
      <c r="T362" t="s">
        <v>420</v>
      </c>
      <c r="U362" t="s">
        <v>46</v>
      </c>
      <c r="W362" t="str">
        <f t="shared" si="11"/>
        <v>PUBLIC LANDS COMMISSIONER,,,DEMOCRAT,NATURAL RESOURCES, DEPT OF,,Statewide</v>
      </c>
    </row>
    <row r="363" spans="1:23" x14ac:dyDescent="0.25">
      <c r="A363" t="str">
        <f t="shared" si="10"/>
        <v>GOLDMARK PETER J</v>
      </c>
      <c r="B363">
        <v>345</v>
      </c>
      <c r="C363" t="s">
        <v>235</v>
      </c>
      <c r="F363" t="s">
        <v>168</v>
      </c>
      <c r="G363" t="s">
        <v>431</v>
      </c>
      <c r="I363" t="s">
        <v>170</v>
      </c>
      <c r="J363">
        <v>2012</v>
      </c>
      <c r="K363">
        <v>225</v>
      </c>
      <c r="L363" t="s">
        <v>41</v>
      </c>
      <c r="M363" s="1">
        <v>40513</v>
      </c>
      <c r="N363" s="1">
        <v>40543</v>
      </c>
      <c r="O363" s="1">
        <v>40543</v>
      </c>
      <c r="P363" t="s">
        <v>427</v>
      </c>
      <c r="Q363" t="s">
        <v>470</v>
      </c>
      <c r="R363" t="s">
        <v>429</v>
      </c>
      <c r="S363" t="s">
        <v>430</v>
      </c>
      <c r="T363" t="s">
        <v>420</v>
      </c>
      <c r="U363" t="s">
        <v>46</v>
      </c>
      <c r="W363" t="str">
        <f t="shared" si="11"/>
        <v>PUBLIC LANDS COMMISSIONER,,,DEMOCRAT,NATURAL RESOURCES, DEPT OF,,Statewide</v>
      </c>
    </row>
    <row r="364" spans="1:23" x14ac:dyDescent="0.25">
      <c r="A364" t="str">
        <f t="shared" si="10"/>
        <v>GOLDMARK PETER J</v>
      </c>
      <c r="B364">
        <v>346</v>
      </c>
      <c r="C364" t="s">
        <v>235</v>
      </c>
      <c r="F364" t="s">
        <v>168</v>
      </c>
      <c r="G364" t="s">
        <v>431</v>
      </c>
      <c r="I364" t="s">
        <v>170</v>
      </c>
      <c r="J364">
        <v>2012</v>
      </c>
      <c r="K364">
        <v>225</v>
      </c>
      <c r="L364" t="s">
        <v>41</v>
      </c>
      <c r="M364" s="1">
        <v>40483</v>
      </c>
      <c r="N364" s="1">
        <v>40512</v>
      </c>
      <c r="O364" s="1">
        <v>40512</v>
      </c>
      <c r="P364" t="s">
        <v>427</v>
      </c>
      <c r="Q364" t="s">
        <v>432</v>
      </c>
      <c r="R364" t="s">
        <v>429</v>
      </c>
      <c r="S364" t="s">
        <v>430</v>
      </c>
      <c r="T364" t="s">
        <v>420</v>
      </c>
      <c r="U364" t="s">
        <v>46</v>
      </c>
      <c r="W364" t="str">
        <f t="shared" si="11"/>
        <v>PUBLIC LANDS COMMISSIONER,,,DEMOCRAT,NATURAL RESOURCES, DEPT OF,,Statewide</v>
      </c>
    </row>
    <row r="365" spans="1:23" x14ac:dyDescent="0.25">
      <c r="A365" t="str">
        <f t="shared" si="10"/>
        <v>GOLDMARK PETER J</v>
      </c>
      <c r="B365">
        <v>348</v>
      </c>
      <c r="C365" t="s">
        <v>235</v>
      </c>
      <c r="F365" t="s">
        <v>168</v>
      </c>
      <c r="G365" t="s">
        <v>431</v>
      </c>
      <c r="I365" t="s">
        <v>170</v>
      </c>
      <c r="J365">
        <v>2012</v>
      </c>
      <c r="K365">
        <v>225</v>
      </c>
      <c r="L365" t="s">
        <v>41</v>
      </c>
      <c r="M365" s="1">
        <v>40422</v>
      </c>
      <c r="N365" s="1">
        <v>40451</v>
      </c>
      <c r="O365" s="1">
        <v>40451</v>
      </c>
      <c r="P365" t="s">
        <v>427</v>
      </c>
      <c r="Q365" t="s">
        <v>468</v>
      </c>
      <c r="R365" t="s">
        <v>429</v>
      </c>
      <c r="S365" t="s">
        <v>430</v>
      </c>
      <c r="T365" t="s">
        <v>420</v>
      </c>
      <c r="U365" t="s">
        <v>46</v>
      </c>
      <c r="W365" t="str">
        <f t="shared" si="11"/>
        <v>PUBLIC LANDS COMMISSIONER,,,DEMOCRAT,NATURAL RESOURCES, DEPT OF,,Statewide</v>
      </c>
    </row>
    <row r="366" spans="1:23" x14ac:dyDescent="0.25">
      <c r="A366" t="str">
        <f t="shared" si="10"/>
        <v>GOLDMARK PETER J</v>
      </c>
      <c r="B366">
        <v>356</v>
      </c>
      <c r="C366" t="s">
        <v>235</v>
      </c>
      <c r="F366" t="s">
        <v>168</v>
      </c>
      <c r="G366" t="s">
        <v>431</v>
      </c>
      <c r="I366" t="s">
        <v>170</v>
      </c>
      <c r="J366">
        <v>2012</v>
      </c>
      <c r="K366">
        <v>225</v>
      </c>
      <c r="L366" t="s">
        <v>41</v>
      </c>
      <c r="M366" s="1">
        <v>40483</v>
      </c>
      <c r="N366" s="1">
        <v>40512</v>
      </c>
      <c r="O366" s="1">
        <v>40512</v>
      </c>
      <c r="P366" t="s">
        <v>427</v>
      </c>
      <c r="Q366" t="s">
        <v>432</v>
      </c>
      <c r="R366" t="s">
        <v>429</v>
      </c>
      <c r="S366" t="s">
        <v>430</v>
      </c>
      <c r="T366" t="s">
        <v>420</v>
      </c>
      <c r="U366" t="s">
        <v>46</v>
      </c>
      <c r="W366" t="str">
        <f t="shared" si="11"/>
        <v>PUBLIC LANDS COMMISSIONER,,,DEMOCRAT,NATURAL RESOURCES, DEPT OF,,Statewide</v>
      </c>
    </row>
    <row r="367" spans="1:23" x14ac:dyDescent="0.25">
      <c r="A367" t="str">
        <f t="shared" si="10"/>
        <v>GOLDMARK PETER J</v>
      </c>
      <c r="B367">
        <v>360</v>
      </c>
      <c r="C367" t="s">
        <v>235</v>
      </c>
      <c r="F367" t="s">
        <v>168</v>
      </c>
      <c r="G367" t="s">
        <v>431</v>
      </c>
      <c r="I367" t="s">
        <v>170</v>
      </c>
      <c r="J367">
        <v>2012</v>
      </c>
      <c r="K367">
        <v>225</v>
      </c>
      <c r="L367" t="s">
        <v>41</v>
      </c>
      <c r="M367" s="1">
        <v>40483</v>
      </c>
      <c r="N367" s="1">
        <v>40512</v>
      </c>
      <c r="O367" s="1">
        <v>40512</v>
      </c>
      <c r="P367" t="s">
        <v>427</v>
      </c>
      <c r="Q367" t="s">
        <v>432</v>
      </c>
      <c r="R367" t="s">
        <v>429</v>
      </c>
      <c r="S367" t="s">
        <v>430</v>
      </c>
      <c r="T367" t="s">
        <v>420</v>
      </c>
      <c r="U367" t="s">
        <v>46</v>
      </c>
      <c r="W367" t="str">
        <f t="shared" si="11"/>
        <v>PUBLIC LANDS COMMISSIONER,,,DEMOCRAT,NATURAL RESOURCES, DEPT OF,,Statewide</v>
      </c>
    </row>
    <row r="368" spans="1:23" x14ac:dyDescent="0.25">
      <c r="A368" t="str">
        <f t="shared" si="10"/>
        <v>GOLDMARK PETER J</v>
      </c>
      <c r="B368">
        <v>362</v>
      </c>
      <c r="C368" t="s">
        <v>235</v>
      </c>
      <c r="F368" t="s">
        <v>168</v>
      </c>
      <c r="G368" t="s">
        <v>431</v>
      </c>
      <c r="I368" t="s">
        <v>170</v>
      </c>
      <c r="J368">
        <v>2012</v>
      </c>
      <c r="K368">
        <v>225</v>
      </c>
      <c r="L368" t="s">
        <v>41</v>
      </c>
      <c r="M368" s="1">
        <v>40483</v>
      </c>
      <c r="N368" s="1">
        <v>40512</v>
      </c>
      <c r="O368" s="1">
        <v>40512</v>
      </c>
      <c r="P368" t="s">
        <v>427</v>
      </c>
      <c r="Q368" t="s">
        <v>432</v>
      </c>
      <c r="R368" t="s">
        <v>429</v>
      </c>
      <c r="S368" t="s">
        <v>430</v>
      </c>
      <c r="T368" t="s">
        <v>420</v>
      </c>
      <c r="U368" t="s">
        <v>46</v>
      </c>
      <c r="W368" t="str">
        <f t="shared" si="11"/>
        <v>PUBLIC LANDS COMMISSIONER,,,DEMOCRAT,NATURAL RESOURCES, DEPT OF,,Statewide</v>
      </c>
    </row>
    <row r="369" spans="1:23" x14ac:dyDescent="0.25">
      <c r="A369" t="str">
        <f t="shared" si="10"/>
        <v>GOLDMARK PETER J</v>
      </c>
      <c r="B369">
        <v>369</v>
      </c>
      <c r="C369" t="s">
        <v>235</v>
      </c>
      <c r="F369" t="s">
        <v>168</v>
      </c>
      <c r="G369" t="s">
        <v>431</v>
      </c>
      <c r="I369" t="s">
        <v>170</v>
      </c>
      <c r="J369">
        <v>2012</v>
      </c>
      <c r="K369">
        <v>225</v>
      </c>
      <c r="L369" t="s">
        <v>41</v>
      </c>
      <c r="M369" s="1">
        <v>40483</v>
      </c>
      <c r="N369" s="1">
        <v>40512</v>
      </c>
      <c r="O369" s="1">
        <v>40512</v>
      </c>
      <c r="P369" t="s">
        <v>427</v>
      </c>
      <c r="Q369" t="s">
        <v>432</v>
      </c>
      <c r="R369" t="s">
        <v>429</v>
      </c>
      <c r="S369" t="s">
        <v>430</v>
      </c>
      <c r="T369" t="s">
        <v>420</v>
      </c>
      <c r="U369" t="s">
        <v>46</v>
      </c>
      <c r="W369" t="str">
        <f t="shared" si="11"/>
        <v>PUBLIC LANDS COMMISSIONER,,,DEMOCRAT,NATURAL RESOURCES, DEPT OF,,Statewide</v>
      </c>
    </row>
    <row r="370" spans="1:23" x14ac:dyDescent="0.25">
      <c r="A370" t="str">
        <f t="shared" si="10"/>
        <v>GOLDMARK PETER J</v>
      </c>
      <c r="B370">
        <v>385</v>
      </c>
      <c r="C370" t="s">
        <v>235</v>
      </c>
      <c r="F370" t="s">
        <v>168</v>
      </c>
      <c r="G370" t="s">
        <v>431</v>
      </c>
      <c r="I370" t="s">
        <v>170</v>
      </c>
      <c r="J370">
        <v>2012</v>
      </c>
      <c r="K370">
        <v>225</v>
      </c>
      <c r="L370" t="s">
        <v>41</v>
      </c>
      <c r="M370" s="1">
        <v>40483</v>
      </c>
      <c r="N370" s="1">
        <v>40512</v>
      </c>
      <c r="O370" s="1">
        <v>40512</v>
      </c>
      <c r="P370" t="s">
        <v>427</v>
      </c>
      <c r="Q370" t="s">
        <v>432</v>
      </c>
      <c r="R370" t="s">
        <v>429</v>
      </c>
      <c r="S370" t="s">
        <v>430</v>
      </c>
      <c r="T370" t="s">
        <v>420</v>
      </c>
      <c r="U370" t="s">
        <v>46</v>
      </c>
      <c r="W370" t="str">
        <f t="shared" si="11"/>
        <v>PUBLIC LANDS COMMISSIONER,,,DEMOCRAT,NATURAL RESOURCES, DEPT OF,,Statewide</v>
      </c>
    </row>
    <row r="371" spans="1:23" x14ac:dyDescent="0.25">
      <c r="A371" t="str">
        <f t="shared" si="10"/>
        <v>GOLDMARK PETER J</v>
      </c>
      <c r="B371">
        <v>399</v>
      </c>
      <c r="C371" t="s">
        <v>235</v>
      </c>
      <c r="F371" t="s">
        <v>168</v>
      </c>
      <c r="G371" t="s">
        <v>431</v>
      </c>
      <c r="I371" t="s">
        <v>170</v>
      </c>
      <c r="J371">
        <v>2012</v>
      </c>
      <c r="K371">
        <v>150</v>
      </c>
      <c r="L371" t="s">
        <v>41</v>
      </c>
      <c r="M371" s="1">
        <v>40603</v>
      </c>
      <c r="N371" s="1">
        <v>40633</v>
      </c>
      <c r="O371" s="1">
        <v>40633</v>
      </c>
      <c r="P371" t="s">
        <v>427</v>
      </c>
      <c r="Q371" t="s">
        <v>503</v>
      </c>
      <c r="R371" t="s">
        <v>429</v>
      </c>
      <c r="S371" t="s">
        <v>430</v>
      </c>
      <c r="T371" t="s">
        <v>420</v>
      </c>
      <c r="U371" t="s">
        <v>46</v>
      </c>
      <c r="W371" t="str">
        <f t="shared" si="11"/>
        <v>PUBLIC LANDS COMMISSIONER,,,DEMOCRAT,NATURAL RESOURCES, DEPT OF,,Statewide</v>
      </c>
    </row>
    <row r="372" spans="1:23" x14ac:dyDescent="0.25">
      <c r="A372" t="str">
        <f t="shared" si="10"/>
        <v>GOLDMARK PETER J</v>
      </c>
      <c r="B372">
        <v>424</v>
      </c>
      <c r="C372" t="s">
        <v>235</v>
      </c>
      <c r="F372" t="s">
        <v>168</v>
      </c>
      <c r="G372" t="s">
        <v>431</v>
      </c>
      <c r="I372" t="s">
        <v>170</v>
      </c>
      <c r="J372">
        <v>2012</v>
      </c>
      <c r="K372">
        <v>150</v>
      </c>
      <c r="L372" t="s">
        <v>41</v>
      </c>
      <c r="M372" s="1">
        <v>40603</v>
      </c>
      <c r="N372" s="1">
        <v>40633</v>
      </c>
      <c r="O372" s="1">
        <v>40633</v>
      </c>
      <c r="P372" t="s">
        <v>427</v>
      </c>
      <c r="Q372" t="s">
        <v>503</v>
      </c>
      <c r="R372" t="s">
        <v>429</v>
      </c>
      <c r="S372" t="s">
        <v>430</v>
      </c>
      <c r="T372" t="s">
        <v>420</v>
      </c>
      <c r="U372" t="s">
        <v>46</v>
      </c>
      <c r="W372" t="str">
        <f t="shared" si="11"/>
        <v>PUBLIC LANDS COMMISSIONER,,,DEMOCRAT,NATURAL RESOURCES, DEPT OF,,Statewide</v>
      </c>
    </row>
    <row r="373" spans="1:23" x14ac:dyDescent="0.25">
      <c r="A373" t="str">
        <f t="shared" si="10"/>
        <v>GOLDMARK PETER J</v>
      </c>
      <c r="B373">
        <v>514</v>
      </c>
      <c r="C373" t="s">
        <v>235</v>
      </c>
      <c r="F373" t="s">
        <v>168</v>
      </c>
      <c r="G373" t="s">
        <v>431</v>
      </c>
      <c r="I373" t="s">
        <v>170</v>
      </c>
      <c r="J373">
        <v>2012</v>
      </c>
      <c r="K373">
        <v>150</v>
      </c>
      <c r="L373" t="s">
        <v>41</v>
      </c>
      <c r="M373" s="1">
        <v>40603</v>
      </c>
      <c r="N373" s="1">
        <v>40633</v>
      </c>
      <c r="O373" s="1">
        <v>40633</v>
      </c>
      <c r="P373" t="s">
        <v>427</v>
      </c>
      <c r="Q373" t="s">
        <v>503</v>
      </c>
      <c r="R373" t="s">
        <v>429</v>
      </c>
      <c r="S373" t="s">
        <v>430</v>
      </c>
      <c r="T373" t="s">
        <v>420</v>
      </c>
      <c r="U373" t="s">
        <v>46</v>
      </c>
      <c r="W373" t="str">
        <f t="shared" si="11"/>
        <v>PUBLIC LANDS COMMISSIONER,,,DEMOCRAT,NATURAL RESOURCES, DEPT OF,,Statewide</v>
      </c>
    </row>
    <row r="374" spans="1:23" x14ac:dyDescent="0.25">
      <c r="A374" t="str">
        <f t="shared" si="10"/>
        <v>GONZALEZ STEVEN C</v>
      </c>
      <c r="B374">
        <v>745</v>
      </c>
      <c r="C374" t="s">
        <v>339</v>
      </c>
      <c r="E374">
        <v>8</v>
      </c>
      <c r="F374" t="s">
        <v>548</v>
      </c>
      <c r="G374" t="s">
        <v>585</v>
      </c>
      <c r="I374" t="s">
        <v>586</v>
      </c>
      <c r="J374">
        <v>2012</v>
      </c>
      <c r="K374">
        <v>3320.55</v>
      </c>
      <c r="L374" t="s">
        <v>41</v>
      </c>
      <c r="M374" s="1">
        <v>40969</v>
      </c>
      <c r="N374" s="1">
        <v>40999</v>
      </c>
      <c r="O374" s="1">
        <v>40999</v>
      </c>
      <c r="Q374" t="s">
        <v>758</v>
      </c>
      <c r="R374" t="s">
        <v>424</v>
      </c>
      <c r="S374" t="s">
        <v>425</v>
      </c>
      <c r="T374" t="s">
        <v>420</v>
      </c>
      <c r="U374" t="s">
        <v>46</v>
      </c>
      <c r="W374" t="str">
        <f t="shared" si="11"/>
        <v>STATE SUPREME COURT JUSTICE,,8,NON PARTISAN,SUPREME COURT,,Judicial</v>
      </c>
    </row>
    <row r="375" spans="1:23" x14ac:dyDescent="0.25">
      <c r="A375" t="str">
        <f t="shared" si="10"/>
        <v>GONZALEZ STEVEN C</v>
      </c>
      <c r="B375">
        <v>773</v>
      </c>
      <c r="C375" t="s">
        <v>339</v>
      </c>
      <c r="E375">
        <v>8</v>
      </c>
      <c r="F375" t="s">
        <v>548</v>
      </c>
      <c r="G375" t="s">
        <v>585</v>
      </c>
      <c r="I375" t="s">
        <v>586</v>
      </c>
      <c r="J375">
        <v>2012</v>
      </c>
      <c r="K375">
        <v>2085.85</v>
      </c>
      <c r="L375" t="s">
        <v>41</v>
      </c>
      <c r="M375" s="1">
        <v>41061</v>
      </c>
      <c r="N375" s="1">
        <v>41106</v>
      </c>
      <c r="O375" s="1">
        <v>41106</v>
      </c>
      <c r="Q375" t="s">
        <v>800</v>
      </c>
      <c r="R375" t="s">
        <v>801</v>
      </c>
      <c r="S375" t="s">
        <v>802</v>
      </c>
      <c r="T375" t="s">
        <v>803</v>
      </c>
      <c r="U375" t="s">
        <v>46</v>
      </c>
      <c r="W375" t="str">
        <f t="shared" si="11"/>
        <v>STATE SUPREME COURT JUSTICE,,8,NON PARTISAN,SUPREME COURT,,Judicial</v>
      </c>
    </row>
    <row r="376" spans="1:23" x14ac:dyDescent="0.25">
      <c r="A376" t="str">
        <f t="shared" si="10"/>
        <v>GONZALEZ STEVEN C</v>
      </c>
      <c r="B376">
        <v>794</v>
      </c>
      <c r="C376" t="s">
        <v>339</v>
      </c>
      <c r="E376">
        <v>8</v>
      </c>
      <c r="F376" t="s">
        <v>548</v>
      </c>
      <c r="G376" t="s">
        <v>585</v>
      </c>
      <c r="I376" t="s">
        <v>586</v>
      </c>
      <c r="J376">
        <v>2012</v>
      </c>
      <c r="K376">
        <v>3320.55</v>
      </c>
      <c r="L376" t="s">
        <v>41</v>
      </c>
      <c r="M376" s="1">
        <v>40969</v>
      </c>
      <c r="N376" s="1">
        <v>40999</v>
      </c>
      <c r="O376" s="1">
        <v>40999</v>
      </c>
      <c r="Q376" t="s">
        <v>758</v>
      </c>
      <c r="R376" t="s">
        <v>424</v>
      </c>
      <c r="S376" t="s">
        <v>425</v>
      </c>
      <c r="T376" t="s">
        <v>420</v>
      </c>
      <c r="U376" t="s">
        <v>46</v>
      </c>
      <c r="W376" t="str">
        <f t="shared" si="11"/>
        <v>STATE SUPREME COURT JUSTICE,,8,NON PARTISAN,SUPREME COURT,,Judicial</v>
      </c>
    </row>
    <row r="377" spans="1:23" x14ac:dyDescent="0.25">
      <c r="A377" t="str">
        <f t="shared" si="10"/>
        <v>HABIB CYRUS</v>
      </c>
      <c r="B377">
        <v>613</v>
      </c>
      <c r="C377" t="s">
        <v>35</v>
      </c>
      <c r="D377">
        <v>48</v>
      </c>
      <c r="E377">
        <v>2</v>
      </c>
      <c r="F377" t="s">
        <v>168</v>
      </c>
      <c r="G377" t="s">
        <v>594</v>
      </c>
      <c r="H377" t="s">
        <v>39</v>
      </c>
      <c r="I377" t="s">
        <v>40</v>
      </c>
      <c r="J377">
        <v>2012</v>
      </c>
      <c r="K377">
        <v>99</v>
      </c>
      <c r="L377" t="s">
        <v>41</v>
      </c>
      <c r="M377" s="1">
        <v>40969</v>
      </c>
      <c r="N377" s="1">
        <v>40999</v>
      </c>
      <c r="O377" s="1">
        <v>40998</v>
      </c>
      <c r="P377" t="s">
        <v>427</v>
      </c>
      <c r="Q377" t="s">
        <v>667</v>
      </c>
      <c r="R377" t="s">
        <v>429</v>
      </c>
      <c r="S377" t="s">
        <v>430</v>
      </c>
      <c r="T377" t="s">
        <v>420</v>
      </c>
      <c r="U377" t="s">
        <v>46</v>
      </c>
      <c r="W377" t="str">
        <f t="shared" si="11"/>
        <v>STATE REPRESENTATIVE,48,2,DEMOCRAT,LEG DISTRICT 48 - HOUSE,KING,Legislative</v>
      </c>
    </row>
    <row r="378" spans="1:23" x14ac:dyDescent="0.25">
      <c r="A378" t="str">
        <f t="shared" si="10"/>
        <v>HABIB CYRUS</v>
      </c>
      <c r="B378">
        <v>937</v>
      </c>
      <c r="C378" t="s">
        <v>35</v>
      </c>
      <c r="D378">
        <v>48</v>
      </c>
      <c r="E378">
        <v>2</v>
      </c>
      <c r="F378" t="s">
        <v>168</v>
      </c>
      <c r="G378" t="s">
        <v>594</v>
      </c>
      <c r="H378" t="s">
        <v>39</v>
      </c>
      <c r="I378" t="s">
        <v>40</v>
      </c>
      <c r="J378">
        <v>2012</v>
      </c>
      <c r="K378">
        <v>69.680000000000007</v>
      </c>
      <c r="L378" t="s">
        <v>41</v>
      </c>
      <c r="M378" s="1">
        <v>41107</v>
      </c>
      <c r="N378" s="1">
        <v>41120</v>
      </c>
      <c r="O378" s="1">
        <v>41109</v>
      </c>
      <c r="P378" t="s">
        <v>427</v>
      </c>
      <c r="Q378" t="s">
        <v>898</v>
      </c>
      <c r="R378" t="s">
        <v>899</v>
      </c>
      <c r="S378" t="s">
        <v>900</v>
      </c>
      <c r="T378" t="s">
        <v>420</v>
      </c>
      <c r="U378" t="s">
        <v>46</v>
      </c>
      <c r="W378" t="str">
        <f t="shared" si="11"/>
        <v>STATE REPRESENTATIVE,48,2,DEMOCRAT,LEG DISTRICT 48 - HOUSE,KING,Legislative</v>
      </c>
    </row>
    <row r="379" spans="1:23" x14ac:dyDescent="0.25">
      <c r="A379" t="str">
        <f t="shared" si="10"/>
        <v>HABIB CYRUS</v>
      </c>
      <c r="B379">
        <v>967</v>
      </c>
      <c r="C379" t="s">
        <v>35</v>
      </c>
      <c r="D379">
        <v>48</v>
      </c>
      <c r="E379">
        <v>2</v>
      </c>
      <c r="F379" t="s">
        <v>168</v>
      </c>
      <c r="G379" t="s">
        <v>594</v>
      </c>
      <c r="H379" t="s">
        <v>39</v>
      </c>
      <c r="I379" t="s">
        <v>40</v>
      </c>
      <c r="J379">
        <v>2012</v>
      </c>
      <c r="K379">
        <v>69.680000000000007</v>
      </c>
      <c r="L379" t="s">
        <v>41</v>
      </c>
      <c r="M379" s="1">
        <v>41107</v>
      </c>
      <c r="N379" s="1">
        <v>41120</v>
      </c>
      <c r="O379" s="1">
        <v>41109</v>
      </c>
      <c r="P379" t="s">
        <v>427</v>
      </c>
      <c r="Q379" t="s">
        <v>898</v>
      </c>
      <c r="R379" t="s">
        <v>899</v>
      </c>
      <c r="S379" t="s">
        <v>900</v>
      </c>
      <c r="T379" t="s">
        <v>420</v>
      </c>
      <c r="U379" t="s">
        <v>46</v>
      </c>
      <c r="W379" t="str">
        <f t="shared" si="11"/>
        <v>STATE REPRESENTATIVE,48,2,DEMOCRAT,LEG DISTRICT 48 - HOUSE,KING,Legislative</v>
      </c>
    </row>
    <row r="380" spans="1:23" x14ac:dyDescent="0.25">
      <c r="A380" t="str">
        <f t="shared" si="10"/>
        <v>HABIB CYRUS</v>
      </c>
      <c r="B380">
        <v>1018</v>
      </c>
      <c r="C380" t="s">
        <v>35</v>
      </c>
      <c r="D380">
        <v>48</v>
      </c>
      <c r="E380">
        <v>2</v>
      </c>
      <c r="F380" t="s">
        <v>168</v>
      </c>
      <c r="G380" t="s">
        <v>594</v>
      </c>
      <c r="H380" t="s">
        <v>39</v>
      </c>
      <c r="I380" t="s">
        <v>40</v>
      </c>
      <c r="J380">
        <v>2012</v>
      </c>
      <c r="K380">
        <v>3069.07</v>
      </c>
      <c r="L380" t="s">
        <v>41</v>
      </c>
      <c r="M380" s="1">
        <v>41107</v>
      </c>
      <c r="N380" s="1">
        <v>41120</v>
      </c>
      <c r="O380" s="1">
        <v>41120</v>
      </c>
      <c r="P380" t="s">
        <v>427</v>
      </c>
      <c r="Q380" t="s">
        <v>940</v>
      </c>
      <c r="R380" t="s">
        <v>424</v>
      </c>
      <c r="S380" t="s">
        <v>524</v>
      </c>
      <c r="T380" t="s">
        <v>420</v>
      </c>
      <c r="U380" t="s">
        <v>46</v>
      </c>
      <c r="W380" t="str">
        <f t="shared" si="11"/>
        <v>STATE REPRESENTATIVE,48,2,DEMOCRAT,LEG DISTRICT 48 - HOUSE,KING,Legislative</v>
      </c>
    </row>
    <row r="381" spans="1:23" x14ac:dyDescent="0.25">
      <c r="A381" t="str">
        <f t="shared" si="10"/>
        <v>HUNTER ROSS A</v>
      </c>
      <c r="B381">
        <v>487</v>
      </c>
      <c r="C381" t="s">
        <v>35</v>
      </c>
      <c r="D381">
        <v>48</v>
      </c>
      <c r="E381">
        <v>1</v>
      </c>
      <c r="F381" t="s">
        <v>168</v>
      </c>
      <c r="G381" t="s">
        <v>594</v>
      </c>
      <c r="H381" t="s">
        <v>39</v>
      </c>
      <c r="I381" t="s">
        <v>40</v>
      </c>
      <c r="J381">
        <v>2012</v>
      </c>
      <c r="K381">
        <v>1250</v>
      </c>
      <c r="L381" t="s">
        <v>41</v>
      </c>
      <c r="M381" s="1">
        <v>40817</v>
      </c>
      <c r="N381" s="1">
        <v>40847</v>
      </c>
      <c r="O381" s="1">
        <v>40847</v>
      </c>
      <c r="Q381" t="s">
        <v>477</v>
      </c>
      <c r="R381" t="s">
        <v>595</v>
      </c>
      <c r="S381" t="s">
        <v>596</v>
      </c>
      <c r="T381" t="s">
        <v>420</v>
      </c>
      <c r="U381" t="s">
        <v>46</v>
      </c>
      <c r="W381" t="str">
        <f t="shared" si="11"/>
        <v>STATE REPRESENTATIVE,48,1,DEMOCRAT,LEG DISTRICT 48 - HOUSE,KING,Legislative</v>
      </c>
    </row>
    <row r="382" spans="1:23" x14ac:dyDescent="0.25">
      <c r="A382" t="str">
        <f t="shared" si="10"/>
        <v>HUNTER ROSS A</v>
      </c>
      <c r="B382">
        <v>541</v>
      </c>
      <c r="C382" t="s">
        <v>35</v>
      </c>
      <c r="D382">
        <v>48</v>
      </c>
      <c r="E382">
        <v>1</v>
      </c>
      <c r="F382" t="s">
        <v>168</v>
      </c>
      <c r="G382" t="s">
        <v>594</v>
      </c>
      <c r="H382" t="s">
        <v>39</v>
      </c>
      <c r="I382" t="s">
        <v>40</v>
      </c>
      <c r="J382">
        <v>2012</v>
      </c>
      <c r="K382">
        <v>373.5</v>
      </c>
      <c r="L382" t="s">
        <v>41</v>
      </c>
      <c r="M382" s="1">
        <v>40909</v>
      </c>
      <c r="N382" s="1">
        <v>40939</v>
      </c>
      <c r="O382" s="1">
        <v>40939</v>
      </c>
      <c r="Q382" t="s">
        <v>417</v>
      </c>
      <c r="R382" t="s">
        <v>418</v>
      </c>
      <c r="S382" t="s">
        <v>419</v>
      </c>
      <c r="T382" t="s">
        <v>420</v>
      </c>
      <c r="U382" t="s">
        <v>46</v>
      </c>
      <c r="W382" t="str">
        <f t="shared" si="11"/>
        <v>STATE REPRESENTATIVE,48,1,DEMOCRAT,LEG DISTRICT 48 - HOUSE,KING,Legislative</v>
      </c>
    </row>
    <row r="383" spans="1:23" x14ac:dyDescent="0.25">
      <c r="A383" t="str">
        <f t="shared" si="10"/>
        <v>HUNTER ROSS A</v>
      </c>
      <c r="B383">
        <v>547</v>
      </c>
      <c r="C383" t="s">
        <v>35</v>
      </c>
      <c r="D383">
        <v>48</v>
      </c>
      <c r="E383">
        <v>1</v>
      </c>
      <c r="F383" t="s">
        <v>168</v>
      </c>
      <c r="G383" t="s">
        <v>594</v>
      </c>
      <c r="H383" t="s">
        <v>39</v>
      </c>
      <c r="I383" t="s">
        <v>40</v>
      </c>
      <c r="J383">
        <v>2012</v>
      </c>
      <c r="K383">
        <v>373.5</v>
      </c>
      <c r="L383" t="s">
        <v>41</v>
      </c>
      <c r="M383" s="1">
        <v>40909</v>
      </c>
      <c r="N383" s="1">
        <v>40939</v>
      </c>
      <c r="O383" s="1">
        <v>40939</v>
      </c>
      <c r="Q383" t="s">
        <v>417</v>
      </c>
      <c r="R383" t="s">
        <v>418</v>
      </c>
      <c r="S383" t="s">
        <v>419</v>
      </c>
      <c r="T383" t="s">
        <v>420</v>
      </c>
      <c r="U383" t="s">
        <v>46</v>
      </c>
      <c r="W383" t="str">
        <f t="shared" si="11"/>
        <v>STATE REPRESENTATIVE,48,1,DEMOCRAT,LEG DISTRICT 48 - HOUSE,KING,Legislative</v>
      </c>
    </row>
    <row r="384" spans="1:23" x14ac:dyDescent="0.25">
      <c r="A384" t="str">
        <f t="shared" si="10"/>
        <v>HUNTER ROSS A</v>
      </c>
      <c r="B384">
        <v>567</v>
      </c>
      <c r="C384" t="s">
        <v>35</v>
      </c>
      <c r="D384">
        <v>48</v>
      </c>
      <c r="E384">
        <v>1</v>
      </c>
      <c r="F384" t="s">
        <v>168</v>
      </c>
      <c r="G384" t="s">
        <v>594</v>
      </c>
      <c r="H384" t="s">
        <v>39</v>
      </c>
      <c r="I384" t="s">
        <v>40</v>
      </c>
      <c r="J384">
        <v>2012</v>
      </c>
      <c r="K384">
        <v>647.25</v>
      </c>
      <c r="L384" t="s">
        <v>41</v>
      </c>
      <c r="M384" s="1">
        <v>40848</v>
      </c>
      <c r="N384" s="1">
        <v>40877</v>
      </c>
      <c r="O384" s="1">
        <v>40877</v>
      </c>
      <c r="Q384" t="s">
        <v>417</v>
      </c>
      <c r="R384" t="s">
        <v>418</v>
      </c>
      <c r="S384" t="s">
        <v>419</v>
      </c>
      <c r="T384" t="s">
        <v>420</v>
      </c>
      <c r="U384" t="s">
        <v>46</v>
      </c>
      <c r="W384" t="str">
        <f t="shared" si="11"/>
        <v>STATE REPRESENTATIVE,48,1,DEMOCRAT,LEG DISTRICT 48 - HOUSE,KING,Legislative</v>
      </c>
    </row>
    <row r="385" spans="1:23" x14ac:dyDescent="0.25">
      <c r="A385" t="str">
        <f t="shared" si="10"/>
        <v>HUNTER ROSS A</v>
      </c>
      <c r="B385">
        <v>640</v>
      </c>
      <c r="C385" t="s">
        <v>35</v>
      </c>
      <c r="D385">
        <v>48</v>
      </c>
      <c r="E385">
        <v>1</v>
      </c>
      <c r="F385" t="s">
        <v>168</v>
      </c>
      <c r="G385" t="s">
        <v>594</v>
      </c>
      <c r="H385" t="s">
        <v>39</v>
      </c>
      <c r="I385" t="s">
        <v>40</v>
      </c>
      <c r="J385">
        <v>2012</v>
      </c>
      <c r="K385">
        <v>373.5</v>
      </c>
      <c r="L385" t="s">
        <v>41</v>
      </c>
      <c r="M385" s="1">
        <v>40909</v>
      </c>
      <c r="N385" s="1">
        <v>40939</v>
      </c>
      <c r="O385" s="1">
        <v>40939</v>
      </c>
      <c r="Q385" t="s">
        <v>417</v>
      </c>
      <c r="R385" t="s">
        <v>418</v>
      </c>
      <c r="S385" t="s">
        <v>419</v>
      </c>
      <c r="T385" t="s">
        <v>420</v>
      </c>
      <c r="U385" t="s">
        <v>46</v>
      </c>
      <c r="W385" t="str">
        <f t="shared" si="11"/>
        <v>STATE REPRESENTATIVE,48,1,DEMOCRAT,LEG DISTRICT 48 - HOUSE,KING,Legislative</v>
      </c>
    </row>
    <row r="386" spans="1:23" x14ac:dyDescent="0.25">
      <c r="A386" t="str">
        <f t="shared" ref="A386:A449" si="12">VLOOKUP(W386,rightnames,9,FALSE)</f>
        <v>HUNTER ROSS A</v>
      </c>
      <c r="B386">
        <v>654</v>
      </c>
      <c r="C386" t="s">
        <v>35</v>
      </c>
      <c r="D386">
        <v>48</v>
      </c>
      <c r="E386">
        <v>1</v>
      </c>
      <c r="F386" t="s">
        <v>168</v>
      </c>
      <c r="G386" t="s">
        <v>594</v>
      </c>
      <c r="H386" t="s">
        <v>39</v>
      </c>
      <c r="I386" t="s">
        <v>40</v>
      </c>
      <c r="J386">
        <v>2012</v>
      </c>
      <c r="K386">
        <v>647.25</v>
      </c>
      <c r="L386" t="s">
        <v>41</v>
      </c>
      <c r="M386" s="1">
        <v>40848</v>
      </c>
      <c r="N386" s="1">
        <v>40877</v>
      </c>
      <c r="O386" s="1">
        <v>40877</v>
      </c>
      <c r="Q386" t="s">
        <v>417</v>
      </c>
      <c r="R386" t="s">
        <v>418</v>
      </c>
      <c r="S386" t="s">
        <v>419</v>
      </c>
      <c r="T386" t="s">
        <v>420</v>
      </c>
      <c r="U386" t="s">
        <v>46</v>
      </c>
      <c r="W386" t="str">
        <f t="shared" ref="W386:W449" si="13">C386&amp;","&amp;D386&amp;","&amp;E386&amp;","&amp;F386&amp;","&amp;G386&amp;","&amp;H386&amp;","&amp;I386</f>
        <v>STATE REPRESENTATIVE,48,1,DEMOCRAT,LEG DISTRICT 48 - HOUSE,KING,Legislative</v>
      </c>
    </row>
    <row r="387" spans="1:23" x14ac:dyDescent="0.25">
      <c r="A387" t="str">
        <f t="shared" si="12"/>
        <v>HUNTER ROSS A</v>
      </c>
      <c r="B387">
        <v>730</v>
      </c>
      <c r="C387" t="s">
        <v>35</v>
      </c>
      <c r="D387">
        <v>48</v>
      </c>
      <c r="E387">
        <v>1</v>
      </c>
      <c r="F387" t="s">
        <v>168</v>
      </c>
      <c r="G387" t="s">
        <v>594</v>
      </c>
      <c r="H387" t="s">
        <v>39</v>
      </c>
      <c r="I387" t="s">
        <v>40</v>
      </c>
      <c r="J387">
        <v>2012</v>
      </c>
      <c r="K387">
        <v>462</v>
      </c>
      <c r="L387" t="s">
        <v>41</v>
      </c>
      <c r="M387" s="1">
        <v>41030</v>
      </c>
      <c r="N387" s="1">
        <v>41060</v>
      </c>
      <c r="O387" s="1">
        <v>41060</v>
      </c>
      <c r="Q387" t="s">
        <v>417</v>
      </c>
      <c r="R387" t="s">
        <v>418</v>
      </c>
      <c r="S387" t="s">
        <v>419</v>
      </c>
      <c r="T387" t="s">
        <v>420</v>
      </c>
      <c r="U387" t="s">
        <v>46</v>
      </c>
      <c r="W387" t="str">
        <f t="shared" si="13"/>
        <v>STATE REPRESENTATIVE,48,1,DEMOCRAT,LEG DISTRICT 48 - HOUSE,KING,Legislative</v>
      </c>
    </row>
    <row r="388" spans="1:23" x14ac:dyDescent="0.25">
      <c r="A388" t="str">
        <f t="shared" si="12"/>
        <v>HUNTER ROSS A</v>
      </c>
      <c r="B388">
        <v>949</v>
      </c>
      <c r="C388" t="s">
        <v>35</v>
      </c>
      <c r="D388">
        <v>48</v>
      </c>
      <c r="E388">
        <v>1</v>
      </c>
      <c r="F388" t="s">
        <v>168</v>
      </c>
      <c r="G388" t="s">
        <v>594</v>
      </c>
      <c r="H388" t="s">
        <v>39</v>
      </c>
      <c r="I388" t="s">
        <v>40</v>
      </c>
      <c r="J388">
        <v>2012</v>
      </c>
      <c r="K388">
        <v>626.25</v>
      </c>
      <c r="L388" t="s">
        <v>41</v>
      </c>
      <c r="M388" s="1">
        <v>41121</v>
      </c>
      <c r="N388" s="1">
        <v>41152</v>
      </c>
      <c r="O388" s="1">
        <v>41152</v>
      </c>
      <c r="Q388" t="s">
        <v>417</v>
      </c>
      <c r="R388" t="s">
        <v>418</v>
      </c>
      <c r="S388" t="s">
        <v>419</v>
      </c>
      <c r="T388" t="s">
        <v>420</v>
      </c>
      <c r="U388" t="s">
        <v>46</v>
      </c>
      <c r="W388" t="str">
        <f t="shared" si="13"/>
        <v>STATE REPRESENTATIVE,48,1,DEMOCRAT,LEG DISTRICT 48 - HOUSE,KING,Legislative</v>
      </c>
    </row>
    <row r="389" spans="1:23" x14ac:dyDescent="0.25">
      <c r="A389" t="str">
        <f t="shared" si="12"/>
        <v>HUNTER ROSS A</v>
      </c>
      <c r="B389">
        <v>950</v>
      </c>
      <c r="C389" t="s">
        <v>35</v>
      </c>
      <c r="D389">
        <v>48</v>
      </c>
      <c r="E389">
        <v>1</v>
      </c>
      <c r="F389" t="s">
        <v>168</v>
      </c>
      <c r="G389" t="s">
        <v>594</v>
      </c>
      <c r="H389" t="s">
        <v>39</v>
      </c>
      <c r="I389" t="s">
        <v>40</v>
      </c>
      <c r="J389">
        <v>2012</v>
      </c>
      <c r="K389">
        <v>626.25</v>
      </c>
      <c r="L389" t="s">
        <v>41</v>
      </c>
      <c r="M389" s="1">
        <v>41121</v>
      </c>
      <c r="N389" s="1">
        <v>41152</v>
      </c>
      <c r="O389" s="1">
        <v>41152</v>
      </c>
      <c r="Q389" t="s">
        <v>417</v>
      </c>
      <c r="R389" t="s">
        <v>418</v>
      </c>
      <c r="S389" t="s">
        <v>419</v>
      </c>
      <c r="T389" t="s">
        <v>420</v>
      </c>
      <c r="U389" t="s">
        <v>46</v>
      </c>
      <c r="W389" t="str">
        <f t="shared" si="13"/>
        <v>STATE REPRESENTATIVE,48,1,DEMOCRAT,LEG DISTRICT 48 - HOUSE,KING,Legislative</v>
      </c>
    </row>
    <row r="390" spans="1:23" x14ac:dyDescent="0.25">
      <c r="A390" t="str">
        <f t="shared" si="12"/>
        <v>HUNTER ROSS A</v>
      </c>
      <c r="B390">
        <v>960</v>
      </c>
      <c r="C390" t="s">
        <v>35</v>
      </c>
      <c r="D390">
        <v>48</v>
      </c>
      <c r="E390">
        <v>1</v>
      </c>
      <c r="F390" t="s">
        <v>168</v>
      </c>
      <c r="G390" t="s">
        <v>594</v>
      </c>
      <c r="H390" t="s">
        <v>39</v>
      </c>
      <c r="I390" t="s">
        <v>40</v>
      </c>
      <c r="J390">
        <v>2012</v>
      </c>
      <c r="K390">
        <v>626.25</v>
      </c>
      <c r="L390" t="s">
        <v>41</v>
      </c>
      <c r="M390" s="1">
        <v>41121</v>
      </c>
      <c r="N390" s="1">
        <v>41152</v>
      </c>
      <c r="O390" s="1">
        <v>41152</v>
      </c>
      <c r="Q390" t="s">
        <v>417</v>
      </c>
      <c r="R390" t="s">
        <v>418</v>
      </c>
      <c r="S390" t="s">
        <v>419</v>
      </c>
      <c r="T390" t="s">
        <v>420</v>
      </c>
      <c r="U390" t="s">
        <v>46</v>
      </c>
      <c r="W390" t="str">
        <f t="shared" si="13"/>
        <v>STATE REPRESENTATIVE,48,1,DEMOCRAT,LEG DISTRICT 48 - HOUSE,KING,Legislative</v>
      </c>
    </row>
    <row r="391" spans="1:23" x14ac:dyDescent="0.25">
      <c r="A391" t="str">
        <f t="shared" si="12"/>
        <v>HUNTER ROSS A</v>
      </c>
      <c r="B391">
        <v>970</v>
      </c>
      <c r="C391" t="s">
        <v>35</v>
      </c>
      <c r="D391">
        <v>48</v>
      </c>
      <c r="E391">
        <v>1</v>
      </c>
      <c r="F391" t="s">
        <v>168</v>
      </c>
      <c r="G391" t="s">
        <v>594</v>
      </c>
      <c r="H391" t="s">
        <v>39</v>
      </c>
      <c r="I391" t="s">
        <v>40</v>
      </c>
      <c r="J391">
        <v>2012</v>
      </c>
      <c r="K391">
        <v>373.5</v>
      </c>
      <c r="L391" t="s">
        <v>41</v>
      </c>
      <c r="M391" s="1">
        <v>40909</v>
      </c>
      <c r="N391" s="1">
        <v>40939</v>
      </c>
      <c r="O391" s="1">
        <v>40939</v>
      </c>
      <c r="Q391" t="s">
        <v>417</v>
      </c>
      <c r="R391" t="s">
        <v>418</v>
      </c>
      <c r="S391" t="s">
        <v>419</v>
      </c>
      <c r="T391" t="s">
        <v>420</v>
      </c>
      <c r="U391" t="s">
        <v>46</v>
      </c>
      <c r="W391" t="str">
        <f t="shared" si="13"/>
        <v>STATE REPRESENTATIVE,48,1,DEMOCRAT,LEG DISTRICT 48 - HOUSE,KING,Legislative</v>
      </c>
    </row>
    <row r="392" spans="1:23" x14ac:dyDescent="0.25">
      <c r="A392" t="str">
        <f t="shared" si="12"/>
        <v>HUNTER ROSS A</v>
      </c>
      <c r="B392">
        <v>973</v>
      </c>
      <c r="C392" t="s">
        <v>35</v>
      </c>
      <c r="D392">
        <v>48</v>
      </c>
      <c r="E392">
        <v>1</v>
      </c>
      <c r="F392" t="s">
        <v>168</v>
      </c>
      <c r="G392" t="s">
        <v>594</v>
      </c>
      <c r="H392" t="s">
        <v>39</v>
      </c>
      <c r="I392" t="s">
        <v>40</v>
      </c>
      <c r="J392">
        <v>2012</v>
      </c>
      <c r="K392">
        <v>626.25</v>
      </c>
      <c r="L392" t="s">
        <v>41</v>
      </c>
      <c r="M392" s="1">
        <v>41121</v>
      </c>
      <c r="N392" s="1">
        <v>41152</v>
      </c>
      <c r="O392" s="1">
        <v>41152</v>
      </c>
      <c r="Q392" t="s">
        <v>417</v>
      </c>
      <c r="R392" t="s">
        <v>418</v>
      </c>
      <c r="S392" t="s">
        <v>419</v>
      </c>
      <c r="T392" t="s">
        <v>420</v>
      </c>
      <c r="U392" t="s">
        <v>46</v>
      </c>
      <c r="W392" t="str">
        <f t="shared" si="13"/>
        <v>STATE REPRESENTATIVE,48,1,DEMOCRAT,LEG DISTRICT 48 - HOUSE,KING,Legislative</v>
      </c>
    </row>
    <row r="393" spans="1:23" x14ac:dyDescent="0.25">
      <c r="A393" t="str">
        <f t="shared" si="12"/>
        <v>HUNTER ROSS A</v>
      </c>
      <c r="B393">
        <v>975</v>
      </c>
      <c r="C393" t="s">
        <v>35</v>
      </c>
      <c r="D393">
        <v>48</v>
      </c>
      <c r="E393">
        <v>1</v>
      </c>
      <c r="F393" t="s">
        <v>168</v>
      </c>
      <c r="G393" t="s">
        <v>594</v>
      </c>
      <c r="H393" t="s">
        <v>39</v>
      </c>
      <c r="I393" t="s">
        <v>40</v>
      </c>
      <c r="J393">
        <v>2012</v>
      </c>
      <c r="K393">
        <v>626.25</v>
      </c>
      <c r="L393" t="s">
        <v>41</v>
      </c>
      <c r="M393" s="1">
        <v>41121</v>
      </c>
      <c r="N393" s="1">
        <v>41152</v>
      </c>
      <c r="O393" s="1">
        <v>41152</v>
      </c>
      <c r="Q393" t="s">
        <v>417</v>
      </c>
      <c r="R393" t="s">
        <v>418</v>
      </c>
      <c r="S393" t="s">
        <v>419</v>
      </c>
      <c r="T393" t="s">
        <v>420</v>
      </c>
      <c r="U393" t="s">
        <v>46</v>
      </c>
      <c r="W393" t="str">
        <f t="shared" si="13"/>
        <v>STATE REPRESENTATIVE,48,1,DEMOCRAT,LEG DISTRICT 48 - HOUSE,KING,Legislative</v>
      </c>
    </row>
    <row r="394" spans="1:23" x14ac:dyDescent="0.25">
      <c r="A394" t="str">
        <f t="shared" si="12"/>
        <v>HUNTER ROSS A</v>
      </c>
      <c r="B394">
        <v>1042</v>
      </c>
      <c r="C394" t="s">
        <v>35</v>
      </c>
      <c r="D394">
        <v>48</v>
      </c>
      <c r="E394">
        <v>1</v>
      </c>
      <c r="F394" t="s">
        <v>168</v>
      </c>
      <c r="G394" t="s">
        <v>594</v>
      </c>
      <c r="H394" t="s">
        <v>39</v>
      </c>
      <c r="I394" t="s">
        <v>40</v>
      </c>
      <c r="J394">
        <v>2012</v>
      </c>
      <c r="K394">
        <v>373.5</v>
      </c>
      <c r="L394" t="s">
        <v>41</v>
      </c>
      <c r="M394" s="1">
        <v>40909</v>
      </c>
      <c r="N394" s="1">
        <v>40939</v>
      </c>
      <c r="O394" s="1">
        <v>40939</v>
      </c>
      <c r="Q394" t="s">
        <v>417</v>
      </c>
      <c r="R394" t="s">
        <v>418</v>
      </c>
      <c r="S394" t="s">
        <v>419</v>
      </c>
      <c r="T394" t="s">
        <v>420</v>
      </c>
      <c r="U394" t="s">
        <v>46</v>
      </c>
      <c r="W394" t="str">
        <f t="shared" si="13"/>
        <v>STATE REPRESENTATIVE,48,1,DEMOCRAT,LEG DISTRICT 48 - HOUSE,KING,Legislative</v>
      </c>
    </row>
    <row r="395" spans="1:23" x14ac:dyDescent="0.25">
      <c r="A395" t="str">
        <f t="shared" si="12"/>
        <v>INSLEE JAY R</v>
      </c>
      <c r="B395">
        <v>27</v>
      </c>
      <c r="C395" s="12" t="s">
        <v>69</v>
      </c>
      <c r="F395" t="s">
        <v>168</v>
      </c>
      <c r="G395" t="s">
        <v>169</v>
      </c>
      <c r="I395" t="s">
        <v>170</v>
      </c>
      <c r="J395">
        <v>2012</v>
      </c>
      <c r="K395">
        <v>5070.1400000000003</v>
      </c>
      <c r="L395" t="s">
        <v>41</v>
      </c>
      <c r="M395" s="1">
        <v>40940</v>
      </c>
      <c r="N395" s="1">
        <v>40968</v>
      </c>
      <c r="O395" s="1">
        <v>40968</v>
      </c>
      <c r="Q395" t="s">
        <v>171</v>
      </c>
      <c r="R395" t="s">
        <v>172</v>
      </c>
      <c r="S395" t="s">
        <v>173</v>
      </c>
      <c r="T395" t="s">
        <v>174</v>
      </c>
      <c r="U395" t="s">
        <v>175</v>
      </c>
      <c r="W395" t="str">
        <f t="shared" si="13"/>
        <v>GOVERNOR,,,DEMOCRAT,GOVERNOR, OFFICE OF,,Statewide</v>
      </c>
    </row>
    <row r="396" spans="1:23" x14ac:dyDescent="0.25">
      <c r="A396" t="str">
        <f t="shared" si="12"/>
        <v>INSLEE JAY R</v>
      </c>
      <c r="B396">
        <v>29</v>
      </c>
      <c r="C396" s="12" t="s">
        <v>69</v>
      </c>
      <c r="F396" t="s">
        <v>168</v>
      </c>
      <c r="G396" t="s">
        <v>169</v>
      </c>
      <c r="I396" t="s">
        <v>170</v>
      </c>
      <c r="J396">
        <v>2012</v>
      </c>
      <c r="K396">
        <v>5070.1400000000003</v>
      </c>
      <c r="L396" t="s">
        <v>41</v>
      </c>
      <c r="M396" s="1">
        <v>40940</v>
      </c>
      <c r="N396" s="1">
        <v>40968</v>
      </c>
      <c r="O396" s="1">
        <v>40968</v>
      </c>
      <c r="Q396" t="s">
        <v>171</v>
      </c>
      <c r="R396" t="s">
        <v>172</v>
      </c>
      <c r="S396" t="s">
        <v>173</v>
      </c>
      <c r="T396" t="s">
        <v>174</v>
      </c>
      <c r="U396" t="s">
        <v>175</v>
      </c>
      <c r="W396" t="str">
        <f t="shared" si="13"/>
        <v>GOVERNOR,,,DEMOCRAT,GOVERNOR, OFFICE OF,,Statewide</v>
      </c>
    </row>
    <row r="397" spans="1:23" x14ac:dyDescent="0.25">
      <c r="A397" t="str">
        <f t="shared" si="12"/>
        <v>INSLEE JAY R</v>
      </c>
      <c r="B397">
        <v>33</v>
      </c>
      <c r="C397" s="12" t="s">
        <v>69</v>
      </c>
      <c r="F397" t="s">
        <v>168</v>
      </c>
      <c r="G397" t="s">
        <v>169</v>
      </c>
      <c r="I397" t="s">
        <v>170</v>
      </c>
      <c r="J397">
        <v>2012</v>
      </c>
      <c r="K397">
        <v>5070.1400000000003</v>
      </c>
      <c r="L397" t="s">
        <v>41</v>
      </c>
      <c r="M397" s="1">
        <v>40940</v>
      </c>
      <c r="N397" s="1">
        <v>40968</v>
      </c>
      <c r="O397" s="1">
        <v>40968</v>
      </c>
      <c r="Q397" t="s">
        <v>171</v>
      </c>
      <c r="R397" t="s">
        <v>172</v>
      </c>
      <c r="S397" t="s">
        <v>173</v>
      </c>
      <c r="T397" t="s">
        <v>174</v>
      </c>
      <c r="U397" t="s">
        <v>175</v>
      </c>
      <c r="W397" t="str">
        <f t="shared" si="13"/>
        <v>GOVERNOR,,,DEMOCRAT,GOVERNOR, OFFICE OF,,Statewide</v>
      </c>
    </row>
    <row r="398" spans="1:23" x14ac:dyDescent="0.25">
      <c r="A398" t="str">
        <f t="shared" si="12"/>
        <v>INSLEE JAY R</v>
      </c>
      <c r="B398">
        <v>34</v>
      </c>
      <c r="C398" s="12" t="s">
        <v>69</v>
      </c>
      <c r="F398" t="s">
        <v>168</v>
      </c>
      <c r="G398" t="s">
        <v>169</v>
      </c>
      <c r="I398" t="s">
        <v>170</v>
      </c>
      <c r="J398">
        <v>2012</v>
      </c>
      <c r="K398">
        <v>5070.1400000000003</v>
      </c>
      <c r="L398" t="s">
        <v>41</v>
      </c>
      <c r="M398" s="1">
        <v>40940</v>
      </c>
      <c r="N398" s="1">
        <v>40968</v>
      </c>
      <c r="O398" s="1">
        <v>40968</v>
      </c>
      <c r="Q398" t="s">
        <v>171</v>
      </c>
      <c r="R398" t="s">
        <v>172</v>
      </c>
      <c r="S398" t="s">
        <v>173</v>
      </c>
      <c r="T398" t="s">
        <v>174</v>
      </c>
      <c r="U398" t="s">
        <v>175</v>
      </c>
      <c r="W398" t="str">
        <f t="shared" si="13"/>
        <v>GOVERNOR,,,DEMOCRAT,GOVERNOR, OFFICE OF,,Statewide</v>
      </c>
    </row>
    <row r="399" spans="1:23" x14ac:dyDescent="0.25">
      <c r="A399" t="str">
        <f t="shared" si="12"/>
        <v>INSLEE JAY R</v>
      </c>
      <c r="B399">
        <v>48</v>
      </c>
      <c r="C399" s="12" t="s">
        <v>69</v>
      </c>
      <c r="F399" t="s">
        <v>168</v>
      </c>
      <c r="G399" t="s">
        <v>169</v>
      </c>
      <c r="I399" t="s">
        <v>170</v>
      </c>
      <c r="J399">
        <v>2012</v>
      </c>
      <c r="K399">
        <v>5070.1400000000003</v>
      </c>
      <c r="L399" t="s">
        <v>41</v>
      </c>
      <c r="M399" s="1">
        <v>40940</v>
      </c>
      <c r="N399" s="1">
        <v>40968</v>
      </c>
      <c r="O399" s="1">
        <v>40968</v>
      </c>
      <c r="Q399" t="s">
        <v>171</v>
      </c>
      <c r="R399" t="s">
        <v>172</v>
      </c>
      <c r="S399" t="s">
        <v>173</v>
      </c>
      <c r="T399" t="s">
        <v>174</v>
      </c>
      <c r="U399" t="s">
        <v>175</v>
      </c>
      <c r="W399" t="str">
        <f t="shared" si="13"/>
        <v>GOVERNOR,,,DEMOCRAT,GOVERNOR, OFFICE OF,,Statewide</v>
      </c>
    </row>
    <row r="400" spans="1:23" x14ac:dyDescent="0.25">
      <c r="A400" t="str">
        <f t="shared" si="12"/>
        <v>INSLEE JAY R</v>
      </c>
      <c r="B400">
        <v>53</v>
      </c>
      <c r="C400" s="12" t="s">
        <v>69</v>
      </c>
      <c r="F400" t="s">
        <v>168</v>
      </c>
      <c r="G400" t="s">
        <v>169</v>
      </c>
      <c r="I400" t="s">
        <v>170</v>
      </c>
      <c r="J400">
        <v>2012</v>
      </c>
      <c r="K400">
        <v>5070.1400000000003</v>
      </c>
      <c r="L400" t="s">
        <v>41</v>
      </c>
      <c r="M400" s="1">
        <v>40940</v>
      </c>
      <c r="N400" s="1">
        <v>40968</v>
      </c>
      <c r="O400" s="1">
        <v>40968</v>
      </c>
      <c r="Q400" t="s">
        <v>171</v>
      </c>
      <c r="R400" t="s">
        <v>172</v>
      </c>
      <c r="S400" t="s">
        <v>173</v>
      </c>
      <c r="T400" t="s">
        <v>174</v>
      </c>
      <c r="U400" t="s">
        <v>175</v>
      </c>
      <c r="W400" t="str">
        <f t="shared" si="13"/>
        <v>GOVERNOR,,,DEMOCRAT,GOVERNOR, OFFICE OF,,Statewide</v>
      </c>
    </row>
    <row r="401" spans="1:23" x14ac:dyDescent="0.25">
      <c r="A401" t="str">
        <f t="shared" si="12"/>
        <v>INSLEE JAY R</v>
      </c>
      <c r="B401">
        <v>57</v>
      </c>
      <c r="C401" s="12" t="s">
        <v>69</v>
      </c>
      <c r="F401" t="s">
        <v>168</v>
      </c>
      <c r="G401" t="s">
        <v>169</v>
      </c>
      <c r="I401" t="s">
        <v>170</v>
      </c>
      <c r="J401">
        <v>2012</v>
      </c>
      <c r="K401">
        <v>5070.1400000000003</v>
      </c>
      <c r="L401" t="s">
        <v>41</v>
      </c>
      <c r="M401" s="1">
        <v>40940</v>
      </c>
      <c r="N401" s="1">
        <v>40968</v>
      </c>
      <c r="O401" s="1">
        <v>40968</v>
      </c>
      <c r="Q401" t="s">
        <v>171</v>
      </c>
      <c r="R401" t="s">
        <v>172</v>
      </c>
      <c r="S401" t="s">
        <v>173</v>
      </c>
      <c r="T401" t="s">
        <v>174</v>
      </c>
      <c r="U401" t="s">
        <v>175</v>
      </c>
      <c r="W401" t="str">
        <f t="shared" si="13"/>
        <v>GOVERNOR,,,DEMOCRAT,GOVERNOR, OFFICE OF,,Statewide</v>
      </c>
    </row>
    <row r="402" spans="1:23" x14ac:dyDescent="0.25">
      <c r="A402" t="str">
        <f t="shared" si="12"/>
        <v>INSLEE JAY R</v>
      </c>
      <c r="B402">
        <v>58</v>
      </c>
      <c r="C402" s="12" t="s">
        <v>69</v>
      </c>
      <c r="F402" t="s">
        <v>168</v>
      </c>
      <c r="G402" t="s">
        <v>169</v>
      </c>
      <c r="I402" t="s">
        <v>170</v>
      </c>
      <c r="J402">
        <v>2012</v>
      </c>
      <c r="K402">
        <v>5070.1400000000003</v>
      </c>
      <c r="L402" t="s">
        <v>41</v>
      </c>
      <c r="M402" s="1">
        <v>40940</v>
      </c>
      <c r="N402" s="1">
        <v>40968</v>
      </c>
      <c r="O402" s="1">
        <v>40968</v>
      </c>
      <c r="Q402" t="s">
        <v>171</v>
      </c>
      <c r="R402" t="s">
        <v>172</v>
      </c>
      <c r="S402" t="s">
        <v>173</v>
      </c>
      <c r="T402" t="s">
        <v>174</v>
      </c>
      <c r="U402" t="s">
        <v>175</v>
      </c>
      <c r="W402" t="str">
        <f t="shared" si="13"/>
        <v>GOVERNOR,,,DEMOCRAT,GOVERNOR, OFFICE OF,,Statewide</v>
      </c>
    </row>
    <row r="403" spans="1:23" x14ac:dyDescent="0.25">
      <c r="A403" t="str">
        <f t="shared" si="12"/>
        <v>INSLEE JAY R</v>
      </c>
      <c r="B403">
        <v>59</v>
      </c>
      <c r="C403" s="12" t="s">
        <v>69</v>
      </c>
      <c r="F403" t="s">
        <v>168</v>
      </c>
      <c r="G403" t="s">
        <v>169</v>
      </c>
      <c r="I403" t="s">
        <v>170</v>
      </c>
      <c r="J403">
        <v>2012</v>
      </c>
      <c r="K403">
        <v>5070.1400000000003</v>
      </c>
      <c r="L403" t="s">
        <v>41</v>
      </c>
      <c r="M403" s="1">
        <v>40940</v>
      </c>
      <c r="N403" s="1">
        <v>40968</v>
      </c>
      <c r="O403" s="1">
        <v>40968</v>
      </c>
      <c r="Q403" t="s">
        <v>171</v>
      </c>
      <c r="R403" t="s">
        <v>172</v>
      </c>
      <c r="S403" t="s">
        <v>173</v>
      </c>
      <c r="T403" t="s">
        <v>174</v>
      </c>
      <c r="U403" t="s">
        <v>175</v>
      </c>
      <c r="W403" t="str">
        <f t="shared" si="13"/>
        <v>GOVERNOR,,,DEMOCRAT,GOVERNOR, OFFICE OF,,Statewide</v>
      </c>
    </row>
    <row r="404" spans="1:23" x14ac:dyDescent="0.25">
      <c r="A404" t="str">
        <f t="shared" si="12"/>
        <v>INSLEE JAY R</v>
      </c>
      <c r="B404">
        <v>62</v>
      </c>
      <c r="C404" s="12" t="s">
        <v>69</v>
      </c>
      <c r="F404" t="s">
        <v>168</v>
      </c>
      <c r="G404" t="s">
        <v>169</v>
      </c>
      <c r="I404" t="s">
        <v>170</v>
      </c>
      <c r="J404">
        <v>2012</v>
      </c>
      <c r="K404">
        <v>5070.1400000000003</v>
      </c>
      <c r="L404" t="s">
        <v>41</v>
      </c>
      <c r="M404" s="1">
        <v>40940</v>
      </c>
      <c r="N404" s="1">
        <v>40968</v>
      </c>
      <c r="O404" s="1">
        <v>40968</v>
      </c>
      <c r="Q404" t="s">
        <v>171</v>
      </c>
      <c r="R404" t="s">
        <v>172</v>
      </c>
      <c r="S404" t="s">
        <v>173</v>
      </c>
      <c r="T404" t="s">
        <v>174</v>
      </c>
      <c r="U404" t="s">
        <v>175</v>
      </c>
      <c r="W404" t="str">
        <f t="shared" si="13"/>
        <v>GOVERNOR,,,DEMOCRAT,GOVERNOR, OFFICE OF,,Statewide</v>
      </c>
    </row>
    <row r="405" spans="1:23" x14ac:dyDescent="0.25">
      <c r="A405" t="str">
        <f t="shared" si="12"/>
        <v>INSLEE JAY R</v>
      </c>
      <c r="B405">
        <v>70</v>
      </c>
      <c r="C405" s="12" t="s">
        <v>69</v>
      </c>
      <c r="F405" t="s">
        <v>168</v>
      </c>
      <c r="G405" t="s">
        <v>169</v>
      </c>
      <c r="I405" t="s">
        <v>170</v>
      </c>
      <c r="J405">
        <v>2012</v>
      </c>
      <c r="K405">
        <v>5070.1400000000003</v>
      </c>
      <c r="L405" t="s">
        <v>41</v>
      </c>
      <c r="M405" s="1">
        <v>40940</v>
      </c>
      <c r="N405" s="1">
        <v>40968</v>
      </c>
      <c r="O405" s="1">
        <v>40968</v>
      </c>
      <c r="Q405" t="s">
        <v>171</v>
      </c>
      <c r="R405" t="s">
        <v>172</v>
      </c>
      <c r="S405" t="s">
        <v>173</v>
      </c>
      <c r="T405" t="s">
        <v>174</v>
      </c>
      <c r="U405" t="s">
        <v>175</v>
      </c>
      <c r="W405" t="str">
        <f t="shared" si="13"/>
        <v>GOVERNOR,,,DEMOCRAT,GOVERNOR, OFFICE OF,,Statewide</v>
      </c>
    </row>
    <row r="406" spans="1:23" x14ac:dyDescent="0.25">
      <c r="A406" t="str">
        <f t="shared" si="12"/>
        <v>INSLEE JAY R</v>
      </c>
      <c r="B406">
        <v>71</v>
      </c>
      <c r="C406" s="12" t="s">
        <v>69</v>
      </c>
      <c r="F406" t="s">
        <v>168</v>
      </c>
      <c r="G406" t="s">
        <v>169</v>
      </c>
      <c r="I406" t="s">
        <v>170</v>
      </c>
      <c r="J406">
        <v>2012</v>
      </c>
      <c r="K406">
        <v>5070.1400000000003</v>
      </c>
      <c r="L406" t="s">
        <v>41</v>
      </c>
      <c r="M406" s="1">
        <v>40940</v>
      </c>
      <c r="N406" s="1">
        <v>40968</v>
      </c>
      <c r="O406" s="1">
        <v>40968</v>
      </c>
      <c r="Q406" t="s">
        <v>171</v>
      </c>
      <c r="R406" t="s">
        <v>172</v>
      </c>
      <c r="S406" t="s">
        <v>173</v>
      </c>
      <c r="T406" t="s">
        <v>174</v>
      </c>
      <c r="U406" t="s">
        <v>175</v>
      </c>
      <c r="W406" t="str">
        <f t="shared" si="13"/>
        <v>GOVERNOR,,,DEMOCRAT,GOVERNOR, OFFICE OF,,Statewide</v>
      </c>
    </row>
    <row r="407" spans="1:23" x14ac:dyDescent="0.25">
      <c r="A407" t="str">
        <f t="shared" si="12"/>
        <v>INSLEE JAY R</v>
      </c>
      <c r="B407">
        <v>77</v>
      </c>
      <c r="C407" s="12" t="s">
        <v>69</v>
      </c>
      <c r="F407" t="s">
        <v>168</v>
      </c>
      <c r="G407" t="s">
        <v>169</v>
      </c>
      <c r="I407" t="s">
        <v>170</v>
      </c>
      <c r="J407">
        <v>2012</v>
      </c>
      <c r="K407">
        <v>5070.1400000000003</v>
      </c>
      <c r="L407" t="s">
        <v>41</v>
      </c>
      <c r="M407" s="1">
        <v>40940</v>
      </c>
      <c r="N407" s="1">
        <v>40968</v>
      </c>
      <c r="O407" s="1">
        <v>40968</v>
      </c>
      <c r="Q407" t="s">
        <v>171</v>
      </c>
      <c r="R407" t="s">
        <v>172</v>
      </c>
      <c r="S407" t="s">
        <v>173</v>
      </c>
      <c r="T407" t="s">
        <v>174</v>
      </c>
      <c r="U407" t="s">
        <v>175</v>
      </c>
      <c r="W407" t="str">
        <f t="shared" si="13"/>
        <v>GOVERNOR,,,DEMOCRAT,GOVERNOR, OFFICE OF,,Statewide</v>
      </c>
    </row>
    <row r="408" spans="1:23" x14ac:dyDescent="0.25">
      <c r="A408" t="str">
        <f t="shared" si="12"/>
        <v>INSLEE JAY R</v>
      </c>
      <c r="B408">
        <v>264</v>
      </c>
      <c r="C408" s="12" t="s">
        <v>69</v>
      </c>
      <c r="F408" t="s">
        <v>168</v>
      </c>
      <c r="G408" t="s">
        <v>169</v>
      </c>
      <c r="I408" t="s">
        <v>170</v>
      </c>
      <c r="J408">
        <v>2012</v>
      </c>
      <c r="K408">
        <v>1539.75</v>
      </c>
      <c r="L408" t="s">
        <v>41</v>
      </c>
      <c r="M408" s="1">
        <v>40513</v>
      </c>
      <c r="N408" s="1">
        <v>40543</v>
      </c>
      <c r="O408" s="1">
        <v>40543</v>
      </c>
      <c r="Q408" t="s">
        <v>417</v>
      </c>
      <c r="R408" t="s">
        <v>418</v>
      </c>
      <c r="S408" t="s">
        <v>419</v>
      </c>
      <c r="T408" t="s">
        <v>420</v>
      </c>
      <c r="U408" t="s">
        <v>46</v>
      </c>
      <c r="W408" t="str">
        <f t="shared" si="13"/>
        <v>GOVERNOR,,,DEMOCRAT,GOVERNOR, OFFICE OF,,Statewide</v>
      </c>
    </row>
    <row r="409" spans="1:23" x14ac:dyDescent="0.25">
      <c r="A409" t="str">
        <f t="shared" si="12"/>
        <v>INSLEE JAY R</v>
      </c>
      <c r="B409">
        <v>352</v>
      </c>
      <c r="C409" s="12" t="s">
        <v>69</v>
      </c>
      <c r="F409" t="s">
        <v>168</v>
      </c>
      <c r="G409" t="s">
        <v>169</v>
      </c>
      <c r="I409" t="s">
        <v>170</v>
      </c>
      <c r="J409">
        <v>2012</v>
      </c>
      <c r="K409">
        <v>4000</v>
      </c>
      <c r="L409" t="s">
        <v>41</v>
      </c>
      <c r="M409" s="1">
        <v>40575</v>
      </c>
      <c r="N409" s="1">
        <v>40602</v>
      </c>
      <c r="O409" s="1">
        <v>40602</v>
      </c>
      <c r="Q409" t="s">
        <v>477</v>
      </c>
      <c r="R409" t="s">
        <v>478</v>
      </c>
      <c r="S409" t="s">
        <v>479</v>
      </c>
      <c r="T409" t="s">
        <v>420</v>
      </c>
      <c r="U409" t="s">
        <v>46</v>
      </c>
      <c r="W409" t="str">
        <f t="shared" si="13"/>
        <v>GOVERNOR,,,DEMOCRAT,GOVERNOR, OFFICE OF,,Statewide</v>
      </c>
    </row>
    <row r="410" spans="1:23" x14ac:dyDescent="0.25">
      <c r="A410" t="str">
        <f t="shared" si="12"/>
        <v>INSLEE JAY R</v>
      </c>
      <c r="B410">
        <v>365</v>
      </c>
      <c r="C410" s="12" t="s">
        <v>69</v>
      </c>
      <c r="F410" t="s">
        <v>168</v>
      </c>
      <c r="G410" t="s">
        <v>169</v>
      </c>
      <c r="I410" t="s">
        <v>170</v>
      </c>
      <c r="J410">
        <v>2012</v>
      </c>
      <c r="K410">
        <v>1539.75</v>
      </c>
      <c r="L410" t="s">
        <v>41</v>
      </c>
      <c r="M410" s="1">
        <v>40513</v>
      </c>
      <c r="N410" s="1">
        <v>40543</v>
      </c>
      <c r="O410" s="1">
        <v>40543</v>
      </c>
      <c r="Q410" t="s">
        <v>417</v>
      </c>
      <c r="R410" t="s">
        <v>418</v>
      </c>
      <c r="S410" t="s">
        <v>419</v>
      </c>
      <c r="T410" t="s">
        <v>420</v>
      </c>
      <c r="U410" t="s">
        <v>46</v>
      </c>
      <c r="W410" t="str">
        <f t="shared" si="13"/>
        <v>GOVERNOR,,,DEMOCRAT,GOVERNOR, OFFICE OF,,Statewide</v>
      </c>
    </row>
    <row r="411" spans="1:23" x14ac:dyDescent="0.25">
      <c r="A411" t="str">
        <f t="shared" si="12"/>
        <v>INSLEE JAY R</v>
      </c>
      <c r="B411">
        <v>379</v>
      </c>
      <c r="C411" s="12" t="s">
        <v>69</v>
      </c>
      <c r="F411" t="s">
        <v>168</v>
      </c>
      <c r="G411" t="s">
        <v>169</v>
      </c>
      <c r="I411" t="s">
        <v>170</v>
      </c>
      <c r="J411">
        <v>2012</v>
      </c>
      <c r="K411">
        <v>1539.75</v>
      </c>
      <c r="L411" t="s">
        <v>41</v>
      </c>
      <c r="M411" s="1">
        <v>40513</v>
      </c>
      <c r="N411" s="1">
        <v>40543</v>
      </c>
      <c r="O411" s="1">
        <v>40543</v>
      </c>
      <c r="Q411" t="s">
        <v>417</v>
      </c>
      <c r="R411" t="s">
        <v>418</v>
      </c>
      <c r="S411" t="s">
        <v>419</v>
      </c>
      <c r="T411" t="s">
        <v>420</v>
      </c>
      <c r="U411" t="s">
        <v>46</v>
      </c>
      <c r="W411" t="str">
        <f t="shared" si="13"/>
        <v>GOVERNOR,,,DEMOCRAT,GOVERNOR, OFFICE OF,,Statewide</v>
      </c>
    </row>
    <row r="412" spans="1:23" x14ac:dyDescent="0.25">
      <c r="A412" t="str">
        <f t="shared" si="12"/>
        <v>INSLEE JAY R</v>
      </c>
      <c r="B412">
        <v>434</v>
      </c>
      <c r="C412" s="12" t="s">
        <v>69</v>
      </c>
      <c r="F412" t="s">
        <v>168</v>
      </c>
      <c r="G412" t="s">
        <v>169</v>
      </c>
      <c r="I412" t="s">
        <v>170</v>
      </c>
      <c r="J412">
        <v>2012</v>
      </c>
      <c r="K412">
        <v>750</v>
      </c>
      <c r="L412" t="s">
        <v>41</v>
      </c>
      <c r="M412" s="1">
        <v>40603</v>
      </c>
      <c r="N412" s="1">
        <v>40633</v>
      </c>
      <c r="O412" s="1">
        <v>40633</v>
      </c>
      <c r="Q412" t="s">
        <v>539</v>
      </c>
      <c r="R412" t="s">
        <v>540</v>
      </c>
      <c r="S412" t="s">
        <v>541</v>
      </c>
      <c r="T412" t="s">
        <v>174</v>
      </c>
      <c r="U412" t="s">
        <v>175</v>
      </c>
      <c r="W412" t="str">
        <f t="shared" si="13"/>
        <v>GOVERNOR,,,DEMOCRAT,GOVERNOR, OFFICE OF,,Statewide</v>
      </c>
    </row>
    <row r="413" spans="1:23" x14ac:dyDescent="0.25">
      <c r="A413" t="str">
        <f t="shared" si="12"/>
        <v>INSLEE JAY R</v>
      </c>
      <c r="B413">
        <v>438</v>
      </c>
      <c r="C413" s="12" t="s">
        <v>69</v>
      </c>
      <c r="F413" t="s">
        <v>168</v>
      </c>
      <c r="G413" t="s">
        <v>169</v>
      </c>
      <c r="I413" t="s">
        <v>170</v>
      </c>
      <c r="J413">
        <v>2012</v>
      </c>
      <c r="K413">
        <v>493.05</v>
      </c>
      <c r="L413" t="s">
        <v>41</v>
      </c>
      <c r="M413" s="1">
        <v>40756</v>
      </c>
      <c r="N413" s="1">
        <v>40786</v>
      </c>
      <c r="O413" s="1">
        <v>40786</v>
      </c>
      <c r="Q413" t="s">
        <v>543</v>
      </c>
      <c r="R413" t="s">
        <v>544</v>
      </c>
      <c r="S413" t="s">
        <v>545</v>
      </c>
      <c r="T413" t="s">
        <v>546</v>
      </c>
      <c r="U413" t="s">
        <v>547</v>
      </c>
      <c r="W413" t="str">
        <f t="shared" si="13"/>
        <v>GOVERNOR,,,DEMOCRAT,GOVERNOR, OFFICE OF,,Statewide</v>
      </c>
    </row>
    <row r="414" spans="1:23" x14ac:dyDescent="0.25">
      <c r="A414" t="str">
        <f t="shared" si="12"/>
        <v>INSLEE JAY R</v>
      </c>
      <c r="B414">
        <v>532</v>
      </c>
      <c r="C414" s="12" t="s">
        <v>69</v>
      </c>
      <c r="F414" t="s">
        <v>168</v>
      </c>
      <c r="G414" t="s">
        <v>169</v>
      </c>
      <c r="I414" t="s">
        <v>170</v>
      </c>
      <c r="J414">
        <v>2012</v>
      </c>
      <c r="K414">
        <v>13999.4</v>
      </c>
      <c r="L414" t="s">
        <v>41</v>
      </c>
      <c r="M414" s="1">
        <v>40848</v>
      </c>
      <c r="N414" s="1">
        <v>40877</v>
      </c>
      <c r="O414" s="1">
        <v>40877</v>
      </c>
      <c r="Q414" t="s">
        <v>171</v>
      </c>
      <c r="R414" t="s">
        <v>478</v>
      </c>
      <c r="S414" t="s">
        <v>479</v>
      </c>
      <c r="T414" t="s">
        <v>420</v>
      </c>
      <c r="U414" t="s">
        <v>46</v>
      </c>
      <c r="W414" t="str">
        <f t="shared" si="13"/>
        <v>GOVERNOR,,,DEMOCRAT,GOVERNOR, OFFICE OF,,Statewide</v>
      </c>
    </row>
    <row r="415" spans="1:23" x14ac:dyDescent="0.25">
      <c r="A415" t="str">
        <f t="shared" si="12"/>
        <v>INSLEE JAY R</v>
      </c>
      <c r="B415">
        <v>642</v>
      </c>
      <c r="C415" s="12" t="s">
        <v>69</v>
      </c>
      <c r="F415" t="s">
        <v>168</v>
      </c>
      <c r="G415" t="s">
        <v>169</v>
      </c>
      <c r="I415" t="s">
        <v>170</v>
      </c>
      <c r="J415">
        <v>2012</v>
      </c>
      <c r="K415">
        <v>6040.75</v>
      </c>
      <c r="L415" t="s">
        <v>41</v>
      </c>
      <c r="M415" s="1">
        <v>41000</v>
      </c>
      <c r="N415" s="1">
        <v>41029</v>
      </c>
      <c r="O415" s="1">
        <v>41029</v>
      </c>
      <c r="Q415" t="s">
        <v>417</v>
      </c>
      <c r="R415" t="s">
        <v>418</v>
      </c>
      <c r="S415" t="s">
        <v>620</v>
      </c>
      <c r="T415" t="s">
        <v>420</v>
      </c>
      <c r="U415" t="s">
        <v>46</v>
      </c>
      <c r="W415" t="str">
        <f t="shared" si="13"/>
        <v>GOVERNOR,,,DEMOCRAT,GOVERNOR, OFFICE OF,,Statewide</v>
      </c>
    </row>
    <row r="416" spans="1:23" x14ac:dyDescent="0.25">
      <c r="A416" t="str">
        <f t="shared" si="12"/>
        <v>INSLEE JAY R</v>
      </c>
      <c r="B416">
        <v>656</v>
      </c>
      <c r="C416" s="12" t="s">
        <v>69</v>
      </c>
      <c r="F416" t="s">
        <v>168</v>
      </c>
      <c r="G416" t="s">
        <v>169</v>
      </c>
      <c r="I416" t="s">
        <v>170</v>
      </c>
      <c r="J416">
        <v>2012</v>
      </c>
      <c r="K416">
        <v>4609</v>
      </c>
      <c r="L416" t="s">
        <v>41</v>
      </c>
      <c r="M416" s="1">
        <v>40848</v>
      </c>
      <c r="N416" s="1">
        <v>40877</v>
      </c>
      <c r="O416" s="1">
        <v>40877</v>
      </c>
      <c r="Q416" t="s">
        <v>417</v>
      </c>
      <c r="R416" t="s">
        <v>418</v>
      </c>
      <c r="S416" t="s">
        <v>620</v>
      </c>
      <c r="T416" t="s">
        <v>420</v>
      </c>
      <c r="U416" t="s">
        <v>46</v>
      </c>
      <c r="W416" t="str">
        <f t="shared" si="13"/>
        <v>GOVERNOR,,,DEMOCRAT,GOVERNOR, OFFICE OF,,Statewide</v>
      </c>
    </row>
    <row r="417" spans="1:23" x14ac:dyDescent="0.25">
      <c r="A417" t="str">
        <f t="shared" si="12"/>
        <v>INSLEE JAY R</v>
      </c>
      <c r="B417">
        <v>677</v>
      </c>
      <c r="C417" s="12" t="s">
        <v>69</v>
      </c>
      <c r="F417" t="s">
        <v>168</v>
      </c>
      <c r="G417" t="s">
        <v>169</v>
      </c>
      <c r="I417" t="s">
        <v>170</v>
      </c>
      <c r="J417">
        <v>2012</v>
      </c>
      <c r="K417">
        <v>6040.75</v>
      </c>
      <c r="L417" t="s">
        <v>41</v>
      </c>
      <c r="M417" s="1">
        <v>41000</v>
      </c>
      <c r="N417" s="1">
        <v>41029</v>
      </c>
      <c r="O417" s="1">
        <v>41029</v>
      </c>
      <c r="Q417" t="s">
        <v>417</v>
      </c>
      <c r="R417" t="s">
        <v>418</v>
      </c>
      <c r="S417" t="s">
        <v>620</v>
      </c>
      <c r="T417" t="s">
        <v>420</v>
      </c>
      <c r="U417" t="s">
        <v>46</v>
      </c>
      <c r="W417" t="str">
        <f t="shared" si="13"/>
        <v>GOVERNOR,,,DEMOCRAT,GOVERNOR, OFFICE OF,,Statewide</v>
      </c>
    </row>
    <row r="418" spans="1:23" x14ac:dyDescent="0.25">
      <c r="A418" t="str">
        <f t="shared" si="12"/>
        <v>INSLEE JAY R</v>
      </c>
      <c r="B418">
        <v>693</v>
      </c>
      <c r="C418" s="12" t="s">
        <v>69</v>
      </c>
      <c r="F418" t="s">
        <v>168</v>
      </c>
      <c r="G418" t="s">
        <v>169</v>
      </c>
      <c r="I418" t="s">
        <v>170</v>
      </c>
      <c r="J418">
        <v>2012</v>
      </c>
      <c r="K418">
        <v>6040.75</v>
      </c>
      <c r="L418" t="s">
        <v>41</v>
      </c>
      <c r="M418" s="1">
        <v>41000</v>
      </c>
      <c r="N418" s="1">
        <v>41029</v>
      </c>
      <c r="O418" s="1">
        <v>41029</v>
      </c>
      <c r="Q418" t="s">
        <v>417</v>
      </c>
      <c r="R418" t="s">
        <v>418</v>
      </c>
      <c r="S418" t="s">
        <v>620</v>
      </c>
      <c r="T418" t="s">
        <v>420</v>
      </c>
      <c r="U418" t="s">
        <v>46</v>
      </c>
      <c r="W418" t="str">
        <f t="shared" si="13"/>
        <v>GOVERNOR,,,DEMOCRAT,GOVERNOR, OFFICE OF,,Statewide</v>
      </c>
    </row>
    <row r="419" spans="1:23" x14ac:dyDescent="0.25">
      <c r="A419" t="str">
        <f t="shared" si="12"/>
        <v>INSLEE JAY R</v>
      </c>
      <c r="B419">
        <v>694</v>
      </c>
      <c r="C419" s="12" t="s">
        <v>69</v>
      </c>
      <c r="F419" t="s">
        <v>168</v>
      </c>
      <c r="G419" t="s">
        <v>169</v>
      </c>
      <c r="I419" t="s">
        <v>170</v>
      </c>
      <c r="J419">
        <v>2012</v>
      </c>
      <c r="K419">
        <v>6040.75</v>
      </c>
      <c r="L419" t="s">
        <v>41</v>
      </c>
      <c r="M419" s="1">
        <v>41000</v>
      </c>
      <c r="N419" s="1">
        <v>41029</v>
      </c>
      <c r="O419" s="1">
        <v>41029</v>
      </c>
      <c r="Q419" t="s">
        <v>417</v>
      </c>
      <c r="R419" t="s">
        <v>418</v>
      </c>
      <c r="S419" t="s">
        <v>620</v>
      </c>
      <c r="T419" t="s">
        <v>420</v>
      </c>
      <c r="U419" t="s">
        <v>46</v>
      </c>
      <c r="W419" t="str">
        <f t="shared" si="13"/>
        <v>GOVERNOR,,,DEMOCRAT,GOVERNOR, OFFICE OF,,Statewide</v>
      </c>
    </row>
    <row r="420" spans="1:23" x14ac:dyDescent="0.25">
      <c r="A420" t="str">
        <f t="shared" si="12"/>
        <v>INSLEE JAY R</v>
      </c>
      <c r="B420">
        <v>764</v>
      </c>
      <c r="C420" s="12" t="s">
        <v>69</v>
      </c>
      <c r="F420" t="s">
        <v>168</v>
      </c>
      <c r="G420" t="s">
        <v>169</v>
      </c>
      <c r="I420" t="s">
        <v>170</v>
      </c>
      <c r="J420">
        <v>2012</v>
      </c>
      <c r="K420">
        <v>10000</v>
      </c>
      <c r="L420" t="s">
        <v>41</v>
      </c>
      <c r="M420" s="1">
        <v>41030</v>
      </c>
      <c r="N420" s="1">
        <v>41060</v>
      </c>
      <c r="O420" s="1">
        <v>41060</v>
      </c>
      <c r="Q420" t="s">
        <v>782</v>
      </c>
      <c r="R420" t="s">
        <v>783</v>
      </c>
      <c r="S420" t="s">
        <v>784</v>
      </c>
      <c r="T420" t="s">
        <v>785</v>
      </c>
      <c r="U420" t="s">
        <v>547</v>
      </c>
      <c r="W420" t="str">
        <f t="shared" si="13"/>
        <v>GOVERNOR,,,DEMOCRAT,GOVERNOR, OFFICE OF,,Statewide</v>
      </c>
    </row>
    <row r="421" spans="1:23" x14ac:dyDescent="0.25">
      <c r="A421" t="str">
        <f t="shared" si="12"/>
        <v>INSLEE JAY R</v>
      </c>
      <c r="B421">
        <v>819</v>
      </c>
      <c r="C421" s="12" t="s">
        <v>69</v>
      </c>
      <c r="F421" t="s">
        <v>168</v>
      </c>
      <c r="G421" t="s">
        <v>169</v>
      </c>
      <c r="I421" t="s">
        <v>170</v>
      </c>
      <c r="J421">
        <v>2012</v>
      </c>
      <c r="K421">
        <v>5070.1400000000003</v>
      </c>
      <c r="L421" t="s">
        <v>41</v>
      </c>
      <c r="M421" s="1">
        <v>40940</v>
      </c>
      <c r="N421" s="1">
        <v>40968</v>
      </c>
      <c r="O421" s="1">
        <v>40968</v>
      </c>
      <c r="Q421" t="s">
        <v>171</v>
      </c>
      <c r="R421" t="s">
        <v>172</v>
      </c>
      <c r="S421" t="s">
        <v>173</v>
      </c>
      <c r="T421" t="s">
        <v>174</v>
      </c>
      <c r="U421" t="s">
        <v>175</v>
      </c>
      <c r="W421" t="str">
        <f t="shared" si="13"/>
        <v>GOVERNOR,,,DEMOCRAT,GOVERNOR, OFFICE OF,,Statewide</v>
      </c>
    </row>
    <row r="422" spans="1:23" x14ac:dyDescent="0.25">
      <c r="A422" t="str">
        <f t="shared" si="12"/>
        <v>INSLEE JAY R</v>
      </c>
      <c r="B422">
        <v>820</v>
      </c>
      <c r="C422" s="12" t="s">
        <v>69</v>
      </c>
      <c r="F422" t="s">
        <v>168</v>
      </c>
      <c r="G422" t="s">
        <v>169</v>
      </c>
      <c r="I422" t="s">
        <v>170</v>
      </c>
      <c r="J422">
        <v>2012</v>
      </c>
      <c r="K422">
        <v>5070.1400000000003</v>
      </c>
      <c r="L422" t="s">
        <v>41</v>
      </c>
      <c r="M422" s="1">
        <v>40940</v>
      </c>
      <c r="N422" s="1">
        <v>40968</v>
      </c>
      <c r="O422" s="1">
        <v>40968</v>
      </c>
      <c r="Q422" t="s">
        <v>171</v>
      </c>
      <c r="R422" t="s">
        <v>172</v>
      </c>
      <c r="S422" t="s">
        <v>173</v>
      </c>
      <c r="T422" t="s">
        <v>174</v>
      </c>
      <c r="U422" t="s">
        <v>175</v>
      </c>
      <c r="W422" t="str">
        <f t="shared" si="13"/>
        <v>GOVERNOR,,,DEMOCRAT,GOVERNOR, OFFICE OF,,Statewide</v>
      </c>
    </row>
    <row r="423" spans="1:23" x14ac:dyDescent="0.25">
      <c r="A423" t="str">
        <f t="shared" si="12"/>
        <v>INSLEE JAY R</v>
      </c>
      <c r="B423">
        <v>822</v>
      </c>
      <c r="C423" s="12" t="s">
        <v>69</v>
      </c>
      <c r="F423" t="s">
        <v>168</v>
      </c>
      <c r="G423" t="s">
        <v>169</v>
      </c>
      <c r="I423" t="s">
        <v>170</v>
      </c>
      <c r="J423">
        <v>2012</v>
      </c>
      <c r="K423">
        <v>5070.1400000000003</v>
      </c>
      <c r="L423" t="s">
        <v>41</v>
      </c>
      <c r="M423" s="1">
        <v>40940</v>
      </c>
      <c r="N423" s="1">
        <v>40968</v>
      </c>
      <c r="O423" s="1">
        <v>40968</v>
      </c>
      <c r="Q423" t="s">
        <v>171</v>
      </c>
      <c r="R423" t="s">
        <v>172</v>
      </c>
      <c r="S423" t="s">
        <v>173</v>
      </c>
      <c r="T423" t="s">
        <v>174</v>
      </c>
      <c r="U423" t="s">
        <v>175</v>
      </c>
      <c r="W423" t="str">
        <f t="shared" si="13"/>
        <v>GOVERNOR,,,DEMOCRAT,GOVERNOR, OFFICE OF,,Statewide</v>
      </c>
    </row>
    <row r="424" spans="1:23" x14ac:dyDescent="0.25">
      <c r="A424" t="str">
        <f t="shared" si="12"/>
        <v>INSLEE JAY R</v>
      </c>
      <c r="B424">
        <v>824</v>
      </c>
      <c r="C424" s="12" t="s">
        <v>69</v>
      </c>
      <c r="F424" t="s">
        <v>168</v>
      </c>
      <c r="G424" t="s">
        <v>169</v>
      </c>
      <c r="I424" t="s">
        <v>170</v>
      </c>
      <c r="J424">
        <v>2012</v>
      </c>
      <c r="K424">
        <v>5070.1400000000003</v>
      </c>
      <c r="L424" t="s">
        <v>41</v>
      </c>
      <c r="M424" s="1">
        <v>40940</v>
      </c>
      <c r="N424" s="1">
        <v>40968</v>
      </c>
      <c r="O424" s="1">
        <v>40968</v>
      </c>
      <c r="Q424" t="s">
        <v>171</v>
      </c>
      <c r="R424" t="s">
        <v>172</v>
      </c>
      <c r="S424" t="s">
        <v>173</v>
      </c>
      <c r="T424" t="s">
        <v>174</v>
      </c>
      <c r="U424" t="s">
        <v>175</v>
      </c>
      <c r="W424" t="str">
        <f t="shared" si="13"/>
        <v>GOVERNOR,,,DEMOCRAT,GOVERNOR, OFFICE OF,,Statewide</v>
      </c>
    </row>
    <row r="425" spans="1:23" x14ac:dyDescent="0.25">
      <c r="A425" t="str">
        <f t="shared" si="12"/>
        <v>INSLEE JAY R</v>
      </c>
      <c r="B425">
        <v>826</v>
      </c>
      <c r="C425" s="12" t="s">
        <v>69</v>
      </c>
      <c r="F425" t="s">
        <v>168</v>
      </c>
      <c r="G425" t="s">
        <v>169</v>
      </c>
      <c r="I425" t="s">
        <v>170</v>
      </c>
      <c r="J425">
        <v>2012</v>
      </c>
      <c r="K425">
        <v>5070.1400000000003</v>
      </c>
      <c r="L425" t="s">
        <v>41</v>
      </c>
      <c r="M425" s="1">
        <v>40940</v>
      </c>
      <c r="N425" s="1">
        <v>40968</v>
      </c>
      <c r="O425" s="1">
        <v>40968</v>
      </c>
      <c r="Q425" t="s">
        <v>171</v>
      </c>
      <c r="R425" t="s">
        <v>172</v>
      </c>
      <c r="S425" t="s">
        <v>173</v>
      </c>
      <c r="T425" t="s">
        <v>174</v>
      </c>
      <c r="U425" t="s">
        <v>175</v>
      </c>
      <c r="W425" t="str">
        <f t="shared" si="13"/>
        <v>GOVERNOR,,,DEMOCRAT,GOVERNOR, OFFICE OF,,Statewide</v>
      </c>
    </row>
    <row r="426" spans="1:23" x14ac:dyDescent="0.25">
      <c r="A426" t="str">
        <f t="shared" si="12"/>
        <v>INSLEE JAY R</v>
      </c>
      <c r="B426">
        <v>827</v>
      </c>
      <c r="C426" s="12" t="s">
        <v>69</v>
      </c>
      <c r="F426" t="s">
        <v>168</v>
      </c>
      <c r="G426" t="s">
        <v>169</v>
      </c>
      <c r="I426" t="s">
        <v>170</v>
      </c>
      <c r="J426">
        <v>2012</v>
      </c>
      <c r="K426">
        <v>5070.1400000000003</v>
      </c>
      <c r="L426" t="s">
        <v>41</v>
      </c>
      <c r="M426" s="1">
        <v>40940</v>
      </c>
      <c r="N426" s="1">
        <v>40968</v>
      </c>
      <c r="O426" s="1">
        <v>40968</v>
      </c>
      <c r="Q426" t="s">
        <v>171</v>
      </c>
      <c r="R426" t="s">
        <v>172</v>
      </c>
      <c r="S426" t="s">
        <v>173</v>
      </c>
      <c r="T426" t="s">
        <v>174</v>
      </c>
      <c r="U426" t="s">
        <v>175</v>
      </c>
      <c r="W426" t="str">
        <f t="shared" si="13"/>
        <v>GOVERNOR,,,DEMOCRAT,GOVERNOR, OFFICE OF,,Statewide</v>
      </c>
    </row>
    <row r="427" spans="1:23" x14ac:dyDescent="0.25">
      <c r="A427" t="str">
        <f t="shared" si="12"/>
        <v>INSLEE JAY R</v>
      </c>
      <c r="B427">
        <v>828</v>
      </c>
      <c r="C427" s="12" t="s">
        <v>69</v>
      </c>
      <c r="F427" t="s">
        <v>168</v>
      </c>
      <c r="G427" t="s">
        <v>169</v>
      </c>
      <c r="I427" t="s">
        <v>170</v>
      </c>
      <c r="J427">
        <v>2012</v>
      </c>
      <c r="K427">
        <v>5070.1400000000003</v>
      </c>
      <c r="L427" t="s">
        <v>41</v>
      </c>
      <c r="M427" s="1">
        <v>40940</v>
      </c>
      <c r="N427" s="1">
        <v>40968</v>
      </c>
      <c r="O427" s="1">
        <v>40968</v>
      </c>
      <c r="Q427" t="s">
        <v>171</v>
      </c>
      <c r="R427" t="s">
        <v>172</v>
      </c>
      <c r="S427" t="s">
        <v>173</v>
      </c>
      <c r="T427" t="s">
        <v>174</v>
      </c>
      <c r="U427" t="s">
        <v>175</v>
      </c>
      <c r="W427" t="str">
        <f t="shared" si="13"/>
        <v>GOVERNOR,,,DEMOCRAT,GOVERNOR, OFFICE OF,,Statewide</v>
      </c>
    </row>
    <row r="428" spans="1:23" x14ac:dyDescent="0.25">
      <c r="A428" t="str">
        <f t="shared" si="12"/>
        <v>INSLEE JAY R</v>
      </c>
      <c r="B428">
        <v>829</v>
      </c>
      <c r="C428" s="12" t="s">
        <v>69</v>
      </c>
      <c r="F428" t="s">
        <v>168</v>
      </c>
      <c r="G428" t="s">
        <v>169</v>
      </c>
      <c r="I428" t="s">
        <v>170</v>
      </c>
      <c r="J428">
        <v>2012</v>
      </c>
      <c r="K428">
        <v>5070.1400000000003</v>
      </c>
      <c r="L428" t="s">
        <v>41</v>
      </c>
      <c r="M428" s="1">
        <v>40940</v>
      </c>
      <c r="N428" s="1">
        <v>40968</v>
      </c>
      <c r="O428" s="1">
        <v>40968</v>
      </c>
      <c r="Q428" t="s">
        <v>171</v>
      </c>
      <c r="R428" t="s">
        <v>172</v>
      </c>
      <c r="S428" t="s">
        <v>173</v>
      </c>
      <c r="T428" t="s">
        <v>174</v>
      </c>
      <c r="U428" t="s">
        <v>175</v>
      </c>
      <c r="W428" t="str">
        <f t="shared" si="13"/>
        <v>GOVERNOR,,,DEMOCRAT,GOVERNOR, OFFICE OF,,Statewide</v>
      </c>
    </row>
    <row r="429" spans="1:23" x14ac:dyDescent="0.25">
      <c r="A429" t="str">
        <f t="shared" si="12"/>
        <v>INSLEE JAY R</v>
      </c>
      <c r="B429">
        <v>830</v>
      </c>
      <c r="C429" s="12" t="s">
        <v>69</v>
      </c>
      <c r="F429" t="s">
        <v>168</v>
      </c>
      <c r="G429" t="s">
        <v>169</v>
      </c>
      <c r="I429" t="s">
        <v>170</v>
      </c>
      <c r="J429">
        <v>2012</v>
      </c>
      <c r="K429">
        <v>5070.1400000000003</v>
      </c>
      <c r="L429" t="s">
        <v>41</v>
      </c>
      <c r="M429" s="1">
        <v>40940</v>
      </c>
      <c r="N429" s="1">
        <v>40968</v>
      </c>
      <c r="O429" s="1">
        <v>40968</v>
      </c>
      <c r="Q429" t="s">
        <v>171</v>
      </c>
      <c r="R429" t="s">
        <v>172</v>
      </c>
      <c r="S429" t="s">
        <v>173</v>
      </c>
      <c r="T429" t="s">
        <v>174</v>
      </c>
      <c r="U429" t="s">
        <v>175</v>
      </c>
      <c r="W429" t="str">
        <f t="shared" si="13"/>
        <v>GOVERNOR,,,DEMOCRAT,GOVERNOR, OFFICE OF,,Statewide</v>
      </c>
    </row>
    <row r="430" spans="1:23" x14ac:dyDescent="0.25">
      <c r="A430" t="str">
        <f t="shared" si="12"/>
        <v>INSLEE JAY R</v>
      </c>
      <c r="B430">
        <v>831</v>
      </c>
      <c r="C430" s="12" t="s">
        <v>69</v>
      </c>
      <c r="F430" t="s">
        <v>168</v>
      </c>
      <c r="G430" t="s">
        <v>169</v>
      </c>
      <c r="I430" t="s">
        <v>170</v>
      </c>
      <c r="J430">
        <v>2012</v>
      </c>
      <c r="K430">
        <v>5070.1400000000003</v>
      </c>
      <c r="L430" t="s">
        <v>41</v>
      </c>
      <c r="M430" s="1">
        <v>40940</v>
      </c>
      <c r="N430" s="1">
        <v>40968</v>
      </c>
      <c r="O430" s="1">
        <v>40968</v>
      </c>
      <c r="Q430" t="s">
        <v>171</v>
      </c>
      <c r="R430" t="s">
        <v>172</v>
      </c>
      <c r="S430" t="s">
        <v>173</v>
      </c>
      <c r="T430" t="s">
        <v>174</v>
      </c>
      <c r="U430" t="s">
        <v>175</v>
      </c>
      <c r="W430" t="str">
        <f t="shared" si="13"/>
        <v>GOVERNOR,,,DEMOCRAT,GOVERNOR, OFFICE OF,,Statewide</v>
      </c>
    </row>
    <row r="431" spans="1:23" x14ac:dyDescent="0.25">
      <c r="A431" t="str">
        <f t="shared" si="12"/>
        <v>INSLEE JAY R</v>
      </c>
      <c r="B431">
        <v>832</v>
      </c>
      <c r="C431" s="12" t="s">
        <v>69</v>
      </c>
      <c r="F431" t="s">
        <v>168</v>
      </c>
      <c r="G431" t="s">
        <v>169</v>
      </c>
      <c r="I431" t="s">
        <v>170</v>
      </c>
      <c r="J431">
        <v>2012</v>
      </c>
      <c r="K431">
        <v>5070.1400000000003</v>
      </c>
      <c r="L431" t="s">
        <v>41</v>
      </c>
      <c r="M431" s="1">
        <v>40940</v>
      </c>
      <c r="N431" s="1">
        <v>40968</v>
      </c>
      <c r="O431" s="1">
        <v>40968</v>
      </c>
      <c r="Q431" t="s">
        <v>171</v>
      </c>
      <c r="R431" t="s">
        <v>172</v>
      </c>
      <c r="S431" t="s">
        <v>173</v>
      </c>
      <c r="T431" t="s">
        <v>174</v>
      </c>
      <c r="U431" t="s">
        <v>175</v>
      </c>
      <c r="W431" t="str">
        <f t="shared" si="13"/>
        <v>GOVERNOR,,,DEMOCRAT,GOVERNOR, OFFICE OF,,Statewide</v>
      </c>
    </row>
    <row r="432" spans="1:23" x14ac:dyDescent="0.25">
      <c r="A432" t="str">
        <f t="shared" si="12"/>
        <v>INSLEE JAY R</v>
      </c>
      <c r="B432">
        <v>838</v>
      </c>
      <c r="C432" s="12" t="s">
        <v>69</v>
      </c>
      <c r="F432" t="s">
        <v>168</v>
      </c>
      <c r="G432" t="s">
        <v>169</v>
      </c>
      <c r="I432" t="s">
        <v>170</v>
      </c>
      <c r="J432">
        <v>2012</v>
      </c>
      <c r="K432">
        <v>5070.1400000000003</v>
      </c>
      <c r="L432" t="s">
        <v>41</v>
      </c>
      <c r="M432" s="1">
        <v>40940</v>
      </c>
      <c r="N432" s="1">
        <v>40968</v>
      </c>
      <c r="O432" s="1">
        <v>40968</v>
      </c>
      <c r="Q432" t="s">
        <v>171</v>
      </c>
      <c r="R432" t="s">
        <v>172</v>
      </c>
      <c r="S432" t="s">
        <v>173</v>
      </c>
      <c r="T432" t="s">
        <v>174</v>
      </c>
      <c r="U432" t="s">
        <v>175</v>
      </c>
      <c r="W432" t="str">
        <f t="shared" si="13"/>
        <v>GOVERNOR,,,DEMOCRAT,GOVERNOR, OFFICE OF,,Statewide</v>
      </c>
    </row>
    <row r="433" spans="1:23" x14ac:dyDescent="0.25">
      <c r="A433" t="str">
        <f t="shared" si="12"/>
        <v>INSLEE JAY R</v>
      </c>
      <c r="B433">
        <v>844</v>
      </c>
      <c r="C433" s="12" t="s">
        <v>69</v>
      </c>
      <c r="F433" t="s">
        <v>168</v>
      </c>
      <c r="G433" t="s">
        <v>169</v>
      </c>
      <c r="I433" t="s">
        <v>170</v>
      </c>
      <c r="J433">
        <v>2012</v>
      </c>
      <c r="K433">
        <v>10000</v>
      </c>
      <c r="L433" t="s">
        <v>41</v>
      </c>
      <c r="M433" s="1">
        <v>41030</v>
      </c>
      <c r="N433" s="1">
        <v>41060</v>
      </c>
      <c r="O433" s="1">
        <v>41060</v>
      </c>
      <c r="Q433" t="s">
        <v>782</v>
      </c>
      <c r="R433" t="s">
        <v>783</v>
      </c>
      <c r="S433" t="s">
        <v>784</v>
      </c>
      <c r="T433" t="s">
        <v>785</v>
      </c>
      <c r="U433" t="s">
        <v>547</v>
      </c>
      <c r="W433" t="str">
        <f t="shared" si="13"/>
        <v>GOVERNOR,,,DEMOCRAT,GOVERNOR, OFFICE OF,,Statewide</v>
      </c>
    </row>
    <row r="434" spans="1:23" x14ac:dyDescent="0.25">
      <c r="A434" t="str">
        <f t="shared" si="12"/>
        <v>INSLEE JAY R</v>
      </c>
      <c r="B434">
        <v>848</v>
      </c>
      <c r="C434" s="12" t="s">
        <v>69</v>
      </c>
      <c r="F434" t="s">
        <v>168</v>
      </c>
      <c r="G434" t="s">
        <v>169</v>
      </c>
      <c r="I434" t="s">
        <v>170</v>
      </c>
      <c r="J434">
        <v>2012</v>
      </c>
      <c r="K434">
        <v>5070.1400000000003</v>
      </c>
      <c r="L434" t="s">
        <v>41</v>
      </c>
      <c r="M434" s="1">
        <v>40940</v>
      </c>
      <c r="N434" s="1">
        <v>40968</v>
      </c>
      <c r="O434" s="1">
        <v>40968</v>
      </c>
      <c r="Q434" t="s">
        <v>171</v>
      </c>
      <c r="R434" t="s">
        <v>172</v>
      </c>
      <c r="S434" t="s">
        <v>173</v>
      </c>
      <c r="T434" t="s">
        <v>174</v>
      </c>
      <c r="U434" t="s">
        <v>175</v>
      </c>
      <c r="W434" t="str">
        <f t="shared" si="13"/>
        <v>GOVERNOR,,,DEMOCRAT,GOVERNOR, OFFICE OF,,Statewide</v>
      </c>
    </row>
    <row r="435" spans="1:23" x14ac:dyDescent="0.25">
      <c r="A435" t="str">
        <f t="shared" si="12"/>
        <v>INSLEE JAY R</v>
      </c>
      <c r="B435">
        <v>849</v>
      </c>
      <c r="C435" s="12" t="s">
        <v>69</v>
      </c>
      <c r="F435" t="s">
        <v>168</v>
      </c>
      <c r="G435" t="s">
        <v>169</v>
      </c>
      <c r="I435" t="s">
        <v>170</v>
      </c>
      <c r="J435">
        <v>2012</v>
      </c>
      <c r="K435">
        <v>5070.1400000000003</v>
      </c>
      <c r="L435" t="s">
        <v>41</v>
      </c>
      <c r="M435" s="1">
        <v>40940</v>
      </c>
      <c r="N435" s="1">
        <v>40968</v>
      </c>
      <c r="O435" s="1">
        <v>40968</v>
      </c>
      <c r="Q435" t="s">
        <v>171</v>
      </c>
      <c r="R435" t="s">
        <v>172</v>
      </c>
      <c r="S435" t="s">
        <v>173</v>
      </c>
      <c r="T435" t="s">
        <v>174</v>
      </c>
      <c r="U435" t="s">
        <v>175</v>
      </c>
      <c r="W435" t="str">
        <f t="shared" si="13"/>
        <v>GOVERNOR,,,DEMOCRAT,GOVERNOR, OFFICE OF,,Statewide</v>
      </c>
    </row>
    <row r="436" spans="1:23" x14ac:dyDescent="0.25">
      <c r="A436" t="str">
        <f t="shared" si="12"/>
        <v>INSLEE JAY R</v>
      </c>
      <c r="B436">
        <v>850</v>
      </c>
      <c r="C436" s="12" t="s">
        <v>69</v>
      </c>
      <c r="F436" t="s">
        <v>168</v>
      </c>
      <c r="G436" t="s">
        <v>169</v>
      </c>
      <c r="I436" t="s">
        <v>170</v>
      </c>
      <c r="J436">
        <v>2012</v>
      </c>
      <c r="K436">
        <v>5070.1400000000003</v>
      </c>
      <c r="L436" t="s">
        <v>41</v>
      </c>
      <c r="M436" s="1">
        <v>40940</v>
      </c>
      <c r="N436" s="1">
        <v>40968</v>
      </c>
      <c r="O436" s="1">
        <v>40968</v>
      </c>
      <c r="Q436" t="s">
        <v>171</v>
      </c>
      <c r="R436" t="s">
        <v>172</v>
      </c>
      <c r="S436" t="s">
        <v>173</v>
      </c>
      <c r="T436" t="s">
        <v>174</v>
      </c>
      <c r="U436" t="s">
        <v>175</v>
      </c>
      <c r="W436" t="str">
        <f t="shared" si="13"/>
        <v>GOVERNOR,,,DEMOCRAT,GOVERNOR, OFFICE OF,,Statewide</v>
      </c>
    </row>
    <row r="437" spans="1:23" x14ac:dyDescent="0.25">
      <c r="A437" t="str">
        <f t="shared" si="12"/>
        <v>INSLEE JAY R</v>
      </c>
      <c r="B437">
        <v>871</v>
      </c>
      <c r="C437" s="12" t="s">
        <v>69</v>
      </c>
      <c r="F437" t="s">
        <v>168</v>
      </c>
      <c r="G437" t="s">
        <v>169</v>
      </c>
      <c r="I437" t="s">
        <v>170</v>
      </c>
      <c r="J437">
        <v>2012</v>
      </c>
      <c r="K437">
        <v>5070.1400000000003</v>
      </c>
      <c r="L437" t="s">
        <v>41</v>
      </c>
      <c r="M437" s="1">
        <v>40940</v>
      </c>
      <c r="N437" s="1">
        <v>40968</v>
      </c>
      <c r="O437" s="1">
        <v>40968</v>
      </c>
      <c r="Q437" t="s">
        <v>171</v>
      </c>
      <c r="R437" t="s">
        <v>172</v>
      </c>
      <c r="S437" t="s">
        <v>173</v>
      </c>
      <c r="T437" t="s">
        <v>174</v>
      </c>
      <c r="U437" t="s">
        <v>175</v>
      </c>
      <c r="W437" t="str">
        <f t="shared" si="13"/>
        <v>GOVERNOR,,,DEMOCRAT,GOVERNOR, OFFICE OF,,Statewide</v>
      </c>
    </row>
    <row r="438" spans="1:23" x14ac:dyDescent="0.25">
      <c r="A438" t="str">
        <f t="shared" si="12"/>
        <v>INSLEE JAY R</v>
      </c>
      <c r="B438">
        <v>872</v>
      </c>
      <c r="C438" s="12" t="s">
        <v>69</v>
      </c>
      <c r="F438" t="s">
        <v>168</v>
      </c>
      <c r="G438" t="s">
        <v>169</v>
      </c>
      <c r="I438" t="s">
        <v>170</v>
      </c>
      <c r="J438">
        <v>2012</v>
      </c>
      <c r="K438">
        <v>5070.1400000000003</v>
      </c>
      <c r="L438" t="s">
        <v>41</v>
      </c>
      <c r="M438" s="1">
        <v>40940</v>
      </c>
      <c r="N438" s="1">
        <v>40968</v>
      </c>
      <c r="O438" s="1">
        <v>40968</v>
      </c>
      <c r="Q438" t="s">
        <v>171</v>
      </c>
      <c r="R438" t="s">
        <v>172</v>
      </c>
      <c r="S438" t="s">
        <v>173</v>
      </c>
      <c r="T438" t="s">
        <v>174</v>
      </c>
      <c r="U438" t="s">
        <v>175</v>
      </c>
      <c r="W438" t="str">
        <f t="shared" si="13"/>
        <v>GOVERNOR,,,DEMOCRAT,GOVERNOR, OFFICE OF,,Statewide</v>
      </c>
    </row>
    <row r="439" spans="1:23" x14ac:dyDescent="0.25">
      <c r="A439" t="str">
        <f t="shared" si="12"/>
        <v>INSLEE JAY R</v>
      </c>
      <c r="B439">
        <v>883</v>
      </c>
      <c r="C439" s="12" t="s">
        <v>69</v>
      </c>
      <c r="F439" t="s">
        <v>168</v>
      </c>
      <c r="G439" t="s">
        <v>169</v>
      </c>
      <c r="I439" t="s">
        <v>170</v>
      </c>
      <c r="J439">
        <v>2012</v>
      </c>
      <c r="K439">
        <v>10000</v>
      </c>
      <c r="L439" t="s">
        <v>41</v>
      </c>
      <c r="M439" s="1">
        <v>41030</v>
      </c>
      <c r="N439" s="1">
        <v>41060</v>
      </c>
      <c r="O439" s="1">
        <v>41060</v>
      </c>
      <c r="Q439" t="s">
        <v>782</v>
      </c>
      <c r="R439" t="s">
        <v>783</v>
      </c>
      <c r="S439" t="s">
        <v>784</v>
      </c>
      <c r="T439" t="s">
        <v>785</v>
      </c>
      <c r="U439" t="s">
        <v>547</v>
      </c>
      <c r="W439" t="str">
        <f t="shared" si="13"/>
        <v>GOVERNOR,,,DEMOCRAT,GOVERNOR, OFFICE OF,,Statewide</v>
      </c>
    </row>
    <row r="440" spans="1:23" x14ac:dyDescent="0.25">
      <c r="A440" t="str">
        <f t="shared" si="12"/>
        <v>INSLEE JAY R</v>
      </c>
      <c r="B440">
        <v>887</v>
      </c>
      <c r="C440" s="12" t="s">
        <v>69</v>
      </c>
      <c r="F440" t="s">
        <v>168</v>
      </c>
      <c r="G440" t="s">
        <v>169</v>
      </c>
      <c r="I440" t="s">
        <v>170</v>
      </c>
      <c r="J440">
        <v>2012</v>
      </c>
      <c r="K440">
        <v>5070.1400000000003</v>
      </c>
      <c r="L440" t="s">
        <v>41</v>
      </c>
      <c r="M440" s="1">
        <v>40940</v>
      </c>
      <c r="N440" s="1">
        <v>40968</v>
      </c>
      <c r="O440" s="1">
        <v>40968</v>
      </c>
      <c r="Q440" t="s">
        <v>171</v>
      </c>
      <c r="R440" t="s">
        <v>172</v>
      </c>
      <c r="S440" t="s">
        <v>173</v>
      </c>
      <c r="T440" t="s">
        <v>174</v>
      </c>
      <c r="U440" t="s">
        <v>175</v>
      </c>
      <c r="W440" t="str">
        <f t="shared" si="13"/>
        <v>GOVERNOR,,,DEMOCRAT,GOVERNOR, OFFICE OF,,Statewide</v>
      </c>
    </row>
    <row r="441" spans="1:23" x14ac:dyDescent="0.25">
      <c r="A441" t="str">
        <f t="shared" si="12"/>
        <v>INSLEE JAY R</v>
      </c>
      <c r="B441">
        <v>888</v>
      </c>
      <c r="C441" s="12" t="s">
        <v>69</v>
      </c>
      <c r="F441" t="s">
        <v>168</v>
      </c>
      <c r="G441" t="s">
        <v>169</v>
      </c>
      <c r="I441" t="s">
        <v>170</v>
      </c>
      <c r="J441">
        <v>2012</v>
      </c>
      <c r="K441">
        <v>5070.1400000000003</v>
      </c>
      <c r="L441" t="s">
        <v>41</v>
      </c>
      <c r="M441" s="1">
        <v>40940</v>
      </c>
      <c r="N441" s="1">
        <v>40968</v>
      </c>
      <c r="O441" s="1">
        <v>40968</v>
      </c>
      <c r="Q441" t="s">
        <v>171</v>
      </c>
      <c r="R441" t="s">
        <v>172</v>
      </c>
      <c r="S441" t="s">
        <v>173</v>
      </c>
      <c r="T441" t="s">
        <v>174</v>
      </c>
      <c r="U441" t="s">
        <v>175</v>
      </c>
      <c r="W441" t="str">
        <f t="shared" si="13"/>
        <v>GOVERNOR,,,DEMOCRAT,GOVERNOR, OFFICE OF,,Statewide</v>
      </c>
    </row>
    <row r="442" spans="1:23" x14ac:dyDescent="0.25">
      <c r="A442" t="str">
        <f t="shared" si="12"/>
        <v>INSLEE JAY R</v>
      </c>
      <c r="B442">
        <v>889</v>
      </c>
      <c r="C442" s="12" t="s">
        <v>69</v>
      </c>
      <c r="F442" t="s">
        <v>168</v>
      </c>
      <c r="G442" t="s">
        <v>169</v>
      </c>
      <c r="I442" t="s">
        <v>170</v>
      </c>
      <c r="J442">
        <v>2012</v>
      </c>
      <c r="K442">
        <v>5070.1400000000003</v>
      </c>
      <c r="L442" t="s">
        <v>41</v>
      </c>
      <c r="M442" s="1">
        <v>40940</v>
      </c>
      <c r="N442" s="1">
        <v>40968</v>
      </c>
      <c r="O442" s="1">
        <v>40968</v>
      </c>
      <c r="Q442" t="s">
        <v>171</v>
      </c>
      <c r="R442" t="s">
        <v>172</v>
      </c>
      <c r="S442" t="s">
        <v>173</v>
      </c>
      <c r="T442" t="s">
        <v>174</v>
      </c>
      <c r="U442" t="s">
        <v>175</v>
      </c>
      <c r="W442" t="str">
        <f t="shared" si="13"/>
        <v>GOVERNOR,,,DEMOCRAT,GOVERNOR, OFFICE OF,,Statewide</v>
      </c>
    </row>
    <row r="443" spans="1:23" x14ac:dyDescent="0.25">
      <c r="A443" t="str">
        <f t="shared" si="12"/>
        <v>INSLEE JAY R</v>
      </c>
      <c r="B443">
        <v>890</v>
      </c>
      <c r="C443" s="12" t="s">
        <v>69</v>
      </c>
      <c r="F443" t="s">
        <v>168</v>
      </c>
      <c r="G443" t="s">
        <v>169</v>
      </c>
      <c r="I443" t="s">
        <v>170</v>
      </c>
      <c r="J443">
        <v>2012</v>
      </c>
      <c r="K443">
        <v>5070.1400000000003</v>
      </c>
      <c r="L443" t="s">
        <v>41</v>
      </c>
      <c r="M443" s="1">
        <v>40940</v>
      </c>
      <c r="N443" s="1">
        <v>40968</v>
      </c>
      <c r="O443" s="1">
        <v>40968</v>
      </c>
      <c r="Q443" t="s">
        <v>171</v>
      </c>
      <c r="R443" t="s">
        <v>172</v>
      </c>
      <c r="S443" t="s">
        <v>173</v>
      </c>
      <c r="T443" t="s">
        <v>174</v>
      </c>
      <c r="U443" t="s">
        <v>175</v>
      </c>
      <c r="W443" t="str">
        <f t="shared" si="13"/>
        <v>GOVERNOR,,,DEMOCRAT,GOVERNOR, OFFICE OF,,Statewide</v>
      </c>
    </row>
    <row r="444" spans="1:23" x14ac:dyDescent="0.25">
      <c r="A444" t="str">
        <f t="shared" si="12"/>
        <v>INSLEE JAY R</v>
      </c>
      <c r="B444">
        <v>891</v>
      </c>
      <c r="C444" s="12" t="s">
        <v>69</v>
      </c>
      <c r="F444" t="s">
        <v>168</v>
      </c>
      <c r="G444" t="s">
        <v>169</v>
      </c>
      <c r="I444" t="s">
        <v>170</v>
      </c>
      <c r="J444">
        <v>2012</v>
      </c>
      <c r="K444">
        <v>5070.1400000000003</v>
      </c>
      <c r="L444" t="s">
        <v>41</v>
      </c>
      <c r="M444" s="1">
        <v>40940</v>
      </c>
      <c r="N444" s="1">
        <v>40968</v>
      </c>
      <c r="O444" s="1">
        <v>40968</v>
      </c>
      <c r="Q444" t="s">
        <v>171</v>
      </c>
      <c r="R444" t="s">
        <v>172</v>
      </c>
      <c r="S444" t="s">
        <v>173</v>
      </c>
      <c r="T444" t="s">
        <v>174</v>
      </c>
      <c r="U444" t="s">
        <v>175</v>
      </c>
      <c r="W444" t="str">
        <f t="shared" si="13"/>
        <v>GOVERNOR,,,DEMOCRAT,GOVERNOR, OFFICE OF,,Statewide</v>
      </c>
    </row>
    <row r="445" spans="1:23" x14ac:dyDescent="0.25">
      <c r="A445" t="str">
        <f t="shared" si="12"/>
        <v>INSLEE JAY R</v>
      </c>
      <c r="B445">
        <v>892</v>
      </c>
      <c r="C445" s="12" t="s">
        <v>69</v>
      </c>
      <c r="F445" t="s">
        <v>168</v>
      </c>
      <c r="G445" t="s">
        <v>169</v>
      </c>
      <c r="I445" t="s">
        <v>170</v>
      </c>
      <c r="J445">
        <v>2012</v>
      </c>
      <c r="K445">
        <v>5070.1400000000003</v>
      </c>
      <c r="L445" t="s">
        <v>41</v>
      </c>
      <c r="M445" s="1">
        <v>40940</v>
      </c>
      <c r="N445" s="1">
        <v>40968</v>
      </c>
      <c r="O445" s="1">
        <v>40968</v>
      </c>
      <c r="Q445" t="s">
        <v>171</v>
      </c>
      <c r="R445" t="s">
        <v>172</v>
      </c>
      <c r="S445" t="s">
        <v>173</v>
      </c>
      <c r="T445" t="s">
        <v>174</v>
      </c>
      <c r="U445" t="s">
        <v>175</v>
      </c>
      <c r="W445" t="str">
        <f t="shared" si="13"/>
        <v>GOVERNOR,,,DEMOCRAT,GOVERNOR, OFFICE OF,,Statewide</v>
      </c>
    </row>
    <row r="446" spans="1:23" x14ac:dyDescent="0.25">
      <c r="A446" t="str">
        <f t="shared" si="12"/>
        <v>INSLEE JAY R</v>
      </c>
      <c r="B446">
        <v>894</v>
      </c>
      <c r="C446" s="12" t="s">
        <v>69</v>
      </c>
      <c r="F446" t="s">
        <v>168</v>
      </c>
      <c r="G446" t="s">
        <v>169</v>
      </c>
      <c r="I446" t="s">
        <v>170</v>
      </c>
      <c r="J446">
        <v>2012</v>
      </c>
      <c r="K446">
        <v>5070.1400000000003</v>
      </c>
      <c r="L446" t="s">
        <v>41</v>
      </c>
      <c r="M446" s="1">
        <v>40940</v>
      </c>
      <c r="N446" s="1">
        <v>40968</v>
      </c>
      <c r="O446" s="1">
        <v>40968</v>
      </c>
      <c r="Q446" t="s">
        <v>171</v>
      </c>
      <c r="R446" t="s">
        <v>172</v>
      </c>
      <c r="S446" t="s">
        <v>173</v>
      </c>
      <c r="T446" t="s">
        <v>174</v>
      </c>
      <c r="U446" t="s">
        <v>175</v>
      </c>
      <c r="W446" t="str">
        <f t="shared" si="13"/>
        <v>GOVERNOR,,,DEMOCRAT,GOVERNOR, OFFICE OF,,Statewide</v>
      </c>
    </row>
    <row r="447" spans="1:23" x14ac:dyDescent="0.25">
      <c r="A447" t="str">
        <f t="shared" si="12"/>
        <v>INSLEE JAY R</v>
      </c>
      <c r="B447">
        <v>895</v>
      </c>
      <c r="C447" s="12" t="s">
        <v>69</v>
      </c>
      <c r="F447" t="s">
        <v>168</v>
      </c>
      <c r="G447" t="s">
        <v>169</v>
      </c>
      <c r="I447" t="s">
        <v>170</v>
      </c>
      <c r="J447">
        <v>2012</v>
      </c>
      <c r="K447">
        <v>5070.1400000000003</v>
      </c>
      <c r="L447" t="s">
        <v>41</v>
      </c>
      <c r="M447" s="1">
        <v>40940</v>
      </c>
      <c r="N447" s="1">
        <v>40968</v>
      </c>
      <c r="O447" s="1">
        <v>40968</v>
      </c>
      <c r="Q447" t="s">
        <v>171</v>
      </c>
      <c r="R447" t="s">
        <v>172</v>
      </c>
      <c r="S447" t="s">
        <v>173</v>
      </c>
      <c r="T447" t="s">
        <v>174</v>
      </c>
      <c r="U447" t="s">
        <v>175</v>
      </c>
      <c r="W447" t="str">
        <f t="shared" si="13"/>
        <v>GOVERNOR,,,DEMOCRAT,GOVERNOR, OFFICE OF,,Statewide</v>
      </c>
    </row>
    <row r="448" spans="1:23" x14ac:dyDescent="0.25">
      <c r="A448" t="str">
        <f t="shared" si="12"/>
        <v>INSLEE JAY R</v>
      </c>
      <c r="B448">
        <v>896</v>
      </c>
      <c r="C448" s="12" t="s">
        <v>69</v>
      </c>
      <c r="F448" t="s">
        <v>168</v>
      </c>
      <c r="G448" t="s">
        <v>169</v>
      </c>
      <c r="I448" t="s">
        <v>170</v>
      </c>
      <c r="J448">
        <v>2012</v>
      </c>
      <c r="K448">
        <v>5070.1400000000003</v>
      </c>
      <c r="L448" t="s">
        <v>41</v>
      </c>
      <c r="M448" s="1">
        <v>40940</v>
      </c>
      <c r="N448" s="1">
        <v>40968</v>
      </c>
      <c r="O448" s="1">
        <v>40968</v>
      </c>
      <c r="Q448" t="s">
        <v>171</v>
      </c>
      <c r="R448" t="s">
        <v>172</v>
      </c>
      <c r="S448" t="s">
        <v>173</v>
      </c>
      <c r="T448" t="s">
        <v>174</v>
      </c>
      <c r="U448" t="s">
        <v>175</v>
      </c>
      <c r="W448" t="str">
        <f t="shared" si="13"/>
        <v>GOVERNOR,,,DEMOCRAT,GOVERNOR, OFFICE OF,,Statewide</v>
      </c>
    </row>
    <row r="449" spans="1:23" x14ac:dyDescent="0.25">
      <c r="A449" t="str">
        <f t="shared" si="12"/>
        <v>INSLEE JAY R</v>
      </c>
      <c r="B449">
        <v>897</v>
      </c>
      <c r="C449" s="12" t="s">
        <v>69</v>
      </c>
      <c r="F449" t="s">
        <v>168</v>
      </c>
      <c r="G449" t="s">
        <v>169</v>
      </c>
      <c r="I449" t="s">
        <v>170</v>
      </c>
      <c r="J449">
        <v>2012</v>
      </c>
      <c r="K449">
        <v>5070.1400000000003</v>
      </c>
      <c r="L449" t="s">
        <v>41</v>
      </c>
      <c r="M449" s="1">
        <v>40940</v>
      </c>
      <c r="N449" s="1">
        <v>40968</v>
      </c>
      <c r="O449" s="1">
        <v>40968</v>
      </c>
      <c r="Q449" t="s">
        <v>171</v>
      </c>
      <c r="R449" t="s">
        <v>172</v>
      </c>
      <c r="S449" t="s">
        <v>173</v>
      </c>
      <c r="T449" t="s">
        <v>174</v>
      </c>
      <c r="U449" t="s">
        <v>175</v>
      </c>
      <c r="W449" t="str">
        <f t="shared" si="13"/>
        <v>GOVERNOR,,,DEMOCRAT,GOVERNOR, OFFICE OF,,Statewide</v>
      </c>
    </row>
    <row r="450" spans="1:23" x14ac:dyDescent="0.25">
      <c r="A450" t="str">
        <f t="shared" ref="A450:A513" si="14">VLOOKUP(W450,rightnames,9,FALSE)</f>
        <v>INSLEE JAY R</v>
      </c>
      <c r="B450">
        <v>898</v>
      </c>
      <c r="C450" s="12" t="s">
        <v>69</v>
      </c>
      <c r="F450" t="s">
        <v>168</v>
      </c>
      <c r="G450" t="s">
        <v>169</v>
      </c>
      <c r="I450" t="s">
        <v>170</v>
      </c>
      <c r="J450">
        <v>2012</v>
      </c>
      <c r="K450">
        <v>5070.1400000000003</v>
      </c>
      <c r="L450" t="s">
        <v>41</v>
      </c>
      <c r="M450" s="1">
        <v>40940</v>
      </c>
      <c r="N450" s="1">
        <v>40968</v>
      </c>
      <c r="O450" s="1">
        <v>40968</v>
      </c>
      <c r="Q450" t="s">
        <v>171</v>
      </c>
      <c r="R450" t="s">
        <v>172</v>
      </c>
      <c r="S450" t="s">
        <v>173</v>
      </c>
      <c r="T450" t="s">
        <v>174</v>
      </c>
      <c r="U450" t="s">
        <v>175</v>
      </c>
      <c r="W450" t="str">
        <f t="shared" ref="W450:W513" si="15">C450&amp;","&amp;D450&amp;","&amp;E450&amp;","&amp;F450&amp;","&amp;G450&amp;","&amp;H450&amp;","&amp;I450</f>
        <v>GOVERNOR,,,DEMOCRAT,GOVERNOR, OFFICE OF,,Statewide</v>
      </c>
    </row>
    <row r="451" spans="1:23" x14ac:dyDescent="0.25">
      <c r="A451" t="str">
        <f t="shared" si="14"/>
        <v>INSLEE JAY R</v>
      </c>
      <c r="B451">
        <v>899</v>
      </c>
      <c r="C451" s="12" t="s">
        <v>69</v>
      </c>
      <c r="F451" t="s">
        <v>168</v>
      </c>
      <c r="G451" t="s">
        <v>169</v>
      </c>
      <c r="I451" t="s">
        <v>170</v>
      </c>
      <c r="J451">
        <v>2012</v>
      </c>
      <c r="K451">
        <v>5070.1400000000003</v>
      </c>
      <c r="L451" t="s">
        <v>41</v>
      </c>
      <c r="M451" s="1">
        <v>40940</v>
      </c>
      <c r="N451" s="1">
        <v>40968</v>
      </c>
      <c r="O451" s="1">
        <v>40968</v>
      </c>
      <c r="Q451" t="s">
        <v>171</v>
      </c>
      <c r="R451" t="s">
        <v>172</v>
      </c>
      <c r="S451" t="s">
        <v>173</v>
      </c>
      <c r="T451" t="s">
        <v>174</v>
      </c>
      <c r="U451" t="s">
        <v>175</v>
      </c>
      <c r="W451" t="str">
        <f t="shared" si="15"/>
        <v>GOVERNOR,,,DEMOCRAT,GOVERNOR, OFFICE OF,,Statewide</v>
      </c>
    </row>
    <row r="452" spans="1:23" x14ac:dyDescent="0.25">
      <c r="A452" t="str">
        <f t="shared" si="14"/>
        <v>INSLEE JAY R</v>
      </c>
      <c r="B452">
        <v>900</v>
      </c>
      <c r="C452" s="12" t="s">
        <v>69</v>
      </c>
      <c r="F452" t="s">
        <v>168</v>
      </c>
      <c r="G452" t="s">
        <v>169</v>
      </c>
      <c r="I452" t="s">
        <v>170</v>
      </c>
      <c r="J452">
        <v>2012</v>
      </c>
      <c r="K452">
        <v>5070.1400000000003</v>
      </c>
      <c r="L452" t="s">
        <v>41</v>
      </c>
      <c r="M452" s="1">
        <v>40940</v>
      </c>
      <c r="N452" s="1">
        <v>40968</v>
      </c>
      <c r="O452" s="1">
        <v>40968</v>
      </c>
      <c r="Q452" t="s">
        <v>171</v>
      </c>
      <c r="R452" t="s">
        <v>172</v>
      </c>
      <c r="S452" t="s">
        <v>173</v>
      </c>
      <c r="T452" t="s">
        <v>174</v>
      </c>
      <c r="U452" t="s">
        <v>175</v>
      </c>
      <c r="W452" t="str">
        <f t="shared" si="15"/>
        <v>GOVERNOR,,,DEMOCRAT,GOVERNOR, OFFICE OF,,Statewide</v>
      </c>
    </row>
    <row r="453" spans="1:23" x14ac:dyDescent="0.25">
      <c r="A453" t="str">
        <f t="shared" si="14"/>
        <v>INSLEE JAY R</v>
      </c>
      <c r="B453">
        <v>901</v>
      </c>
      <c r="C453" s="12" t="s">
        <v>69</v>
      </c>
      <c r="F453" t="s">
        <v>168</v>
      </c>
      <c r="G453" t="s">
        <v>169</v>
      </c>
      <c r="I453" t="s">
        <v>170</v>
      </c>
      <c r="J453">
        <v>2012</v>
      </c>
      <c r="K453">
        <v>5070.1400000000003</v>
      </c>
      <c r="L453" t="s">
        <v>41</v>
      </c>
      <c r="M453" s="1">
        <v>40940</v>
      </c>
      <c r="N453" s="1">
        <v>40968</v>
      </c>
      <c r="O453" s="1">
        <v>40968</v>
      </c>
      <c r="Q453" t="s">
        <v>171</v>
      </c>
      <c r="R453" t="s">
        <v>172</v>
      </c>
      <c r="S453" t="s">
        <v>173</v>
      </c>
      <c r="T453" t="s">
        <v>174</v>
      </c>
      <c r="U453" t="s">
        <v>175</v>
      </c>
      <c r="W453" t="str">
        <f t="shared" si="15"/>
        <v>GOVERNOR,,,DEMOCRAT,GOVERNOR, OFFICE OF,,Statewide</v>
      </c>
    </row>
    <row r="454" spans="1:23" x14ac:dyDescent="0.25">
      <c r="A454" t="str">
        <f t="shared" si="14"/>
        <v>INSLEE JAY R</v>
      </c>
      <c r="B454">
        <v>902</v>
      </c>
      <c r="C454" s="12" t="s">
        <v>69</v>
      </c>
      <c r="F454" t="s">
        <v>168</v>
      </c>
      <c r="G454" t="s">
        <v>169</v>
      </c>
      <c r="I454" t="s">
        <v>170</v>
      </c>
      <c r="J454">
        <v>2012</v>
      </c>
      <c r="K454">
        <v>5070.1400000000003</v>
      </c>
      <c r="L454" t="s">
        <v>41</v>
      </c>
      <c r="M454" s="1">
        <v>40940</v>
      </c>
      <c r="N454" s="1">
        <v>40968</v>
      </c>
      <c r="O454" s="1">
        <v>40968</v>
      </c>
      <c r="Q454" t="s">
        <v>171</v>
      </c>
      <c r="R454" t="s">
        <v>172</v>
      </c>
      <c r="S454" t="s">
        <v>173</v>
      </c>
      <c r="T454" t="s">
        <v>174</v>
      </c>
      <c r="U454" t="s">
        <v>175</v>
      </c>
      <c r="W454" t="str">
        <f t="shared" si="15"/>
        <v>GOVERNOR,,,DEMOCRAT,GOVERNOR, OFFICE OF,,Statewide</v>
      </c>
    </row>
    <row r="455" spans="1:23" x14ac:dyDescent="0.25">
      <c r="A455" t="str">
        <f t="shared" si="14"/>
        <v>INSLEE JAY R</v>
      </c>
      <c r="B455">
        <v>903</v>
      </c>
      <c r="C455" s="12" t="s">
        <v>69</v>
      </c>
      <c r="F455" t="s">
        <v>168</v>
      </c>
      <c r="G455" t="s">
        <v>169</v>
      </c>
      <c r="I455" t="s">
        <v>170</v>
      </c>
      <c r="J455">
        <v>2012</v>
      </c>
      <c r="K455">
        <v>5070.1400000000003</v>
      </c>
      <c r="L455" t="s">
        <v>41</v>
      </c>
      <c r="M455" s="1">
        <v>40940</v>
      </c>
      <c r="N455" s="1">
        <v>40968</v>
      </c>
      <c r="O455" s="1">
        <v>40968</v>
      </c>
      <c r="Q455" t="s">
        <v>171</v>
      </c>
      <c r="R455" t="s">
        <v>172</v>
      </c>
      <c r="S455" t="s">
        <v>173</v>
      </c>
      <c r="T455" t="s">
        <v>174</v>
      </c>
      <c r="U455" t="s">
        <v>175</v>
      </c>
      <c r="W455" t="str">
        <f t="shared" si="15"/>
        <v>GOVERNOR,,,DEMOCRAT,GOVERNOR, OFFICE OF,,Statewide</v>
      </c>
    </row>
    <row r="456" spans="1:23" x14ac:dyDescent="0.25">
      <c r="A456" t="str">
        <f t="shared" si="14"/>
        <v>INSLEE JAY R</v>
      </c>
      <c r="B456">
        <v>904</v>
      </c>
      <c r="C456" s="12" t="s">
        <v>69</v>
      </c>
      <c r="F456" t="s">
        <v>168</v>
      </c>
      <c r="G456" t="s">
        <v>169</v>
      </c>
      <c r="I456" t="s">
        <v>170</v>
      </c>
      <c r="J456">
        <v>2012</v>
      </c>
      <c r="K456">
        <v>5070.1400000000003</v>
      </c>
      <c r="L456" t="s">
        <v>41</v>
      </c>
      <c r="M456" s="1">
        <v>40940</v>
      </c>
      <c r="N456" s="1">
        <v>40968</v>
      </c>
      <c r="O456" s="1">
        <v>40968</v>
      </c>
      <c r="Q456" t="s">
        <v>171</v>
      </c>
      <c r="R456" t="s">
        <v>172</v>
      </c>
      <c r="S456" t="s">
        <v>173</v>
      </c>
      <c r="T456" t="s">
        <v>174</v>
      </c>
      <c r="U456" t="s">
        <v>175</v>
      </c>
      <c r="W456" t="str">
        <f t="shared" si="15"/>
        <v>GOVERNOR,,,DEMOCRAT,GOVERNOR, OFFICE OF,,Statewide</v>
      </c>
    </row>
    <row r="457" spans="1:23" x14ac:dyDescent="0.25">
      <c r="A457" t="str">
        <f t="shared" si="14"/>
        <v>INSLEE JAY R</v>
      </c>
      <c r="B457">
        <v>905</v>
      </c>
      <c r="C457" s="12" t="s">
        <v>69</v>
      </c>
      <c r="F457" t="s">
        <v>168</v>
      </c>
      <c r="G457" t="s">
        <v>169</v>
      </c>
      <c r="I457" t="s">
        <v>170</v>
      </c>
      <c r="J457">
        <v>2012</v>
      </c>
      <c r="K457">
        <v>5070.1400000000003</v>
      </c>
      <c r="L457" t="s">
        <v>41</v>
      </c>
      <c r="M457" s="1">
        <v>40940</v>
      </c>
      <c r="N457" s="1">
        <v>40968</v>
      </c>
      <c r="O457" s="1">
        <v>40968</v>
      </c>
      <c r="Q457" t="s">
        <v>171</v>
      </c>
      <c r="R457" t="s">
        <v>172</v>
      </c>
      <c r="S457" t="s">
        <v>173</v>
      </c>
      <c r="T457" t="s">
        <v>174</v>
      </c>
      <c r="U457" t="s">
        <v>175</v>
      </c>
      <c r="W457" t="str">
        <f t="shared" si="15"/>
        <v>GOVERNOR,,,DEMOCRAT,GOVERNOR, OFFICE OF,,Statewide</v>
      </c>
    </row>
    <row r="458" spans="1:23" x14ac:dyDescent="0.25">
      <c r="A458" t="str">
        <f t="shared" si="14"/>
        <v>INSLEE JAY R</v>
      </c>
      <c r="B458">
        <v>906</v>
      </c>
      <c r="C458" s="12" t="s">
        <v>69</v>
      </c>
      <c r="F458" t="s">
        <v>168</v>
      </c>
      <c r="G458" t="s">
        <v>169</v>
      </c>
      <c r="I458" t="s">
        <v>170</v>
      </c>
      <c r="J458">
        <v>2012</v>
      </c>
      <c r="K458">
        <v>5070.1400000000003</v>
      </c>
      <c r="L458" t="s">
        <v>41</v>
      </c>
      <c r="M458" s="1">
        <v>40940</v>
      </c>
      <c r="N458" s="1">
        <v>40968</v>
      </c>
      <c r="O458" s="1">
        <v>40968</v>
      </c>
      <c r="Q458" t="s">
        <v>171</v>
      </c>
      <c r="R458" t="s">
        <v>172</v>
      </c>
      <c r="S458" t="s">
        <v>173</v>
      </c>
      <c r="T458" t="s">
        <v>174</v>
      </c>
      <c r="U458" t="s">
        <v>175</v>
      </c>
      <c r="W458" t="str">
        <f t="shared" si="15"/>
        <v>GOVERNOR,,,DEMOCRAT,GOVERNOR, OFFICE OF,,Statewide</v>
      </c>
    </row>
    <row r="459" spans="1:23" x14ac:dyDescent="0.25">
      <c r="A459" t="str">
        <f t="shared" si="14"/>
        <v>INSLEE JAY R</v>
      </c>
      <c r="B459">
        <v>907</v>
      </c>
      <c r="C459" s="12" t="s">
        <v>69</v>
      </c>
      <c r="F459" t="s">
        <v>168</v>
      </c>
      <c r="G459" t="s">
        <v>169</v>
      </c>
      <c r="I459" t="s">
        <v>170</v>
      </c>
      <c r="J459">
        <v>2012</v>
      </c>
      <c r="K459">
        <v>5070.1400000000003</v>
      </c>
      <c r="L459" t="s">
        <v>41</v>
      </c>
      <c r="M459" s="1">
        <v>40940</v>
      </c>
      <c r="N459" s="1">
        <v>40968</v>
      </c>
      <c r="O459" s="1">
        <v>40968</v>
      </c>
      <c r="Q459" t="s">
        <v>171</v>
      </c>
      <c r="R459" t="s">
        <v>172</v>
      </c>
      <c r="S459" t="s">
        <v>173</v>
      </c>
      <c r="T459" t="s">
        <v>174</v>
      </c>
      <c r="U459" t="s">
        <v>175</v>
      </c>
      <c r="W459" t="str">
        <f t="shared" si="15"/>
        <v>GOVERNOR,,,DEMOCRAT,GOVERNOR, OFFICE OF,,Statewide</v>
      </c>
    </row>
    <row r="460" spans="1:23" x14ac:dyDescent="0.25">
      <c r="A460" t="str">
        <f t="shared" si="14"/>
        <v>INSLEE JAY R</v>
      </c>
      <c r="B460">
        <v>908</v>
      </c>
      <c r="C460" s="12" t="s">
        <v>69</v>
      </c>
      <c r="F460" t="s">
        <v>168</v>
      </c>
      <c r="G460" t="s">
        <v>169</v>
      </c>
      <c r="I460" t="s">
        <v>170</v>
      </c>
      <c r="J460">
        <v>2012</v>
      </c>
      <c r="K460">
        <v>5070.1400000000003</v>
      </c>
      <c r="L460" t="s">
        <v>41</v>
      </c>
      <c r="M460" s="1">
        <v>40940</v>
      </c>
      <c r="N460" s="1">
        <v>40968</v>
      </c>
      <c r="O460" s="1">
        <v>40968</v>
      </c>
      <c r="Q460" t="s">
        <v>171</v>
      </c>
      <c r="R460" t="s">
        <v>172</v>
      </c>
      <c r="S460" t="s">
        <v>173</v>
      </c>
      <c r="T460" t="s">
        <v>174</v>
      </c>
      <c r="U460" t="s">
        <v>175</v>
      </c>
      <c r="W460" t="str">
        <f t="shared" si="15"/>
        <v>GOVERNOR,,,DEMOCRAT,GOVERNOR, OFFICE OF,,Statewide</v>
      </c>
    </row>
    <row r="461" spans="1:23" x14ac:dyDescent="0.25">
      <c r="A461" t="str">
        <f t="shared" si="14"/>
        <v>INSLEE JAY R</v>
      </c>
      <c r="B461">
        <v>909</v>
      </c>
      <c r="C461" s="12" t="s">
        <v>69</v>
      </c>
      <c r="F461" t="s">
        <v>168</v>
      </c>
      <c r="G461" t="s">
        <v>169</v>
      </c>
      <c r="I461" t="s">
        <v>170</v>
      </c>
      <c r="J461">
        <v>2012</v>
      </c>
      <c r="K461">
        <v>5070.1400000000003</v>
      </c>
      <c r="L461" t="s">
        <v>41</v>
      </c>
      <c r="M461" s="1">
        <v>40940</v>
      </c>
      <c r="N461" s="1">
        <v>40968</v>
      </c>
      <c r="O461" s="1">
        <v>40968</v>
      </c>
      <c r="Q461" t="s">
        <v>171</v>
      </c>
      <c r="R461" t="s">
        <v>172</v>
      </c>
      <c r="S461" t="s">
        <v>173</v>
      </c>
      <c r="T461" t="s">
        <v>174</v>
      </c>
      <c r="U461" t="s">
        <v>175</v>
      </c>
      <c r="W461" t="str">
        <f t="shared" si="15"/>
        <v>GOVERNOR,,,DEMOCRAT,GOVERNOR, OFFICE OF,,Statewide</v>
      </c>
    </row>
    <row r="462" spans="1:23" x14ac:dyDescent="0.25">
      <c r="A462" t="str">
        <f t="shared" si="14"/>
        <v>INSLEE JAY R</v>
      </c>
      <c r="B462">
        <v>910</v>
      </c>
      <c r="C462" s="12" t="s">
        <v>69</v>
      </c>
      <c r="F462" t="s">
        <v>168</v>
      </c>
      <c r="G462" t="s">
        <v>169</v>
      </c>
      <c r="I462" t="s">
        <v>170</v>
      </c>
      <c r="J462">
        <v>2012</v>
      </c>
      <c r="K462">
        <v>5070.1400000000003</v>
      </c>
      <c r="L462" t="s">
        <v>41</v>
      </c>
      <c r="M462" s="1">
        <v>40940</v>
      </c>
      <c r="N462" s="1">
        <v>40968</v>
      </c>
      <c r="O462" s="1">
        <v>40968</v>
      </c>
      <c r="Q462" t="s">
        <v>171</v>
      </c>
      <c r="R462" t="s">
        <v>172</v>
      </c>
      <c r="S462" t="s">
        <v>173</v>
      </c>
      <c r="T462" t="s">
        <v>174</v>
      </c>
      <c r="U462" t="s">
        <v>175</v>
      </c>
      <c r="W462" t="str">
        <f t="shared" si="15"/>
        <v>GOVERNOR,,,DEMOCRAT,GOVERNOR, OFFICE OF,,Statewide</v>
      </c>
    </row>
    <row r="463" spans="1:23" x14ac:dyDescent="0.25">
      <c r="A463" t="str">
        <f t="shared" si="14"/>
        <v>INSLEE JAY R</v>
      </c>
      <c r="B463">
        <v>911</v>
      </c>
      <c r="C463" s="12" t="s">
        <v>69</v>
      </c>
      <c r="F463" t="s">
        <v>168</v>
      </c>
      <c r="G463" t="s">
        <v>169</v>
      </c>
      <c r="I463" t="s">
        <v>170</v>
      </c>
      <c r="J463">
        <v>2012</v>
      </c>
      <c r="K463">
        <v>5070.1400000000003</v>
      </c>
      <c r="L463" t="s">
        <v>41</v>
      </c>
      <c r="M463" s="1">
        <v>40940</v>
      </c>
      <c r="N463" s="1">
        <v>40968</v>
      </c>
      <c r="O463" s="1">
        <v>40968</v>
      </c>
      <c r="Q463" t="s">
        <v>171</v>
      </c>
      <c r="R463" t="s">
        <v>172</v>
      </c>
      <c r="S463" t="s">
        <v>173</v>
      </c>
      <c r="T463" t="s">
        <v>174</v>
      </c>
      <c r="U463" t="s">
        <v>175</v>
      </c>
      <c r="W463" t="str">
        <f t="shared" si="15"/>
        <v>GOVERNOR,,,DEMOCRAT,GOVERNOR, OFFICE OF,,Statewide</v>
      </c>
    </row>
    <row r="464" spans="1:23" x14ac:dyDescent="0.25">
      <c r="A464" t="str">
        <f t="shared" si="14"/>
        <v>INSLEE JAY R</v>
      </c>
      <c r="B464">
        <v>912</v>
      </c>
      <c r="C464" s="12" t="s">
        <v>69</v>
      </c>
      <c r="F464" t="s">
        <v>168</v>
      </c>
      <c r="G464" t="s">
        <v>169</v>
      </c>
      <c r="I464" t="s">
        <v>170</v>
      </c>
      <c r="J464">
        <v>2012</v>
      </c>
      <c r="K464">
        <v>5070.1400000000003</v>
      </c>
      <c r="L464" t="s">
        <v>41</v>
      </c>
      <c r="M464" s="1">
        <v>40940</v>
      </c>
      <c r="N464" s="1">
        <v>40968</v>
      </c>
      <c r="O464" s="1">
        <v>40968</v>
      </c>
      <c r="Q464" t="s">
        <v>171</v>
      </c>
      <c r="R464" t="s">
        <v>172</v>
      </c>
      <c r="S464" t="s">
        <v>173</v>
      </c>
      <c r="T464" t="s">
        <v>174</v>
      </c>
      <c r="U464" t="s">
        <v>175</v>
      </c>
      <c r="W464" t="str">
        <f t="shared" si="15"/>
        <v>GOVERNOR,,,DEMOCRAT,GOVERNOR, OFFICE OF,,Statewide</v>
      </c>
    </row>
    <row r="465" spans="1:23" x14ac:dyDescent="0.25">
      <c r="A465" t="str">
        <f t="shared" si="14"/>
        <v>INSLEE JAY R</v>
      </c>
      <c r="B465">
        <v>913</v>
      </c>
      <c r="C465" s="12" t="s">
        <v>69</v>
      </c>
      <c r="F465" t="s">
        <v>168</v>
      </c>
      <c r="G465" t="s">
        <v>169</v>
      </c>
      <c r="I465" t="s">
        <v>170</v>
      </c>
      <c r="J465">
        <v>2012</v>
      </c>
      <c r="K465">
        <v>5070.1400000000003</v>
      </c>
      <c r="L465" t="s">
        <v>41</v>
      </c>
      <c r="M465" s="1">
        <v>40940</v>
      </c>
      <c r="N465" s="1">
        <v>40968</v>
      </c>
      <c r="O465" s="1">
        <v>40968</v>
      </c>
      <c r="Q465" t="s">
        <v>171</v>
      </c>
      <c r="R465" t="s">
        <v>172</v>
      </c>
      <c r="S465" t="s">
        <v>173</v>
      </c>
      <c r="T465" t="s">
        <v>174</v>
      </c>
      <c r="U465" t="s">
        <v>175</v>
      </c>
      <c r="W465" t="str">
        <f t="shared" si="15"/>
        <v>GOVERNOR,,,DEMOCRAT,GOVERNOR, OFFICE OF,,Statewide</v>
      </c>
    </row>
    <row r="466" spans="1:23" x14ac:dyDescent="0.25">
      <c r="A466" t="str">
        <f t="shared" si="14"/>
        <v>INSLEE JAY R</v>
      </c>
      <c r="B466">
        <v>914</v>
      </c>
      <c r="C466" s="12" t="s">
        <v>69</v>
      </c>
      <c r="F466" t="s">
        <v>168</v>
      </c>
      <c r="G466" t="s">
        <v>169</v>
      </c>
      <c r="I466" t="s">
        <v>170</v>
      </c>
      <c r="J466">
        <v>2012</v>
      </c>
      <c r="K466">
        <v>5070.1400000000003</v>
      </c>
      <c r="L466" t="s">
        <v>41</v>
      </c>
      <c r="M466" s="1">
        <v>40940</v>
      </c>
      <c r="N466" s="1">
        <v>40968</v>
      </c>
      <c r="O466" s="1">
        <v>40968</v>
      </c>
      <c r="Q466" t="s">
        <v>171</v>
      </c>
      <c r="R466" t="s">
        <v>172</v>
      </c>
      <c r="S466" t="s">
        <v>173</v>
      </c>
      <c r="T466" t="s">
        <v>174</v>
      </c>
      <c r="U466" t="s">
        <v>175</v>
      </c>
      <c r="W466" t="str">
        <f t="shared" si="15"/>
        <v>GOVERNOR,,,DEMOCRAT,GOVERNOR, OFFICE OF,,Statewide</v>
      </c>
    </row>
    <row r="467" spans="1:23" x14ac:dyDescent="0.25">
      <c r="A467" t="str">
        <f t="shared" si="14"/>
        <v>INSLEE JAY R</v>
      </c>
      <c r="B467">
        <v>916</v>
      </c>
      <c r="C467" s="12" t="s">
        <v>69</v>
      </c>
      <c r="F467" t="s">
        <v>168</v>
      </c>
      <c r="G467" t="s">
        <v>169</v>
      </c>
      <c r="I467" t="s">
        <v>170</v>
      </c>
      <c r="J467">
        <v>2012</v>
      </c>
      <c r="K467">
        <v>5070.1400000000003</v>
      </c>
      <c r="L467" t="s">
        <v>41</v>
      </c>
      <c r="M467" s="1">
        <v>40940</v>
      </c>
      <c r="N467" s="1">
        <v>40968</v>
      </c>
      <c r="O467" s="1">
        <v>40968</v>
      </c>
      <c r="Q467" t="s">
        <v>171</v>
      </c>
      <c r="R467" t="s">
        <v>172</v>
      </c>
      <c r="S467" t="s">
        <v>173</v>
      </c>
      <c r="T467" t="s">
        <v>174</v>
      </c>
      <c r="U467" t="s">
        <v>175</v>
      </c>
      <c r="W467" t="str">
        <f t="shared" si="15"/>
        <v>GOVERNOR,,,DEMOCRAT,GOVERNOR, OFFICE OF,,Statewide</v>
      </c>
    </row>
    <row r="468" spans="1:23" x14ac:dyDescent="0.25">
      <c r="A468" t="str">
        <f t="shared" si="14"/>
        <v>INSLEE JAY R</v>
      </c>
      <c r="B468">
        <v>917</v>
      </c>
      <c r="C468" s="12" t="s">
        <v>69</v>
      </c>
      <c r="F468" t="s">
        <v>168</v>
      </c>
      <c r="G468" t="s">
        <v>169</v>
      </c>
      <c r="I468" t="s">
        <v>170</v>
      </c>
      <c r="J468">
        <v>2012</v>
      </c>
      <c r="K468">
        <v>5070.1400000000003</v>
      </c>
      <c r="L468" t="s">
        <v>41</v>
      </c>
      <c r="M468" s="1">
        <v>40940</v>
      </c>
      <c r="N468" s="1">
        <v>40968</v>
      </c>
      <c r="O468" s="1">
        <v>40968</v>
      </c>
      <c r="Q468" t="s">
        <v>171</v>
      </c>
      <c r="R468" t="s">
        <v>172</v>
      </c>
      <c r="S468" t="s">
        <v>173</v>
      </c>
      <c r="T468" t="s">
        <v>174</v>
      </c>
      <c r="U468" t="s">
        <v>175</v>
      </c>
      <c r="W468" t="str">
        <f t="shared" si="15"/>
        <v>GOVERNOR,,,DEMOCRAT,GOVERNOR, OFFICE OF,,Statewide</v>
      </c>
    </row>
    <row r="469" spans="1:23" x14ac:dyDescent="0.25">
      <c r="A469" t="str">
        <f t="shared" si="14"/>
        <v>INSLEE JAY R</v>
      </c>
      <c r="B469">
        <v>918</v>
      </c>
      <c r="C469" s="12" t="s">
        <v>69</v>
      </c>
      <c r="F469" t="s">
        <v>168</v>
      </c>
      <c r="G469" t="s">
        <v>169</v>
      </c>
      <c r="I469" t="s">
        <v>170</v>
      </c>
      <c r="J469">
        <v>2012</v>
      </c>
      <c r="K469">
        <v>5070.1400000000003</v>
      </c>
      <c r="L469" t="s">
        <v>41</v>
      </c>
      <c r="M469" s="1">
        <v>40940</v>
      </c>
      <c r="N469" s="1">
        <v>40968</v>
      </c>
      <c r="O469" s="1">
        <v>40968</v>
      </c>
      <c r="Q469" t="s">
        <v>171</v>
      </c>
      <c r="R469" t="s">
        <v>172</v>
      </c>
      <c r="S469" t="s">
        <v>173</v>
      </c>
      <c r="T469" t="s">
        <v>174</v>
      </c>
      <c r="U469" t="s">
        <v>175</v>
      </c>
      <c r="W469" t="str">
        <f t="shared" si="15"/>
        <v>GOVERNOR,,,DEMOCRAT,GOVERNOR, OFFICE OF,,Statewide</v>
      </c>
    </row>
    <row r="470" spans="1:23" x14ac:dyDescent="0.25">
      <c r="A470" t="str">
        <f t="shared" si="14"/>
        <v>INSLEE JAY R</v>
      </c>
      <c r="B470">
        <v>919</v>
      </c>
      <c r="C470" s="12" t="s">
        <v>69</v>
      </c>
      <c r="F470" t="s">
        <v>168</v>
      </c>
      <c r="G470" t="s">
        <v>169</v>
      </c>
      <c r="I470" t="s">
        <v>170</v>
      </c>
      <c r="J470">
        <v>2012</v>
      </c>
      <c r="K470">
        <v>5070.1400000000003</v>
      </c>
      <c r="L470" t="s">
        <v>41</v>
      </c>
      <c r="M470" s="1">
        <v>40940</v>
      </c>
      <c r="N470" s="1">
        <v>40968</v>
      </c>
      <c r="O470" s="1">
        <v>40968</v>
      </c>
      <c r="Q470" t="s">
        <v>171</v>
      </c>
      <c r="R470" t="s">
        <v>172</v>
      </c>
      <c r="S470" t="s">
        <v>173</v>
      </c>
      <c r="T470" t="s">
        <v>174</v>
      </c>
      <c r="U470" t="s">
        <v>175</v>
      </c>
      <c r="W470" t="str">
        <f t="shared" si="15"/>
        <v>GOVERNOR,,,DEMOCRAT,GOVERNOR, OFFICE OF,,Statewide</v>
      </c>
    </row>
    <row r="471" spans="1:23" x14ac:dyDescent="0.25">
      <c r="A471" t="str">
        <f t="shared" si="14"/>
        <v>INSLEE JAY R</v>
      </c>
      <c r="B471">
        <v>920</v>
      </c>
      <c r="C471" s="12" t="s">
        <v>69</v>
      </c>
      <c r="F471" t="s">
        <v>168</v>
      </c>
      <c r="G471" t="s">
        <v>169</v>
      </c>
      <c r="I471" t="s">
        <v>170</v>
      </c>
      <c r="J471">
        <v>2012</v>
      </c>
      <c r="K471">
        <v>5070.1400000000003</v>
      </c>
      <c r="L471" t="s">
        <v>41</v>
      </c>
      <c r="M471" s="1">
        <v>40940</v>
      </c>
      <c r="N471" s="1">
        <v>40968</v>
      </c>
      <c r="O471" s="1">
        <v>40968</v>
      </c>
      <c r="Q471" t="s">
        <v>171</v>
      </c>
      <c r="R471" t="s">
        <v>172</v>
      </c>
      <c r="S471" t="s">
        <v>173</v>
      </c>
      <c r="T471" t="s">
        <v>174</v>
      </c>
      <c r="U471" t="s">
        <v>175</v>
      </c>
      <c r="W471" t="str">
        <f t="shared" si="15"/>
        <v>GOVERNOR,,,DEMOCRAT,GOVERNOR, OFFICE OF,,Statewide</v>
      </c>
    </row>
    <row r="472" spans="1:23" x14ac:dyDescent="0.25">
      <c r="A472" t="str">
        <f t="shared" si="14"/>
        <v>INSLEE JAY R</v>
      </c>
      <c r="B472">
        <v>923</v>
      </c>
      <c r="C472" s="12" t="s">
        <v>69</v>
      </c>
      <c r="F472" t="s">
        <v>168</v>
      </c>
      <c r="G472" t="s">
        <v>169</v>
      </c>
      <c r="I472" t="s">
        <v>170</v>
      </c>
      <c r="J472">
        <v>2012</v>
      </c>
      <c r="K472">
        <v>6040.75</v>
      </c>
      <c r="L472" t="s">
        <v>41</v>
      </c>
      <c r="M472" s="1">
        <v>41000</v>
      </c>
      <c r="N472" s="1">
        <v>41029</v>
      </c>
      <c r="O472" s="1">
        <v>41029</v>
      </c>
      <c r="Q472" t="s">
        <v>417</v>
      </c>
      <c r="R472" t="s">
        <v>418</v>
      </c>
      <c r="S472" t="s">
        <v>620</v>
      </c>
      <c r="T472" t="s">
        <v>420</v>
      </c>
      <c r="U472" t="s">
        <v>46</v>
      </c>
      <c r="W472" t="str">
        <f t="shared" si="15"/>
        <v>GOVERNOR,,,DEMOCRAT,GOVERNOR, OFFICE OF,,Statewide</v>
      </c>
    </row>
    <row r="473" spans="1:23" x14ac:dyDescent="0.25">
      <c r="A473" t="str">
        <f t="shared" si="14"/>
        <v>INSLEE JAY R</v>
      </c>
      <c r="B473">
        <v>935</v>
      </c>
      <c r="C473" s="12" t="s">
        <v>69</v>
      </c>
      <c r="F473" t="s">
        <v>168</v>
      </c>
      <c r="G473" t="s">
        <v>169</v>
      </c>
      <c r="I473" t="s">
        <v>170</v>
      </c>
      <c r="J473">
        <v>2012</v>
      </c>
      <c r="K473">
        <v>5070.1400000000003</v>
      </c>
      <c r="L473" t="s">
        <v>41</v>
      </c>
      <c r="M473" s="1">
        <v>40940</v>
      </c>
      <c r="N473" s="1">
        <v>40968</v>
      </c>
      <c r="O473" s="1">
        <v>40968</v>
      </c>
      <c r="Q473" t="s">
        <v>171</v>
      </c>
      <c r="R473" t="s">
        <v>172</v>
      </c>
      <c r="S473" t="s">
        <v>173</v>
      </c>
      <c r="T473" t="s">
        <v>174</v>
      </c>
      <c r="U473" t="s">
        <v>175</v>
      </c>
      <c r="W473" t="str">
        <f t="shared" si="15"/>
        <v>GOVERNOR,,,DEMOCRAT,GOVERNOR, OFFICE OF,,Statewide</v>
      </c>
    </row>
    <row r="474" spans="1:23" x14ac:dyDescent="0.25">
      <c r="A474" t="str">
        <f t="shared" si="14"/>
        <v>INSLEE JAY R</v>
      </c>
      <c r="B474">
        <v>941</v>
      </c>
      <c r="C474" s="12" t="s">
        <v>69</v>
      </c>
      <c r="F474" t="s">
        <v>168</v>
      </c>
      <c r="G474" t="s">
        <v>169</v>
      </c>
      <c r="I474" t="s">
        <v>170</v>
      </c>
      <c r="J474">
        <v>2012</v>
      </c>
      <c r="K474">
        <v>5070.1400000000003</v>
      </c>
      <c r="L474" t="s">
        <v>41</v>
      </c>
      <c r="M474" s="1">
        <v>40940</v>
      </c>
      <c r="N474" s="1">
        <v>40968</v>
      </c>
      <c r="O474" s="1">
        <v>40968</v>
      </c>
      <c r="Q474" t="s">
        <v>171</v>
      </c>
      <c r="R474" t="s">
        <v>172</v>
      </c>
      <c r="S474" t="s">
        <v>173</v>
      </c>
      <c r="T474" t="s">
        <v>174</v>
      </c>
      <c r="U474" t="s">
        <v>175</v>
      </c>
      <c r="W474" t="str">
        <f t="shared" si="15"/>
        <v>GOVERNOR,,,DEMOCRAT,GOVERNOR, OFFICE OF,,Statewide</v>
      </c>
    </row>
    <row r="475" spans="1:23" x14ac:dyDescent="0.25">
      <c r="A475" t="str">
        <f t="shared" si="14"/>
        <v>INSLEE JAY R</v>
      </c>
      <c r="B475">
        <v>942</v>
      </c>
      <c r="C475" s="12" t="s">
        <v>69</v>
      </c>
      <c r="F475" t="s">
        <v>168</v>
      </c>
      <c r="G475" t="s">
        <v>169</v>
      </c>
      <c r="I475" t="s">
        <v>170</v>
      </c>
      <c r="J475">
        <v>2012</v>
      </c>
      <c r="K475">
        <v>5070.1400000000003</v>
      </c>
      <c r="L475" t="s">
        <v>41</v>
      </c>
      <c r="M475" s="1">
        <v>40940</v>
      </c>
      <c r="N475" s="1">
        <v>40968</v>
      </c>
      <c r="O475" s="1">
        <v>40968</v>
      </c>
      <c r="Q475" t="s">
        <v>171</v>
      </c>
      <c r="R475" t="s">
        <v>172</v>
      </c>
      <c r="S475" t="s">
        <v>173</v>
      </c>
      <c r="T475" t="s">
        <v>174</v>
      </c>
      <c r="U475" t="s">
        <v>175</v>
      </c>
      <c r="W475" t="str">
        <f t="shared" si="15"/>
        <v>GOVERNOR,,,DEMOCRAT,GOVERNOR, OFFICE OF,,Statewide</v>
      </c>
    </row>
    <row r="476" spans="1:23" x14ac:dyDescent="0.25">
      <c r="A476" t="str">
        <f t="shared" si="14"/>
        <v>INSLEE JAY R</v>
      </c>
      <c r="B476">
        <v>944</v>
      </c>
      <c r="C476" s="12" t="s">
        <v>69</v>
      </c>
      <c r="F476" t="s">
        <v>168</v>
      </c>
      <c r="G476" t="s">
        <v>169</v>
      </c>
      <c r="I476" t="s">
        <v>170</v>
      </c>
      <c r="J476">
        <v>2012</v>
      </c>
      <c r="K476">
        <v>5070.1400000000003</v>
      </c>
      <c r="L476" t="s">
        <v>41</v>
      </c>
      <c r="M476" s="1">
        <v>40940</v>
      </c>
      <c r="N476" s="1">
        <v>40968</v>
      </c>
      <c r="O476" s="1">
        <v>40968</v>
      </c>
      <c r="Q476" t="s">
        <v>171</v>
      </c>
      <c r="R476" t="s">
        <v>172</v>
      </c>
      <c r="S476" t="s">
        <v>173</v>
      </c>
      <c r="T476" t="s">
        <v>174</v>
      </c>
      <c r="U476" t="s">
        <v>175</v>
      </c>
      <c r="W476" t="str">
        <f t="shared" si="15"/>
        <v>GOVERNOR,,,DEMOCRAT,GOVERNOR, OFFICE OF,,Statewide</v>
      </c>
    </row>
    <row r="477" spans="1:23" x14ac:dyDescent="0.25">
      <c r="A477" t="str">
        <f t="shared" si="14"/>
        <v>INSLEE JAY R</v>
      </c>
      <c r="B477">
        <v>945</v>
      </c>
      <c r="C477" s="12" t="s">
        <v>69</v>
      </c>
      <c r="F477" t="s">
        <v>168</v>
      </c>
      <c r="G477" t="s">
        <v>169</v>
      </c>
      <c r="I477" t="s">
        <v>170</v>
      </c>
      <c r="J477">
        <v>2012</v>
      </c>
      <c r="K477">
        <v>5070.1400000000003</v>
      </c>
      <c r="L477" t="s">
        <v>41</v>
      </c>
      <c r="M477" s="1">
        <v>40940</v>
      </c>
      <c r="N477" s="1">
        <v>40968</v>
      </c>
      <c r="O477" s="1">
        <v>40968</v>
      </c>
      <c r="Q477" t="s">
        <v>171</v>
      </c>
      <c r="R477" t="s">
        <v>172</v>
      </c>
      <c r="S477" t="s">
        <v>173</v>
      </c>
      <c r="T477" t="s">
        <v>174</v>
      </c>
      <c r="U477" t="s">
        <v>175</v>
      </c>
      <c r="W477" t="str">
        <f t="shared" si="15"/>
        <v>GOVERNOR,,,DEMOCRAT,GOVERNOR, OFFICE OF,,Statewide</v>
      </c>
    </row>
    <row r="478" spans="1:23" x14ac:dyDescent="0.25">
      <c r="A478" t="str">
        <f t="shared" si="14"/>
        <v>INSLEE JAY R</v>
      </c>
      <c r="B478">
        <v>958</v>
      </c>
      <c r="C478" s="12" t="s">
        <v>69</v>
      </c>
      <c r="F478" t="s">
        <v>168</v>
      </c>
      <c r="G478" t="s">
        <v>169</v>
      </c>
      <c r="I478" t="s">
        <v>170</v>
      </c>
      <c r="J478">
        <v>2012</v>
      </c>
      <c r="K478">
        <v>13000</v>
      </c>
      <c r="L478" t="s">
        <v>41</v>
      </c>
      <c r="M478" s="1">
        <v>41107</v>
      </c>
      <c r="N478" s="1">
        <v>41120</v>
      </c>
      <c r="O478" s="1">
        <v>41120</v>
      </c>
      <c r="Q478" t="s">
        <v>477</v>
      </c>
      <c r="R478" t="s">
        <v>478</v>
      </c>
      <c r="S478" t="s">
        <v>479</v>
      </c>
      <c r="T478" t="s">
        <v>420</v>
      </c>
      <c r="U478" t="s">
        <v>46</v>
      </c>
      <c r="W478" t="str">
        <f t="shared" si="15"/>
        <v>GOVERNOR,,,DEMOCRAT,GOVERNOR, OFFICE OF,,Statewide</v>
      </c>
    </row>
    <row r="479" spans="1:23" x14ac:dyDescent="0.25">
      <c r="A479" t="str">
        <f t="shared" si="14"/>
        <v>INSLEE JAY R</v>
      </c>
      <c r="B479">
        <v>978</v>
      </c>
      <c r="C479" s="12" t="s">
        <v>69</v>
      </c>
      <c r="F479" t="s">
        <v>168</v>
      </c>
      <c r="G479" t="s">
        <v>169</v>
      </c>
      <c r="I479" t="s">
        <v>170</v>
      </c>
      <c r="J479">
        <v>2012</v>
      </c>
      <c r="K479">
        <v>5070.1400000000003</v>
      </c>
      <c r="L479" t="s">
        <v>41</v>
      </c>
      <c r="M479" s="1">
        <v>40940</v>
      </c>
      <c r="N479" s="1">
        <v>40968</v>
      </c>
      <c r="O479" s="1">
        <v>40968</v>
      </c>
      <c r="Q479" t="s">
        <v>171</v>
      </c>
      <c r="R479" t="s">
        <v>172</v>
      </c>
      <c r="S479" t="s">
        <v>173</v>
      </c>
      <c r="T479" t="s">
        <v>174</v>
      </c>
      <c r="U479" t="s">
        <v>175</v>
      </c>
      <c r="W479" t="str">
        <f t="shared" si="15"/>
        <v>GOVERNOR,,,DEMOCRAT,GOVERNOR, OFFICE OF,,Statewide</v>
      </c>
    </row>
    <row r="480" spans="1:23" x14ac:dyDescent="0.25">
      <c r="A480" t="str">
        <f t="shared" si="14"/>
        <v>INSLEE JAY R</v>
      </c>
      <c r="B480">
        <v>979</v>
      </c>
      <c r="C480" s="12" t="s">
        <v>69</v>
      </c>
      <c r="F480" t="s">
        <v>168</v>
      </c>
      <c r="G480" t="s">
        <v>169</v>
      </c>
      <c r="I480" t="s">
        <v>170</v>
      </c>
      <c r="J480">
        <v>2012</v>
      </c>
      <c r="K480">
        <v>5070.1400000000003</v>
      </c>
      <c r="L480" t="s">
        <v>41</v>
      </c>
      <c r="M480" s="1">
        <v>40940</v>
      </c>
      <c r="N480" s="1">
        <v>40968</v>
      </c>
      <c r="O480" s="1">
        <v>40968</v>
      </c>
      <c r="Q480" t="s">
        <v>171</v>
      </c>
      <c r="R480" t="s">
        <v>172</v>
      </c>
      <c r="S480" t="s">
        <v>173</v>
      </c>
      <c r="T480" t="s">
        <v>174</v>
      </c>
      <c r="U480" t="s">
        <v>175</v>
      </c>
      <c r="W480" t="str">
        <f t="shared" si="15"/>
        <v>GOVERNOR,,,DEMOCRAT,GOVERNOR, OFFICE OF,,Statewide</v>
      </c>
    </row>
    <row r="481" spans="1:23" x14ac:dyDescent="0.25">
      <c r="A481" t="str">
        <f t="shared" si="14"/>
        <v>INSLEE JAY R</v>
      </c>
      <c r="B481">
        <v>987</v>
      </c>
      <c r="C481" s="12" t="s">
        <v>69</v>
      </c>
      <c r="F481" t="s">
        <v>168</v>
      </c>
      <c r="G481" t="s">
        <v>169</v>
      </c>
      <c r="I481" t="s">
        <v>170</v>
      </c>
      <c r="J481">
        <v>2012</v>
      </c>
      <c r="K481">
        <v>5070.1400000000003</v>
      </c>
      <c r="L481" t="s">
        <v>41</v>
      </c>
      <c r="M481" s="1">
        <v>40940</v>
      </c>
      <c r="N481" s="1">
        <v>40968</v>
      </c>
      <c r="O481" s="1">
        <v>40968</v>
      </c>
      <c r="Q481" t="s">
        <v>171</v>
      </c>
      <c r="R481" t="s">
        <v>172</v>
      </c>
      <c r="S481" t="s">
        <v>173</v>
      </c>
      <c r="T481" t="s">
        <v>174</v>
      </c>
      <c r="U481" t="s">
        <v>175</v>
      </c>
      <c r="W481" t="str">
        <f t="shared" si="15"/>
        <v>GOVERNOR,,,DEMOCRAT,GOVERNOR, OFFICE OF,,Statewide</v>
      </c>
    </row>
    <row r="482" spans="1:23" x14ac:dyDescent="0.25">
      <c r="A482" t="str">
        <f t="shared" si="14"/>
        <v>INSLEE JAY R</v>
      </c>
      <c r="B482">
        <v>993</v>
      </c>
      <c r="C482" s="12" t="s">
        <v>69</v>
      </c>
      <c r="F482" t="s">
        <v>168</v>
      </c>
      <c r="G482" t="s">
        <v>169</v>
      </c>
      <c r="I482" t="s">
        <v>170</v>
      </c>
      <c r="J482">
        <v>2012</v>
      </c>
      <c r="K482">
        <v>5070.1400000000003</v>
      </c>
      <c r="L482" t="s">
        <v>41</v>
      </c>
      <c r="M482" s="1">
        <v>40940</v>
      </c>
      <c r="N482" s="1">
        <v>40968</v>
      </c>
      <c r="O482" s="1">
        <v>40968</v>
      </c>
      <c r="Q482" t="s">
        <v>171</v>
      </c>
      <c r="R482" t="s">
        <v>172</v>
      </c>
      <c r="S482" t="s">
        <v>173</v>
      </c>
      <c r="T482" t="s">
        <v>174</v>
      </c>
      <c r="U482" t="s">
        <v>175</v>
      </c>
      <c r="W482" t="str">
        <f t="shared" si="15"/>
        <v>GOVERNOR,,,DEMOCRAT,GOVERNOR, OFFICE OF,,Statewide</v>
      </c>
    </row>
    <row r="483" spans="1:23" x14ac:dyDescent="0.25">
      <c r="A483" t="str">
        <f t="shared" si="14"/>
        <v>INSLEE JAY R</v>
      </c>
      <c r="B483">
        <v>998</v>
      </c>
      <c r="C483" s="12" t="s">
        <v>69</v>
      </c>
      <c r="F483" t="s">
        <v>168</v>
      </c>
      <c r="G483" t="s">
        <v>169</v>
      </c>
      <c r="I483" t="s">
        <v>170</v>
      </c>
      <c r="J483">
        <v>2012</v>
      </c>
      <c r="K483">
        <v>5070.1400000000003</v>
      </c>
      <c r="L483" t="s">
        <v>41</v>
      </c>
      <c r="M483" s="1">
        <v>40940</v>
      </c>
      <c r="N483" s="1">
        <v>40968</v>
      </c>
      <c r="O483" s="1">
        <v>40968</v>
      </c>
      <c r="Q483" t="s">
        <v>171</v>
      </c>
      <c r="R483" t="s">
        <v>172</v>
      </c>
      <c r="S483" t="s">
        <v>173</v>
      </c>
      <c r="T483" t="s">
        <v>174</v>
      </c>
      <c r="U483" t="s">
        <v>175</v>
      </c>
      <c r="W483" t="str">
        <f t="shared" si="15"/>
        <v>GOVERNOR,,,DEMOCRAT,GOVERNOR, OFFICE OF,,Statewide</v>
      </c>
    </row>
    <row r="484" spans="1:23" x14ac:dyDescent="0.25">
      <c r="A484" t="str">
        <f t="shared" si="14"/>
        <v>INSLEE JAY R</v>
      </c>
      <c r="B484">
        <v>999</v>
      </c>
      <c r="C484" s="12" t="s">
        <v>69</v>
      </c>
      <c r="F484" t="s">
        <v>168</v>
      </c>
      <c r="G484" t="s">
        <v>169</v>
      </c>
      <c r="I484" t="s">
        <v>170</v>
      </c>
      <c r="J484">
        <v>2012</v>
      </c>
      <c r="K484">
        <v>5070.1400000000003</v>
      </c>
      <c r="L484" t="s">
        <v>41</v>
      </c>
      <c r="M484" s="1">
        <v>40940</v>
      </c>
      <c r="N484" s="1">
        <v>40968</v>
      </c>
      <c r="O484" s="1">
        <v>40968</v>
      </c>
      <c r="Q484" t="s">
        <v>171</v>
      </c>
      <c r="R484" t="s">
        <v>172</v>
      </c>
      <c r="S484" t="s">
        <v>173</v>
      </c>
      <c r="T484" t="s">
        <v>174</v>
      </c>
      <c r="U484" t="s">
        <v>175</v>
      </c>
      <c r="W484" t="str">
        <f t="shared" si="15"/>
        <v>GOVERNOR,,,DEMOCRAT,GOVERNOR, OFFICE OF,,Statewide</v>
      </c>
    </row>
    <row r="485" spans="1:23" x14ac:dyDescent="0.25">
      <c r="A485" t="str">
        <f t="shared" si="14"/>
        <v>INSLEE JAY R</v>
      </c>
      <c r="B485">
        <v>1003</v>
      </c>
      <c r="C485" s="12" t="s">
        <v>69</v>
      </c>
      <c r="F485" t="s">
        <v>168</v>
      </c>
      <c r="G485" t="s">
        <v>169</v>
      </c>
      <c r="I485" t="s">
        <v>170</v>
      </c>
      <c r="J485">
        <v>2012</v>
      </c>
      <c r="K485">
        <v>5070.1400000000003</v>
      </c>
      <c r="L485" t="s">
        <v>41</v>
      </c>
      <c r="M485" s="1">
        <v>40940</v>
      </c>
      <c r="N485" s="1">
        <v>40968</v>
      </c>
      <c r="O485" s="1">
        <v>40968</v>
      </c>
      <c r="Q485" t="s">
        <v>171</v>
      </c>
      <c r="R485" t="s">
        <v>172</v>
      </c>
      <c r="S485" t="s">
        <v>173</v>
      </c>
      <c r="T485" t="s">
        <v>174</v>
      </c>
      <c r="U485" t="s">
        <v>175</v>
      </c>
      <c r="W485" t="str">
        <f t="shared" si="15"/>
        <v>GOVERNOR,,,DEMOCRAT,GOVERNOR, OFFICE OF,,Statewide</v>
      </c>
    </row>
    <row r="486" spans="1:23" x14ac:dyDescent="0.25">
      <c r="A486" s="9" t="str">
        <f t="shared" si="14"/>
        <v>INSLEE JAY R</v>
      </c>
      <c r="B486">
        <v>1004</v>
      </c>
      <c r="C486" s="12" t="s">
        <v>69</v>
      </c>
      <c r="F486" t="s">
        <v>168</v>
      </c>
      <c r="G486" t="s">
        <v>169</v>
      </c>
      <c r="I486" t="s">
        <v>170</v>
      </c>
      <c r="J486">
        <v>2012</v>
      </c>
      <c r="K486">
        <v>5070.1400000000003</v>
      </c>
      <c r="L486" t="s">
        <v>41</v>
      </c>
      <c r="M486" s="1">
        <v>40940</v>
      </c>
      <c r="N486" s="1">
        <v>40968</v>
      </c>
      <c r="O486" s="1">
        <v>40968</v>
      </c>
      <c r="Q486" t="s">
        <v>171</v>
      </c>
      <c r="R486" t="s">
        <v>172</v>
      </c>
      <c r="S486" t="s">
        <v>173</v>
      </c>
      <c r="T486" t="s">
        <v>174</v>
      </c>
      <c r="U486" t="s">
        <v>175</v>
      </c>
      <c r="W486" t="str">
        <f t="shared" si="15"/>
        <v>GOVERNOR,,,DEMOCRAT,GOVERNOR, OFFICE OF,,Statewide</v>
      </c>
    </row>
    <row r="487" spans="1:23" x14ac:dyDescent="0.25">
      <c r="A487" t="str">
        <f t="shared" si="14"/>
        <v>INSLEE JAY R</v>
      </c>
      <c r="B487">
        <v>1005</v>
      </c>
      <c r="C487" s="12" t="s">
        <v>69</v>
      </c>
      <c r="F487" t="s">
        <v>168</v>
      </c>
      <c r="G487" t="s">
        <v>169</v>
      </c>
      <c r="I487" t="s">
        <v>170</v>
      </c>
      <c r="J487">
        <v>2012</v>
      </c>
      <c r="K487">
        <v>5070.1400000000003</v>
      </c>
      <c r="L487" t="s">
        <v>41</v>
      </c>
      <c r="M487" s="1">
        <v>40940</v>
      </c>
      <c r="N487" s="1">
        <v>40968</v>
      </c>
      <c r="O487" s="1">
        <v>40968</v>
      </c>
      <c r="Q487" t="s">
        <v>171</v>
      </c>
      <c r="R487" t="s">
        <v>172</v>
      </c>
      <c r="S487" t="s">
        <v>173</v>
      </c>
      <c r="T487" t="s">
        <v>174</v>
      </c>
      <c r="U487" t="s">
        <v>175</v>
      </c>
      <c r="W487" t="str">
        <f t="shared" si="15"/>
        <v>GOVERNOR,,,DEMOCRAT,GOVERNOR, OFFICE OF,,Statewide</v>
      </c>
    </row>
    <row r="488" spans="1:23" x14ac:dyDescent="0.25">
      <c r="A488" t="str">
        <f t="shared" si="14"/>
        <v>INSLEE JAY R</v>
      </c>
      <c r="B488">
        <v>1006</v>
      </c>
      <c r="C488" s="12" t="s">
        <v>69</v>
      </c>
      <c r="F488" t="s">
        <v>168</v>
      </c>
      <c r="G488" t="s">
        <v>169</v>
      </c>
      <c r="I488" t="s">
        <v>170</v>
      </c>
      <c r="J488">
        <v>2012</v>
      </c>
      <c r="K488">
        <v>5070.1400000000003</v>
      </c>
      <c r="L488" t="s">
        <v>41</v>
      </c>
      <c r="M488" s="1">
        <v>40940</v>
      </c>
      <c r="N488" s="1">
        <v>40968</v>
      </c>
      <c r="O488" s="1">
        <v>40968</v>
      </c>
      <c r="Q488" t="s">
        <v>171</v>
      </c>
      <c r="R488" t="s">
        <v>172</v>
      </c>
      <c r="S488" t="s">
        <v>173</v>
      </c>
      <c r="T488" t="s">
        <v>174</v>
      </c>
      <c r="U488" t="s">
        <v>175</v>
      </c>
      <c r="W488" t="str">
        <f t="shared" si="15"/>
        <v>GOVERNOR,,,DEMOCRAT,GOVERNOR, OFFICE OF,,Statewide</v>
      </c>
    </row>
    <row r="489" spans="1:23" x14ac:dyDescent="0.25">
      <c r="A489" t="str">
        <f t="shared" si="14"/>
        <v>INSLEE JAY R</v>
      </c>
      <c r="B489">
        <v>1007</v>
      </c>
      <c r="C489" s="12" t="s">
        <v>69</v>
      </c>
      <c r="F489" t="s">
        <v>168</v>
      </c>
      <c r="G489" t="s">
        <v>169</v>
      </c>
      <c r="I489" t="s">
        <v>170</v>
      </c>
      <c r="J489">
        <v>2012</v>
      </c>
      <c r="K489">
        <v>5070.1400000000003</v>
      </c>
      <c r="L489" t="s">
        <v>41</v>
      </c>
      <c r="M489" s="1">
        <v>40940</v>
      </c>
      <c r="N489" s="1">
        <v>40968</v>
      </c>
      <c r="O489" s="1">
        <v>40968</v>
      </c>
      <c r="Q489" t="s">
        <v>171</v>
      </c>
      <c r="R489" t="s">
        <v>172</v>
      </c>
      <c r="S489" t="s">
        <v>173</v>
      </c>
      <c r="T489" t="s">
        <v>174</v>
      </c>
      <c r="U489" t="s">
        <v>175</v>
      </c>
      <c r="W489" t="str">
        <f t="shared" si="15"/>
        <v>GOVERNOR,,,DEMOCRAT,GOVERNOR, OFFICE OF,,Statewide</v>
      </c>
    </row>
    <row r="490" spans="1:23" x14ac:dyDescent="0.25">
      <c r="A490" t="str">
        <f t="shared" si="14"/>
        <v>INSLEE JAY R</v>
      </c>
      <c r="B490">
        <v>1015</v>
      </c>
      <c r="C490" s="12" t="s">
        <v>69</v>
      </c>
      <c r="F490" t="s">
        <v>168</v>
      </c>
      <c r="G490" t="s">
        <v>169</v>
      </c>
      <c r="I490" t="s">
        <v>170</v>
      </c>
      <c r="J490">
        <v>2012</v>
      </c>
      <c r="K490">
        <v>5070.1400000000003</v>
      </c>
      <c r="L490" t="s">
        <v>41</v>
      </c>
      <c r="M490" s="1">
        <v>40940</v>
      </c>
      <c r="N490" s="1">
        <v>40968</v>
      </c>
      <c r="O490" s="1">
        <v>40968</v>
      </c>
      <c r="Q490" t="s">
        <v>171</v>
      </c>
      <c r="R490" t="s">
        <v>172</v>
      </c>
      <c r="S490" t="s">
        <v>173</v>
      </c>
      <c r="T490" t="s">
        <v>174</v>
      </c>
      <c r="U490" t="s">
        <v>175</v>
      </c>
      <c r="W490" t="str">
        <f t="shared" si="15"/>
        <v>GOVERNOR,,,DEMOCRAT,GOVERNOR, OFFICE OF,,Statewide</v>
      </c>
    </row>
    <row r="491" spans="1:23" x14ac:dyDescent="0.25">
      <c r="A491" t="str">
        <f t="shared" si="14"/>
        <v>INSLEE JAY R</v>
      </c>
      <c r="B491">
        <v>1017</v>
      </c>
      <c r="C491" s="12" t="s">
        <v>69</v>
      </c>
      <c r="F491" t="s">
        <v>168</v>
      </c>
      <c r="G491" t="s">
        <v>169</v>
      </c>
      <c r="I491" t="s">
        <v>170</v>
      </c>
      <c r="J491">
        <v>2012</v>
      </c>
      <c r="K491">
        <v>5070.1400000000003</v>
      </c>
      <c r="L491" t="s">
        <v>41</v>
      </c>
      <c r="M491" s="1">
        <v>40940</v>
      </c>
      <c r="N491" s="1">
        <v>40968</v>
      </c>
      <c r="O491" s="1">
        <v>40968</v>
      </c>
      <c r="Q491" t="s">
        <v>171</v>
      </c>
      <c r="R491" t="s">
        <v>172</v>
      </c>
      <c r="S491" t="s">
        <v>173</v>
      </c>
      <c r="T491" t="s">
        <v>174</v>
      </c>
      <c r="U491" t="s">
        <v>175</v>
      </c>
      <c r="W491" t="str">
        <f t="shared" si="15"/>
        <v>GOVERNOR,,,DEMOCRAT,GOVERNOR, OFFICE OF,,Statewide</v>
      </c>
    </row>
    <row r="492" spans="1:23" x14ac:dyDescent="0.25">
      <c r="A492" t="str">
        <f t="shared" si="14"/>
        <v>INSLEE JAY R</v>
      </c>
      <c r="B492">
        <v>1023</v>
      </c>
      <c r="C492" s="12" t="s">
        <v>69</v>
      </c>
      <c r="F492" t="s">
        <v>168</v>
      </c>
      <c r="G492" t="s">
        <v>169</v>
      </c>
      <c r="I492" t="s">
        <v>170</v>
      </c>
      <c r="J492">
        <v>2012</v>
      </c>
      <c r="K492">
        <v>5070.1400000000003</v>
      </c>
      <c r="L492" t="s">
        <v>41</v>
      </c>
      <c r="M492" s="1">
        <v>40940</v>
      </c>
      <c r="N492" s="1">
        <v>40968</v>
      </c>
      <c r="O492" s="1">
        <v>40968</v>
      </c>
      <c r="Q492" t="s">
        <v>171</v>
      </c>
      <c r="R492" t="s">
        <v>172</v>
      </c>
      <c r="S492" t="s">
        <v>173</v>
      </c>
      <c r="T492" t="s">
        <v>174</v>
      </c>
      <c r="U492" t="s">
        <v>175</v>
      </c>
      <c r="W492" t="str">
        <f t="shared" si="15"/>
        <v>GOVERNOR,,,DEMOCRAT,GOVERNOR, OFFICE OF,,Statewide</v>
      </c>
    </row>
    <row r="493" spans="1:23" x14ac:dyDescent="0.25">
      <c r="A493" t="str">
        <f t="shared" si="14"/>
        <v>INSLEE JAY R</v>
      </c>
      <c r="B493">
        <v>1024</v>
      </c>
      <c r="C493" s="12" t="s">
        <v>69</v>
      </c>
      <c r="F493" t="s">
        <v>168</v>
      </c>
      <c r="G493" t="s">
        <v>169</v>
      </c>
      <c r="I493" t="s">
        <v>170</v>
      </c>
      <c r="J493">
        <v>2012</v>
      </c>
      <c r="K493">
        <v>5070.1400000000003</v>
      </c>
      <c r="L493" t="s">
        <v>41</v>
      </c>
      <c r="M493" s="1">
        <v>40940</v>
      </c>
      <c r="N493" s="1">
        <v>40968</v>
      </c>
      <c r="O493" s="1">
        <v>40968</v>
      </c>
      <c r="Q493" t="s">
        <v>171</v>
      </c>
      <c r="R493" t="s">
        <v>172</v>
      </c>
      <c r="S493" t="s">
        <v>173</v>
      </c>
      <c r="T493" t="s">
        <v>174</v>
      </c>
      <c r="U493" t="s">
        <v>175</v>
      </c>
      <c r="W493" t="str">
        <f t="shared" si="15"/>
        <v>GOVERNOR,,,DEMOCRAT,GOVERNOR, OFFICE OF,,Statewide</v>
      </c>
    </row>
    <row r="494" spans="1:23" x14ac:dyDescent="0.25">
      <c r="A494" t="str">
        <f t="shared" si="14"/>
        <v>INSLEE JAY R</v>
      </c>
      <c r="B494">
        <v>1025</v>
      </c>
      <c r="C494" s="12" t="s">
        <v>69</v>
      </c>
      <c r="F494" t="s">
        <v>168</v>
      </c>
      <c r="G494" t="s">
        <v>169</v>
      </c>
      <c r="I494" t="s">
        <v>170</v>
      </c>
      <c r="J494">
        <v>2012</v>
      </c>
      <c r="K494">
        <v>5070.1400000000003</v>
      </c>
      <c r="L494" t="s">
        <v>41</v>
      </c>
      <c r="M494" s="1">
        <v>40940</v>
      </c>
      <c r="N494" s="1">
        <v>40968</v>
      </c>
      <c r="O494" s="1">
        <v>40968</v>
      </c>
      <c r="Q494" t="s">
        <v>171</v>
      </c>
      <c r="R494" t="s">
        <v>172</v>
      </c>
      <c r="S494" t="s">
        <v>173</v>
      </c>
      <c r="T494" t="s">
        <v>174</v>
      </c>
      <c r="U494" t="s">
        <v>175</v>
      </c>
      <c r="W494" t="str">
        <f t="shared" si="15"/>
        <v>GOVERNOR,,,DEMOCRAT,GOVERNOR, OFFICE OF,,Statewide</v>
      </c>
    </row>
    <row r="495" spans="1:23" x14ac:dyDescent="0.25">
      <c r="A495" t="str">
        <f t="shared" si="14"/>
        <v>INSLEE JAY R</v>
      </c>
      <c r="B495">
        <v>1028</v>
      </c>
      <c r="C495" s="12" t="s">
        <v>69</v>
      </c>
      <c r="F495" t="s">
        <v>168</v>
      </c>
      <c r="G495" t="s">
        <v>169</v>
      </c>
      <c r="I495" t="s">
        <v>170</v>
      </c>
      <c r="J495">
        <v>2012</v>
      </c>
      <c r="K495">
        <v>5070.1400000000003</v>
      </c>
      <c r="L495" t="s">
        <v>41</v>
      </c>
      <c r="M495" s="1">
        <v>40940</v>
      </c>
      <c r="N495" s="1">
        <v>40968</v>
      </c>
      <c r="O495" s="1">
        <v>40968</v>
      </c>
      <c r="Q495" t="s">
        <v>171</v>
      </c>
      <c r="R495" t="s">
        <v>172</v>
      </c>
      <c r="S495" t="s">
        <v>173</v>
      </c>
      <c r="T495" t="s">
        <v>174</v>
      </c>
      <c r="U495" t="s">
        <v>175</v>
      </c>
      <c r="W495" t="str">
        <f t="shared" si="15"/>
        <v>GOVERNOR,,,DEMOCRAT,GOVERNOR, OFFICE OF,,Statewide</v>
      </c>
    </row>
    <row r="496" spans="1:23" x14ac:dyDescent="0.25">
      <c r="A496" t="str">
        <f t="shared" si="14"/>
        <v>JINKINS LAURIE A</v>
      </c>
      <c r="B496">
        <v>256</v>
      </c>
      <c r="C496" t="s">
        <v>35</v>
      </c>
      <c r="D496">
        <v>27</v>
      </c>
      <c r="E496">
        <v>1</v>
      </c>
      <c r="F496" t="s">
        <v>168</v>
      </c>
      <c r="G496" t="s">
        <v>421</v>
      </c>
      <c r="H496" t="s">
        <v>422</v>
      </c>
      <c r="I496" t="s">
        <v>40</v>
      </c>
      <c r="J496">
        <v>2012</v>
      </c>
      <c r="K496">
        <v>230</v>
      </c>
      <c r="L496" t="s">
        <v>41</v>
      </c>
      <c r="M496" s="1">
        <v>40756</v>
      </c>
      <c r="N496" s="1">
        <v>40786</v>
      </c>
      <c r="O496" s="1">
        <v>40786</v>
      </c>
      <c r="Q496" t="s">
        <v>423</v>
      </c>
      <c r="R496" t="s">
        <v>424</v>
      </c>
      <c r="S496" t="s">
        <v>425</v>
      </c>
      <c r="T496" t="s">
        <v>420</v>
      </c>
      <c r="U496" t="s">
        <v>46</v>
      </c>
      <c r="W496" t="str">
        <f t="shared" si="15"/>
        <v>STATE REPRESENTATIVE,27,1,DEMOCRAT,LEG DISTRICT 27 - HOUSE,PIERCE,Legislative</v>
      </c>
    </row>
    <row r="497" spans="1:23" x14ac:dyDescent="0.25">
      <c r="A497" t="str">
        <f t="shared" si="14"/>
        <v>JINKINS LAURIE A</v>
      </c>
      <c r="B497">
        <v>435</v>
      </c>
      <c r="C497" t="s">
        <v>35</v>
      </c>
      <c r="D497">
        <v>27</v>
      </c>
      <c r="E497">
        <v>1</v>
      </c>
      <c r="F497" t="s">
        <v>168</v>
      </c>
      <c r="G497" t="s">
        <v>421</v>
      </c>
      <c r="H497" t="s">
        <v>422</v>
      </c>
      <c r="I497" t="s">
        <v>40</v>
      </c>
      <c r="J497">
        <v>2012</v>
      </c>
      <c r="K497">
        <v>230</v>
      </c>
      <c r="L497" t="s">
        <v>41</v>
      </c>
      <c r="M497" s="1">
        <v>40756</v>
      </c>
      <c r="N497" s="1">
        <v>40786</v>
      </c>
      <c r="O497" s="1">
        <v>40786</v>
      </c>
      <c r="Q497" t="s">
        <v>423</v>
      </c>
      <c r="R497" t="s">
        <v>424</v>
      </c>
      <c r="S497" t="s">
        <v>425</v>
      </c>
      <c r="T497" t="s">
        <v>420</v>
      </c>
      <c r="U497" t="s">
        <v>46</v>
      </c>
      <c r="W497" t="str">
        <f t="shared" si="15"/>
        <v>STATE REPRESENTATIVE,27,1,DEMOCRAT,LEG DISTRICT 27 - HOUSE,PIERCE,Legislative</v>
      </c>
    </row>
    <row r="498" spans="1:23" x14ac:dyDescent="0.25">
      <c r="A498" t="str">
        <f t="shared" si="14"/>
        <v>JINKINS LAURIE A</v>
      </c>
      <c r="B498">
        <v>452</v>
      </c>
      <c r="C498" t="s">
        <v>35</v>
      </c>
      <c r="D498">
        <v>27</v>
      </c>
      <c r="E498">
        <v>1</v>
      </c>
      <c r="F498" t="s">
        <v>168</v>
      </c>
      <c r="G498" t="s">
        <v>421</v>
      </c>
      <c r="H498" t="s">
        <v>422</v>
      </c>
      <c r="I498" t="s">
        <v>40</v>
      </c>
      <c r="J498">
        <v>2012</v>
      </c>
      <c r="K498">
        <v>230</v>
      </c>
      <c r="L498" t="s">
        <v>41</v>
      </c>
      <c r="M498" s="1">
        <v>40756</v>
      </c>
      <c r="N498" s="1">
        <v>40786</v>
      </c>
      <c r="O498" s="1">
        <v>40786</v>
      </c>
      <c r="Q498" t="s">
        <v>423</v>
      </c>
      <c r="R498" t="s">
        <v>424</v>
      </c>
      <c r="S498" t="s">
        <v>425</v>
      </c>
      <c r="T498" t="s">
        <v>420</v>
      </c>
      <c r="U498" t="s">
        <v>46</v>
      </c>
      <c r="W498" t="str">
        <f t="shared" si="15"/>
        <v>STATE REPRESENTATIVE,27,1,DEMOCRAT,LEG DISTRICT 27 - HOUSE,PIERCE,Legislative</v>
      </c>
    </row>
    <row r="499" spans="1:23" x14ac:dyDescent="0.25">
      <c r="A499" t="str">
        <f t="shared" si="14"/>
        <v>JUDGE MAUREEN A</v>
      </c>
      <c r="B499">
        <v>938</v>
      </c>
      <c r="C499" t="s">
        <v>36</v>
      </c>
      <c r="D499">
        <v>41</v>
      </c>
      <c r="F499" t="s">
        <v>168</v>
      </c>
      <c r="G499" t="s">
        <v>679</v>
      </c>
      <c r="H499" t="s">
        <v>39</v>
      </c>
      <c r="I499" t="s">
        <v>40</v>
      </c>
      <c r="J499">
        <v>2012</v>
      </c>
      <c r="K499">
        <v>1340.13</v>
      </c>
      <c r="L499" t="s">
        <v>41</v>
      </c>
      <c r="M499" s="1">
        <v>41061</v>
      </c>
      <c r="N499" s="1">
        <v>41106</v>
      </c>
      <c r="O499" s="1">
        <v>41106</v>
      </c>
      <c r="P499" t="s">
        <v>427</v>
      </c>
      <c r="Q499" t="s">
        <v>901</v>
      </c>
      <c r="R499" t="s">
        <v>429</v>
      </c>
      <c r="S499" t="s">
        <v>430</v>
      </c>
      <c r="T499" t="s">
        <v>420</v>
      </c>
      <c r="U499" t="s">
        <v>46</v>
      </c>
      <c r="W499" t="str">
        <f t="shared" si="15"/>
        <v>STATE SENATOR,41,,DEMOCRAT,LEG DISTRICT 41 - SENATE,KING,Legislative</v>
      </c>
    </row>
    <row r="500" spans="1:23" x14ac:dyDescent="0.25">
      <c r="A500" t="str">
        <f t="shared" si="14"/>
        <v>JUDGE MAUREEN A</v>
      </c>
      <c r="B500">
        <v>994</v>
      </c>
      <c r="C500" t="s">
        <v>36</v>
      </c>
      <c r="D500">
        <v>41</v>
      </c>
      <c r="F500" t="s">
        <v>168</v>
      </c>
      <c r="G500" t="s">
        <v>679</v>
      </c>
      <c r="H500" t="s">
        <v>39</v>
      </c>
      <c r="I500" t="s">
        <v>40</v>
      </c>
      <c r="J500">
        <v>2012</v>
      </c>
      <c r="K500">
        <v>1340.13</v>
      </c>
      <c r="L500" t="s">
        <v>41</v>
      </c>
      <c r="M500" s="1">
        <v>41061</v>
      </c>
      <c r="N500" s="1">
        <v>41106</v>
      </c>
      <c r="O500" s="1">
        <v>41106</v>
      </c>
      <c r="P500" t="s">
        <v>427</v>
      </c>
      <c r="Q500" t="s">
        <v>901</v>
      </c>
      <c r="R500" t="s">
        <v>429</v>
      </c>
      <c r="S500" t="s">
        <v>430</v>
      </c>
      <c r="T500" t="s">
        <v>420</v>
      </c>
      <c r="U500" t="s">
        <v>46</v>
      </c>
      <c r="W500" t="str">
        <f t="shared" si="15"/>
        <v>STATE SENATOR,41,,DEMOCRAT,LEG DISTRICT 41 - SENATE,KING,Legislative</v>
      </c>
    </row>
    <row r="501" spans="1:23" x14ac:dyDescent="0.25">
      <c r="A501" s="9" t="str">
        <f t="shared" si="14"/>
        <v>KELLEY TROY X</v>
      </c>
      <c r="B501">
        <v>751</v>
      </c>
      <c r="C501" t="s">
        <v>258</v>
      </c>
      <c r="F501" t="s">
        <v>168</v>
      </c>
      <c r="G501" t="s">
        <v>759</v>
      </c>
      <c r="I501" t="s">
        <v>170</v>
      </c>
      <c r="J501">
        <v>2012</v>
      </c>
      <c r="K501">
        <v>566</v>
      </c>
      <c r="L501" t="s">
        <v>41</v>
      </c>
      <c r="M501" s="1">
        <v>41012</v>
      </c>
      <c r="N501" s="1">
        <v>41029</v>
      </c>
      <c r="O501" s="1">
        <v>41029</v>
      </c>
      <c r="Q501" t="s">
        <v>417</v>
      </c>
      <c r="R501" t="s">
        <v>418</v>
      </c>
      <c r="S501" t="s">
        <v>419</v>
      </c>
      <c r="T501" t="s">
        <v>420</v>
      </c>
      <c r="U501" t="s">
        <v>46</v>
      </c>
      <c r="W501" t="str">
        <f t="shared" si="15"/>
        <v>STATE AUDITOR,,,DEMOCRAT,AUDITOR, OFFICE OF STATE,,Statewide</v>
      </c>
    </row>
    <row r="502" spans="1:23" x14ac:dyDescent="0.25">
      <c r="A502" t="str">
        <f t="shared" si="14"/>
        <v>KELLEY TROY X</v>
      </c>
      <c r="B502">
        <v>784</v>
      </c>
      <c r="C502" t="s">
        <v>258</v>
      </c>
      <c r="F502" t="s">
        <v>168</v>
      </c>
      <c r="G502" t="s">
        <v>759</v>
      </c>
      <c r="I502" t="s">
        <v>170</v>
      </c>
      <c r="J502">
        <v>2012</v>
      </c>
      <c r="K502">
        <v>566</v>
      </c>
      <c r="L502" t="s">
        <v>41</v>
      </c>
      <c r="M502" s="1">
        <v>41012</v>
      </c>
      <c r="N502" s="1">
        <v>41029</v>
      </c>
      <c r="O502" s="1">
        <v>41029</v>
      </c>
      <c r="Q502" t="s">
        <v>417</v>
      </c>
      <c r="R502" t="s">
        <v>418</v>
      </c>
      <c r="S502" t="s">
        <v>419</v>
      </c>
      <c r="T502" t="s">
        <v>420</v>
      </c>
      <c r="U502" t="s">
        <v>46</v>
      </c>
      <c r="W502" t="str">
        <f t="shared" si="15"/>
        <v>STATE AUDITOR,,,DEMOCRAT,AUDITOR, OFFICE OF STATE,,Statewide</v>
      </c>
    </row>
    <row r="503" spans="1:23" x14ac:dyDescent="0.25">
      <c r="A503" t="str">
        <f t="shared" si="14"/>
        <v>KELLEY TROY X</v>
      </c>
      <c r="B503">
        <v>809</v>
      </c>
      <c r="C503" t="s">
        <v>258</v>
      </c>
      <c r="F503" t="s">
        <v>168</v>
      </c>
      <c r="G503" t="s">
        <v>759</v>
      </c>
      <c r="I503" t="s">
        <v>170</v>
      </c>
      <c r="J503">
        <v>2012</v>
      </c>
      <c r="K503">
        <v>566</v>
      </c>
      <c r="L503" t="s">
        <v>41</v>
      </c>
      <c r="M503" s="1">
        <v>41012</v>
      </c>
      <c r="N503" s="1">
        <v>41029</v>
      </c>
      <c r="O503" s="1">
        <v>41029</v>
      </c>
      <c r="Q503" t="s">
        <v>417</v>
      </c>
      <c r="R503" t="s">
        <v>418</v>
      </c>
      <c r="S503" t="s">
        <v>419</v>
      </c>
      <c r="T503" t="s">
        <v>420</v>
      </c>
      <c r="U503" t="s">
        <v>46</v>
      </c>
      <c r="W503" t="str">
        <f t="shared" si="15"/>
        <v>STATE AUDITOR,,,DEMOCRAT,AUDITOR, OFFICE OF STATE,,Statewide</v>
      </c>
    </row>
    <row r="504" spans="1:23" x14ac:dyDescent="0.25">
      <c r="A504" t="str">
        <f t="shared" si="14"/>
        <v>KELLEY TROY X</v>
      </c>
      <c r="B504">
        <v>962</v>
      </c>
      <c r="C504" t="s">
        <v>258</v>
      </c>
      <c r="F504" t="s">
        <v>168</v>
      </c>
      <c r="G504" t="s">
        <v>759</v>
      </c>
      <c r="I504" t="s">
        <v>170</v>
      </c>
      <c r="J504">
        <v>2012</v>
      </c>
      <c r="K504">
        <v>1293.25</v>
      </c>
      <c r="L504" t="s">
        <v>41</v>
      </c>
      <c r="M504" s="1">
        <v>41107</v>
      </c>
      <c r="N504" s="1">
        <v>41120</v>
      </c>
      <c r="O504" s="1">
        <v>41120</v>
      </c>
      <c r="Q504" t="s">
        <v>854</v>
      </c>
      <c r="R504" t="s">
        <v>906</v>
      </c>
      <c r="S504" t="s">
        <v>907</v>
      </c>
      <c r="T504" t="s">
        <v>420</v>
      </c>
      <c r="U504" t="s">
        <v>46</v>
      </c>
      <c r="W504" t="str">
        <f t="shared" si="15"/>
        <v>STATE AUDITOR,,,DEMOCRAT,AUDITOR, OFFICE OF STATE,,Statewide</v>
      </c>
    </row>
    <row r="505" spans="1:23" x14ac:dyDescent="0.25">
      <c r="A505" t="str">
        <f t="shared" si="14"/>
        <v>LADENBURG CONNIE J</v>
      </c>
      <c r="B505">
        <v>812</v>
      </c>
      <c r="C505" t="s">
        <v>193</v>
      </c>
      <c r="E505">
        <v>4</v>
      </c>
      <c r="F505" t="s">
        <v>168</v>
      </c>
      <c r="G505" t="s">
        <v>549</v>
      </c>
      <c r="H505" t="s">
        <v>422</v>
      </c>
      <c r="I505" t="s">
        <v>550</v>
      </c>
      <c r="J505">
        <v>2012</v>
      </c>
      <c r="K505">
        <v>227.01</v>
      </c>
      <c r="L505" t="s">
        <v>41</v>
      </c>
      <c r="M505" s="1">
        <v>41107</v>
      </c>
      <c r="N505" s="1">
        <v>41120</v>
      </c>
      <c r="O505" s="1">
        <v>41084</v>
      </c>
      <c r="Q505" t="s">
        <v>837</v>
      </c>
      <c r="R505" t="s">
        <v>838</v>
      </c>
      <c r="S505" t="s">
        <v>839</v>
      </c>
      <c r="T505" t="s">
        <v>590</v>
      </c>
      <c r="U505" t="s">
        <v>46</v>
      </c>
      <c r="W505" t="str">
        <f t="shared" si="15"/>
        <v>COUNTY COUNCIL MEMBER,,4,DEMOCRAT,PIERCE CO,PIERCE,Local</v>
      </c>
    </row>
    <row r="506" spans="1:23" x14ac:dyDescent="0.25">
      <c r="A506" t="str">
        <f t="shared" si="14"/>
        <v>LADENBURG CONNIE J</v>
      </c>
      <c r="B506">
        <v>845</v>
      </c>
      <c r="C506" t="s">
        <v>193</v>
      </c>
      <c r="E506">
        <v>4</v>
      </c>
      <c r="F506" t="s">
        <v>168</v>
      </c>
      <c r="G506" t="s">
        <v>549</v>
      </c>
      <c r="H506" t="s">
        <v>422</v>
      </c>
      <c r="I506" t="s">
        <v>550</v>
      </c>
      <c r="J506">
        <v>2012</v>
      </c>
      <c r="K506">
        <v>227.01</v>
      </c>
      <c r="L506" t="s">
        <v>41</v>
      </c>
      <c r="M506" s="1">
        <v>41107</v>
      </c>
      <c r="N506" s="1">
        <v>41120</v>
      </c>
      <c r="O506" s="1">
        <v>41084</v>
      </c>
      <c r="Q506" t="s">
        <v>837</v>
      </c>
      <c r="R506" t="s">
        <v>838</v>
      </c>
      <c r="S506" t="s">
        <v>839</v>
      </c>
      <c r="T506" t="s">
        <v>590</v>
      </c>
      <c r="U506" t="s">
        <v>46</v>
      </c>
      <c r="W506" t="str">
        <f t="shared" si="15"/>
        <v>COUNTY COUNCIL MEMBER,,4,DEMOCRAT,PIERCE CO,PIERCE,Local</v>
      </c>
    </row>
    <row r="507" spans="1:23" x14ac:dyDescent="0.25">
      <c r="A507" t="str">
        <f t="shared" si="14"/>
        <v>LADENBURG CONNIE J</v>
      </c>
      <c r="B507">
        <v>854</v>
      </c>
      <c r="C507" t="s">
        <v>193</v>
      </c>
      <c r="E507">
        <v>4</v>
      </c>
      <c r="F507" t="s">
        <v>168</v>
      </c>
      <c r="G507" t="s">
        <v>549</v>
      </c>
      <c r="H507" t="s">
        <v>422</v>
      </c>
      <c r="I507" t="s">
        <v>550</v>
      </c>
      <c r="J507">
        <v>2012</v>
      </c>
      <c r="K507">
        <v>227.01</v>
      </c>
      <c r="L507" t="s">
        <v>41</v>
      </c>
      <c r="M507" s="1">
        <v>41107</v>
      </c>
      <c r="N507" s="1">
        <v>41120</v>
      </c>
      <c r="O507" s="1">
        <v>41084</v>
      </c>
      <c r="Q507" t="s">
        <v>837</v>
      </c>
      <c r="R507" t="s">
        <v>838</v>
      </c>
      <c r="S507" t="s">
        <v>839</v>
      </c>
      <c r="T507" t="s">
        <v>590</v>
      </c>
      <c r="U507" t="s">
        <v>46</v>
      </c>
      <c r="W507" t="str">
        <f t="shared" si="15"/>
        <v>COUNTY COUNCIL MEMBER,,4,DEMOCRAT,PIERCE CO,PIERCE,Local</v>
      </c>
    </row>
    <row r="508" spans="1:23" x14ac:dyDescent="0.25">
      <c r="A508" t="str">
        <f t="shared" si="14"/>
        <v>LIIAS MARKO S</v>
      </c>
      <c r="B508">
        <v>353</v>
      </c>
      <c r="C508" t="s">
        <v>35</v>
      </c>
      <c r="D508">
        <v>21</v>
      </c>
      <c r="E508">
        <v>2</v>
      </c>
      <c r="F508" t="s">
        <v>168</v>
      </c>
      <c r="G508" t="s">
        <v>480</v>
      </c>
      <c r="H508" t="s">
        <v>481</v>
      </c>
      <c r="I508" t="s">
        <v>40</v>
      </c>
      <c r="J508">
        <v>2012</v>
      </c>
      <c r="K508">
        <v>225</v>
      </c>
      <c r="L508" t="s">
        <v>41</v>
      </c>
      <c r="M508" s="1">
        <v>40575</v>
      </c>
      <c r="N508" s="1">
        <v>40602</v>
      </c>
      <c r="O508" s="1">
        <v>40591</v>
      </c>
      <c r="P508" t="s">
        <v>427</v>
      </c>
      <c r="Q508" t="s">
        <v>476</v>
      </c>
      <c r="R508" t="s">
        <v>429</v>
      </c>
      <c r="S508" t="s">
        <v>430</v>
      </c>
      <c r="T508" t="s">
        <v>420</v>
      </c>
      <c r="U508" t="s">
        <v>46</v>
      </c>
      <c r="W508" t="str">
        <f t="shared" si="15"/>
        <v>STATE REPRESENTATIVE,21,2,DEMOCRAT,LEG DISTRICT 21 - HOUSE,SNOHOMISH,Legislative</v>
      </c>
    </row>
    <row r="509" spans="1:23" x14ac:dyDescent="0.25">
      <c r="A509" t="str">
        <f t="shared" si="14"/>
        <v>LIIAS MARKO S</v>
      </c>
      <c r="B509">
        <v>357</v>
      </c>
      <c r="C509" t="s">
        <v>35</v>
      </c>
      <c r="D509">
        <v>21</v>
      </c>
      <c r="E509">
        <v>2</v>
      </c>
      <c r="F509" t="s">
        <v>168</v>
      </c>
      <c r="G509" t="s">
        <v>480</v>
      </c>
      <c r="H509" t="s">
        <v>481</v>
      </c>
      <c r="I509" t="s">
        <v>40</v>
      </c>
      <c r="J509">
        <v>2012</v>
      </c>
      <c r="K509">
        <v>225</v>
      </c>
      <c r="L509" t="s">
        <v>41</v>
      </c>
      <c r="M509" s="1">
        <v>40575</v>
      </c>
      <c r="N509" s="1">
        <v>40602</v>
      </c>
      <c r="O509" s="1">
        <v>40591</v>
      </c>
      <c r="P509" t="s">
        <v>427</v>
      </c>
      <c r="Q509" t="s">
        <v>476</v>
      </c>
      <c r="R509" t="s">
        <v>429</v>
      </c>
      <c r="S509" t="s">
        <v>430</v>
      </c>
      <c r="T509" t="s">
        <v>420</v>
      </c>
      <c r="U509" t="s">
        <v>46</v>
      </c>
      <c r="W509" t="str">
        <f t="shared" si="15"/>
        <v>STATE REPRESENTATIVE,21,2,DEMOCRAT,LEG DISTRICT 21 - HOUSE,SNOHOMISH,Legislative</v>
      </c>
    </row>
    <row r="510" spans="1:23" x14ac:dyDescent="0.25">
      <c r="A510" t="str">
        <f t="shared" si="14"/>
        <v>LIIAS MARKO S</v>
      </c>
      <c r="B510">
        <v>359</v>
      </c>
      <c r="C510" t="s">
        <v>35</v>
      </c>
      <c r="D510">
        <v>21</v>
      </c>
      <c r="E510">
        <v>2</v>
      </c>
      <c r="F510" t="s">
        <v>168</v>
      </c>
      <c r="G510" t="s">
        <v>480</v>
      </c>
      <c r="H510" t="s">
        <v>481</v>
      </c>
      <c r="I510" t="s">
        <v>40</v>
      </c>
      <c r="J510">
        <v>2012</v>
      </c>
      <c r="K510">
        <v>150</v>
      </c>
      <c r="L510" t="s">
        <v>41</v>
      </c>
      <c r="M510" s="1">
        <v>40634</v>
      </c>
      <c r="N510" s="1">
        <v>40663</v>
      </c>
      <c r="O510" s="1">
        <v>40659</v>
      </c>
      <c r="P510" t="s">
        <v>427</v>
      </c>
      <c r="Q510" t="s">
        <v>489</v>
      </c>
      <c r="R510" t="s">
        <v>429</v>
      </c>
      <c r="S510" t="s">
        <v>430</v>
      </c>
      <c r="T510" t="s">
        <v>420</v>
      </c>
      <c r="U510" t="s">
        <v>46</v>
      </c>
      <c r="W510" t="str">
        <f t="shared" si="15"/>
        <v>STATE REPRESENTATIVE,21,2,DEMOCRAT,LEG DISTRICT 21 - HOUSE,SNOHOMISH,Legislative</v>
      </c>
    </row>
    <row r="511" spans="1:23" x14ac:dyDescent="0.25">
      <c r="A511" t="str">
        <f t="shared" si="14"/>
        <v>LIIAS MARKO S</v>
      </c>
      <c r="B511">
        <v>364</v>
      </c>
      <c r="C511" t="s">
        <v>35</v>
      </c>
      <c r="D511">
        <v>21</v>
      </c>
      <c r="E511">
        <v>2</v>
      </c>
      <c r="F511" t="s">
        <v>168</v>
      </c>
      <c r="G511" t="s">
        <v>480</v>
      </c>
      <c r="H511" t="s">
        <v>481</v>
      </c>
      <c r="I511" t="s">
        <v>40</v>
      </c>
      <c r="J511">
        <v>2012</v>
      </c>
      <c r="K511">
        <v>150</v>
      </c>
      <c r="L511" t="s">
        <v>41</v>
      </c>
      <c r="M511" s="1">
        <v>40634</v>
      </c>
      <c r="N511" s="1">
        <v>40663</v>
      </c>
      <c r="O511" s="1">
        <v>40659</v>
      </c>
      <c r="P511" t="s">
        <v>427</v>
      </c>
      <c r="Q511" t="s">
        <v>489</v>
      </c>
      <c r="R511" t="s">
        <v>429</v>
      </c>
      <c r="S511" t="s">
        <v>430</v>
      </c>
      <c r="T511" t="s">
        <v>420</v>
      </c>
      <c r="U511" t="s">
        <v>46</v>
      </c>
      <c r="W511" t="str">
        <f t="shared" si="15"/>
        <v>STATE REPRESENTATIVE,21,2,DEMOCRAT,LEG DISTRICT 21 - HOUSE,SNOHOMISH,Legislative</v>
      </c>
    </row>
    <row r="512" spans="1:23" x14ac:dyDescent="0.25">
      <c r="A512" t="str">
        <f t="shared" si="14"/>
        <v>LIIAS MARKO S</v>
      </c>
      <c r="B512">
        <v>366</v>
      </c>
      <c r="C512" t="s">
        <v>35</v>
      </c>
      <c r="D512">
        <v>21</v>
      </c>
      <c r="E512">
        <v>2</v>
      </c>
      <c r="F512" t="s">
        <v>168</v>
      </c>
      <c r="G512" t="s">
        <v>480</v>
      </c>
      <c r="H512" t="s">
        <v>481</v>
      </c>
      <c r="I512" t="s">
        <v>40</v>
      </c>
      <c r="J512">
        <v>2012</v>
      </c>
      <c r="K512">
        <v>73.2</v>
      </c>
      <c r="L512" t="s">
        <v>41</v>
      </c>
      <c r="M512" s="1">
        <v>40634</v>
      </c>
      <c r="N512" s="1">
        <v>40663</v>
      </c>
      <c r="O512" s="1">
        <v>40663</v>
      </c>
      <c r="P512" t="s">
        <v>427</v>
      </c>
      <c r="Q512" t="s">
        <v>493</v>
      </c>
      <c r="R512" t="s">
        <v>494</v>
      </c>
      <c r="S512" t="s">
        <v>495</v>
      </c>
      <c r="T512" t="s">
        <v>496</v>
      </c>
      <c r="U512" t="s">
        <v>497</v>
      </c>
      <c r="W512" t="str">
        <f t="shared" si="15"/>
        <v>STATE REPRESENTATIVE,21,2,DEMOCRAT,LEG DISTRICT 21 - HOUSE,SNOHOMISH,Legislative</v>
      </c>
    </row>
    <row r="513" spans="1:23" x14ac:dyDescent="0.25">
      <c r="A513" t="str">
        <f t="shared" si="14"/>
        <v>LIIAS MARKO S</v>
      </c>
      <c r="B513">
        <v>367</v>
      </c>
      <c r="C513" t="s">
        <v>35</v>
      </c>
      <c r="D513">
        <v>21</v>
      </c>
      <c r="E513">
        <v>2</v>
      </c>
      <c r="F513" t="s">
        <v>168</v>
      </c>
      <c r="G513" t="s">
        <v>480</v>
      </c>
      <c r="H513" t="s">
        <v>481</v>
      </c>
      <c r="I513" t="s">
        <v>40</v>
      </c>
      <c r="J513">
        <v>2012</v>
      </c>
      <c r="K513">
        <v>150</v>
      </c>
      <c r="L513" t="s">
        <v>41</v>
      </c>
      <c r="M513" s="1">
        <v>40634</v>
      </c>
      <c r="N513" s="1">
        <v>40663</v>
      </c>
      <c r="O513" s="1">
        <v>40659</v>
      </c>
      <c r="P513" t="s">
        <v>427</v>
      </c>
      <c r="Q513" t="s">
        <v>489</v>
      </c>
      <c r="R513" t="s">
        <v>429</v>
      </c>
      <c r="S513" t="s">
        <v>430</v>
      </c>
      <c r="T513" t="s">
        <v>420</v>
      </c>
      <c r="U513" t="s">
        <v>46</v>
      </c>
      <c r="W513" t="str">
        <f t="shared" si="15"/>
        <v>STATE REPRESENTATIVE,21,2,DEMOCRAT,LEG DISTRICT 21 - HOUSE,SNOHOMISH,Legislative</v>
      </c>
    </row>
    <row r="514" spans="1:23" x14ac:dyDescent="0.25">
      <c r="A514" t="str">
        <f t="shared" ref="A514:A577" si="16">VLOOKUP(W514,rightnames,9,FALSE)</f>
        <v>LIIAS MARKO S</v>
      </c>
      <c r="B514">
        <v>368</v>
      </c>
      <c r="C514" t="s">
        <v>35</v>
      </c>
      <c r="D514">
        <v>21</v>
      </c>
      <c r="E514">
        <v>2</v>
      </c>
      <c r="F514" t="s">
        <v>168</v>
      </c>
      <c r="G514" t="s">
        <v>480</v>
      </c>
      <c r="H514" t="s">
        <v>481</v>
      </c>
      <c r="I514" t="s">
        <v>40</v>
      </c>
      <c r="J514">
        <v>2012</v>
      </c>
      <c r="K514">
        <v>300</v>
      </c>
      <c r="L514" t="s">
        <v>41</v>
      </c>
      <c r="M514" s="1">
        <v>40725</v>
      </c>
      <c r="N514" s="1">
        <v>40755</v>
      </c>
      <c r="O514" s="1">
        <v>40721</v>
      </c>
      <c r="P514" t="s">
        <v>427</v>
      </c>
      <c r="Q514" t="s">
        <v>498</v>
      </c>
      <c r="R514" t="s">
        <v>429</v>
      </c>
      <c r="S514" t="s">
        <v>430</v>
      </c>
      <c r="T514" t="s">
        <v>420</v>
      </c>
      <c r="U514" t="s">
        <v>46</v>
      </c>
      <c r="W514" t="str">
        <f t="shared" ref="W514:W577" si="17">C514&amp;","&amp;D514&amp;","&amp;E514&amp;","&amp;F514&amp;","&amp;G514&amp;","&amp;H514&amp;","&amp;I514</f>
        <v>STATE REPRESENTATIVE,21,2,DEMOCRAT,LEG DISTRICT 21 - HOUSE,SNOHOMISH,Legislative</v>
      </c>
    </row>
    <row r="515" spans="1:23" x14ac:dyDescent="0.25">
      <c r="A515" t="str">
        <f t="shared" si="16"/>
        <v>LIIAS MARKO S</v>
      </c>
      <c r="B515">
        <v>382</v>
      </c>
      <c r="C515" t="s">
        <v>35</v>
      </c>
      <c r="D515">
        <v>21</v>
      </c>
      <c r="E515">
        <v>2</v>
      </c>
      <c r="F515" t="s">
        <v>168</v>
      </c>
      <c r="G515" t="s">
        <v>480</v>
      </c>
      <c r="H515" t="s">
        <v>481</v>
      </c>
      <c r="I515" t="s">
        <v>40</v>
      </c>
      <c r="J515">
        <v>2012</v>
      </c>
      <c r="K515">
        <v>150</v>
      </c>
      <c r="L515" t="s">
        <v>41</v>
      </c>
      <c r="M515" s="1">
        <v>40634</v>
      </c>
      <c r="N515" s="1">
        <v>40663</v>
      </c>
      <c r="O515" s="1">
        <v>40659</v>
      </c>
      <c r="P515" t="s">
        <v>427</v>
      </c>
      <c r="Q515" t="s">
        <v>489</v>
      </c>
      <c r="R515" t="s">
        <v>429</v>
      </c>
      <c r="S515" t="s">
        <v>430</v>
      </c>
      <c r="T515" t="s">
        <v>420</v>
      </c>
      <c r="U515" t="s">
        <v>46</v>
      </c>
      <c r="W515" t="str">
        <f t="shared" si="17"/>
        <v>STATE REPRESENTATIVE,21,2,DEMOCRAT,LEG DISTRICT 21 - HOUSE,SNOHOMISH,Legislative</v>
      </c>
    </row>
    <row r="516" spans="1:23" x14ac:dyDescent="0.25">
      <c r="A516" t="str">
        <f t="shared" si="16"/>
        <v>LIIAS MARKO S</v>
      </c>
      <c r="B516">
        <v>389</v>
      </c>
      <c r="C516" t="s">
        <v>35</v>
      </c>
      <c r="D516">
        <v>21</v>
      </c>
      <c r="E516">
        <v>2</v>
      </c>
      <c r="F516" t="s">
        <v>168</v>
      </c>
      <c r="G516" t="s">
        <v>480</v>
      </c>
      <c r="H516" t="s">
        <v>481</v>
      </c>
      <c r="I516" t="s">
        <v>40</v>
      </c>
      <c r="J516">
        <v>2012</v>
      </c>
      <c r="K516">
        <v>200</v>
      </c>
      <c r="L516" t="s">
        <v>41</v>
      </c>
      <c r="M516" s="1">
        <v>40575</v>
      </c>
      <c r="N516" s="1">
        <v>40602</v>
      </c>
      <c r="O516" s="1">
        <v>40569</v>
      </c>
      <c r="P516" t="s">
        <v>427</v>
      </c>
      <c r="Q516" t="s">
        <v>512</v>
      </c>
      <c r="R516" t="s">
        <v>513</v>
      </c>
      <c r="S516" t="s">
        <v>514</v>
      </c>
      <c r="T516" t="s">
        <v>174</v>
      </c>
      <c r="U516" t="s">
        <v>175</v>
      </c>
      <c r="W516" t="str">
        <f t="shared" si="17"/>
        <v>STATE REPRESENTATIVE,21,2,DEMOCRAT,LEG DISTRICT 21 - HOUSE,SNOHOMISH,Legislative</v>
      </c>
    </row>
    <row r="517" spans="1:23" x14ac:dyDescent="0.25">
      <c r="A517" t="str">
        <f t="shared" si="16"/>
        <v>LIIAS MARKO S</v>
      </c>
      <c r="B517">
        <v>397</v>
      </c>
      <c r="C517" t="s">
        <v>35</v>
      </c>
      <c r="D517">
        <v>21</v>
      </c>
      <c r="E517">
        <v>2</v>
      </c>
      <c r="F517" t="s">
        <v>168</v>
      </c>
      <c r="G517" t="s">
        <v>480</v>
      </c>
      <c r="H517" t="s">
        <v>481</v>
      </c>
      <c r="I517" t="s">
        <v>40</v>
      </c>
      <c r="J517">
        <v>2012</v>
      </c>
      <c r="K517">
        <v>150</v>
      </c>
      <c r="L517" t="s">
        <v>41</v>
      </c>
      <c r="M517" s="1">
        <v>40634</v>
      </c>
      <c r="N517" s="1">
        <v>40663</v>
      </c>
      <c r="O517" s="1">
        <v>40659</v>
      </c>
      <c r="P517" t="s">
        <v>427</v>
      </c>
      <c r="Q517" t="s">
        <v>489</v>
      </c>
      <c r="R517" t="s">
        <v>429</v>
      </c>
      <c r="S517" t="s">
        <v>430</v>
      </c>
      <c r="T517" t="s">
        <v>420</v>
      </c>
      <c r="U517" t="s">
        <v>46</v>
      </c>
      <c r="W517" t="str">
        <f t="shared" si="17"/>
        <v>STATE REPRESENTATIVE,21,2,DEMOCRAT,LEG DISTRICT 21 - HOUSE,SNOHOMISH,Legislative</v>
      </c>
    </row>
    <row r="518" spans="1:23" x14ac:dyDescent="0.25">
      <c r="A518" t="str">
        <f t="shared" si="16"/>
        <v>LIIAS MARKO S</v>
      </c>
      <c r="B518">
        <v>398</v>
      </c>
      <c r="C518" t="s">
        <v>35</v>
      </c>
      <c r="D518">
        <v>21</v>
      </c>
      <c r="E518">
        <v>2</v>
      </c>
      <c r="F518" t="s">
        <v>168</v>
      </c>
      <c r="G518" t="s">
        <v>480</v>
      </c>
      <c r="H518" t="s">
        <v>481</v>
      </c>
      <c r="I518" t="s">
        <v>40</v>
      </c>
      <c r="J518">
        <v>2012</v>
      </c>
      <c r="K518">
        <v>150</v>
      </c>
      <c r="L518" t="s">
        <v>41</v>
      </c>
      <c r="M518" s="1">
        <v>40634</v>
      </c>
      <c r="N518" s="1">
        <v>40663</v>
      </c>
      <c r="O518" s="1">
        <v>40659</v>
      </c>
      <c r="P518" t="s">
        <v>427</v>
      </c>
      <c r="Q518" t="s">
        <v>489</v>
      </c>
      <c r="R518" t="s">
        <v>429</v>
      </c>
      <c r="S518" t="s">
        <v>430</v>
      </c>
      <c r="T518" t="s">
        <v>420</v>
      </c>
      <c r="U518" t="s">
        <v>46</v>
      </c>
      <c r="W518" t="str">
        <f t="shared" si="17"/>
        <v>STATE REPRESENTATIVE,21,2,DEMOCRAT,LEG DISTRICT 21 - HOUSE,SNOHOMISH,Legislative</v>
      </c>
    </row>
    <row r="519" spans="1:23" x14ac:dyDescent="0.25">
      <c r="A519" t="str">
        <f t="shared" si="16"/>
        <v>LIIAS MARKO S</v>
      </c>
      <c r="B519">
        <v>400</v>
      </c>
      <c r="C519" t="s">
        <v>35</v>
      </c>
      <c r="D519">
        <v>21</v>
      </c>
      <c r="E519">
        <v>2</v>
      </c>
      <c r="F519" t="s">
        <v>168</v>
      </c>
      <c r="G519" t="s">
        <v>480</v>
      </c>
      <c r="H519" t="s">
        <v>481</v>
      </c>
      <c r="I519" t="s">
        <v>40</v>
      </c>
      <c r="J519">
        <v>2012</v>
      </c>
      <c r="K519">
        <v>73.2</v>
      </c>
      <c r="L519" t="s">
        <v>41</v>
      </c>
      <c r="M519" s="1">
        <v>40634</v>
      </c>
      <c r="N519" s="1">
        <v>40663</v>
      </c>
      <c r="O519" s="1">
        <v>40663</v>
      </c>
      <c r="P519" t="s">
        <v>427</v>
      </c>
      <c r="Q519" t="s">
        <v>493</v>
      </c>
      <c r="R519" t="s">
        <v>494</v>
      </c>
      <c r="S519" t="s">
        <v>495</v>
      </c>
      <c r="T519" t="s">
        <v>496</v>
      </c>
      <c r="U519" t="s">
        <v>497</v>
      </c>
      <c r="W519" t="str">
        <f t="shared" si="17"/>
        <v>STATE REPRESENTATIVE,21,2,DEMOCRAT,LEG DISTRICT 21 - HOUSE,SNOHOMISH,Legislative</v>
      </c>
    </row>
    <row r="520" spans="1:23" x14ac:dyDescent="0.25">
      <c r="A520" t="str">
        <f t="shared" si="16"/>
        <v>LIIAS MARKO S</v>
      </c>
      <c r="B520">
        <v>413</v>
      </c>
      <c r="C520" t="s">
        <v>35</v>
      </c>
      <c r="D520">
        <v>21</v>
      </c>
      <c r="E520">
        <v>2</v>
      </c>
      <c r="F520" t="s">
        <v>168</v>
      </c>
      <c r="G520" t="s">
        <v>480</v>
      </c>
      <c r="H520" t="s">
        <v>481</v>
      </c>
      <c r="I520" t="s">
        <v>40</v>
      </c>
      <c r="J520">
        <v>2012</v>
      </c>
      <c r="K520">
        <v>225</v>
      </c>
      <c r="L520" t="s">
        <v>41</v>
      </c>
      <c r="M520" s="1">
        <v>40575</v>
      </c>
      <c r="N520" s="1">
        <v>40602</v>
      </c>
      <c r="O520" s="1">
        <v>40591</v>
      </c>
      <c r="P520" t="s">
        <v>427</v>
      </c>
      <c r="Q520" t="s">
        <v>476</v>
      </c>
      <c r="R520" t="s">
        <v>429</v>
      </c>
      <c r="S520" t="s">
        <v>430</v>
      </c>
      <c r="T520" t="s">
        <v>420</v>
      </c>
      <c r="U520" t="s">
        <v>46</v>
      </c>
      <c r="W520" t="str">
        <f t="shared" si="17"/>
        <v>STATE REPRESENTATIVE,21,2,DEMOCRAT,LEG DISTRICT 21 - HOUSE,SNOHOMISH,Legislative</v>
      </c>
    </row>
    <row r="521" spans="1:23" x14ac:dyDescent="0.25">
      <c r="A521" t="str">
        <f t="shared" si="16"/>
        <v>LIIAS MARKO S</v>
      </c>
      <c r="B521">
        <v>416</v>
      </c>
      <c r="C521" t="s">
        <v>35</v>
      </c>
      <c r="D521">
        <v>21</v>
      </c>
      <c r="E521">
        <v>2</v>
      </c>
      <c r="F521" t="s">
        <v>168</v>
      </c>
      <c r="G521" t="s">
        <v>480</v>
      </c>
      <c r="H521" t="s">
        <v>481</v>
      </c>
      <c r="I521" t="s">
        <v>40</v>
      </c>
      <c r="J521">
        <v>2012</v>
      </c>
      <c r="K521">
        <v>300</v>
      </c>
      <c r="L521" t="s">
        <v>41</v>
      </c>
      <c r="M521" s="1">
        <v>40603</v>
      </c>
      <c r="N521" s="1">
        <v>40633</v>
      </c>
      <c r="O521" s="1">
        <v>40574</v>
      </c>
      <c r="P521" t="s">
        <v>427</v>
      </c>
      <c r="Q521" t="s">
        <v>500</v>
      </c>
      <c r="R521" t="s">
        <v>429</v>
      </c>
      <c r="S521" t="s">
        <v>430</v>
      </c>
      <c r="T521" t="s">
        <v>420</v>
      </c>
      <c r="U521" t="s">
        <v>46</v>
      </c>
      <c r="W521" t="str">
        <f t="shared" si="17"/>
        <v>STATE REPRESENTATIVE,21,2,DEMOCRAT,LEG DISTRICT 21 - HOUSE,SNOHOMISH,Legislative</v>
      </c>
    </row>
    <row r="522" spans="1:23" x14ac:dyDescent="0.25">
      <c r="A522" t="str">
        <f t="shared" si="16"/>
        <v>LIIAS MARKO S</v>
      </c>
      <c r="B522">
        <v>426</v>
      </c>
      <c r="C522" t="s">
        <v>35</v>
      </c>
      <c r="D522">
        <v>21</v>
      </c>
      <c r="E522">
        <v>2</v>
      </c>
      <c r="F522" t="s">
        <v>168</v>
      </c>
      <c r="G522" t="s">
        <v>480</v>
      </c>
      <c r="H522" t="s">
        <v>481</v>
      </c>
      <c r="I522" t="s">
        <v>40</v>
      </c>
      <c r="J522">
        <v>2012</v>
      </c>
      <c r="K522">
        <v>150</v>
      </c>
      <c r="L522" t="s">
        <v>41</v>
      </c>
      <c r="M522" s="1">
        <v>40634</v>
      </c>
      <c r="N522" s="1">
        <v>40663</v>
      </c>
      <c r="O522" s="1">
        <v>40659</v>
      </c>
      <c r="P522" t="s">
        <v>427</v>
      </c>
      <c r="Q522" t="s">
        <v>489</v>
      </c>
      <c r="R522" t="s">
        <v>429</v>
      </c>
      <c r="S522" t="s">
        <v>430</v>
      </c>
      <c r="T522" t="s">
        <v>420</v>
      </c>
      <c r="U522" t="s">
        <v>46</v>
      </c>
      <c r="W522" t="str">
        <f t="shared" si="17"/>
        <v>STATE REPRESENTATIVE,21,2,DEMOCRAT,LEG DISTRICT 21 - HOUSE,SNOHOMISH,Legislative</v>
      </c>
    </row>
    <row r="523" spans="1:23" x14ac:dyDescent="0.25">
      <c r="A523" t="str">
        <f t="shared" si="16"/>
        <v>LIIAS MARKO S</v>
      </c>
      <c r="B523">
        <v>453</v>
      </c>
      <c r="C523" t="s">
        <v>35</v>
      </c>
      <c r="D523">
        <v>21</v>
      </c>
      <c r="E523">
        <v>2</v>
      </c>
      <c r="F523" t="s">
        <v>168</v>
      </c>
      <c r="G523" t="s">
        <v>480</v>
      </c>
      <c r="H523" t="s">
        <v>481</v>
      </c>
      <c r="I523" t="s">
        <v>40</v>
      </c>
      <c r="J523">
        <v>2012</v>
      </c>
      <c r="K523">
        <v>73.2</v>
      </c>
      <c r="L523" t="s">
        <v>41</v>
      </c>
      <c r="M523" s="1">
        <v>40634</v>
      </c>
      <c r="N523" s="1">
        <v>40663</v>
      </c>
      <c r="O523" s="1">
        <v>40663</v>
      </c>
      <c r="P523" t="s">
        <v>427</v>
      </c>
      <c r="Q523" t="s">
        <v>493</v>
      </c>
      <c r="R523" t="s">
        <v>494</v>
      </c>
      <c r="S523" t="s">
        <v>495</v>
      </c>
      <c r="T523" t="s">
        <v>496</v>
      </c>
      <c r="U523" t="s">
        <v>497</v>
      </c>
      <c r="W523" t="str">
        <f t="shared" si="17"/>
        <v>STATE REPRESENTATIVE,21,2,DEMOCRAT,LEG DISTRICT 21 - HOUSE,SNOHOMISH,Legislative</v>
      </c>
    </row>
    <row r="524" spans="1:23" x14ac:dyDescent="0.25">
      <c r="A524" t="str">
        <f t="shared" si="16"/>
        <v>LIIAS MARKO S</v>
      </c>
      <c r="B524">
        <v>461</v>
      </c>
      <c r="C524" t="s">
        <v>35</v>
      </c>
      <c r="D524">
        <v>21</v>
      </c>
      <c r="E524">
        <v>2</v>
      </c>
      <c r="F524" t="s">
        <v>168</v>
      </c>
      <c r="G524" t="s">
        <v>480</v>
      </c>
      <c r="H524" t="s">
        <v>481</v>
      </c>
      <c r="I524" t="s">
        <v>40</v>
      </c>
      <c r="J524">
        <v>2012</v>
      </c>
      <c r="K524">
        <v>150</v>
      </c>
      <c r="L524" t="s">
        <v>41</v>
      </c>
      <c r="M524" s="1">
        <v>40634</v>
      </c>
      <c r="N524" s="1">
        <v>40663</v>
      </c>
      <c r="O524" s="1">
        <v>40659</v>
      </c>
      <c r="P524" t="s">
        <v>427</v>
      </c>
      <c r="Q524" t="s">
        <v>489</v>
      </c>
      <c r="R524" t="s">
        <v>429</v>
      </c>
      <c r="S524" t="s">
        <v>430</v>
      </c>
      <c r="T524" t="s">
        <v>420</v>
      </c>
      <c r="U524" t="s">
        <v>46</v>
      </c>
      <c r="W524" t="str">
        <f t="shared" si="17"/>
        <v>STATE REPRESENTATIVE,21,2,DEMOCRAT,LEG DISTRICT 21 - HOUSE,SNOHOMISH,Legislative</v>
      </c>
    </row>
    <row r="525" spans="1:23" x14ac:dyDescent="0.25">
      <c r="A525" t="str">
        <f t="shared" si="16"/>
        <v>LIIAS MARKO S</v>
      </c>
      <c r="B525">
        <v>474</v>
      </c>
      <c r="C525" t="s">
        <v>35</v>
      </c>
      <c r="D525">
        <v>21</v>
      </c>
      <c r="E525">
        <v>2</v>
      </c>
      <c r="F525" t="s">
        <v>168</v>
      </c>
      <c r="G525" t="s">
        <v>480</v>
      </c>
      <c r="H525" t="s">
        <v>481</v>
      </c>
      <c r="I525" t="s">
        <v>40</v>
      </c>
      <c r="J525">
        <v>2012</v>
      </c>
      <c r="K525">
        <v>150</v>
      </c>
      <c r="L525" t="s">
        <v>41</v>
      </c>
      <c r="M525" s="1">
        <v>40634</v>
      </c>
      <c r="N525" s="1">
        <v>40663</v>
      </c>
      <c r="O525" s="1">
        <v>40659</v>
      </c>
      <c r="P525" t="s">
        <v>427</v>
      </c>
      <c r="Q525" t="s">
        <v>489</v>
      </c>
      <c r="R525" t="s">
        <v>429</v>
      </c>
      <c r="S525" t="s">
        <v>430</v>
      </c>
      <c r="T525" t="s">
        <v>420</v>
      </c>
      <c r="U525" t="s">
        <v>46</v>
      </c>
      <c r="W525" t="str">
        <f t="shared" si="17"/>
        <v>STATE REPRESENTATIVE,21,2,DEMOCRAT,LEG DISTRICT 21 - HOUSE,SNOHOMISH,Legislative</v>
      </c>
    </row>
    <row r="526" spans="1:23" x14ac:dyDescent="0.25">
      <c r="A526" t="str">
        <f t="shared" si="16"/>
        <v>LIIAS MARKO S</v>
      </c>
      <c r="B526">
        <v>475</v>
      </c>
      <c r="C526" t="s">
        <v>35</v>
      </c>
      <c r="D526">
        <v>21</v>
      </c>
      <c r="E526">
        <v>2</v>
      </c>
      <c r="F526" t="s">
        <v>168</v>
      </c>
      <c r="G526" t="s">
        <v>480</v>
      </c>
      <c r="H526" t="s">
        <v>481</v>
      </c>
      <c r="I526" t="s">
        <v>40</v>
      </c>
      <c r="J526">
        <v>2012</v>
      </c>
      <c r="K526">
        <v>150</v>
      </c>
      <c r="L526" t="s">
        <v>41</v>
      </c>
      <c r="M526" s="1">
        <v>40634</v>
      </c>
      <c r="N526" s="1">
        <v>40663</v>
      </c>
      <c r="O526" s="1">
        <v>40659</v>
      </c>
      <c r="P526" t="s">
        <v>427</v>
      </c>
      <c r="Q526" t="s">
        <v>489</v>
      </c>
      <c r="R526" t="s">
        <v>429</v>
      </c>
      <c r="S526" t="s">
        <v>430</v>
      </c>
      <c r="T526" t="s">
        <v>420</v>
      </c>
      <c r="U526" t="s">
        <v>46</v>
      </c>
      <c r="W526" t="str">
        <f t="shared" si="17"/>
        <v>STATE REPRESENTATIVE,21,2,DEMOCRAT,LEG DISTRICT 21 - HOUSE,SNOHOMISH,Legislative</v>
      </c>
    </row>
    <row r="527" spans="1:23" x14ac:dyDescent="0.25">
      <c r="A527" t="str">
        <f t="shared" si="16"/>
        <v>LIIAS MARKO S</v>
      </c>
      <c r="B527">
        <v>477</v>
      </c>
      <c r="C527" t="s">
        <v>35</v>
      </c>
      <c r="D527">
        <v>21</v>
      </c>
      <c r="E527">
        <v>2</v>
      </c>
      <c r="F527" t="s">
        <v>168</v>
      </c>
      <c r="G527" t="s">
        <v>480</v>
      </c>
      <c r="H527" t="s">
        <v>481</v>
      </c>
      <c r="I527" t="s">
        <v>40</v>
      </c>
      <c r="J527">
        <v>2012</v>
      </c>
      <c r="K527">
        <v>150</v>
      </c>
      <c r="L527" t="s">
        <v>41</v>
      </c>
      <c r="M527" s="1">
        <v>40634</v>
      </c>
      <c r="N527" s="1">
        <v>40663</v>
      </c>
      <c r="O527" s="1">
        <v>40659</v>
      </c>
      <c r="P527" t="s">
        <v>427</v>
      </c>
      <c r="Q527" t="s">
        <v>489</v>
      </c>
      <c r="R527" t="s">
        <v>429</v>
      </c>
      <c r="S527" t="s">
        <v>430</v>
      </c>
      <c r="T527" t="s">
        <v>420</v>
      </c>
      <c r="U527" t="s">
        <v>46</v>
      </c>
      <c r="W527" t="str">
        <f t="shared" si="17"/>
        <v>STATE REPRESENTATIVE,21,2,DEMOCRAT,LEG DISTRICT 21 - HOUSE,SNOHOMISH,Legislative</v>
      </c>
    </row>
    <row r="528" spans="1:23" x14ac:dyDescent="0.25">
      <c r="A528" t="str">
        <f t="shared" si="16"/>
        <v>LIIAS MARKO S</v>
      </c>
      <c r="B528">
        <v>481</v>
      </c>
      <c r="C528" t="s">
        <v>35</v>
      </c>
      <c r="D528">
        <v>21</v>
      </c>
      <c r="E528">
        <v>2</v>
      </c>
      <c r="F528" t="s">
        <v>168</v>
      </c>
      <c r="G528" t="s">
        <v>480</v>
      </c>
      <c r="H528" t="s">
        <v>481</v>
      </c>
      <c r="I528" t="s">
        <v>40</v>
      </c>
      <c r="J528">
        <v>2012</v>
      </c>
      <c r="K528">
        <v>73.2</v>
      </c>
      <c r="L528" t="s">
        <v>41</v>
      </c>
      <c r="M528" s="1">
        <v>40634</v>
      </c>
      <c r="N528" s="1">
        <v>40663</v>
      </c>
      <c r="O528" s="1">
        <v>40663</v>
      </c>
      <c r="P528" t="s">
        <v>427</v>
      </c>
      <c r="Q528" t="s">
        <v>493</v>
      </c>
      <c r="R528" t="s">
        <v>494</v>
      </c>
      <c r="S528" t="s">
        <v>495</v>
      </c>
      <c r="T528" t="s">
        <v>496</v>
      </c>
      <c r="U528" t="s">
        <v>497</v>
      </c>
      <c r="W528" t="str">
        <f t="shared" si="17"/>
        <v>STATE REPRESENTATIVE,21,2,DEMOCRAT,LEG DISTRICT 21 - HOUSE,SNOHOMISH,Legislative</v>
      </c>
    </row>
    <row r="529" spans="1:23" x14ac:dyDescent="0.25">
      <c r="A529" t="str">
        <f t="shared" si="16"/>
        <v>LIIAS MARKO S</v>
      </c>
      <c r="B529">
        <v>512</v>
      </c>
      <c r="C529" t="s">
        <v>35</v>
      </c>
      <c r="D529">
        <v>21</v>
      </c>
      <c r="E529">
        <v>2</v>
      </c>
      <c r="F529" t="s">
        <v>168</v>
      </c>
      <c r="G529" t="s">
        <v>480</v>
      </c>
      <c r="H529" t="s">
        <v>481</v>
      </c>
      <c r="I529" t="s">
        <v>40</v>
      </c>
      <c r="J529">
        <v>2012</v>
      </c>
      <c r="K529">
        <v>2500</v>
      </c>
      <c r="L529" t="s">
        <v>41</v>
      </c>
      <c r="M529" s="1">
        <v>40817</v>
      </c>
      <c r="N529" s="1">
        <v>40847</v>
      </c>
      <c r="O529" s="1">
        <v>40487</v>
      </c>
      <c r="P529" t="s">
        <v>427</v>
      </c>
      <c r="Q529" t="s">
        <v>610</v>
      </c>
      <c r="R529" t="s">
        <v>611</v>
      </c>
      <c r="S529" t="s">
        <v>612</v>
      </c>
      <c r="T529" t="s">
        <v>558</v>
      </c>
      <c r="U529" t="s">
        <v>46</v>
      </c>
      <c r="W529" t="str">
        <f t="shared" si="17"/>
        <v>STATE REPRESENTATIVE,21,2,DEMOCRAT,LEG DISTRICT 21 - HOUSE,SNOHOMISH,Legislative</v>
      </c>
    </row>
    <row r="530" spans="1:23" x14ac:dyDescent="0.25">
      <c r="A530" t="str">
        <f t="shared" si="16"/>
        <v>LIIAS MARKO S</v>
      </c>
      <c r="B530">
        <v>540</v>
      </c>
      <c r="C530" t="s">
        <v>35</v>
      </c>
      <c r="D530">
        <v>21</v>
      </c>
      <c r="E530">
        <v>2</v>
      </c>
      <c r="F530" t="s">
        <v>168</v>
      </c>
      <c r="G530" t="s">
        <v>480</v>
      </c>
      <c r="H530" t="s">
        <v>481</v>
      </c>
      <c r="I530" t="s">
        <v>40</v>
      </c>
      <c r="J530">
        <v>2012</v>
      </c>
      <c r="K530">
        <v>2500</v>
      </c>
      <c r="L530" t="s">
        <v>41</v>
      </c>
      <c r="M530" s="1">
        <v>40817</v>
      </c>
      <c r="N530" s="1">
        <v>40847</v>
      </c>
      <c r="O530" s="1">
        <v>40487</v>
      </c>
      <c r="P530" t="s">
        <v>427</v>
      </c>
      <c r="Q530" t="s">
        <v>610</v>
      </c>
      <c r="R530" t="s">
        <v>611</v>
      </c>
      <c r="S530" t="s">
        <v>612</v>
      </c>
      <c r="T530" t="s">
        <v>558</v>
      </c>
      <c r="U530" t="s">
        <v>46</v>
      </c>
      <c r="W530" t="str">
        <f t="shared" si="17"/>
        <v>STATE REPRESENTATIVE,21,2,DEMOCRAT,LEG DISTRICT 21 - HOUSE,SNOHOMISH,Legislative</v>
      </c>
    </row>
    <row r="531" spans="1:23" x14ac:dyDescent="0.25">
      <c r="A531" t="str">
        <f t="shared" si="16"/>
        <v>LIIAS MARKO S</v>
      </c>
      <c r="B531">
        <v>548</v>
      </c>
      <c r="C531" t="s">
        <v>35</v>
      </c>
      <c r="D531">
        <v>21</v>
      </c>
      <c r="E531">
        <v>2</v>
      </c>
      <c r="F531" t="s">
        <v>168</v>
      </c>
      <c r="G531" t="s">
        <v>480</v>
      </c>
      <c r="H531" t="s">
        <v>481</v>
      </c>
      <c r="I531" t="s">
        <v>40</v>
      </c>
      <c r="J531">
        <v>2012</v>
      </c>
      <c r="K531">
        <v>2500</v>
      </c>
      <c r="L531" t="s">
        <v>41</v>
      </c>
      <c r="M531" s="1">
        <v>40878</v>
      </c>
      <c r="N531" s="1">
        <v>40908</v>
      </c>
      <c r="O531" s="1">
        <v>40487</v>
      </c>
      <c r="P531" t="s">
        <v>427</v>
      </c>
      <c r="Q531" t="s">
        <v>610</v>
      </c>
      <c r="R531" t="s">
        <v>611</v>
      </c>
      <c r="S531" t="s">
        <v>612</v>
      </c>
      <c r="T531" t="s">
        <v>558</v>
      </c>
      <c r="U531" t="s">
        <v>46</v>
      </c>
      <c r="W531" t="str">
        <f t="shared" si="17"/>
        <v>STATE REPRESENTATIVE,21,2,DEMOCRAT,LEG DISTRICT 21 - HOUSE,SNOHOMISH,Legislative</v>
      </c>
    </row>
    <row r="532" spans="1:23" x14ac:dyDescent="0.25">
      <c r="A532" t="str">
        <f t="shared" si="16"/>
        <v>LIIAS MARKO S</v>
      </c>
      <c r="B532">
        <v>549</v>
      </c>
      <c r="C532" t="s">
        <v>35</v>
      </c>
      <c r="D532">
        <v>21</v>
      </c>
      <c r="E532">
        <v>2</v>
      </c>
      <c r="F532" t="s">
        <v>168</v>
      </c>
      <c r="G532" t="s">
        <v>480</v>
      </c>
      <c r="H532" t="s">
        <v>481</v>
      </c>
      <c r="I532" t="s">
        <v>40</v>
      </c>
      <c r="J532">
        <v>2012</v>
      </c>
      <c r="K532">
        <v>2500</v>
      </c>
      <c r="L532" t="s">
        <v>41</v>
      </c>
      <c r="M532" s="1">
        <v>40878</v>
      </c>
      <c r="N532" s="1">
        <v>40908</v>
      </c>
      <c r="O532" s="1">
        <v>40487</v>
      </c>
      <c r="P532" t="s">
        <v>427</v>
      </c>
      <c r="Q532" t="s">
        <v>610</v>
      </c>
      <c r="R532" t="s">
        <v>611</v>
      </c>
      <c r="S532" t="s">
        <v>612</v>
      </c>
      <c r="T532" t="s">
        <v>558</v>
      </c>
      <c r="U532" t="s">
        <v>46</v>
      </c>
      <c r="W532" t="str">
        <f t="shared" si="17"/>
        <v>STATE REPRESENTATIVE,21,2,DEMOCRAT,LEG DISTRICT 21 - HOUSE,SNOHOMISH,Legislative</v>
      </c>
    </row>
    <row r="533" spans="1:23" x14ac:dyDescent="0.25">
      <c r="A533" t="str">
        <f t="shared" si="16"/>
        <v>LIIAS MARKO S</v>
      </c>
      <c r="B533">
        <v>550</v>
      </c>
      <c r="C533" t="s">
        <v>35</v>
      </c>
      <c r="D533">
        <v>21</v>
      </c>
      <c r="E533">
        <v>2</v>
      </c>
      <c r="F533" t="s">
        <v>168</v>
      </c>
      <c r="G533" t="s">
        <v>480</v>
      </c>
      <c r="H533" t="s">
        <v>481</v>
      </c>
      <c r="I533" t="s">
        <v>40</v>
      </c>
      <c r="J533">
        <v>2012</v>
      </c>
      <c r="K533">
        <v>2500</v>
      </c>
      <c r="L533" t="s">
        <v>41</v>
      </c>
      <c r="M533" s="1">
        <v>40878</v>
      </c>
      <c r="N533" s="1">
        <v>40908</v>
      </c>
      <c r="O533" s="1">
        <v>40487</v>
      </c>
      <c r="P533" t="s">
        <v>427</v>
      </c>
      <c r="Q533" t="s">
        <v>610</v>
      </c>
      <c r="R533" t="s">
        <v>611</v>
      </c>
      <c r="S533" t="s">
        <v>612</v>
      </c>
      <c r="T533" t="s">
        <v>558</v>
      </c>
      <c r="U533" t="s">
        <v>46</v>
      </c>
      <c r="W533" t="str">
        <f t="shared" si="17"/>
        <v>STATE REPRESENTATIVE,21,2,DEMOCRAT,LEG DISTRICT 21 - HOUSE,SNOHOMISH,Legislative</v>
      </c>
    </row>
    <row r="534" spans="1:23" x14ac:dyDescent="0.25">
      <c r="A534" t="str">
        <f t="shared" si="16"/>
        <v>LIIAS MARKO S</v>
      </c>
      <c r="B534">
        <v>562</v>
      </c>
      <c r="C534" t="s">
        <v>35</v>
      </c>
      <c r="D534">
        <v>21</v>
      </c>
      <c r="E534">
        <v>2</v>
      </c>
      <c r="F534" t="s">
        <v>168</v>
      </c>
      <c r="G534" t="s">
        <v>480</v>
      </c>
      <c r="H534" t="s">
        <v>481</v>
      </c>
      <c r="I534" t="s">
        <v>40</v>
      </c>
      <c r="J534">
        <v>2012</v>
      </c>
      <c r="K534">
        <v>2500</v>
      </c>
      <c r="L534" t="s">
        <v>41</v>
      </c>
      <c r="M534" s="1">
        <v>40878</v>
      </c>
      <c r="N534" s="1">
        <v>40908</v>
      </c>
      <c r="O534" s="1">
        <v>40487</v>
      </c>
      <c r="P534" t="s">
        <v>427</v>
      </c>
      <c r="Q534" t="s">
        <v>610</v>
      </c>
      <c r="R534" t="s">
        <v>611</v>
      </c>
      <c r="S534" t="s">
        <v>612</v>
      </c>
      <c r="T534" t="s">
        <v>558</v>
      </c>
      <c r="U534" t="s">
        <v>46</v>
      </c>
      <c r="W534" t="str">
        <f t="shared" si="17"/>
        <v>STATE REPRESENTATIVE,21,2,DEMOCRAT,LEG DISTRICT 21 - HOUSE,SNOHOMISH,Legislative</v>
      </c>
    </row>
    <row r="535" spans="1:23" x14ac:dyDescent="0.25">
      <c r="A535" t="str">
        <f t="shared" si="16"/>
        <v>LIIAS MARKO S</v>
      </c>
      <c r="B535">
        <v>563</v>
      </c>
      <c r="C535" t="s">
        <v>35</v>
      </c>
      <c r="D535">
        <v>21</v>
      </c>
      <c r="E535">
        <v>2</v>
      </c>
      <c r="F535" t="s">
        <v>168</v>
      </c>
      <c r="G535" t="s">
        <v>480</v>
      </c>
      <c r="H535" t="s">
        <v>481</v>
      </c>
      <c r="I535" t="s">
        <v>40</v>
      </c>
      <c r="J535">
        <v>2012</v>
      </c>
      <c r="K535">
        <v>250</v>
      </c>
      <c r="L535" t="s">
        <v>41</v>
      </c>
      <c r="M535" s="1">
        <v>40909</v>
      </c>
      <c r="N535" s="1">
        <v>40939</v>
      </c>
      <c r="O535" s="1">
        <v>40512</v>
      </c>
      <c r="P535" t="s">
        <v>427</v>
      </c>
      <c r="Q535" t="s">
        <v>443</v>
      </c>
      <c r="R535" t="s">
        <v>429</v>
      </c>
      <c r="S535" t="s">
        <v>430</v>
      </c>
      <c r="T535" t="s">
        <v>420</v>
      </c>
      <c r="U535" t="s">
        <v>46</v>
      </c>
      <c r="W535" t="str">
        <f t="shared" si="17"/>
        <v>STATE REPRESENTATIVE,21,2,DEMOCRAT,LEG DISTRICT 21 - HOUSE,SNOHOMISH,Legislative</v>
      </c>
    </row>
    <row r="536" spans="1:23" x14ac:dyDescent="0.25">
      <c r="A536" t="str">
        <f t="shared" si="16"/>
        <v>LIIAS MARKO S</v>
      </c>
      <c r="B536">
        <v>590</v>
      </c>
      <c r="C536" t="s">
        <v>35</v>
      </c>
      <c r="D536">
        <v>21</v>
      </c>
      <c r="E536">
        <v>2</v>
      </c>
      <c r="F536" t="s">
        <v>168</v>
      </c>
      <c r="G536" t="s">
        <v>480</v>
      </c>
      <c r="H536" t="s">
        <v>481</v>
      </c>
      <c r="I536" t="s">
        <v>40</v>
      </c>
      <c r="J536">
        <v>2012</v>
      </c>
      <c r="K536">
        <v>2500</v>
      </c>
      <c r="L536" t="s">
        <v>41</v>
      </c>
      <c r="M536" s="1">
        <v>40878</v>
      </c>
      <c r="N536" s="1">
        <v>40908</v>
      </c>
      <c r="O536" s="1">
        <v>40487</v>
      </c>
      <c r="P536" t="s">
        <v>427</v>
      </c>
      <c r="Q536" t="s">
        <v>610</v>
      </c>
      <c r="R536" t="s">
        <v>611</v>
      </c>
      <c r="S536" t="s">
        <v>612</v>
      </c>
      <c r="T536" t="s">
        <v>558</v>
      </c>
      <c r="U536" t="s">
        <v>46</v>
      </c>
      <c r="W536" t="str">
        <f t="shared" si="17"/>
        <v>STATE REPRESENTATIVE,21,2,DEMOCRAT,LEG DISTRICT 21 - HOUSE,SNOHOMISH,Legislative</v>
      </c>
    </row>
    <row r="537" spans="1:23" x14ac:dyDescent="0.25">
      <c r="A537" t="str">
        <f t="shared" si="16"/>
        <v>LIIAS MARKO S</v>
      </c>
      <c r="B537">
        <v>606</v>
      </c>
      <c r="C537" t="s">
        <v>35</v>
      </c>
      <c r="D537">
        <v>21</v>
      </c>
      <c r="E537">
        <v>2</v>
      </c>
      <c r="F537" t="s">
        <v>168</v>
      </c>
      <c r="G537" t="s">
        <v>480</v>
      </c>
      <c r="H537" t="s">
        <v>481</v>
      </c>
      <c r="I537" t="s">
        <v>40</v>
      </c>
      <c r="J537">
        <v>2012</v>
      </c>
      <c r="K537">
        <v>2500</v>
      </c>
      <c r="L537" t="s">
        <v>41</v>
      </c>
      <c r="M537" s="1">
        <v>40878</v>
      </c>
      <c r="N537" s="1">
        <v>40908</v>
      </c>
      <c r="O537" s="1">
        <v>40487</v>
      </c>
      <c r="P537" t="s">
        <v>427</v>
      </c>
      <c r="Q537" t="s">
        <v>610</v>
      </c>
      <c r="R537" t="s">
        <v>611</v>
      </c>
      <c r="S537" t="s">
        <v>612</v>
      </c>
      <c r="T537" t="s">
        <v>558</v>
      </c>
      <c r="U537" t="s">
        <v>46</v>
      </c>
      <c r="W537" t="str">
        <f t="shared" si="17"/>
        <v>STATE REPRESENTATIVE,21,2,DEMOCRAT,LEG DISTRICT 21 - HOUSE,SNOHOMISH,Legislative</v>
      </c>
    </row>
    <row r="538" spans="1:23" x14ac:dyDescent="0.25">
      <c r="A538" t="str">
        <f t="shared" si="16"/>
        <v>LIIAS MARKO S</v>
      </c>
      <c r="B538">
        <v>611</v>
      </c>
      <c r="C538" t="s">
        <v>35</v>
      </c>
      <c r="D538">
        <v>21</v>
      </c>
      <c r="E538">
        <v>2</v>
      </c>
      <c r="F538" t="s">
        <v>168</v>
      </c>
      <c r="G538" t="s">
        <v>480</v>
      </c>
      <c r="H538" t="s">
        <v>481</v>
      </c>
      <c r="I538" t="s">
        <v>40</v>
      </c>
      <c r="J538">
        <v>2012</v>
      </c>
      <c r="K538">
        <v>250</v>
      </c>
      <c r="L538" t="s">
        <v>41</v>
      </c>
      <c r="M538" s="1">
        <v>40909</v>
      </c>
      <c r="N538" s="1">
        <v>40939</v>
      </c>
      <c r="O538" s="1">
        <v>40512</v>
      </c>
      <c r="P538" t="s">
        <v>427</v>
      </c>
      <c r="Q538" t="s">
        <v>443</v>
      </c>
      <c r="R538" t="s">
        <v>429</v>
      </c>
      <c r="S538" t="s">
        <v>430</v>
      </c>
      <c r="T538" t="s">
        <v>420</v>
      </c>
      <c r="U538" t="s">
        <v>46</v>
      </c>
      <c r="W538" t="str">
        <f t="shared" si="17"/>
        <v>STATE REPRESENTATIVE,21,2,DEMOCRAT,LEG DISTRICT 21 - HOUSE,SNOHOMISH,Legislative</v>
      </c>
    </row>
    <row r="539" spans="1:23" x14ac:dyDescent="0.25">
      <c r="A539" t="str">
        <f t="shared" si="16"/>
        <v>LIIAS MARKO S</v>
      </c>
      <c r="B539">
        <v>619</v>
      </c>
      <c r="C539" t="s">
        <v>35</v>
      </c>
      <c r="D539">
        <v>21</v>
      </c>
      <c r="E539">
        <v>2</v>
      </c>
      <c r="F539" t="s">
        <v>168</v>
      </c>
      <c r="G539" t="s">
        <v>480</v>
      </c>
      <c r="H539" t="s">
        <v>481</v>
      </c>
      <c r="I539" t="s">
        <v>40</v>
      </c>
      <c r="J539">
        <v>2012</v>
      </c>
      <c r="K539">
        <v>150</v>
      </c>
      <c r="L539" t="s">
        <v>41</v>
      </c>
      <c r="M539" s="1">
        <v>40634</v>
      </c>
      <c r="N539" s="1">
        <v>40663</v>
      </c>
      <c r="O539" s="1">
        <v>40659</v>
      </c>
      <c r="P539" t="s">
        <v>427</v>
      </c>
      <c r="Q539" t="s">
        <v>489</v>
      </c>
      <c r="R539" t="s">
        <v>429</v>
      </c>
      <c r="S539" t="s">
        <v>430</v>
      </c>
      <c r="T539" t="s">
        <v>420</v>
      </c>
      <c r="U539" t="s">
        <v>46</v>
      </c>
      <c r="W539" t="str">
        <f t="shared" si="17"/>
        <v>STATE REPRESENTATIVE,21,2,DEMOCRAT,LEG DISTRICT 21 - HOUSE,SNOHOMISH,Legislative</v>
      </c>
    </row>
    <row r="540" spans="1:23" x14ac:dyDescent="0.25">
      <c r="A540" t="str">
        <f t="shared" si="16"/>
        <v>LIIAS MARKO S</v>
      </c>
      <c r="B540">
        <v>663</v>
      </c>
      <c r="C540" t="s">
        <v>35</v>
      </c>
      <c r="D540">
        <v>21</v>
      </c>
      <c r="E540">
        <v>2</v>
      </c>
      <c r="F540" t="s">
        <v>168</v>
      </c>
      <c r="G540" t="s">
        <v>480</v>
      </c>
      <c r="H540" t="s">
        <v>481</v>
      </c>
      <c r="I540" t="s">
        <v>40</v>
      </c>
      <c r="J540">
        <v>2012</v>
      </c>
      <c r="K540">
        <v>1000</v>
      </c>
      <c r="L540" t="s">
        <v>41</v>
      </c>
      <c r="M540" s="1">
        <v>40940</v>
      </c>
      <c r="N540" s="1">
        <v>40968</v>
      </c>
      <c r="O540" s="1">
        <v>40487</v>
      </c>
      <c r="P540" t="s">
        <v>427</v>
      </c>
      <c r="Q540" t="s">
        <v>610</v>
      </c>
      <c r="R540" t="s">
        <v>698</v>
      </c>
      <c r="S540" t="s">
        <v>699</v>
      </c>
      <c r="T540" t="s">
        <v>590</v>
      </c>
      <c r="U540" t="s">
        <v>46</v>
      </c>
      <c r="W540" t="str">
        <f t="shared" si="17"/>
        <v>STATE REPRESENTATIVE,21,2,DEMOCRAT,LEG DISTRICT 21 - HOUSE,SNOHOMISH,Legislative</v>
      </c>
    </row>
    <row r="541" spans="1:23" x14ac:dyDescent="0.25">
      <c r="A541" t="str">
        <f t="shared" si="16"/>
        <v>LIIAS MARKO S</v>
      </c>
      <c r="B541">
        <v>739</v>
      </c>
      <c r="C541" t="s">
        <v>35</v>
      </c>
      <c r="D541">
        <v>21</v>
      </c>
      <c r="E541">
        <v>2</v>
      </c>
      <c r="F541" t="s">
        <v>168</v>
      </c>
      <c r="G541" t="s">
        <v>480</v>
      </c>
      <c r="H541" t="s">
        <v>481</v>
      </c>
      <c r="I541" t="s">
        <v>40</v>
      </c>
      <c r="J541">
        <v>2012</v>
      </c>
      <c r="K541">
        <v>225</v>
      </c>
      <c r="L541" t="s">
        <v>41</v>
      </c>
      <c r="M541" s="1">
        <v>41030</v>
      </c>
      <c r="N541" s="1">
        <v>41060</v>
      </c>
      <c r="O541" s="1">
        <v>40847</v>
      </c>
      <c r="P541" t="s">
        <v>427</v>
      </c>
      <c r="Q541" t="s">
        <v>467</v>
      </c>
      <c r="R541" t="s">
        <v>429</v>
      </c>
      <c r="S541" t="s">
        <v>430</v>
      </c>
      <c r="T541" t="s">
        <v>420</v>
      </c>
      <c r="U541" t="s">
        <v>46</v>
      </c>
      <c r="W541" t="str">
        <f t="shared" si="17"/>
        <v>STATE REPRESENTATIVE,21,2,DEMOCRAT,LEG DISTRICT 21 - HOUSE,SNOHOMISH,Legislative</v>
      </c>
    </row>
    <row r="542" spans="1:23" x14ac:dyDescent="0.25">
      <c r="A542" t="str">
        <f t="shared" si="16"/>
        <v>LIIAS MARKO S</v>
      </c>
      <c r="B542">
        <v>746</v>
      </c>
      <c r="C542" t="s">
        <v>35</v>
      </c>
      <c r="D542">
        <v>21</v>
      </c>
      <c r="E542">
        <v>2</v>
      </c>
      <c r="F542" t="s">
        <v>168</v>
      </c>
      <c r="G542" t="s">
        <v>480</v>
      </c>
      <c r="H542" t="s">
        <v>481</v>
      </c>
      <c r="I542" t="s">
        <v>40</v>
      </c>
      <c r="J542">
        <v>2012</v>
      </c>
      <c r="K542">
        <v>225</v>
      </c>
      <c r="L542" t="s">
        <v>41</v>
      </c>
      <c r="M542" s="1">
        <v>41030</v>
      </c>
      <c r="N542" s="1">
        <v>41060</v>
      </c>
      <c r="O542" s="1">
        <v>40847</v>
      </c>
      <c r="P542" t="s">
        <v>427</v>
      </c>
      <c r="Q542" t="s">
        <v>467</v>
      </c>
      <c r="R542" t="s">
        <v>429</v>
      </c>
      <c r="S542" t="s">
        <v>430</v>
      </c>
      <c r="T542" t="s">
        <v>420</v>
      </c>
      <c r="U542" t="s">
        <v>46</v>
      </c>
      <c r="W542" t="str">
        <f t="shared" si="17"/>
        <v>STATE REPRESENTATIVE,21,2,DEMOCRAT,LEG DISTRICT 21 - HOUSE,SNOHOMISH,Legislative</v>
      </c>
    </row>
    <row r="543" spans="1:23" x14ac:dyDescent="0.25">
      <c r="A543" t="str">
        <f t="shared" si="16"/>
        <v>LIIAS MARKO S</v>
      </c>
      <c r="B543">
        <v>774</v>
      </c>
      <c r="C543" t="s">
        <v>35</v>
      </c>
      <c r="D543">
        <v>21</v>
      </c>
      <c r="E543">
        <v>2</v>
      </c>
      <c r="F543" t="s">
        <v>168</v>
      </c>
      <c r="G543" t="s">
        <v>480</v>
      </c>
      <c r="H543" t="s">
        <v>481</v>
      </c>
      <c r="I543" t="s">
        <v>40</v>
      </c>
      <c r="J543">
        <v>2012</v>
      </c>
      <c r="K543">
        <v>225</v>
      </c>
      <c r="L543" t="s">
        <v>41</v>
      </c>
      <c r="M543" s="1">
        <v>41030</v>
      </c>
      <c r="N543" s="1">
        <v>41060</v>
      </c>
      <c r="O543" s="1">
        <v>40847</v>
      </c>
      <c r="P543" t="s">
        <v>427</v>
      </c>
      <c r="Q543" t="s">
        <v>467</v>
      </c>
      <c r="R543" t="s">
        <v>429</v>
      </c>
      <c r="S543" t="s">
        <v>430</v>
      </c>
      <c r="T543" t="s">
        <v>420</v>
      </c>
      <c r="U543" t="s">
        <v>46</v>
      </c>
      <c r="W543" t="str">
        <f t="shared" si="17"/>
        <v>STATE REPRESENTATIVE,21,2,DEMOCRAT,LEG DISTRICT 21 - HOUSE,SNOHOMISH,Legislative</v>
      </c>
    </row>
    <row r="544" spans="1:23" x14ac:dyDescent="0.25">
      <c r="A544" t="str">
        <f t="shared" si="16"/>
        <v>LIIAS MARKO S</v>
      </c>
      <c r="B544">
        <v>792</v>
      </c>
      <c r="C544" t="s">
        <v>35</v>
      </c>
      <c r="D544">
        <v>21</v>
      </c>
      <c r="E544">
        <v>2</v>
      </c>
      <c r="F544" t="s">
        <v>168</v>
      </c>
      <c r="G544" t="s">
        <v>480</v>
      </c>
      <c r="H544" t="s">
        <v>481</v>
      </c>
      <c r="I544" t="s">
        <v>40</v>
      </c>
      <c r="J544">
        <v>2012</v>
      </c>
      <c r="K544">
        <v>225</v>
      </c>
      <c r="L544" t="s">
        <v>41</v>
      </c>
      <c r="M544" s="1">
        <v>41030</v>
      </c>
      <c r="N544" s="1">
        <v>41060</v>
      </c>
      <c r="O544" s="1">
        <v>40847</v>
      </c>
      <c r="P544" t="s">
        <v>427</v>
      </c>
      <c r="Q544" t="s">
        <v>467</v>
      </c>
      <c r="R544" t="s">
        <v>429</v>
      </c>
      <c r="S544" t="s">
        <v>430</v>
      </c>
      <c r="T544" t="s">
        <v>420</v>
      </c>
      <c r="U544" t="s">
        <v>46</v>
      </c>
      <c r="W544" t="str">
        <f t="shared" si="17"/>
        <v>STATE REPRESENTATIVE,21,2,DEMOCRAT,LEG DISTRICT 21 - HOUSE,SNOHOMISH,Legislative</v>
      </c>
    </row>
    <row r="545" spans="1:23" x14ac:dyDescent="0.25">
      <c r="A545" t="str">
        <f t="shared" si="16"/>
        <v>LIIAS MARKO S</v>
      </c>
      <c r="B545">
        <v>856</v>
      </c>
      <c r="C545" t="s">
        <v>35</v>
      </c>
      <c r="D545">
        <v>21</v>
      </c>
      <c r="E545">
        <v>2</v>
      </c>
      <c r="F545" t="s">
        <v>168</v>
      </c>
      <c r="G545" t="s">
        <v>480</v>
      </c>
      <c r="H545" t="s">
        <v>481</v>
      </c>
      <c r="I545" t="s">
        <v>40</v>
      </c>
      <c r="J545">
        <v>2012</v>
      </c>
      <c r="K545">
        <v>225</v>
      </c>
      <c r="L545" t="s">
        <v>41</v>
      </c>
      <c r="M545" s="1">
        <v>41030</v>
      </c>
      <c r="N545" s="1">
        <v>41060</v>
      </c>
      <c r="O545" s="1">
        <v>40847</v>
      </c>
      <c r="P545" t="s">
        <v>427</v>
      </c>
      <c r="Q545" t="s">
        <v>467</v>
      </c>
      <c r="R545" t="s">
        <v>429</v>
      </c>
      <c r="S545" t="s">
        <v>430</v>
      </c>
      <c r="T545" t="s">
        <v>420</v>
      </c>
      <c r="U545" t="s">
        <v>46</v>
      </c>
      <c r="W545" t="str">
        <f t="shared" si="17"/>
        <v>STATE REPRESENTATIVE,21,2,DEMOCRAT,LEG DISTRICT 21 - HOUSE,SNOHOMISH,Legislative</v>
      </c>
    </row>
    <row r="546" spans="1:23" x14ac:dyDescent="0.25">
      <c r="A546" t="str">
        <f t="shared" si="16"/>
        <v>LIIAS MARKO S</v>
      </c>
      <c r="B546">
        <v>859</v>
      </c>
      <c r="C546" t="s">
        <v>35</v>
      </c>
      <c r="D546">
        <v>21</v>
      </c>
      <c r="E546">
        <v>2</v>
      </c>
      <c r="F546" t="s">
        <v>168</v>
      </c>
      <c r="G546" t="s">
        <v>480</v>
      </c>
      <c r="H546" t="s">
        <v>481</v>
      </c>
      <c r="I546" t="s">
        <v>40</v>
      </c>
      <c r="J546">
        <v>2012</v>
      </c>
      <c r="K546">
        <v>225</v>
      </c>
      <c r="L546" t="s">
        <v>41</v>
      </c>
      <c r="M546" s="1">
        <v>41030</v>
      </c>
      <c r="N546" s="1">
        <v>41060</v>
      </c>
      <c r="O546" s="1">
        <v>40847</v>
      </c>
      <c r="P546" t="s">
        <v>427</v>
      </c>
      <c r="Q546" t="s">
        <v>467</v>
      </c>
      <c r="R546" t="s">
        <v>429</v>
      </c>
      <c r="S546" t="s">
        <v>430</v>
      </c>
      <c r="T546" t="s">
        <v>420</v>
      </c>
      <c r="U546" t="s">
        <v>46</v>
      </c>
      <c r="W546" t="str">
        <f t="shared" si="17"/>
        <v>STATE REPRESENTATIVE,21,2,DEMOCRAT,LEG DISTRICT 21 - HOUSE,SNOHOMISH,Legislative</v>
      </c>
    </row>
    <row r="547" spans="1:23" x14ac:dyDescent="0.25">
      <c r="A547" t="str">
        <f t="shared" si="16"/>
        <v>LIIAS MARKO S</v>
      </c>
      <c r="B547">
        <v>860</v>
      </c>
      <c r="C547" t="s">
        <v>35</v>
      </c>
      <c r="D547">
        <v>21</v>
      </c>
      <c r="E547">
        <v>2</v>
      </c>
      <c r="F547" t="s">
        <v>168</v>
      </c>
      <c r="G547" t="s">
        <v>480</v>
      </c>
      <c r="H547" t="s">
        <v>481</v>
      </c>
      <c r="I547" t="s">
        <v>40</v>
      </c>
      <c r="J547">
        <v>2012</v>
      </c>
      <c r="K547">
        <v>225</v>
      </c>
      <c r="L547" t="s">
        <v>41</v>
      </c>
      <c r="M547" s="1">
        <v>41030</v>
      </c>
      <c r="N547" s="1">
        <v>41060</v>
      </c>
      <c r="O547" s="1">
        <v>40847</v>
      </c>
      <c r="P547" t="s">
        <v>427</v>
      </c>
      <c r="Q547" t="s">
        <v>467</v>
      </c>
      <c r="R547" t="s">
        <v>429</v>
      </c>
      <c r="S547" t="s">
        <v>430</v>
      </c>
      <c r="T547" t="s">
        <v>420</v>
      </c>
      <c r="U547" t="s">
        <v>46</v>
      </c>
      <c r="W547" t="str">
        <f t="shared" si="17"/>
        <v>STATE REPRESENTATIVE,21,2,DEMOCRAT,LEG DISTRICT 21 - HOUSE,SNOHOMISH,Legislative</v>
      </c>
    </row>
    <row r="548" spans="1:23" x14ac:dyDescent="0.25">
      <c r="A548" t="str">
        <f t="shared" si="16"/>
        <v>LIIAS MARKO S</v>
      </c>
      <c r="B548">
        <v>863</v>
      </c>
      <c r="C548" t="s">
        <v>35</v>
      </c>
      <c r="D548">
        <v>21</v>
      </c>
      <c r="E548">
        <v>2</v>
      </c>
      <c r="F548" t="s">
        <v>168</v>
      </c>
      <c r="G548" t="s">
        <v>480</v>
      </c>
      <c r="H548" t="s">
        <v>481</v>
      </c>
      <c r="I548" t="s">
        <v>40</v>
      </c>
      <c r="J548">
        <v>2012</v>
      </c>
      <c r="K548">
        <v>225</v>
      </c>
      <c r="L548" t="s">
        <v>41</v>
      </c>
      <c r="M548" s="1">
        <v>41030</v>
      </c>
      <c r="N548" s="1">
        <v>41060</v>
      </c>
      <c r="O548" s="1">
        <v>40847</v>
      </c>
      <c r="P548" t="s">
        <v>427</v>
      </c>
      <c r="Q548" t="s">
        <v>467</v>
      </c>
      <c r="R548" t="s">
        <v>429</v>
      </c>
      <c r="S548" t="s">
        <v>430</v>
      </c>
      <c r="T548" t="s">
        <v>420</v>
      </c>
      <c r="U548" t="s">
        <v>46</v>
      </c>
      <c r="W548" t="str">
        <f t="shared" si="17"/>
        <v>STATE REPRESENTATIVE,21,2,DEMOCRAT,LEG DISTRICT 21 - HOUSE,SNOHOMISH,Legislative</v>
      </c>
    </row>
    <row r="549" spans="1:23" x14ac:dyDescent="0.25">
      <c r="A549" t="str">
        <f t="shared" si="16"/>
        <v>LIIAS MARKO S</v>
      </c>
      <c r="B549">
        <v>864</v>
      </c>
      <c r="C549" t="s">
        <v>35</v>
      </c>
      <c r="D549">
        <v>21</v>
      </c>
      <c r="E549">
        <v>2</v>
      </c>
      <c r="F549" t="s">
        <v>168</v>
      </c>
      <c r="G549" t="s">
        <v>480</v>
      </c>
      <c r="H549" t="s">
        <v>481</v>
      </c>
      <c r="I549" t="s">
        <v>40</v>
      </c>
      <c r="J549">
        <v>2012</v>
      </c>
      <c r="K549">
        <v>225</v>
      </c>
      <c r="L549" t="s">
        <v>41</v>
      </c>
      <c r="M549" s="1">
        <v>41030</v>
      </c>
      <c r="N549" s="1">
        <v>41060</v>
      </c>
      <c r="O549" s="1">
        <v>40847</v>
      </c>
      <c r="P549" t="s">
        <v>427</v>
      </c>
      <c r="Q549" t="s">
        <v>467</v>
      </c>
      <c r="R549" t="s">
        <v>429</v>
      </c>
      <c r="S549" t="s">
        <v>430</v>
      </c>
      <c r="T549" t="s">
        <v>420</v>
      </c>
      <c r="U549" t="s">
        <v>46</v>
      </c>
      <c r="W549" t="str">
        <f t="shared" si="17"/>
        <v>STATE REPRESENTATIVE,21,2,DEMOCRAT,LEG DISTRICT 21 - HOUSE,SNOHOMISH,Legislative</v>
      </c>
    </row>
    <row r="550" spans="1:23" x14ac:dyDescent="0.25">
      <c r="A550" t="str">
        <f t="shared" si="16"/>
        <v>LIIAS MARKO S</v>
      </c>
      <c r="B550">
        <v>865</v>
      </c>
      <c r="C550" t="s">
        <v>35</v>
      </c>
      <c r="D550">
        <v>21</v>
      </c>
      <c r="E550">
        <v>2</v>
      </c>
      <c r="F550" t="s">
        <v>168</v>
      </c>
      <c r="G550" t="s">
        <v>480</v>
      </c>
      <c r="H550" t="s">
        <v>481</v>
      </c>
      <c r="I550" t="s">
        <v>40</v>
      </c>
      <c r="J550">
        <v>2012</v>
      </c>
      <c r="K550">
        <v>1000</v>
      </c>
      <c r="L550" t="s">
        <v>41</v>
      </c>
      <c r="M550" s="1">
        <v>40940</v>
      </c>
      <c r="N550" s="1">
        <v>40968</v>
      </c>
      <c r="O550" s="1">
        <v>40487</v>
      </c>
      <c r="P550" t="s">
        <v>427</v>
      </c>
      <c r="Q550" t="s">
        <v>610</v>
      </c>
      <c r="R550" t="s">
        <v>698</v>
      </c>
      <c r="S550" t="s">
        <v>699</v>
      </c>
      <c r="T550" t="s">
        <v>590</v>
      </c>
      <c r="U550" t="s">
        <v>46</v>
      </c>
      <c r="W550" t="str">
        <f t="shared" si="17"/>
        <v>STATE REPRESENTATIVE,21,2,DEMOCRAT,LEG DISTRICT 21 - HOUSE,SNOHOMISH,Legislative</v>
      </c>
    </row>
    <row r="551" spans="1:23" x14ac:dyDescent="0.25">
      <c r="A551" t="str">
        <f t="shared" si="16"/>
        <v>LIIAS MARKO S</v>
      </c>
      <c r="B551">
        <v>866</v>
      </c>
      <c r="C551" t="s">
        <v>35</v>
      </c>
      <c r="D551">
        <v>21</v>
      </c>
      <c r="E551">
        <v>2</v>
      </c>
      <c r="F551" t="s">
        <v>168</v>
      </c>
      <c r="G551" t="s">
        <v>480</v>
      </c>
      <c r="H551" t="s">
        <v>481</v>
      </c>
      <c r="I551" t="s">
        <v>40</v>
      </c>
      <c r="J551">
        <v>2012</v>
      </c>
      <c r="K551">
        <v>1000</v>
      </c>
      <c r="L551" t="s">
        <v>41</v>
      </c>
      <c r="M551" s="1">
        <v>40940</v>
      </c>
      <c r="N551" s="1">
        <v>40968</v>
      </c>
      <c r="O551" s="1">
        <v>40487</v>
      </c>
      <c r="P551" t="s">
        <v>427</v>
      </c>
      <c r="Q551" t="s">
        <v>610</v>
      </c>
      <c r="R551" t="s">
        <v>698</v>
      </c>
      <c r="S551" t="s">
        <v>699</v>
      </c>
      <c r="T551" t="s">
        <v>590</v>
      </c>
      <c r="U551" t="s">
        <v>46</v>
      </c>
      <c r="W551" t="str">
        <f t="shared" si="17"/>
        <v>STATE REPRESENTATIVE,21,2,DEMOCRAT,LEG DISTRICT 21 - HOUSE,SNOHOMISH,Legislative</v>
      </c>
    </row>
    <row r="552" spans="1:23" x14ac:dyDescent="0.25">
      <c r="A552" t="str">
        <f t="shared" si="16"/>
        <v>LIIAS MARKO S</v>
      </c>
      <c r="B552">
        <v>893</v>
      </c>
      <c r="C552" t="s">
        <v>35</v>
      </c>
      <c r="D552">
        <v>21</v>
      </c>
      <c r="E552">
        <v>2</v>
      </c>
      <c r="F552" t="s">
        <v>168</v>
      </c>
      <c r="G552" t="s">
        <v>480</v>
      </c>
      <c r="H552" t="s">
        <v>481</v>
      </c>
      <c r="I552" t="s">
        <v>40</v>
      </c>
      <c r="J552">
        <v>2012</v>
      </c>
      <c r="K552">
        <v>1000</v>
      </c>
      <c r="L552" t="s">
        <v>41</v>
      </c>
      <c r="M552" s="1">
        <v>40940</v>
      </c>
      <c r="N552" s="1">
        <v>40968</v>
      </c>
      <c r="O552" s="1">
        <v>40487</v>
      </c>
      <c r="P552" t="s">
        <v>427</v>
      </c>
      <c r="Q552" t="s">
        <v>610</v>
      </c>
      <c r="R552" t="s">
        <v>698</v>
      </c>
      <c r="S552" t="s">
        <v>699</v>
      </c>
      <c r="T552" t="s">
        <v>590</v>
      </c>
      <c r="U552" t="s">
        <v>46</v>
      </c>
      <c r="W552" t="str">
        <f t="shared" si="17"/>
        <v>STATE REPRESENTATIVE,21,2,DEMOCRAT,LEG DISTRICT 21 - HOUSE,SNOHOMISH,Legislative</v>
      </c>
    </row>
    <row r="553" spans="1:23" x14ac:dyDescent="0.25">
      <c r="A553" t="str">
        <f t="shared" si="16"/>
        <v>LIIAS MARKO S</v>
      </c>
      <c r="B553">
        <v>951</v>
      </c>
      <c r="C553" t="s">
        <v>35</v>
      </c>
      <c r="D553">
        <v>21</v>
      </c>
      <c r="E553">
        <v>2</v>
      </c>
      <c r="F553" t="s">
        <v>168</v>
      </c>
      <c r="G553" t="s">
        <v>480</v>
      </c>
      <c r="H553" t="s">
        <v>481</v>
      </c>
      <c r="I553" t="s">
        <v>40</v>
      </c>
      <c r="J553">
        <v>2012</v>
      </c>
      <c r="K553">
        <v>1000</v>
      </c>
      <c r="L553" t="s">
        <v>41</v>
      </c>
      <c r="M553" s="1">
        <v>40940</v>
      </c>
      <c r="N553" s="1">
        <v>40968</v>
      </c>
      <c r="O553" s="1">
        <v>40487</v>
      </c>
      <c r="P553" t="s">
        <v>427</v>
      </c>
      <c r="Q553" t="s">
        <v>610</v>
      </c>
      <c r="R553" t="s">
        <v>698</v>
      </c>
      <c r="S553" t="s">
        <v>699</v>
      </c>
      <c r="T553" t="s">
        <v>590</v>
      </c>
      <c r="U553" t="s">
        <v>46</v>
      </c>
      <c r="W553" t="str">
        <f t="shared" si="17"/>
        <v>STATE REPRESENTATIVE,21,2,DEMOCRAT,LEG DISTRICT 21 - HOUSE,SNOHOMISH,Legislative</v>
      </c>
    </row>
    <row r="554" spans="1:23" x14ac:dyDescent="0.25">
      <c r="A554" t="str">
        <f t="shared" si="16"/>
        <v>LIIAS MARKO S</v>
      </c>
      <c r="B554">
        <v>952</v>
      </c>
      <c r="C554" t="s">
        <v>35</v>
      </c>
      <c r="D554">
        <v>21</v>
      </c>
      <c r="E554">
        <v>2</v>
      </c>
      <c r="F554" t="s">
        <v>168</v>
      </c>
      <c r="G554" t="s">
        <v>480</v>
      </c>
      <c r="H554" t="s">
        <v>481</v>
      </c>
      <c r="I554" t="s">
        <v>40</v>
      </c>
      <c r="J554">
        <v>2012</v>
      </c>
      <c r="K554">
        <v>1000</v>
      </c>
      <c r="L554" t="s">
        <v>41</v>
      </c>
      <c r="M554" s="1">
        <v>40940</v>
      </c>
      <c r="N554" s="1">
        <v>40968</v>
      </c>
      <c r="O554" s="1">
        <v>40487</v>
      </c>
      <c r="P554" t="s">
        <v>427</v>
      </c>
      <c r="Q554" t="s">
        <v>610</v>
      </c>
      <c r="R554" t="s">
        <v>698</v>
      </c>
      <c r="S554" t="s">
        <v>699</v>
      </c>
      <c r="T554" t="s">
        <v>590</v>
      </c>
      <c r="U554" t="s">
        <v>46</v>
      </c>
      <c r="W554" t="str">
        <f t="shared" si="17"/>
        <v>STATE REPRESENTATIVE,21,2,DEMOCRAT,LEG DISTRICT 21 - HOUSE,SNOHOMISH,Legislative</v>
      </c>
    </row>
    <row r="555" spans="1:23" x14ac:dyDescent="0.25">
      <c r="A555" t="str">
        <f t="shared" si="16"/>
        <v>LIIAS MARKO S</v>
      </c>
      <c r="B555">
        <v>953</v>
      </c>
      <c r="C555" t="s">
        <v>35</v>
      </c>
      <c r="D555">
        <v>21</v>
      </c>
      <c r="E555">
        <v>2</v>
      </c>
      <c r="F555" t="s">
        <v>168</v>
      </c>
      <c r="G555" t="s">
        <v>480</v>
      </c>
      <c r="H555" t="s">
        <v>481</v>
      </c>
      <c r="I555" t="s">
        <v>40</v>
      </c>
      <c r="J555">
        <v>2012</v>
      </c>
      <c r="K555">
        <v>1000</v>
      </c>
      <c r="L555" t="s">
        <v>41</v>
      </c>
      <c r="M555" s="1">
        <v>40940</v>
      </c>
      <c r="N555" s="1">
        <v>40968</v>
      </c>
      <c r="O555" s="1">
        <v>40487</v>
      </c>
      <c r="P555" t="s">
        <v>427</v>
      </c>
      <c r="Q555" t="s">
        <v>610</v>
      </c>
      <c r="R555" t="s">
        <v>698</v>
      </c>
      <c r="S555" t="s">
        <v>699</v>
      </c>
      <c r="T555" t="s">
        <v>590</v>
      </c>
      <c r="U555" t="s">
        <v>46</v>
      </c>
      <c r="W555" t="str">
        <f t="shared" si="17"/>
        <v>STATE REPRESENTATIVE,21,2,DEMOCRAT,LEG DISTRICT 21 - HOUSE,SNOHOMISH,Legislative</v>
      </c>
    </row>
    <row r="556" spans="1:23" x14ac:dyDescent="0.25">
      <c r="A556" t="str">
        <f t="shared" si="16"/>
        <v>LIIAS MARKO S</v>
      </c>
      <c r="B556">
        <v>954</v>
      </c>
      <c r="C556" t="s">
        <v>35</v>
      </c>
      <c r="D556">
        <v>21</v>
      </c>
      <c r="E556">
        <v>2</v>
      </c>
      <c r="F556" t="s">
        <v>168</v>
      </c>
      <c r="G556" t="s">
        <v>480</v>
      </c>
      <c r="H556" t="s">
        <v>481</v>
      </c>
      <c r="I556" t="s">
        <v>40</v>
      </c>
      <c r="J556">
        <v>2012</v>
      </c>
      <c r="K556">
        <v>1000</v>
      </c>
      <c r="L556" t="s">
        <v>41</v>
      </c>
      <c r="M556" s="1">
        <v>40940</v>
      </c>
      <c r="N556" s="1">
        <v>40968</v>
      </c>
      <c r="O556" s="1">
        <v>40487</v>
      </c>
      <c r="P556" t="s">
        <v>427</v>
      </c>
      <c r="Q556" t="s">
        <v>610</v>
      </c>
      <c r="R556" t="s">
        <v>698</v>
      </c>
      <c r="S556" t="s">
        <v>699</v>
      </c>
      <c r="T556" t="s">
        <v>590</v>
      </c>
      <c r="U556" t="s">
        <v>46</v>
      </c>
      <c r="W556" t="str">
        <f t="shared" si="17"/>
        <v>STATE REPRESENTATIVE,21,2,DEMOCRAT,LEG DISTRICT 21 - HOUSE,SNOHOMISH,Legislative</v>
      </c>
    </row>
    <row r="557" spans="1:23" x14ac:dyDescent="0.25">
      <c r="A557" t="str">
        <f t="shared" si="16"/>
        <v>LIIAS MARKO S</v>
      </c>
      <c r="B557">
        <v>956</v>
      </c>
      <c r="C557" t="s">
        <v>35</v>
      </c>
      <c r="D557">
        <v>21</v>
      </c>
      <c r="E557">
        <v>2</v>
      </c>
      <c r="F557" t="s">
        <v>168</v>
      </c>
      <c r="G557" t="s">
        <v>480</v>
      </c>
      <c r="H557" t="s">
        <v>481</v>
      </c>
      <c r="I557" t="s">
        <v>40</v>
      </c>
      <c r="J557">
        <v>2012</v>
      </c>
      <c r="K557">
        <v>1000</v>
      </c>
      <c r="L557" t="s">
        <v>41</v>
      </c>
      <c r="M557" s="1">
        <v>40940</v>
      </c>
      <c r="N557" s="1">
        <v>40968</v>
      </c>
      <c r="O557" s="1">
        <v>40487</v>
      </c>
      <c r="P557" t="s">
        <v>427</v>
      </c>
      <c r="Q557" t="s">
        <v>610</v>
      </c>
      <c r="R557" t="s">
        <v>698</v>
      </c>
      <c r="S557" t="s">
        <v>699</v>
      </c>
      <c r="T557" t="s">
        <v>590</v>
      </c>
      <c r="U557" t="s">
        <v>46</v>
      </c>
      <c r="W557" t="str">
        <f t="shared" si="17"/>
        <v>STATE REPRESENTATIVE,21,2,DEMOCRAT,LEG DISTRICT 21 - HOUSE,SNOHOMISH,Legislative</v>
      </c>
    </row>
    <row r="558" spans="1:23" x14ac:dyDescent="0.25">
      <c r="A558" t="str">
        <f t="shared" si="16"/>
        <v>LIIAS MARKO S</v>
      </c>
      <c r="B558">
        <v>957</v>
      </c>
      <c r="C558" t="s">
        <v>35</v>
      </c>
      <c r="D558">
        <v>21</v>
      </c>
      <c r="E558">
        <v>2</v>
      </c>
      <c r="F558" t="s">
        <v>168</v>
      </c>
      <c r="G558" t="s">
        <v>480</v>
      </c>
      <c r="H558" t="s">
        <v>481</v>
      </c>
      <c r="I558" t="s">
        <v>40</v>
      </c>
      <c r="J558">
        <v>2012</v>
      </c>
      <c r="K558">
        <v>1000</v>
      </c>
      <c r="L558" t="s">
        <v>41</v>
      </c>
      <c r="M558" s="1">
        <v>40940</v>
      </c>
      <c r="N558" s="1">
        <v>40968</v>
      </c>
      <c r="O558" s="1">
        <v>40487</v>
      </c>
      <c r="P558" t="s">
        <v>427</v>
      </c>
      <c r="Q558" t="s">
        <v>610</v>
      </c>
      <c r="R558" t="s">
        <v>698</v>
      </c>
      <c r="S558" t="s">
        <v>699</v>
      </c>
      <c r="T558" t="s">
        <v>590</v>
      </c>
      <c r="U558" t="s">
        <v>46</v>
      </c>
      <c r="W558" t="str">
        <f t="shared" si="17"/>
        <v>STATE REPRESENTATIVE,21,2,DEMOCRAT,LEG DISTRICT 21 - HOUSE,SNOHOMISH,Legislative</v>
      </c>
    </row>
    <row r="559" spans="1:23" x14ac:dyDescent="0.25">
      <c r="A559" t="str">
        <f t="shared" si="16"/>
        <v>LIIAS MARKO S</v>
      </c>
      <c r="B559">
        <v>959</v>
      </c>
      <c r="C559" t="s">
        <v>35</v>
      </c>
      <c r="D559">
        <v>21</v>
      </c>
      <c r="E559">
        <v>2</v>
      </c>
      <c r="F559" t="s">
        <v>168</v>
      </c>
      <c r="G559" t="s">
        <v>480</v>
      </c>
      <c r="H559" t="s">
        <v>481</v>
      </c>
      <c r="I559" t="s">
        <v>40</v>
      </c>
      <c r="J559">
        <v>2012</v>
      </c>
      <c r="K559">
        <v>1000</v>
      </c>
      <c r="L559" t="s">
        <v>41</v>
      </c>
      <c r="M559" s="1">
        <v>40940</v>
      </c>
      <c r="N559" s="1">
        <v>40968</v>
      </c>
      <c r="O559" s="1">
        <v>40487</v>
      </c>
      <c r="P559" t="s">
        <v>427</v>
      </c>
      <c r="Q559" t="s">
        <v>610</v>
      </c>
      <c r="R559" t="s">
        <v>698</v>
      </c>
      <c r="S559" t="s">
        <v>699</v>
      </c>
      <c r="T559" t="s">
        <v>590</v>
      </c>
      <c r="U559" t="s">
        <v>46</v>
      </c>
      <c r="W559" t="str">
        <f t="shared" si="17"/>
        <v>STATE REPRESENTATIVE,21,2,DEMOCRAT,LEG DISTRICT 21 - HOUSE,SNOHOMISH,Legislative</v>
      </c>
    </row>
    <row r="560" spans="1:23" x14ac:dyDescent="0.25">
      <c r="A560" t="str">
        <f t="shared" si="16"/>
        <v>LIIAS MARKO S</v>
      </c>
      <c r="B560">
        <v>963</v>
      </c>
      <c r="C560" t="s">
        <v>35</v>
      </c>
      <c r="D560">
        <v>21</v>
      </c>
      <c r="E560">
        <v>2</v>
      </c>
      <c r="F560" t="s">
        <v>168</v>
      </c>
      <c r="G560" t="s">
        <v>480</v>
      </c>
      <c r="H560" t="s">
        <v>481</v>
      </c>
      <c r="I560" t="s">
        <v>40</v>
      </c>
      <c r="J560">
        <v>2012</v>
      </c>
      <c r="K560">
        <v>225</v>
      </c>
      <c r="L560" t="s">
        <v>41</v>
      </c>
      <c r="M560" s="1">
        <v>41030</v>
      </c>
      <c r="N560" s="1">
        <v>41060</v>
      </c>
      <c r="O560" s="1">
        <v>40847</v>
      </c>
      <c r="P560" t="s">
        <v>427</v>
      </c>
      <c r="Q560" t="s">
        <v>467</v>
      </c>
      <c r="R560" t="s">
        <v>429</v>
      </c>
      <c r="S560" t="s">
        <v>430</v>
      </c>
      <c r="T560" t="s">
        <v>420</v>
      </c>
      <c r="U560" t="s">
        <v>46</v>
      </c>
      <c r="W560" t="str">
        <f t="shared" si="17"/>
        <v>STATE REPRESENTATIVE,21,2,DEMOCRAT,LEG DISTRICT 21 - HOUSE,SNOHOMISH,Legislative</v>
      </c>
    </row>
    <row r="561" spans="1:23" x14ac:dyDescent="0.25">
      <c r="A561" t="str">
        <f t="shared" si="16"/>
        <v>LIIAS MARKO S</v>
      </c>
      <c r="B561">
        <v>974</v>
      </c>
      <c r="C561" t="s">
        <v>35</v>
      </c>
      <c r="D561">
        <v>21</v>
      </c>
      <c r="E561">
        <v>2</v>
      </c>
      <c r="F561" t="s">
        <v>168</v>
      </c>
      <c r="G561" t="s">
        <v>480</v>
      </c>
      <c r="H561" t="s">
        <v>481</v>
      </c>
      <c r="I561" t="s">
        <v>40</v>
      </c>
      <c r="J561">
        <v>2012</v>
      </c>
      <c r="K561">
        <v>1000</v>
      </c>
      <c r="L561" t="s">
        <v>41</v>
      </c>
      <c r="M561" s="1">
        <v>40940</v>
      </c>
      <c r="N561" s="1">
        <v>40968</v>
      </c>
      <c r="O561" s="1">
        <v>40487</v>
      </c>
      <c r="P561" t="s">
        <v>427</v>
      </c>
      <c r="Q561" t="s">
        <v>610</v>
      </c>
      <c r="R561" t="s">
        <v>698</v>
      </c>
      <c r="S561" t="s">
        <v>699</v>
      </c>
      <c r="T561" t="s">
        <v>590</v>
      </c>
      <c r="U561" t="s">
        <v>46</v>
      </c>
      <c r="W561" t="str">
        <f t="shared" si="17"/>
        <v>STATE REPRESENTATIVE,21,2,DEMOCRAT,LEG DISTRICT 21 - HOUSE,SNOHOMISH,Legislative</v>
      </c>
    </row>
    <row r="562" spans="1:23" x14ac:dyDescent="0.25">
      <c r="A562" t="str">
        <f t="shared" si="16"/>
        <v>LIIAS MARKO S</v>
      </c>
      <c r="B562">
        <v>981</v>
      </c>
      <c r="C562" t="s">
        <v>35</v>
      </c>
      <c r="D562">
        <v>21</v>
      </c>
      <c r="E562">
        <v>2</v>
      </c>
      <c r="F562" t="s">
        <v>168</v>
      </c>
      <c r="G562" t="s">
        <v>480</v>
      </c>
      <c r="H562" t="s">
        <v>481</v>
      </c>
      <c r="I562" t="s">
        <v>40</v>
      </c>
      <c r="J562">
        <v>2012</v>
      </c>
      <c r="K562">
        <v>1000</v>
      </c>
      <c r="L562" t="s">
        <v>41</v>
      </c>
      <c r="M562" s="1">
        <v>40940</v>
      </c>
      <c r="N562" s="1">
        <v>40968</v>
      </c>
      <c r="O562" s="1">
        <v>40487</v>
      </c>
      <c r="P562" t="s">
        <v>427</v>
      </c>
      <c r="Q562" t="s">
        <v>610</v>
      </c>
      <c r="R562" t="s">
        <v>698</v>
      </c>
      <c r="S562" t="s">
        <v>699</v>
      </c>
      <c r="T562" t="s">
        <v>590</v>
      </c>
      <c r="U562" t="s">
        <v>46</v>
      </c>
      <c r="W562" t="str">
        <f t="shared" si="17"/>
        <v>STATE REPRESENTATIVE,21,2,DEMOCRAT,LEG DISTRICT 21 - HOUSE,SNOHOMISH,Legislative</v>
      </c>
    </row>
    <row r="563" spans="1:23" x14ac:dyDescent="0.25">
      <c r="A563" t="str">
        <f t="shared" si="16"/>
        <v>LITZOW STEPHEN R</v>
      </c>
      <c r="B563">
        <v>627</v>
      </c>
      <c r="C563" t="s">
        <v>36</v>
      </c>
      <c r="D563">
        <v>41</v>
      </c>
      <c r="F563" t="s">
        <v>37</v>
      </c>
      <c r="G563" t="s">
        <v>679</v>
      </c>
      <c r="H563" t="s">
        <v>39</v>
      </c>
      <c r="I563" t="s">
        <v>40</v>
      </c>
      <c r="J563">
        <v>2012</v>
      </c>
      <c r="K563">
        <v>1058.5</v>
      </c>
      <c r="L563" t="s">
        <v>41</v>
      </c>
      <c r="M563" s="1">
        <v>40848</v>
      </c>
      <c r="N563" s="1">
        <v>40877</v>
      </c>
      <c r="O563" s="1">
        <v>40849</v>
      </c>
      <c r="Q563" t="s">
        <v>680</v>
      </c>
      <c r="R563" t="s">
        <v>681</v>
      </c>
      <c r="S563" t="s">
        <v>682</v>
      </c>
      <c r="T563" t="s">
        <v>683</v>
      </c>
      <c r="U563" t="s">
        <v>547</v>
      </c>
      <c r="W563" t="str">
        <f t="shared" si="17"/>
        <v>STATE SENATOR,41,,REPUBLICAN,LEG DISTRICT 41 - SENATE,KING,Legislative</v>
      </c>
    </row>
    <row r="564" spans="1:23" x14ac:dyDescent="0.25">
      <c r="A564" t="str">
        <f t="shared" si="16"/>
        <v>LITZOW STEPHEN R</v>
      </c>
      <c r="B564">
        <v>628</v>
      </c>
      <c r="C564" t="s">
        <v>36</v>
      </c>
      <c r="D564">
        <v>41</v>
      </c>
      <c r="F564" t="s">
        <v>37</v>
      </c>
      <c r="G564" t="s">
        <v>679</v>
      </c>
      <c r="H564" t="s">
        <v>39</v>
      </c>
      <c r="I564" t="s">
        <v>40</v>
      </c>
      <c r="J564">
        <v>2012</v>
      </c>
      <c r="K564">
        <v>1058.5</v>
      </c>
      <c r="L564" t="s">
        <v>41</v>
      </c>
      <c r="M564" s="1">
        <v>40848</v>
      </c>
      <c r="N564" s="1">
        <v>40877</v>
      </c>
      <c r="O564" s="1">
        <v>40849</v>
      </c>
      <c r="Q564" t="s">
        <v>680</v>
      </c>
      <c r="R564" t="s">
        <v>681</v>
      </c>
      <c r="S564" t="s">
        <v>682</v>
      </c>
      <c r="T564" t="s">
        <v>683</v>
      </c>
      <c r="U564" t="s">
        <v>547</v>
      </c>
      <c r="W564" t="str">
        <f t="shared" si="17"/>
        <v>STATE SENATOR,41,,REPUBLICAN,LEG DISTRICT 41 - SENATE,KING,Legislative</v>
      </c>
    </row>
    <row r="565" spans="1:23" x14ac:dyDescent="0.25">
      <c r="A565" t="str">
        <f t="shared" si="16"/>
        <v>LITZOW STEPHEN R</v>
      </c>
      <c r="B565">
        <v>882</v>
      </c>
      <c r="C565" t="s">
        <v>36</v>
      </c>
      <c r="D565">
        <v>41</v>
      </c>
      <c r="F565" t="s">
        <v>37</v>
      </c>
      <c r="G565" t="s">
        <v>679</v>
      </c>
      <c r="H565" t="s">
        <v>39</v>
      </c>
      <c r="I565" t="s">
        <v>40</v>
      </c>
      <c r="J565">
        <v>2012</v>
      </c>
      <c r="K565">
        <v>2500</v>
      </c>
      <c r="L565" t="s">
        <v>41</v>
      </c>
      <c r="M565" s="1">
        <v>41030</v>
      </c>
      <c r="N565" s="1">
        <v>41060</v>
      </c>
      <c r="O565" s="1">
        <v>41030</v>
      </c>
      <c r="Q565" t="s">
        <v>890</v>
      </c>
      <c r="R565" t="s">
        <v>681</v>
      </c>
      <c r="S565" t="s">
        <v>682</v>
      </c>
      <c r="T565" t="s">
        <v>683</v>
      </c>
      <c r="U565" t="s">
        <v>547</v>
      </c>
      <c r="W565" t="str">
        <f t="shared" si="17"/>
        <v>STATE SENATOR,41,,REPUBLICAN,LEG DISTRICT 41 - SENATE,KING,Legislative</v>
      </c>
    </row>
    <row r="566" spans="1:23" x14ac:dyDescent="0.25">
      <c r="A566" t="str">
        <f t="shared" si="16"/>
        <v>LYTTON KRISTINE C</v>
      </c>
      <c r="B566">
        <v>655</v>
      </c>
      <c r="C566" t="s">
        <v>35</v>
      </c>
      <c r="D566">
        <v>40</v>
      </c>
      <c r="E566">
        <v>1</v>
      </c>
      <c r="F566" t="s">
        <v>168</v>
      </c>
      <c r="G566" t="s">
        <v>526</v>
      </c>
      <c r="H566" t="s">
        <v>527</v>
      </c>
      <c r="I566" t="s">
        <v>40</v>
      </c>
      <c r="J566">
        <v>2012</v>
      </c>
      <c r="K566">
        <v>543.16</v>
      </c>
      <c r="L566" t="s">
        <v>41</v>
      </c>
      <c r="M566" s="1">
        <v>41000</v>
      </c>
      <c r="N566" s="1">
        <v>41029</v>
      </c>
      <c r="O566" s="1">
        <v>41029</v>
      </c>
      <c r="Q566" t="s">
        <v>587</v>
      </c>
      <c r="R566" t="s">
        <v>693</v>
      </c>
      <c r="S566" t="s">
        <v>694</v>
      </c>
      <c r="T566" t="s">
        <v>420</v>
      </c>
      <c r="U566" t="s">
        <v>46</v>
      </c>
      <c r="W566" t="str">
        <f t="shared" si="17"/>
        <v>STATE REPRESENTATIVE,40,1,DEMOCRAT,LEG DISTRICT 40 - HOUSE,SKAGIT,Legislative</v>
      </c>
    </row>
    <row r="567" spans="1:23" x14ac:dyDescent="0.25">
      <c r="A567" t="str">
        <f t="shared" si="16"/>
        <v>LYTTON KRISTINE C</v>
      </c>
      <c r="B567">
        <v>927</v>
      </c>
      <c r="C567" t="s">
        <v>35</v>
      </c>
      <c r="D567">
        <v>40</v>
      </c>
      <c r="E567">
        <v>1</v>
      </c>
      <c r="F567" t="s">
        <v>168</v>
      </c>
      <c r="G567" t="s">
        <v>526</v>
      </c>
      <c r="H567" t="s">
        <v>527</v>
      </c>
      <c r="I567" t="s">
        <v>40</v>
      </c>
      <c r="J567">
        <v>2012</v>
      </c>
      <c r="K567">
        <v>873.75</v>
      </c>
      <c r="L567" t="s">
        <v>41</v>
      </c>
      <c r="M567" s="1">
        <v>41030</v>
      </c>
      <c r="N567" s="1">
        <v>41060</v>
      </c>
      <c r="O567" s="1">
        <v>41060</v>
      </c>
      <c r="Q567" t="s">
        <v>417</v>
      </c>
      <c r="R567" t="s">
        <v>418</v>
      </c>
      <c r="S567" t="s">
        <v>620</v>
      </c>
      <c r="T567" t="s">
        <v>420</v>
      </c>
      <c r="U567" t="s">
        <v>46</v>
      </c>
      <c r="W567" t="str">
        <f t="shared" si="17"/>
        <v>STATE REPRESENTATIVE,40,1,DEMOCRAT,LEG DISTRICT 40 - HOUSE,SKAGIT,Legislative</v>
      </c>
    </row>
    <row r="568" spans="1:23" x14ac:dyDescent="0.25">
      <c r="A568" t="str">
        <f t="shared" si="16"/>
        <v>MAXWELL MARCIE E</v>
      </c>
      <c r="B568">
        <v>772</v>
      </c>
      <c r="C568" t="s">
        <v>35</v>
      </c>
      <c r="D568">
        <v>41</v>
      </c>
      <c r="E568">
        <v>1</v>
      </c>
      <c r="F568" t="s">
        <v>168</v>
      </c>
      <c r="G568" t="s">
        <v>580</v>
      </c>
      <c r="H568" t="s">
        <v>39</v>
      </c>
      <c r="I568" t="s">
        <v>40</v>
      </c>
      <c r="J568">
        <v>2012</v>
      </c>
      <c r="K568">
        <v>275.25</v>
      </c>
      <c r="L568" t="s">
        <v>41</v>
      </c>
      <c r="M568" s="1">
        <v>41061</v>
      </c>
      <c r="N568" s="1">
        <v>41106</v>
      </c>
      <c r="O568" s="1">
        <v>41106</v>
      </c>
      <c r="Q568" t="s">
        <v>417</v>
      </c>
      <c r="R568" t="s">
        <v>418</v>
      </c>
      <c r="S568" t="s">
        <v>620</v>
      </c>
      <c r="T568" t="s">
        <v>420</v>
      </c>
      <c r="U568" t="s">
        <v>46</v>
      </c>
      <c r="W568" t="str">
        <f t="shared" si="17"/>
        <v>STATE REPRESENTATIVE,41,1,DEMOCRAT,LEG DISTRICT 41 - HOUSE,KING,Legislative</v>
      </c>
    </row>
    <row r="569" spans="1:23" x14ac:dyDescent="0.25">
      <c r="A569" t="str">
        <f t="shared" si="16"/>
        <v>MAXWELL MARCIE E</v>
      </c>
      <c r="B569">
        <v>788</v>
      </c>
      <c r="C569" t="s">
        <v>35</v>
      </c>
      <c r="D569">
        <v>41</v>
      </c>
      <c r="E569">
        <v>1</v>
      </c>
      <c r="F569" t="s">
        <v>168</v>
      </c>
      <c r="G569" t="s">
        <v>580</v>
      </c>
      <c r="H569" t="s">
        <v>39</v>
      </c>
      <c r="I569" t="s">
        <v>40</v>
      </c>
      <c r="J569">
        <v>2012</v>
      </c>
      <c r="K569">
        <v>275.25</v>
      </c>
      <c r="L569" t="s">
        <v>41</v>
      </c>
      <c r="M569" s="1">
        <v>41061</v>
      </c>
      <c r="N569" s="1">
        <v>41106</v>
      </c>
      <c r="O569" s="1">
        <v>41106</v>
      </c>
      <c r="Q569" t="s">
        <v>417</v>
      </c>
      <c r="R569" t="s">
        <v>418</v>
      </c>
      <c r="S569" t="s">
        <v>620</v>
      </c>
      <c r="T569" t="s">
        <v>420</v>
      </c>
      <c r="U569" t="s">
        <v>46</v>
      </c>
      <c r="W569" t="str">
        <f t="shared" si="17"/>
        <v>STATE REPRESENTATIVE,41,1,DEMOCRAT,LEG DISTRICT 41 - HOUSE,KING,Legislative</v>
      </c>
    </row>
    <row r="570" spans="1:23" x14ac:dyDescent="0.25">
      <c r="A570" t="str">
        <f t="shared" si="16"/>
        <v>MAXWELL MARCIE E</v>
      </c>
      <c r="B570">
        <v>801</v>
      </c>
      <c r="C570" t="s">
        <v>35</v>
      </c>
      <c r="D570">
        <v>41</v>
      </c>
      <c r="E570">
        <v>1</v>
      </c>
      <c r="F570" t="s">
        <v>168</v>
      </c>
      <c r="G570" t="s">
        <v>580</v>
      </c>
      <c r="H570" t="s">
        <v>39</v>
      </c>
      <c r="I570" t="s">
        <v>40</v>
      </c>
      <c r="J570">
        <v>2012</v>
      </c>
      <c r="K570">
        <v>275.25</v>
      </c>
      <c r="L570" t="s">
        <v>41</v>
      </c>
      <c r="M570" s="1">
        <v>41061</v>
      </c>
      <c r="N570" s="1">
        <v>41106</v>
      </c>
      <c r="O570" s="1">
        <v>41106</v>
      </c>
      <c r="Q570" t="s">
        <v>417</v>
      </c>
      <c r="R570" t="s">
        <v>418</v>
      </c>
      <c r="S570" t="s">
        <v>620</v>
      </c>
      <c r="T570" t="s">
        <v>420</v>
      </c>
      <c r="U570" t="s">
        <v>46</v>
      </c>
      <c r="W570" t="str">
        <f t="shared" si="17"/>
        <v>STATE REPRESENTATIVE,41,1,DEMOCRAT,LEG DISTRICT 41 - HOUSE,KING,Legislative</v>
      </c>
    </row>
    <row r="571" spans="1:23" x14ac:dyDescent="0.25">
      <c r="A571" t="str">
        <f t="shared" si="16"/>
        <v>MAXWELL MARCIE E</v>
      </c>
      <c r="B571">
        <v>924</v>
      </c>
      <c r="C571" t="s">
        <v>35</v>
      </c>
      <c r="D571">
        <v>41</v>
      </c>
      <c r="E571">
        <v>1</v>
      </c>
      <c r="F571" t="s">
        <v>168</v>
      </c>
      <c r="G571" t="s">
        <v>580</v>
      </c>
      <c r="H571" t="s">
        <v>39</v>
      </c>
      <c r="I571" t="s">
        <v>40</v>
      </c>
      <c r="J571">
        <v>2012</v>
      </c>
      <c r="K571">
        <v>275.25</v>
      </c>
      <c r="L571" t="s">
        <v>41</v>
      </c>
      <c r="M571" s="1">
        <v>41061</v>
      </c>
      <c r="N571" s="1">
        <v>41106</v>
      </c>
      <c r="O571" s="1">
        <v>41106</v>
      </c>
      <c r="Q571" t="s">
        <v>417</v>
      </c>
      <c r="R571" t="s">
        <v>418</v>
      </c>
      <c r="S571" t="s">
        <v>620</v>
      </c>
      <c r="T571" t="s">
        <v>420</v>
      </c>
      <c r="U571" t="s">
        <v>46</v>
      </c>
      <c r="W571" t="str">
        <f t="shared" si="17"/>
        <v>STATE REPRESENTATIVE,41,1,DEMOCRAT,LEG DISTRICT 41 - HOUSE,KING,Legislative</v>
      </c>
    </row>
    <row r="572" spans="1:23" x14ac:dyDescent="0.25">
      <c r="A572" t="str">
        <f t="shared" si="16"/>
        <v>MCAULIFFE ROSEMARY A</v>
      </c>
      <c r="B572">
        <v>718</v>
      </c>
      <c r="C572" t="s">
        <v>36</v>
      </c>
      <c r="D572">
        <v>1</v>
      </c>
      <c r="F572" t="s">
        <v>168</v>
      </c>
      <c r="G572" t="s">
        <v>38</v>
      </c>
      <c r="H572" t="s">
        <v>39</v>
      </c>
      <c r="I572" t="s">
        <v>40</v>
      </c>
      <c r="J572">
        <v>2012</v>
      </c>
      <c r="K572">
        <v>1023.25</v>
      </c>
      <c r="L572" t="s">
        <v>41</v>
      </c>
      <c r="M572" s="1">
        <v>40878</v>
      </c>
      <c r="N572" s="1">
        <v>41029</v>
      </c>
      <c r="O572" s="1">
        <v>41029</v>
      </c>
      <c r="Q572" t="s">
        <v>587</v>
      </c>
      <c r="R572" t="s">
        <v>724</v>
      </c>
      <c r="S572" t="s">
        <v>725</v>
      </c>
      <c r="T572" t="s">
        <v>420</v>
      </c>
      <c r="U572" t="s">
        <v>46</v>
      </c>
      <c r="W572" t="str">
        <f t="shared" si="17"/>
        <v>STATE SENATOR,1,,DEMOCRAT,LEG DISTRICT 01 - SENATE,KING,Legislative</v>
      </c>
    </row>
    <row r="573" spans="1:23" x14ac:dyDescent="0.25">
      <c r="A573" t="str">
        <f t="shared" si="16"/>
        <v>MCAULIFFE ROSEMARY A</v>
      </c>
      <c r="B573">
        <v>855</v>
      </c>
      <c r="C573" t="s">
        <v>36</v>
      </c>
      <c r="D573">
        <v>1</v>
      </c>
      <c r="F573" t="s">
        <v>168</v>
      </c>
      <c r="G573" t="s">
        <v>38</v>
      </c>
      <c r="H573" t="s">
        <v>39</v>
      </c>
      <c r="I573" t="s">
        <v>40</v>
      </c>
      <c r="J573">
        <v>2012</v>
      </c>
      <c r="K573">
        <v>10801.82</v>
      </c>
      <c r="L573" t="s">
        <v>41</v>
      </c>
      <c r="M573" s="1">
        <v>41107</v>
      </c>
      <c r="N573" s="1">
        <v>41120</v>
      </c>
      <c r="O573" s="1">
        <v>41120</v>
      </c>
      <c r="Q573" t="s">
        <v>874</v>
      </c>
      <c r="R573" t="s">
        <v>611</v>
      </c>
      <c r="S573" t="s">
        <v>875</v>
      </c>
      <c r="T573" t="s">
        <v>558</v>
      </c>
      <c r="U573" t="s">
        <v>46</v>
      </c>
      <c r="W573" t="str">
        <f t="shared" si="17"/>
        <v>STATE SENATOR,1,,DEMOCRAT,LEG DISTRICT 01 - SENATE,KING,Legislative</v>
      </c>
    </row>
    <row r="574" spans="1:23" x14ac:dyDescent="0.25">
      <c r="A574" t="str">
        <f t="shared" si="16"/>
        <v>MCCRAVEY DAWN M</v>
      </c>
      <c r="B574">
        <v>1</v>
      </c>
      <c r="C574" t="s">
        <v>36</v>
      </c>
      <c r="D574">
        <v>1</v>
      </c>
      <c r="F574" t="s">
        <v>37</v>
      </c>
      <c r="G574" t="s">
        <v>38</v>
      </c>
      <c r="H574" t="s">
        <v>39</v>
      </c>
      <c r="I574" t="s">
        <v>40</v>
      </c>
      <c r="J574">
        <v>2012</v>
      </c>
      <c r="K574">
        <v>283.25</v>
      </c>
      <c r="L574" t="s">
        <v>41</v>
      </c>
      <c r="M574" s="1">
        <v>41061</v>
      </c>
      <c r="N574" s="1">
        <v>41106</v>
      </c>
      <c r="O574" s="1">
        <v>41093</v>
      </c>
      <c r="Q574" t="s">
        <v>42</v>
      </c>
      <c r="R574" t="s">
        <v>43</v>
      </c>
      <c r="S574" t="s">
        <v>44</v>
      </c>
      <c r="T574" t="s">
        <v>45</v>
      </c>
      <c r="U574" t="s">
        <v>46</v>
      </c>
      <c r="W574" t="str">
        <f t="shared" si="17"/>
        <v>STATE SENATOR,1,,REPUBLICAN,LEG DISTRICT 01 - SENATE,KING,Legislative</v>
      </c>
    </row>
    <row r="575" spans="1:23" x14ac:dyDescent="0.25">
      <c r="A575" t="str">
        <f t="shared" si="16"/>
        <v>MCCRAVEY DAWN M</v>
      </c>
      <c r="B575">
        <v>2</v>
      </c>
      <c r="C575" t="s">
        <v>36</v>
      </c>
      <c r="D575">
        <v>1</v>
      </c>
      <c r="F575" t="s">
        <v>37</v>
      </c>
      <c r="G575" t="s">
        <v>38</v>
      </c>
      <c r="H575" t="s">
        <v>39</v>
      </c>
      <c r="I575" t="s">
        <v>40</v>
      </c>
      <c r="J575">
        <v>2012</v>
      </c>
      <c r="K575">
        <v>283.25</v>
      </c>
      <c r="L575" t="s">
        <v>41</v>
      </c>
      <c r="M575" s="1">
        <v>41061</v>
      </c>
      <c r="N575" s="1">
        <v>41106</v>
      </c>
      <c r="O575" s="1">
        <v>41093</v>
      </c>
      <c r="Q575" t="s">
        <v>42</v>
      </c>
      <c r="R575" t="s">
        <v>43</v>
      </c>
      <c r="S575" t="s">
        <v>44</v>
      </c>
      <c r="T575" t="s">
        <v>45</v>
      </c>
      <c r="U575" t="s">
        <v>46</v>
      </c>
      <c r="W575" t="str">
        <f t="shared" si="17"/>
        <v>STATE SENATOR,1,,REPUBLICAN,LEG DISTRICT 01 - SENATE,KING,Legislative</v>
      </c>
    </row>
    <row r="576" spans="1:23" x14ac:dyDescent="0.25">
      <c r="A576" t="str">
        <f t="shared" si="16"/>
        <v>MCCRAVEY DAWN M</v>
      </c>
      <c r="B576">
        <v>3</v>
      </c>
      <c r="C576" t="s">
        <v>36</v>
      </c>
      <c r="D576">
        <v>1</v>
      </c>
      <c r="F576" t="s">
        <v>37</v>
      </c>
      <c r="G576" t="s">
        <v>38</v>
      </c>
      <c r="H576" t="s">
        <v>39</v>
      </c>
      <c r="I576" t="s">
        <v>40</v>
      </c>
      <c r="J576">
        <v>2012</v>
      </c>
      <c r="K576">
        <v>283.25</v>
      </c>
      <c r="L576" t="s">
        <v>41</v>
      </c>
      <c r="M576" s="1">
        <v>41061</v>
      </c>
      <c r="N576" s="1">
        <v>41106</v>
      </c>
      <c r="O576" s="1">
        <v>41093</v>
      </c>
      <c r="Q576" t="s">
        <v>42</v>
      </c>
      <c r="R576" t="s">
        <v>43</v>
      </c>
      <c r="S576" t="s">
        <v>44</v>
      </c>
      <c r="T576" t="s">
        <v>45</v>
      </c>
      <c r="U576" t="s">
        <v>46</v>
      </c>
      <c r="W576" t="str">
        <f t="shared" si="17"/>
        <v>STATE SENATOR,1,,REPUBLICAN,LEG DISTRICT 01 - SENATE,KING,Legislative</v>
      </c>
    </row>
    <row r="577" spans="1:23" x14ac:dyDescent="0.25">
      <c r="A577" t="str">
        <f t="shared" si="16"/>
        <v>MCCRAVEY DAWN M</v>
      </c>
      <c r="B577">
        <v>4</v>
      </c>
      <c r="C577" t="s">
        <v>36</v>
      </c>
      <c r="D577">
        <v>1</v>
      </c>
      <c r="F577" t="s">
        <v>37</v>
      </c>
      <c r="G577" t="s">
        <v>38</v>
      </c>
      <c r="H577" t="s">
        <v>39</v>
      </c>
      <c r="I577" t="s">
        <v>40</v>
      </c>
      <c r="J577">
        <v>2012</v>
      </c>
      <c r="K577">
        <v>283.25</v>
      </c>
      <c r="L577" t="s">
        <v>41</v>
      </c>
      <c r="M577" s="1">
        <v>41061</v>
      </c>
      <c r="N577" s="1">
        <v>41106</v>
      </c>
      <c r="O577" s="1">
        <v>41093</v>
      </c>
      <c r="Q577" t="s">
        <v>42</v>
      </c>
      <c r="R577" t="s">
        <v>43</v>
      </c>
      <c r="S577" t="s">
        <v>44</v>
      </c>
      <c r="T577" t="s">
        <v>45</v>
      </c>
      <c r="U577" t="s">
        <v>46</v>
      </c>
      <c r="W577" t="str">
        <f t="shared" si="17"/>
        <v>STATE SENATOR,1,,REPUBLICAN,LEG DISTRICT 01 - SENATE,KING,Legislative</v>
      </c>
    </row>
    <row r="578" spans="1:23" x14ac:dyDescent="0.25">
      <c r="A578" t="str">
        <f t="shared" ref="A578:A641" si="18">VLOOKUP(W578,rightnames,9,FALSE)</f>
        <v>MCCRAVEY DAWN M</v>
      </c>
      <c r="B578">
        <v>5</v>
      </c>
      <c r="C578" t="s">
        <v>36</v>
      </c>
      <c r="D578">
        <v>1</v>
      </c>
      <c r="F578" t="s">
        <v>37</v>
      </c>
      <c r="G578" t="s">
        <v>38</v>
      </c>
      <c r="H578" t="s">
        <v>39</v>
      </c>
      <c r="I578" t="s">
        <v>40</v>
      </c>
      <c r="J578">
        <v>2012</v>
      </c>
      <c r="K578">
        <v>283.25</v>
      </c>
      <c r="L578" t="s">
        <v>41</v>
      </c>
      <c r="M578" s="1">
        <v>41061</v>
      </c>
      <c r="N578" s="1">
        <v>41106</v>
      </c>
      <c r="O578" s="1">
        <v>41093</v>
      </c>
      <c r="Q578" t="s">
        <v>42</v>
      </c>
      <c r="R578" t="s">
        <v>43</v>
      </c>
      <c r="S578" t="s">
        <v>44</v>
      </c>
      <c r="T578" t="s">
        <v>45</v>
      </c>
      <c r="U578" t="s">
        <v>46</v>
      </c>
      <c r="W578" t="str">
        <f t="shared" ref="W578:W641" si="19">C578&amp;","&amp;D578&amp;","&amp;E578&amp;","&amp;F578&amp;","&amp;G578&amp;","&amp;H578&amp;","&amp;I578</f>
        <v>STATE SENATOR,1,,REPUBLICAN,LEG DISTRICT 01 - SENATE,KING,Legislative</v>
      </c>
    </row>
    <row r="579" spans="1:23" x14ac:dyDescent="0.25">
      <c r="A579" t="str">
        <f t="shared" si="18"/>
        <v>MCCRAVEY DAWN M</v>
      </c>
      <c r="B579">
        <v>6</v>
      </c>
      <c r="C579" t="s">
        <v>36</v>
      </c>
      <c r="D579">
        <v>1</v>
      </c>
      <c r="F579" t="s">
        <v>37</v>
      </c>
      <c r="G579" t="s">
        <v>38</v>
      </c>
      <c r="H579" t="s">
        <v>39</v>
      </c>
      <c r="I579" t="s">
        <v>40</v>
      </c>
      <c r="J579">
        <v>2012</v>
      </c>
      <c r="K579">
        <v>283.25</v>
      </c>
      <c r="L579" t="s">
        <v>41</v>
      </c>
      <c r="M579" s="1">
        <v>41061</v>
      </c>
      <c r="N579" s="1">
        <v>41106</v>
      </c>
      <c r="O579" s="1">
        <v>41093</v>
      </c>
      <c r="Q579" t="s">
        <v>42</v>
      </c>
      <c r="R579" t="s">
        <v>43</v>
      </c>
      <c r="S579" t="s">
        <v>44</v>
      </c>
      <c r="T579" t="s">
        <v>45</v>
      </c>
      <c r="U579" t="s">
        <v>46</v>
      </c>
      <c r="W579" t="str">
        <f t="shared" si="19"/>
        <v>STATE SENATOR,1,,REPUBLICAN,LEG DISTRICT 01 - SENATE,KING,Legislative</v>
      </c>
    </row>
    <row r="580" spans="1:23" x14ac:dyDescent="0.25">
      <c r="A580" t="str">
        <f t="shared" si="18"/>
        <v>MCCRAVEY DAWN M</v>
      </c>
      <c r="B580">
        <v>7</v>
      </c>
      <c r="C580" t="s">
        <v>36</v>
      </c>
      <c r="D580">
        <v>1</v>
      </c>
      <c r="F580" t="s">
        <v>37</v>
      </c>
      <c r="G580" t="s">
        <v>38</v>
      </c>
      <c r="H580" t="s">
        <v>39</v>
      </c>
      <c r="I580" t="s">
        <v>40</v>
      </c>
      <c r="J580">
        <v>2012</v>
      </c>
      <c r="K580">
        <v>283.25</v>
      </c>
      <c r="L580" t="s">
        <v>41</v>
      </c>
      <c r="M580" s="1">
        <v>41061</v>
      </c>
      <c r="N580" s="1">
        <v>41106</v>
      </c>
      <c r="O580" s="1">
        <v>41093</v>
      </c>
      <c r="Q580" t="s">
        <v>42</v>
      </c>
      <c r="R580" t="s">
        <v>43</v>
      </c>
      <c r="S580" t="s">
        <v>44</v>
      </c>
      <c r="T580" t="s">
        <v>45</v>
      </c>
      <c r="U580" t="s">
        <v>46</v>
      </c>
      <c r="W580" t="str">
        <f t="shared" si="19"/>
        <v>STATE SENATOR,1,,REPUBLICAN,LEG DISTRICT 01 - SENATE,KING,Legislative</v>
      </c>
    </row>
    <row r="581" spans="1:23" x14ac:dyDescent="0.25">
      <c r="A581" s="9" t="str">
        <f t="shared" si="18"/>
        <v>MCCRAVEY DAWN M</v>
      </c>
      <c r="B581">
        <v>8</v>
      </c>
      <c r="C581" t="s">
        <v>36</v>
      </c>
      <c r="D581">
        <v>1</v>
      </c>
      <c r="F581" t="s">
        <v>37</v>
      </c>
      <c r="G581" t="s">
        <v>38</v>
      </c>
      <c r="H581" t="s">
        <v>39</v>
      </c>
      <c r="I581" t="s">
        <v>40</v>
      </c>
      <c r="J581">
        <v>2012</v>
      </c>
      <c r="K581">
        <v>283.25</v>
      </c>
      <c r="L581" t="s">
        <v>41</v>
      </c>
      <c r="M581" s="1">
        <v>41061</v>
      </c>
      <c r="N581" s="1">
        <v>41106</v>
      </c>
      <c r="O581" s="1">
        <v>41093</v>
      </c>
      <c r="Q581" t="s">
        <v>42</v>
      </c>
      <c r="R581" t="s">
        <v>43</v>
      </c>
      <c r="S581" t="s">
        <v>44</v>
      </c>
      <c r="T581" t="s">
        <v>45</v>
      </c>
      <c r="U581" t="s">
        <v>46</v>
      </c>
      <c r="W581" t="str">
        <f t="shared" si="19"/>
        <v>STATE SENATOR,1,,REPUBLICAN,LEG DISTRICT 01 - SENATE,KING,Legislative</v>
      </c>
    </row>
    <row r="582" spans="1:23" x14ac:dyDescent="0.25">
      <c r="A582" t="str">
        <f t="shared" si="18"/>
        <v>MCCRAVEY DAWN M</v>
      </c>
      <c r="B582">
        <v>9</v>
      </c>
      <c r="C582" t="s">
        <v>36</v>
      </c>
      <c r="D582">
        <v>1</v>
      </c>
      <c r="F582" t="s">
        <v>37</v>
      </c>
      <c r="G582" t="s">
        <v>38</v>
      </c>
      <c r="H582" t="s">
        <v>39</v>
      </c>
      <c r="I582" t="s">
        <v>40</v>
      </c>
      <c r="J582">
        <v>2012</v>
      </c>
      <c r="K582">
        <v>283.25</v>
      </c>
      <c r="L582" t="s">
        <v>41</v>
      </c>
      <c r="M582" s="1">
        <v>41061</v>
      </c>
      <c r="N582" s="1">
        <v>41106</v>
      </c>
      <c r="O582" s="1">
        <v>41093</v>
      </c>
      <c r="Q582" t="s">
        <v>42</v>
      </c>
      <c r="R582" t="s">
        <v>43</v>
      </c>
      <c r="S582" t="s">
        <v>44</v>
      </c>
      <c r="T582" t="s">
        <v>45</v>
      </c>
      <c r="U582" t="s">
        <v>46</v>
      </c>
      <c r="W582" t="str">
        <f t="shared" si="19"/>
        <v>STATE SENATOR,1,,REPUBLICAN,LEG DISTRICT 01 - SENATE,KING,Legislative</v>
      </c>
    </row>
    <row r="583" spans="1:23" x14ac:dyDescent="0.25">
      <c r="A583" t="str">
        <f t="shared" si="18"/>
        <v>MCCRAVEY DAWN M</v>
      </c>
      <c r="B583">
        <v>10</v>
      </c>
      <c r="C583" t="s">
        <v>36</v>
      </c>
      <c r="D583">
        <v>1</v>
      </c>
      <c r="F583" t="s">
        <v>37</v>
      </c>
      <c r="G583" t="s">
        <v>38</v>
      </c>
      <c r="H583" t="s">
        <v>39</v>
      </c>
      <c r="I583" t="s">
        <v>40</v>
      </c>
      <c r="J583">
        <v>2012</v>
      </c>
      <c r="K583">
        <v>283.25</v>
      </c>
      <c r="L583" t="s">
        <v>41</v>
      </c>
      <c r="M583" s="1">
        <v>41061</v>
      </c>
      <c r="N583" s="1">
        <v>41106</v>
      </c>
      <c r="O583" s="1">
        <v>41093</v>
      </c>
      <c r="Q583" t="s">
        <v>42</v>
      </c>
      <c r="R583" t="s">
        <v>43</v>
      </c>
      <c r="S583" t="s">
        <v>44</v>
      </c>
      <c r="T583" t="s">
        <v>45</v>
      </c>
      <c r="U583" t="s">
        <v>46</v>
      </c>
      <c r="W583" t="str">
        <f t="shared" si="19"/>
        <v>STATE SENATOR,1,,REPUBLICAN,LEG DISTRICT 01 - SENATE,KING,Legislative</v>
      </c>
    </row>
    <row r="584" spans="1:23" x14ac:dyDescent="0.25">
      <c r="A584" t="str">
        <f t="shared" si="18"/>
        <v>MCCRAVEY DAWN M</v>
      </c>
      <c r="B584">
        <v>11</v>
      </c>
      <c r="C584" t="s">
        <v>36</v>
      </c>
      <c r="D584">
        <v>1</v>
      </c>
      <c r="F584" t="s">
        <v>37</v>
      </c>
      <c r="G584" t="s">
        <v>38</v>
      </c>
      <c r="H584" t="s">
        <v>39</v>
      </c>
      <c r="I584" t="s">
        <v>40</v>
      </c>
      <c r="J584">
        <v>2012</v>
      </c>
      <c r="K584">
        <v>283.25</v>
      </c>
      <c r="L584" t="s">
        <v>41</v>
      </c>
      <c r="M584" s="1">
        <v>41061</v>
      </c>
      <c r="N584" s="1">
        <v>41106</v>
      </c>
      <c r="O584" s="1">
        <v>41093</v>
      </c>
      <c r="Q584" t="s">
        <v>42</v>
      </c>
      <c r="R584" t="s">
        <v>43</v>
      </c>
      <c r="S584" t="s">
        <v>44</v>
      </c>
      <c r="T584" t="s">
        <v>45</v>
      </c>
      <c r="U584" t="s">
        <v>46</v>
      </c>
      <c r="W584" t="str">
        <f t="shared" si="19"/>
        <v>STATE SENATOR,1,,REPUBLICAN,LEG DISTRICT 01 - SENATE,KING,Legislative</v>
      </c>
    </row>
    <row r="585" spans="1:23" x14ac:dyDescent="0.25">
      <c r="A585" t="str">
        <f t="shared" si="18"/>
        <v>MCCRAVEY DAWN M</v>
      </c>
      <c r="B585">
        <v>12</v>
      </c>
      <c r="C585" t="s">
        <v>36</v>
      </c>
      <c r="D585">
        <v>1</v>
      </c>
      <c r="F585" t="s">
        <v>37</v>
      </c>
      <c r="G585" t="s">
        <v>38</v>
      </c>
      <c r="H585" t="s">
        <v>39</v>
      </c>
      <c r="I585" t="s">
        <v>40</v>
      </c>
      <c r="J585">
        <v>2012</v>
      </c>
      <c r="K585">
        <v>283.25</v>
      </c>
      <c r="L585" t="s">
        <v>41</v>
      </c>
      <c r="M585" s="1">
        <v>41061</v>
      </c>
      <c r="N585" s="1">
        <v>41106</v>
      </c>
      <c r="O585" s="1">
        <v>41093</v>
      </c>
      <c r="Q585" t="s">
        <v>42</v>
      </c>
      <c r="R585" t="s">
        <v>43</v>
      </c>
      <c r="S585" t="s">
        <v>44</v>
      </c>
      <c r="T585" t="s">
        <v>45</v>
      </c>
      <c r="U585" t="s">
        <v>46</v>
      </c>
      <c r="W585" t="str">
        <f t="shared" si="19"/>
        <v>STATE SENATOR,1,,REPUBLICAN,LEG DISTRICT 01 - SENATE,KING,Legislative</v>
      </c>
    </row>
    <row r="586" spans="1:23" x14ac:dyDescent="0.25">
      <c r="A586" t="str">
        <f t="shared" si="18"/>
        <v>MCCRAVEY DAWN M</v>
      </c>
      <c r="B586">
        <v>13</v>
      </c>
      <c r="C586" t="s">
        <v>36</v>
      </c>
      <c r="D586">
        <v>1</v>
      </c>
      <c r="F586" t="s">
        <v>37</v>
      </c>
      <c r="G586" t="s">
        <v>38</v>
      </c>
      <c r="H586" t="s">
        <v>39</v>
      </c>
      <c r="I586" t="s">
        <v>40</v>
      </c>
      <c r="J586">
        <v>2012</v>
      </c>
      <c r="K586">
        <v>283.25</v>
      </c>
      <c r="L586" t="s">
        <v>41</v>
      </c>
      <c r="M586" s="1">
        <v>41061</v>
      </c>
      <c r="N586" s="1">
        <v>41106</v>
      </c>
      <c r="O586" s="1">
        <v>41093</v>
      </c>
      <c r="Q586" t="s">
        <v>42</v>
      </c>
      <c r="R586" t="s">
        <v>43</v>
      </c>
      <c r="S586" t="s">
        <v>44</v>
      </c>
      <c r="T586" t="s">
        <v>45</v>
      </c>
      <c r="U586" t="s">
        <v>46</v>
      </c>
      <c r="W586" t="str">
        <f t="shared" si="19"/>
        <v>STATE SENATOR,1,,REPUBLICAN,LEG DISTRICT 01 - SENATE,KING,Legislative</v>
      </c>
    </row>
    <row r="587" spans="1:23" x14ac:dyDescent="0.25">
      <c r="A587" t="str">
        <f t="shared" si="18"/>
        <v>MCCRAVEY DAWN M</v>
      </c>
      <c r="B587">
        <v>14</v>
      </c>
      <c r="C587" t="s">
        <v>36</v>
      </c>
      <c r="D587">
        <v>1</v>
      </c>
      <c r="F587" t="s">
        <v>37</v>
      </c>
      <c r="G587" t="s">
        <v>38</v>
      </c>
      <c r="H587" t="s">
        <v>39</v>
      </c>
      <c r="I587" t="s">
        <v>40</v>
      </c>
      <c r="J587">
        <v>2012</v>
      </c>
      <c r="K587">
        <v>283.25</v>
      </c>
      <c r="L587" t="s">
        <v>41</v>
      </c>
      <c r="M587" s="1">
        <v>41061</v>
      </c>
      <c r="N587" s="1">
        <v>41106</v>
      </c>
      <c r="O587" s="1">
        <v>41093</v>
      </c>
      <c r="Q587" t="s">
        <v>42</v>
      </c>
      <c r="R587" t="s">
        <v>43</v>
      </c>
      <c r="S587" t="s">
        <v>44</v>
      </c>
      <c r="T587" t="s">
        <v>45</v>
      </c>
      <c r="U587" t="s">
        <v>46</v>
      </c>
      <c r="W587" t="str">
        <f t="shared" si="19"/>
        <v>STATE SENATOR,1,,REPUBLICAN,LEG DISTRICT 01 - SENATE,KING,Legislative</v>
      </c>
    </row>
    <row r="588" spans="1:23" x14ac:dyDescent="0.25">
      <c r="A588" t="str">
        <f t="shared" si="18"/>
        <v>MCCRAVEY DAWN M</v>
      </c>
      <c r="B588">
        <v>15</v>
      </c>
      <c r="C588" t="s">
        <v>36</v>
      </c>
      <c r="D588">
        <v>1</v>
      </c>
      <c r="F588" t="s">
        <v>37</v>
      </c>
      <c r="G588" t="s">
        <v>38</v>
      </c>
      <c r="H588" t="s">
        <v>39</v>
      </c>
      <c r="I588" t="s">
        <v>40</v>
      </c>
      <c r="J588">
        <v>2012</v>
      </c>
      <c r="K588">
        <v>283.25</v>
      </c>
      <c r="L588" t="s">
        <v>41</v>
      </c>
      <c r="M588" s="1">
        <v>41061</v>
      </c>
      <c r="N588" s="1">
        <v>41106</v>
      </c>
      <c r="O588" s="1">
        <v>41093</v>
      </c>
      <c r="Q588" t="s">
        <v>42</v>
      </c>
      <c r="R588" t="s">
        <v>43</v>
      </c>
      <c r="S588" t="s">
        <v>44</v>
      </c>
      <c r="T588" t="s">
        <v>45</v>
      </c>
      <c r="U588" t="s">
        <v>46</v>
      </c>
      <c r="W588" t="str">
        <f t="shared" si="19"/>
        <v>STATE SENATOR,1,,REPUBLICAN,LEG DISTRICT 01 - SENATE,KING,Legislative</v>
      </c>
    </row>
    <row r="589" spans="1:23" x14ac:dyDescent="0.25">
      <c r="A589" t="str">
        <f t="shared" si="18"/>
        <v>MCCRAVEY DAWN M</v>
      </c>
      <c r="B589">
        <v>16</v>
      </c>
      <c r="C589" t="s">
        <v>36</v>
      </c>
      <c r="D589">
        <v>1</v>
      </c>
      <c r="F589" t="s">
        <v>37</v>
      </c>
      <c r="G589" t="s">
        <v>38</v>
      </c>
      <c r="H589" t="s">
        <v>39</v>
      </c>
      <c r="I589" t="s">
        <v>40</v>
      </c>
      <c r="J589">
        <v>2012</v>
      </c>
      <c r="K589">
        <v>283.25</v>
      </c>
      <c r="L589" t="s">
        <v>41</v>
      </c>
      <c r="M589" s="1">
        <v>41061</v>
      </c>
      <c r="N589" s="1">
        <v>41106</v>
      </c>
      <c r="O589" s="1">
        <v>41093</v>
      </c>
      <c r="Q589" t="s">
        <v>42</v>
      </c>
      <c r="R589" t="s">
        <v>43</v>
      </c>
      <c r="S589" t="s">
        <v>44</v>
      </c>
      <c r="T589" t="s">
        <v>45</v>
      </c>
      <c r="U589" t="s">
        <v>46</v>
      </c>
      <c r="W589" t="str">
        <f t="shared" si="19"/>
        <v>STATE SENATOR,1,,REPUBLICAN,LEG DISTRICT 01 - SENATE,KING,Legislative</v>
      </c>
    </row>
    <row r="590" spans="1:23" x14ac:dyDescent="0.25">
      <c r="A590" t="str">
        <f t="shared" si="18"/>
        <v>MCCRAVEY DAWN M</v>
      </c>
      <c r="B590">
        <v>17</v>
      </c>
      <c r="C590" t="s">
        <v>36</v>
      </c>
      <c r="D590">
        <v>1</v>
      </c>
      <c r="F590" t="s">
        <v>37</v>
      </c>
      <c r="G590" t="s">
        <v>38</v>
      </c>
      <c r="H590" t="s">
        <v>39</v>
      </c>
      <c r="I590" t="s">
        <v>40</v>
      </c>
      <c r="J590">
        <v>2012</v>
      </c>
      <c r="K590">
        <v>283.25</v>
      </c>
      <c r="L590" t="s">
        <v>41</v>
      </c>
      <c r="M590" s="1">
        <v>41061</v>
      </c>
      <c r="N590" s="1">
        <v>41106</v>
      </c>
      <c r="O590" s="1">
        <v>41093</v>
      </c>
      <c r="Q590" t="s">
        <v>42</v>
      </c>
      <c r="R590" t="s">
        <v>43</v>
      </c>
      <c r="S590" t="s">
        <v>44</v>
      </c>
      <c r="T590" t="s">
        <v>45</v>
      </c>
      <c r="U590" t="s">
        <v>46</v>
      </c>
      <c r="W590" t="str">
        <f t="shared" si="19"/>
        <v>STATE SENATOR,1,,REPUBLICAN,LEG DISTRICT 01 - SENATE,KING,Legislative</v>
      </c>
    </row>
    <row r="591" spans="1:23" x14ac:dyDescent="0.25">
      <c r="A591" t="str">
        <f t="shared" si="18"/>
        <v>MCCRAVEY DAWN M</v>
      </c>
      <c r="B591">
        <v>18</v>
      </c>
      <c r="C591" t="s">
        <v>36</v>
      </c>
      <c r="D591">
        <v>1</v>
      </c>
      <c r="F591" t="s">
        <v>37</v>
      </c>
      <c r="G591" t="s">
        <v>38</v>
      </c>
      <c r="H591" t="s">
        <v>39</v>
      </c>
      <c r="I591" t="s">
        <v>40</v>
      </c>
      <c r="J591">
        <v>2012</v>
      </c>
      <c r="K591">
        <v>283.25</v>
      </c>
      <c r="L591" t="s">
        <v>41</v>
      </c>
      <c r="M591" s="1">
        <v>41061</v>
      </c>
      <c r="N591" s="1">
        <v>41106</v>
      </c>
      <c r="O591" s="1">
        <v>41093</v>
      </c>
      <c r="Q591" t="s">
        <v>42</v>
      </c>
      <c r="R591" t="s">
        <v>43</v>
      </c>
      <c r="S591" t="s">
        <v>44</v>
      </c>
      <c r="T591" t="s">
        <v>45</v>
      </c>
      <c r="U591" t="s">
        <v>46</v>
      </c>
      <c r="W591" t="str">
        <f t="shared" si="19"/>
        <v>STATE SENATOR,1,,REPUBLICAN,LEG DISTRICT 01 - SENATE,KING,Legislative</v>
      </c>
    </row>
    <row r="592" spans="1:23" x14ac:dyDescent="0.25">
      <c r="A592" t="str">
        <f t="shared" si="18"/>
        <v>MCCRAVEY DAWN M</v>
      </c>
      <c r="B592">
        <v>19</v>
      </c>
      <c r="C592" t="s">
        <v>36</v>
      </c>
      <c r="D592">
        <v>1</v>
      </c>
      <c r="F592" t="s">
        <v>37</v>
      </c>
      <c r="G592" t="s">
        <v>38</v>
      </c>
      <c r="H592" t="s">
        <v>39</v>
      </c>
      <c r="I592" t="s">
        <v>40</v>
      </c>
      <c r="J592">
        <v>2012</v>
      </c>
      <c r="K592">
        <v>283.25</v>
      </c>
      <c r="L592" t="s">
        <v>41</v>
      </c>
      <c r="M592" s="1">
        <v>41061</v>
      </c>
      <c r="N592" s="1">
        <v>41106</v>
      </c>
      <c r="O592" s="1">
        <v>41093</v>
      </c>
      <c r="Q592" t="s">
        <v>42</v>
      </c>
      <c r="R592" t="s">
        <v>43</v>
      </c>
      <c r="S592" t="s">
        <v>44</v>
      </c>
      <c r="T592" t="s">
        <v>45</v>
      </c>
      <c r="U592" t="s">
        <v>46</v>
      </c>
      <c r="W592" t="str">
        <f t="shared" si="19"/>
        <v>STATE SENATOR,1,,REPUBLICAN,LEG DISTRICT 01 - SENATE,KING,Legislative</v>
      </c>
    </row>
    <row r="593" spans="1:23" x14ac:dyDescent="0.25">
      <c r="A593" s="9" t="str">
        <f t="shared" si="18"/>
        <v>MCCRAVEY DAWN M</v>
      </c>
      <c r="B593">
        <v>20</v>
      </c>
      <c r="C593" t="s">
        <v>36</v>
      </c>
      <c r="D593">
        <v>1</v>
      </c>
      <c r="F593" t="s">
        <v>37</v>
      </c>
      <c r="G593" t="s">
        <v>38</v>
      </c>
      <c r="H593" t="s">
        <v>39</v>
      </c>
      <c r="I593" t="s">
        <v>40</v>
      </c>
      <c r="J593">
        <v>2012</v>
      </c>
      <c r="K593">
        <v>283.25</v>
      </c>
      <c r="L593" t="s">
        <v>41</v>
      </c>
      <c r="M593" s="1">
        <v>41061</v>
      </c>
      <c r="N593" s="1">
        <v>41106</v>
      </c>
      <c r="O593" s="1">
        <v>41093</v>
      </c>
      <c r="Q593" t="s">
        <v>42</v>
      </c>
      <c r="R593" t="s">
        <v>43</v>
      </c>
      <c r="S593" t="s">
        <v>44</v>
      </c>
      <c r="T593" t="s">
        <v>45</v>
      </c>
      <c r="U593" t="s">
        <v>46</v>
      </c>
      <c r="W593" t="str">
        <f t="shared" si="19"/>
        <v>STATE SENATOR,1,,REPUBLICAN,LEG DISTRICT 01 - SENATE,KING,Legislative</v>
      </c>
    </row>
    <row r="594" spans="1:23" x14ac:dyDescent="0.25">
      <c r="A594" t="str">
        <f t="shared" si="18"/>
        <v>MCCRAVEY DAWN M</v>
      </c>
      <c r="B594">
        <v>21</v>
      </c>
      <c r="C594" t="s">
        <v>36</v>
      </c>
      <c r="D594">
        <v>1</v>
      </c>
      <c r="F594" t="s">
        <v>37</v>
      </c>
      <c r="G594" t="s">
        <v>38</v>
      </c>
      <c r="H594" t="s">
        <v>39</v>
      </c>
      <c r="I594" t="s">
        <v>40</v>
      </c>
      <c r="J594">
        <v>2012</v>
      </c>
      <c r="K594">
        <v>283.25</v>
      </c>
      <c r="L594" t="s">
        <v>41</v>
      </c>
      <c r="M594" s="1">
        <v>41061</v>
      </c>
      <c r="N594" s="1">
        <v>41106</v>
      </c>
      <c r="O594" s="1">
        <v>41093</v>
      </c>
      <c r="Q594" t="s">
        <v>42</v>
      </c>
      <c r="R594" t="s">
        <v>43</v>
      </c>
      <c r="S594" t="s">
        <v>44</v>
      </c>
      <c r="T594" t="s">
        <v>45</v>
      </c>
      <c r="U594" t="s">
        <v>46</v>
      </c>
      <c r="W594" t="str">
        <f t="shared" si="19"/>
        <v>STATE SENATOR,1,,REPUBLICAN,LEG DISTRICT 01 - SENATE,KING,Legislative</v>
      </c>
    </row>
    <row r="595" spans="1:23" x14ac:dyDescent="0.25">
      <c r="A595" t="str">
        <f t="shared" si="18"/>
        <v>MCCRAVEY DAWN M</v>
      </c>
      <c r="B595">
        <v>22</v>
      </c>
      <c r="C595" t="s">
        <v>36</v>
      </c>
      <c r="D595">
        <v>1</v>
      </c>
      <c r="F595" t="s">
        <v>37</v>
      </c>
      <c r="G595" t="s">
        <v>38</v>
      </c>
      <c r="H595" t="s">
        <v>39</v>
      </c>
      <c r="I595" t="s">
        <v>40</v>
      </c>
      <c r="J595">
        <v>2012</v>
      </c>
      <c r="K595">
        <v>283.25</v>
      </c>
      <c r="L595" t="s">
        <v>41</v>
      </c>
      <c r="M595" s="1">
        <v>41061</v>
      </c>
      <c r="N595" s="1">
        <v>41106</v>
      </c>
      <c r="O595" s="1">
        <v>41093</v>
      </c>
      <c r="Q595" t="s">
        <v>42</v>
      </c>
      <c r="R595" t="s">
        <v>43</v>
      </c>
      <c r="S595" t="s">
        <v>44</v>
      </c>
      <c r="T595" t="s">
        <v>45</v>
      </c>
      <c r="U595" t="s">
        <v>46</v>
      </c>
      <c r="W595" t="str">
        <f t="shared" si="19"/>
        <v>STATE SENATOR,1,,REPUBLICAN,LEG DISTRICT 01 - SENATE,KING,Legislative</v>
      </c>
    </row>
    <row r="596" spans="1:23" x14ac:dyDescent="0.25">
      <c r="A596" t="str">
        <f t="shared" si="18"/>
        <v>MCCRAVEY DAWN M</v>
      </c>
      <c r="B596">
        <v>23</v>
      </c>
      <c r="C596" t="s">
        <v>36</v>
      </c>
      <c r="D596">
        <v>1</v>
      </c>
      <c r="F596" t="s">
        <v>37</v>
      </c>
      <c r="G596" t="s">
        <v>38</v>
      </c>
      <c r="H596" t="s">
        <v>39</v>
      </c>
      <c r="I596" t="s">
        <v>40</v>
      </c>
      <c r="J596">
        <v>2012</v>
      </c>
      <c r="K596">
        <v>283.25</v>
      </c>
      <c r="L596" t="s">
        <v>41</v>
      </c>
      <c r="M596" s="1">
        <v>41061</v>
      </c>
      <c r="N596" s="1">
        <v>41106</v>
      </c>
      <c r="O596" s="1">
        <v>41093</v>
      </c>
      <c r="Q596" t="s">
        <v>42</v>
      </c>
      <c r="R596" t="s">
        <v>43</v>
      </c>
      <c r="S596" t="s">
        <v>44</v>
      </c>
      <c r="T596" t="s">
        <v>45</v>
      </c>
      <c r="U596" t="s">
        <v>46</v>
      </c>
      <c r="W596" t="str">
        <f t="shared" si="19"/>
        <v>STATE SENATOR,1,,REPUBLICAN,LEG DISTRICT 01 - SENATE,KING,Legislative</v>
      </c>
    </row>
    <row r="597" spans="1:23" x14ac:dyDescent="0.25">
      <c r="A597" t="str">
        <f t="shared" si="18"/>
        <v>MCCRAVEY DAWN M</v>
      </c>
      <c r="B597">
        <v>24</v>
      </c>
      <c r="C597" t="s">
        <v>36</v>
      </c>
      <c r="D597">
        <v>1</v>
      </c>
      <c r="F597" t="s">
        <v>37</v>
      </c>
      <c r="G597" t="s">
        <v>38</v>
      </c>
      <c r="H597" t="s">
        <v>39</v>
      </c>
      <c r="I597" t="s">
        <v>40</v>
      </c>
      <c r="J597">
        <v>2012</v>
      </c>
      <c r="K597">
        <v>283.25</v>
      </c>
      <c r="L597" t="s">
        <v>41</v>
      </c>
      <c r="M597" s="1">
        <v>41061</v>
      </c>
      <c r="N597" s="1">
        <v>41106</v>
      </c>
      <c r="O597" s="1">
        <v>41093</v>
      </c>
      <c r="Q597" t="s">
        <v>42</v>
      </c>
      <c r="R597" t="s">
        <v>43</v>
      </c>
      <c r="S597" t="s">
        <v>44</v>
      </c>
      <c r="T597" t="s">
        <v>45</v>
      </c>
      <c r="U597" t="s">
        <v>46</v>
      </c>
      <c r="W597" t="str">
        <f t="shared" si="19"/>
        <v>STATE SENATOR,1,,REPUBLICAN,LEG DISTRICT 01 - SENATE,KING,Legislative</v>
      </c>
    </row>
    <row r="598" spans="1:23" x14ac:dyDescent="0.25">
      <c r="A598" t="str">
        <f t="shared" si="18"/>
        <v>MCCRAVEY DAWN M</v>
      </c>
      <c r="B598">
        <v>25</v>
      </c>
      <c r="C598" t="s">
        <v>36</v>
      </c>
      <c r="D598">
        <v>1</v>
      </c>
      <c r="F598" t="s">
        <v>37</v>
      </c>
      <c r="G598" t="s">
        <v>38</v>
      </c>
      <c r="H598" t="s">
        <v>39</v>
      </c>
      <c r="I598" t="s">
        <v>40</v>
      </c>
      <c r="J598">
        <v>2012</v>
      </c>
      <c r="K598">
        <v>283.25</v>
      </c>
      <c r="L598" t="s">
        <v>41</v>
      </c>
      <c r="M598" s="1">
        <v>41061</v>
      </c>
      <c r="N598" s="1">
        <v>41106</v>
      </c>
      <c r="O598" s="1">
        <v>41093</v>
      </c>
      <c r="Q598" t="s">
        <v>42</v>
      </c>
      <c r="R598" t="s">
        <v>43</v>
      </c>
      <c r="S598" t="s">
        <v>44</v>
      </c>
      <c r="T598" t="s">
        <v>45</v>
      </c>
      <c r="U598" t="s">
        <v>46</v>
      </c>
      <c r="W598" t="str">
        <f t="shared" si="19"/>
        <v>STATE SENATOR,1,,REPUBLICAN,LEG DISTRICT 01 - SENATE,KING,Legislative</v>
      </c>
    </row>
    <row r="599" spans="1:23" x14ac:dyDescent="0.25">
      <c r="A599" t="str">
        <f t="shared" si="18"/>
        <v>MCCRAVEY DAWN M</v>
      </c>
      <c r="B599">
        <v>26</v>
      </c>
      <c r="C599" t="s">
        <v>36</v>
      </c>
      <c r="D599">
        <v>1</v>
      </c>
      <c r="F599" t="s">
        <v>37</v>
      </c>
      <c r="G599" t="s">
        <v>38</v>
      </c>
      <c r="H599" t="s">
        <v>39</v>
      </c>
      <c r="I599" t="s">
        <v>40</v>
      </c>
      <c r="J599">
        <v>2012</v>
      </c>
      <c r="K599">
        <v>283.25</v>
      </c>
      <c r="L599" t="s">
        <v>41</v>
      </c>
      <c r="M599" s="1">
        <v>41061</v>
      </c>
      <c r="N599" s="1">
        <v>41106</v>
      </c>
      <c r="O599" s="1">
        <v>41093</v>
      </c>
      <c r="Q599" t="s">
        <v>42</v>
      </c>
      <c r="R599" t="s">
        <v>43</v>
      </c>
      <c r="S599" t="s">
        <v>44</v>
      </c>
      <c r="T599" t="s">
        <v>45</v>
      </c>
      <c r="U599" t="s">
        <v>46</v>
      </c>
      <c r="W599" t="str">
        <f t="shared" si="19"/>
        <v>STATE SENATOR,1,,REPUBLICAN,LEG DISTRICT 01 - SENATE,KING,Legislative</v>
      </c>
    </row>
    <row r="600" spans="1:23" x14ac:dyDescent="0.25">
      <c r="A600" t="str">
        <f t="shared" si="18"/>
        <v>MCCRAVEY DAWN M</v>
      </c>
      <c r="B600">
        <v>28</v>
      </c>
      <c r="C600" t="s">
        <v>36</v>
      </c>
      <c r="D600">
        <v>1</v>
      </c>
      <c r="F600" t="s">
        <v>37</v>
      </c>
      <c r="G600" t="s">
        <v>38</v>
      </c>
      <c r="H600" t="s">
        <v>39</v>
      </c>
      <c r="I600" t="s">
        <v>40</v>
      </c>
      <c r="J600">
        <v>2012</v>
      </c>
      <c r="K600">
        <v>283.25</v>
      </c>
      <c r="L600" t="s">
        <v>41</v>
      </c>
      <c r="M600" s="1">
        <v>41061</v>
      </c>
      <c r="N600" s="1">
        <v>41106</v>
      </c>
      <c r="O600" s="1">
        <v>41093</v>
      </c>
      <c r="Q600" t="s">
        <v>42</v>
      </c>
      <c r="R600" t="s">
        <v>43</v>
      </c>
      <c r="S600" t="s">
        <v>44</v>
      </c>
      <c r="T600" t="s">
        <v>45</v>
      </c>
      <c r="U600" t="s">
        <v>46</v>
      </c>
      <c r="W600" t="str">
        <f t="shared" si="19"/>
        <v>STATE SENATOR,1,,REPUBLICAN,LEG DISTRICT 01 - SENATE,KING,Legislative</v>
      </c>
    </row>
    <row r="601" spans="1:23" x14ac:dyDescent="0.25">
      <c r="A601" t="str">
        <f t="shared" si="18"/>
        <v>MCCRAVEY DAWN M</v>
      </c>
      <c r="B601">
        <v>30</v>
      </c>
      <c r="C601" t="s">
        <v>36</v>
      </c>
      <c r="D601">
        <v>1</v>
      </c>
      <c r="F601" t="s">
        <v>37</v>
      </c>
      <c r="G601" t="s">
        <v>38</v>
      </c>
      <c r="H601" t="s">
        <v>39</v>
      </c>
      <c r="I601" t="s">
        <v>40</v>
      </c>
      <c r="J601">
        <v>2012</v>
      </c>
      <c r="K601">
        <v>283.25</v>
      </c>
      <c r="L601" t="s">
        <v>41</v>
      </c>
      <c r="M601" s="1">
        <v>41061</v>
      </c>
      <c r="N601" s="1">
        <v>41106</v>
      </c>
      <c r="O601" s="1">
        <v>41093</v>
      </c>
      <c r="Q601" t="s">
        <v>42</v>
      </c>
      <c r="R601" t="s">
        <v>43</v>
      </c>
      <c r="S601" t="s">
        <v>44</v>
      </c>
      <c r="T601" t="s">
        <v>45</v>
      </c>
      <c r="U601" t="s">
        <v>46</v>
      </c>
      <c r="W601" t="str">
        <f t="shared" si="19"/>
        <v>STATE SENATOR,1,,REPUBLICAN,LEG DISTRICT 01 - SENATE,KING,Legislative</v>
      </c>
    </row>
    <row r="602" spans="1:23" x14ac:dyDescent="0.25">
      <c r="A602" t="str">
        <f t="shared" si="18"/>
        <v>MCCRAVEY DAWN M</v>
      </c>
      <c r="B602">
        <v>31</v>
      </c>
      <c r="C602" t="s">
        <v>36</v>
      </c>
      <c r="D602">
        <v>1</v>
      </c>
      <c r="F602" t="s">
        <v>37</v>
      </c>
      <c r="G602" t="s">
        <v>38</v>
      </c>
      <c r="H602" t="s">
        <v>39</v>
      </c>
      <c r="I602" t="s">
        <v>40</v>
      </c>
      <c r="J602">
        <v>2012</v>
      </c>
      <c r="K602">
        <v>283.25</v>
      </c>
      <c r="L602" t="s">
        <v>41</v>
      </c>
      <c r="M602" s="1">
        <v>41061</v>
      </c>
      <c r="N602" s="1">
        <v>41106</v>
      </c>
      <c r="O602" s="1">
        <v>41093</v>
      </c>
      <c r="Q602" t="s">
        <v>42</v>
      </c>
      <c r="R602" t="s">
        <v>43</v>
      </c>
      <c r="S602" t="s">
        <v>44</v>
      </c>
      <c r="T602" t="s">
        <v>45</v>
      </c>
      <c r="U602" t="s">
        <v>46</v>
      </c>
      <c r="W602" t="str">
        <f t="shared" si="19"/>
        <v>STATE SENATOR,1,,REPUBLICAN,LEG DISTRICT 01 - SENATE,KING,Legislative</v>
      </c>
    </row>
    <row r="603" spans="1:23" x14ac:dyDescent="0.25">
      <c r="A603" t="str">
        <f t="shared" si="18"/>
        <v>MCCRAVEY DAWN M</v>
      </c>
      <c r="B603">
        <v>32</v>
      </c>
      <c r="C603" t="s">
        <v>36</v>
      </c>
      <c r="D603">
        <v>1</v>
      </c>
      <c r="F603" t="s">
        <v>37</v>
      </c>
      <c r="G603" t="s">
        <v>38</v>
      </c>
      <c r="H603" t="s">
        <v>39</v>
      </c>
      <c r="I603" t="s">
        <v>40</v>
      </c>
      <c r="J603">
        <v>2012</v>
      </c>
      <c r="K603">
        <v>283.25</v>
      </c>
      <c r="L603" t="s">
        <v>41</v>
      </c>
      <c r="M603" s="1">
        <v>41061</v>
      </c>
      <c r="N603" s="1">
        <v>41106</v>
      </c>
      <c r="O603" s="1">
        <v>41093</v>
      </c>
      <c r="Q603" t="s">
        <v>42</v>
      </c>
      <c r="R603" t="s">
        <v>43</v>
      </c>
      <c r="S603" t="s">
        <v>44</v>
      </c>
      <c r="T603" t="s">
        <v>45</v>
      </c>
      <c r="U603" t="s">
        <v>46</v>
      </c>
      <c r="W603" t="str">
        <f t="shared" si="19"/>
        <v>STATE SENATOR,1,,REPUBLICAN,LEG DISTRICT 01 - SENATE,KING,Legislative</v>
      </c>
    </row>
    <row r="604" spans="1:23" x14ac:dyDescent="0.25">
      <c r="A604" t="str">
        <f t="shared" si="18"/>
        <v>MCCRAVEY DAWN M</v>
      </c>
      <c r="B604">
        <v>35</v>
      </c>
      <c r="C604" t="s">
        <v>36</v>
      </c>
      <c r="D604">
        <v>1</v>
      </c>
      <c r="F604" t="s">
        <v>37</v>
      </c>
      <c r="G604" t="s">
        <v>38</v>
      </c>
      <c r="H604" t="s">
        <v>39</v>
      </c>
      <c r="I604" t="s">
        <v>40</v>
      </c>
      <c r="J604">
        <v>2012</v>
      </c>
      <c r="K604">
        <v>283.25</v>
      </c>
      <c r="L604" t="s">
        <v>41</v>
      </c>
      <c r="M604" s="1">
        <v>41061</v>
      </c>
      <c r="N604" s="1">
        <v>41106</v>
      </c>
      <c r="O604" s="1">
        <v>41093</v>
      </c>
      <c r="Q604" t="s">
        <v>42</v>
      </c>
      <c r="R604" t="s">
        <v>43</v>
      </c>
      <c r="S604" t="s">
        <v>44</v>
      </c>
      <c r="T604" t="s">
        <v>45</v>
      </c>
      <c r="U604" t="s">
        <v>46</v>
      </c>
      <c r="W604" t="str">
        <f t="shared" si="19"/>
        <v>STATE SENATOR,1,,REPUBLICAN,LEG DISTRICT 01 - SENATE,KING,Legislative</v>
      </c>
    </row>
    <row r="605" spans="1:23" x14ac:dyDescent="0.25">
      <c r="A605" t="str">
        <f t="shared" si="18"/>
        <v>MCCRAVEY DAWN M</v>
      </c>
      <c r="B605">
        <v>36</v>
      </c>
      <c r="C605" t="s">
        <v>36</v>
      </c>
      <c r="D605">
        <v>1</v>
      </c>
      <c r="F605" t="s">
        <v>37</v>
      </c>
      <c r="G605" t="s">
        <v>38</v>
      </c>
      <c r="H605" t="s">
        <v>39</v>
      </c>
      <c r="I605" t="s">
        <v>40</v>
      </c>
      <c r="J605">
        <v>2012</v>
      </c>
      <c r="K605">
        <v>283.25</v>
      </c>
      <c r="L605" t="s">
        <v>41</v>
      </c>
      <c r="M605" s="1">
        <v>41061</v>
      </c>
      <c r="N605" s="1">
        <v>41106</v>
      </c>
      <c r="O605" s="1">
        <v>41093</v>
      </c>
      <c r="Q605" t="s">
        <v>42</v>
      </c>
      <c r="R605" t="s">
        <v>43</v>
      </c>
      <c r="S605" t="s">
        <v>44</v>
      </c>
      <c r="T605" t="s">
        <v>45</v>
      </c>
      <c r="U605" t="s">
        <v>46</v>
      </c>
      <c r="W605" t="str">
        <f t="shared" si="19"/>
        <v>STATE SENATOR,1,,REPUBLICAN,LEG DISTRICT 01 - SENATE,KING,Legislative</v>
      </c>
    </row>
    <row r="606" spans="1:23" x14ac:dyDescent="0.25">
      <c r="A606" t="str">
        <f t="shared" si="18"/>
        <v>MCCRAVEY DAWN M</v>
      </c>
      <c r="B606">
        <v>37</v>
      </c>
      <c r="C606" t="s">
        <v>36</v>
      </c>
      <c r="D606">
        <v>1</v>
      </c>
      <c r="F606" t="s">
        <v>37</v>
      </c>
      <c r="G606" t="s">
        <v>38</v>
      </c>
      <c r="H606" t="s">
        <v>39</v>
      </c>
      <c r="I606" t="s">
        <v>40</v>
      </c>
      <c r="J606">
        <v>2012</v>
      </c>
      <c r="K606">
        <v>283.25</v>
      </c>
      <c r="L606" t="s">
        <v>41</v>
      </c>
      <c r="M606" s="1">
        <v>41061</v>
      </c>
      <c r="N606" s="1">
        <v>41106</v>
      </c>
      <c r="O606" s="1">
        <v>41093</v>
      </c>
      <c r="Q606" t="s">
        <v>42</v>
      </c>
      <c r="R606" t="s">
        <v>43</v>
      </c>
      <c r="S606" t="s">
        <v>44</v>
      </c>
      <c r="T606" t="s">
        <v>45</v>
      </c>
      <c r="U606" t="s">
        <v>46</v>
      </c>
      <c r="W606" t="str">
        <f t="shared" si="19"/>
        <v>STATE SENATOR,1,,REPUBLICAN,LEG DISTRICT 01 - SENATE,KING,Legislative</v>
      </c>
    </row>
    <row r="607" spans="1:23" x14ac:dyDescent="0.25">
      <c r="A607" t="str">
        <f t="shared" si="18"/>
        <v>MCCRAVEY DAWN M</v>
      </c>
      <c r="B607">
        <v>38</v>
      </c>
      <c r="C607" t="s">
        <v>36</v>
      </c>
      <c r="D607">
        <v>1</v>
      </c>
      <c r="F607" t="s">
        <v>37</v>
      </c>
      <c r="G607" t="s">
        <v>38</v>
      </c>
      <c r="H607" t="s">
        <v>39</v>
      </c>
      <c r="I607" t="s">
        <v>40</v>
      </c>
      <c r="J607">
        <v>2012</v>
      </c>
      <c r="K607">
        <v>283.25</v>
      </c>
      <c r="L607" t="s">
        <v>41</v>
      </c>
      <c r="M607" s="1">
        <v>41061</v>
      </c>
      <c r="N607" s="1">
        <v>41106</v>
      </c>
      <c r="O607" s="1">
        <v>41093</v>
      </c>
      <c r="Q607" t="s">
        <v>42</v>
      </c>
      <c r="R607" t="s">
        <v>43</v>
      </c>
      <c r="S607" t="s">
        <v>44</v>
      </c>
      <c r="T607" t="s">
        <v>45</v>
      </c>
      <c r="U607" t="s">
        <v>46</v>
      </c>
      <c r="W607" t="str">
        <f t="shared" si="19"/>
        <v>STATE SENATOR,1,,REPUBLICAN,LEG DISTRICT 01 - SENATE,KING,Legislative</v>
      </c>
    </row>
    <row r="608" spans="1:23" x14ac:dyDescent="0.25">
      <c r="A608" t="str">
        <f t="shared" si="18"/>
        <v>MCCRAVEY DAWN M</v>
      </c>
      <c r="B608">
        <v>39</v>
      </c>
      <c r="C608" t="s">
        <v>36</v>
      </c>
      <c r="D608">
        <v>1</v>
      </c>
      <c r="F608" t="s">
        <v>37</v>
      </c>
      <c r="G608" t="s">
        <v>38</v>
      </c>
      <c r="H608" t="s">
        <v>39</v>
      </c>
      <c r="I608" t="s">
        <v>40</v>
      </c>
      <c r="J608">
        <v>2012</v>
      </c>
      <c r="K608">
        <v>283.25</v>
      </c>
      <c r="L608" t="s">
        <v>41</v>
      </c>
      <c r="M608" s="1">
        <v>41061</v>
      </c>
      <c r="N608" s="1">
        <v>41106</v>
      </c>
      <c r="O608" s="1">
        <v>41093</v>
      </c>
      <c r="Q608" t="s">
        <v>42</v>
      </c>
      <c r="R608" t="s">
        <v>43</v>
      </c>
      <c r="S608" t="s">
        <v>44</v>
      </c>
      <c r="T608" t="s">
        <v>45</v>
      </c>
      <c r="U608" t="s">
        <v>46</v>
      </c>
      <c r="W608" t="str">
        <f t="shared" si="19"/>
        <v>STATE SENATOR,1,,REPUBLICAN,LEG DISTRICT 01 - SENATE,KING,Legislative</v>
      </c>
    </row>
    <row r="609" spans="1:23" x14ac:dyDescent="0.25">
      <c r="A609" s="9" t="str">
        <f t="shared" si="18"/>
        <v>MCCRAVEY DAWN M</v>
      </c>
      <c r="B609">
        <v>40</v>
      </c>
      <c r="C609" t="s">
        <v>36</v>
      </c>
      <c r="D609">
        <v>1</v>
      </c>
      <c r="F609" t="s">
        <v>37</v>
      </c>
      <c r="G609" t="s">
        <v>38</v>
      </c>
      <c r="H609" t="s">
        <v>39</v>
      </c>
      <c r="I609" t="s">
        <v>40</v>
      </c>
      <c r="J609">
        <v>2012</v>
      </c>
      <c r="K609">
        <v>283.25</v>
      </c>
      <c r="L609" t="s">
        <v>41</v>
      </c>
      <c r="M609" s="1">
        <v>41061</v>
      </c>
      <c r="N609" s="1">
        <v>41106</v>
      </c>
      <c r="O609" s="1">
        <v>41093</v>
      </c>
      <c r="Q609" t="s">
        <v>42</v>
      </c>
      <c r="R609" t="s">
        <v>43</v>
      </c>
      <c r="S609" t="s">
        <v>44</v>
      </c>
      <c r="T609" t="s">
        <v>45</v>
      </c>
      <c r="U609" t="s">
        <v>46</v>
      </c>
      <c r="W609" t="str">
        <f t="shared" si="19"/>
        <v>STATE SENATOR,1,,REPUBLICAN,LEG DISTRICT 01 - SENATE,KING,Legislative</v>
      </c>
    </row>
    <row r="610" spans="1:23" x14ac:dyDescent="0.25">
      <c r="A610" t="str">
        <f t="shared" si="18"/>
        <v>MCCRAVEY DAWN M</v>
      </c>
      <c r="B610">
        <v>41</v>
      </c>
      <c r="C610" t="s">
        <v>36</v>
      </c>
      <c r="D610">
        <v>1</v>
      </c>
      <c r="F610" t="s">
        <v>37</v>
      </c>
      <c r="G610" t="s">
        <v>38</v>
      </c>
      <c r="H610" t="s">
        <v>39</v>
      </c>
      <c r="I610" t="s">
        <v>40</v>
      </c>
      <c r="J610">
        <v>2012</v>
      </c>
      <c r="K610">
        <v>283.25</v>
      </c>
      <c r="L610" t="s">
        <v>41</v>
      </c>
      <c r="M610" s="1">
        <v>41061</v>
      </c>
      <c r="N610" s="1">
        <v>41106</v>
      </c>
      <c r="O610" s="1">
        <v>41093</v>
      </c>
      <c r="Q610" t="s">
        <v>42</v>
      </c>
      <c r="R610" t="s">
        <v>43</v>
      </c>
      <c r="S610" t="s">
        <v>44</v>
      </c>
      <c r="T610" t="s">
        <v>45</v>
      </c>
      <c r="U610" t="s">
        <v>46</v>
      </c>
      <c r="W610" t="str">
        <f t="shared" si="19"/>
        <v>STATE SENATOR,1,,REPUBLICAN,LEG DISTRICT 01 - SENATE,KING,Legislative</v>
      </c>
    </row>
    <row r="611" spans="1:23" x14ac:dyDescent="0.25">
      <c r="A611" t="str">
        <f t="shared" si="18"/>
        <v>MCCRAVEY DAWN M</v>
      </c>
      <c r="B611">
        <v>42</v>
      </c>
      <c r="C611" t="s">
        <v>36</v>
      </c>
      <c r="D611">
        <v>1</v>
      </c>
      <c r="F611" t="s">
        <v>37</v>
      </c>
      <c r="G611" t="s">
        <v>38</v>
      </c>
      <c r="H611" t="s">
        <v>39</v>
      </c>
      <c r="I611" t="s">
        <v>40</v>
      </c>
      <c r="J611">
        <v>2012</v>
      </c>
      <c r="K611">
        <v>283.25</v>
      </c>
      <c r="L611" t="s">
        <v>41</v>
      </c>
      <c r="M611" s="1">
        <v>41061</v>
      </c>
      <c r="N611" s="1">
        <v>41106</v>
      </c>
      <c r="O611" s="1">
        <v>41093</v>
      </c>
      <c r="Q611" t="s">
        <v>42</v>
      </c>
      <c r="R611" t="s">
        <v>43</v>
      </c>
      <c r="S611" t="s">
        <v>44</v>
      </c>
      <c r="T611" t="s">
        <v>45</v>
      </c>
      <c r="U611" t="s">
        <v>46</v>
      </c>
      <c r="W611" t="str">
        <f t="shared" si="19"/>
        <v>STATE SENATOR,1,,REPUBLICAN,LEG DISTRICT 01 - SENATE,KING,Legislative</v>
      </c>
    </row>
    <row r="612" spans="1:23" x14ac:dyDescent="0.25">
      <c r="A612" t="str">
        <f t="shared" si="18"/>
        <v>MCCRAVEY DAWN M</v>
      </c>
      <c r="B612">
        <v>43</v>
      </c>
      <c r="C612" t="s">
        <v>36</v>
      </c>
      <c r="D612">
        <v>1</v>
      </c>
      <c r="F612" t="s">
        <v>37</v>
      </c>
      <c r="G612" t="s">
        <v>38</v>
      </c>
      <c r="H612" t="s">
        <v>39</v>
      </c>
      <c r="I612" t="s">
        <v>40</v>
      </c>
      <c r="J612">
        <v>2012</v>
      </c>
      <c r="K612">
        <v>283.25</v>
      </c>
      <c r="L612" t="s">
        <v>41</v>
      </c>
      <c r="M612" s="1">
        <v>41061</v>
      </c>
      <c r="N612" s="1">
        <v>41106</v>
      </c>
      <c r="O612" s="1">
        <v>41093</v>
      </c>
      <c r="Q612" t="s">
        <v>42</v>
      </c>
      <c r="R612" t="s">
        <v>43</v>
      </c>
      <c r="S612" t="s">
        <v>44</v>
      </c>
      <c r="T612" t="s">
        <v>45</v>
      </c>
      <c r="U612" t="s">
        <v>46</v>
      </c>
      <c r="W612" t="str">
        <f t="shared" si="19"/>
        <v>STATE SENATOR,1,,REPUBLICAN,LEG DISTRICT 01 - SENATE,KING,Legislative</v>
      </c>
    </row>
    <row r="613" spans="1:23" x14ac:dyDescent="0.25">
      <c r="A613" t="str">
        <f t="shared" si="18"/>
        <v>MCCRAVEY DAWN M</v>
      </c>
      <c r="B613">
        <v>44</v>
      </c>
      <c r="C613" t="s">
        <v>36</v>
      </c>
      <c r="D613">
        <v>1</v>
      </c>
      <c r="F613" t="s">
        <v>37</v>
      </c>
      <c r="G613" t="s">
        <v>38</v>
      </c>
      <c r="H613" t="s">
        <v>39</v>
      </c>
      <c r="I613" t="s">
        <v>40</v>
      </c>
      <c r="J613">
        <v>2012</v>
      </c>
      <c r="K613">
        <v>283.25</v>
      </c>
      <c r="L613" t="s">
        <v>41</v>
      </c>
      <c r="M613" s="1">
        <v>41061</v>
      </c>
      <c r="N613" s="1">
        <v>41106</v>
      </c>
      <c r="O613" s="1">
        <v>41093</v>
      </c>
      <c r="Q613" t="s">
        <v>42</v>
      </c>
      <c r="R613" t="s">
        <v>43</v>
      </c>
      <c r="S613" t="s">
        <v>44</v>
      </c>
      <c r="T613" t="s">
        <v>45</v>
      </c>
      <c r="U613" t="s">
        <v>46</v>
      </c>
      <c r="W613" t="str">
        <f t="shared" si="19"/>
        <v>STATE SENATOR,1,,REPUBLICAN,LEG DISTRICT 01 - SENATE,KING,Legislative</v>
      </c>
    </row>
    <row r="614" spans="1:23" x14ac:dyDescent="0.25">
      <c r="A614" t="str">
        <f t="shared" si="18"/>
        <v>MCCRAVEY DAWN M</v>
      </c>
      <c r="B614">
        <v>45</v>
      </c>
      <c r="C614" t="s">
        <v>36</v>
      </c>
      <c r="D614">
        <v>1</v>
      </c>
      <c r="F614" t="s">
        <v>37</v>
      </c>
      <c r="G614" t="s">
        <v>38</v>
      </c>
      <c r="H614" t="s">
        <v>39</v>
      </c>
      <c r="I614" t="s">
        <v>40</v>
      </c>
      <c r="J614">
        <v>2012</v>
      </c>
      <c r="K614">
        <v>283.25</v>
      </c>
      <c r="L614" t="s">
        <v>41</v>
      </c>
      <c r="M614" s="1">
        <v>41061</v>
      </c>
      <c r="N614" s="1">
        <v>41106</v>
      </c>
      <c r="O614" s="1">
        <v>41093</v>
      </c>
      <c r="Q614" t="s">
        <v>42</v>
      </c>
      <c r="R614" t="s">
        <v>43</v>
      </c>
      <c r="S614" t="s">
        <v>44</v>
      </c>
      <c r="T614" t="s">
        <v>45</v>
      </c>
      <c r="U614" t="s">
        <v>46</v>
      </c>
      <c r="W614" t="str">
        <f t="shared" si="19"/>
        <v>STATE SENATOR,1,,REPUBLICAN,LEG DISTRICT 01 - SENATE,KING,Legislative</v>
      </c>
    </row>
    <row r="615" spans="1:23" x14ac:dyDescent="0.25">
      <c r="A615" s="9" t="str">
        <f t="shared" si="18"/>
        <v>MCCRAVEY DAWN M</v>
      </c>
      <c r="B615">
        <v>46</v>
      </c>
      <c r="C615" t="s">
        <v>36</v>
      </c>
      <c r="D615">
        <v>1</v>
      </c>
      <c r="F615" t="s">
        <v>37</v>
      </c>
      <c r="G615" t="s">
        <v>38</v>
      </c>
      <c r="H615" t="s">
        <v>39</v>
      </c>
      <c r="I615" t="s">
        <v>40</v>
      </c>
      <c r="J615">
        <v>2012</v>
      </c>
      <c r="K615">
        <v>283.25</v>
      </c>
      <c r="L615" t="s">
        <v>41</v>
      </c>
      <c r="M615" s="1">
        <v>41061</v>
      </c>
      <c r="N615" s="1">
        <v>41106</v>
      </c>
      <c r="O615" s="1">
        <v>41093</v>
      </c>
      <c r="Q615" t="s">
        <v>42</v>
      </c>
      <c r="R615" t="s">
        <v>43</v>
      </c>
      <c r="S615" t="s">
        <v>44</v>
      </c>
      <c r="T615" t="s">
        <v>45</v>
      </c>
      <c r="U615" t="s">
        <v>46</v>
      </c>
      <c r="W615" t="str">
        <f t="shared" si="19"/>
        <v>STATE SENATOR,1,,REPUBLICAN,LEG DISTRICT 01 - SENATE,KING,Legislative</v>
      </c>
    </row>
    <row r="616" spans="1:23" x14ac:dyDescent="0.25">
      <c r="A616" t="str">
        <f t="shared" si="18"/>
        <v>MCCRAVEY DAWN M</v>
      </c>
      <c r="B616">
        <v>47</v>
      </c>
      <c r="C616" t="s">
        <v>36</v>
      </c>
      <c r="D616">
        <v>1</v>
      </c>
      <c r="F616" t="s">
        <v>37</v>
      </c>
      <c r="G616" t="s">
        <v>38</v>
      </c>
      <c r="H616" t="s">
        <v>39</v>
      </c>
      <c r="I616" t="s">
        <v>40</v>
      </c>
      <c r="J616">
        <v>2012</v>
      </c>
      <c r="K616">
        <v>283.25</v>
      </c>
      <c r="L616" t="s">
        <v>41</v>
      </c>
      <c r="M616" s="1">
        <v>41061</v>
      </c>
      <c r="N616" s="1">
        <v>41106</v>
      </c>
      <c r="O616" s="1">
        <v>41093</v>
      </c>
      <c r="Q616" t="s">
        <v>42</v>
      </c>
      <c r="R616" t="s">
        <v>43</v>
      </c>
      <c r="S616" t="s">
        <v>44</v>
      </c>
      <c r="T616" t="s">
        <v>45</v>
      </c>
      <c r="U616" t="s">
        <v>46</v>
      </c>
      <c r="W616" t="str">
        <f t="shared" si="19"/>
        <v>STATE SENATOR,1,,REPUBLICAN,LEG DISTRICT 01 - SENATE,KING,Legislative</v>
      </c>
    </row>
    <row r="617" spans="1:23" x14ac:dyDescent="0.25">
      <c r="A617" s="9" t="str">
        <f t="shared" si="18"/>
        <v>MCCRAVEY DAWN M</v>
      </c>
      <c r="B617">
        <v>49</v>
      </c>
      <c r="C617" t="s">
        <v>36</v>
      </c>
      <c r="D617">
        <v>1</v>
      </c>
      <c r="F617" t="s">
        <v>37</v>
      </c>
      <c r="G617" t="s">
        <v>38</v>
      </c>
      <c r="H617" t="s">
        <v>39</v>
      </c>
      <c r="I617" t="s">
        <v>40</v>
      </c>
      <c r="J617">
        <v>2012</v>
      </c>
      <c r="K617">
        <v>283.25</v>
      </c>
      <c r="L617" t="s">
        <v>41</v>
      </c>
      <c r="M617" s="1">
        <v>41061</v>
      </c>
      <c r="N617" s="1">
        <v>41106</v>
      </c>
      <c r="O617" s="1">
        <v>41093</v>
      </c>
      <c r="Q617" t="s">
        <v>42</v>
      </c>
      <c r="R617" t="s">
        <v>43</v>
      </c>
      <c r="S617" t="s">
        <v>44</v>
      </c>
      <c r="T617" t="s">
        <v>45</v>
      </c>
      <c r="U617" t="s">
        <v>46</v>
      </c>
      <c r="W617" t="str">
        <f t="shared" si="19"/>
        <v>STATE SENATOR,1,,REPUBLICAN,LEG DISTRICT 01 - SENATE,KING,Legislative</v>
      </c>
    </row>
    <row r="618" spans="1:23" x14ac:dyDescent="0.25">
      <c r="A618" t="str">
        <f t="shared" si="18"/>
        <v>MCCRAVEY DAWN M</v>
      </c>
      <c r="B618">
        <v>50</v>
      </c>
      <c r="C618" t="s">
        <v>36</v>
      </c>
      <c r="D618">
        <v>1</v>
      </c>
      <c r="F618" t="s">
        <v>37</v>
      </c>
      <c r="G618" t="s">
        <v>38</v>
      </c>
      <c r="H618" t="s">
        <v>39</v>
      </c>
      <c r="I618" t="s">
        <v>40</v>
      </c>
      <c r="J618">
        <v>2012</v>
      </c>
      <c r="K618">
        <v>283.25</v>
      </c>
      <c r="L618" t="s">
        <v>41</v>
      </c>
      <c r="M618" s="1">
        <v>41061</v>
      </c>
      <c r="N618" s="1">
        <v>41106</v>
      </c>
      <c r="O618" s="1">
        <v>41093</v>
      </c>
      <c r="Q618" t="s">
        <v>42</v>
      </c>
      <c r="R618" t="s">
        <v>43</v>
      </c>
      <c r="S618" t="s">
        <v>44</v>
      </c>
      <c r="T618" t="s">
        <v>45</v>
      </c>
      <c r="U618" t="s">
        <v>46</v>
      </c>
      <c r="W618" t="str">
        <f t="shared" si="19"/>
        <v>STATE SENATOR,1,,REPUBLICAN,LEG DISTRICT 01 - SENATE,KING,Legislative</v>
      </c>
    </row>
    <row r="619" spans="1:23" x14ac:dyDescent="0.25">
      <c r="A619" t="str">
        <f t="shared" si="18"/>
        <v>MCCRAVEY DAWN M</v>
      </c>
      <c r="B619">
        <v>51</v>
      </c>
      <c r="C619" t="s">
        <v>36</v>
      </c>
      <c r="D619">
        <v>1</v>
      </c>
      <c r="F619" t="s">
        <v>37</v>
      </c>
      <c r="G619" t="s">
        <v>38</v>
      </c>
      <c r="H619" t="s">
        <v>39</v>
      </c>
      <c r="I619" t="s">
        <v>40</v>
      </c>
      <c r="J619">
        <v>2012</v>
      </c>
      <c r="K619">
        <v>283.25</v>
      </c>
      <c r="L619" t="s">
        <v>41</v>
      </c>
      <c r="M619" s="1">
        <v>41061</v>
      </c>
      <c r="N619" s="1">
        <v>41106</v>
      </c>
      <c r="O619" s="1">
        <v>41093</v>
      </c>
      <c r="Q619" t="s">
        <v>42</v>
      </c>
      <c r="R619" t="s">
        <v>43</v>
      </c>
      <c r="S619" t="s">
        <v>44</v>
      </c>
      <c r="T619" t="s">
        <v>45</v>
      </c>
      <c r="U619" t="s">
        <v>46</v>
      </c>
      <c r="W619" t="str">
        <f t="shared" si="19"/>
        <v>STATE SENATOR,1,,REPUBLICAN,LEG DISTRICT 01 - SENATE,KING,Legislative</v>
      </c>
    </row>
    <row r="620" spans="1:23" x14ac:dyDescent="0.25">
      <c r="A620" t="str">
        <f t="shared" si="18"/>
        <v>MCCRAVEY DAWN M</v>
      </c>
      <c r="B620">
        <v>52</v>
      </c>
      <c r="C620" t="s">
        <v>36</v>
      </c>
      <c r="D620">
        <v>1</v>
      </c>
      <c r="F620" t="s">
        <v>37</v>
      </c>
      <c r="G620" t="s">
        <v>38</v>
      </c>
      <c r="H620" t="s">
        <v>39</v>
      </c>
      <c r="I620" t="s">
        <v>40</v>
      </c>
      <c r="J620">
        <v>2012</v>
      </c>
      <c r="K620">
        <v>283.25</v>
      </c>
      <c r="L620" t="s">
        <v>41</v>
      </c>
      <c r="M620" s="1">
        <v>41061</v>
      </c>
      <c r="N620" s="1">
        <v>41106</v>
      </c>
      <c r="O620" s="1">
        <v>41093</v>
      </c>
      <c r="Q620" t="s">
        <v>42</v>
      </c>
      <c r="R620" t="s">
        <v>43</v>
      </c>
      <c r="S620" t="s">
        <v>44</v>
      </c>
      <c r="T620" t="s">
        <v>45</v>
      </c>
      <c r="U620" t="s">
        <v>46</v>
      </c>
      <c r="W620" t="str">
        <f t="shared" si="19"/>
        <v>STATE SENATOR,1,,REPUBLICAN,LEG DISTRICT 01 - SENATE,KING,Legislative</v>
      </c>
    </row>
    <row r="621" spans="1:23" x14ac:dyDescent="0.25">
      <c r="A621" t="str">
        <f t="shared" si="18"/>
        <v>MCCRAVEY DAWN M</v>
      </c>
      <c r="B621">
        <v>54</v>
      </c>
      <c r="C621" t="s">
        <v>36</v>
      </c>
      <c r="D621">
        <v>1</v>
      </c>
      <c r="F621" t="s">
        <v>37</v>
      </c>
      <c r="G621" t="s">
        <v>38</v>
      </c>
      <c r="H621" t="s">
        <v>39</v>
      </c>
      <c r="I621" t="s">
        <v>40</v>
      </c>
      <c r="J621">
        <v>2012</v>
      </c>
      <c r="K621">
        <v>283.25</v>
      </c>
      <c r="L621" t="s">
        <v>41</v>
      </c>
      <c r="M621" s="1">
        <v>41061</v>
      </c>
      <c r="N621" s="1">
        <v>41106</v>
      </c>
      <c r="O621" s="1">
        <v>41093</v>
      </c>
      <c r="Q621" t="s">
        <v>42</v>
      </c>
      <c r="R621" t="s">
        <v>43</v>
      </c>
      <c r="S621" t="s">
        <v>44</v>
      </c>
      <c r="T621" t="s">
        <v>45</v>
      </c>
      <c r="U621" t="s">
        <v>46</v>
      </c>
      <c r="W621" t="str">
        <f t="shared" si="19"/>
        <v>STATE SENATOR,1,,REPUBLICAN,LEG DISTRICT 01 - SENATE,KING,Legislative</v>
      </c>
    </row>
    <row r="622" spans="1:23" x14ac:dyDescent="0.25">
      <c r="A622" t="str">
        <f t="shared" si="18"/>
        <v>MCCRAVEY DAWN M</v>
      </c>
      <c r="B622">
        <v>55</v>
      </c>
      <c r="C622" t="s">
        <v>36</v>
      </c>
      <c r="D622">
        <v>1</v>
      </c>
      <c r="F622" t="s">
        <v>37</v>
      </c>
      <c r="G622" t="s">
        <v>38</v>
      </c>
      <c r="H622" t="s">
        <v>39</v>
      </c>
      <c r="I622" t="s">
        <v>40</v>
      </c>
      <c r="J622">
        <v>2012</v>
      </c>
      <c r="K622">
        <v>283.25</v>
      </c>
      <c r="L622" t="s">
        <v>41</v>
      </c>
      <c r="M622" s="1">
        <v>41061</v>
      </c>
      <c r="N622" s="1">
        <v>41106</v>
      </c>
      <c r="O622" s="1">
        <v>41093</v>
      </c>
      <c r="Q622" t="s">
        <v>42</v>
      </c>
      <c r="R622" t="s">
        <v>43</v>
      </c>
      <c r="S622" t="s">
        <v>44</v>
      </c>
      <c r="T622" t="s">
        <v>45</v>
      </c>
      <c r="U622" t="s">
        <v>46</v>
      </c>
      <c r="W622" t="str">
        <f t="shared" si="19"/>
        <v>STATE SENATOR,1,,REPUBLICAN,LEG DISTRICT 01 - SENATE,KING,Legislative</v>
      </c>
    </row>
    <row r="623" spans="1:23" x14ac:dyDescent="0.25">
      <c r="A623" t="str">
        <f t="shared" si="18"/>
        <v>MCCRAVEY DAWN M</v>
      </c>
      <c r="B623">
        <v>56</v>
      </c>
      <c r="C623" t="s">
        <v>36</v>
      </c>
      <c r="D623">
        <v>1</v>
      </c>
      <c r="F623" t="s">
        <v>37</v>
      </c>
      <c r="G623" t="s">
        <v>38</v>
      </c>
      <c r="H623" t="s">
        <v>39</v>
      </c>
      <c r="I623" t="s">
        <v>40</v>
      </c>
      <c r="J623">
        <v>2012</v>
      </c>
      <c r="K623">
        <v>283.25</v>
      </c>
      <c r="L623" t="s">
        <v>41</v>
      </c>
      <c r="M623" s="1">
        <v>41061</v>
      </c>
      <c r="N623" s="1">
        <v>41106</v>
      </c>
      <c r="O623" s="1">
        <v>41093</v>
      </c>
      <c r="Q623" t="s">
        <v>42</v>
      </c>
      <c r="R623" t="s">
        <v>43</v>
      </c>
      <c r="S623" t="s">
        <v>44</v>
      </c>
      <c r="T623" t="s">
        <v>45</v>
      </c>
      <c r="U623" t="s">
        <v>46</v>
      </c>
      <c r="W623" t="str">
        <f t="shared" si="19"/>
        <v>STATE SENATOR,1,,REPUBLICAN,LEG DISTRICT 01 - SENATE,KING,Legislative</v>
      </c>
    </row>
    <row r="624" spans="1:23" x14ac:dyDescent="0.25">
      <c r="A624" t="str">
        <f t="shared" si="18"/>
        <v>MCCRAVEY DAWN M</v>
      </c>
      <c r="B624">
        <v>60</v>
      </c>
      <c r="C624" t="s">
        <v>36</v>
      </c>
      <c r="D624">
        <v>1</v>
      </c>
      <c r="F624" t="s">
        <v>37</v>
      </c>
      <c r="G624" t="s">
        <v>38</v>
      </c>
      <c r="H624" t="s">
        <v>39</v>
      </c>
      <c r="I624" t="s">
        <v>40</v>
      </c>
      <c r="J624">
        <v>2012</v>
      </c>
      <c r="K624">
        <v>283.25</v>
      </c>
      <c r="L624" t="s">
        <v>41</v>
      </c>
      <c r="M624" s="1">
        <v>41061</v>
      </c>
      <c r="N624" s="1">
        <v>41106</v>
      </c>
      <c r="O624" s="1">
        <v>41093</v>
      </c>
      <c r="Q624" t="s">
        <v>42</v>
      </c>
      <c r="R624" t="s">
        <v>43</v>
      </c>
      <c r="S624" t="s">
        <v>44</v>
      </c>
      <c r="T624" t="s">
        <v>45</v>
      </c>
      <c r="U624" t="s">
        <v>46</v>
      </c>
      <c r="W624" t="str">
        <f t="shared" si="19"/>
        <v>STATE SENATOR,1,,REPUBLICAN,LEG DISTRICT 01 - SENATE,KING,Legislative</v>
      </c>
    </row>
    <row r="625" spans="1:23" x14ac:dyDescent="0.25">
      <c r="A625" t="str">
        <f t="shared" si="18"/>
        <v>MCCRAVEY DAWN M</v>
      </c>
      <c r="B625">
        <v>61</v>
      </c>
      <c r="C625" t="s">
        <v>36</v>
      </c>
      <c r="D625">
        <v>1</v>
      </c>
      <c r="F625" t="s">
        <v>37</v>
      </c>
      <c r="G625" t="s">
        <v>38</v>
      </c>
      <c r="H625" t="s">
        <v>39</v>
      </c>
      <c r="I625" t="s">
        <v>40</v>
      </c>
      <c r="J625">
        <v>2012</v>
      </c>
      <c r="K625">
        <v>283.25</v>
      </c>
      <c r="L625" t="s">
        <v>41</v>
      </c>
      <c r="M625" s="1">
        <v>41061</v>
      </c>
      <c r="N625" s="1">
        <v>41106</v>
      </c>
      <c r="O625" s="1">
        <v>41093</v>
      </c>
      <c r="Q625" t="s">
        <v>42</v>
      </c>
      <c r="R625" t="s">
        <v>43</v>
      </c>
      <c r="S625" t="s">
        <v>44</v>
      </c>
      <c r="T625" t="s">
        <v>45</v>
      </c>
      <c r="U625" t="s">
        <v>46</v>
      </c>
      <c r="W625" t="str">
        <f t="shared" si="19"/>
        <v>STATE SENATOR,1,,REPUBLICAN,LEG DISTRICT 01 - SENATE,KING,Legislative</v>
      </c>
    </row>
    <row r="626" spans="1:23" x14ac:dyDescent="0.25">
      <c r="A626" t="str">
        <f t="shared" si="18"/>
        <v>MCCRAVEY DAWN M</v>
      </c>
      <c r="B626">
        <v>63</v>
      </c>
      <c r="C626" t="s">
        <v>36</v>
      </c>
      <c r="D626">
        <v>1</v>
      </c>
      <c r="F626" t="s">
        <v>37</v>
      </c>
      <c r="G626" t="s">
        <v>38</v>
      </c>
      <c r="H626" t="s">
        <v>39</v>
      </c>
      <c r="I626" t="s">
        <v>40</v>
      </c>
      <c r="J626">
        <v>2012</v>
      </c>
      <c r="K626">
        <v>283.25</v>
      </c>
      <c r="L626" t="s">
        <v>41</v>
      </c>
      <c r="M626" s="1">
        <v>41061</v>
      </c>
      <c r="N626" s="1">
        <v>41106</v>
      </c>
      <c r="O626" s="1">
        <v>41093</v>
      </c>
      <c r="Q626" t="s">
        <v>42</v>
      </c>
      <c r="R626" t="s">
        <v>43</v>
      </c>
      <c r="S626" t="s">
        <v>44</v>
      </c>
      <c r="T626" t="s">
        <v>45</v>
      </c>
      <c r="U626" t="s">
        <v>46</v>
      </c>
      <c r="W626" t="str">
        <f t="shared" si="19"/>
        <v>STATE SENATOR,1,,REPUBLICAN,LEG DISTRICT 01 - SENATE,KING,Legislative</v>
      </c>
    </row>
    <row r="627" spans="1:23" x14ac:dyDescent="0.25">
      <c r="A627" t="str">
        <f t="shared" si="18"/>
        <v>MCCRAVEY DAWN M</v>
      </c>
      <c r="B627">
        <v>64</v>
      </c>
      <c r="C627" t="s">
        <v>36</v>
      </c>
      <c r="D627">
        <v>1</v>
      </c>
      <c r="F627" t="s">
        <v>37</v>
      </c>
      <c r="G627" t="s">
        <v>38</v>
      </c>
      <c r="H627" t="s">
        <v>39</v>
      </c>
      <c r="I627" t="s">
        <v>40</v>
      </c>
      <c r="J627">
        <v>2012</v>
      </c>
      <c r="K627">
        <v>283.25</v>
      </c>
      <c r="L627" t="s">
        <v>41</v>
      </c>
      <c r="M627" s="1">
        <v>41061</v>
      </c>
      <c r="N627" s="1">
        <v>41106</v>
      </c>
      <c r="O627" s="1">
        <v>41093</v>
      </c>
      <c r="Q627" t="s">
        <v>42</v>
      </c>
      <c r="R627" t="s">
        <v>43</v>
      </c>
      <c r="S627" t="s">
        <v>44</v>
      </c>
      <c r="T627" t="s">
        <v>45</v>
      </c>
      <c r="U627" t="s">
        <v>46</v>
      </c>
      <c r="W627" t="str">
        <f t="shared" si="19"/>
        <v>STATE SENATOR,1,,REPUBLICAN,LEG DISTRICT 01 - SENATE,KING,Legislative</v>
      </c>
    </row>
    <row r="628" spans="1:23" x14ac:dyDescent="0.25">
      <c r="A628" t="str">
        <f t="shared" si="18"/>
        <v>MCCRAVEY DAWN M</v>
      </c>
      <c r="B628">
        <v>65</v>
      </c>
      <c r="C628" t="s">
        <v>36</v>
      </c>
      <c r="D628">
        <v>1</v>
      </c>
      <c r="F628" t="s">
        <v>37</v>
      </c>
      <c r="G628" t="s">
        <v>38</v>
      </c>
      <c r="H628" t="s">
        <v>39</v>
      </c>
      <c r="I628" t="s">
        <v>40</v>
      </c>
      <c r="J628">
        <v>2012</v>
      </c>
      <c r="K628">
        <v>283.25</v>
      </c>
      <c r="L628" t="s">
        <v>41</v>
      </c>
      <c r="M628" s="1">
        <v>41061</v>
      </c>
      <c r="N628" s="1">
        <v>41106</v>
      </c>
      <c r="O628" s="1">
        <v>41093</v>
      </c>
      <c r="Q628" t="s">
        <v>42</v>
      </c>
      <c r="R628" t="s">
        <v>43</v>
      </c>
      <c r="S628" t="s">
        <v>44</v>
      </c>
      <c r="T628" t="s">
        <v>45</v>
      </c>
      <c r="U628" t="s">
        <v>46</v>
      </c>
      <c r="W628" t="str">
        <f t="shared" si="19"/>
        <v>STATE SENATOR,1,,REPUBLICAN,LEG DISTRICT 01 - SENATE,KING,Legislative</v>
      </c>
    </row>
    <row r="629" spans="1:23" x14ac:dyDescent="0.25">
      <c r="A629" t="str">
        <f t="shared" si="18"/>
        <v>MCCRAVEY DAWN M</v>
      </c>
      <c r="B629">
        <v>66</v>
      </c>
      <c r="C629" t="s">
        <v>36</v>
      </c>
      <c r="D629">
        <v>1</v>
      </c>
      <c r="F629" t="s">
        <v>37</v>
      </c>
      <c r="G629" t="s">
        <v>38</v>
      </c>
      <c r="H629" t="s">
        <v>39</v>
      </c>
      <c r="I629" t="s">
        <v>40</v>
      </c>
      <c r="J629">
        <v>2012</v>
      </c>
      <c r="K629">
        <v>283.25</v>
      </c>
      <c r="L629" t="s">
        <v>41</v>
      </c>
      <c r="M629" s="1">
        <v>41061</v>
      </c>
      <c r="N629" s="1">
        <v>41106</v>
      </c>
      <c r="O629" s="1">
        <v>41093</v>
      </c>
      <c r="Q629" t="s">
        <v>42</v>
      </c>
      <c r="R629" t="s">
        <v>43</v>
      </c>
      <c r="S629" t="s">
        <v>44</v>
      </c>
      <c r="T629" t="s">
        <v>45</v>
      </c>
      <c r="U629" t="s">
        <v>46</v>
      </c>
      <c r="W629" t="str">
        <f t="shared" si="19"/>
        <v>STATE SENATOR,1,,REPUBLICAN,LEG DISTRICT 01 - SENATE,KING,Legislative</v>
      </c>
    </row>
    <row r="630" spans="1:23" x14ac:dyDescent="0.25">
      <c r="A630" t="str">
        <f t="shared" si="18"/>
        <v>MCCRAVEY DAWN M</v>
      </c>
      <c r="B630">
        <v>67</v>
      </c>
      <c r="C630" t="s">
        <v>36</v>
      </c>
      <c r="D630">
        <v>1</v>
      </c>
      <c r="F630" t="s">
        <v>37</v>
      </c>
      <c r="G630" t="s">
        <v>38</v>
      </c>
      <c r="H630" t="s">
        <v>39</v>
      </c>
      <c r="I630" t="s">
        <v>40</v>
      </c>
      <c r="J630">
        <v>2012</v>
      </c>
      <c r="K630">
        <v>283.25</v>
      </c>
      <c r="L630" t="s">
        <v>41</v>
      </c>
      <c r="M630" s="1">
        <v>41061</v>
      </c>
      <c r="N630" s="1">
        <v>41106</v>
      </c>
      <c r="O630" s="1">
        <v>41093</v>
      </c>
      <c r="Q630" t="s">
        <v>42</v>
      </c>
      <c r="R630" t="s">
        <v>43</v>
      </c>
      <c r="S630" t="s">
        <v>44</v>
      </c>
      <c r="T630" t="s">
        <v>45</v>
      </c>
      <c r="U630" t="s">
        <v>46</v>
      </c>
      <c r="W630" t="str">
        <f t="shared" si="19"/>
        <v>STATE SENATOR,1,,REPUBLICAN,LEG DISTRICT 01 - SENATE,KING,Legislative</v>
      </c>
    </row>
    <row r="631" spans="1:23" x14ac:dyDescent="0.25">
      <c r="A631" t="str">
        <f t="shared" si="18"/>
        <v>MCCRAVEY DAWN M</v>
      </c>
      <c r="B631">
        <v>68</v>
      </c>
      <c r="C631" t="s">
        <v>36</v>
      </c>
      <c r="D631">
        <v>1</v>
      </c>
      <c r="F631" t="s">
        <v>37</v>
      </c>
      <c r="G631" t="s">
        <v>38</v>
      </c>
      <c r="H631" t="s">
        <v>39</v>
      </c>
      <c r="I631" t="s">
        <v>40</v>
      </c>
      <c r="J631">
        <v>2012</v>
      </c>
      <c r="K631">
        <v>283.25</v>
      </c>
      <c r="L631" t="s">
        <v>41</v>
      </c>
      <c r="M631" s="1">
        <v>41061</v>
      </c>
      <c r="N631" s="1">
        <v>41106</v>
      </c>
      <c r="O631" s="1">
        <v>41093</v>
      </c>
      <c r="Q631" t="s">
        <v>42</v>
      </c>
      <c r="R631" t="s">
        <v>43</v>
      </c>
      <c r="S631" t="s">
        <v>44</v>
      </c>
      <c r="T631" t="s">
        <v>45</v>
      </c>
      <c r="U631" t="s">
        <v>46</v>
      </c>
      <c r="W631" t="str">
        <f t="shared" si="19"/>
        <v>STATE SENATOR,1,,REPUBLICAN,LEG DISTRICT 01 - SENATE,KING,Legislative</v>
      </c>
    </row>
    <row r="632" spans="1:23" x14ac:dyDescent="0.25">
      <c r="A632" t="str">
        <f t="shared" si="18"/>
        <v>MCCRAVEY DAWN M</v>
      </c>
      <c r="B632">
        <v>69</v>
      </c>
      <c r="C632" t="s">
        <v>36</v>
      </c>
      <c r="D632">
        <v>1</v>
      </c>
      <c r="F632" t="s">
        <v>37</v>
      </c>
      <c r="G632" t="s">
        <v>38</v>
      </c>
      <c r="H632" t="s">
        <v>39</v>
      </c>
      <c r="I632" t="s">
        <v>40</v>
      </c>
      <c r="J632">
        <v>2012</v>
      </c>
      <c r="K632">
        <v>283.25</v>
      </c>
      <c r="L632" t="s">
        <v>41</v>
      </c>
      <c r="M632" s="1">
        <v>41061</v>
      </c>
      <c r="N632" s="1">
        <v>41106</v>
      </c>
      <c r="O632" s="1">
        <v>41093</v>
      </c>
      <c r="Q632" t="s">
        <v>42</v>
      </c>
      <c r="R632" t="s">
        <v>43</v>
      </c>
      <c r="S632" t="s">
        <v>44</v>
      </c>
      <c r="T632" t="s">
        <v>45</v>
      </c>
      <c r="U632" t="s">
        <v>46</v>
      </c>
      <c r="W632" t="str">
        <f t="shared" si="19"/>
        <v>STATE SENATOR,1,,REPUBLICAN,LEG DISTRICT 01 - SENATE,KING,Legislative</v>
      </c>
    </row>
    <row r="633" spans="1:23" x14ac:dyDescent="0.25">
      <c r="A633" t="str">
        <f t="shared" si="18"/>
        <v>MCCRAVEY DAWN M</v>
      </c>
      <c r="B633">
        <v>72</v>
      </c>
      <c r="C633" t="s">
        <v>36</v>
      </c>
      <c r="D633">
        <v>1</v>
      </c>
      <c r="F633" t="s">
        <v>37</v>
      </c>
      <c r="G633" t="s">
        <v>38</v>
      </c>
      <c r="H633" t="s">
        <v>39</v>
      </c>
      <c r="I633" t="s">
        <v>40</v>
      </c>
      <c r="J633">
        <v>2012</v>
      </c>
      <c r="K633">
        <v>283.25</v>
      </c>
      <c r="L633" t="s">
        <v>41</v>
      </c>
      <c r="M633" s="1">
        <v>41061</v>
      </c>
      <c r="N633" s="1">
        <v>41106</v>
      </c>
      <c r="O633" s="1">
        <v>41093</v>
      </c>
      <c r="Q633" t="s">
        <v>42</v>
      </c>
      <c r="R633" t="s">
        <v>43</v>
      </c>
      <c r="S633" t="s">
        <v>44</v>
      </c>
      <c r="T633" t="s">
        <v>45</v>
      </c>
      <c r="U633" t="s">
        <v>46</v>
      </c>
      <c r="W633" t="str">
        <f t="shared" si="19"/>
        <v>STATE SENATOR,1,,REPUBLICAN,LEG DISTRICT 01 - SENATE,KING,Legislative</v>
      </c>
    </row>
    <row r="634" spans="1:23" x14ac:dyDescent="0.25">
      <c r="A634" t="str">
        <f t="shared" si="18"/>
        <v>MCCRAVEY DAWN M</v>
      </c>
      <c r="B634">
        <v>73</v>
      </c>
      <c r="C634" t="s">
        <v>36</v>
      </c>
      <c r="D634">
        <v>1</v>
      </c>
      <c r="F634" t="s">
        <v>37</v>
      </c>
      <c r="G634" t="s">
        <v>38</v>
      </c>
      <c r="H634" t="s">
        <v>39</v>
      </c>
      <c r="I634" t="s">
        <v>40</v>
      </c>
      <c r="J634">
        <v>2012</v>
      </c>
      <c r="K634">
        <v>283.25</v>
      </c>
      <c r="L634" t="s">
        <v>41</v>
      </c>
      <c r="M634" s="1">
        <v>41061</v>
      </c>
      <c r="N634" s="1">
        <v>41106</v>
      </c>
      <c r="O634" s="1">
        <v>41093</v>
      </c>
      <c r="Q634" t="s">
        <v>42</v>
      </c>
      <c r="R634" t="s">
        <v>43</v>
      </c>
      <c r="S634" t="s">
        <v>44</v>
      </c>
      <c r="T634" t="s">
        <v>45</v>
      </c>
      <c r="U634" t="s">
        <v>46</v>
      </c>
      <c r="W634" t="str">
        <f t="shared" si="19"/>
        <v>STATE SENATOR,1,,REPUBLICAN,LEG DISTRICT 01 - SENATE,KING,Legislative</v>
      </c>
    </row>
    <row r="635" spans="1:23" x14ac:dyDescent="0.25">
      <c r="A635" t="str">
        <f t="shared" si="18"/>
        <v>MCCRAVEY DAWN M</v>
      </c>
      <c r="B635">
        <v>74</v>
      </c>
      <c r="C635" t="s">
        <v>36</v>
      </c>
      <c r="D635">
        <v>1</v>
      </c>
      <c r="F635" t="s">
        <v>37</v>
      </c>
      <c r="G635" t="s">
        <v>38</v>
      </c>
      <c r="H635" t="s">
        <v>39</v>
      </c>
      <c r="I635" t="s">
        <v>40</v>
      </c>
      <c r="J635">
        <v>2012</v>
      </c>
      <c r="K635">
        <v>283.25</v>
      </c>
      <c r="L635" t="s">
        <v>41</v>
      </c>
      <c r="M635" s="1">
        <v>41061</v>
      </c>
      <c r="N635" s="1">
        <v>41106</v>
      </c>
      <c r="O635" s="1">
        <v>41093</v>
      </c>
      <c r="Q635" t="s">
        <v>42</v>
      </c>
      <c r="R635" t="s">
        <v>43</v>
      </c>
      <c r="S635" t="s">
        <v>44</v>
      </c>
      <c r="T635" t="s">
        <v>45</v>
      </c>
      <c r="U635" t="s">
        <v>46</v>
      </c>
      <c r="W635" t="str">
        <f t="shared" si="19"/>
        <v>STATE SENATOR,1,,REPUBLICAN,LEG DISTRICT 01 - SENATE,KING,Legislative</v>
      </c>
    </row>
    <row r="636" spans="1:23" x14ac:dyDescent="0.25">
      <c r="A636" t="str">
        <f t="shared" si="18"/>
        <v>MCCRAVEY DAWN M</v>
      </c>
      <c r="B636">
        <v>75</v>
      </c>
      <c r="C636" t="s">
        <v>36</v>
      </c>
      <c r="D636">
        <v>1</v>
      </c>
      <c r="F636" t="s">
        <v>37</v>
      </c>
      <c r="G636" t="s">
        <v>38</v>
      </c>
      <c r="H636" t="s">
        <v>39</v>
      </c>
      <c r="I636" t="s">
        <v>40</v>
      </c>
      <c r="J636">
        <v>2012</v>
      </c>
      <c r="K636">
        <v>283.25</v>
      </c>
      <c r="L636" t="s">
        <v>41</v>
      </c>
      <c r="M636" s="1">
        <v>41061</v>
      </c>
      <c r="N636" s="1">
        <v>41106</v>
      </c>
      <c r="O636" s="1">
        <v>41093</v>
      </c>
      <c r="Q636" t="s">
        <v>42</v>
      </c>
      <c r="R636" t="s">
        <v>43</v>
      </c>
      <c r="S636" t="s">
        <v>44</v>
      </c>
      <c r="T636" t="s">
        <v>45</v>
      </c>
      <c r="U636" t="s">
        <v>46</v>
      </c>
      <c r="W636" t="str">
        <f t="shared" si="19"/>
        <v>STATE SENATOR,1,,REPUBLICAN,LEG DISTRICT 01 - SENATE,KING,Legislative</v>
      </c>
    </row>
    <row r="637" spans="1:23" x14ac:dyDescent="0.25">
      <c r="A637" t="str">
        <f t="shared" si="18"/>
        <v>MCCRAVEY DAWN M</v>
      </c>
      <c r="B637">
        <v>76</v>
      </c>
      <c r="C637" t="s">
        <v>36</v>
      </c>
      <c r="D637">
        <v>1</v>
      </c>
      <c r="F637" t="s">
        <v>37</v>
      </c>
      <c r="G637" t="s">
        <v>38</v>
      </c>
      <c r="H637" t="s">
        <v>39</v>
      </c>
      <c r="I637" t="s">
        <v>40</v>
      </c>
      <c r="J637">
        <v>2012</v>
      </c>
      <c r="K637">
        <v>283.25</v>
      </c>
      <c r="L637" t="s">
        <v>41</v>
      </c>
      <c r="M637" s="1">
        <v>41061</v>
      </c>
      <c r="N637" s="1">
        <v>41106</v>
      </c>
      <c r="O637" s="1">
        <v>41093</v>
      </c>
      <c r="Q637" t="s">
        <v>42</v>
      </c>
      <c r="R637" t="s">
        <v>43</v>
      </c>
      <c r="S637" t="s">
        <v>44</v>
      </c>
      <c r="T637" t="s">
        <v>45</v>
      </c>
      <c r="U637" t="s">
        <v>46</v>
      </c>
      <c r="W637" t="str">
        <f t="shared" si="19"/>
        <v>STATE SENATOR,1,,REPUBLICAN,LEG DISTRICT 01 - SENATE,KING,Legislative</v>
      </c>
    </row>
    <row r="638" spans="1:23" x14ac:dyDescent="0.25">
      <c r="A638" t="str">
        <f t="shared" si="18"/>
        <v>MCCRAVEY DAWN M</v>
      </c>
      <c r="B638">
        <v>78</v>
      </c>
      <c r="C638" t="s">
        <v>36</v>
      </c>
      <c r="D638">
        <v>1</v>
      </c>
      <c r="F638" t="s">
        <v>37</v>
      </c>
      <c r="G638" t="s">
        <v>38</v>
      </c>
      <c r="H638" t="s">
        <v>39</v>
      </c>
      <c r="I638" t="s">
        <v>40</v>
      </c>
      <c r="J638">
        <v>2012</v>
      </c>
      <c r="K638">
        <v>283.25</v>
      </c>
      <c r="L638" t="s">
        <v>41</v>
      </c>
      <c r="M638" s="1">
        <v>41061</v>
      </c>
      <c r="N638" s="1">
        <v>41106</v>
      </c>
      <c r="O638" s="1">
        <v>41093</v>
      </c>
      <c r="Q638" t="s">
        <v>42</v>
      </c>
      <c r="R638" t="s">
        <v>43</v>
      </c>
      <c r="S638" t="s">
        <v>44</v>
      </c>
      <c r="T638" t="s">
        <v>45</v>
      </c>
      <c r="U638" t="s">
        <v>46</v>
      </c>
      <c r="W638" t="str">
        <f t="shared" si="19"/>
        <v>STATE SENATOR,1,,REPUBLICAN,LEG DISTRICT 01 - SENATE,KING,Legislative</v>
      </c>
    </row>
    <row r="639" spans="1:23" x14ac:dyDescent="0.25">
      <c r="A639" t="str">
        <f t="shared" si="18"/>
        <v>MCCRAVEY DAWN M</v>
      </c>
      <c r="B639">
        <v>79</v>
      </c>
      <c r="C639" t="s">
        <v>36</v>
      </c>
      <c r="D639">
        <v>1</v>
      </c>
      <c r="F639" t="s">
        <v>37</v>
      </c>
      <c r="G639" t="s">
        <v>38</v>
      </c>
      <c r="H639" t="s">
        <v>39</v>
      </c>
      <c r="I639" t="s">
        <v>40</v>
      </c>
      <c r="J639">
        <v>2012</v>
      </c>
      <c r="K639">
        <v>283.25</v>
      </c>
      <c r="L639" t="s">
        <v>41</v>
      </c>
      <c r="M639" s="1">
        <v>41061</v>
      </c>
      <c r="N639" s="1">
        <v>41106</v>
      </c>
      <c r="O639" s="1">
        <v>41093</v>
      </c>
      <c r="Q639" t="s">
        <v>42</v>
      </c>
      <c r="R639" t="s">
        <v>43</v>
      </c>
      <c r="S639" t="s">
        <v>44</v>
      </c>
      <c r="T639" t="s">
        <v>45</v>
      </c>
      <c r="U639" t="s">
        <v>46</v>
      </c>
      <c r="W639" t="str">
        <f t="shared" si="19"/>
        <v>STATE SENATOR,1,,REPUBLICAN,LEG DISTRICT 01 - SENATE,KING,Legislative</v>
      </c>
    </row>
    <row r="640" spans="1:23" x14ac:dyDescent="0.25">
      <c r="A640" t="str">
        <f t="shared" si="18"/>
        <v>MCCRAVEY DAWN M</v>
      </c>
      <c r="B640">
        <v>80</v>
      </c>
      <c r="C640" t="s">
        <v>36</v>
      </c>
      <c r="D640">
        <v>1</v>
      </c>
      <c r="F640" t="s">
        <v>37</v>
      </c>
      <c r="G640" t="s">
        <v>38</v>
      </c>
      <c r="H640" t="s">
        <v>39</v>
      </c>
      <c r="I640" t="s">
        <v>40</v>
      </c>
      <c r="J640">
        <v>2012</v>
      </c>
      <c r="K640">
        <v>283.25</v>
      </c>
      <c r="L640" t="s">
        <v>41</v>
      </c>
      <c r="M640" s="1">
        <v>41061</v>
      </c>
      <c r="N640" s="1">
        <v>41106</v>
      </c>
      <c r="O640" s="1">
        <v>41093</v>
      </c>
      <c r="Q640" t="s">
        <v>42</v>
      </c>
      <c r="R640" t="s">
        <v>43</v>
      </c>
      <c r="S640" t="s">
        <v>44</v>
      </c>
      <c r="T640" t="s">
        <v>45</v>
      </c>
      <c r="U640" t="s">
        <v>46</v>
      </c>
      <c r="W640" t="str">
        <f t="shared" si="19"/>
        <v>STATE SENATOR,1,,REPUBLICAN,LEG DISTRICT 01 - SENATE,KING,Legislative</v>
      </c>
    </row>
    <row r="641" spans="1:23" x14ac:dyDescent="0.25">
      <c r="A641" t="str">
        <f t="shared" si="18"/>
        <v>MCCRAVEY DAWN M</v>
      </c>
      <c r="B641">
        <v>81</v>
      </c>
      <c r="C641" t="s">
        <v>36</v>
      </c>
      <c r="D641">
        <v>1</v>
      </c>
      <c r="F641" t="s">
        <v>37</v>
      </c>
      <c r="G641" t="s">
        <v>38</v>
      </c>
      <c r="H641" t="s">
        <v>39</v>
      </c>
      <c r="I641" t="s">
        <v>40</v>
      </c>
      <c r="J641">
        <v>2012</v>
      </c>
      <c r="K641">
        <v>283.25</v>
      </c>
      <c r="L641" t="s">
        <v>41</v>
      </c>
      <c r="M641" s="1">
        <v>41061</v>
      </c>
      <c r="N641" s="1">
        <v>41106</v>
      </c>
      <c r="O641" s="1">
        <v>41093</v>
      </c>
      <c r="Q641" t="s">
        <v>42</v>
      </c>
      <c r="R641" t="s">
        <v>43</v>
      </c>
      <c r="S641" t="s">
        <v>44</v>
      </c>
      <c r="T641" t="s">
        <v>45</v>
      </c>
      <c r="U641" t="s">
        <v>46</v>
      </c>
      <c r="W641" t="str">
        <f t="shared" si="19"/>
        <v>STATE SENATOR,1,,REPUBLICAN,LEG DISTRICT 01 - SENATE,KING,Legislative</v>
      </c>
    </row>
    <row r="642" spans="1:23" x14ac:dyDescent="0.25">
      <c r="A642" t="str">
        <f t="shared" ref="A642:A705" si="20">VLOOKUP(W642,rightnames,9,FALSE)</f>
        <v>MCCRAVEY DAWN M</v>
      </c>
      <c r="B642">
        <v>82</v>
      </c>
      <c r="C642" t="s">
        <v>36</v>
      </c>
      <c r="D642">
        <v>1</v>
      </c>
      <c r="F642" t="s">
        <v>37</v>
      </c>
      <c r="G642" t="s">
        <v>38</v>
      </c>
      <c r="H642" t="s">
        <v>39</v>
      </c>
      <c r="I642" t="s">
        <v>40</v>
      </c>
      <c r="J642">
        <v>2012</v>
      </c>
      <c r="K642">
        <v>283.25</v>
      </c>
      <c r="L642" t="s">
        <v>41</v>
      </c>
      <c r="M642" s="1">
        <v>41061</v>
      </c>
      <c r="N642" s="1">
        <v>41106</v>
      </c>
      <c r="O642" s="1">
        <v>41093</v>
      </c>
      <c r="Q642" t="s">
        <v>42</v>
      </c>
      <c r="R642" t="s">
        <v>43</v>
      </c>
      <c r="S642" t="s">
        <v>44</v>
      </c>
      <c r="T642" t="s">
        <v>45</v>
      </c>
      <c r="U642" t="s">
        <v>46</v>
      </c>
      <c r="W642" t="str">
        <f t="shared" ref="W642:W705" si="21">C642&amp;","&amp;D642&amp;","&amp;E642&amp;","&amp;F642&amp;","&amp;G642&amp;","&amp;H642&amp;","&amp;I642</f>
        <v>STATE SENATOR,1,,REPUBLICAN,LEG DISTRICT 01 - SENATE,KING,Legislative</v>
      </c>
    </row>
    <row r="643" spans="1:23" x14ac:dyDescent="0.25">
      <c r="A643" t="str">
        <f t="shared" si="20"/>
        <v>MCCRAVEY DAWN M</v>
      </c>
      <c r="B643">
        <v>83</v>
      </c>
      <c r="C643" t="s">
        <v>36</v>
      </c>
      <c r="D643">
        <v>1</v>
      </c>
      <c r="F643" t="s">
        <v>37</v>
      </c>
      <c r="G643" t="s">
        <v>38</v>
      </c>
      <c r="H643" t="s">
        <v>39</v>
      </c>
      <c r="I643" t="s">
        <v>40</v>
      </c>
      <c r="J643">
        <v>2012</v>
      </c>
      <c r="K643">
        <v>283.25</v>
      </c>
      <c r="L643" t="s">
        <v>41</v>
      </c>
      <c r="M643" s="1">
        <v>41061</v>
      </c>
      <c r="N643" s="1">
        <v>41106</v>
      </c>
      <c r="O643" s="1">
        <v>41093</v>
      </c>
      <c r="Q643" t="s">
        <v>42</v>
      </c>
      <c r="R643" t="s">
        <v>43</v>
      </c>
      <c r="S643" t="s">
        <v>44</v>
      </c>
      <c r="T643" t="s">
        <v>45</v>
      </c>
      <c r="U643" t="s">
        <v>46</v>
      </c>
      <c r="W643" t="str">
        <f t="shared" si="21"/>
        <v>STATE SENATOR,1,,REPUBLICAN,LEG DISTRICT 01 - SENATE,KING,Legislative</v>
      </c>
    </row>
    <row r="644" spans="1:23" x14ac:dyDescent="0.25">
      <c r="A644" t="str">
        <f t="shared" si="20"/>
        <v>MCCRAVEY DAWN M</v>
      </c>
      <c r="B644">
        <v>84</v>
      </c>
      <c r="C644" t="s">
        <v>36</v>
      </c>
      <c r="D644">
        <v>1</v>
      </c>
      <c r="F644" t="s">
        <v>37</v>
      </c>
      <c r="G644" t="s">
        <v>38</v>
      </c>
      <c r="H644" t="s">
        <v>39</v>
      </c>
      <c r="I644" t="s">
        <v>40</v>
      </c>
      <c r="J644">
        <v>2012</v>
      </c>
      <c r="K644">
        <v>283.25</v>
      </c>
      <c r="L644" t="s">
        <v>41</v>
      </c>
      <c r="M644" s="1">
        <v>41061</v>
      </c>
      <c r="N644" s="1">
        <v>41106</v>
      </c>
      <c r="O644" s="1">
        <v>41093</v>
      </c>
      <c r="Q644" t="s">
        <v>42</v>
      </c>
      <c r="R644" t="s">
        <v>43</v>
      </c>
      <c r="S644" t="s">
        <v>44</v>
      </c>
      <c r="T644" t="s">
        <v>45</v>
      </c>
      <c r="U644" t="s">
        <v>46</v>
      </c>
      <c r="W644" t="str">
        <f t="shared" si="21"/>
        <v>STATE SENATOR,1,,REPUBLICAN,LEG DISTRICT 01 - SENATE,KING,Legislative</v>
      </c>
    </row>
    <row r="645" spans="1:23" x14ac:dyDescent="0.25">
      <c r="A645" t="str">
        <f t="shared" si="20"/>
        <v>MCCRAVEY DAWN M</v>
      </c>
      <c r="B645">
        <v>85</v>
      </c>
      <c r="C645" t="s">
        <v>36</v>
      </c>
      <c r="D645">
        <v>1</v>
      </c>
      <c r="F645" t="s">
        <v>37</v>
      </c>
      <c r="G645" t="s">
        <v>38</v>
      </c>
      <c r="H645" t="s">
        <v>39</v>
      </c>
      <c r="I645" t="s">
        <v>40</v>
      </c>
      <c r="J645">
        <v>2012</v>
      </c>
      <c r="K645">
        <v>283.25</v>
      </c>
      <c r="L645" t="s">
        <v>41</v>
      </c>
      <c r="M645" s="1">
        <v>41061</v>
      </c>
      <c r="N645" s="1">
        <v>41106</v>
      </c>
      <c r="O645" s="1">
        <v>41093</v>
      </c>
      <c r="Q645" t="s">
        <v>42</v>
      </c>
      <c r="R645" t="s">
        <v>43</v>
      </c>
      <c r="S645" t="s">
        <v>44</v>
      </c>
      <c r="T645" t="s">
        <v>45</v>
      </c>
      <c r="U645" t="s">
        <v>46</v>
      </c>
      <c r="W645" t="str">
        <f t="shared" si="21"/>
        <v>STATE SENATOR,1,,REPUBLICAN,LEG DISTRICT 01 - SENATE,KING,Legislative</v>
      </c>
    </row>
    <row r="646" spans="1:23" x14ac:dyDescent="0.25">
      <c r="A646" t="str">
        <f t="shared" si="20"/>
        <v>MCCRAVEY DAWN M</v>
      </c>
      <c r="B646">
        <v>86</v>
      </c>
      <c r="C646" t="s">
        <v>36</v>
      </c>
      <c r="D646">
        <v>1</v>
      </c>
      <c r="F646" t="s">
        <v>37</v>
      </c>
      <c r="G646" t="s">
        <v>38</v>
      </c>
      <c r="H646" t="s">
        <v>39</v>
      </c>
      <c r="I646" t="s">
        <v>40</v>
      </c>
      <c r="J646">
        <v>2012</v>
      </c>
      <c r="K646">
        <v>283.25</v>
      </c>
      <c r="L646" t="s">
        <v>41</v>
      </c>
      <c r="M646" s="1">
        <v>41061</v>
      </c>
      <c r="N646" s="1">
        <v>41106</v>
      </c>
      <c r="O646" s="1">
        <v>41093</v>
      </c>
      <c r="Q646" t="s">
        <v>42</v>
      </c>
      <c r="R646" t="s">
        <v>43</v>
      </c>
      <c r="S646" t="s">
        <v>44</v>
      </c>
      <c r="T646" t="s">
        <v>45</v>
      </c>
      <c r="U646" t="s">
        <v>46</v>
      </c>
      <c r="W646" t="str">
        <f t="shared" si="21"/>
        <v>STATE SENATOR,1,,REPUBLICAN,LEG DISTRICT 01 - SENATE,KING,Legislative</v>
      </c>
    </row>
    <row r="647" spans="1:23" x14ac:dyDescent="0.25">
      <c r="A647" t="str">
        <f t="shared" si="20"/>
        <v>MCCRAVEY DAWN M</v>
      </c>
      <c r="B647">
        <v>87</v>
      </c>
      <c r="C647" t="s">
        <v>36</v>
      </c>
      <c r="D647">
        <v>1</v>
      </c>
      <c r="F647" t="s">
        <v>37</v>
      </c>
      <c r="G647" t="s">
        <v>38</v>
      </c>
      <c r="H647" t="s">
        <v>39</v>
      </c>
      <c r="I647" t="s">
        <v>40</v>
      </c>
      <c r="J647">
        <v>2012</v>
      </c>
      <c r="K647">
        <v>283.25</v>
      </c>
      <c r="L647" t="s">
        <v>41</v>
      </c>
      <c r="M647" s="1">
        <v>41061</v>
      </c>
      <c r="N647" s="1">
        <v>41106</v>
      </c>
      <c r="O647" s="1">
        <v>41093</v>
      </c>
      <c r="Q647" t="s">
        <v>42</v>
      </c>
      <c r="R647" t="s">
        <v>43</v>
      </c>
      <c r="S647" t="s">
        <v>44</v>
      </c>
      <c r="T647" t="s">
        <v>45</v>
      </c>
      <c r="U647" t="s">
        <v>46</v>
      </c>
      <c r="W647" t="str">
        <f t="shared" si="21"/>
        <v>STATE SENATOR,1,,REPUBLICAN,LEG DISTRICT 01 - SENATE,KING,Legislative</v>
      </c>
    </row>
    <row r="648" spans="1:23" x14ac:dyDescent="0.25">
      <c r="A648" t="str">
        <f t="shared" si="20"/>
        <v>MCCRAVEY DAWN M</v>
      </c>
      <c r="B648">
        <v>88</v>
      </c>
      <c r="C648" t="s">
        <v>36</v>
      </c>
      <c r="D648">
        <v>1</v>
      </c>
      <c r="F648" t="s">
        <v>37</v>
      </c>
      <c r="G648" t="s">
        <v>38</v>
      </c>
      <c r="H648" t="s">
        <v>39</v>
      </c>
      <c r="I648" t="s">
        <v>40</v>
      </c>
      <c r="J648">
        <v>2012</v>
      </c>
      <c r="K648">
        <v>283.25</v>
      </c>
      <c r="L648" t="s">
        <v>41</v>
      </c>
      <c r="M648" s="1">
        <v>41061</v>
      </c>
      <c r="N648" s="1">
        <v>41106</v>
      </c>
      <c r="O648" s="1">
        <v>41093</v>
      </c>
      <c r="Q648" t="s">
        <v>42</v>
      </c>
      <c r="R648" t="s">
        <v>43</v>
      </c>
      <c r="S648" t="s">
        <v>44</v>
      </c>
      <c r="T648" t="s">
        <v>45</v>
      </c>
      <c r="U648" t="s">
        <v>46</v>
      </c>
      <c r="W648" t="str">
        <f t="shared" si="21"/>
        <v>STATE SENATOR,1,,REPUBLICAN,LEG DISTRICT 01 - SENATE,KING,Legislative</v>
      </c>
    </row>
    <row r="649" spans="1:23" x14ac:dyDescent="0.25">
      <c r="A649" t="str">
        <f t="shared" si="20"/>
        <v>MCCRAVEY DAWN M</v>
      </c>
      <c r="B649">
        <v>89</v>
      </c>
      <c r="C649" t="s">
        <v>36</v>
      </c>
      <c r="D649">
        <v>1</v>
      </c>
      <c r="F649" t="s">
        <v>37</v>
      </c>
      <c r="G649" t="s">
        <v>38</v>
      </c>
      <c r="H649" t="s">
        <v>39</v>
      </c>
      <c r="I649" t="s">
        <v>40</v>
      </c>
      <c r="J649">
        <v>2012</v>
      </c>
      <c r="K649">
        <v>283.25</v>
      </c>
      <c r="L649" t="s">
        <v>41</v>
      </c>
      <c r="M649" s="1">
        <v>41061</v>
      </c>
      <c r="N649" s="1">
        <v>41106</v>
      </c>
      <c r="O649" s="1">
        <v>41093</v>
      </c>
      <c r="Q649" t="s">
        <v>42</v>
      </c>
      <c r="R649" t="s">
        <v>43</v>
      </c>
      <c r="S649" t="s">
        <v>44</v>
      </c>
      <c r="T649" t="s">
        <v>45</v>
      </c>
      <c r="U649" t="s">
        <v>46</v>
      </c>
      <c r="W649" t="str">
        <f t="shared" si="21"/>
        <v>STATE SENATOR,1,,REPUBLICAN,LEG DISTRICT 01 - SENATE,KING,Legislative</v>
      </c>
    </row>
    <row r="650" spans="1:23" x14ac:dyDescent="0.25">
      <c r="A650" t="str">
        <f t="shared" si="20"/>
        <v>MCCRAVEY DAWN M</v>
      </c>
      <c r="B650">
        <v>90</v>
      </c>
      <c r="C650" t="s">
        <v>36</v>
      </c>
      <c r="D650">
        <v>1</v>
      </c>
      <c r="F650" t="s">
        <v>37</v>
      </c>
      <c r="G650" t="s">
        <v>38</v>
      </c>
      <c r="H650" t="s">
        <v>39</v>
      </c>
      <c r="I650" t="s">
        <v>40</v>
      </c>
      <c r="J650">
        <v>2012</v>
      </c>
      <c r="K650">
        <v>283.25</v>
      </c>
      <c r="L650" t="s">
        <v>41</v>
      </c>
      <c r="M650" s="1">
        <v>41061</v>
      </c>
      <c r="N650" s="1">
        <v>41106</v>
      </c>
      <c r="O650" s="1">
        <v>41093</v>
      </c>
      <c r="Q650" t="s">
        <v>42</v>
      </c>
      <c r="R650" t="s">
        <v>43</v>
      </c>
      <c r="S650" t="s">
        <v>44</v>
      </c>
      <c r="T650" t="s">
        <v>45</v>
      </c>
      <c r="U650" t="s">
        <v>46</v>
      </c>
      <c r="W650" t="str">
        <f t="shared" si="21"/>
        <v>STATE SENATOR,1,,REPUBLICAN,LEG DISTRICT 01 - SENATE,KING,Legislative</v>
      </c>
    </row>
    <row r="651" spans="1:23" x14ac:dyDescent="0.25">
      <c r="A651" t="str">
        <f t="shared" si="20"/>
        <v>MCCRAVEY DAWN M</v>
      </c>
      <c r="B651">
        <v>91</v>
      </c>
      <c r="C651" t="s">
        <v>36</v>
      </c>
      <c r="D651">
        <v>1</v>
      </c>
      <c r="F651" t="s">
        <v>37</v>
      </c>
      <c r="G651" t="s">
        <v>38</v>
      </c>
      <c r="H651" t="s">
        <v>39</v>
      </c>
      <c r="I651" t="s">
        <v>40</v>
      </c>
      <c r="J651">
        <v>2012</v>
      </c>
      <c r="K651">
        <v>283.25</v>
      </c>
      <c r="L651" t="s">
        <v>41</v>
      </c>
      <c r="M651" s="1">
        <v>41061</v>
      </c>
      <c r="N651" s="1">
        <v>41106</v>
      </c>
      <c r="O651" s="1">
        <v>41093</v>
      </c>
      <c r="Q651" t="s">
        <v>42</v>
      </c>
      <c r="R651" t="s">
        <v>43</v>
      </c>
      <c r="S651" t="s">
        <v>44</v>
      </c>
      <c r="T651" t="s">
        <v>45</v>
      </c>
      <c r="U651" t="s">
        <v>46</v>
      </c>
      <c r="W651" t="str">
        <f t="shared" si="21"/>
        <v>STATE SENATOR,1,,REPUBLICAN,LEG DISTRICT 01 - SENATE,KING,Legislative</v>
      </c>
    </row>
    <row r="652" spans="1:23" x14ac:dyDescent="0.25">
      <c r="A652" t="str">
        <f t="shared" si="20"/>
        <v>MCCRAVEY DAWN M</v>
      </c>
      <c r="B652">
        <v>92</v>
      </c>
      <c r="C652" t="s">
        <v>36</v>
      </c>
      <c r="D652">
        <v>1</v>
      </c>
      <c r="F652" t="s">
        <v>37</v>
      </c>
      <c r="G652" t="s">
        <v>38</v>
      </c>
      <c r="H652" t="s">
        <v>39</v>
      </c>
      <c r="I652" t="s">
        <v>40</v>
      </c>
      <c r="J652">
        <v>2012</v>
      </c>
      <c r="K652">
        <v>283.25</v>
      </c>
      <c r="L652" t="s">
        <v>41</v>
      </c>
      <c r="M652" s="1">
        <v>41061</v>
      </c>
      <c r="N652" s="1">
        <v>41106</v>
      </c>
      <c r="O652" s="1">
        <v>41093</v>
      </c>
      <c r="Q652" t="s">
        <v>42</v>
      </c>
      <c r="R652" t="s">
        <v>43</v>
      </c>
      <c r="S652" t="s">
        <v>44</v>
      </c>
      <c r="T652" t="s">
        <v>45</v>
      </c>
      <c r="U652" t="s">
        <v>46</v>
      </c>
      <c r="W652" t="str">
        <f t="shared" si="21"/>
        <v>STATE SENATOR,1,,REPUBLICAN,LEG DISTRICT 01 - SENATE,KING,Legislative</v>
      </c>
    </row>
    <row r="653" spans="1:23" x14ac:dyDescent="0.25">
      <c r="A653" t="str">
        <f t="shared" si="20"/>
        <v>MCCRAVEY DAWN M</v>
      </c>
      <c r="B653">
        <v>93</v>
      </c>
      <c r="C653" t="s">
        <v>36</v>
      </c>
      <c r="D653">
        <v>1</v>
      </c>
      <c r="F653" t="s">
        <v>37</v>
      </c>
      <c r="G653" t="s">
        <v>38</v>
      </c>
      <c r="H653" t="s">
        <v>39</v>
      </c>
      <c r="I653" t="s">
        <v>40</v>
      </c>
      <c r="J653">
        <v>2012</v>
      </c>
      <c r="K653">
        <v>283.25</v>
      </c>
      <c r="L653" t="s">
        <v>41</v>
      </c>
      <c r="M653" s="1">
        <v>41061</v>
      </c>
      <c r="N653" s="1">
        <v>41106</v>
      </c>
      <c r="O653" s="1">
        <v>41093</v>
      </c>
      <c r="Q653" t="s">
        <v>42</v>
      </c>
      <c r="R653" t="s">
        <v>43</v>
      </c>
      <c r="S653" t="s">
        <v>44</v>
      </c>
      <c r="T653" t="s">
        <v>45</v>
      </c>
      <c r="U653" t="s">
        <v>46</v>
      </c>
      <c r="W653" t="str">
        <f t="shared" si="21"/>
        <v>STATE SENATOR,1,,REPUBLICAN,LEG DISTRICT 01 - SENATE,KING,Legislative</v>
      </c>
    </row>
    <row r="654" spans="1:23" x14ac:dyDescent="0.25">
      <c r="A654" t="str">
        <f t="shared" si="20"/>
        <v>MCCRAVEY DAWN M</v>
      </c>
      <c r="B654">
        <v>94</v>
      </c>
      <c r="C654" t="s">
        <v>36</v>
      </c>
      <c r="D654">
        <v>1</v>
      </c>
      <c r="F654" t="s">
        <v>37</v>
      </c>
      <c r="G654" t="s">
        <v>38</v>
      </c>
      <c r="H654" t="s">
        <v>39</v>
      </c>
      <c r="I654" t="s">
        <v>40</v>
      </c>
      <c r="J654">
        <v>2012</v>
      </c>
      <c r="K654">
        <v>283.25</v>
      </c>
      <c r="L654" t="s">
        <v>41</v>
      </c>
      <c r="M654" s="1">
        <v>41061</v>
      </c>
      <c r="N654" s="1">
        <v>41106</v>
      </c>
      <c r="O654" s="1">
        <v>41093</v>
      </c>
      <c r="Q654" t="s">
        <v>42</v>
      </c>
      <c r="R654" t="s">
        <v>43</v>
      </c>
      <c r="S654" t="s">
        <v>44</v>
      </c>
      <c r="T654" t="s">
        <v>45</v>
      </c>
      <c r="U654" t="s">
        <v>46</v>
      </c>
      <c r="W654" t="str">
        <f t="shared" si="21"/>
        <v>STATE SENATOR,1,,REPUBLICAN,LEG DISTRICT 01 - SENATE,KING,Legislative</v>
      </c>
    </row>
    <row r="655" spans="1:23" x14ac:dyDescent="0.25">
      <c r="A655" t="str">
        <f t="shared" si="20"/>
        <v>MCCRAVEY DAWN M</v>
      </c>
      <c r="B655">
        <v>95</v>
      </c>
      <c r="C655" t="s">
        <v>36</v>
      </c>
      <c r="D655">
        <v>1</v>
      </c>
      <c r="F655" t="s">
        <v>37</v>
      </c>
      <c r="G655" t="s">
        <v>38</v>
      </c>
      <c r="H655" t="s">
        <v>39</v>
      </c>
      <c r="I655" t="s">
        <v>40</v>
      </c>
      <c r="J655">
        <v>2012</v>
      </c>
      <c r="K655">
        <v>283.25</v>
      </c>
      <c r="L655" t="s">
        <v>41</v>
      </c>
      <c r="M655" s="1">
        <v>41061</v>
      </c>
      <c r="N655" s="1">
        <v>41106</v>
      </c>
      <c r="O655" s="1">
        <v>41093</v>
      </c>
      <c r="Q655" t="s">
        <v>42</v>
      </c>
      <c r="R655" t="s">
        <v>43</v>
      </c>
      <c r="S655" t="s">
        <v>44</v>
      </c>
      <c r="T655" t="s">
        <v>45</v>
      </c>
      <c r="U655" t="s">
        <v>46</v>
      </c>
      <c r="W655" t="str">
        <f t="shared" si="21"/>
        <v>STATE SENATOR,1,,REPUBLICAN,LEG DISTRICT 01 - SENATE,KING,Legislative</v>
      </c>
    </row>
    <row r="656" spans="1:23" x14ac:dyDescent="0.25">
      <c r="A656" t="str">
        <f t="shared" si="20"/>
        <v>MCCRAVEY DAWN M</v>
      </c>
      <c r="B656">
        <v>96</v>
      </c>
      <c r="C656" t="s">
        <v>36</v>
      </c>
      <c r="D656">
        <v>1</v>
      </c>
      <c r="F656" t="s">
        <v>37</v>
      </c>
      <c r="G656" t="s">
        <v>38</v>
      </c>
      <c r="H656" t="s">
        <v>39</v>
      </c>
      <c r="I656" t="s">
        <v>40</v>
      </c>
      <c r="J656">
        <v>2012</v>
      </c>
      <c r="K656">
        <v>283.25</v>
      </c>
      <c r="L656" t="s">
        <v>41</v>
      </c>
      <c r="M656" s="1">
        <v>41061</v>
      </c>
      <c r="N656" s="1">
        <v>41106</v>
      </c>
      <c r="O656" s="1">
        <v>41093</v>
      </c>
      <c r="Q656" t="s">
        <v>42</v>
      </c>
      <c r="R656" t="s">
        <v>43</v>
      </c>
      <c r="S656" t="s">
        <v>44</v>
      </c>
      <c r="T656" t="s">
        <v>45</v>
      </c>
      <c r="U656" t="s">
        <v>46</v>
      </c>
      <c r="W656" t="str">
        <f t="shared" si="21"/>
        <v>STATE SENATOR,1,,REPUBLICAN,LEG DISTRICT 01 - SENATE,KING,Legislative</v>
      </c>
    </row>
    <row r="657" spans="1:23" x14ac:dyDescent="0.25">
      <c r="A657" t="str">
        <f t="shared" si="20"/>
        <v>MCCRAVEY DAWN M</v>
      </c>
      <c r="B657">
        <v>97</v>
      </c>
      <c r="C657" t="s">
        <v>36</v>
      </c>
      <c r="D657">
        <v>1</v>
      </c>
      <c r="F657" t="s">
        <v>37</v>
      </c>
      <c r="G657" t="s">
        <v>38</v>
      </c>
      <c r="H657" t="s">
        <v>39</v>
      </c>
      <c r="I657" t="s">
        <v>40</v>
      </c>
      <c r="J657">
        <v>2012</v>
      </c>
      <c r="K657">
        <v>283.25</v>
      </c>
      <c r="L657" t="s">
        <v>41</v>
      </c>
      <c r="M657" s="1">
        <v>41061</v>
      </c>
      <c r="N657" s="1">
        <v>41106</v>
      </c>
      <c r="O657" s="1">
        <v>41093</v>
      </c>
      <c r="Q657" t="s">
        <v>42</v>
      </c>
      <c r="R657" t="s">
        <v>43</v>
      </c>
      <c r="S657" t="s">
        <v>44</v>
      </c>
      <c r="T657" t="s">
        <v>45</v>
      </c>
      <c r="U657" t="s">
        <v>46</v>
      </c>
      <c r="W657" t="str">
        <f t="shared" si="21"/>
        <v>STATE SENATOR,1,,REPUBLICAN,LEG DISTRICT 01 - SENATE,KING,Legislative</v>
      </c>
    </row>
    <row r="658" spans="1:23" x14ac:dyDescent="0.25">
      <c r="A658" s="9" t="str">
        <f t="shared" si="20"/>
        <v>MCCRAVEY DAWN M</v>
      </c>
      <c r="B658">
        <v>98</v>
      </c>
      <c r="C658" t="s">
        <v>36</v>
      </c>
      <c r="D658">
        <v>1</v>
      </c>
      <c r="F658" t="s">
        <v>37</v>
      </c>
      <c r="G658" t="s">
        <v>38</v>
      </c>
      <c r="H658" t="s">
        <v>39</v>
      </c>
      <c r="I658" t="s">
        <v>40</v>
      </c>
      <c r="J658">
        <v>2012</v>
      </c>
      <c r="K658">
        <v>283.25</v>
      </c>
      <c r="L658" t="s">
        <v>41</v>
      </c>
      <c r="M658" s="1">
        <v>41061</v>
      </c>
      <c r="N658" s="1">
        <v>41106</v>
      </c>
      <c r="O658" s="1">
        <v>41093</v>
      </c>
      <c r="Q658" t="s">
        <v>42</v>
      </c>
      <c r="R658" t="s">
        <v>43</v>
      </c>
      <c r="S658" t="s">
        <v>44</v>
      </c>
      <c r="T658" t="s">
        <v>45</v>
      </c>
      <c r="U658" t="s">
        <v>46</v>
      </c>
      <c r="W658" t="str">
        <f t="shared" si="21"/>
        <v>STATE SENATOR,1,,REPUBLICAN,LEG DISTRICT 01 - SENATE,KING,Legislative</v>
      </c>
    </row>
    <row r="659" spans="1:23" x14ac:dyDescent="0.25">
      <c r="A659" t="str">
        <f t="shared" si="20"/>
        <v>MCCRAVEY DAWN M</v>
      </c>
      <c r="B659">
        <v>99</v>
      </c>
      <c r="C659" t="s">
        <v>36</v>
      </c>
      <c r="D659">
        <v>1</v>
      </c>
      <c r="F659" t="s">
        <v>37</v>
      </c>
      <c r="G659" t="s">
        <v>38</v>
      </c>
      <c r="H659" t="s">
        <v>39</v>
      </c>
      <c r="I659" t="s">
        <v>40</v>
      </c>
      <c r="J659">
        <v>2012</v>
      </c>
      <c r="K659">
        <v>283.25</v>
      </c>
      <c r="L659" t="s">
        <v>41</v>
      </c>
      <c r="M659" s="1">
        <v>41061</v>
      </c>
      <c r="N659" s="1">
        <v>41106</v>
      </c>
      <c r="O659" s="1">
        <v>41093</v>
      </c>
      <c r="Q659" t="s">
        <v>42</v>
      </c>
      <c r="R659" t="s">
        <v>43</v>
      </c>
      <c r="S659" t="s">
        <v>44</v>
      </c>
      <c r="T659" t="s">
        <v>45</v>
      </c>
      <c r="U659" t="s">
        <v>46</v>
      </c>
      <c r="W659" t="str">
        <f t="shared" si="21"/>
        <v>STATE SENATOR,1,,REPUBLICAN,LEG DISTRICT 01 - SENATE,KING,Legislative</v>
      </c>
    </row>
    <row r="660" spans="1:23" x14ac:dyDescent="0.25">
      <c r="A660" t="str">
        <f t="shared" si="20"/>
        <v>MCCRAVEY DAWN M</v>
      </c>
      <c r="B660">
        <v>100</v>
      </c>
      <c r="C660" t="s">
        <v>36</v>
      </c>
      <c r="D660">
        <v>1</v>
      </c>
      <c r="F660" t="s">
        <v>37</v>
      </c>
      <c r="G660" t="s">
        <v>38</v>
      </c>
      <c r="H660" t="s">
        <v>39</v>
      </c>
      <c r="I660" t="s">
        <v>40</v>
      </c>
      <c r="J660">
        <v>2012</v>
      </c>
      <c r="K660">
        <v>283.25</v>
      </c>
      <c r="L660" t="s">
        <v>41</v>
      </c>
      <c r="M660" s="1">
        <v>41061</v>
      </c>
      <c r="N660" s="1">
        <v>41106</v>
      </c>
      <c r="O660" s="1">
        <v>41093</v>
      </c>
      <c r="Q660" t="s">
        <v>42</v>
      </c>
      <c r="R660" t="s">
        <v>43</v>
      </c>
      <c r="S660" t="s">
        <v>44</v>
      </c>
      <c r="T660" t="s">
        <v>45</v>
      </c>
      <c r="U660" t="s">
        <v>46</v>
      </c>
      <c r="W660" t="str">
        <f t="shared" si="21"/>
        <v>STATE SENATOR,1,,REPUBLICAN,LEG DISTRICT 01 - SENATE,KING,Legislative</v>
      </c>
    </row>
    <row r="661" spans="1:23" x14ac:dyDescent="0.25">
      <c r="A661" t="str">
        <f t="shared" si="20"/>
        <v>MCCRAVEY DAWN M</v>
      </c>
      <c r="B661">
        <v>101</v>
      </c>
      <c r="C661" t="s">
        <v>36</v>
      </c>
      <c r="D661">
        <v>1</v>
      </c>
      <c r="F661" t="s">
        <v>37</v>
      </c>
      <c r="G661" t="s">
        <v>38</v>
      </c>
      <c r="H661" t="s">
        <v>39</v>
      </c>
      <c r="I661" t="s">
        <v>40</v>
      </c>
      <c r="J661">
        <v>2012</v>
      </c>
      <c r="K661">
        <v>283.25</v>
      </c>
      <c r="L661" t="s">
        <v>41</v>
      </c>
      <c r="M661" s="1">
        <v>41061</v>
      </c>
      <c r="N661" s="1">
        <v>41106</v>
      </c>
      <c r="O661" s="1">
        <v>41093</v>
      </c>
      <c r="Q661" t="s">
        <v>42</v>
      </c>
      <c r="R661" t="s">
        <v>43</v>
      </c>
      <c r="S661" t="s">
        <v>44</v>
      </c>
      <c r="T661" t="s">
        <v>45</v>
      </c>
      <c r="U661" t="s">
        <v>46</v>
      </c>
      <c r="W661" t="str">
        <f t="shared" si="21"/>
        <v>STATE SENATOR,1,,REPUBLICAN,LEG DISTRICT 01 - SENATE,KING,Legislative</v>
      </c>
    </row>
    <row r="662" spans="1:23" x14ac:dyDescent="0.25">
      <c r="A662" t="str">
        <f t="shared" si="20"/>
        <v>MCCRAVEY DAWN M</v>
      </c>
      <c r="B662">
        <v>102</v>
      </c>
      <c r="C662" t="s">
        <v>36</v>
      </c>
      <c r="D662">
        <v>1</v>
      </c>
      <c r="F662" t="s">
        <v>37</v>
      </c>
      <c r="G662" t="s">
        <v>38</v>
      </c>
      <c r="H662" t="s">
        <v>39</v>
      </c>
      <c r="I662" t="s">
        <v>40</v>
      </c>
      <c r="J662">
        <v>2012</v>
      </c>
      <c r="K662">
        <v>283.25</v>
      </c>
      <c r="L662" t="s">
        <v>41</v>
      </c>
      <c r="M662" s="1">
        <v>41061</v>
      </c>
      <c r="N662" s="1">
        <v>41106</v>
      </c>
      <c r="O662" s="1">
        <v>41093</v>
      </c>
      <c r="Q662" t="s">
        <v>42</v>
      </c>
      <c r="R662" t="s">
        <v>43</v>
      </c>
      <c r="S662" t="s">
        <v>44</v>
      </c>
      <c r="T662" t="s">
        <v>45</v>
      </c>
      <c r="U662" t="s">
        <v>46</v>
      </c>
      <c r="W662" t="str">
        <f t="shared" si="21"/>
        <v>STATE SENATOR,1,,REPUBLICAN,LEG DISTRICT 01 - SENATE,KING,Legislative</v>
      </c>
    </row>
    <row r="663" spans="1:23" x14ac:dyDescent="0.25">
      <c r="A663" t="str">
        <f t="shared" si="20"/>
        <v>MCCRAVEY DAWN M</v>
      </c>
      <c r="B663">
        <v>103</v>
      </c>
      <c r="C663" t="s">
        <v>36</v>
      </c>
      <c r="D663">
        <v>1</v>
      </c>
      <c r="F663" t="s">
        <v>37</v>
      </c>
      <c r="G663" t="s">
        <v>38</v>
      </c>
      <c r="H663" t="s">
        <v>39</v>
      </c>
      <c r="I663" t="s">
        <v>40</v>
      </c>
      <c r="J663">
        <v>2012</v>
      </c>
      <c r="K663">
        <v>283.25</v>
      </c>
      <c r="L663" t="s">
        <v>41</v>
      </c>
      <c r="M663" s="1">
        <v>41061</v>
      </c>
      <c r="N663" s="1">
        <v>41106</v>
      </c>
      <c r="O663" s="1">
        <v>41093</v>
      </c>
      <c r="Q663" t="s">
        <v>42</v>
      </c>
      <c r="R663" t="s">
        <v>43</v>
      </c>
      <c r="S663" t="s">
        <v>44</v>
      </c>
      <c r="T663" t="s">
        <v>45</v>
      </c>
      <c r="U663" t="s">
        <v>46</v>
      </c>
      <c r="W663" t="str">
        <f t="shared" si="21"/>
        <v>STATE SENATOR,1,,REPUBLICAN,LEG DISTRICT 01 - SENATE,KING,Legislative</v>
      </c>
    </row>
    <row r="664" spans="1:23" x14ac:dyDescent="0.25">
      <c r="A664" t="str">
        <f t="shared" si="20"/>
        <v>MCCRAVEY DAWN M</v>
      </c>
      <c r="B664">
        <v>104</v>
      </c>
      <c r="C664" t="s">
        <v>36</v>
      </c>
      <c r="D664">
        <v>1</v>
      </c>
      <c r="F664" t="s">
        <v>37</v>
      </c>
      <c r="G664" t="s">
        <v>38</v>
      </c>
      <c r="H664" t="s">
        <v>39</v>
      </c>
      <c r="I664" t="s">
        <v>40</v>
      </c>
      <c r="J664">
        <v>2012</v>
      </c>
      <c r="K664">
        <v>283.25</v>
      </c>
      <c r="L664" t="s">
        <v>41</v>
      </c>
      <c r="M664" s="1">
        <v>41061</v>
      </c>
      <c r="N664" s="1">
        <v>41106</v>
      </c>
      <c r="O664" s="1">
        <v>41093</v>
      </c>
      <c r="Q664" t="s">
        <v>42</v>
      </c>
      <c r="R664" t="s">
        <v>43</v>
      </c>
      <c r="S664" t="s">
        <v>44</v>
      </c>
      <c r="T664" t="s">
        <v>45</v>
      </c>
      <c r="U664" t="s">
        <v>46</v>
      </c>
      <c r="W664" t="str">
        <f t="shared" si="21"/>
        <v>STATE SENATOR,1,,REPUBLICAN,LEG DISTRICT 01 - SENATE,KING,Legislative</v>
      </c>
    </row>
    <row r="665" spans="1:23" x14ac:dyDescent="0.25">
      <c r="A665" t="str">
        <f t="shared" si="20"/>
        <v>MCCRAVEY DAWN M</v>
      </c>
      <c r="B665">
        <v>105</v>
      </c>
      <c r="C665" t="s">
        <v>36</v>
      </c>
      <c r="D665">
        <v>1</v>
      </c>
      <c r="F665" t="s">
        <v>37</v>
      </c>
      <c r="G665" t="s">
        <v>38</v>
      </c>
      <c r="H665" t="s">
        <v>39</v>
      </c>
      <c r="I665" t="s">
        <v>40</v>
      </c>
      <c r="J665">
        <v>2012</v>
      </c>
      <c r="K665">
        <v>283.25</v>
      </c>
      <c r="L665" t="s">
        <v>41</v>
      </c>
      <c r="M665" s="1">
        <v>41061</v>
      </c>
      <c r="N665" s="1">
        <v>41106</v>
      </c>
      <c r="O665" s="1">
        <v>41093</v>
      </c>
      <c r="Q665" t="s">
        <v>42</v>
      </c>
      <c r="R665" t="s">
        <v>43</v>
      </c>
      <c r="S665" t="s">
        <v>44</v>
      </c>
      <c r="T665" t="s">
        <v>45</v>
      </c>
      <c r="U665" t="s">
        <v>46</v>
      </c>
      <c r="W665" t="str">
        <f t="shared" si="21"/>
        <v>STATE SENATOR,1,,REPUBLICAN,LEG DISTRICT 01 - SENATE,KING,Legislative</v>
      </c>
    </row>
    <row r="666" spans="1:23" x14ac:dyDescent="0.25">
      <c r="A666" t="str">
        <f t="shared" si="20"/>
        <v>MCCRAVEY DAWN M</v>
      </c>
      <c r="B666">
        <v>106</v>
      </c>
      <c r="C666" t="s">
        <v>36</v>
      </c>
      <c r="D666">
        <v>1</v>
      </c>
      <c r="F666" t="s">
        <v>37</v>
      </c>
      <c r="G666" t="s">
        <v>38</v>
      </c>
      <c r="H666" t="s">
        <v>39</v>
      </c>
      <c r="I666" t="s">
        <v>40</v>
      </c>
      <c r="J666">
        <v>2012</v>
      </c>
      <c r="K666">
        <v>283.25</v>
      </c>
      <c r="L666" t="s">
        <v>41</v>
      </c>
      <c r="M666" s="1">
        <v>41061</v>
      </c>
      <c r="N666" s="1">
        <v>41106</v>
      </c>
      <c r="O666" s="1">
        <v>41093</v>
      </c>
      <c r="Q666" t="s">
        <v>42</v>
      </c>
      <c r="R666" t="s">
        <v>43</v>
      </c>
      <c r="S666" t="s">
        <v>44</v>
      </c>
      <c r="T666" t="s">
        <v>45</v>
      </c>
      <c r="U666" t="s">
        <v>46</v>
      </c>
      <c r="W666" t="str">
        <f t="shared" si="21"/>
        <v>STATE SENATOR,1,,REPUBLICAN,LEG DISTRICT 01 - SENATE,KING,Legislative</v>
      </c>
    </row>
    <row r="667" spans="1:23" x14ac:dyDescent="0.25">
      <c r="A667" t="str">
        <f t="shared" si="20"/>
        <v>MCCRAVEY DAWN M</v>
      </c>
      <c r="B667">
        <v>107</v>
      </c>
      <c r="C667" t="s">
        <v>36</v>
      </c>
      <c r="D667">
        <v>1</v>
      </c>
      <c r="F667" t="s">
        <v>37</v>
      </c>
      <c r="G667" t="s">
        <v>38</v>
      </c>
      <c r="H667" t="s">
        <v>39</v>
      </c>
      <c r="I667" t="s">
        <v>40</v>
      </c>
      <c r="J667">
        <v>2012</v>
      </c>
      <c r="K667">
        <v>283.25</v>
      </c>
      <c r="L667" t="s">
        <v>41</v>
      </c>
      <c r="M667" s="1">
        <v>41061</v>
      </c>
      <c r="N667" s="1">
        <v>41106</v>
      </c>
      <c r="O667" s="1">
        <v>41093</v>
      </c>
      <c r="Q667" t="s">
        <v>42</v>
      </c>
      <c r="R667" t="s">
        <v>43</v>
      </c>
      <c r="S667" t="s">
        <v>44</v>
      </c>
      <c r="T667" t="s">
        <v>45</v>
      </c>
      <c r="U667" t="s">
        <v>46</v>
      </c>
      <c r="W667" t="str">
        <f t="shared" si="21"/>
        <v>STATE SENATOR,1,,REPUBLICAN,LEG DISTRICT 01 - SENATE,KING,Legislative</v>
      </c>
    </row>
    <row r="668" spans="1:23" x14ac:dyDescent="0.25">
      <c r="A668" t="str">
        <f t="shared" si="20"/>
        <v>MCCRAVEY DAWN M</v>
      </c>
      <c r="B668">
        <v>108</v>
      </c>
      <c r="C668" t="s">
        <v>36</v>
      </c>
      <c r="D668">
        <v>1</v>
      </c>
      <c r="F668" t="s">
        <v>37</v>
      </c>
      <c r="G668" t="s">
        <v>38</v>
      </c>
      <c r="H668" t="s">
        <v>39</v>
      </c>
      <c r="I668" t="s">
        <v>40</v>
      </c>
      <c r="J668">
        <v>2012</v>
      </c>
      <c r="K668">
        <v>283.25</v>
      </c>
      <c r="L668" t="s">
        <v>41</v>
      </c>
      <c r="M668" s="1">
        <v>41061</v>
      </c>
      <c r="N668" s="1">
        <v>41106</v>
      </c>
      <c r="O668" s="1">
        <v>41093</v>
      </c>
      <c r="Q668" t="s">
        <v>42</v>
      </c>
      <c r="R668" t="s">
        <v>43</v>
      </c>
      <c r="S668" t="s">
        <v>44</v>
      </c>
      <c r="T668" t="s">
        <v>45</v>
      </c>
      <c r="U668" t="s">
        <v>46</v>
      </c>
      <c r="W668" t="str">
        <f t="shared" si="21"/>
        <v>STATE SENATOR,1,,REPUBLICAN,LEG DISTRICT 01 - SENATE,KING,Legislative</v>
      </c>
    </row>
    <row r="669" spans="1:23" x14ac:dyDescent="0.25">
      <c r="A669" t="str">
        <f t="shared" si="20"/>
        <v>MCCRAVEY DAWN M</v>
      </c>
      <c r="B669">
        <v>109</v>
      </c>
      <c r="C669" t="s">
        <v>36</v>
      </c>
      <c r="D669">
        <v>1</v>
      </c>
      <c r="F669" t="s">
        <v>37</v>
      </c>
      <c r="G669" t="s">
        <v>38</v>
      </c>
      <c r="H669" t="s">
        <v>39</v>
      </c>
      <c r="I669" t="s">
        <v>40</v>
      </c>
      <c r="J669">
        <v>2012</v>
      </c>
      <c r="K669">
        <v>283.25</v>
      </c>
      <c r="L669" t="s">
        <v>41</v>
      </c>
      <c r="M669" s="1">
        <v>41061</v>
      </c>
      <c r="N669" s="1">
        <v>41106</v>
      </c>
      <c r="O669" s="1">
        <v>41093</v>
      </c>
      <c r="Q669" t="s">
        <v>42</v>
      </c>
      <c r="R669" t="s">
        <v>43</v>
      </c>
      <c r="S669" t="s">
        <v>44</v>
      </c>
      <c r="T669" t="s">
        <v>45</v>
      </c>
      <c r="U669" t="s">
        <v>46</v>
      </c>
      <c r="W669" t="str">
        <f t="shared" si="21"/>
        <v>STATE SENATOR,1,,REPUBLICAN,LEG DISTRICT 01 - SENATE,KING,Legislative</v>
      </c>
    </row>
    <row r="670" spans="1:23" x14ac:dyDescent="0.25">
      <c r="A670" t="str">
        <f t="shared" si="20"/>
        <v>MCCRAVEY DAWN M</v>
      </c>
      <c r="B670">
        <v>110</v>
      </c>
      <c r="C670" t="s">
        <v>36</v>
      </c>
      <c r="D670">
        <v>1</v>
      </c>
      <c r="F670" t="s">
        <v>37</v>
      </c>
      <c r="G670" t="s">
        <v>38</v>
      </c>
      <c r="H670" t="s">
        <v>39</v>
      </c>
      <c r="I670" t="s">
        <v>40</v>
      </c>
      <c r="J670">
        <v>2012</v>
      </c>
      <c r="K670">
        <v>283.25</v>
      </c>
      <c r="L670" t="s">
        <v>41</v>
      </c>
      <c r="M670" s="1">
        <v>41061</v>
      </c>
      <c r="N670" s="1">
        <v>41106</v>
      </c>
      <c r="O670" s="1">
        <v>41093</v>
      </c>
      <c r="Q670" t="s">
        <v>42</v>
      </c>
      <c r="R670" t="s">
        <v>43</v>
      </c>
      <c r="S670" t="s">
        <v>44</v>
      </c>
      <c r="T670" t="s">
        <v>45</v>
      </c>
      <c r="U670" t="s">
        <v>46</v>
      </c>
      <c r="W670" t="str">
        <f t="shared" si="21"/>
        <v>STATE SENATOR,1,,REPUBLICAN,LEG DISTRICT 01 - SENATE,KING,Legislative</v>
      </c>
    </row>
    <row r="671" spans="1:23" x14ac:dyDescent="0.25">
      <c r="A671" t="str">
        <f t="shared" si="20"/>
        <v>MCCRAVEY DAWN M</v>
      </c>
      <c r="B671">
        <v>111</v>
      </c>
      <c r="C671" t="s">
        <v>36</v>
      </c>
      <c r="D671">
        <v>1</v>
      </c>
      <c r="F671" t="s">
        <v>37</v>
      </c>
      <c r="G671" t="s">
        <v>38</v>
      </c>
      <c r="H671" t="s">
        <v>39</v>
      </c>
      <c r="I671" t="s">
        <v>40</v>
      </c>
      <c r="J671">
        <v>2012</v>
      </c>
      <c r="K671">
        <v>283.25</v>
      </c>
      <c r="L671" t="s">
        <v>41</v>
      </c>
      <c r="M671" s="1">
        <v>41061</v>
      </c>
      <c r="N671" s="1">
        <v>41106</v>
      </c>
      <c r="O671" s="1">
        <v>41093</v>
      </c>
      <c r="Q671" t="s">
        <v>42</v>
      </c>
      <c r="R671" t="s">
        <v>43</v>
      </c>
      <c r="S671" t="s">
        <v>44</v>
      </c>
      <c r="T671" t="s">
        <v>45</v>
      </c>
      <c r="U671" t="s">
        <v>46</v>
      </c>
      <c r="W671" t="str">
        <f t="shared" si="21"/>
        <v>STATE SENATOR,1,,REPUBLICAN,LEG DISTRICT 01 - SENATE,KING,Legislative</v>
      </c>
    </row>
    <row r="672" spans="1:23" x14ac:dyDescent="0.25">
      <c r="A672" t="str">
        <f t="shared" si="20"/>
        <v>MCCRAVEY DAWN M</v>
      </c>
      <c r="B672">
        <v>112</v>
      </c>
      <c r="C672" t="s">
        <v>36</v>
      </c>
      <c r="D672">
        <v>1</v>
      </c>
      <c r="F672" t="s">
        <v>37</v>
      </c>
      <c r="G672" t="s">
        <v>38</v>
      </c>
      <c r="H672" t="s">
        <v>39</v>
      </c>
      <c r="I672" t="s">
        <v>40</v>
      </c>
      <c r="J672">
        <v>2012</v>
      </c>
      <c r="K672">
        <v>283.25</v>
      </c>
      <c r="L672" t="s">
        <v>41</v>
      </c>
      <c r="M672" s="1">
        <v>41061</v>
      </c>
      <c r="N672" s="1">
        <v>41106</v>
      </c>
      <c r="O672" s="1">
        <v>41093</v>
      </c>
      <c r="Q672" t="s">
        <v>42</v>
      </c>
      <c r="R672" t="s">
        <v>43</v>
      </c>
      <c r="S672" t="s">
        <v>44</v>
      </c>
      <c r="T672" t="s">
        <v>45</v>
      </c>
      <c r="U672" t="s">
        <v>46</v>
      </c>
      <c r="W672" t="str">
        <f t="shared" si="21"/>
        <v>STATE SENATOR,1,,REPUBLICAN,LEG DISTRICT 01 - SENATE,KING,Legislative</v>
      </c>
    </row>
    <row r="673" spans="1:23" x14ac:dyDescent="0.25">
      <c r="A673" t="str">
        <f t="shared" si="20"/>
        <v>MCCRAVEY DAWN M</v>
      </c>
      <c r="B673">
        <v>113</v>
      </c>
      <c r="C673" t="s">
        <v>36</v>
      </c>
      <c r="D673">
        <v>1</v>
      </c>
      <c r="F673" t="s">
        <v>37</v>
      </c>
      <c r="G673" t="s">
        <v>38</v>
      </c>
      <c r="H673" t="s">
        <v>39</v>
      </c>
      <c r="I673" t="s">
        <v>40</v>
      </c>
      <c r="J673">
        <v>2012</v>
      </c>
      <c r="K673">
        <v>283.25</v>
      </c>
      <c r="L673" t="s">
        <v>41</v>
      </c>
      <c r="M673" s="1">
        <v>41061</v>
      </c>
      <c r="N673" s="1">
        <v>41106</v>
      </c>
      <c r="O673" s="1">
        <v>41093</v>
      </c>
      <c r="Q673" t="s">
        <v>42</v>
      </c>
      <c r="R673" t="s">
        <v>43</v>
      </c>
      <c r="S673" t="s">
        <v>44</v>
      </c>
      <c r="T673" t="s">
        <v>45</v>
      </c>
      <c r="U673" t="s">
        <v>46</v>
      </c>
      <c r="W673" t="str">
        <f t="shared" si="21"/>
        <v>STATE SENATOR,1,,REPUBLICAN,LEG DISTRICT 01 - SENATE,KING,Legislative</v>
      </c>
    </row>
    <row r="674" spans="1:23" x14ac:dyDescent="0.25">
      <c r="A674" t="str">
        <f t="shared" si="20"/>
        <v>MCCRAVEY DAWN M</v>
      </c>
      <c r="B674">
        <v>114</v>
      </c>
      <c r="C674" t="s">
        <v>36</v>
      </c>
      <c r="D674">
        <v>1</v>
      </c>
      <c r="F674" t="s">
        <v>37</v>
      </c>
      <c r="G674" t="s">
        <v>38</v>
      </c>
      <c r="H674" t="s">
        <v>39</v>
      </c>
      <c r="I674" t="s">
        <v>40</v>
      </c>
      <c r="J674">
        <v>2012</v>
      </c>
      <c r="K674">
        <v>283.25</v>
      </c>
      <c r="L674" t="s">
        <v>41</v>
      </c>
      <c r="M674" s="1">
        <v>41061</v>
      </c>
      <c r="N674" s="1">
        <v>41106</v>
      </c>
      <c r="O674" s="1">
        <v>41093</v>
      </c>
      <c r="Q674" t="s">
        <v>42</v>
      </c>
      <c r="R674" t="s">
        <v>43</v>
      </c>
      <c r="S674" t="s">
        <v>44</v>
      </c>
      <c r="T674" t="s">
        <v>45</v>
      </c>
      <c r="U674" t="s">
        <v>46</v>
      </c>
      <c r="W674" t="str">
        <f t="shared" si="21"/>
        <v>STATE SENATOR,1,,REPUBLICAN,LEG DISTRICT 01 - SENATE,KING,Legislative</v>
      </c>
    </row>
    <row r="675" spans="1:23" x14ac:dyDescent="0.25">
      <c r="A675" t="str">
        <f t="shared" si="20"/>
        <v>MCCRAVEY DAWN M</v>
      </c>
      <c r="B675">
        <v>115</v>
      </c>
      <c r="C675" t="s">
        <v>36</v>
      </c>
      <c r="D675">
        <v>1</v>
      </c>
      <c r="F675" t="s">
        <v>37</v>
      </c>
      <c r="G675" t="s">
        <v>38</v>
      </c>
      <c r="H675" t="s">
        <v>39</v>
      </c>
      <c r="I675" t="s">
        <v>40</v>
      </c>
      <c r="J675">
        <v>2012</v>
      </c>
      <c r="K675">
        <v>283.25</v>
      </c>
      <c r="L675" t="s">
        <v>41</v>
      </c>
      <c r="M675" s="1">
        <v>41061</v>
      </c>
      <c r="N675" s="1">
        <v>41106</v>
      </c>
      <c r="O675" s="1">
        <v>41093</v>
      </c>
      <c r="Q675" t="s">
        <v>42</v>
      </c>
      <c r="R675" t="s">
        <v>43</v>
      </c>
      <c r="S675" t="s">
        <v>44</v>
      </c>
      <c r="T675" t="s">
        <v>45</v>
      </c>
      <c r="U675" t="s">
        <v>46</v>
      </c>
      <c r="W675" t="str">
        <f t="shared" si="21"/>
        <v>STATE SENATOR,1,,REPUBLICAN,LEG DISTRICT 01 - SENATE,KING,Legislative</v>
      </c>
    </row>
    <row r="676" spans="1:23" x14ac:dyDescent="0.25">
      <c r="A676" t="str">
        <f t="shared" si="20"/>
        <v>MCCRAVEY DAWN M</v>
      </c>
      <c r="B676">
        <v>116</v>
      </c>
      <c r="C676" t="s">
        <v>36</v>
      </c>
      <c r="D676">
        <v>1</v>
      </c>
      <c r="F676" t="s">
        <v>37</v>
      </c>
      <c r="G676" t="s">
        <v>38</v>
      </c>
      <c r="H676" t="s">
        <v>39</v>
      </c>
      <c r="I676" t="s">
        <v>40</v>
      </c>
      <c r="J676">
        <v>2012</v>
      </c>
      <c r="K676">
        <v>283.25</v>
      </c>
      <c r="L676" t="s">
        <v>41</v>
      </c>
      <c r="M676" s="1">
        <v>41061</v>
      </c>
      <c r="N676" s="1">
        <v>41106</v>
      </c>
      <c r="O676" s="1">
        <v>41093</v>
      </c>
      <c r="Q676" t="s">
        <v>42</v>
      </c>
      <c r="R676" t="s">
        <v>43</v>
      </c>
      <c r="S676" t="s">
        <v>44</v>
      </c>
      <c r="T676" t="s">
        <v>45</v>
      </c>
      <c r="U676" t="s">
        <v>46</v>
      </c>
      <c r="W676" t="str">
        <f t="shared" si="21"/>
        <v>STATE SENATOR,1,,REPUBLICAN,LEG DISTRICT 01 - SENATE,KING,Legislative</v>
      </c>
    </row>
    <row r="677" spans="1:23" x14ac:dyDescent="0.25">
      <c r="A677" t="str">
        <f t="shared" si="20"/>
        <v>MCCRAVEY DAWN M</v>
      </c>
      <c r="B677">
        <v>117</v>
      </c>
      <c r="C677" t="s">
        <v>36</v>
      </c>
      <c r="D677">
        <v>1</v>
      </c>
      <c r="F677" t="s">
        <v>37</v>
      </c>
      <c r="G677" t="s">
        <v>38</v>
      </c>
      <c r="H677" t="s">
        <v>39</v>
      </c>
      <c r="I677" t="s">
        <v>40</v>
      </c>
      <c r="J677">
        <v>2012</v>
      </c>
      <c r="K677">
        <v>283.25</v>
      </c>
      <c r="L677" t="s">
        <v>41</v>
      </c>
      <c r="M677" s="1">
        <v>41061</v>
      </c>
      <c r="N677" s="1">
        <v>41106</v>
      </c>
      <c r="O677" s="1">
        <v>41093</v>
      </c>
      <c r="Q677" t="s">
        <v>42</v>
      </c>
      <c r="R677" t="s">
        <v>43</v>
      </c>
      <c r="S677" t="s">
        <v>44</v>
      </c>
      <c r="T677" t="s">
        <v>45</v>
      </c>
      <c r="U677" t="s">
        <v>46</v>
      </c>
      <c r="W677" t="str">
        <f t="shared" si="21"/>
        <v>STATE SENATOR,1,,REPUBLICAN,LEG DISTRICT 01 - SENATE,KING,Legislative</v>
      </c>
    </row>
    <row r="678" spans="1:23" x14ac:dyDescent="0.25">
      <c r="A678" t="str">
        <f t="shared" si="20"/>
        <v>MCCRAVEY DAWN M</v>
      </c>
      <c r="B678">
        <v>118</v>
      </c>
      <c r="C678" t="s">
        <v>36</v>
      </c>
      <c r="D678">
        <v>1</v>
      </c>
      <c r="F678" t="s">
        <v>37</v>
      </c>
      <c r="G678" t="s">
        <v>38</v>
      </c>
      <c r="H678" t="s">
        <v>39</v>
      </c>
      <c r="I678" t="s">
        <v>40</v>
      </c>
      <c r="J678">
        <v>2012</v>
      </c>
      <c r="K678">
        <v>283.25</v>
      </c>
      <c r="L678" t="s">
        <v>41</v>
      </c>
      <c r="M678" s="1">
        <v>41061</v>
      </c>
      <c r="N678" s="1">
        <v>41106</v>
      </c>
      <c r="O678" s="1">
        <v>41093</v>
      </c>
      <c r="Q678" t="s">
        <v>42</v>
      </c>
      <c r="R678" t="s">
        <v>43</v>
      </c>
      <c r="S678" t="s">
        <v>44</v>
      </c>
      <c r="T678" t="s">
        <v>45</v>
      </c>
      <c r="U678" t="s">
        <v>46</v>
      </c>
      <c r="W678" t="str">
        <f t="shared" si="21"/>
        <v>STATE SENATOR,1,,REPUBLICAN,LEG DISTRICT 01 - SENATE,KING,Legislative</v>
      </c>
    </row>
    <row r="679" spans="1:23" x14ac:dyDescent="0.25">
      <c r="A679" s="9" t="str">
        <f t="shared" si="20"/>
        <v>MCCRAVEY DAWN M</v>
      </c>
      <c r="B679">
        <v>119</v>
      </c>
      <c r="C679" t="s">
        <v>36</v>
      </c>
      <c r="D679">
        <v>1</v>
      </c>
      <c r="F679" t="s">
        <v>37</v>
      </c>
      <c r="G679" t="s">
        <v>38</v>
      </c>
      <c r="H679" t="s">
        <v>39</v>
      </c>
      <c r="I679" t="s">
        <v>40</v>
      </c>
      <c r="J679">
        <v>2012</v>
      </c>
      <c r="K679">
        <v>283.25</v>
      </c>
      <c r="L679" t="s">
        <v>41</v>
      </c>
      <c r="M679" s="1">
        <v>41061</v>
      </c>
      <c r="N679" s="1">
        <v>41106</v>
      </c>
      <c r="O679" s="1">
        <v>41093</v>
      </c>
      <c r="Q679" t="s">
        <v>42</v>
      </c>
      <c r="R679" t="s">
        <v>43</v>
      </c>
      <c r="S679" t="s">
        <v>44</v>
      </c>
      <c r="T679" t="s">
        <v>45</v>
      </c>
      <c r="U679" t="s">
        <v>46</v>
      </c>
      <c r="W679" t="str">
        <f t="shared" si="21"/>
        <v>STATE SENATOR,1,,REPUBLICAN,LEG DISTRICT 01 - SENATE,KING,Legislative</v>
      </c>
    </row>
    <row r="680" spans="1:23" x14ac:dyDescent="0.25">
      <c r="A680" t="str">
        <f t="shared" si="20"/>
        <v>MCCRAVEY DAWN M</v>
      </c>
      <c r="B680">
        <v>120</v>
      </c>
      <c r="C680" t="s">
        <v>36</v>
      </c>
      <c r="D680">
        <v>1</v>
      </c>
      <c r="F680" t="s">
        <v>37</v>
      </c>
      <c r="G680" t="s">
        <v>38</v>
      </c>
      <c r="H680" t="s">
        <v>39</v>
      </c>
      <c r="I680" t="s">
        <v>40</v>
      </c>
      <c r="J680">
        <v>2012</v>
      </c>
      <c r="K680">
        <v>283.25</v>
      </c>
      <c r="L680" t="s">
        <v>41</v>
      </c>
      <c r="M680" s="1">
        <v>41061</v>
      </c>
      <c r="N680" s="1">
        <v>41106</v>
      </c>
      <c r="O680" s="1">
        <v>41093</v>
      </c>
      <c r="Q680" t="s">
        <v>42</v>
      </c>
      <c r="R680" t="s">
        <v>43</v>
      </c>
      <c r="S680" t="s">
        <v>44</v>
      </c>
      <c r="T680" t="s">
        <v>45</v>
      </c>
      <c r="U680" t="s">
        <v>46</v>
      </c>
      <c r="W680" t="str">
        <f t="shared" si="21"/>
        <v>STATE SENATOR,1,,REPUBLICAN,LEG DISTRICT 01 - SENATE,KING,Legislative</v>
      </c>
    </row>
    <row r="681" spans="1:23" x14ac:dyDescent="0.25">
      <c r="A681" t="str">
        <f t="shared" si="20"/>
        <v>MCCRAVEY DAWN M</v>
      </c>
      <c r="B681">
        <v>121</v>
      </c>
      <c r="C681" t="s">
        <v>36</v>
      </c>
      <c r="D681">
        <v>1</v>
      </c>
      <c r="F681" t="s">
        <v>37</v>
      </c>
      <c r="G681" t="s">
        <v>38</v>
      </c>
      <c r="H681" t="s">
        <v>39</v>
      </c>
      <c r="I681" t="s">
        <v>40</v>
      </c>
      <c r="J681">
        <v>2012</v>
      </c>
      <c r="K681">
        <v>283.25</v>
      </c>
      <c r="L681" t="s">
        <v>41</v>
      </c>
      <c r="M681" s="1">
        <v>41061</v>
      </c>
      <c r="N681" s="1">
        <v>41106</v>
      </c>
      <c r="O681" s="1">
        <v>41093</v>
      </c>
      <c r="Q681" t="s">
        <v>42</v>
      </c>
      <c r="R681" t="s">
        <v>43</v>
      </c>
      <c r="S681" t="s">
        <v>44</v>
      </c>
      <c r="T681" t="s">
        <v>45</v>
      </c>
      <c r="U681" t="s">
        <v>46</v>
      </c>
      <c r="W681" t="str">
        <f t="shared" si="21"/>
        <v>STATE SENATOR,1,,REPUBLICAN,LEG DISTRICT 01 - SENATE,KING,Legislative</v>
      </c>
    </row>
    <row r="682" spans="1:23" x14ac:dyDescent="0.25">
      <c r="A682" t="str">
        <f t="shared" si="20"/>
        <v>MCCRAVEY DAWN M</v>
      </c>
      <c r="B682">
        <v>122</v>
      </c>
      <c r="C682" t="s">
        <v>36</v>
      </c>
      <c r="D682">
        <v>1</v>
      </c>
      <c r="F682" t="s">
        <v>37</v>
      </c>
      <c r="G682" t="s">
        <v>38</v>
      </c>
      <c r="H682" t="s">
        <v>39</v>
      </c>
      <c r="I682" t="s">
        <v>40</v>
      </c>
      <c r="J682">
        <v>2012</v>
      </c>
      <c r="K682">
        <v>283.25</v>
      </c>
      <c r="L682" t="s">
        <v>41</v>
      </c>
      <c r="M682" s="1">
        <v>41061</v>
      </c>
      <c r="N682" s="1">
        <v>41106</v>
      </c>
      <c r="O682" s="1">
        <v>41093</v>
      </c>
      <c r="Q682" t="s">
        <v>42</v>
      </c>
      <c r="R682" t="s">
        <v>43</v>
      </c>
      <c r="S682" t="s">
        <v>44</v>
      </c>
      <c r="T682" t="s">
        <v>45</v>
      </c>
      <c r="U682" t="s">
        <v>46</v>
      </c>
      <c r="W682" t="str">
        <f t="shared" si="21"/>
        <v>STATE SENATOR,1,,REPUBLICAN,LEG DISTRICT 01 - SENATE,KING,Legislative</v>
      </c>
    </row>
    <row r="683" spans="1:23" x14ac:dyDescent="0.25">
      <c r="A683" t="str">
        <f t="shared" si="20"/>
        <v>MCCRAVEY DAWN M</v>
      </c>
      <c r="B683">
        <v>123</v>
      </c>
      <c r="C683" t="s">
        <v>36</v>
      </c>
      <c r="D683">
        <v>1</v>
      </c>
      <c r="F683" t="s">
        <v>37</v>
      </c>
      <c r="G683" t="s">
        <v>38</v>
      </c>
      <c r="H683" t="s">
        <v>39</v>
      </c>
      <c r="I683" t="s">
        <v>40</v>
      </c>
      <c r="J683">
        <v>2012</v>
      </c>
      <c r="K683">
        <v>283.25</v>
      </c>
      <c r="L683" t="s">
        <v>41</v>
      </c>
      <c r="M683" s="1">
        <v>41061</v>
      </c>
      <c r="N683" s="1">
        <v>41106</v>
      </c>
      <c r="O683" s="1">
        <v>41093</v>
      </c>
      <c r="Q683" t="s">
        <v>42</v>
      </c>
      <c r="R683" t="s">
        <v>43</v>
      </c>
      <c r="S683" t="s">
        <v>44</v>
      </c>
      <c r="T683" t="s">
        <v>45</v>
      </c>
      <c r="U683" t="s">
        <v>46</v>
      </c>
      <c r="W683" t="str">
        <f t="shared" si="21"/>
        <v>STATE SENATOR,1,,REPUBLICAN,LEG DISTRICT 01 - SENATE,KING,Legislative</v>
      </c>
    </row>
    <row r="684" spans="1:23" x14ac:dyDescent="0.25">
      <c r="A684" t="str">
        <f t="shared" si="20"/>
        <v>MCCRAVEY DAWN M</v>
      </c>
      <c r="B684">
        <v>124</v>
      </c>
      <c r="C684" t="s">
        <v>36</v>
      </c>
      <c r="D684">
        <v>1</v>
      </c>
      <c r="F684" t="s">
        <v>37</v>
      </c>
      <c r="G684" t="s">
        <v>38</v>
      </c>
      <c r="H684" t="s">
        <v>39</v>
      </c>
      <c r="I684" t="s">
        <v>40</v>
      </c>
      <c r="J684">
        <v>2012</v>
      </c>
      <c r="K684">
        <v>283.25</v>
      </c>
      <c r="L684" t="s">
        <v>41</v>
      </c>
      <c r="M684" s="1">
        <v>41061</v>
      </c>
      <c r="N684" s="1">
        <v>41106</v>
      </c>
      <c r="O684" s="1">
        <v>41093</v>
      </c>
      <c r="Q684" t="s">
        <v>42</v>
      </c>
      <c r="R684" t="s">
        <v>43</v>
      </c>
      <c r="S684" t="s">
        <v>44</v>
      </c>
      <c r="T684" t="s">
        <v>45</v>
      </c>
      <c r="U684" t="s">
        <v>46</v>
      </c>
      <c r="W684" t="str">
        <f t="shared" si="21"/>
        <v>STATE SENATOR,1,,REPUBLICAN,LEG DISTRICT 01 - SENATE,KING,Legislative</v>
      </c>
    </row>
    <row r="685" spans="1:23" x14ac:dyDescent="0.25">
      <c r="A685" t="str">
        <f t="shared" si="20"/>
        <v>MCCRAVEY DAWN M</v>
      </c>
      <c r="B685">
        <v>125</v>
      </c>
      <c r="C685" t="s">
        <v>36</v>
      </c>
      <c r="D685">
        <v>1</v>
      </c>
      <c r="F685" t="s">
        <v>37</v>
      </c>
      <c r="G685" t="s">
        <v>38</v>
      </c>
      <c r="H685" t="s">
        <v>39</v>
      </c>
      <c r="I685" t="s">
        <v>40</v>
      </c>
      <c r="J685">
        <v>2012</v>
      </c>
      <c r="K685">
        <v>283.25</v>
      </c>
      <c r="L685" t="s">
        <v>41</v>
      </c>
      <c r="M685" s="1">
        <v>41061</v>
      </c>
      <c r="N685" s="1">
        <v>41106</v>
      </c>
      <c r="O685" s="1">
        <v>41093</v>
      </c>
      <c r="Q685" t="s">
        <v>42</v>
      </c>
      <c r="R685" t="s">
        <v>43</v>
      </c>
      <c r="S685" t="s">
        <v>44</v>
      </c>
      <c r="T685" t="s">
        <v>45</v>
      </c>
      <c r="U685" t="s">
        <v>46</v>
      </c>
      <c r="W685" t="str">
        <f t="shared" si="21"/>
        <v>STATE SENATOR,1,,REPUBLICAN,LEG DISTRICT 01 - SENATE,KING,Legislative</v>
      </c>
    </row>
    <row r="686" spans="1:23" x14ac:dyDescent="0.25">
      <c r="A686" t="str">
        <f t="shared" si="20"/>
        <v>MCCRAVEY DAWN M</v>
      </c>
      <c r="B686">
        <v>126</v>
      </c>
      <c r="C686" t="s">
        <v>36</v>
      </c>
      <c r="D686">
        <v>1</v>
      </c>
      <c r="F686" t="s">
        <v>37</v>
      </c>
      <c r="G686" t="s">
        <v>38</v>
      </c>
      <c r="H686" t="s">
        <v>39</v>
      </c>
      <c r="I686" t="s">
        <v>40</v>
      </c>
      <c r="J686">
        <v>2012</v>
      </c>
      <c r="K686">
        <v>283.25</v>
      </c>
      <c r="L686" t="s">
        <v>41</v>
      </c>
      <c r="M686" s="1">
        <v>41061</v>
      </c>
      <c r="N686" s="1">
        <v>41106</v>
      </c>
      <c r="O686" s="1">
        <v>41093</v>
      </c>
      <c r="Q686" t="s">
        <v>42</v>
      </c>
      <c r="R686" t="s">
        <v>43</v>
      </c>
      <c r="S686" t="s">
        <v>44</v>
      </c>
      <c r="T686" t="s">
        <v>45</v>
      </c>
      <c r="U686" t="s">
        <v>46</v>
      </c>
      <c r="W686" t="str">
        <f t="shared" si="21"/>
        <v>STATE SENATOR,1,,REPUBLICAN,LEG DISTRICT 01 - SENATE,KING,Legislative</v>
      </c>
    </row>
    <row r="687" spans="1:23" x14ac:dyDescent="0.25">
      <c r="A687" t="str">
        <f t="shared" si="20"/>
        <v>MCCRAVEY DAWN M</v>
      </c>
      <c r="B687">
        <v>127</v>
      </c>
      <c r="C687" t="s">
        <v>36</v>
      </c>
      <c r="D687">
        <v>1</v>
      </c>
      <c r="F687" t="s">
        <v>37</v>
      </c>
      <c r="G687" t="s">
        <v>38</v>
      </c>
      <c r="H687" t="s">
        <v>39</v>
      </c>
      <c r="I687" t="s">
        <v>40</v>
      </c>
      <c r="J687">
        <v>2012</v>
      </c>
      <c r="K687">
        <v>283.25</v>
      </c>
      <c r="L687" t="s">
        <v>41</v>
      </c>
      <c r="M687" s="1">
        <v>41061</v>
      </c>
      <c r="N687" s="1">
        <v>41106</v>
      </c>
      <c r="O687" s="1">
        <v>41093</v>
      </c>
      <c r="Q687" t="s">
        <v>42</v>
      </c>
      <c r="R687" t="s">
        <v>43</v>
      </c>
      <c r="S687" t="s">
        <v>44</v>
      </c>
      <c r="T687" t="s">
        <v>45</v>
      </c>
      <c r="U687" t="s">
        <v>46</v>
      </c>
      <c r="W687" t="str">
        <f t="shared" si="21"/>
        <v>STATE SENATOR,1,,REPUBLICAN,LEG DISTRICT 01 - SENATE,KING,Legislative</v>
      </c>
    </row>
    <row r="688" spans="1:23" x14ac:dyDescent="0.25">
      <c r="A688" t="str">
        <f t="shared" si="20"/>
        <v>MCCRAVEY DAWN M</v>
      </c>
      <c r="B688">
        <v>128</v>
      </c>
      <c r="C688" t="s">
        <v>36</v>
      </c>
      <c r="D688">
        <v>1</v>
      </c>
      <c r="F688" t="s">
        <v>37</v>
      </c>
      <c r="G688" t="s">
        <v>38</v>
      </c>
      <c r="H688" t="s">
        <v>39</v>
      </c>
      <c r="I688" t="s">
        <v>40</v>
      </c>
      <c r="J688">
        <v>2012</v>
      </c>
      <c r="K688">
        <v>283.25</v>
      </c>
      <c r="L688" t="s">
        <v>41</v>
      </c>
      <c r="M688" s="1">
        <v>41061</v>
      </c>
      <c r="N688" s="1">
        <v>41106</v>
      </c>
      <c r="O688" s="1">
        <v>41093</v>
      </c>
      <c r="Q688" t="s">
        <v>42</v>
      </c>
      <c r="R688" t="s">
        <v>43</v>
      </c>
      <c r="S688" t="s">
        <v>44</v>
      </c>
      <c r="T688" t="s">
        <v>45</v>
      </c>
      <c r="U688" t="s">
        <v>46</v>
      </c>
      <c r="W688" t="str">
        <f t="shared" si="21"/>
        <v>STATE SENATOR,1,,REPUBLICAN,LEG DISTRICT 01 - SENATE,KING,Legislative</v>
      </c>
    </row>
    <row r="689" spans="1:23" x14ac:dyDescent="0.25">
      <c r="A689" t="str">
        <f t="shared" si="20"/>
        <v>MCCRAVEY DAWN M</v>
      </c>
      <c r="B689">
        <v>129</v>
      </c>
      <c r="C689" t="s">
        <v>36</v>
      </c>
      <c r="D689">
        <v>1</v>
      </c>
      <c r="F689" t="s">
        <v>37</v>
      </c>
      <c r="G689" t="s">
        <v>38</v>
      </c>
      <c r="H689" t="s">
        <v>39</v>
      </c>
      <c r="I689" t="s">
        <v>40</v>
      </c>
      <c r="J689">
        <v>2012</v>
      </c>
      <c r="K689">
        <v>283.25</v>
      </c>
      <c r="L689" t="s">
        <v>41</v>
      </c>
      <c r="M689" s="1">
        <v>41061</v>
      </c>
      <c r="N689" s="1">
        <v>41106</v>
      </c>
      <c r="O689" s="1">
        <v>41093</v>
      </c>
      <c r="Q689" t="s">
        <v>42</v>
      </c>
      <c r="R689" t="s">
        <v>43</v>
      </c>
      <c r="S689" t="s">
        <v>44</v>
      </c>
      <c r="T689" t="s">
        <v>45</v>
      </c>
      <c r="U689" t="s">
        <v>46</v>
      </c>
      <c r="W689" t="str">
        <f t="shared" si="21"/>
        <v>STATE SENATOR,1,,REPUBLICAN,LEG DISTRICT 01 - SENATE,KING,Legislative</v>
      </c>
    </row>
    <row r="690" spans="1:23" x14ac:dyDescent="0.25">
      <c r="A690" t="str">
        <f t="shared" si="20"/>
        <v>MCCRAVEY DAWN M</v>
      </c>
      <c r="B690">
        <v>130</v>
      </c>
      <c r="C690" t="s">
        <v>36</v>
      </c>
      <c r="D690">
        <v>1</v>
      </c>
      <c r="F690" t="s">
        <v>37</v>
      </c>
      <c r="G690" t="s">
        <v>38</v>
      </c>
      <c r="H690" t="s">
        <v>39</v>
      </c>
      <c r="I690" t="s">
        <v>40</v>
      </c>
      <c r="J690">
        <v>2012</v>
      </c>
      <c r="K690">
        <v>283.25</v>
      </c>
      <c r="L690" t="s">
        <v>41</v>
      </c>
      <c r="M690" s="1">
        <v>41061</v>
      </c>
      <c r="N690" s="1">
        <v>41106</v>
      </c>
      <c r="O690" s="1">
        <v>41093</v>
      </c>
      <c r="Q690" t="s">
        <v>42</v>
      </c>
      <c r="R690" t="s">
        <v>43</v>
      </c>
      <c r="S690" t="s">
        <v>44</v>
      </c>
      <c r="T690" t="s">
        <v>45</v>
      </c>
      <c r="U690" t="s">
        <v>46</v>
      </c>
      <c r="W690" t="str">
        <f t="shared" si="21"/>
        <v>STATE SENATOR,1,,REPUBLICAN,LEG DISTRICT 01 - SENATE,KING,Legislative</v>
      </c>
    </row>
    <row r="691" spans="1:23" x14ac:dyDescent="0.25">
      <c r="A691" t="str">
        <f t="shared" si="20"/>
        <v>MCCRAVEY DAWN M</v>
      </c>
      <c r="B691">
        <v>131</v>
      </c>
      <c r="C691" t="s">
        <v>36</v>
      </c>
      <c r="D691">
        <v>1</v>
      </c>
      <c r="F691" t="s">
        <v>37</v>
      </c>
      <c r="G691" t="s">
        <v>38</v>
      </c>
      <c r="H691" t="s">
        <v>39</v>
      </c>
      <c r="I691" t="s">
        <v>40</v>
      </c>
      <c r="J691">
        <v>2012</v>
      </c>
      <c r="K691">
        <v>283.25</v>
      </c>
      <c r="L691" t="s">
        <v>41</v>
      </c>
      <c r="M691" s="1">
        <v>41061</v>
      </c>
      <c r="N691" s="1">
        <v>41106</v>
      </c>
      <c r="O691" s="1">
        <v>41093</v>
      </c>
      <c r="Q691" t="s">
        <v>42</v>
      </c>
      <c r="R691" t="s">
        <v>43</v>
      </c>
      <c r="S691" t="s">
        <v>44</v>
      </c>
      <c r="T691" t="s">
        <v>45</v>
      </c>
      <c r="U691" t="s">
        <v>46</v>
      </c>
      <c r="W691" t="str">
        <f t="shared" si="21"/>
        <v>STATE SENATOR,1,,REPUBLICAN,LEG DISTRICT 01 - SENATE,KING,Legislative</v>
      </c>
    </row>
    <row r="692" spans="1:23" x14ac:dyDescent="0.25">
      <c r="A692" t="str">
        <f t="shared" si="20"/>
        <v>MCCRAVEY DAWN M</v>
      </c>
      <c r="B692">
        <v>132</v>
      </c>
      <c r="C692" t="s">
        <v>36</v>
      </c>
      <c r="D692">
        <v>1</v>
      </c>
      <c r="F692" t="s">
        <v>37</v>
      </c>
      <c r="G692" t="s">
        <v>38</v>
      </c>
      <c r="H692" t="s">
        <v>39</v>
      </c>
      <c r="I692" t="s">
        <v>40</v>
      </c>
      <c r="J692">
        <v>2012</v>
      </c>
      <c r="K692">
        <v>283.25</v>
      </c>
      <c r="L692" t="s">
        <v>41</v>
      </c>
      <c r="M692" s="1">
        <v>41061</v>
      </c>
      <c r="N692" s="1">
        <v>41106</v>
      </c>
      <c r="O692" s="1">
        <v>41093</v>
      </c>
      <c r="Q692" t="s">
        <v>42</v>
      </c>
      <c r="R692" t="s">
        <v>43</v>
      </c>
      <c r="S692" t="s">
        <v>44</v>
      </c>
      <c r="T692" t="s">
        <v>45</v>
      </c>
      <c r="U692" t="s">
        <v>46</v>
      </c>
      <c r="W692" t="str">
        <f t="shared" si="21"/>
        <v>STATE SENATOR,1,,REPUBLICAN,LEG DISTRICT 01 - SENATE,KING,Legislative</v>
      </c>
    </row>
    <row r="693" spans="1:23" x14ac:dyDescent="0.25">
      <c r="A693" s="9" t="str">
        <f t="shared" si="20"/>
        <v>MCCRAVEY DAWN M</v>
      </c>
      <c r="B693">
        <v>133</v>
      </c>
      <c r="C693" t="s">
        <v>36</v>
      </c>
      <c r="D693">
        <v>1</v>
      </c>
      <c r="F693" t="s">
        <v>37</v>
      </c>
      <c r="G693" t="s">
        <v>38</v>
      </c>
      <c r="H693" t="s">
        <v>39</v>
      </c>
      <c r="I693" t="s">
        <v>40</v>
      </c>
      <c r="J693">
        <v>2012</v>
      </c>
      <c r="K693">
        <v>283.25</v>
      </c>
      <c r="L693" t="s">
        <v>41</v>
      </c>
      <c r="M693" s="1">
        <v>41061</v>
      </c>
      <c r="N693" s="1">
        <v>41106</v>
      </c>
      <c r="O693" s="1">
        <v>41093</v>
      </c>
      <c r="Q693" t="s">
        <v>42</v>
      </c>
      <c r="R693" t="s">
        <v>43</v>
      </c>
      <c r="S693" t="s">
        <v>44</v>
      </c>
      <c r="T693" t="s">
        <v>45</v>
      </c>
      <c r="U693" t="s">
        <v>46</v>
      </c>
      <c r="W693" t="str">
        <f t="shared" si="21"/>
        <v>STATE SENATOR,1,,REPUBLICAN,LEG DISTRICT 01 - SENATE,KING,Legislative</v>
      </c>
    </row>
    <row r="694" spans="1:23" x14ac:dyDescent="0.25">
      <c r="A694" t="str">
        <f t="shared" si="20"/>
        <v>MCCRAVEY DAWN M</v>
      </c>
      <c r="B694">
        <v>134</v>
      </c>
      <c r="C694" t="s">
        <v>36</v>
      </c>
      <c r="D694">
        <v>1</v>
      </c>
      <c r="F694" t="s">
        <v>37</v>
      </c>
      <c r="G694" t="s">
        <v>38</v>
      </c>
      <c r="H694" t="s">
        <v>39</v>
      </c>
      <c r="I694" t="s">
        <v>40</v>
      </c>
      <c r="J694">
        <v>2012</v>
      </c>
      <c r="K694">
        <v>283.25</v>
      </c>
      <c r="L694" t="s">
        <v>41</v>
      </c>
      <c r="M694" s="1">
        <v>41061</v>
      </c>
      <c r="N694" s="1">
        <v>41106</v>
      </c>
      <c r="O694" s="1">
        <v>41093</v>
      </c>
      <c r="Q694" t="s">
        <v>42</v>
      </c>
      <c r="R694" t="s">
        <v>43</v>
      </c>
      <c r="S694" t="s">
        <v>44</v>
      </c>
      <c r="T694" t="s">
        <v>45</v>
      </c>
      <c r="U694" t="s">
        <v>46</v>
      </c>
      <c r="W694" t="str">
        <f t="shared" si="21"/>
        <v>STATE SENATOR,1,,REPUBLICAN,LEG DISTRICT 01 - SENATE,KING,Legislative</v>
      </c>
    </row>
    <row r="695" spans="1:23" x14ac:dyDescent="0.25">
      <c r="A695" t="str">
        <f t="shared" si="20"/>
        <v>MCCRAVEY DAWN M</v>
      </c>
      <c r="B695">
        <v>135</v>
      </c>
      <c r="C695" t="s">
        <v>36</v>
      </c>
      <c r="D695">
        <v>1</v>
      </c>
      <c r="F695" t="s">
        <v>37</v>
      </c>
      <c r="G695" t="s">
        <v>38</v>
      </c>
      <c r="H695" t="s">
        <v>39</v>
      </c>
      <c r="I695" t="s">
        <v>40</v>
      </c>
      <c r="J695">
        <v>2012</v>
      </c>
      <c r="K695">
        <v>283.25</v>
      </c>
      <c r="L695" t="s">
        <v>41</v>
      </c>
      <c r="M695" s="1">
        <v>41061</v>
      </c>
      <c r="N695" s="1">
        <v>41106</v>
      </c>
      <c r="O695" s="1">
        <v>41093</v>
      </c>
      <c r="Q695" t="s">
        <v>42</v>
      </c>
      <c r="R695" t="s">
        <v>43</v>
      </c>
      <c r="S695" t="s">
        <v>44</v>
      </c>
      <c r="T695" t="s">
        <v>45</v>
      </c>
      <c r="U695" t="s">
        <v>46</v>
      </c>
      <c r="W695" t="str">
        <f t="shared" si="21"/>
        <v>STATE SENATOR,1,,REPUBLICAN,LEG DISTRICT 01 - SENATE,KING,Legislative</v>
      </c>
    </row>
    <row r="696" spans="1:23" x14ac:dyDescent="0.25">
      <c r="A696" t="str">
        <f t="shared" si="20"/>
        <v>MCCRAVEY DAWN M</v>
      </c>
      <c r="B696">
        <v>136</v>
      </c>
      <c r="C696" t="s">
        <v>36</v>
      </c>
      <c r="D696">
        <v>1</v>
      </c>
      <c r="F696" t="s">
        <v>37</v>
      </c>
      <c r="G696" t="s">
        <v>38</v>
      </c>
      <c r="H696" t="s">
        <v>39</v>
      </c>
      <c r="I696" t="s">
        <v>40</v>
      </c>
      <c r="J696">
        <v>2012</v>
      </c>
      <c r="K696">
        <v>283.25</v>
      </c>
      <c r="L696" t="s">
        <v>41</v>
      </c>
      <c r="M696" s="1">
        <v>41061</v>
      </c>
      <c r="N696" s="1">
        <v>41106</v>
      </c>
      <c r="O696" s="1">
        <v>41093</v>
      </c>
      <c r="Q696" t="s">
        <v>42</v>
      </c>
      <c r="R696" t="s">
        <v>43</v>
      </c>
      <c r="S696" t="s">
        <v>44</v>
      </c>
      <c r="T696" t="s">
        <v>45</v>
      </c>
      <c r="U696" t="s">
        <v>46</v>
      </c>
      <c r="W696" t="str">
        <f t="shared" si="21"/>
        <v>STATE SENATOR,1,,REPUBLICAN,LEG DISTRICT 01 - SENATE,KING,Legislative</v>
      </c>
    </row>
    <row r="697" spans="1:23" x14ac:dyDescent="0.25">
      <c r="A697" t="str">
        <f t="shared" si="20"/>
        <v>MCCRAVEY DAWN M</v>
      </c>
      <c r="B697">
        <v>137</v>
      </c>
      <c r="C697" t="s">
        <v>36</v>
      </c>
      <c r="D697">
        <v>1</v>
      </c>
      <c r="F697" t="s">
        <v>37</v>
      </c>
      <c r="G697" t="s">
        <v>38</v>
      </c>
      <c r="H697" t="s">
        <v>39</v>
      </c>
      <c r="I697" t="s">
        <v>40</v>
      </c>
      <c r="J697">
        <v>2012</v>
      </c>
      <c r="K697">
        <v>283.25</v>
      </c>
      <c r="L697" t="s">
        <v>41</v>
      </c>
      <c r="M697" s="1">
        <v>41061</v>
      </c>
      <c r="N697" s="1">
        <v>41106</v>
      </c>
      <c r="O697" s="1">
        <v>41093</v>
      </c>
      <c r="Q697" t="s">
        <v>42</v>
      </c>
      <c r="R697" t="s">
        <v>43</v>
      </c>
      <c r="S697" t="s">
        <v>44</v>
      </c>
      <c r="T697" t="s">
        <v>45</v>
      </c>
      <c r="U697" t="s">
        <v>46</v>
      </c>
      <c r="W697" t="str">
        <f t="shared" si="21"/>
        <v>STATE SENATOR,1,,REPUBLICAN,LEG DISTRICT 01 - SENATE,KING,Legislative</v>
      </c>
    </row>
    <row r="698" spans="1:23" x14ac:dyDescent="0.25">
      <c r="A698" t="str">
        <f t="shared" si="20"/>
        <v>MCCRAVEY DAWN M</v>
      </c>
      <c r="B698">
        <v>138</v>
      </c>
      <c r="C698" t="s">
        <v>36</v>
      </c>
      <c r="D698">
        <v>1</v>
      </c>
      <c r="F698" t="s">
        <v>37</v>
      </c>
      <c r="G698" t="s">
        <v>38</v>
      </c>
      <c r="H698" t="s">
        <v>39</v>
      </c>
      <c r="I698" t="s">
        <v>40</v>
      </c>
      <c r="J698">
        <v>2012</v>
      </c>
      <c r="K698">
        <v>283.25</v>
      </c>
      <c r="L698" t="s">
        <v>41</v>
      </c>
      <c r="M698" s="1">
        <v>41061</v>
      </c>
      <c r="N698" s="1">
        <v>41106</v>
      </c>
      <c r="O698" s="1">
        <v>41093</v>
      </c>
      <c r="Q698" t="s">
        <v>42</v>
      </c>
      <c r="R698" t="s">
        <v>43</v>
      </c>
      <c r="S698" t="s">
        <v>44</v>
      </c>
      <c r="T698" t="s">
        <v>45</v>
      </c>
      <c r="U698" t="s">
        <v>46</v>
      </c>
      <c r="W698" t="str">
        <f t="shared" si="21"/>
        <v>STATE SENATOR,1,,REPUBLICAN,LEG DISTRICT 01 - SENATE,KING,Legislative</v>
      </c>
    </row>
    <row r="699" spans="1:23" x14ac:dyDescent="0.25">
      <c r="A699" t="str">
        <f t="shared" si="20"/>
        <v>MCCRAVEY DAWN M</v>
      </c>
      <c r="B699">
        <v>139</v>
      </c>
      <c r="C699" t="s">
        <v>36</v>
      </c>
      <c r="D699">
        <v>1</v>
      </c>
      <c r="F699" t="s">
        <v>37</v>
      </c>
      <c r="G699" t="s">
        <v>38</v>
      </c>
      <c r="H699" t="s">
        <v>39</v>
      </c>
      <c r="I699" t="s">
        <v>40</v>
      </c>
      <c r="J699">
        <v>2012</v>
      </c>
      <c r="K699">
        <v>283.25</v>
      </c>
      <c r="L699" t="s">
        <v>41</v>
      </c>
      <c r="M699" s="1">
        <v>41061</v>
      </c>
      <c r="N699" s="1">
        <v>41106</v>
      </c>
      <c r="O699" s="1">
        <v>41093</v>
      </c>
      <c r="Q699" t="s">
        <v>42</v>
      </c>
      <c r="R699" t="s">
        <v>43</v>
      </c>
      <c r="S699" t="s">
        <v>44</v>
      </c>
      <c r="T699" t="s">
        <v>45</v>
      </c>
      <c r="U699" t="s">
        <v>46</v>
      </c>
      <c r="W699" t="str">
        <f t="shared" si="21"/>
        <v>STATE SENATOR,1,,REPUBLICAN,LEG DISTRICT 01 - SENATE,KING,Legislative</v>
      </c>
    </row>
    <row r="700" spans="1:23" x14ac:dyDescent="0.25">
      <c r="A700" s="9" t="str">
        <f t="shared" si="20"/>
        <v>MCCRAVEY DAWN M</v>
      </c>
      <c r="B700">
        <v>140</v>
      </c>
      <c r="C700" t="s">
        <v>36</v>
      </c>
      <c r="D700">
        <v>1</v>
      </c>
      <c r="F700" t="s">
        <v>37</v>
      </c>
      <c r="G700" t="s">
        <v>38</v>
      </c>
      <c r="H700" t="s">
        <v>39</v>
      </c>
      <c r="I700" t="s">
        <v>40</v>
      </c>
      <c r="J700">
        <v>2012</v>
      </c>
      <c r="K700">
        <v>283.25</v>
      </c>
      <c r="L700" t="s">
        <v>41</v>
      </c>
      <c r="M700" s="1">
        <v>41061</v>
      </c>
      <c r="N700" s="1">
        <v>41106</v>
      </c>
      <c r="O700" s="1">
        <v>41093</v>
      </c>
      <c r="Q700" t="s">
        <v>42</v>
      </c>
      <c r="R700" t="s">
        <v>43</v>
      </c>
      <c r="S700" t="s">
        <v>44</v>
      </c>
      <c r="T700" t="s">
        <v>45</v>
      </c>
      <c r="U700" t="s">
        <v>46</v>
      </c>
      <c r="W700" t="str">
        <f t="shared" si="21"/>
        <v>STATE SENATOR,1,,REPUBLICAN,LEG DISTRICT 01 - SENATE,KING,Legislative</v>
      </c>
    </row>
    <row r="701" spans="1:23" x14ac:dyDescent="0.25">
      <c r="A701" t="str">
        <f t="shared" si="20"/>
        <v>MCCRAVEY DAWN M</v>
      </c>
      <c r="B701">
        <v>141</v>
      </c>
      <c r="C701" t="s">
        <v>36</v>
      </c>
      <c r="D701">
        <v>1</v>
      </c>
      <c r="F701" t="s">
        <v>37</v>
      </c>
      <c r="G701" t="s">
        <v>38</v>
      </c>
      <c r="H701" t="s">
        <v>39</v>
      </c>
      <c r="I701" t="s">
        <v>40</v>
      </c>
      <c r="J701">
        <v>2012</v>
      </c>
      <c r="K701">
        <v>283.25</v>
      </c>
      <c r="L701" t="s">
        <v>41</v>
      </c>
      <c r="M701" s="1">
        <v>41061</v>
      </c>
      <c r="N701" s="1">
        <v>41106</v>
      </c>
      <c r="O701" s="1">
        <v>41093</v>
      </c>
      <c r="Q701" t="s">
        <v>42</v>
      </c>
      <c r="R701" t="s">
        <v>43</v>
      </c>
      <c r="S701" t="s">
        <v>44</v>
      </c>
      <c r="T701" t="s">
        <v>45</v>
      </c>
      <c r="U701" t="s">
        <v>46</v>
      </c>
      <c r="W701" t="str">
        <f t="shared" si="21"/>
        <v>STATE SENATOR,1,,REPUBLICAN,LEG DISTRICT 01 - SENATE,KING,Legislative</v>
      </c>
    </row>
    <row r="702" spans="1:23" x14ac:dyDescent="0.25">
      <c r="A702" t="str">
        <f t="shared" si="20"/>
        <v>MCCRAVEY DAWN M</v>
      </c>
      <c r="B702">
        <v>142</v>
      </c>
      <c r="C702" t="s">
        <v>36</v>
      </c>
      <c r="D702">
        <v>1</v>
      </c>
      <c r="F702" t="s">
        <v>37</v>
      </c>
      <c r="G702" t="s">
        <v>38</v>
      </c>
      <c r="H702" t="s">
        <v>39</v>
      </c>
      <c r="I702" t="s">
        <v>40</v>
      </c>
      <c r="J702">
        <v>2012</v>
      </c>
      <c r="K702">
        <v>283.25</v>
      </c>
      <c r="L702" t="s">
        <v>41</v>
      </c>
      <c r="M702" s="1">
        <v>41061</v>
      </c>
      <c r="N702" s="1">
        <v>41106</v>
      </c>
      <c r="O702" s="1">
        <v>41093</v>
      </c>
      <c r="Q702" t="s">
        <v>42</v>
      </c>
      <c r="R702" t="s">
        <v>43</v>
      </c>
      <c r="S702" t="s">
        <v>44</v>
      </c>
      <c r="T702" t="s">
        <v>45</v>
      </c>
      <c r="U702" t="s">
        <v>46</v>
      </c>
      <c r="W702" t="str">
        <f t="shared" si="21"/>
        <v>STATE SENATOR,1,,REPUBLICAN,LEG DISTRICT 01 - SENATE,KING,Legislative</v>
      </c>
    </row>
    <row r="703" spans="1:23" x14ac:dyDescent="0.25">
      <c r="A703" s="9" t="str">
        <f t="shared" si="20"/>
        <v>MCCRAVEY DAWN M</v>
      </c>
      <c r="B703">
        <v>143</v>
      </c>
      <c r="C703" t="s">
        <v>36</v>
      </c>
      <c r="D703">
        <v>1</v>
      </c>
      <c r="F703" t="s">
        <v>37</v>
      </c>
      <c r="G703" t="s">
        <v>38</v>
      </c>
      <c r="H703" t="s">
        <v>39</v>
      </c>
      <c r="I703" t="s">
        <v>40</v>
      </c>
      <c r="J703">
        <v>2012</v>
      </c>
      <c r="K703">
        <v>283.25</v>
      </c>
      <c r="L703" t="s">
        <v>41</v>
      </c>
      <c r="M703" s="1">
        <v>41061</v>
      </c>
      <c r="N703" s="1">
        <v>41106</v>
      </c>
      <c r="O703" s="1">
        <v>41093</v>
      </c>
      <c r="Q703" t="s">
        <v>42</v>
      </c>
      <c r="R703" t="s">
        <v>43</v>
      </c>
      <c r="S703" t="s">
        <v>44</v>
      </c>
      <c r="T703" t="s">
        <v>45</v>
      </c>
      <c r="U703" t="s">
        <v>46</v>
      </c>
      <c r="W703" t="str">
        <f t="shared" si="21"/>
        <v>STATE SENATOR,1,,REPUBLICAN,LEG DISTRICT 01 - SENATE,KING,Legislative</v>
      </c>
    </row>
    <row r="704" spans="1:23" x14ac:dyDescent="0.25">
      <c r="A704" t="str">
        <f t="shared" si="20"/>
        <v>MCCRAVEY DAWN M</v>
      </c>
      <c r="B704">
        <v>144</v>
      </c>
      <c r="C704" t="s">
        <v>36</v>
      </c>
      <c r="D704">
        <v>1</v>
      </c>
      <c r="F704" t="s">
        <v>37</v>
      </c>
      <c r="G704" t="s">
        <v>38</v>
      </c>
      <c r="H704" t="s">
        <v>39</v>
      </c>
      <c r="I704" t="s">
        <v>40</v>
      </c>
      <c r="J704">
        <v>2012</v>
      </c>
      <c r="K704">
        <v>283.25</v>
      </c>
      <c r="L704" t="s">
        <v>41</v>
      </c>
      <c r="M704" s="1">
        <v>41061</v>
      </c>
      <c r="N704" s="1">
        <v>41106</v>
      </c>
      <c r="O704" s="1">
        <v>41093</v>
      </c>
      <c r="Q704" t="s">
        <v>42</v>
      </c>
      <c r="R704" t="s">
        <v>43</v>
      </c>
      <c r="S704" t="s">
        <v>44</v>
      </c>
      <c r="T704" t="s">
        <v>45</v>
      </c>
      <c r="U704" t="s">
        <v>46</v>
      </c>
      <c r="W704" t="str">
        <f t="shared" si="21"/>
        <v>STATE SENATOR,1,,REPUBLICAN,LEG DISTRICT 01 - SENATE,KING,Legislative</v>
      </c>
    </row>
    <row r="705" spans="1:23" x14ac:dyDescent="0.25">
      <c r="A705" t="str">
        <f t="shared" si="20"/>
        <v>MCCRAVEY DAWN M</v>
      </c>
      <c r="B705">
        <v>145</v>
      </c>
      <c r="C705" t="s">
        <v>36</v>
      </c>
      <c r="D705">
        <v>1</v>
      </c>
      <c r="F705" t="s">
        <v>37</v>
      </c>
      <c r="G705" t="s">
        <v>38</v>
      </c>
      <c r="H705" t="s">
        <v>39</v>
      </c>
      <c r="I705" t="s">
        <v>40</v>
      </c>
      <c r="J705">
        <v>2012</v>
      </c>
      <c r="K705">
        <v>283.25</v>
      </c>
      <c r="L705" t="s">
        <v>41</v>
      </c>
      <c r="M705" s="1">
        <v>41061</v>
      </c>
      <c r="N705" s="1">
        <v>41106</v>
      </c>
      <c r="O705" s="1">
        <v>41093</v>
      </c>
      <c r="Q705" t="s">
        <v>42</v>
      </c>
      <c r="R705" t="s">
        <v>43</v>
      </c>
      <c r="S705" t="s">
        <v>44</v>
      </c>
      <c r="T705" t="s">
        <v>45</v>
      </c>
      <c r="U705" t="s">
        <v>46</v>
      </c>
      <c r="W705" t="str">
        <f t="shared" si="21"/>
        <v>STATE SENATOR,1,,REPUBLICAN,LEG DISTRICT 01 - SENATE,KING,Legislative</v>
      </c>
    </row>
    <row r="706" spans="1:23" x14ac:dyDescent="0.25">
      <c r="A706" t="str">
        <f t="shared" ref="A706:A769" si="22">VLOOKUP(W706,rightnames,9,FALSE)</f>
        <v>MCCRAVEY DAWN M</v>
      </c>
      <c r="B706">
        <v>146</v>
      </c>
      <c r="C706" t="s">
        <v>36</v>
      </c>
      <c r="D706">
        <v>1</v>
      </c>
      <c r="F706" t="s">
        <v>37</v>
      </c>
      <c r="G706" t="s">
        <v>38</v>
      </c>
      <c r="H706" t="s">
        <v>39</v>
      </c>
      <c r="I706" t="s">
        <v>40</v>
      </c>
      <c r="J706">
        <v>2012</v>
      </c>
      <c r="K706">
        <v>283.25</v>
      </c>
      <c r="L706" t="s">
        <v>41</v>
      </c>
      <c r="M706" s="1">
        <v>41061</v>
      </c>
      <c r="N706" s="1">
        <v>41106</v>
      </c>
      <c r="O706" s="1">
        <v>41093</v>
      </c>
      <c r="Q706" t="s">
        <v>42</v>
      </c>
      <c r="R706" t="s">
        <v>43</v>
      </c>
      <c r="S706" t="s">
        <v>44</v>
      </c>
      <c r="T706" t="s">
        <v>45</v>
      </c>
      <c r="U706" t="s">
        <v>46</v>
      </c>
      <c r="W706" t="str">
        <f t="shared" ref="W706:W769" si="23">C706&amp;","&amp;D706&amp;","&amp;E706&amp;","&amp;F706&amp;","&amp;G706&amp;","&amp;H706&amp;","&amp;I706</f>
        <v>STATE SENATOR,1,,REPUBLICAN,LEG DISTRICT 01 - SENATE,KING,Legislative</v>
      </c>
    </row>
    <row r="707" spans="1:23" x14ac:dyDescent="0.25">
      <c r="A707" t="str">
        <f t="shared" si="22"/>
        <v>MCCRAVEY DAWN M</v>
      </c>
      <c r="B707">
        <v>147</v>
      </c>
      <c r="C707" t="s">
        <v>36</v>
      </c>
      <c r="D707">
        <v>1</v>
      </c>
      <c r="F707" t="s">
        <v>37</v>
      </c>
      <c r="G707" t="s">
        <v>38</v>
      </c>
      <c r="H707" t="s">
        <v>39</v>
      </c>
      <c r="I707" t="s">
        <v>40</v>
      </c>
      <c r="J707">
        <v>2012</v>
      </c>
      <c r="K707">
        <v>283.25</v>
      </c>
      <c r="L707" t="s">
        <v>41</v>
      </c>
      <c r="M707" s="1">
        <v>41061</v>
      </c>
      <c r="N707" s="1">
        <v>41106</v>
      </c>
      <c r="O707" s="1">
        <v>41093</v>
      </c>
      <c r="Q707" t="s">
        <v>42</v>
      </c>
      <c r="R707" t="s">
        <v>43</v>
      </c>
      <c r="S707" t="s">
        <v>44</v>
      </c>
      <c r="T707" t="s">
        <v>45</v>
      </c>
      <c r="U707" t="s">
        <v>46</v>
      </c>
      <c r="W707" t="str">
        <f t="shared" si="23"/>
        <v>STATE SENATOR,1,,REPUBLICAN,LEG DISTRICT 01 - SENATE,KING,Legislative</v>
      </c>
    </row>
    <row r="708" spans="1:23" x14ac:dyDescent="0.25">
      <c r="A708" t="str">
        <f t="shared" si="22"/>
        <v>MCCRAVEY DAWN M</v>
      </c>
      <c r="B708">
        <v>148</v>
      </c>
      <c r="C708" t="s">
        <v>36</v>
      </c>
      <c r="D708">
        <v>1</v>
      </c>
      <c r="F708" t="s">
        <v>37</v>
      </c>
      <c r="G708" t="s">
        <v>38</v>
      </c>
      <c r="H708" t="s">
        <v>39</v>
      </c>
      <c r="I708" t="s">
        <v>40</v>
      </c>
      <c r="J708">
        <v>2012</v>
      </c>
      <c r="K708">
        <v>283.25</v>
      </c>
      <c r="L708" t="s">
        <v>41</v>
      </c>
      <c r="M708" s="1">
        <v>41061</v>
      </c>
      <c r="N708" s="1">
        <v>41106</v>
      </c>
      <c r="O708" s="1">
        <v>41093</v>
      </c>
      <c r="Q708" t="s">
        <v>42</v>
      </c>
      <c r="R708" t="s">
        <v>43</v>
      </c>
      <c r="S708" t="s">
        <v>44</v>
      </c>
      <c r="T708" t="s">
        <v>45</v>
      </c>
      <c r="U708" t="s">
        <v>46</v>
      </c>
      <c r="W708" t="str">
        <f t="shared" si="23"/>
        <v>STATE SENATOR,1,,REPUBLICAN,LEG DISTRICT 01 - SENATE,KING,Legislative</v>
      </c>
    </row>
    <row r="709" spans="1:23" x14ac:dyDescent="0.25">
      <c r="A709" s="9" t="str">
        <f t="shared" si="22"/>
        <v>MCCRAVEY DAWN M</v>
      </c>
      <c r="B709">
        <v>149</v>
      </c>
      <c r="C709" t="s">
        <v>36</v>
      </c>
      <c r="D709">
        <v>1</v>
      </c>
      <c r="F709" t="s">
        <v>37</v>
      </c>
      <c r="G709" t="s">
        <v>38</v>
      </c>
      <c r="H709" t="s">
        <v>39</v>
      </c>
      <c r="I709" t="s">
        <v>40</v>
      </c>
      <c r="J709">
        <v>2012</v>
      </c>
      <c r="K709">
        <v>283.25</v>
      </c>
      <c r="L709" t="s">
        <v>41</v>
      </c>
      <c r="M709" s="1">
        <v>41061</v>
      </c>
      <c r="N709" s="1">
        <v>41106</v>
      </c>
      <c r="O709" s="1">
        <v>41093</v>
      </c>
      <c r="Q709" t="s">
        <v>42</v>
      </c>
      <c r="R709" t="s">
        <v>43</v>
      </c>
      <c r="S709" t="s">
        <v>44</v>
      </c>
      <c r="T709" t="s">
        <v>45</v>
      </c>
      <c r="U709" t="s">
        <v>46</v>
      </c>
      <c r="W709" t="str">
        <f t="shared" si="23"/>
        <v>STATE SENATOR,1,,REPUBLICAN,LEG DISTRICT 01 - SENATE,KING,Legislative</v>
      </c>
    </row>
    <row r="710" spans="1:23" x14ac:dyDescent="0.25">
      <c r="A710" t="str">
        <f t="shared" si="22"/>
        <v>MCCRAVEY DAWN M</v>
      </c>
      <c r="B710">
        <v>150</v>
      </c>
      <c r="C710" t="s">
        <v>36</v>
      </c>
      <c r="D710">
        <v>1</v>
      </c>
      <c r="F710" t="s">
        <v>37</v>
      </c>
      <c r="G710" t="s">
        <v>38</v>
      </c>
      <c r="H710" t="s">
        <v>39</v>
      </c>
      <c r="I710" t="s">
        <v>40</v>
      </c>
      <c r="J710">
        <v>2012</v>
      </c>
      <c r="K710">
        <v>283.25</v>
      </c>
      <c r="L710" t="s">
        <v>41</v>
      </c>
      <c r="M710" s="1">
        <v>41061</v>
      </c>
      <c r="N710" s="1">
        <v>41106</v>
      </c>
      <c r="O710" s="1">
        <v>41093</v>
      </c>
      <c r="Q710" t="s">
        <v>42</v>
      </c>
      <c r="R710" t="s">
        <v>43</v>
      </c>
      <c r="S710" t="s">
        <v>44</v>
      </c>
      <c r="T710" t="s">
        <v>45</v>
      </c>
      <c r="U710" t="s">
        <v>46</v>
      </c>
      <c r="W710" t="str">
        <f t="shared" si="23"/>
        <v>STATE SENATOR,1,,REPUBLICAN,LEG DISTRICT 01 - SENATE,KING,Legislative</v>
      </c>
    </row>
    <row r="711" spans="1:23" x14ac:dyDescent="0.25">
      <c r="A711" t="str">
        <f t="shared" si="22"/>
        <v>MCCRAVEY DAWN M</v>
      </c>
      <c r="B711">
        <v>151</v>
      </c>
      <c r="C711" t="s">
        <v>36</v>
      </c>
      <c r="D711">
        <v>1</v>
      </c>
      <c r="F711" t="s">
        <v>37</v>
      </c>
      <c r="G711" t="s">
        <v>38</v>
      </c>
      <c r="H711" t="s">
        <v>39</v>
      </c>
      <c r="I711" t="s">
        <v>40</v>
      </c>
      <c r="J711">
        <v>2012</v>
      </c>
      <c r="K711">
        <v>283.25</v>
      </c>
      <c r="L711" t="s">
        <v>41</v>
      </c>
      <c r="M711" s="1">
        <v>41061</v>
      </c>
      <c r="N711" s="1">
        <v>41106</v>
      </c>
      <c r="O711" s="1">
        <v>41093</v>
      </c>
      <c r="Q711" t="s">
        <v>42</v>
      </c>
      <c r="R711" t="s">
        <v>43</v>
      </c>
      <c r="S711" t="s">
        <v>44</v>
      </c>
      <c r="T711" t="s">
        <v>45</v>
      </c>
      <c r="U711" t="s">
        <v>46</v>
      </c>
      <c r="W711" t="str">
        <f t="shared" si="23"/>
        <v>STATE SENATOR,1,,REPUBLICAN,LEG DISTRICT 01 - SENATE,KING,Legislative</v>
      </c>
    </row>
    <row r="712" spans="1:23" x14ac:dyDescent="0.25">
      <c r="A712" t="str">
        <f t="shared" si="22"/>
        <v>MCCRAVEY DAWN M</v>
      </c>
      <c r="B712">
        <v>152</v>
      </c>
      <c r="C712" t="s">
        <v>36</v>
      </c>
      <c r="D712">
        <v>1</v>
      </c>
      <c r="F712" t="s">
        <v>37</v>
      </c>
      <c r="G712" t="s">
        <v>38</v>
      </c>
      <c r="H712" t="s">
        <v>39</v>
      </c>
      <c r="I712" t="s">
        <v>40</v>
      </c>
      <c r="J712">
        <v>2012</v>
      </c>
      <c r="K712">
        <v>283.25</v>
      </c>
      <c r="L712" t="s">
        <v>41</v>
      </c>
      <c r="M712" s="1">
        <v>41061</v>
      </c>
      <c r="N712" s="1">
        <v>41106</v>
      </c>
      <c r="O712" s="1">
        <v>41093</v>
      </c>
      <c r="Q712" t="s">
        <v>42</v>
      </c>
      <c r="R712" t="s">
        <v>43</v>
      </c>
      <c r="S712" t="s">
        <v>44</v>
      </c>
      <c r="T712" t="s">
        <v>45</v>
      </c>
      <c r="U712" t="s">
        <v>46</v>
      </c>
      <c r="W712" t="str">
        <f t="shared" si="23"/>
        <v>STATE SENATOR,1,,REPUBLICAN,LEG DISTRICT 01 - SENATE,KING,Legislative</v>
      </c>
    </row>
    <row r="713" spans="1:23" x14ac:dyDescent="0.25">
      <c r="A713" t="str">
        <f t="shared" si="22"/>
        <v>MCCRAVEY DAWN M</v>
      </c>
      <c r="B713">
        <v>153</v>
      </c>
      <c r="C713" t="s">
        <v>36</v>
      </c>
      <c r="D713">
        <v>1</v>
      </c>
      <c r="F713" t="s">
        <v>37</v>
      </c>
      <c r="G713" t="s">
        <v>38</v>
      </c>
      <c r="H713" t="s">
        <v>39</v>
      </c>
      <c r="I713" t="s">
        <v>40</v>
      </c>
      <c r="J713">
        <v>2012</v>
      </c>
      <c r="K713">
        <v>283.25</v>
      </c>
      <c r="L713" t="s">
        <v>41</v>
      </c>
      <c r="M713" s="1">
        <v>41061</v>
      </c>
      <c r="N713" s="1">
        <v>41106</v>
      </c>
      <c r="O713" s="1">
        <v>41093</v>
      </c>
      <c r="Q713" t="s">
        <v>42</v>
      </c>
      <c r="R713" t="s">
        <v>43</v>
      </c>
      <c r="S713" t="s">
        <v>44</v>
      </c>
      <c r="T713" t="s">
        <v>45</v>
      </c>
      <c r="U713" t="s">
        <v>46</v>
      </c>
      <c r="W713" t="str">
        <f t="shared" si="23"/>
        <v>STATE SENATOR,1,,REPUBLICAN,LEG DISTRICT 01 - SENATE,KING,Legislative</v>
      </c>
    </row>
    <row r="714" spans="1:23" x14ac:dyDescent="0.25">
      <c r="A714" t="str">
        <f t="shared" si="22"/>
        <v>MCCRAVEY DAWN M</v>
      </c>
      <c r="B714">
        <v>154</v>
      </c>
      <c r="C714" t="s">
        <v>36</v>
      </c>
      <c r="D714">
        <v>1</v>
      </c>
      <c r="F714" t="s">
        <v>37</v>
      </c>
      <c r="G714" t="s">
        <v>38</v>
      </c>
      <c r="H714" t="s">
        <v>39</v>
      </c>
      <c r="I714" t="s">
        <v>40</v>
      </c>
      <c r="J714">
        <v>2012</v>
      </c>
      <c r="K714">
        <v>283.25</v>
      </c>
      <c r="L714" t="s">
        <v>41</v>
      </c>
      <c r="M714" s="1">
        <v>41061</v>
      </c>
      <c r="N714" s="1">
        <v>41106</v>
      </c>
      <c r="O714" s="1">
        <v>41093</v>
      </c>
      <c r="Q714" t="s">
        <v>42</v>
      </c>
      <c r="R714" t="s">
        <v>43</v>
      </c>
      <c r="S714" t="s">
        <v>44</v>
      </c>
      <c r="T714" t="s">
        <v>45</v>
      </c>
      <c r="U714" t="s">
        <v>46</v>
      </c>
      <c r="W714" t="str">
        <f t="shared" si="23"/>
        <v>STATE SENATOR,1,,REPUBLICAN,LEG DISTRICT 01 - SENATE,KING,Legislative</v>
      </c>
    </row>
    <row r="715" spans="1:23" x14ac:dyDescent="0.25">
      <c r="A715" t="str">
        <f t="shared" si="22"/>
        <v>MCCRAVEY DAWN M</v>
      </c>
      <c r="B715">
        <v>155</v>
      </c>
      <c r="C715" t="s">
        <v>36</v>
      </c>
      <c r="D715">
        <v>1</v>
      </c>
      <c r="F715" t="s">
        <v>37</v>
      </c>
      <c r="G715" t="s">
        <v>38</v>
      </c>
      <c r="H715" t="s">
        <v>39</v>
      </c>
      <c r="I715" t="s">
        <v>40</v>
      </c>
      <c r="J715">
        <v>2012</v>
      </c>
      <c r="K715">
        <v>283.25</v>
      </c>
      <c r="L715" t="s">
        <v>41</v>
      </c>
      <c r="M715" s="1">
        <v>41061</v>
      </c>
      <c r="N715" s="1">
        <v>41106</v>
      </c>
      <c r="O715" s="1">
        <v>41093</v>
      </c>
      <c r="Q715" t="s">
        <v>42</v>
      </c>
      <c r="R715" t="s">
        <v>43</v>
      </c>
      <c r="S715" t="s">
        <v>44</v>
      </c>
      <c r="T715" t="s">
        <v>45</v>
      </c>
      <c r="U715" t="s">
        <v>46</v>
      </c>
      <c r="W715" t="str">
        <f t="shared" si="23"/>
        <v>STATE SENATOR,1,,REPUBLICAN,LEG DISTRICT 01 - SENATE,KING,Legislative</v>
      </c>
    </row>
    <row r="716" spans="1:23" x14ac:dyDescent="0.25">
      <c r="A716" t="str">
        <f t="shared" si="22"/>
        <v>MCCRAVEY DAWN M</v>
      </c>
      <c r="B716">
        <v>156</v>
      </c>
      <c r="C716" t="s">
        <v>36</v>
      </c>
      <c r="D716">
        <v>1</v>
      </c>
      <c r="F716" t="s">
        <v>37</v>
      </c>
      <c r="G716" t="s">
        <v>38</v>
      </c>
      <c r="H716" t="s">
        <v>39</v>
      </c>
      <c r="I716" t="s">
        <v>40</v>
      </c>
      <c r="J716">
        <v>2012</v>
      </c>
      <c r="K716">
        <v>283.25</v>
      </c>
      <c r="L716" t="s">
        <v>41</v>
      </c>
      <c r="M716" s="1">
        <v>41061</v>
      </c>
      <c r="N716" s="1">
        <v>41106</v>
      </c>
      <c r="O716" s="1">
        <v>41093</v>
      </c>
      <c r="Q716" t="s">
        <v>42</v>
      </c>
      <c r="R716" t="s">
        <v>43</v>
      </c>
      <c r="S716" t="s">
        <v>44</v>
      </c>
      <c r="T716" t="s">
        <v>45</v>
      </c>
      <c r="U716" t="s">
        <v>46</v>
      </c>
      <c r="W716" t="str">
        <f t="shared" si="23"/>
        <v>STATE SENATOR,1,,REPUBLICAN,LEG DISTRICT 01 - SENATE,KING,Legislative</v>
      </c>
    </row>
    <row r="717" spans="1:23" x14ac:dyDescent="0.25">
      <c r="A717" t="str">
        <f t="shared" si="22"/>
        <v>MCCRAVEY DAWN M</v>
      </c>
      <c r="B717">
        <v>157</v>
      </c>
      <c r="C717" t="s">
        <v>36</v>
      </c>
      <c r="D717">
        <v>1</v>
      </c>
      <c r="F717" t="s">
        <v>37</v>
      </c>
      <c r="G717" t="s">
        <v>38</v>
      </c>
      <c r="H717" t="s">
        <v>39</v>
      </c>
      <c r="I717" t="s">
        <v>40</v>
      </c>
      <c r="J717">
        <v>2012</v>
      </c>
      <c r="K717">
        <v>283.25</v>
      </c>
      <c r="L717" t="s">
        <v>41</v>
      </c>
      <c r="M717" s="1">
        <v>41061</v>
      </c>
      <c r="N717" s="1">
        <v>41106</v>
      </c>
      <c r="O717" s="1">
        <v>41093</v>
      </c>
      <c r="Q717" t="s">
        <v>42</v>
      </c>
      <c r="R717" t="s">
        <v>43</v>
      </c>
      <c r="S717" t="s">
        <v>44</v>
      </c>
      <c r="T717" t="s">
        <v>45</v>
      </c>
      <c r="U717" t="s">
        <v>46</v>
      </c>
      <c r="W717" t="str">
        <f t="shared" si="23"/>
        <v>STATE SENATOR,1,,REPUBLICAN,LEG DISTRICT 01 - SENATE,KING,Legislative</v>
      </c>
    </row>
    <row r="718" spans="1:23" x14ac:dyDescent="0.25">
      <c r="A718" t="str">
        <f t="shared" si="22"/>
        <v>MCCRAVEY DAWN M</v>
      </c>
      <c r="B718">
        <v>158</v>
      </c>
      <c r="C718" t="s">
        <v>36</v>
      </c>
      <c r="D718">
        <v>1</v>
      </c>
      <c r="F718" t="s">
        <v>37</v>
      </c>
      <c r="G718" t="s">
        <v>38</v>
      </c>
      <c r="H718" t="s">
        <v>39</v>
      </c>
      <c r="I718" t="s">
        <v>40</v>
      </c>
      <c r="J718">
        <v>2012</v>
      </c>
      <c r="K718">
        <v>283.25</v>
      </c>
      <c r="L718" t="s">
        <v>41</v>
      </c>
      <c r="M718" s="1">
        <v>41061</v>
      </c>
      <c r="N718" s="1">
        <v>41106</v>
      </c>
      <c r="O718" s="1">
        <v>41093</v>
      </c>
      <c r="Q718" t="s">
        <v>42</v>
      </c>
      <c r="R718" t="s">
        <v>43</v>
      </c>
      <c r="S718" t="s">
        <v>44</v>
      </c>
      <c r="T718" t="s">
        <v>45</v>
      </c>
      <c r="U718" t="s">
        <v>46</v>
      </c>
      <c r="W718" t="str">
        <f t="shared" si="23"/>
        <v>STATE SENATOR,1,,REPUBLICAN,LEG DISTRICT 01 - SENATE,KING,Legislative</v>
      </c>
    </row>
    <row r="719" spans="1:23" x14ac:dyDescent="0.25">
      <c r="A719" t="str">
        <f t="shared" si="22"/>
        <v>MCCRAVEY DAWN M</v>
      </c>
      <c r="B719">
        <v>159</v>
      </c>
      <c r="C719" t="s">
        <v>36</v>
      </c>
      <c r="D719">
        <v>1</v>
      </c>
      <c r="F719" t="s">
        <v>37</v>
      </c>
      <c r="G719" t="s">
        <v>38</v>
      </c>
      <c r="H719" t="s">
        <v>39</v>
      </c>
      <c r="I719" t="s">
        <v>40</v>
      </c>
      <c r="J719">
        <v>2012</v>
      </c>
      <c r="K719">
        <v>283.25</v>
      </c>
      <c r="L719" t="s">
        <v>41</v>
      </c>
      <c r="M719" s="1">
        <v>41061</v>
      </c>
      <c r="N719" s="1">
        <v>41106</v>
      </c>
      <c r="O719" s="1">
        <v>41093</v>
      </c>
      <c r="Q719" t="s">
        <v>42</v>
      </c>
      <c r="R719" t="s">
        <v>43</v>
      </c>
      <c r="S719" t="s">
        <v>44</v>
      </c>
      <c r="T719" t="s">
        <v>45</v>
      </c>
      <c r="U719" t="s">
        <v>46</v>
      </c>
      <c r="W719" t="str">
        <f t="shared" si="23"/>
        <v>STATE SENATOR,1,,REPUBLICAN,LEG DISTRICT 01 - SENATE,KING,Legislative</v>
      </c>
    </row>
    <row r="720" spans="1:23" x14ac:dyDescent="0.25">
      <c r="A720" t="str">
        <f t="shared" si="22"/>
        <v>MCCRAVEY DAWN M</v>
      </c>
      <c r="B720">
        <v>160</v>
      </c>
      <c r="C720" t="s">
        <v>36</v>
      </c>
      <c r="D720">
        <v>1</v>
      </c>
      <c r="F720" t="s">
        <v>37</v>
      </c>
      <c r="G720" t="s">
        <v>38</v>
      </c>
      <c r="H720" t="s">
        <v>39</v>
      </c>
      <c r="I720" t="s">
        <v>40</v>
      </c>
      <c r="J720">
        <v>2012</v>
      </c>
      <c r="K720">
        <v>283.25</v>
      </c>
      <c r="L720" t="s">
        <v>41</v>
      </c>
      <c r="M720" s="1">
        <v>41061</v>
      </c>
      <c r="N720" s="1">
        <v>41106</v>
      </c>
      <c r="O720" s="1">
        <v>41093</v>
      </c>
      <c r="Q720" t="s">
        <v>42</v>
      </c>
      <c r="R720" t="s">
        <v>43</v>
      </c>
      <c r="S720" t="s">
        <v>44</v>
      </c>
      <c r="T720" t="s">
        <v>45</v>
      </c>
      <c r="U720" t="s">
        <v>46</v>
      </c>
      <c r="W720" t="str">
        <f t="shared" si="23"/>
        <v>STATE SENATOR,1,,REPUBLICAN,LEG DISTRICT 01 - SENATE,KING,Legislative</v>
      </c>
    </row>
    <row r="721" spans="1:23" x14ac:dyDescent="0.25">
      <c r="A721" t="str">
        <f t="shared" si="22"/>
        <v>MCCRAVEY DAWN M</v>
      </c>
      <c r="B721">
        <v>161</v>
      </c>
      <c r="C721" t="s">
        <v>36</v>
      </c>
      <c r="D721">
        <v>1</v>
      </c>
      <c r="F721" t="s">
        <v>37</v>
      </c>
      <c r="G721" t="s">
        <v>38</v>
      </c>
      <c r="H721" t="s">
        <v>39</v>
      </c>
      <c r="I721" t="s">
        <v>40</v>
      </c>
      <c r="J721">
        <v>2012</v>
      </c>
      <c r="K721">
        <v>283.25</v>
      </c>
      <c r="L721" t="s">
        <v>41</v>
      </c>
      <c r="M721" s="1">
        <v>41061</v>
      </c>
      <c r="N721" s="1">
        <v>41106</v>
      </c>
      <c r="O721" s="1">
        <v>41093</v>
      </c>
      <c r="Q721" t="s">
        <v>42</v>
      </c>
      <c r="R721" t="s">
        <v>43</v>
      </c>
      <c r="S721" t="s">
        <v>44</v>
      </c>
      <c r="T721" t="s">
        <v>45</v>
      </c>
      <c r="U721" t="s">
        <v>46</v>
      </c>
      <c r="W721" t="str">
        <f t="shared" si="23"/>
        <v>STATE SENATOR,1,,REPUBLICAN,LEG DISTRICT 01 - SENATE,KING,Legislative</v>
      </c>
    </row>
    <row r="722" spans="1:23" x14ac:dyDescent="0.25">
      <c r="A722" s="9" t="str">
        <f t="shared" si="22"/>
        <v>MCCRAVEY DAWN M</v>
      </c>
      <c r="B722">
        <v>162</v>
      </c>
      <c r="C722" t="s">
        <v>36</v>
      </c>
      <c r="D722">
        <v>1</v>
      </c>
      <c r="F722" t="s">
        <v>37</v>
      </c>
      <c r="G722" t="s">
        <v>38</v>
      </c>
      <c r="H722" t="s">
        <v>39</v>
      </c>
      <c r="I722" t="s">
        <v>40</v>
      </c>
      <c r="J722">
        <v>2012</v>
      </c>
      <c r="K722">
        <v>283.25</v>
      </c>
      <c r="L722" t="s">
        <v>41</v>
      </c>
      <c r="M722" s="1">
        <v>41061</v>
      </c>
      <c r="N722" s="1">
        <v>41106</v>
      </c>
      <c r="O722" s="1">
        <v>41093</v>
      </c>
      <c r="Q722" t="s">
        <v>42</v>
      </c>
      <c r="R722" t="s">
        <v>43</v>
      </c>
      <c r="S722" t="s">
        <v>44</v>
      </c>
      <c r="T722" t="s">
        <v>45</v>
      </c>
      <c r="U722" t="s">
        <v>46</v>
      </c>
      <c r="W722" t="str">
        <f t="shared" si="23"/>
        <v>STATE SENATOR,1,,REPUBLICAN,LEG DISTRICT 01 - SENATE,KING,Legislative</v>
      </c>
    </row>
    <row r="723" spans="1:23" x14ac:dyDescent="0.25">
      <c r="A723" t="str">
        <f t="shared" si="22"/>
        <v>MCCRAVEY DAWN M</v>
      </c>
      <c r="B723">
        <v>163</v>
      </c>
      <c r="C723" t="s">
        <v>36</v>
      </c>
      <c r="D723">
        <v>1</v>
      </c>
      <c r="F723" t="s">
        <v>37</v>
      </c>
      <c r="G723" t="s">
        <v>38</v>
      </c>
      <c r="H723" t="s">
        <v>39</v>
      </c>
      <c r="I723" t="s">
        <v>40</v>
      </c>
      <c r="J723">
        <v>2012</v>
      </c>
      <c r="K723">
        <v>283.25</v>
      </c>
      <c r="L723" t="s">
        <v>41</v>
      </c>
      <c r="M723" s="1">
        <v>41061</v>
      </c>
      <c r="N723" s="1">
        <v>41106</v>
      </c>
      <c r="O723" s="1">
        <v>41093</v>
      </c>
      <c r="Q723" t="s">
        <v>42</v>
      </c>
      <c r="R723" t="s">
        <v>43</v>
      </c>
      <c r="S723" t="s">
        <v>44</v>
      </c>
      <c r="T723" t="s">
        <v>45</v>
      </c>
      <c r="U723" t="s">
        <v>46</v>
      </c>
      <c r="W723" t="str">
        <f t="shared" si="23"/>
        <v>STATE SENATOR,1,,REPUBLICAN,LEG DISTRICT 01 - SENATE,KING,Legislative</v>
      </c>
    </row>
    <row r="724" spans="1:23" x14ac:dyDescent="0.25">
      <c r="A724" t="str">
        <f t="shared" si="22"/>
        <v>MCCRAVEY DAWN M</v>
      </c>
      <c r="B724">
        <v>164</v>
      </c>
      <c r="C724" t="s">
        <v>36</v>
      </c>
      <c r="D724">
        <v>1</v>
      </c>
      <c r="F724" t="s">
        <v>37</v>
      </c>
      <c r="G724" t="s">
        <v>38</v>
      </c>
      <c r="H724" t="s">
        <v>39</v>
      </c>
      <c r="I724" t="s">
        <v>40</v>
      </c>
      <c r="J724">
        <v>2012</v>
      </c>
      <c r="K724">
        <v>283.25</v>
      </c>
      <c r="L724" t="s">
        <v>41</v>
      </c>
      <c r="M724" s="1">
        <v>41061</v>
      </c>
      <c r="N724" s="1">
        <v>41106</v>
      </c>
      <c r="O724" s="1">
        <v>41093</v>
      </c>
      <c r="Q724" t="s">
        <v>42</v>
      </c>
      <c r="R724" t="s">
        <v>43</v>
      </c>
      <c r="S724" t="s">
        <v>44</v>
      </c>
      <c r="T724" t="s">
        <v>45</v>
      </c>
      <c r="U724" t="s">
        <v>46</v>
      </c>
      <c r="W724" t="str">
        <f t="shared" si="23"/>
        <v>STATE SENATOR,1,,REPUBLICAN,LEG DISTRICT 01 - SENATE,KING,Legislative</v>
      </c>
    </row>
    <row r="725" spans="1:23" x14ac:dyDescent="0.25">
      <c r="A725" t="str">
        <f t="shared" si="22"/>
        <v>MCCRAVEY DAWN M</v>
      </c>
      <c r="B725">
        <v>165</v>
      </c>
      <c r="C725" t="s">
        <v>36</v>
      </c>
      <c r="D725">
        <v>1</v>
      </c>
      <c r="F725" t="s">
        <v>37</v>
      </c>
      <c r="G725" t="s">
        <v>38</v>
      </c>
      <c r="H725" t="s">
        <v>39</v>
      </c>
      <c r="I725" t="s">
        <v>40</v>
      </c>
      <c r="J725">
        <v>2012</v>
      </c>
      <c r="K725">
        <v>283.25</v>
      </c>
      <c r="L725" t="s">
        <v>41</v>
      </c>
      <c r="M725" s="1">
        <v>41061</v>
      </c>
      <c r="N725" s="1">
        <v>41106</v>
      </c>
      <c r="O725" s="1">
        <v>41093</v>
      </c>
      <c r="Q725" t="s">
        <v>42</v>
      </c>
      <c r="R725" t="s">
        <v>43</v>
      </c>
      <c r="S725" t="s">
        <v>44</v>
      </c>
      <c r="T725" t="s">
        <v>45</v>
      </c>
      <c r="U725" t="s">
        <v>46</v>
      </c>
      <c r="W725" t="str">
        <f t="shared" si="23"/>
        <v>STATE SENATOR,1,,REPUBLICAN,LEG DISTRICT 01 - SENATE,KING,Legislative</v>
      </c>
    </row>
    <row r="726" spans="1:23" x14ac:dyDescent="0.25">
      <c r="A726" t="str">
        <f t="shared" si="22"/>
        <v>MCCRAVEY DAWN M</v>
      </c>
      <c r="B726">
        <v>166</v>
      </c>
      <c r="C726" t="s">
        <v>36</v>
      </c>
      <c r="D726">
        <v>1</v>
      </c>
      <c r="F726" t="s">
        <v>37</v>
      </c>
      <c r="G726" t="s">
        <v>38</v>
      </c>
      <c r="H726" t="s">
        <v>39</v>
      </c>
      <c r="I726" t="s">
        <v>40</v>
      </c>
      <c r="J726">
        <v>2012</v>
      </c>
      <c r="K726">
        <v>283.25</v>
      </c>
      <c r="L726" t="s">
        <v>41</v>
      </c>
      <c r="M726" s="1">
        <v>41061</v>
      </c>
      <c r="N726" s="1">
        <v>41106</v>
      </c>
      <c r="O726" s="1">
        <v>41093</v>
      </c>
      <c r="Q726" t="s">
        <v>42</v>
      </c>
      <c r="R726" t="s">
        <v>43</v>
      </c>
      <c r="S726" t="s">
        <v>44</v>
      </c>
      <c r="T726" t="s">
        <v>45</v>
      </c>
      <c r="U726" t="s">
        <v>46</v>
      </c>
      <c r="W726" t="str">
        <f t="shared" si="23"/>
        <v>STATE SENATOR,1,,REPUBLICAN,LEG DISTRICT 01 - SENATE,KING,Legislative</v>
      </c>
    </row>
    <row r="727" spans="1:23" x14ac:dyDescent="0.25">
      <c r="A727" t="str">
        <f t="shared" si="22"/>
        <v>MCCRAVEY DAWN M</v>
      </c>
      <c r="B727">
        <v>167</v>
      </c>
      <c r="C727" t="s">
        <v>36</v>
      </c>
      <c r="D727">
        <v>1</v>
      </c>
      <c r="F727" t="s">
        <v>37</v>
      </c>
      <c r="G727" t="s">
        <v>38</v>
      </c>
      <c r="H727" t="s">
        <v>39</v>
      </c>
      <c r="I727" t="s">
        <v>40</v>
      </c>
      <c r="J727">
        <v>2012</v>
      </c>
      <c r="K727">
        <v>283.25</v>
      </c>
      <c r="L727" t="s">
        <v>41</v>
      </c>
      <c r="M727" s="1">
        <v>41061</v>
      </c>
      <c r="N727" s="1">
        <v>41106</v>
      </c>
      <c r="O727" s="1">
        <v>41093</v>
      </c>
      <c r="Q727" t="s">
        <v>42</v>
      </c>
      <c r="R727" t="s">
        <v>43</v>
      </c>
      <c r="S727" t="s">
        <v>44</v>
      </c>
      <c r="T727" t="s">
        <v>45</v>
      </c>
      <c r="U727" t="s">
        <v>46</v>
      </c>
      <c r="W727" t="str">
        <f t="shared" si="23"/>
        <v>STATE SENATOR,1,,REPUBLICAN,LEG DISTRICT 01 - SENATE,KING,Legislative</v>
      </c>
    </row>
    <row r="728" spans="1:23" x14ac:dyDescent="0.25">
      <c r="A728" t="str">
        <f t="shared" si="22"/>
        <v>MCCRAVEY DAWN M</v>
      </c>
      <c r="B728">
        <v>168</v>
      </c>
      <c r="C728" t="s">
        <v>36</v>
      </c>
      <c r="D728">
        <v>1</v>
      </c>
      <c r="F728" t="s">
        <v>37</v>
      </c>
      <c r="G728" t="s">
        <v>38</v>
      </c>
      <c r="H728" t="s">
        <v>39</v>
      </c>
      <c r="I728" t="s">
        <v>40</v>
      </c>
      <c r="J728">
        <v>2012</v>
      </c>
      <c r="K728">
        <v>283.25</v>
      </c>
      <c r="L728" t="s">
        <v>41</v>
      </c>
      <c r="M728" s="1">
        <v>41061</v>
      </c>
      <c r="N728" s="1">
        <v>41106</v>
      </c>
      <c r="O728" s="1">
        <v>41093</v>
      </c>
      <c r="Q728" t="s">
        <v>42</v>
      </c>
      <c r="R728" t="s">
        <v>43</v>
      </c>
      <c r="S728" t="s">
        <v>44</v>
      </c>
      <c r="T728" t="s">
        <v>45</v>
      </c>
      <c r="U728" t="s">
        <v>46</v>
      </c>
      <c r="W728" t="str">
        <f t="shared" si="23"/>
        <v>STATE SENATOR,1,,REPUBLICAN,LEG DISTRICT 01 - SENATE,KING,Legislative</v>
      </c>
    </row>
    <row r="729" spans="1:23" x14ac:dyDescent="0.25">
      <c r="A729" s="9" t="str">
        <f t="shared" si="22"/>
        <v>MCCRAVEY DAWN M</v>
      </c>
      <c r="B729">
        <v>169</v>
      </c>
      <c r="C729" t="s">
        <v>36</v>
      </c>
      <c r="D729">
        <v>1</v>
      </c>
      <c r="F729" t="s">
        <v>37</v>
      </c>
      <c r="G729" t="s">
        <v>38</v>
      </c>
      <c r="H729" t="s">
        <v>39</v>
      </c>
      <c r="I729" t="s">
        <v>40</v>
      </c>
      <c r="J729">
        <v>2012</v>
      </c>
      <c r="K729">
        <v>283.25</v>
      </c>
      <c r="L729" t="s">
        <v>41</v>
      </c>
      <c r="M729" s="1">
        <v>41061</v>
      </c>
      <c r="N729" s="1">
        <v>41106</v>
      </c>
      <c r="O729" s="1">
        <v>41093</v>
      </c>
      <c r="Q729" t="s">
        <v>42</v>
      </c>
      <c r="R729" t="s">
        <v>43</v>
      </c>
      <c r="S729" t="s">
        <v>44</v>
      </c>
      <c r="T729" t="s">
        <v>45</v>
      </c>
      <c r="U729" t="s">
        <v>46</v>
      </c>
      <c r="W729" t="str">
        <f t="shared" si="23"/>
        <v>STATE SENATOR,1,,REPUBLICAN,LEG DISTRICT 01 - SENATE,KING,Legislative</v>
      </c>
    </row>
    <row r="730" spans="1:23" x14ac:dyDescent="0.25">
      <c r="A730" t="str">
        <f t="shared" si="22"/>
        <v>MCCRAVEY DAWN M</v>
      </c>
      <c r="B730">
        <v>170</v>
      </c>
      <c r="C730" t="s">
        <v>36</v>
      </c>
      <c r="D730">
        <v>1</v>
      </c>
      <c r="F730" t="s">
        <v>37</v>
      </c>
      <c r="G730" t="s">
        <v>38</v>
      </c>
      <c r="H730" t="s">
        <v>39</v>
      </c>
      <c r="I730" t="s">
        <v>40</v>
      </c>
      <c r="J730">
        <v>2012</v>
      </c>
      <c r="K730">
        <v>283.25</v>
      </c>
      <c r="L730" t="s">
        <v>41</v>
      </c>
      <c r="M730" s="1">
        <v>41061</v>
      </c>
      <c r="N730" s="1">
        <v>41106</v>
      </c>
      <c r="O730" s="1">
        <v>41093</v>
      </c>
      <c r="Q730" t="s">
        <v>42</v>
      </c>
      <c r="R730" t="s">
        <v>43</v>
      </c>
      <c r="S730" t="s">
        <v>44</v>
      </c>
      <c r="T730" t="s">
        <v>45</v>
      </c>
      <c r="U730" t="s">
        <v>46</v>
      </c>
      <c r="W730" t="str">
        <f t="shared" si="23"/>
        <v>STATE SENATOR,1,,REPUBLICAN,LEG DISTRICT 01 - SENATE,KING,Legislative</v>
      </c>
    </row>
    <row r="731" spans="1:23" x14ac:dyDescent="0.25">
      <c r="A731" t="str">
        <f t="shared" si="22"/>
        <v>MCCRAVEY DAWN M</v>
      </c>
      <c r="B731">
        <v>171</v>
      </c>
      <c r="C731" t="s">
        <v>36</v>
      </c>
      <c r="D731">
        <v>1</v>
      </c>
      <c r="F731" t="s">
        <v>37</v>
      </c>
      <c r="G731" t="s">
        <v>38</v>
      </c>
      <c r="H731" t="s">
        <v>39</v>
      </c>
      <c r="I731" t="s">
        <v>40</v>
      </c>
      <c r="J731">
        <v>2012</v>
      </c>
      <c r="K731">
        <v>283.25</v>
      </c>
      <c r="L731" t="s">
        <v>41</v>
      </c>
      <c r="M731" s="1">
        <v>41061</v>
      </c>
      <c r="N731" s="1">
        <v>41106</v>
      </c>
      <c r="O731" s="1">
        <v>41093</v>
      </c>
      <c r="Q731" t="s">
        <v>42</v>
      </c>
      <c r="R731" t="s">
        <v>43</v>
      </c>
      <c r="S731" t="s">
        <v>44</v>
      </c>
      <c r="T731" t="s">
        <v>45</v>
      </c>
      <c r="U731" t="s">
        <v>46</v>
      </c>
      <c r="W731" t="str">
        <f t="shared" si="23"/>
        <v>STATE SENATOR,1,,REPUBLICAN,LEG DISTRICT 01 - SENATE,KING,Legislative</v>
      </c>
    </row>
    <row r="732" spans="1:23" x14ac:dyDescent="0.25">
      <c r="A732" t="str">
        <f t="shared" si="22"/>
        <v>MCCRAVEY DAWN M</v>
      </c>
      <c r="B732">
        <v>172</v>
      </c>
      <c r="C732" t="s">
        <v>36</v>
      </c>
      <c r="D732">
        <v>1</v>
      </c>
      <c r="F732" t="s">
        <v>37</v>
      </c>
      <c r="G732" t="s">
        <v>38</v>
      </c>
      <c r="H732" t="s">
        <v>39</v>
      </c>
      <c r="I732" t="s">
        <v>40</v>
      </c>
      <c r="J732">
        <v>2012</v>
      </c>
      <c r="K732">
        <v>283.25</v>
      </c>
      <c r="L732" t="s">
        <v>41</v>
      </c>
      <c r="M732" s="1">
        <v>41061</v>
      </c>
      <c r="N732" s="1">
        <v>41106</v>
      </c>
      <c r="O732" s="1">
        <v>41093</v>
      </c>
      <c r="Q732" t="s">
        <v>42</v>
      </c>
      <c r="R732" t="s">
        <v>43</v>
      </c>
      <c r="S732" t="s">
        <v>44</v>
      </c>
      <c r="T732" t="s">
        <v>45</v>
      </c>
      <c r="U732" t="s">
        <v>46</v>
      </c>
      <c r="W732" t="str">
        <f t="shared" si="23"/>
        <v>STATE SENATOR,1,,REPUBLICAN,LEG DISTRICT 01 - SENATE,KING,Legislative</v>
      </c>
    </row>
    <row r="733" spans="1:23" x14ac:dyDescent="0.25">
      <c r="A733" t="str">
        <f t="shared" si="22"/>
        <v>MCCRAVEY DAWN M</v>
      </c>
      <c r="B733">
        <v>173</v>
      </c>
      <c r="C733" t="s">
        <v>36</v>
      </c>
      <c r="D733">
        <v>1</v>
      </c>
      <c r="F733" t="s">
        <v>37</v>
      </c>
      <c r="G733" t="s">
        <v>38</v>
      </c>
      <c r="H733" t="s">
        <v>39</v>
      </c>
      <c r="I733" t="s">
        <v>40</v>
      </c>
      <c r="J733">
        <v>2012</v>
      </c>
      <c r="K733">
        <v>283.25</v>
      </c>
      <c r="L733" t="s">
        <v>41</v>
      </c>
      <c r="M733" s="1">
        <v>41061</v>
      </c>
      <c r="N733" s="1">
        <v>41106</v>
      </c>
      <c r="O733" s="1">
        <v>41093</v>
      </c>
      <c r="Q733" t="s">
        <v>42</v>
      </c>
      <c r="R733" t="s">
        <v>43</v>
      </c>
      <c r="S733" t="s">
        <v>44</v>
      </c>
      <c r="T733" t="s">
        <v>45</v>
      </c>
      <c r="U733" t="s">
        <v>46</v>
      </c>
      <c r="W733" t="str">
        <f t="shared" si="23"/>
        <v>STATE SENATOR,1,,REPUBLICAN,LEG DISTRICT 01 - SENATE,KING,Legislative</v>
      </c>
    </row>
    <row r="734" spans="1:23" x14ac:dyDescent="0.25">
      <c r="A734" t="str">
        <f t="shared" si="22"/>
        <v>MCCRAVEY DAWN M</v>
      </c>
      <c r="B734">
        <v>174</v>
      </c>
      <c r="C734" t="s">
        <v>36</v>
      </c>
      <c r="D734">
        <v>1</v>
      </c>
      <c r="F734" t="s">
        <v>37</v>
      </c>
      <c r="G734" t="s">
        <v>38</v>
      </c>
      <c r="H734" t="s">
        <v>39</v>
      </c>
      <c r="I734" t="s">
        <v>40</v>
      </c>
      <c r="J734">
        <v>2012</v>
      </c>
      <c r="K734">
        <v>283.25</v>
      </c>
      <c r="L734" t="s">
        <v>41</v>
      </c>
      <c r="M734" s="1">
        <v>41061</v>
      </c>
      <c r="N734" s="1">
        <v>41106</v>
      </c>
      <c r="O734" s="1">
        <v>41093</v>
      </c>
      <c r="Q734" t="s">
        <v>42</v>
      </c>
      <c r="R734" t="s">
        <v>43</v>
      </c>
      <c r="S734" t="s">
        <v>44</v>
      </c>
      <c r="T734" t="s">
        <v>45</v>
      </c>
      <c r="U734" t="s">
        <v>46</v>
      </c>
      <c r="W734" t="str">
        <f t="shared" si="23"/>
        <v>STATE SENATOR,1,,REPUBLICAN,LEG DISTRICT 01 - SENATE,KING,Legislative</v>
      </c>
    </row>
    <row r="735" spans="1:23" x14ac:dyDescent="0.25">
      <c r="A735" s="9" t="str">
        <f t="shared" si="22"/>
        <v>MCCRAVEY DAWN M</v>
      </c>
      <c r="B735">
        <v>175</v>
      </c>
      <c r="C735" t="s">
        <v>36</v>
      </c>
      <c r="D735">
        <v>1</v>
      </c>
      <c r="F735" t="s">
        <v>37</v>
      </c>
      <c r="G735" t="s">
        <v>38</v>
      </c>
      <c r="H735" t="s">
        <v>39</v>
      </c>
      <c r="I735" t="s">
        <v>40</v>
      </c>
      <c r="J735">
        <v>2012</v>
      </c>
      <c r="K735">
        <v>283.25</v>
      </c>
      <c r="L735" t="s">
        <v>41</v>
      </c>
      <c r="M735" s="1">
        <v>41061</v>
      </c>
      <c r="N735" s="1">
        <v>41106</v>
      </c>
      <c r="O735" s="1">
        <v>41093</v>
      </c>
      <c r="Q735" t="s">
        <v>42</v>
      </c>
      <c r="R735" t="s">
        <v>43</v>
      </c>
      <c r="S735" t="s">
        <v>44</v>
      </c>
      <c r="T735" t="s">
        <v>45</v>
      </c>
      <c r="U735" t="s">
        <v>46</v>
      </c>
      <c r="W735" t="str">
        <f t="shared" si="23"/>
        <v>STATE SENATOR,1,,REPUBLICAN,LEG DISTRICT 01 - SENATE,KING,Legislative</v>
      </c>
    </row>
    <row r="736" spans="1:23" x14ac:dyDescent="0.25">
      <c r="A736" t="str">
        <f t="shared" si="22"/>
        <v>MCCRAVEY DAWN M</v>
      </c>
      <c r="B736">
        <v>176</v>
      </c>
      <c r="C736" t="s">
        <v>36</v>
      </c>
      <c r="D736">
        <v>1</v>
      </c>
      <c r="F736" t="s">
        <v>37</v>
      </c>
      <c r="G736" t="s">
        <v>38</v>
      </c>
      <c r="H736" t="s">
        <v>39</v>
      </c>
      <c r="I736" t="s">
        <v>40</v>
      </c>
      <c r="J736">
        <v>2012</v>
      </c>
      <c r="K736">
        <v>283.25</v>
      </c>
      <c r="L736" t="s">
        <v>41</v>
      </c>
      <c r="M736" s="1">
        <v>41061</v>
      </c>
      <c r="N736" s="1">
        <v>41106</v>
      </c>
      <c r="O736" s="1">
        <v>41093</v>
      </c>
      <c r="Q736" t="s">
        <v>42</v>
      </c>
      <c r="R736" t="s">
        <v>43</v>
      </c>
      <c r="S736" t="s">
        <v>44</v>
      </c>
      <c r="T736" t="s">
        <v>45</v>
      </c>
      <c r="U736" t="s">
        <v>46</v>
      </c>
      <c r="W736" t="str">
        <f t="shared" si="23"/>
        <v>STATE SENATOR,1,,REPUBLICAN,LEG DISTRICT 01 - SENATE,KING,Legislative</v>
      </c>
    </row>
    <row r="737" spans="1:23" x14ac:dyDescent="0.25">
      <c r="A737" t="str">
        <f t="shared" si="22"/>
        <v>MCCRAVEY DAWN M</v>
      </c>
      <c r="B737">
        <v>177</v>
      </c>
      <c r="C737" t="s">
        <v>36</v>
      </c>
      <c r="D737">
        <v>1</v>
      </c>
      <c r="F737" t="s">
        <v>37</v>
      </c>
      <c r="G737" t="s">
        <v>38</v>
      </c>
      <c r="H737" t="s">
        <v>39</v>
      </c>
      <c r="I737" t="s">
        <v>40</v>
      </c>
      <c r="J737">
        <v>2012</v>
      </c>
      <c r="K737">
        <v>283.25</v>
      </c>
      <c r="L737" t="s">
        <v>41</v>
      </c>
      <c r="M737" s="1">
        <v>41061</v>
      </c>
      <c r="N737" s="1">
        <v>41106</v>
      </c>
      <c r="O737" s="1">
        <v>41093</v>
      </c>
      <c r="Q737" t="s">
        <v>42</v>
      </c>
      <c r="R737" t="s">
        <v>43</v>
      </c>
      <c r="S737" t="s">
        <v>44</v>
      </c>
      <c r="T737" t="s">
        <v>45</v>
      </c>
      <c r="U737" t="s">
        <v>46</v>
      </c>
      <c r="W737" t="str">
        <f t="shared" si="23"/>
        <v>STATE SENATOR,1,,REPUBLICAN,LEG DISTRICT 01 - SENATE,KING,Legislative</v>
      </c>
    </row>
    <row r="738" spans="1:23" x14ac:dyDescent="0.25">
      <c r="A738" t="str">
        <f t="shared" si="22"/>
        <v>MCCRAVEY DAWN M</v>
      </c>
      <c r="B738">
        <v>178</v>
      </c>
      <c r="C738" t="s">
        <v>36</v>
      </c>
      <c r="D738">
        <v>1</v>
      </c>
      <c r="F738" t="s">
        <v>37</v>
      </c>
      <c r="G738" t="s">
        <v>38</v>
      </c>
      <c r="H738" t="s">
        <v>39</v>
      </c>
      <c r="I738" t="s">
        <v>40</v>
      </c>
      <c r="J738">
        <v>2012</v>
      </c>
      <c r="K738">
        <v>283.25</v>
      </c>
      <c r="L738" t="s">
        <v>41</v>
      </c>
      <c r="M738" s="1">
        <v>41061</v>
      </c>
      <c r="N738" s="1">
        <v>41106</v>
      </c>
      <c r="O738" s="1">
        <v>41093</v>
      </c>
      <c r="Q738" t="s">
        <v>42</v>
      </c>
      <c r="R738" t="s">
        <v>43</v>
      </c>
      <c r="S738" t="s">
        <v>44</v>
      </c>
      <c r="T738" t="s">
        <v>45</v>
      </c>
      <c r="U738" t="s">
        <v>46</v>
      </c>
      <c r="W738" t="str">
        <f t="shared" si="23"/>
        <v>STATE SENATOR,1,,REPUBLICAN,LEG DISTRICT 01 - SENATE,KING,Legislative</v>
      </c>
    </row>
    <row r="739" spans="1:23" x14ac:dyDescent="0.25">
      <c r="A739" s="9" t="str">
        <f t="shared" si="22"/>
        <v>MCCRAVEY DAWN M</v>
      </c>
      <c r="B739">
        <v>179</v>
      </c>
      <c r="C739" t="s">
        <v>36</v>
      </c>
      <c r="D739">
        <v>1</v>
      </c>
      <c r="F739" t="s">
        <v>37</v>
      </c>
      <c r="G739" t="s">
        <v>38</v>
      </c>
      <c r="H739" t="s">
        <v>39</v>
      </c>
      <c r="I739" t="s">
        <v>40</v>
      </c>
      <c r="J739">
        <v>2012</v>
      </c>
      <c r="K739">
        <v>283.25</v>
      </c>
      <c r="L739" t="s">
        <v>41</v>
      </c>
      <c r="M739" s="1">
        <v>41061</v>
      </c>
      <c r="N739" s="1">
        <v>41106</v>
      </c>
      <c r="O739" s="1">
        <v>41093</v>
      </c>
      <c r="Q739" t="s">
        <v>42</v>
      </c>
      <c r="R739" t="s">
        <v>43</v>
      </c>
      <c r="S739" t="s">
        <v>44</v>
      </c>
      <c r="T739" t="s">
        <v>45</v>
      </c>
      <c r="U739" t="s">
        <v>46</v>
      </c>
      <c r="W739" t="str">
        <f t="shared" si="23"/>
        <v>STATE SENATOR,1,,REPUBLICAN,LEG DISTRICT 01 - SENATE,KING,Legislative</v>
      </c>
    </row>
    <row r="740" spans="1:23" x14ac:dyDescent="0.25">
      <c r="A740" t="str">
        <f t="shared" si="22"/>
        <v>MCCRAVEY DAWN M</v>
      </c>
      <c r="B740">
        <v>180</v>
      </c>
      <c r="C740" t="s">
        <v>36</v>
      </c>
      <c r="D740">
        <v>1</v>
      </c>
      <c r="F740" t="s">
        <v>37</v>
      </c>
      <c r="G740" t="s">
        <v>38</v>
      </c>
      <c r="H740" t="s">
        <v>39</v>
      </c>
      <c r="I740" t="s">
        <v>40</v>
      </c>
      <c r="J740">
        <v>2012</v>
      </c>
      <c r="K740">
        <v>283.25</v>
      </c>
      <c r="L740" t="s">
        <v>41</v>
      </c>
      <c r="M740" s="1">
        <v>41061</v>
      </c>
      <c r="N740" s="1">
        <v>41106</v>
      </c>
      <c r="O740" s="1">
        <v>41093</v>
      </c>
      <c r="Q740" t="s">
        <v>42</v>
      </c>
      <c r="R740" t="s">
        <v>43</v>
      </c>
      <c r="S740" t="s">
        <v>44</v>
      </c>
      <c r="T740" t="s">
        <v>45</v>
      </c>
      <c r="U740" t="s">
        <v>46</v>
      </c>
      <c r="W740" t="str">
        <f t="shared" si="23"/>
        <v>STATE SENATOR,1,,REPUBLICAN,LEG DISTRICT 01 - SENATE,KING,Legislative</v>
      </c>
    </row>
    <row r="741" spans="1:23" x14ac:dyDescent="0.25">
      <c r="A741" t="str">
        <f t="shared" si="22"/>
        <v>MCCRAVEY DAWN M</v>
      </c>
      <c r="B741">
        <v>181</v>
      </c>
      <c r="C741" t="s">
        <v>36</v>
      </c>
      <c r="D741">
        <v>1</v>
      </c>
      <c r="F741" t="s">
        <v>37</v>
      </c>
      <c r="G741" t="s">
        <v>38</v>
      </c>
      <c r="H741" t="s">
        <v>39</v>
      </c>
      <c r="I741" t="s">
        <v>40</v>
      </c>
      <c r="J741">
        <v>2012</v>
      </c>
      <c r="K741">
        <v>283.25</v>
      </c>
      <c r="L741" t="s">
        <v>41</v>
      </c>
      <c r="M741" s="1">
        <v>41061</v>
      </c>
      <c r="N741" s="1">
        <v>41106</v>
      </c>
      <c r="O741" s="1">
        <v>41093</v>
      </c>
      <c r="Q741" t="s">
        <v>42</v>
      </c>
      <c r="R741" t="s">
        <v>43</v>
      </c>
      <c r="S741" t="s">
        <v>44</v>
      </c>
      <c r="T741" t="s">
        <v>45</v>
      </c>
      <c r="U741" t="s">
        <v>46</v>
      </c>
      <c r="W741" t="str">
        <f t="shared" si="23"/>
        <v>STATE SENATOR,1,,REPUBLICAN,LEG DISTRICT 01 - SENATE,KING,Legislative</v>
      </c>
    </row>
    <row r="742" spans="1:23" x14ac:dyDescent="0.25">
      <c r="A742" s="9" t="str">
        <f t="shared" si="22"/>
        <v>MCCRAVEY DAWN M</v>
      </c>
      <c r="B742">
        <v>182</v>
      </c>
      <c r="C742" t="s">
        <v>36</v>
      </c>
      <c r="D742">
        <v>1</v>
      </c>
      <c r="F742" t="s">
        <v>37</v>
      </c>
      <c r="G742" t="s">
        <v>38</v>
      </c>
      <c r="H742" t="s">
        <v>39</v>
      </c>
      <c r="I742" t="s">
        <v>40</v>
      </c>
      <c r="J742">
        <v>2012</v>
      </c>
      <c r="K742">
        <v>283.25</v>
      </c>
      <c r="L742" t="s">
        <v>41</v>
      </c>
      <c r="M742" s="1">
        <v>41061</v>
      </c>
      <c r="N742" s="1">
        <v>41106</v>
      </c>
      <c r="O742" s="1">
        <v>41093</v>
      </c>
      <c r="Q742" t="s">
        <v>42</v>
      </c>
      <c r="R742" t="s">
        <v>43</v>
      </c>
      <c r="S742" t="s">
        <v>44</v>
      </c>
      <c r="T742" t="s">
        <v>45</v>
      </c>
      <c r="U742" t="s">
        <v>46</v>
      </c>
      <c r="W742" t="str">
        <f t="shared" si="23"/>
        <v>STATE SENATOR,1,,REPUBLICAN,LEG DISTRICT 01 - SENATE,KING,Legislative</v>
      </c>
    </row>
    <row r="743" spans="1:23" x14ac:dyDescent="0.25">
      <c r="A743" s="9" t="str">
        <f t="shared" si="22"/>
        <v>MCCRAVEY DAWN M</v>
      </c>
      <c r="B743">
        <v>183</v>
      </c>
      <c r="C743" t="s">
        <v>36</v>
      </c>
      <c r="D743">
        <v>1</v>
      </c>
      <c r="F743" t="s">
        <v>37</v>
      </c>
      <c r="G743" t="s">
        <v>38</v>
      </c>
      <c r="H743" t="s">
        <v>39</v>
      </c>
      <c r="I743" t="s">
        <v>40</v>
      </c>
      <c r="J743">
        <v>2012</v>
      </c>
      <c r="K743">
        <v>283.25</v>
      </c>
      <c r="L743" t="s">
        <v>41</v>
      </c>
      <c r="M743" s="1">
        <v>41061</v>
      </c>
      <c r="N743" s="1">
        <v>41106</v>
      </c>
      <c r="O743" s="1">
        <v>41093</v>
      </c>
      <c r="Q743" t="s">
        <v>42</v>
      </c>
      <c r="R743" t="s">
        <v>43</v>
      </c>
      <c r="S743" t="s">
        <v>44</v>
      </c>
      <c r="T743" t="s">
        <v>45</v>
      </c>
      <c r="U743" t="s">
        <v>46</v>
      </c>
      <c r="W743" t="str">
        <f t="shared" si="23"/>
        <v>STATE SENATOR,1,,REPUBLICAN,LEG DISTRICT 01 - SENATE,KING,Legislative</v>
      </c>
    </row>
    <row r="744" spans="1:23" x14ac:dyDescent="0.25">
      <c r="A744" t="str">
        <f t="shared" si="22"/>
        <v>MCCRAVEY DAWN M</v>
      </c>
      <c r="B744">
        <v>184</v>
      </c>
      <c r="C744" t="s">
        <v>36</v>
      </c>
      <c r="D744">
        <v>1</v>
      </c>
      <c r="F744" t="s">
        <v>37</v>
      </c>
      <c r="G744" t="s">
        <v>38</v>
      </c>
      <c r="H744" t="s">
        <v>39</v>
      </c>
      <c r="I744" t="s">
        <v>40</v>
      </c>
      <c r="J744">
        <v>2012</v>
      </c>
      <c r="K744">
        <v>283.25</v>
      </c>
      <c r="L744" t="s">
        <v>41</v>
      </c>
      <c r="M744" s="1">
        <v>41061</v>
      </c>
      <c r="N744" s="1">
        <v>41106</v>
      </c>
      <c r="O744" s="1">
        <v>41093</v>
      </c>
      <c r="Q744" t="s">
        <v>42</v>
      </c>
      <c r="R744" t="s">
        <v>43</v>
      </c>
      <c r="S744" t="s">
        <v>44</v>
      </c>
      <c r="T744" t="s">
        <v>45</v>
      </c>
      <c r="U744" t="s">
        <v>46</v>
      </c>
      <c r="W744" t="str">
        <f t="shared" si="23"/>
        <v>STATE SENATOR,1,,REPUBLICAN,LEG DISTRICT 01 - SENATE,KING,Legislative</v>
      </c>
    </row>
    <row r="745" spans="1:23" x14ac:dyDescent="0.25">
      <c r="A745" t="str">
        <f t="shared" si="22"/>
        <v>MCCRAVEY DAWN M</v>
      </c>
      <c r="B745">
        <v>185</v>
      </c>
      <c r="C745" t="s">
        <v>36</v>
      </c>
      <c r="D745">
        <v>1</v>
      </c>
      <c r="F745" t="s">
        <v>37</v>
      </c>
      <c r="G745" t="s">
        <v>38</v>
      </c>
      <c r="H745" t="s">
        <v>39</v>
      </c>
      <c r="I745" t="s">
        <v>40</v>
      </c>
      <c r="J745">
        <v>2012</v>
      </c>
      <c r="K745">
        <v>283.25</v>
      </c>
      <c r="L745" t="s">
        <v>41</v>
      </c>
      <c r="M745" s="1">
        <v>41061</v>
      </c>
      <c r="N745" s="1">
        <v>41106</v>
      </c>
      <c r="O745" s="1">
        <v>41093</v>
      </c>
      <c r="Q745" t="s">
        <v>42</v>
      </c>
      <c r="R745" t="s">
        <v>43</v>
      </c>
      <c r="S745" t="s">
        <v>44</v>
      </c>
      <c r="T745" t="s">
        <v>45</v>
      </c>
      <c r="U745" t="s">
        <v>46</v>
      </c>
      <c r="W745" t="str">
        <f t="shared" si="23"/>
        <v>STATE SENATOR,1,,REPUBLICAN,LEG DISTRICT 01 - SENATE,KING,Legislative</v>
      </c>
    </row>
    <row r="746" spans="1:23" x14ac:dyDescent="0.25">
      <c r="A746" t="str">
        <f t="shared" si="22"/>
        <v>MCCRAVEY DAWN M</v>
      </c>
      <c r="B746">
        <v>186</v>
      </c>
      <c r="C746" t="s">
        <v>36</v>
      </c>
      <c r="D746">
        <v>1</v>
      </c>
      <c r="F746" t="s">
        <v>37</v>
      </c>
      <c r="G746" t="s">
        <v>38</v>
      </c>
      <c r="H746" t="s">
        <v>39</v>
      </c>
      <c r="I746" t="s">
        <v>40</v>
      </c>
      <c r="J746">
        <v>2012</v>
      </c>
      <c r="K746">
        <v>283.25</v>
      </c>
      <c r="L746" t="s">
        <v>41</v>
      </c>
      <c r="M746" s="1">
        <v>41061</v>
      </c>
      <c r="N746" s="1">
        <v>41106</v>
      </c>
      <c r="O746" s="1">
        <v>41093</v>
      </c>
      <c r="Q746" t="s">
        <v>42</v>
      </c>
      <c r="R746" t="s">
        <v>43</v>
      </c>
      <c r="S746" t="s">
        <v>44</v>
      </c>
      <c r="T746" t="s">
        <v>45</v>
      </c>
      <c r="U746" t="s">
        <v>46</v>
      </c>
      <c r="W746" t="str">
        <f t="shared" si="23"/>
        <v>STATE SENATOR,1,,REPUBLICAN,LEG DISTRICT 01 - SENATE,KING,Legislative</v>
      </c>
    </row>
    <row r="747" spans="1:23" x14ac:dyDescent="0.25">
      <c r="A747" t="str">
        <f t="shared" si="22"/>
        <v>MCCRAVEY DAWN M</v>
      </c>
      <c r="B747">
        <v>187</v>
      </c>
      <c r="C747" t="s">
        <v>36</v>
      </c>
      <c r="D747">
        <v>1</v>
      </c>
      <c r="F747" t="s">
        <v>37</v>
      </c>
      <c r="G747" t="s">
        <v>38</v>
      </c>
      <c r="H747" t="s">
        <v>39</v>
      </c>
      <c r="I747" t="s">
        <v>40</v>
      </c>
      <c r="J747">
        <v>2012</v>
      </c>
      <c r="K747">
        <v>283.25</v>
      </c>
      <c r="L747" t="s">
        <v>41</v>
      </c>
      <c r="M747" s="1">
        <v>41061</v>
      </c>
      <c r="N747" s="1">
        <v>41106</v>
      </c>
      <c r="O747" s="1">
        <v>41093</v>
      </c>
      <c r="Q747" t="s">
        <v>42</v>
      </c>
      <c r="R747" t="s">
        <v>43</v>
      </c>
      <c r="S747" t="s">
        <v>44</v>
      </c>
      <c r="T747" t="s">
        <v>45</v>
      </c>
      <c r="U747" t="s">
        <v>46</v>
      </c>
      <c r="W747" t="str">
        <f t="shared" si="23"/>
        <v>STATE SENATOR,1,,REPUBLICAN,LEG DISTRICT 01 - SENATE,KING,Legislative</v>
      </c>
    </row>
    <row r="748" spans="1:23" x14ac:dyDescent="0.25">
      <c r="A748" t="str">
        <f t="shared" si="22"/>
        <v>MCCRAVEY DAWN M</v>
      </c>
      <c r="B748">
        <v>188</v>
      </c>
      <c r="C748" t="s">
        <v>36</v>
      </c>
      <c r="D748">
        <v>1</v>
      </c>
      <c r="F748" t="s">
        <v>37</v>
      </c>
      <c r="G748" t="s">
        <v>38</v>
      </c>
      <c r="H748" t="s">
        <v>39</v>
      </c>
      <c r="I748" t="s">
        <v>40</v>
      </c>
      <c r="J748">
        <v>2012</v>
      </c>
      <c r="K748">
        <v>283.25</v>
      </c>
      <c r="L748" t="s">
        <v>41</v>
      </c>
      <c r="M748" s="1">
        <v>41061</v>
      </c>
      <c r="N748" s="1">
        <v>41106</v>
      </c>
      <c r="O748" s="1">
        <v>41093</v>
      </c>
      <c r="Q748" t="s">
        <v>42</v>
      </c>
      <c r="R748" t="s">
        <v>43</v>
      </c>
      <c r="S748" t="s">
        <v>44</v>
      </c>
      <c r="T748" t="s">
        <v>45</v>
      </c>
      <c r="U748" t="s">
        <v>46</v>
      </c>
      <c r="W748" t="str">
        <f t="shared" si="23"/>
        <v>STATE SENATOR,1,,REPUBLICAN,LEG DISTRICT 01 - SENATE,KING,Legislative</v>
      </c>
    </row>
    <row r="749" spans="1:23" x14ac:dyDescent="0.25">
      <c r="A749" t="str">
        <f t="shared" si="22"/>
        <v>MCCRAVEY DAWN M</v>
      </c>
      <c r="B749">
        <v>189</v>
      </c>
      <c r="C749" t="s">
        <v>36</v>
      </c>
      <c r="D749">
        <v>1</v>
      </c>
      <c r="F749" t="s">
        <v>37</v>
      </c>
      <c r="G749" t="s">
        <v>38</v>
      </c>
      <c r="H749" t="s">
        <v>39</v>
      </c>
      <c r="I749" t="s">
        <v>40</v>
      </c>
      <c r="J749">
        <v>2012</v>
      </c>
      <c r="K749">
        <v>283.25</v>
      </c>
      <c r="L749" t="s">
        <v>41</v>
      </c>
      <c r="M749" s="1">
        <v>41061</v>
      </c>
      <c r="N749" s="1">
        <v>41106</v>
      </c>
      <c r="O749" s="1">
        <v>41093</v>
      </c>
      <c r="Q749" t="s">
        <v>42</v>
      </c>
      <c r="R749" t="s">
        <v>43</v>
      </c>
      <c r="S749" t="s">
        <v>44</v>
      </c>
      <c r="T749" t="s">
        <v>45</v>
      </c>
      <c r="U749" t="s">
        <v>46</v>
      </c>
      <c r="W749" t="str">
        <f t="shared" si="23"/>
        <v>STATE SENATOR,1,,REPUBLICAN,LEG DISTRICT 01 - SENATE,KING,Legislative</v>
      </c>
    </row>
    <row r="750" spans="1:23" x14ac:dyDescent="0.25">
      <c r="A750" t="str">
        <f t="shared" si="22"/>
        <v>MCCRAVEY DAWN M</v>
      </c>
      <c r="B750">
        <v>190</v>
      </c>
      <c r="C750" t="s">
        <v>36</v>
      </c>
      <c r="D750">
        <v>1</v>
      </c>
      <c r="F750" t="s">
        <v>37</v>
      </c>
      <c r="G750" t="s">
        <v>38</v>
      </c>
      <c r="H750" t="s">
        <v>39</v>
      </c>
      <c r="I750" t="s">
        <v>40</v>
      </c>
      <c r="J750">
        <v>2012</v>
      </c>
      <c r="K750">
        <v>283.25</v>
      </c>
      <c r="L750" t="s">
        <v>41</v>
      </c>
      <c r="M750" s="1">
        <v>41061</v>
      </c>
      <c r="N750" s="1">
        <v>41106</v>
      </c>
      <c r="O750" s="1">
        <v>41093</v>
      </c>
      <c r="Q750" t="s">
        <v>42</v>
      </c>
      <c r="R750" t="s">
        <v>43</v>
      </c>
      <c r="S750" t="s">
        <v>44</v>
      </c>
      <c r="T750" t="s">
        <v>45</v>
      </c>
      <c r="U750" t="s">
        <v>46</v>
      </c>
      <c r="W750" t="str">
        <f t="shared" si="23"/>
        <v>STATE SENATOR,1,,REPUBLICAN,LEG DISTRICT 01 - SENATE,KING,Legislative</v>
      </c>
    </row>
    <row r="751" spans="1:23" x14ac:dyDescent="0.25">
      <c r="A751" s="9" t="str">
        <f t="shared" si="22"/>
        <v>MCCRAVEY DAWN M</v>
      </c>
      <c r="B751">
        <v>191</v>
      </c>
      <c r="C751" t="s">
        <v>36</v>
      </c>
      <c r="D751">
        <v>1</v>
      </c>
      <c r="F751" t="s">
        <v>37</v>
      </c>
      <c r="G751" t="s">
        <v>38</v>
      </c>
      <c r="H751" t="s">
        <v>39</v>
      </c>
      <c r="I751" t="s">
        <v>40</v>
      </c>
      <c r="J751">
        <v>2012</v>
      </c>
      <c r="K751">
        <v>283.25</v>
      </c>
      <c r="L751" t="s">
        <v>41</v>
      </c>
      <c r="M751" s="1">
        <v>41061</v>
      </c>
      <c r="N751" s="1">
        <v>41106</v>
      </c>
      <c r="O751" s="1">
        <v>41093</v>
      </c>
      <c r="Q751" t="s">
        <v>42</v>
      </c>
      <c r="R751" t="s">
        <v>43</v>
      </c>
      <c r="S751" t="s">
        <v>44</v>
      </c>
      <c r="T751" t="s">
        <v>45</v>
      </c>
      <c r="U751" t="s">
        <v>46</v>
      </c>
      <c r="W751" t="str">
        <f t="shared" si="23"/>
        <v>STATE SENATOR,1,,REPUBLICAN,LEG DISTRICT 01 - SENATE,KING,Legislative</v>
      </c>
    </row>
    <row r="752" spans="1:23" x14ac:dyDescent="0.25">
      <c r="A752" t="str">
        <f t="shared" si="22"/>
        <v>MCCRAVEY DAWN M</v>
      </c>
      <c r="B752">
        <v>192</v>
      </c>
      <c r="C752" t="s">
        <v>36</v>
      </c>
      <c r="D752">
        <v>1</v>
      </c>
      <c r="F752" t="s">
        <v>37</v>
      </c>
      <c r="G752" t="s">
        <v>38</v>
      </c>
      <c r="H752" t="s">
        <v>39</v>
      </c>
      <c r="I752" t="s">
        <v>40</v>
      </c>
      <c r="J752">
        <v>2012</v>
      </c>
      <c r="K752">
        <v>283.25</v>
      </c>
      <c r="L752" t="s">
        <v>41</v>
      </c>
      <c r="M752" s="1">
        <v>41061</v>
      </c>
      <c r="N752" s="1">
        <v>41106</v>
      </c>
      <c r="O752" s="1">
        <v>41093</v>
      </c>
      <c r="Q752" t="s">
        <v>42</v>
      </c>
      <c r="R752" t="s">
        <v>43</v>
      </c>
      <c r="S752" t="s">
        <v>44</v>
      </c>
      <c r="T752" t="s">
        <v>45</v>
      </c>
      <c r="U752" t="s">
        <v>46</v>
      </c>
      <c r="W752" t="str">
        <f t="shared" si="23"/>
        <v>STATE SENATOR,1,,REPUBLICAN,LEG DISTRICT 01 - SENATE,KING,Legislative</v>
      </c>
    </row>
    <row r="753" spans="1:23" x14ac:dyDescent="0.25">
      <c r="A753" t="str">
        <f t="shared" si="22"/>
        <v>MCCRAVEY DAWN M</v>
      </c>
      <c r="B753">
        <v>193</v>
      </c>
      <c r="C753" t="s">
        <v>36</v>
      </c>
      <c r="D753">
        <v>1</v>
      </c>
      <c r="F753" t="s">
        <v>37</v>
      </c>
      <c r="G753" t="s">
        <v>38</v>
      </c>
      <c r="H753" t="s">
        <v>39</v>
      </c>
      <c r="I753" t="s">
        <v>40</v>
      </c>
      <c r="J753">
        <v>2012</v>
      </c>
      <c r="K753">
        <v>283.25</v>
      </c>
      <c r="L753" t="s">
        <v>41</v>
      </c>
      <c r="M753" s="1">
        <v>41061</v>
      </c>
      <c r="N753" s="1">
        <v>41106</v>
      </c>
      <c r="O753" s="1">
        <v>41093</v>
      </c>
      <c r="Q753" t="s">
        <v>42</v>
      </c>
      <c r="R753" t="s">
        <v>43</v>
      </c>
      <c r="S753" t="s">
        <v>44</v>
      </c>
      <c r="T753" t="s">
        <v>45</v>
      </c>
      <c r="U753" t="s">
        <v>46</v>
      </c>
      <c r="W753" t="str">
        <f t="shared" si="23"/>
        <v>STATE SENATOR,1,,REPUBLICAN,LEG DISTRICT 01 - SENATE,KING,Legislative</v>
      </c>
    </row>
    <row r="754" spans="1:23" x14ac:dyDescent="0.25">
      <c r="A754" t="str">
        <f t="shared" si="22"/>
        <v>MCCRAVEY DAWN M</v>
      </c>
      <c r="B754">
        <v>194</v>
      </c>
      <c r="C754" t="s">
        <v>36</v>
      </c>
      <c r="D754">
        <v>1</v>
      </c>
      <c r="F754" t="s">
        <v>37</v>
      </c>
      <c r="G754" t="s">
        <v>38</v>
      </c>
      <c r="H754" t="s">
        <v>39</v>
      </c>
      <c r="I754" t="s">
        <v>40</v>
      </c>
      <c r="J754">
        <v>2012</v>
      </c>
      <c r="K754">
        <v>283.25</v>
      </c>
      <c r="L754" t="s">
        <v>41</v>
      </c>
      <c r="M754" s="1">
        <v>41061</v>
      </c>
      <c r="N754" s="1">
        <v>41106</v>
      </c>
      <c r="O754" s="1">
        <v>41093</v>
      </c>
      <c r="Q754" t="s">
        <v>42</v>
      </c>
      <c r="R754" t="s">
        <v>43</v>
      </c>
      <c r="S754" t="s">
        <v>44</v>
      </c>
      <c r="T754" t="s">
        <v>45</v>
      </c>
      <c r="U754" t="s">
        <v>46</v>
      </c>
      <c r="W754" t="str">
        <f t="shared" si="23"/>
        <v>STATE SENATOR,1,,REPUBLICAN,LEG DISTRICT 01 - SENATE,KING,Legislative</v>
      </c>
    </row>
    <row r="755" spans="1:23" x14ac:dyDescent="0.25">
      <c r="A755" t="str">
        <f t="shared" si="22"/>
        <v>MCCRAVEY DAWN M</v>
      </c>
      <c r="B755">
        <v>195</v>
      </c>
      <c r="C755" t="s">
        <v>36</v>
      </c>
      <c r="D755">
        <v>1</v>
      </c>
      <c r="F755" t="s">
        <v>37</v>
      </c>
      <c r="G755" t="s">
        <v>38</v>
      </c>
      <c r="H755" t="s">
        <v>39</v>
      </c>
      <c r="I755" t="s">
        <v>40</v>
      </c>
      <c r="J755">
        <v>2012</v>
      </c>
      <c r="K755">
        <v>283.25</v>
      </c>
      <c r="L755" t="s">
        <v>41</v>
      </c>
      <c r="M755" s="1">
        <v>41061</v>
      </c>
      <c r="N755" s="1">
        <v>41106</v>
      </c>
      <c r="O755" s="1">
        <v>41093</v>
      </c>
      <c r="Q755" t="s">
        <v>42</v>
      </c>
      <c r="R755" t="s">
        <v>43</v>
      </c>
      <c r="S755" t="s">
        <v>44</v>
      </c>
      <c r="T755" t="s">
        <v>45</v>
      </c>
      <c r="U755" t="s">
        <v>46</v>
      </c>
      <c r="W755" t="str">
        <f t="shared" si="23"/>
        <v>STATE SENATOR,1,,REPUBLICAN,LEG DISTRICT 01 - SENATE,KING,Legislative</v>
      </c>
    </row>
    <row r="756" spans="1:23" x14ac:dyDescent="0.25">
      <c r="A756" t="str">
        <f t="shared" si="22"/>
        <v>MCCRAVEY DAWN M</v>
      </c>
      <c r="B756">
        <v>196</v>
      </c>
      <c r="C756" t="s">
        <v>36</v>
      </c>
      <c r="D756">
        <v>1</v>
      </c>
      <c r="F756" t="s">
        <v>37</v>
      </c>
      <c r="G756" t="s">
        <v>38</v>
      </c>
      <c r="H756" t="s">
        <v>39</v>
      </c>
      <c r="I756" t="s">
        <v>40</v>
      </c>
      <c r="J756">
        <v>2012</v>
      </c>
      <c r="K756">
        <v>283.25</v>
      </c>
      <c r="L756" t="s">
        <v>41</v>
      </c>
      <c r="M756" s="1">
        <v>41061</v>
      </c>
      <c r="N756" s="1">
        <v>41106</v>
      </c>
      <c r="O756" s="1">
        <v>41093</v>
      </c>
      <c r="Q756" t="s">
        <v>42</v>
      </c>
      <c r="R756" t="s">
        <v>43</v>
      </c>
      <c r="S756" t="s">
        <v>44</v>
      </c>
      <c r="T756" t="s">
        <v>45</v>
      </c>
      <c r="U756" t="s">
        <v>46</v>
      </c>
      <c r="W756" t="str">
        <f t="shared" si="23"/>
        <v>STATE SENATOR,1,,REPUBLICAN,LEG DISTRICT 01 - SENATE,KING,Legislative</v>
      </c>
    </row>
    <row r="757" spans="1:23" x14ac:dyDescent="0.25">
      <c r="A757" t="str">
        <f t="shared" si="22"/>
        <v>MCCRAVEY DAWN M</v>
      </c>
      <c r="B757">
        <v>197</v>
      </c>
      <c r="C757" t="s">
        <v>36</v>
      </c>
      <c r="D757">
        <v>1</v>
      </c>
      <c r="F757" t="s">
        <v>37</v>
      </c>
      <c r="G757" t="s">
        <v>38</v>
      </c>
      <c r="H757" t="s">
        <v>39</v>
      </c>
      <c r="I757" t="s">
        <v>40</v>
      </c>
      <c r="J757">
        <v>2012</v>
      </c>
      <c r="K757">
        <v>283.25</v>
      </c>
      <c r="L757" t="s">
        <v>41</v>
      </c>
      <c r="M757" s="1">
        <v>41061</v>
      </c>
      <c r="N757" s="1">
        <v>41106</v>
      </c>
      <c r="O757" s="1">
        <v>41093</v>
      </c>
      <c r="Q757" t="s">
        <v>42</v>
      </c>
      <c r="R757" t="s">
        <v>43</v>
      </c>
      <c r="S757" t="s">
        <v>44</v>
      </c>
      <c r="T757" t="s">
        <v>45</v>
      </c>
      <c r="U757" t="s">
        <v>46</v>
      </c>
      <c r="W757" t="str">
        <f t="shared" si="23"/>
        <v>STATE SENATOR,1,,REPUBLICAN,LEG DISTRICT 01 - SENATE,KING,Legislative</v>
      </c>
    </row>
    <row r="758" spans="1:23" x14ac:dyDescent="0.25">
      <c r="A758" s="9" t="str">
        <f t="shared" si="22"/>
        <v>MCCRAVEY DAWN M</v>
      </c>
      <c r="B758">
        <v>198</v>
      </c>
      <c r="C758" t="s">
        <v>36</v>
      </c>
      <c r="D758">
        <v>1</v>
      </c>
      <c r="F758" t="s">
        <v>37</v>
      </c>
      <c r="G758" t="s">
        <v>38</v>
      </c>
      <c r="H758" t="s">
        <v>39</v>
      </c>
      <c r="I758" t="s">
        <v>40</v>
      </c>
      <c r="J758">
        <v>2012</v>
      </c>
      <c r="K758">
        <v>283.25</v>
      </c>
      <c r="L758" t="s">
        <v>41</v>
      </c>
      <c r="M758" s="1">
        <v>41061</v>
      </c>
      <c r="N758" s="1">
        <v>41106</v>
      </c>
      <c r="O758" s="1">
        <v>41093</v>
      </c>
      <c r="Q758" t="s">
        <v>42</v>
      </c>
      <c r="R758" t="s">
        <v>43</v>
      </c>
      <c r="S758" t="s">
        <v>44</v>
      </c>
      <c r="T758" t="s">
        <v>45</v>
      </c>
      <c r="U758" t="s">
        <v>46</v>
      </c>
      <c r="W758" t="str">
        <f t="shared" si="23"/>
        <v>STATE SENATOR,1,,REPUBLICAN,LEG DISTRICT 01 - SENATE,KING,Legislative</v>
      </c>
    </row>
    <row r="759" spans="1:23" x14ac:dyDescent="0.25">
      <c r="A759" s="9" t="str">
        <f t="shared" si="22"/>
        <v>MCCRAVEY DAWN M</v>
      </c>
      <c r="B759">
        <v>199</v>
      </c>
      <c r="C759" t="s">
        <v>36</v>
      </c>
      <c r="D759">
        <v>1</v>
      </c>
      <c r="F759" t="s">
        <v>37</v>
      </c>
      <c r="G759" t="s">
        <v>38</v>
      </c>
      <c r="H759" t="s">
        <v>39</v>
      </c>
      <c r="I759" t="s">
        <v>40</v>
      </c>
      <c r="J759">
        <v>2012</v>
      </c>
      <c r="K759">
        <v>283.25</v>
      </c>
      <c r="L759" t="s">
        <v>41</v>
      </c>
      <c r="M759" s="1">
        <v>41061</v>
      </c>
      <c r="N759" s="1">
        <v>41106</v>
      </c>
      <c r="O759" s="1">
        <v>41093</v>
      </c>
      <c r="Q759" t="s">
        <v>42</v>
      </c>
      <c r="R759" t="s">
        <v>43</v>
      </c>
      <c r="S759" t="s">
        <v>44</v>
      </c>
      <c r="T759" t="s">
        <v>45</v>
      </c>
      <c r="U759" t="s">
        <v>46</v>
      </c>
      <c r="W759" t="str">
        <f t="shared" si="23"/>
        <v>STATE SENATOR,1,,REPUBLICAN,LEG DISTRICT 01 - SENATE,KING,Legislative</v>
      </c>
    </row>
    <row r="760" spans="1:23" x14ac:dyDescent="0.25">
      <c r="A760" s="9" t="str">
        <f t="shared" si="22"/>
        <v>MCCRAVEY DAWN M</v>
      </c>
      <c r="B760">
        <v>200</v>
      </c>
      <c r="C760" t="s">
        <v>36</v>
      </c>
      <c r="D760">
        <v>1</v>
      </c>
      <c r="F760" t="s">
        <v>37</v>
      </c>
      <c r="G760" t="s">
        <v>38</v>
      </c>
      <c r="H760" t="s">
        <v>39</v>
      </c>
      <c r="I760" t="s">
        <v>40</v>
      </c>
      <c r="J760">
        <v>2012</v>
      </c>
      <c r="K760">
        <v>283.25</v>
      </c>
      <c r="L760" t="s">
        <v>41</v>
      </c>
      <c r="M760" s="1">
        <v>41061</v>
      </c>
      <c r="N760" s="1">
        <v>41106</v>
      </c>
      <c r="O760" s="1">
        <v>41093</v>
      </c>
      <c r="Q760" t="s">
        <v>42</v>
      </c>
      <c r="R760" t="s">
        <v>43</v>
      </c>
      <c r="S760" t="s">
        <v>44</v>
      </c>
      <c r="T760" t="s">
        <v>45</v>
      </c>
      <c r="U760" t="s">
        <v>46</v>
      </c>
      <c r="W760" t="str">
        <f t="shared" si="23"/>
        <v>STATE SENATOR,1,,REPUBLICAN,LEG DISTRICT 01 - SENATE,KING,Legislative</v>
      </c>
    </row>
    <row r="761" spans="1:23" x14ac:dyDescent="0.25">
      <c r="A761" t="str">
        <f t="shared" si="22"/>
        <v>MCCRAVEY DAWN M</v>
      </c>
      <c r="B761">
        <v>201</v>
      </c>
      <c r="C761" t="s">
        <v>36</v>
      </c>
      <c r="D761">
        <v>1</v>
      </c>
      <c r="F761" t="s">
        <v>37</v>
      </c>
      <c r="G761" t="s">
        <v>38</v>
      </c>
      <c r="H761" t="s">
        <v>39</v>
      </c>
      <c r="I761" t="s">
        <v>40</v>
      </c>
      <c r="J761">
        <v>2012</v>
      </c>
      <c r="K761">
        <v>283.25</v>
      </c>
      <c r="L761" t="s">
        <v>41</v>
      </c>
      <c r="M761" s="1">
        <v>41061</v>
      </c>
      <c r="N761" s="1">
        <v>41106</v>
      </c>
      <c r="O761" s="1">
        <v>41093</v>
      </c>
      <c r="Q761" t="s">
        <v>42</v>
      </c>
      <c r="R761" t="s">
        <v>43</v>
      </c>
      <c r="S761" t="s">
        <v>44</v>
      </c>
      <c r="T761" t="s">
        <v>45</v>
      </c>
      <c r="U761" t="s">
        <v>46</v>
      </c>
      <c r="W761" t="str">
        <f t="shared" si="23"/>
        <v>STATE SENATOR,1,,REPUBLICAN,LEG DISTRICT 01 - SENATE,KING,Legislative</v>
      </c>
    </row>
    <row r="762" spans="1:23" x14ac:dyDescent="0.25">
      <c r="A762" t="str">
        <f t="shared" si="22"/>
        <v>MCCRAVEY DAWN M</v>
      </c>
      <c r="B762">
        <v>202</v>
      </c>
      <c r="C762" t="s">
        <v>36</v>
      </c>
      <c r="D762">
        <v>1</v>
      </c>
      <c r="F762" t="s">
        <v>37</v>
      </c>
      <c r="G762" t="s">
        <v>38</v>
      </c>
      <c r="H762" t="s">
        <v>39</v>
      </c>
      <c r="I762" t="s">
        <v>40</v>
      </c>
      <c r="J762">
        <v>2012</v>
      </c>
      <c r="K762">
        <v>283.25</v>
      </c>
      <c r="L762" t="s">
        <v>41</v>
      </c>
      <c r="M762" s="1">
        <v>41061</v>
      </c>
      <c r="N762" s="1">
        <v>41106</v>
      </c>
      <c r="O762" s="1">
        <v>41093</v>
      </c>
      <c r="Q762" t="s">
        <v>42</v>
      </c>
      <c r="R762" t="s">
        <v>43</v>
      </c>
      <c r="S762" t="s">
        <v>44</v>
      </c>
      <c r="T762" t="s">
        <v>45</v>
      </c>
      <c r="U762" t="s">
        <v>46</v>
      </c>
      <c r="W762" t="str">
        <f t="shared" si="23"/>
        <v>STATE SENATOR,1,,REPUBLICAN,LEG DISTRICT 01 - SENATE,KING,Legislative</v>
      </c>
    </row>
    <row r="763" spans="1:23" x14ac:dyDescent="0.25">
      <c r="A763" s="9" t="str">
        <f t="shared" si="22"/>
        <v>MCCRAVEY DAWN M</v>
      </c>
      <c r="B763">
        <v>203</v>
      </c>
      <c r="C763" t="s">
        <v>36</v>
      </c>
      <c r="D763">
        <v>1</v>
      </c>
      <c r="F763" t="s">
        <v>37</v>
      </c>
      <c r="G763" t="s">
        <v>38</v>
      </c>
      <c r="H763" t="s">
        <v>39</v>
      </c>
      <c r="I763" t="s">
        <v>40</v>
      </c>
      <c r="J763">
        <v>2012</v>
      </c>
      <c r="K763">
        <v>283.25</v>
      </c>
      <c r="L763" t="s">
        <v>41</v>
      </c>
      <c r="M763" s="1">
        <v>41061</v>
      </c>
      <c r="N763" s="1">
        <v>41106</v>
      </c>
      <c r="O763" s="1">
        <v>41093</v>
      </c>
      <c r="Q763" t="s">
        <v>42</v>
      </c>
      <c r="R763" t="s">
        <v>43</v>
      </c>
      <c r="S763" t="s">
        <v>44</v>
      </c>
      <c r="T763" t="s">
        <v>45</v>
      </c>
      <c r="U763" t="s">
        <v>46</v>
      </c>
      <c r="W763" t="str">
        <f t="shared" si="23"/>
        <v>STATE SENATOR,1,,REPUBLICAN,LEG DISTRICT 01 - SENATE,KING,Legislative</v>
      </c>
    </row>
    <row r="764" spans="1:23" x14ac:dyDescent="0.25">
      <c r="A764" t="str">
        <f t="shared" si="22"/>
        <v>MCCRAVEY DAWN M</v>
      </c>
      <c r="B764">
        <v>204</v>
      </c>
      <c r="C764" t="s">
        <v>36</v>
      </c>
      <c r="D764">
        <v>1</v>
      </c>
      <c r="F764" t="s">
        <v>37</v>
      </c>
      <c r="G764" t="s">
        <v>38</v>
      </c>
      <c r="H764" t="s">
        <v>39</v>
      </c>
      <c r="I764" t="s">
        <v>40</v>
      </c>
      <c r="J764">
        <v>2012</v>
      </c>
      <c r="K764">
        <v>283.25</v>
      </c>
      <c r="L764" t="s">
        <v>41</v>
      </c>
      <c r="M764" s="1">
        <v>41061</v>
      </c>
      <c r="N764" s="1">
        <v>41106</v>
      </c>
      <c r="O764" s="1">
        <v>41093</v>
      </c>
      <c r="Q764" t="s">
        <v>42</v>
      </c>
      <c r="R764" t="s">
        <v>43</v>
      </c>
      <c r="S764" t="s">
        <v>44</v>
      </c>
      <c r="T764" t="s">
        <v>45</v>
      </c>
      <c r="U764" t="s">
        <v>46</v>
      </c>
      <c r="W764" t="str">
        <f t="shared" si="23"/>
        <v>STATE SENATOR,1,,REPUBLICAN,LEG DISTRICT 01 - SENATE,KING,Legislative</v>
      </c>
    </row>
    <row r="765" spans="1:23" x14ac:dyDescent="0.25">
      <c r="A765" t="str">
        <f t="shared" si="22"/>
        <v>MCCRAVEY DAWN M</v>
      </c>
      <c r="B765">
        <v>205</v>
      </c>
      <c r="C765" t="s">
        <v>36</v>
      </c>
      <c r="D765">
        <v>1</v>
      </c>
      <c r="F765" t="s">
        <v>37</v>
      </c>
      <c r="G765" t="s">
        <v>38</v>
      </c>
      <c r="H765" t="s">
        <v>39</v>
      </c>
      <c r="I765" t="s">
        <v>40</v>
      </c>
      <c r="J765">
        <v>2012</v>
      </c>
      <c r="K765">
        <v>283.25</v>
      </c>
      <c r="L765" t="s">
        <v>41</v>
      </c>
      <c r="M765" s="1">
        <v>41061</v>
      </c>
      <c r="N765" s="1">
        <v>41106</v>
      </c>
      <c r="O765" s="1">
        <v>41093</v>
      </c>
      <c r="Q765" t="s">
        <v>42</v>
      </c>
      <c r="R765" t="s">
        <v>43</v>
      </c>
      <c r="S765" t="s">
        <v>44</v>
      </c>
      <c r="T765" t="s">
        <v>45</v>
      </c>
      <c r="U765" t="s">
        <v>46</v>
      </c>
      <c r="W765" t="str">
        <f t="shared" si="23"/>
        <v>STATE SENATOR,1,,REPUBLICAN,LEG DISTRICT 01 - SENATE,KING,Legislative</v>
      </c>
    </row>
    <row r="766" spans="1:23" x14ac:dyDescent="0.25">
      <c r="A766" t="str">
        <f t="shared" si="22"/>
        <v>MCCRAVEY DAWN M</v>
      </c>
      <c r="B766">
        <v>206</v>
      </c>
      <c r="C766" t="s">
        <v>36</v>
      </c>
      <c r="D766">
        <v>1</v>
      </c>
      <c r="F766" t="s">
        <v>37</v>
      </c>
      <c r="G766" t="s">
        <v>38</v>
      </c>
      <c r="H766" t="s">
        <v>39</v>
      </c>
      <c r="I766" t="s">
        <v>40</v>
      </c>
      <c r="J766">
        <v>2012</v>
      </c>
      <c r="K766">
        <v>283.25</v>
      </c>
      <c r="L766" t="s">
        <v>41</v>
      </c>
      <c r="M766" s="1">
        <v>41061</v>
      </c>
      <c r="N766" s="1">
        <v>41106</v>
      </c>
      <c r="O766" s="1">
        <v>41093</v>
      </c>
      <c r="Q766" t="s">
        <v>42</v>
      </c>
      <c r="R766" t="s">
        <v>43</v>
      </c>
      <c r="S766" t="s">
        <v>44</v>
      </c>
      <c r="T766" t="s">
        <v>45</v>
      </c>
      <c r="U766" t="s">
        <v>46</v>
      </c>
      <c r="W766" t="str">
        <f t="shared" si="23"/>
        <v>STATE SENATOR,1,,REPUBLICAN,LEG DISTRICT 01 - SENATE,KING,Legislative</v>
      </c>
    </row>
    <row r="767" spans="1:23" x14ac:dyDescent="0.25">
      <c r="A767" t="str">
        <f t="shared" si="22"/>
        <v>MCCRAVEY DAWN M</v>
      </c>
      <c r="B767">
        <v>207</v>
      </c>
      <c r="C767" t="s">
        <v>36</v>
      </c>
      <c r="D767">
        <v>1</v>
      </c>
      <c r="F767" t="s">
        <v>37</v>
      </c>
      <c r="G767" t="s">
        <v>38</v>
      </c>
      <c r="H767" t="s">
        <v>39</v>
      </c>
      <c r="I767" t="s">
        <v>40</v>
      </c>
      <c r="J767">
        <v>2012</v>
      </c>
      <c r="K767">
        <v>283.25</v>
      </c>
      <c r="L767" t="s">
        <v>41</v>
      </c>
      <c r="M767" s="1">
        <v>41061</v>
      </c>
      <c r="N767" s="1">
        <v>41106</v>
      </c>
      <c r="O767" s="1">
        <v>41093</v>
      </c>
      <c r="Q767" t="s">
        <v>42</v>
      </c>
      <c r="R767" t="s">
        <v>43</v>
      </c>
      <c r="S767" t="s">
        <v>44</v>
      </c>
      <c r="T767" t="s">
        <v>45</v>
      </c>
      <c r="U767" t="s">
        <v>46</v>
      </c>
      <c r="W767" t="str">
        <f t="shared" si="23"/>
        <v>STATE SENATOR,1,,REPUBLICAN,LEG DISTRICT 01 - SENATE,KING,Legislative</v>
      </c>
    </row>
    <row r="768" spans="1:23" x14ac:dyDescent="0.25">
      <c r="A768" t="str">
        <f t="shared" si="22"/>
        <v>MCCRAVEY DAWN M</v>
      </c>
      <c r="B768">
        <v>208</v>
      </c>
      <c r="C768" t="s">
        <v>36</v>
      </c>
      <c r="D768">
        <v>1</v>
      </c>
      <c r="F768" t="s">
        <v>37</v>
      </c>
      <c r="G768" t="s">
        <v>38</v>
      </c>
      <c r="H768" t="s">
        <v>39</v>
      </c>
      <c r="I768" t="s">
        <v>40</v>
      </c>
      <c r="J768">
        <v>2012</v>
      </c>
      <c r="K768">
        <v>283.25</v>
      </c>
      <c r="L768" t="s">
        <v>41</v>
      </c>
      <c r="M768" s="1">
        <v>41061</v>
      </c>
      <c r="N768" s="1">
        <v>41106</v>
      </c>
      <c r="O768" s="1">
        <v>41093</v>
      </c>
      <c r="Q768" t="s">
        <v>42</v>
      </c>
      <c r="R768" t="s">
        <v>43</v>
      </c>
      <c r="S768" t="s">
        <v>44</v>
      </c>
      <c r="T768" t="s">
        <v>45</v>
      </c>
      <c r="U768" t="s">
        <v>46</v>
      </c>
      <c r="W768" t="str">
        <f t="shared" si="23"/>
        <v>STATE SENATOR,1,,REPUBLICAN,LEG DISTRICT 01 - SENATE,KING,Legislative</v>
      </c>
    </row>
    <row r="769" spans="1:23" x14ac:dyDescent="0.25">
      <c r="A769" t="str">
        <f t="shared" si="22"/>
        <v>MCCRAVEY DAWN M</v>
      </c>
      <c r="B769">
        <v>209</v>
      </c>
      <c r="C769" t="s">
        <v>36</v>
      </c>
      <c r="D769">
        <v>1</v>
      </c>
      <c r="F769" t="s">
        <v>37</v>
      </c>
      <c r="G769" t="s">
        <v>38</v>
      </c>
      <c r="H769" t="s">
        <v>39</v>
      </c>
      <c r="I769" t="s">
        <v>40</v>
      </c>
      <c r="J769">
        <v>2012</v>
      </c>
      <c r="K769">
        <v>283.25</v>
      </c>
      <c r="L769" t="s">
        <v>41</v>
      </c>
      <c r="M769" s="1">
        <v>41061</v>
      </c>
      <c r="N769" s="1">
        <v>41106</v>
      </c>
      <c r="O769" s="1">
        <v>41093</v>
      </c>
      <c r="Q769" t="s">
        <v>42</v>
      </c>
      <c r="R769" t="s">
        <v>43</v>
      </c>
      <c r="S769" t="s">
        <v>44</v>
      </c>
      <c r="T769" t="s">
        <v>45</v>
      </c>
      <c r="U769" t="s">
        <v>46</v>
      </c>
      <c r="W769" t="str">
        <f t="shared" si="23"/>
        <v>STATE SENATOR,1,,REPUBLICAN,LEG DISTRICT 01 - SENATE,KING,Legislative</v>
      </c>
    </row>
    <row r="770" spans="1:23" x14ac:dyDescent="0.25">
      <c r="A770" t="str">
        <f t="shared" ref="A770:A833" si="24">VLOOKUP(W770,rightnames,9,FALSE)</f>
        <v>MCCRAVEY DAWN M</v>
      </c>
      <c r="B770">
        <v>210</v>
      </c>
      <c r="C770" t="s">
        <v>36</v>
      </c>
      <c r="D770">
        <v>1</v>
      </c>
      <c r="F770" t="s">
        <v>37</v>
      </c>
      <c r="G770" t="s">
        <v>38</v>
      </c>
      <c r="H770" t="s">
        <v>39</v>
      </c>
      <c r="I770" t="s">
        <v>40</v>
      </c>
      <c r="J770">
        <v>2012</v>
      </c>
      <c r="K770">
        <v>283.25</v>
      </c>
      <c r="L770" t="s">
        <v>41</v>
      </c>
      <c r="M770" s="1">
        <v>41061</v>
      </c>
      <c r="N770" s="1">
        <v>41106</v>
      </c>
      <c r="O770" s="1">
        <v>41093</v>
      </c>
      <c r="Q770" t="s">
        <v>42</v>
      </c>
      <c r="R770" t="s">
        <v>43</v>
      </c>
      <c r="S770" t="s">
        <v>44</v>
      </c>
      <c r="T770" t="s">
        <v>45</v>
      </c>
      <c r="U770" t="s">
        <v>46</v>
      </c>
      <c r="W770" t="str">
        <f t="shared" ref="W770:W833" si="25">C770&amp;","&amp;D770&amp;","&amp;E770&amp;","&amp;F770&amp;","&amp;G770&amp;","&amp;H770&amp;","&amp;I770</f>
        <v>STATE SENATOR,1,,REPUBLICAN,LEG DISTRICT 01 - SENATE,KING,Legislative</v>
      </c>
    </row>
    <row r="771" spans="1:23" x14ac:dyDescent="0.25">
      <c r="A771" t="str">
        <f t="shared" si="24"/>
        <v>MCCRAVEY DAWN M</v>
      </c>
      <c r="B771">
        <v>211</v>
      </c>
      <c r="C771" t="s">
        <v>36</v>
      </c>
      <c r="D771">
        <v>1</v>
      </c>
      <c r="F771" t="s">
        <v>37</v>
      </c>
      <c r="G771" t="s">
        <v>38</v>
      </c>
      <c r="H771" t="s">
        <v>39</v>
      </c>
      <c r="I771" t="s">
        <v>40</v>
      </c>
      <c r="J771">
        <v>2012</v>
      </c>
      <c r="K771">
        <v>283.25</v>
      </c>
      <c r="L771" t="s">
        <v>41</v>
      </c>
      <c r="M771" s="1">
        <v>41061</v>
      </c>
      <c r="N771" s="1">
        <v>41106</v>
      </c>
      <c r="O771" s="1">
        <v>41093</v>
      </c>
      <c r="Q771" t="s">
        <v>42</v>
      </c>
      <c r="R771" t="s">
        <v>43</v>
      </c>
      <c r="S771" t="s">
        <v>44</v>
      </c>
      <c r="T771" t="s">
        <v>45</v>
      </c>
      <c r="U771" t="s">
        <v>46</v>
      </c>
      <c r="W771" t="str">
        <f t="shared" si="25"/>
        <v>STATE SENATOR,1,,REPUBLICAN,LEG DISTRICT 01 - SENATE,KING,Legislative</v>
      </c>
    </row>
    <row r="772" spans="1:23" x14ac:dyDescent="0.25">
      <c r="A772" t="str">
        <f t="shared" si="24"/>
        <v>MCCRAVEY DAWN M</v>
      </c>
      <c r="B772">
        <v>212</v>
      </c>
      <c r="C772" t="s">
        <v>36</v>
      </c>
      <c r="D772">
        <v>1</v>
      </c>
      <c r="F772" t="s">
        <v>37</v>
      </c>
      <c r="G772" t="s">
        <v>38</v>
      </c>
      <c r="H772" t="s">
        <v>39</v>
      </c>
      <c r="I772" t="s">
        <v>40</v>
      </c>
      <c r="J772">
        <v>2012</v>
      </c>
      <c r="K772">
        <v>283.25</v>
      </c>
      <c r="L772" t="s">
        <v>41</v>
      </c>
      <c r="M772" s="1">
        <v>41061</v>
      </c>
      <c r="N772" s="1">
        <v>41106</v>
      </c>
      <c r="O772" s="1">
        <v>41093</v>
      </c>
      <c r="Q772" t="s">
        <v>42</v>
      </c>
      <c r="R772" t="s">
        <v>43</v>
      </c>
      <c r="S772" t="s">
        <v>44</v>
      </c>
      <c r="T772" t="s">
        <v>45</v>
      </c>
      <c r="U772" t="s">
        <v>46</v>
      </c>
      <c r="W772" t="str">
        <f t="shared" si="25"/>
        <v>STATE SENATOR,1,,REPUBLICAN,LEG DISTRICT 01 - SENATE,KING,Legislative</v>
      </c>
    </row>
    <row r="773" spans="1:23" x14ac:dyDescent="0.25">
      <c r="A773" t="str">
        <f t="shared" si="24"/>
        <v>MCCRAVEY DAWN M</v>
      </c>
      <c r="B773">
        <v>213</v>
      </c>
      <c r="C773" t="s">
        <v>36</v>
      </c>
      <c r="D773">
        <v>1</v>
      </c>
      <c r="F773" t="s">
        <v>37</v>
      </c>
      <c r="G773" t="s">
        <v>38</v>
      </c>
      <c r="H773" t="s">
        <v>39</v>
      </c>
      <c r="I773" t="s">
        <v>40</v>
      </c>
      <c r="J773">
        <v>2012</v>
      </c>
      <c r="K773">
        <v>283.25</v>
      </c>
      <c r="L773" t="s">
        <v>41</v>
      </c>
      <c r="M773" s="1">
        <v>41061</v>
      </c>
      <c r="N773" s="1">
        <v>41106</v>
      </c>
      <c r="O773" s="1">
        <v>41093</v>
      </c>
      <c r="Q773" t="s">
        <v>42</v>
      </c>
      <c r="R773" t="s">
        <v>43</v>
      </c>
      <c r="S773" t="s">
        <v>44</v>
      </c>
      <c r="T773" t="s">
        <v>45</v>
      </c>
      <c r="U773" t="s">
        <v>46</v>
      </c>
      <c r="W773" t="str">
        <f t="shared" si="25"/>
        <v>STATE SENATOR,1,,REPUBLICAN,LEG DISTRICT 01 - SENATE,KING,Legislative</v>
      </c>
    </row>
    <row r="774" spans="1:23" x14ac:dyDescent="0.25">
      <c r="A774" t="str">
        <f t="shared" si="24"/>
        <v>MCCRAVEY DAWN M</v>
      </c>
      <c r="B774">
        <v>214</v>
      </c>
      <c r="C774" t="s">
        <v>36</v>
      </c>
      <c r="D774">
        <v>1</v>
      </c>
      <c r="F774" t="s">
        <v>37</v>
      </c>
      <c r="G774" t="s">
        <v>38</v>
      </c>
      <c r="H774" t="s">
        <v>39</v>
      </c>
      <c r="I774" t="s">
        <v>40</v>
      </c>
      <c r="J774">
        <v>2012</v>
      </c>
      <c r="K774">
        <v>283.25</v>
      </c>
      <c r="L774" t="s">
        <v>41</v>
      </c>
      <c r="M774" s="1">
        <v>41061</v>
      </c>
      <c r="N774" s="1">
        <v>41106</v>
      </c>
      <c r="O774" s="1">
        <v>41093</v>
      </c>
      <c r="Q774" t="s">
        <v>42</v>
      </c>
      <c r="R774" t="s">
        <v>43</v>
      </c>
      <c r="S774" t="s">
        <v>44</v>
      </c>
      <c r="T774" t="s">
        <v>45</v>
      </c>
      <c r="U774" t="s">
        <v>46</v>
      </c>
      <c r="W774" t="str">
        <f t="shared" si="25"/>
        <v>STATE SENATOR,1,,REPUBLICAN,LEG DISTRICT 01 - SENATE,KING,Legislative</v>
      </c>
    </row>
    <row r="775" spans="1:23" x14ac:dyDescent="0.25">
      <c r="A775" t="str">
        <f t="shared" si="24"/>
        <v>MCCRAVEY DAWN M</v>
      </c>
      <c r="B775">
        <v>215</v>
      </c>
      <c r="C775" t="s">
        <v>36</v>
      </c>
      <c r="D775">
        <v>1</v>
      </c>
      <c r="F775" t="s">
        <v>37</v>
      </c>
      <c r="G775" t="s">
        <v>38</v>
      </c>
      <c r="H775" t="s">
        <v>39</v>
      </c>
      <c r="I775" t="s">
        <v>40</v>
      </c>
      <c r="J775">
        <v>2012</v>
      </c>
      <c r="K775">
        <v>283.25</v>
      </c>
      <c r="L775" t="s">
        <v>41</v>
      </c>
      <c r="M775" s="1">
        <v>41061</v>
      </c>
      <c r="N775" s="1">
        <v>41106</v>
      </c>
      <c r="O775" s="1">
        <v>41093</v>
      </c>
      <c r="Q775" t="s">
        <v>42</v>
      </c>
      <c r="R775" t="s">
        <v>43</v>
      </c>
      <c r="S775" t="s">
        <v>44</v>
      </c>
      <c r="T775" t="s">
        <v>45</v>
      </c>
      <c r="U775" t="s">
        <v>46</v>
      </c>
      <c r="W775" t="str">
        <f t="shared" si="25"/>
        <v>STATE SENATOR,1,,REPUBLICAN,LEG DISTRICT 01 - SENATE,KING,Legislative</v>
      </c>
    </row>
    <row r="776" spans="1:23" x14ac:dyDescent="0.25">
      <c r="A776" t="str">
        <f t="shared" si="24"/>
        <v>MCCRAVEY DAWN M</v>
      </c>
      <c r="B776">
        <v>216</v>
      </c>
      <c r="C776" t="s">
        <v>36</v>
      </c>
      <c r="D776">
        <v>1</v>
      </c>
      <c r="F776" t="s">
        <v>37</v>
      </c>
      <c r="G776" t="s">
        <v>38</v>
      </c>
      <c r="H776" t="s">
        <v>39</v>
      </c>
      <c r="I776" t="s">
        <v>40</v>
      </c>
      <c r="J776">
        <v>2012</v>
      </c>
      <c r="K776">
        <v>283.25</v>
      </c>
      <c r="L776" t="s">
        <v>41</v>
      </c>
      <c r="M776" s="1">
        <v>41061</v>
      </c>
      <c r="N776" s="1">
        <v>41106</v>
      </c>
      <c r="O776" s="1">
        <v>41093</v>
      </c>
      <c r="Q776" t="s">
        <v>42</v>
      </c>
      <c r="R776" t="s">
        <v>43</v>
      </c>
      <c r="S776" t="s">
        <v>44</v>
      </c>
      <c r="T776" t="s">
        <v>45</v>
      </c>
      <c r="U776" t="s">
        <v>46</v>
      </c>
      <c r="W776" t="str">
        <f t="shared" si="25"/>
        <v>STATE SENATOR,1,,REPUBLICAN,LEG DISTRICT 01 - SENATE,KING,Legislative</v>
      </c>
    </row>
    <row r="777" spans="1:23" x14ac:dyDescent="0.25">
      <c r="A777" t="str">
        <f t="shared" si="24"/>
        <v>MCCRAVEY DAWN M</v>
      </c>
      <c r="B777">
        <v>217</v>
      </c>
      <c r="C777" t="s">
        <v>36</v>
      </c>
      <c r="D777">
        <v>1</v>
      </c>
      <c r="F777" t="s">
        <v>37</v>
      </c>
      <c r="G777" t="s">
        <v>38</v>
      </c>
      <c r="H777" t="s">
        <v>39</v>
      </c>
      <c r="I777" t="s">
        <v>40</v>
      </c>
      <c r="J777">
        <v>2012</v>
      </c>
      <c r="K777">
        <v>283.25</v>
      </c>
      <c r="L777" t="s">
        <v>41</v>
      </c>
      <c r="M777" s="1">
        <v>41061</v>
      </c>
      <c r="N777" s="1">
        <v>41106</v>
      </c>
      <c r="O777" s="1">
        <v>41093</v>
      </c>
      <c r="Q777" t="s">
        <v>42</v>
      </c>
      <c r="R777" t="s">
        <v>43</v>
      </c>
      <c r="S777" t="s">
        <v>44</v>
      </c>
      <c r="T777" t="s">
        <v>45</v>
      </c>
      <c r="U777" t="s">
        <v>46</v>
      </c>
      <c r="W777" t="str">
        <f t="shared" si="25"/>
        <v>STATE SENATOR,1,,REPUBLICAN,LEG DISTRICT 01 - SENATE,KING,Legislative</v>
      </c>
    </row>
    <row r="778" spans="1:23" x14ac:dyDescent="0.25">
      <c r="A778" s="9" t="str">
        <f t="shared" si="24"/>
        <v>MCCRAVEY DAWN M</v>
      </c>
      <c r="B778">
        <v>218</v>
      </c>
      <c r="C778" t="s">
        <v>36</v>
      </c>
      <c r="D778">
        <v>1</v>
      </c>
      <c r="F778" t="s">
        <v>37</v>
      </c>
      <c r="G778" t="s">
        <v>38</v>
      </c>
      <c r="H778" t="s">
        <v>39</v>
      </c>
      <c r="I778" t="s">
        <v>40</v>
      </c>
      <c r="J778">
        <v>2012</v>
      </c>
      <c r="K778">
        <v>283.25</v>
      </c>
      <c r="L778" t="s">
        <v>41</v>
      </c>
      <c r="M778" s="1">
        <v>41061</v>
      </c>
      <c r="N778" s="1">
        <v>41106</v>
      </c>
      <c r="O778" s="1">
        <v>41093</v>
      </c>
      <c r="Q778" t="s">
        <v>42</v>
      </c>
      <c r="R778" t="s">
        <v>43</v>
      </c>
      <c r="S778" t="s">
        <v>44</v>
      </c>
      <c r="T778" t="s">
        <v>45</v>
      </c>
      <c r="U778" t="s">
        <v>46</v>
      </c>
      <c r="W778" t="str">
        <f t="shared" si="25"/>
        <v>STATE SENATOR,1,,REPUBLICAN,LEG DISTRICT 01 - SENATE,KING,Legislative</v>
      </c>
    </row>
    <row r="779" spans="1:23" x14ac:dyDescent="0.25">
      <c r="A779" t="str">
        <f t="shared" si="24"/>
        <v>MCCRAVEY DAWN M</v>
      </c>
      <c r="B779">
        <v>219</v>
      </c>
      <c r="C779" t="s">
        <v>36</v>
      </c>
      <c r="D779">
        <v>1</v>
      </c>
      <c r="F779" t="s">
        <v>37</v>
      </c>
      <c r="G779" t="s">
        <v>38</v>
      </c>
      <c r="H779" t="s">
        <v>39</v>
      </c>
      <c r="I779" t="s">
        <v>40</v>
      </c>
      <c r="J779">
        <v>2012</v>
      </c>
      <c r="K779">
        <v>283.25</v>
      </c>
      <c r="L779" t="s">
        <v>41</v>
      </c>
      <c r="M779" s="1">
        <v>41061</v>
      </c>
      <c r="N779" s="1">
        <v>41106</v>
      </c>
      <c r="O779" s="1">
        <v>41093</v>
      </c>
      <c r="Q779" t="s">
        <v>42</v>
      </c>
      <c r="R779" t="s">
        <v>43</v>
      </c>
      <c r="S779" t="s">
        <v>44</v>
      </c>
      <c r="T779" t="s">
        <v>45</v>
      </c>
      <c r="U779" t="s">
        <v>46</v>
      </c>
      <c r="W779" t="str">
        <f t="shared" si="25"/>
        <v>STATE SENATOR,1,,REPUBLICAN,LEG DISTRICT 01 - SENATE,KING,Legislative</v>
      </c>
    </row>
    <row r="780" spans="1:23" x14ac:dyDescent="0.25">
      <c r="A780" t="str">
        <f t="shared" si="24"/>
        <v>MCCRAVEY DAWN M</v>
      </c>
      <c r="B780">
        <v>220</v>
      </c>
      <c r="C780" t="s">
        <v>36</v>
      </c>
      <c r="D780">
        <v>1</v>
      </c>
      <c r="F780" t="s">
        <v>37</v>
      </c>
      <c r="G780" t="s">
        <v>38</v>
      </c>
      <c r="H780" t="s">
        <v>39</v>
      </c>
      <c r="I780" t="s">
        <v>40</v>
      </c>
      <c r="J780">
        <v>2012</v>
      </c>
      <c r="K780">
        <v>283.25</v>
      </c>
      <c r="L780" t="s">
        <v>41</v>
      </c>
      <c r="M780" s="1">
        <v>41061</v>
      </c>
      <c r="N780" s="1">
        <v>41106</v>
      </c>
      <c r="O780" s="1">
        <v>41093</v>
      </c>
      <c r="Q780" t="s">
        <v>42</v>
      </c>
      <c r="R780" t="s">
        <v>43</v>
      </c>
      <c r="S780" t="s">
        <v>44</v>
      </c>
      <c r="T780" t="s">
        <v>45</v>
      </c>
      <c r="U780" t="s">
        <v>46</v>
      </c>
      <c r="W780" t="str">
        <f t="shared" si="25"/>
        <v>STATE SENATOR,1,,REPUBLICAN,LEG DISTRICT 01 - SENATE,KING,Legislative</v>
      </c>
    </row>
    <row r="781" spans="1:23" x14ac:dyDescent="0.25">
      <c r="A781" t="str">
        <f t="shared" si="24"/>
        <v>MCCRAVEY DAWN M</v>
      </c>
      <c r="B781">
        <v>221</v>
      </c>
      <c r="C781" t="s">
        <v>36</v>
      </c>
      <c r="D781">
        <v>1</v>
      </c>
      <c r="F781" t="s">
        <v>37</v>
      </c>
      <c r="G781" t="s">
        <v>38</v>
      </c>
      <c r="H781" t="s">
        <v>39</v>
      </c>
      <c r="I781" t="s">
        <v>40</v>
      </c>
      <c r="J781">
        <v>2012</v>
      </c>
      <c r="K781">
        <v>283.25</v>
      </c>
      <c r="L781" t="s">
        <v>41</v>
      </c>
      <c r="M781" s="1">
        <v>41061</v>
      </c>
      <c r="N781" s="1">
        <v>41106</v>
      </c>
      <c r="O781" s="1">
        <v>41093</v>
      </c>
      <c r="Q781" t="s">
        <v>42</v>
      </c>
      <c r="R781" t="s">
        <v>43</v>
      </c>
      <c r="S781" t="s">
        <v>44</v>
      </c>
      <c r="T781" t="s">
        <v>45</v>
      </c>
      <c r="U781" t="s">
        <v>46</v>
      </c>
      <c r="W781" t="str">
        <f t="shared" si="25"/>
        <v>STATE SENATOR,1,,REPUBLICAN,LEG DISTRICT 01 - SENATE,KING,Legislative</v>
      </c>
    </row>
    <row r="782" spans="1:23" x14ac:dyDescent="0.25">
      <c r="A782" t="str">
        <f t="shared" si="24"/>
        <v>MCCRAVEY DAWN M</v>
      </c>
      <c r="B782">
        <v>222</v>
      </c>
      <c r="C782" t="s">
        <v>36</v>
      </c>
      <c r="D782">
        <v>1</v>
      </c>
      <c r="F782" t="s">
        <v>37</v>
      </c>
      <c r="G782" t="s">
        <v>38</v>
      </c>
      <c r="H782" t="s">
        <v>39</v>
      </c>
      <c r="I782" t="s">
        <v>40</v>
      </c>
      <c r="J782">
        <v>2012</v>
      </c>
      <c r="K782">
        <v>283.25</v>
      </c>
      <c r="L782" t="s">
        <v>41</v>
      </c>
      <c r="M782" s="1">
        <v>41061</v>
      </c>
      <c r="N782" s="1">
        <v>41106</v>
      </c>
      <c r="O782" s="1">
        <v>41093</v>
      </c>
      <c r="Q782" t="s">
        <v>42</v>
      </c>
      <c r="R782" t="s">
        <v>43</v>
      </c>
      <c r="S782" t="s">
        <v>44</v>
      </c>
      <c r="T782" t="s">
        <v>45</v>
      </c>
      <c r="U782" t="s">
        <v>46</v>
      </c>
      <c r="W782" t="str">
        <f t="shared" si="25"/>
        <v>STATE SENATOR,1,,REPUBLICAN,LEG DISTRICT 01 - SENATE,KING,Legislative</v>
      </c>
    </row>
    <row r="783" spans="1:23" x14ac:dyDescent="0.25">
      <c r="A783" t="str">
        <f t="shared" si="24"/>
        <v>MCCRAVEY DAWN M</v>
      </c>
      <c r="B783">
        <v>223</v>
      </c>
      <c r="C783" t="s">
        <v>36</v>
      </c>
      <c r="D783">
        <v>1</v>
      </c>
      <c r="F783" t="s">
        <v>37</v>
      </c>
      <c r="G783" t="s">
        <v>38</v>
      </c>
      <c r="H783" t="s">
        <v>39</v>
      </c>
      <c r="I783" t="s">
        <v>40</v>
      </c>
      <c r="J783">
        <v>2012</v>
      </c>
      <c r="K783">
        <v>283.25</v>
      </c>
      <c r="L783" t="s">
        <v>41</v>
      </c>
      <c r="M783" s="1">
        <v>41061</v>
      </c>
      <c r="N783" s="1">
        <v>41106</v>
      </c>
      <c r="O783" s="1">
        <v>41093</v>
      </c>
      <c r="Q783" t="s">
        <v>42</v>
      </c>
      <c r="R783" t="s">
        <v>43</v>
      </c>
      <c r="S783" t="s">
        <v>44</v>
      </c>
      <c r="T783" t="s">
        <v>45</v>
      </c>
      <c r="U783" t="s">
        <v>46</v>
      </c>
      <c r="W783" t="str">
        <f t="shared" si="25"/>
        <v>STATE SENATOR,1,,REPUBLICAN,LEG DISTRICT 01 - SENATE,KING,Legislative</v>
      </c>
    </row>
    <row r="784" spans="1:23" x14ac:dyDescent="0.25">
      <c r="A784" s="9" t="str">
        <f t="shared" si="24"/>
        <v>MCCRAVEY DAWN M</v>
      </c>
      <c r="B784">
        <v>224</v>
      </c>
      <c r="C784" t="s">
        <v>36</v>
      </c>
      <c r="D784">
        <v>1</v>
      </c>
      <c r="F784" t="s">
        <v>37</v>
      </c>
      <c r="G784" t="s">
        <v>38</v>
      </c>
      <c r="H784" t="s">
        <v>39</v>
      </c>
      <c r="I784" t="s">
        <v>40</v>
      </c>
      <c r="J784">
        <v>2012</v>
      </c>
      <c r="K784">
        <v>283.25</v>
      </c>
      <c r="L784" t="s">
        <v>41</v>
      </c>
      <c r="M784" s="1">
        <v>41061</v>
      </c>
      <c r="N784" s="1">
        <v>41106</v>
      </c>
      <c r="O784" s="1">
        <v>41093</v>
      </c>
      <c r="Q784" t="s">
        <v>42</v>
      </c>
      <c r="R784" t="s">
        <v>43</v>
      </c>
      <c r="S784" t="s">
        <v>44</v>
      </c>
      <c r="T784" t="s">
        <v>45</v>
      </c>
      <c r="U784" t="s">
        <v>46</v>
      </c>
      <c r="W784" t="str">
        <f t="shared" si="25"/>
        <v>STATE SENATOR,1,,REPUBLICAN,LEG DISTRICT 01 - SENATE,KING,Legislative</v>
      </c>
    </row>
    <row r="785" spans="1:23" x14ac:dyDescent="0.25">
      <c r="A785" t="str">
        <f t="shared" si="24"/>
        <v>MCCRAVEY DAWN M</v>
      </c>
      <c r="B785">
        <v>225</v>
      </c>
      <c r="C785" t="s">
        <v>36</v>
      </c>
      <c r="D785">
        <v>1</v>
      </c>
      <c r="F785" t="s">
        <v>37</v>
      </c>
      <c r="G785" t="s">
        <v>38</v>
      </c>
      <c r="H785" t="s">
        <v>39</v>
      </c>
      <c r="I785" t="s">
        <v>40</v>
      </c>
      <c r="J785">
        <v>2012</v>
      </c>
      <c r="K785">
        <v>283.25</v>
      </c>
      <c r="L785" t="s">
        <v>41</v>
      </c>
      <c r="M785" s="1">
        <v>41061</v>
      </c>
      <c r="N785" s="1">
        <v>41106</v>
      </c>
      <c r="O785" s="1">
        <v>41093</v>
      </c>
      <c r="Q785" t="s">
        <v>42</v>
      </c>
      <c r="R785" t="s">
        <v>43</v>
      </c>
      <c r="S785" t="s">
        <v>44</v>
      </c>
      <c r="T785" t="s">
        <v>45</v>
      </c>
      <c r="U785" t="s">
        <v>46</v>
      </c>
      <c r="W785" t="str">
        <f t="shared" si="25"/>
        <v>STATE SENATOR,1,,REPUBLICAN,LEG DISTRICT 01 - SENATE,KING,Legislative</v>
      </c>
    </row>
    <row r="786" spans="1:23" x14ac:dyDescent="0.25">
      <c r="A786" t="str">
        <f t="shared" si="24"/>
        <v>MCCRAVEY DAWN M</v>
      </c>
      <c r="B786">
        <v>226</v>
      </c>
      <c r="C786" t="s">
        <v>36</v>
      </c>
      <c r="D786">
        <v>1</v>
      </c>
      <c r="F786" t="s">
        <v>37</v>
      </c>
      <c r="G786" t="s">
        <v>38</v>
      </c>
      <c r="H786" t="s">
        <v>39</v>
      </c>
      <c r="I786" t="s">
        <v>40</v>
      </c>
      <c r="J786">
        <v>2012</v>
      </c>
      <c r="K786">
        <v>283.25</v>
      </c>
      <c r="L786" t="s">
        <v>41</v>
      </c>
      <c r="M786" s="1">
        <v>41061</v>
      </c>
      <c r="N786" s="1">
        <v>41106</v>
      </c>
      <c r="O786" s="1">
        <v>41093</v>
      </c>
      <c r="Q786" t="s">
        <v>42</v>
      </c>
      <c r="R786" t="s">
        <v>43</v>
      </c>
      <c r="S786" t="s">
        <v>44</v>
      </c>
      <c r="T786" t="s">
        <v>45</v>
      </c>
      <c r="U786" t="s">
        <v>46</v>
      </c>
      <c r="W786" t="str">
        <f t="shared" si="25"/>
        <v>STATE SENATOR,1,,REPUBLICAN,LEG DISTRICT 01 - SENATE,KING,Legislative</v>
      </c>
    </row>
    <row r="787" spans="1:23" x14ac:dyDescent="0.25">
      <c r="A787" s="9" t="str">
        <f t="shared" si="24"/>
        <v>MCCRAVEY DAWN M</v>
      </c>
      <c r="B787">
        <v>227</v>
      </c>
      <c r="C787" t="s">
        <v>36</v>
      </c>
      <c r="D787">
        <v>1</v>
      </c>
      <c r="F787" t="s">
        <v>37</v>
      </c>
      <c r="G787" t="s">
        <v>38</v>
      </c>
      <c r="H787" t="s">
        <v>39</v>
      </c>
      <c r="I787" t="s">
        <v>40</v>
      </c>
      <c r="J787">
        <v>2012</v>
      </c>
      <c r="K787">
        <v>283.25</v>
      </c>
      <c r="L787" t="s">
        <v>41</v>
      </c>
      <c r="M787" s="1">
        <v>41061</v>
      </c>
      <c r="N787" s="1">
        <v>41106</v>
      </c>
      <c r="O787" s="1">
        <v>41093</v>
      </c>
      <c r="Q787" t="s">
        <v>42</v>
      </c>
      <c r="R787" t="s">
        <v>43</v>
      </c>
      <c r="S787" t="s">
        <v>44</v>
      </c>
      <c r="T787" t="s">
        <v>45</v>
      </c>
      <c r="U787" t="s">
        <v>46</v>
      </c>
      <c r="W787" t="str">
        <f t="shared" si="25"/>
        <v>STATE SENATOR,1,,REPUBLICAN,LEG DISTRICT 01 - SENATE,KING,Legislative</v>
      </c>
    </row>
    <row r="788" spans="1:23" x14ac:dyDescent="0.25">
      <c r="A788" s="9" t="str">
        <f t="shared" si="24"/>
        <v>MCCRAVEY DAWN M</v>
      </c>
      <c r="B788">
        <v>228</v>
      </c>
      <c r="C788" t="s">
        <v>36</v>
      </c>
      <c r="D788">
        <v>1</v>
      </c>
      <c r="F788" t="s">
        <v>37</v>
      </c>
      <c r="G788" t="s">
        <v>38</v>
      </c>
      <c r="H788" t="s">
        <v>39</v>
      </c>
      <c r="I788" t="s">
        <v>40</v>
      </c>
      <c r="J788">
        <v>2012</v>
      </c>
      <c r="K788">
        <v>283.25</v>
      </c>
      <c r="L788" t="s">
        <v>41</v>
      </c>
      <c r="M788" s="1">
        <v>41061</v>
      </c>
      <c r="N788" s="1">
        <v>41106</v>
      </c>
      <c r="O788" s="1">
        <v>41093</v>
      </c>
      <c r="Q788" t="s">
        <v>42</v>
      </c>
      <c r="R788" t="s">
        <v>43</v>
      </c>
      <c r="S788" t="s">
        <v>44</v>
      </c>
      <c r="T788" t="s">
        <v>45</v>
      </c>
      <c r="U788" t="s">
        <v>46</v>
      </c>
      <c r="W788" t="str">
        <f t="shared" si="25"/>
        <v>STATE SENATOR,1,,REPUBLICAN,LEG DISTRICT 01 - SENATE,KING,Legislative</v>
      </c>
    </row>
    <row r="789" spans="1:23" x14ac:dyDescent="0.25">
      <c r="A789" t="str">
        <f t="shared" si="24"/>
        <v>MCCRAVEY DAWN M</v>
      </c>
      <c r="B789">
        <v>229</v>
      </c>
      <c r="C789" t="s">
        <v>36</v>
      </c>
      <c r="D789">
        <v>1</v>
      </c>
      <c r="F789" t="s">
        <v>37</v>
      </c>
      <c r="G789" t="s">
        <v>38</v>
      </c>
      <c r="H789" t="s">
        <v>39</v>
      </c>
      <c r="I789" t="s">
        <v>40</v>
      </c>
      <c r="J789">
        <v>2012</v>
      </c>
      <c r="K789">
        <v>283.25</v>
      </c>
      <c r="L789" t="s">
        <v>41</v>
      </c>
      <c r="M789" s="1">
        <v>41061</v>
      </c>
      <c r="N789" s="1">
        <v>41106</v>
      </c>
      <c r="O789" s="1">
        <v>41093</v>
      </c>
      <c r="Q789" t="s">
        <v>42</v>
      </c>
      <c r="R789" t="s">
        <v>43</v>
      </c>
      <c r="S789" t="s">
        <v>44</v>
      </c>
      <c r="T789" t="s">
        <v>45</v>
      </c>
      <c r="U789" t="s">
        <v>46</v>
      </c>
      <c r="W789" t="str">
        <f t="shared" si="25"/>
        <v>STATE SENATOR,1,,REPUBLICAN,LEG DISTRICT 01 - SENATE,KING,Legislative</v>
      </c>
    </row>
    <row r="790" spans="1:23" x14ac:dyDescent="0.25">
      <c r="A790" s="9" t="str">
        <f t="shared" si="24"/>
        <v>MCCRAVEY DAWN M</v>
      </c>
      <c r="B790">
        <v>230</v>
      </c>
      <c r="C790" t="s">
        <v>36</v>
      </c>
      <c r="D790">
        <v>1</v>
      </c>
      <c r="F790" t="s">
        <v>37</v>
      </c>
      <c r="G790" t="s">
        <v>38</v>
      </c>
      <c r="H790" t="s">
        <v>39</v>
      </c>
      <c r="I790" t="s">
        <v>40</v>
      </c>
      <c r="J790">
        <v>2012</v>
      </c>
      <c r="K790">
        <v>283.25</v>
      </c>
      <c r="L790" t="s">
        <v>41</v>
      </c>
      <c r="M790" s="1">
        <v>41061</v>
      </c>
      <c r="N790" s="1">
        <v>41106</v>
      </c>
      <c r="O790" s="1">
        <v>41093</v>
      </c>
      <c r="Q790" t="s">
        <v>42</v>
      </c>
      <c r="R790" t="s">
        <v>43</v>
      </c>
      <c r="S790" t="s">
        <v>44</v>
      </c>
      <c r="T790" t="s">
        <v>45</v>
      </c>
      <c r="U790" t="s">
        <v>46</v>
      </c>
      <c r="W790" t="str">
        <f t="shared" si="25"/>
        <v>STATE SENATOR,1,,REPUBLICAN,LEG DISTRICT 01 - SENATE,KING,Legislative</v>
      </c>
    </row>
    <row r="791" spans="1:23" x14ac:dyDescent="0.25">
      <c r="A791" t="str">
        <f t="shared" si="24"/>
        <v>MCCRAVEY DAWN M</v>
      </c>
      <c r="B791">
        <v>231</v>
      </c>
      <c r="C791" t="s">
        <v>36</v>
      </c>
      <c r="D791">
        <v>1</v>
      </c>
      <c r="F791" t="s">
        <v>37</v>
      </c>
      <c r="G791" t="s">
        <v>38</v>
      </c>
      <c r="H791" t="s">
        <v>39</v>
      </c>
      <c r="I791" t="s">
        <v>40</v>
      </c>
      <c r="J791">
        <v>2012</v>
      </c>
      <c r="K791">
        <v>283.25</v>
      </c>
      <c r="L791" t="s">
        <v>41</v>
      </c>
      <c r="M791" s="1">
        <v>41061</v>
      </c>
      <c r="N791" s="1">
        <v>41106</v>
      </c>
      <c r="O791" s="1">
        <v>41093</v>
      </c>
      <c r="Q791" t="s">
        <v>42</v>
      </c>
      <c r="R791" t="s">
        <v>43</v>
      </c>
      <c r="S791" t="s">
        <v>44</v>
      </c>
      <c r="T791" t="s">
        <v>45</v>
      </c>
      <c r="U791" t="s">
        <v>46</v>
      </c>
      <c r="W791" t="str">
        <f t="shared" si="25"/>
        <v>STATE SENATOR,1,,REPUBLICAN,LEG DISTRICT 01 - SENATE,KING,Legislative</v>
      </c>
    </row>
    <row r="792" spans="1:23" x14ac:dyDescent="0.25">
      <c r="A792" t="str">
        <f t="shared" si="24"/>
        <v>MCCRAVEY DAWN M</v>
      </c>
      <c r="B792">
        <v>232</v>
      </c>
      <c r="C792" t="s">
        <v>36</v>
      </c>
      <c r="D792">
        <v>1</v>
      </c>
      <c r="F792" t="s">
        <v>37</v>
      </c>
      <c r="G792" t="s">
        <v>38</v>
      </c>
      <c r="H792" t="s">
        <v>39</v>
      </c>
      <c r="I792" t="s">
        <v>40</v>
      </c>
      <c r="J792">
        <v>2012</v>
      </c>
      <c r="K792">
        <v>283.25</v>
      </c>
      <c r="L792" t="s">
        <v>41</v>
      </c>
      <c r="M792" s="1">
        <v>41061</v>
      </c>
      <c r="N792" s="1">
        <v>41106</v>
      </c>
      <c r="O792" s="1">
        <v>41093</v>
      </c>
      <c r="Q792" t="s">
        <v>42</v>
      </c>
      <c r="R792" t="s">
        <v>43</v>
      </c>
      <c r="S792" t="s">
        <v>44</v>
      </c>
      <c r="T792" t="s">
        <v>45</v>
      </c>
      <c r="U792" t="s">
        <v>46</v>
      </c>
      <c r="W792" t="str">
        <f t="shared" si="25"/>
        <v>STATE SENATOR,1,,REPUBLICAN,LEG DISTRICT 01 - SENATE,KING,Legislative</v>
      </c>
    </row>
    <row r="793" spans="1:23" x14ac:dyDescent="0.25">
      <c r="A793" t="str">
        <f t="shared" si="24"/>
        <v>MCCRAVEY DAWN M</v>
      </c>
      <c r="B793">
        <v>233</v>
      </c>
      <c r="C793" t="s">
        <v>36</v>
      </c>
      <c r="D793">
        <v>1</v>
      </c>
      <c r="F793" t="s">
        <v>37</v>
      </c>
      <c r="G793" t="s">
        <v>38</v>
      </c>
      <c r="H793" t="s">
        <v>39</v>
      </c>
      <c r="I793" t="s">
        <v>40</v>
      </c>
      <c r="J793">
        <v>2012</v>
      </c>
      <c r="K793">
        <v>283.25</v>
      </c>
      <c r="L793" t="s">
        <v>41</v>
      </c>
      <c r="M793" s="1">
        <v>41061</v>
      </c>
      <c r="N793" s="1">
        <v>41106</v>
      </c>
      <c r="O793" s="1">
        <v>41093</v>
      </c>
      <c r="Q793" t="s">
        <v>42</v>
      </c>
      <c r="R793" t="s">
        <v>43</v>
      </c>
      <c r="S793" t="s">
        <v>44</v>
      </c>
      <c r="T793" t="s">
        <v>45</v>
      </c>
      <c r="U793" t="s">
        <v>46</v>
      </c>
      <c r="W793" t="str">
        <f t="shared" si="25"/>
        <v>STATE SENATOR,1,,REPUBLICAN,LEG DISTRICT 01 - SENATE,KING,Legislative</v>
      </c>
    </row>
    <row r="794" spans="1:23" x14ac:dyDescent="0.25">
      <c r="A794" s="9" t="str">
        <f t="shared" si="24"/>
        <v>MCCRAVEY DAWN M</v>
      </c>
      <c r="B794">
        <v>234</v>
      </c>
      <c r="C794" t="s">
        <v>36</v>
      </c>
      <c r="D794">
        <v>1</v>
      </c>
      <c r="F794" t="s">
        <v>37</v>
      </c>
      <c r="G794" t="s">
        <v>38</v>
      </c>
      <c r="H794" t="s">
        <v>39</v>
      </c>
      <c r="I794" t="s">
        <v>40</v>
      </c>
      <c r="J794">
        <v>2012</v>
      </c>
      <c r="K794">
        <v>283.25</v>
      </c>
      <c r="L794" t="s">
        <v>41</v>
      </c>
      <c r="M794" s="1">
        <v>41061</v>
      </c>
      <c r="N794" s="1">
        <v>41106</v>
      </c>
      <c r="O794" s="1">
        <v>41093</v>
      </c>
      <c r="Q794" t="s">
        <v>42</v>
      </c>
      <c r="R794" t="s">
        <v>43</v>
      </c>
      <c r="S794" t="s">
        <v>44</v>
      </c>
      <c r="T794" t="s">
        <v>45</v>
      </c>
      <c r="U794" t="s">
        <v>46</v>
      </c>
      <c r="W794" t="str">
        <f t="shared" si="25"/>
        <v>STATE SENATOR,1,,REPUBLICAN,LEG DISTRICT 01 - SENATE,KING,Legislative</v>
      </c>
    </row>
    <row r="795" spans="1:23" x14ac:dyDescent="0.25">
      <c r="A795" t="str">
        <f t="shared" si="24"/>
        <v>MCCRAVEY DAWN M</v>
      </c>
      <c r="B795">
        <v>235</v>
      </c>
      <c r="C795" t="s">
        <v>36</v>
      </c>
      <c r="D795">
        <v>1</v>
      </c>
      <c r="F795" t="s">
        <v>37</v>
      </c>
      <c r="G795" t="s">
        <v>38</v>
      </c>
      <c r="H795" t="s">
        <v>39</v>
      </c>
      <c r="I795" t="s">
        <v>40</v>
      </c>
      <c r="J795">
        <v>2012</v>
      </c>
      <c r="K795">
        <v>283.25</v>
      </c>
      <c r="L795" t="s">
        <v>41</v>
      </c>
      <c r="M795" s="1">
        <v>41061</v>
      </c>
      <c r="N795" s="1">
        <v>41106</v>
      </c>
      <c r="O795" s="1">
        <v>41093</v>
      </c>
      <c r="Q795" t="s">
        <v>42</v>
      </c>
      <c r="R795" t="s">
        <v>43</v>
      </c>
      <c r="S795" t="s">
        <v>44</v>
      </c>
      <c r="T795" t="s">
        <v>45</v>
      </c>
      <c r="U795" t="s">
        <v>46</v>
      </c>
      <c r="W795" t="str">
        <f t="shared" si="25"/>
        <v>STATE SENATOR,1,,REPUBLICAN,LEG DISTRICT 01 - SENATE,KING,Legislative</v>
      </c>
    </row>
    <row r="796" spans="1:23" x14ac:dyDescent="0.25">
      <c r="A796" s="9" t="str">
        <f t="shared" si="24"/>
        <v>MCCRAVEY DAWN M</v>
      </c>
      <c r="B796">
        <v>236</v>
      </c>
      <c r="C796" t="s">
        <v>36</v>
      </c>
      <c r="D796">
        <v>1</v>
      </c>
      <c r="F796" t="s">
        <v>37</v>
      </c>
      <c r="G796" t="s">
        <v>38</v>
      </c>
      <c r="H796" t="s">
        <v>39</v>
      </c>
      <c r="I796" t="s">
        <v>40</v>
      </c>
      <c r="J796">
        <v>2012</v>
      </c>
      <c r="K796">
        <v>283.25</v>
      </c>
      <c r="L796" t="s">
        <v>41</v>
      </c>
      <c r="M796" s="1">
        <v>41061</v>
      </c>
      <c r="N796" s="1">
        <v>41106</v>
      </c>
      <c r="O796" s="1">
        <v>41093</v>
      </c>
      <c r="Q796" t="s">
        <v>42</v>
      </c>
      <c r="R796" t="s">
        <v>43</v>
      </c>
      <c r="S796" t="s">
        <v>44</v>
      </c>
      <c r="T796" t="s">
        <v>45</v>
      </c>
      <c r="U796" t="s">
        <v>46</v>
      </c>
      <c r="W796" t="str">
        <f t="shared" si="25"/>
        <v>STATE SENATOR,1,,REPUBLICAN,LEG DISTRICT 01 - SENATE,KING,Legislative</v>
      </c>
    </row>
    <row r="797" spans="1:23" x14ac:dyDescent="0.25">
      <c r="A797" t="str">
        <f t="shared" si="24"/>
        <v>MCCRAVEY DAWN M</v>
      </c>
      <c r="B797">
        <v>237</v>
      </c>
      <c r="C797" t="s">
        <v>36</v>
      </c>
      <c r="D797">
        <v>1</v>
      </c>
      <c r="F797" t="s">
        <v>37</v>
      </c>
      <c r="G797" t="s">
        <v>38</v>
      </c>
      <c r="H797" t="s">
        <v>39</v>
      </c>
      <c r="I797" t="s">
        <v>40</v>
      </c>
      <c r="J797">
        <v>2012</v>
      </c>
      <c r="K797">
        <v>283.25</v>
      </c>
      <c r="L797" t="s">
        <v>41</v>
      </c>
      <c r="M797" s="1">
        <v>41061</v>
      </c>
      <c r="N797" s="1">
        <v>41106</v>
      </c>
      <c r="O797" s="1">
        <v>41093</v>
      </c>
      <c r="Q797" t="s">
        <v>42</v>
      </c>
      <c r="R797" t="s">
        <v>43</v>
      </c>
      <c r="S797" t="s">
        <v>44</v>
      </c>
      <c r="T797" t="s">
        <v>45</v>
      </c>
      <c r="U797" t="s">
        <v>46</v>
      </c>
      <c r="W797" t="str">
        <f t="shared" si="25"/>
        <v>STATE SENATOR,1,,REPUBLICAN,LEG DISTRICT 01 - SENATE,KING,Legislative</v>
      </c>
    </row>
    <row r="798" spans="1:23" x14ac:dyDescent="0.25">
      <c r="A798" t="str">
        <f t="shared" si="24"/>
        <v>MCCRAVEY DAWN M</v>
      </c>
      <c r="B798">
        <v>238</v>
      </c>
      <c r="C798" t="s">
        <v>36</v>
      </c>
      <c r="D798">
        <v>1</v>
      </c>
      <c r="F798" t="s">
        <v>37</v>
      </c>
      <c r="G798" t="s">
        <v>38</v>
      </c>
      <c r="H798" t="s">
        <v>39</v>
      </c>
      <c r="I798" t="s">
        <v>40</v>
      </c>
      <c r="J798">
        <v>2012</v>
      </c>
      <c r="K798">
        <v>283.25</v>
      </c>
      <c r="L798" t="s">
        <v>41</v>
      </c>
      <c r="M798" s="1">
        <v>41061</v>
      </c>
      <c r="N798" s="1">
        <v>41106</v>
      </c>
      <c r="O798" s="1">
        <v>41093</v>
      </c>
      <c r="Q798" t="s">
        <v>42</v>
      </c>
      <c r="R798" t="s">
        <v>43</v>
      </c>
      <c r="S798" t="s">
        <v>44</v>
      </c>
      <c r="T798" t="s">
        <v>45</v>
      </c>
      <c r="U798" t="s">
        <v>46</v>
      </c>
      <c r="W798" t="str">
        <f t="shared" si="25"/>
        <v>STATE SENATOR,1,,REPUBLICAN,LEG DISTRICT 01 - SENATE,KING,Legislative</v>
      </c>
    </row>
    <row r="799" spans="1:23" x14ac:dyDescent="0.25">
      <c r="A799" t="str">
        <f t="shared" si="24"/>
        <v>MCCRAVEY DAWN M</v>
      </c>
      <c r="B799">
        <v>239</v>
      </c>
      <c r="C799" t="s">
        <v>36</v>
      </c>
      <c r="D799">
        <v>1</v>
      </c>
      <c r="F799" t="s">
        <v>37</v>
      </c>
      <c r="G799" t="s">
        <v>38</v>
      </c>
      <c r="H799" t="s">
        <v>39</v>
      </c>
      <c r="I799" t="s">
        <v>40</v>
      </c>
      <c r="J799">
        <v>2012</v>
      </c>
      <c r="K799">
        <v>283.25</v>
      </c>
      <c r="L799" t="s">
        <v>41</v>
      </c>
      <c r="M799" s="1">
        <v>41061</v>
      </c>
      <c r="N799" s="1">
        <v>41106</v>
      </c>
      <c r="O799" s="1">
        <v>41093</v>
      </c>
      <c r="Q799" t="s">
        <v>42</v>
      </c>
      <c r="R799" t="s">
        <v>43</v>
      </c>
      <c r="S799" t="s">
        <v>44</v>
      </c>
      <c r="T799" t="s">
        <v>45</v>
      </c>
      <c r="U799" t="s">
        <v>46</v>
      </c>
      <c r="W799" t="str">
        <f t="shared" si="25"/>
        <v>STATE SENATOR,1,,REPUBLICAN,LEG DISTRICT 01 - SENATE,KING,Legislative</v>
      </c>
    </row>
    <row r="800" spans="1:23" x14ac:dyDescent="0.25">
      <c r="A800" t="str">
        <f t="shared" si="24"/>
        <v>MCCRAVEY DAWN M</v>
      </c>
      <c r="B800">
        <v>240</v>
      </c>
      <c r="C800" t="s">
        <v>36</v>
      </c>
      <c r="D800">
        <v>1</v>
      </c>
      <c r="F800" t="s">
        <v>37</v>
      </c>
      <c r="G800" t="s">
        <v>38</v>
      </c>
      <c r="H800" t="s">
        <v>39</v>
      </c>
      <c r="I800" t="s">
        <v>40</v>
      </c>
      <c r="J800">
        <v>2012</v>
      </c>
      <c r="K800">
        <v>283.25</v>
      </c>
      <c r="L800" t="s">
        <v>41</v>
      </c>
      <c r="M800" s="1">
        <v>41061</v>
      </c>
      <c r="N800" s="1">
        <v>41106</v>
      </c>
      <c r="O800" s="1">
        <v>41093</v>
      </c>
      <c r="Q800" t="s">
        <v>42</v>
      </c>
      <c r="R800" t="s">
        <v>43</v>
      </c>
      <c r="S800" t="s">
        <v>44</v>
      </c>
      <c r="T800" t="s">
        <v>45</v>
      </c>
      <c r="U800" t="s">
        <v>46</v>
      </c>
      <c r="W800" t="str">
        <f t="shared" si="25"/>
        <v>STATE SENATOR,1,,REPUBLICAN,LEG DISTRICT 01 - SENATE,KING,Legislative</v>
      </c>
    </row>
    <row r="801" spans="1:23" x14ac:dyDescent="0.25">
      <c r="A801" s="9" t="str">
        <f t="shared" si="24"/>
        <v>MCCRAVEY DAWN M</v>
      </c>
      <c r="B801">
        <v>241</v>
      </c>
      <c r="C801" t="s">
        <v>36</v>
      </c>
      <c r="D801">
        <v>1</v>
      </c>
      <c r="F801" t="s">
        <v>37</v>
      </c>
      <c r="G801" t="s">
        <v>38</v>
      </c>
      <c r="H801" t="s">
        <v>39</v>
      </c>
      <c r="I801" t="s">
        <v>40</v>
      </c>
      <c r="J801">
        <v>2012</v>
      </c>
      <c r="K801">
        <v>283.25</v>
      </c>
      <c r="L801" t="s">
        <v>41</v>
      </c>
      <c r="M801" s="1">
        <v>41061</v>
      </c>
      <c r="N801" s="1">
        <v>41106</v>
      </c>
      <c r="O801" s="1">
        <v>41093</v>
      </c>
      <c r="Q801" t="s">
        <v>42</v>
      </c>
      <c r="R801" t="s">
        <v>43</v>
      </c>
      <c r="S801" t="s">
        <v>44</v>
      </c>
      <c r="T801" t="s">
        <v>45</v>
      </c>
      <c r="U801" t="s">
        <v>46</v>
      </c>
      <c r="W801" t="str">
        <f t="shared" si="25"/>
        <v>STATE SENATOR,1,,REPUBLICAN,LEG DISTRICT 01 - SENATE,KING,Legislative</v>
      </c>
    </row>
    <row r="802" spans="1:23" x14ac:dyDescent="0.25">
      <c r="A802" t="str">
        <f t="shared" si="24"/>
        <v>MCCRAVEY DAWN M</v>
      </c>
      <c r="B802">
        <v>242</v>
      </c>
      <c r="C802" t="s">
        <v>36</v>
      </c>
      <c r="D802">
        <v>1</v>
      </c>
      <c r="F802" t="s">
        <v>37</v>
      </c>
      <c r="G802" t="s">
        <v>38</v>
      </c>
      <c r="H802" t="s">
        <v>39</v>
      </c>
      <c r="I802" t="s">
        <v>40</v>
      </c>
      <c r="J802">
        <v>2012</v>
      </c>
      <c r="K802">
        <v>283.25</v>
      </c>
      <c r="L802" t="s">
        <v>41</v>
      </c>
      <c r="M802" s="1">
        <v>41061</v>
      </c>
      <c r="N802" s="1">
        <v>41106</v>
      </c>
      <c r="O802" s="1">
        <v>41093</v>
      </c>
      <c r="Q802" t="s">
        <v>42</v>
      </c>
      <c r="R802" t="s">
        <v>43</v>
      </c>
      <c r="S802" t="s">
        <v>44</v>
      </c>
      <c r="T802" t="s">
        <v>45</v>
      </c>
      <c r="U802" t="s">
        <v>46</v>
      </c>
      <c r="W802" t="str">
        <f t="shared" si="25"/>
        <v>STATE SENATOR,1,,REPUBLICAN,LEG DISTRICT 01 - SENATE,KING,Legislative</v>
      </c>
    </row>
    <row r="803" spans="1:23" x14ac:dyDescent="0.25">
      <c r="A803" t="str">
        <f t="shared" si="24"/>
        <v>MCCRAVEY DAWN M</v>
      </c>
      <c r="B803">
        <v>243</v>
      </c>
      <c r="C803" t="s">
        <v>36</v>
      </c>
      <c r="D803">
        <v>1</v>
      </c>
      <c r="F803" t="s">
        <v>37</v>
      </c>
      <c r="G803" t="s">
        <v>38</v>
      </c>
      <c r="H803" t="s">
        <v>39</v>
      </c>
      <c r="I803" t="s">
        <v>40</v>
      </c>
      <c r="J803">
        <v>2012</v>
      </c>
      <c r="K803">
        <v>283.25</v>
      </c>
      <c r="L803" t="s">
        <v>41</v>
      </c>
      <c r="M803" s="1">
        <v>41061</v>
      </c>
      <c r="N803" s="1">
        <v>41106</v>
      </c>
      <c r="O803" s="1">
        <v>41093</v>
      </c>
      <c r="Q803" t="s">
        <v>42</v>
      </c>
      <c r="R803" t="s">
        <v>43</v>
      </c>
      <c r="S803" t="s">
        <v>44</v>
      </c>
      <c r="T803" t="s">
        <v>45</v>
      </c>
      <c r="U803" t="s">
        <v>46</v>
      </c>
      <c r="W803" t="str">
        <f t="shared" si="25"/>
        <v>STATE SENATOR,1,,REPUBLICAN,LEG DISTRICT 01 - SENATE,KING,Legislative</v>
      </c>
    </row>
    <row r="804" spans="1:23" x14ac:dyDescent="0.25">
      <c r="A804" t="str">
        <f t="shared" si="24"/>
        <v>MCCRAVEY DAWN M</v>
      </c>
      <c r="B804">
        <v>244</v>
      </c>
      <c r="C804" t="s">
        <v>36</v>
      </c>
      <c r="D804">
        <v>1</v>
      </c>
      <c r="F804" t="s">
        <v>37</v>
      </c>
      <c r="G804" t="s">
        <v>38</v>
      </c>
      <c r="H804" t="s">
        <v>39</v>
      </c>
      <c r="I804" t="s">
        <v>40</v>
      </c>
      <c r="J804">
        <v>2012</v>
      </c>
      <c r="K804">
        <v>283.25</v>
      </c>
      <c r="L804" t="s">
        <v>41</v>
      </c>
      <c r="M804" s="1">
        <v>41061</v>
      </c>
      <c r="N804" s="1">
        <v>41106</v>
      </c>
      <c r="O804" s="1">
        <v>41093</v>
      </c>
      <c r="Q804" t="s">
        <v>42</v>
      </c>
      <c r="R804" t="s">
        <v>43</v>
      </c>
      <c r="S804" t="s">
        <v>44</v>
      </c>
      <c r="T804" t="s">
        <v>45</v>
      </c>
      <c r="U804" t="s">
        <v>46</v>
      </c>
      <c r="W804" t="str">
        <f t="shared" si="25"/>
        <v>STATE SENATOR,1,,REPUBLICAN,LEG DISTRICT 01 - SENATE,KING,Legislative</v>
      </c>
    </row>
    <row r="805" spans="1:23" x14ac:dyDescent="0.25">
      <c r="A805" s="9" t="str">
        <f t="shared" si="24"/>
        <v>MCCRAVEY DAWN M</v>
      </c>
      <c r="B805">
        <v>245</v>
      </c>
      <c r="C805" t="s">
        <v>36</v>
      </c>
      <c r="D805">
        <v>1</v>
      </c>
      <c r="F805" t="s">
        <v>37</v>
      </c>
      <c r="G805" t="s">
        <v>38</v>
      </c>
      <c r="H805" t="s">
        <v>39</v>
      </c>
      <c r="I805" t="s">
        <v>40</v>
      </c>
      <c r="J805">
        <v>2012</v>
      </c>
      <c r="K805">
        <v>283.25</v>
      </c>
      <c r="L805" t="s">
        <v>41</v>
      </c>
      <c r="M805" s="1">
        <v>41061</v>
      </c>
      <c r="N805" s="1">
        <v>41106</v>
      </c>
      <c r="O805" s="1">
        <v>41093</v>
      </c>
      <c r="Q805" t="s">
        <v>42</v>
      </c>
      <c r="R805" t="s">
        <v>43</v>
      </c>
      <c r="S805" t="s">
        <v>44</v>
      </c>
      <c r="T805" t="s">
        <v>45</v>
      </c>
      <c r="U805" t="s">
        <v>46</v>
      </c>
      <c r="W805" t="str">
        <f t="shared" si="25"/>
        <v>STATE SENATOR,1,,REPUBLICAN,LEG DISTRICT 01 - SENATE,KING,Legislative</v>
      </c>
    </row>
    <row r="806" spans="1:23" x14ac:dyDescent="0.25">
      <c r="A806" t="str">
        <f t="shared" si="24"/>
        <v>MCCRAVEY DAWN M</v>
      </c>
      <c r="B806">
        <v>246</v>
      </c>
      <c r="C806" t="s">
        <v>36</v>
      </c>
      <c r="D806">
        <v>1</v>
      </c>
      <c r="F806" t="s">
        <v>37</v>
      </c>
      <c r="G806" t="s">
        <v>38</v>
      </c>
      <c r="H806" t="s">
        <v>39</v>
      </c>
      <c r="I806" t="s">
        <v>40</v>
      </c>
      <c r="J806">
        <v>2012</v>
      </c>
      <c r="K806">
        <v>283.25</v>
      </c>
      <c r="L806" t="s">
        <v>41</v>
      </c>
      <c r="M806" s="1">
        <v>41061</v>
      </c>
      <c r="N806" s="1">
        <v>41106</v>
      </c>
      <c r="O806" s="1">
        <v>41093</v>
      </c>
      <c r="Q806" t="s">
        <v>42</v>
      </c>
      <c r="R806" t="s">
        <v>43</v>
      </c>
      <c r="S806" t="s">
        <v>44</v>
      </c>
      <c r="T806" t="s">
        <v>45</v>
      </c>
      <c r="U806" t="s">
        <v>46</v>
      </c>
      <c r="W806" t="str">
        <f t="shared" si="25"/>
        <v>STATE SENATOR,1,,REPUBLICAN,LEG DISTRICT 01 - SENATE,KING,Legislative</v>
      </c>
    </row>
    <row r="807" spans="1:23" x14ac:dyDescent="0.25">
      <c r="A807" t="str">
        <f t="shared" si="24"/>
        <v>MCCRAVEY DAWN M</v>
      </c>
      <c r="B807">
        <v>247</v>
      </c>
      <c r="C807" t="s">
        <v>36</v>
      </c>
      <c r="D807">
        <v>1</v>
      </c>
      <c r="F807" t="s">
        <v>37</v>
      </c>
      <c r="G807" t="s">
        <v>38</v>
      </c>
      <c r="H807" t="s">
        <v>39</v>
      </c>
      <c r="I807" t="s">
        <v>40</v>
      </c>
      <c r="J807">
        <v>2012</v>
      </c>
      <c r="K807">
        <v>283.25</v>
      </c>
      <c r="L807" t="s">
        <v>41</v>
      </c>
      <c r="M807" s="1">
        <v>41061</v>
      </c>
      <c r="N807" s="1">
        <v>41106</v>
      </c>
      <c r="O807" s="1">
        <v>41093</v>
      </c>
      <c r="Q807" t="s">
        <v>42</v>
      </c>
      <c r="R807" t="s">
        <v>43</v>
      </c>
      <c r="S807" t="s">
        <v>44</v>
      </c>
      <c r="T807" t="s">
        <v>45</v>
      </c>
      <c r="U807" t="s">
        <v>46</v>
      </c>
      <c r="W807" t="str">
        <f t="shared" si="25"/>
        <v>STATE SENATOR,1,,REPUBLICAN,LEG DISTRICT 01 - SENATE,KING,Legislative</v>
      </c>
    </row>
    <row r="808" spans="1:23" x14ac:dyDescent="0.25">
      <c r="A808" s="9" t="str">
        <f t="shared" si="24"/>
        <v>MCCRAVEY DAWN M</v>
      </c>
      <c r="B808">
        <v>248</v>
      </c>
      <c r="C808" t="s">
        <v>36</v>
      </c>
      <c r="D808">
        <v>1</v>
      </c>
      <c r="F808" t="s">
        <v>37</v>
      </c>
      <c r="G808" t="s">
        <v>38</v>
      </c>
      <c r="H808" t="s">
        <v>39</v>
      </c>
      <c r="I808" t="s">
        <v>40</v>
      </c>
      <c r="J808">
        <v>2012</v>
      </c>
      <c r="K808">
        <v>283.25</v>
      </c>
      <c r="L808" t="s">
        <v>41</v>
      </c>
      <c r="M808" s="1">
        <v>41061</v>
      </c>
      <c r="N808" s="1">
        <v>41106</v>
      </c>
      <c r="O808" s="1">
        <v>41093</v>
      </c>
      <c r="Q808" t="s">
        <v>42</v>
      </c>
      <c r="R808" t="s">
        <v>43</v>
      </c>
      <c r="S808" t="s">
        <v>44</v>
      </c>
      <c r="T808" t="s">
        <v>45</v>
      </c>
      <c r="U808" t="s">
        <v>46</v>
      </c>
      <c r="W808" t="str">
        <f t="shared" si="25"/>
        <v>STATE SENATOR,1,,REPUBLICAN,LEG DISTRICT 01 - SENATE,KING,Legislative</v>
      </c>
    </row>
    <row r="809" spans="1:23" x14ac:dyDescent="0.25">
      <c r="A809" s="9" t="str">
        <f t="shared" si="24"/>
        <v>MCCRAVEY DAWN M</v>
      </c>
      <c r="B809">
        <v>249</v>
      </c>
      <c r="C809" t="s">
        <v>36</v>
      </c>
      <c r="D809">
        <v>1</v>
      </c>
      <c r="F809" t="s">
        <v>37</v>
      </c>
      <c r="G809" t="s">
        <v>38</v>
      </c>
      <c r="H809" t="s">
        <v>39</v>
      </c>
      <c r="I809" t="s">
        <v>40</v>
      </c>
      <c r="J809">
        <v>2012</v>
      </c>
      <c r="K809">
        <v>283.25</v>
      </c>
      <c r="L809" t="s">
        <v>41</v>
      </c>
      <c r="M809" s="1">
        <v>41061</v>
      </c>
      <c r="N809" s="1">
        <v>41106</v>
      </c>
      <c r="O809" s="1">
        <v>41093</v>
      </c>
      <c r="Q809" t="s">
        <v>42</v>
      </c>
      <c r="R809" t="s">
        <v>43</v>
      </c>
      <c r="S809" t="s">
        <v>44</v>
      </c>
      <c r="T809" t="s">
        <v>45</v>
      </c>
      <c r="U809" t="s">
        <v>46</v>
      </c>
      <c r="W809" t="str">
        <f t="shared" si="25"/>
        <v>STATE SENATOR,1,,REPUBLICAN,LEG DISTRICT 01 - SENATE,KING,Legislative</v>
      </c>
    </row>
    <row r="810" spans="1:23" x14ac:dyDescent="0.25">
      <c r="A810" t="str">
        <f t="shared" si="24"/>
        <v>MCCRAVEY DAWN M</v>
      </c>
      <c r="B810">
        <v>250</v>
      </c>
      <c r="C810" t="s">
        <v>36</v>
      </c>
      <c r="D810">
        <v>1</v>
      </c>
      <c r="F810" t="s">
        <v>37</v>
      </c>
      <c r="G810" t="s">
        <v>38</v>
      </c>
      <c r="H810" t="s">
        <v>39</v>
      </c>
      <c r="I810" t="s">
        <v>40</v>
      </c>
      <c r="J810">
        <v>2012</v>
      </c>
      <c r="K810">
        <v>283.25</v>
      </c>
      <c r="L810" t="s">
        <v>41</v>
      </c>
      <c r="M810" s="1">
        <v>41061</v>
      </c>
      <c r="N810" s="1">
        <v>41106</v>
      </c>
      <c r="O810" s="1">
        <v>41093</v>
      </c>
      <c r="Q810" t="s">
        <v>42</v>
      </c>
      <c r="R810" t="s">
        <v>43</v>
      </c>
      <c r="S810" t="s">
        <v>44</v>
      </c>
      <c r="T810" t="s">
        <v>45</v>
      </c>
      <c r="U810" t="s">
        <v>46</v>
      </c>
      <c r="W810" t="str">
        <f t="shared" si="25"/>
        <v>STATE SENATOR,1,,REPUBLICAN,LEG DISTRICT 01 - SENATE,KING,Legislative</v>
      </c>
    </row>
    <row r="811" spans="1:23" x14ac:dyDescent="0.25">
      <c r="A811" s="9" t="str">
        <f t="shared" si="24"/>
        <v>MCCRAVEY DAWN M</v>
      </c>
      <c r="B811">
        <v>251</v>
      </c>
      <c r="C811" t="s">
        <v>36</v>
      </c>
      <c r="D811">
        <v>1</v>
      </c>
      <c r="F811" t="s">
        <v>37</v>
      </c>
      <c r="G811" t="s">
        <v>38</v>
      </c>
      <c r="H811" t="s">
        <v>39</v>
      </c>
      <c r="I811" t="s">
        <v>40</v>
      </c>
      <c r="J811">
        <v>2012</v>
      </c>
      <c r="K811">
        <v>283.25</v>
      </c>
      <c r="L811" t="s">
        <v>41</v>
      </c>
      <c r="M811" s="1">
        <v>41061</v>
      </c>
      <c r="N811" s="1">
        <v>41106</v>
      </c>
      <c r="O811" s="1">
        <v>41093</v>
      </c>
      <c r="Q811" t="s">
        <v>42</v>
      </c>
      <c r="R811" t="s">
        <v>43</v>
      </c>
      <c r="S811" t="s">
        <v>44</v>
      </c>
      <c r="T811" t="s">
        <v>45</v>
      </c>
      <c r="U811" t="s">
        <v>46</v>
      </c>
      <c r="W811" t="str">
        <f t="shared" si="25"/>
        <v>STATE SENATOR,1,,REPUBLICAN,LEG DISTRICT 01 - SENATE,KING,Legislative</v>
      </c>
    </row>
    <row r="812" spans="1:23" x14ac:dyDescent="0.25">
      <c r="A812" s="9" t="str">
        <f t="shared" si="24"/>
        <v>MCCRAVEY DAWN M</v>
      </c>
      <c r="B812">
        <v>252</v>
      </c>
      <c r="C812" t="s">
        <v>36</v>
      </c>
      <c r="D812">
        <v>1</v>
      </c>
      <c r="F812" t="s">
        <v>37</v>
      </c>
      <c r="G812" t="s">
        <v>38</v>
      </c>
      <c r="H812" t="s">
        <v>39</v>
      </c>
      <c r="I812" t="s">
        <v>40</v>
      </c>
      <c r="J812">
        <v>2012</v>
      </c>
      <c r="K812">
        <v>283.25</v>
      </c>
      <c r="L812" t="s">
        <v>41</v>
      </c>
      <c r="M812" s="1">
        <v>41061</v>
      </c>
      <c r="N812" s="1">
        <v>41106</v>
      </c>
      <c r="O812" s="1">
        <v>41093</v>
      </c>
      <c r="Q812" t="s">
        <v>42</v>
      </c>
      <c r="R812" t="s">
        <v>43</v>
      </c>
      <c r="S812" t="s">
        <v>44</v>
      </c>
      <c r="T812" t="s">
        <v>45</v>
      </c>
      <c r="U812" t="s">
        <v>46</v>
      </c>
      <c r="W812" t="str">
        <f t="shared" si="25"/>
        <v>STATE SENATOR,1,,REPUBLICAN,LEG DISTRICT 01 - SENATE,KING,Legislative</v>
      </c>
    </row>
    <row r="813" spans="1:23" x14ac:dyDescent="0.25">
      <c r="A813" t="str">
        <f t="shared" si="24"/>
        <v>MCCRAVEY DAWN M</v>
      </c>
      <c r="B813">
        <v>255</v>
      </c>
      <c r="C813" t="s">
        <v>36</v>
      </c>
      <c r="D813">
        <v>1</v>
      </c>
      <c r="F813" t="s">
        <v>37</v>
      </c>
      <c r="G813" t="s">
        <v>38</v>
      </c>
      <c r="H813" t="s">
        <v>39</v>
      </c>
      <c r="I813" t="s">
        <v>40</v>
      </c>
      <c r="J813">
        <v>2012</v>
      </c>
      <c r="K813">
        <v>283.25</v>
      </c>
      <c r="L813" t="s">
        <v>41</v>
      </c>
      <c r="M813" s="1">
        <v>41061</v>
      </c>
      <c r="N813" s="1">
        <v>41106</v>
      </c>
      <c r="O813" s="1">
        <v>41093</v>
      </c>
      <c r="Q813" t="s">
        <v>42</v>
      </c>
      <c r="R813" t="s">
        <v>43</v>
      </c>
      <c r="S813" t="s">
        <v>44</v>
      </c>
      <c r="T813" t="s">
        <v>45</v>
      </c>
      <c r="U813" t="s">
        <v>46</v>
      </c>
      <c r="W813" t="str">
        <f t="shared" si="25"/>
        <v>STATE SENATOR,1,,REPUBLICAN,LEG DISTRICT 01 - SENATE,KING,Legislative</v>
      </c>
    </row>
    <row r="814" spans="1:23" x14ac:dyDescent="0.25">
      <c r="A814" t="str">
        <f t="shared" si="24"/>
        <v>MCCRAVEY DAWN M</v>
      </c>
      <c r="B814">
        <v>1043</v>
      </c>
      <c r="C814" t="s">
        <v>36</v>
      </c>
      <c r="D814">
        <v>1</v>
      </c>
      <c r="F814" t="s">
        <v>37</v>
      </c>
      <c r="G814" t="s">
        <v>38</v>
      </c>
      <c r="H814" t="s">
        <v>39</v>
      </c>
      <c r="I814" t="s">
        <v>40</v>
      </c>
      <c r="J814">
        <v>2012</v>
      </c>
      <c r="K814">
        <v>283.25</v>
      </c>
      <c r="L814" t="s">
        <v>41</v>
      </c>
      <c r="M814" s="1">
        <v>41061</v>
      </c>
      <c r="N814" s="1">
        <v>41106</v>
      </c>
      <c r="O814" s="1">
        <v>41093</v>
      </c>
      <c r="Q814" t="s">
        <v>42</v>
      </c>
      <c r="R814" t="s">
        <v>43</v>
      </c>
      <c r="S814" t="s">
        <v>44</v>
      </c>
      <c r="T814" t="s">
        <v>45</v>
      </c>
      <c r="U814" t="s">
        <v>46</v>
      </c>
      <c r="W814" t="str">
        <f t="shared" si="25"/>
        <v>STATE SENATOR,1,,REPUBLICAN,LEG DISTRICT 01 - SENATE,KING,Legislative</v>
      </c>
    </row>
    <row r="815" spans="1:23" x14ac:dyDescent="0.25">
      <c r="A815" t="str">
        <f t="shared" si="24"/>
        <v>MCINTIRE JAMES L</v>
      </c>
      <c r="B815">
        <v>253</v>
      </c>
      <c r="C815" t="s">
        <v>140</v>
      </c>
      <c r="F815" t="s">
        <v>168</v>
      </c>
      <c r="G815" t="s">
        <v>416</v>
      </c>
      <c r="I815" t="s">
        <v>170</v>
      </c>
      <c r="J815">
        <v>2012</v>
      </c>
      <c r="K815">
        <v>303.75</v>
      </c>
      <c r="L815" t="s">
        <v>41</v>
      </c>
      <c r="M815" s="1">
        <v>40695</v>
      </c>
      <c r="N815" s="1">
        <v>40724</v>
      </c>
      <c r="O815" s="1">
        <v>40724</v>
      </c>
      <c r="Q815" t="s">
        <v>417</v>
      </c>
      <c r="R815" t="s">
        <v>418</v>
      </c>
      <c r="S815" t="s">
        <v>419</v>
      </c>
      <c r="T815" t="s">
        <v>420</v>
      </c>
      <c r="U815" t="s">
        <v>46</v>
      </c>
      <c r="W815" t="str">
        <f t="shared" si="25"/>
        <v>STATE TREASURER,,,DEMOCRAT,TREASURER, OFFICE OF STATE,,Statewide</v>
      </c>
    </row>
    <row r="816" spans="1:23" x14ac:dyDescent="0.25">
      <c r="A816" t="str">
        <f t="shared" si="24"/>
        <v>MCINTIRE JAMES L</v>
      </c>
      <c r="B816">
        <v>254</v>
      </c>
      <c r="C816" t="s">
        <v>140</v>
      </c>
      <c r="F816" t="s">
        <v>168</v>
      </c>
      <c r="G816" t="s">
        <v>416</v>
      </c>
      <c r="I816" t="s">
        <v>170</v>
      </c>
      <c r="J816">
        <v>2012</v>
      </c>
      <c r="K816">
        <v>303.75</v>
      </c>
      <c r="L816" t="s">
        <v>41</v>
      </c>
      <c r="M816" s="1">
        <v>40695</v>
      </c>
      <c r="N816" s="1">
        <v>40724</v>
      </c>
      <c r="O816" s="1">
        <v>40724</v>
      </c>
      <c r="Q816" t="s">
        <v>417</v>
      </c>
      <c r="R816" t="s">
        <v>418</v>
      </c>
      <c r="S816" t="s">
        <v>419</v>
      </c>
      <c r="T816" t="s">
        <v>420</v>
      </c>
      <c r="U816" t="s">
        <v>46</v>
      </c>
      <c r="W816" t="str">
        <f t="shared" si="25"/>
        <v>STATE TREASURER,,,DEMOCRAT,TREASURER, OFFICE OF STATE,,Statewide</v>
      </c>
    </row>
    <row r="817" spans="1:23" x14ac:dyDescent="0.25">
      <c r="A817" t="str">
        <f t="shared" si="24"/>
        <v>MCINTIRE JAMES L</v>
      </c>
      <c r="B817">
        <v>349</v>
      </c>
      <c r="C817" t="s">
        <v>140</v>
      </c>
      <c r="F817" t="s">
        <v>168</v>
      </c>
      <c r="G817" t="s">
        <v>416</v>
      </c>
      <c r="I817" t="s">
        <v>170</v>
      </c>
      <c r="J817">
        <v>2012</v>
      </c>
      <c r="K817">
        <v>599.25</v>
      </c>
      <c r="L817" t="s">
        <v>41</v>
      </c>
      <c r="M817" s="1">
        <v>40452</v>
      </c>
      <c r="N817" s="1">
        <v>40482</v>
      </c>
      <c r="O817" s="1">
        <v>40482</v>
      </c>
      <c r="Q817" t="s">
        <v>417</v>
      </c>
      <c r="R817" t="s">
        <v>418</v>
      </c>
      <c r="S817" t="s">
        <v>419</v>
      </c>
      <c r="T817" t="s">
        <v>420</v>
      </c>
      <c r="U817" t="s">
        <v>46</v>
      </c>
      <c r="W817" t="str">
        <f t="shared" si="25"/>
        <v>STATE TREASURER,,,DEMOCRAT,TREASURER, OFFICE OF STATE,,Statewide</v>
      </c>
    </row>
    <row r="818" spans="1:23" x14ac:dyDescent="0.25">
      <c r="A818" t="str">
        <f t="shared" si="24"/>
        <v>MCINTIRE JAMES L</v>
      </c>
      <c r="B818">
        <v>350</v>
      </c>
      <c r="C818" t="s">
        <v>140</v>
      </c>
      <c r="F818" t="s">
        <v>168</v>
      </c>
      <c r="G818" t="s">
        <v>416</v>
      </c>
      <c r="I818" t="s">
        <v>170</v>
      </c>
      <c r="J818">
        <v>2012</v>
      </c>
      <c r="K818">
        <v>8075</v>
      </c>
      <c r="L818" t="s">
        <v>41</v>
      </c>
      <c r="M818" s="1">
        <v>40544</v>
      </c>
      <c r="N818" s="1">
        <v>40602</v>
      </c>
      <c r="O818" s="1">
        <v>39845</v>
      </c>
      <c r="Q818" t="s">
        <v>472</v>
      </c>
      <c r="R818" t="s">
        <v>473</v>
      </c>
      <c r="S818" t="s">
        <v>474</v>
      </c>
      <c r="T818" t="s">
        <v>420</v>
      </c>
      <c r="U818" t="s">
        <v>46</v>
      </c>
      <c r="W818" t="str">
        <f t="shared" si="25"/>
        <v>STATE TREASURER,,,DEMOCRAT,TREASURER, OFFICE OF STATE,,Statewide</v>
      </c>
    </row>
    <row r="819" spans="1:23" x14ac:dyDescent="0.25">
      <c r="A819" t="str">
        <f t="shared" si="24"/>
        <v>MCINTIRE JAMES L</v>
      </c>
      <c r="B819">
        <v>354</v>
      </c>
      <c r="C819" t="s">
        <v>140</v>
      </c>
      <c r="F819" t="s">
        <v>168</v>
      </c>
      <c r="G819" t="s">
        <v>416</v>
      </c>
      <c r="I819" t="s">
        <v>170</v>
      </c>
      <c r="J819">
        <v>2012</v>
      </c>
      <c r="K819">
        <v>8075</v>
      </c>
      <c r="L819" t="s">
        <v>41</v>
      </c>
      <c r="M819" s="1">
        <v>40603</v>
      </c>
      <c r="N819" s="1">
        <v>40633</v>
      </c>
      <c r="O819" s="1">
        <v>40596</v>
      </c>
      <c r="Q819" t="s">
        <v>472</v>
      </c>
      <c r="R819" t="s">
        <v>473</v>
      </c>
      <c r="S819" t="s">
        <v>474</v>
      </c>
      <c r="T819" t="s">
        <v>420</v>
      </c>
      <c r="U819" t="s">
        <v>46</v>
      </c>
      <c r="W819" t="str">
        <f t="shared" si="25"/>
        <v>STATE TREASURER,,,DEMOCRAT,TREASURER, OFFICE OF STATE,,Statewide</v>
      </c>
    </row>
    <row r="820" spans="1:23" x14ac:dyDescent="0.25">
      <c r="A820" t="str">
        <f t="shared" si="24"/>
        <v>MCINTIRE JAMES L</v>
      </c>
      <c r="B820">
        <v>355</v>
      </c>
      <c r="C820" t="s">
        <v>140</v>
      </c>
      <c r="F820" t="s">
        <v>168</v>
      </c>
      <c r="G820" t="s">
        <v>416</v>
      </c>
      <c r="I820" t="s">
        <v>170</v>
      </c>
      <c r="J820">
        <v>2012</v>
      </c>
      <c r="K820">
        <v>8075</v>
      </c>
      <c r="L820" t="s">
        <v>41</v>
      </c>
      <c r="M820" s="1">
        <v>40603</v>
      </c>
      <c r="N820" s="1">
        <v>40633</v>
      </c>
      <c r="O820" s="1">
        <v>40596</v>
      </c>
      <c r="Q820" t="s">
        <v>472</v>
      </c>
      <c r="R820" t="s">
        <v>473</v>
      </c>
      <c r="S820" t="s">
        <v>474</v>
      </c>
      <c r="T820" t="s">
        <v>420</v>
      </c>
      <c r="U820" t="s">
        <v>46</v>
      </c>
      <c r="W820" t="str">
        <f t="shared" si="25"/>
        <v>STATE TREASURER,,,DEMOCRAT,TREASURER, OFFICE OF STATE,,Statewide</v>
      </c>
    </row>
    <row r="821" spans="1:23" x14ac:dyDescent="0.25">
      <c r="A821" t="str">
        <f t="shared" si="24"/>
        <v>MCINTIRE JAMES L</v>
      </c>
      <c r="B821">
        <v>370</v>
      </c>
      <c r="C821" t="s">
        <v>140</v>
      </c>
      <c r="F821" t="s">
        <v>168</v>
      </c>
      <c r="G821" t="s">
        <v>416</v>
      </c>
      <c r="I821" t="s">
        <v>170</v>
      </c>
      <c r="J821">
        <v>2012</v>
      </c>
      <c r="K821">
        <v>599.25</v>
      </c>
      <c r="L821" t="s">
        <v>41</v>
      </c>
      <c r="M821" s="1">
        <v>40452</v>
      </c>
      <c r="N821" s="1">
        <v>40482</v>
      </c>
      <c r="O821" s="1">
        <v>40482</v>
      </c>
      <c r="Q821" t="s">
        <v>417</v>
      </c>
      <c r="R821" t="s">
        <v>418</v>
      </c>
      <c r="S821" t="s">
        <v>419</v>
      </c>
      <c r="T821" t="s">
        <v>420</v>
      </c>
      <c r="U821" t="s">
        <v>46</v>
      </c>
      <c r="W821" t="str">
        <f t="shared" si="25"/>
        <v>STATE TREASURER,,,DEMOCRAT,TREASURER, OFFICE OF STATE,,Statewide</v>
      </c>
    </row>
    <row r="822" spans="1:23" x14ac:dyDescent="0.25">
      <c r="A822" t="str">
        <f t="shared" si="24"/>
        <v>MCINTIRE JAMES L</v>
      </c>
      <c r="B822">
        <v>372</v>
      </c>
      <c r="C822" t="s">
        <v>140</v>
      </c>
      <c r="F822" t="s">
        <v>168</v>
      </c>
      <c r="G822" t="s">
        <v>416</v>
      </c>
      <c r="I822" t="s">
        <v>170</v>
      </c>
      <c r="J822">
        <v>2012</v>
      </c>
      <c r="K822">
        <v>599.25</v>
      </c>
      <c r="L822" t="s">
        <v>41</v>
      </c>
      <c r="M822" s="1">
        <v>40452</v>
      </c>
      <c r="N822" s="1">
        <v>40482</v>
      </c>
      <c r="O822" s="1">
        <v>40482</v>
      </c>
      <c r="Q822" t="s">
        <v>417</v>
      </c>
      <c r="R822" t="s">
        <v>418</v>
      </c>
      <c r="S822" t="s">
        <v>419</v>
      </c>
      <c r="T822" t="s">
        <v>420</v>
      </c>
      <c r="U822" t="s">
        <v>46</v>
      </c>
      <c r="W822" t="str">
        <f t="shared" si="25"/>
        <v>STATE TREASURER,,,DEMOCRAT,TREASURER, OFFICE OF STATE,,Statewide</v>
      </c>
    </row>
    <row r="823" spans="1:23" x14ac:dyDescent="0.25">
      <c r="A823" t="str">
        <f t="shared" si="24"/>
        <v>MCINTIRE JAMES L</v>
      </c>
      <c r="B823">
        <v>374</v>
      </c>
      <c r="C823" t="s">
        <v>140</v>
      </c>
      <c r="F823" t="s">
        <v>168</v>
      </c>
      <c r="G823" t="s">
        <v>416</v>
      </c>
      <c r="I823" t="s">
        <v>170</v>
      </c>
      <c r="J823">
        <v>2012</v>
      </c>
      <c r="K823">
        <v>8075</v>
      </c>
      <c r="L823" t="s">
        <v>41</v>
      </c>
      <c r="M823" s="1">
        <v>40603</v>
      </c>
      <c r="N823" s="1">
        <v>40633</v>
      </c>
      <c r="O823" s="1">
        <v>40596</v>
      </c>
      <c r="Q823" t="s">
        <v>472</v>
      </c>
      <c r="R823" t="s">
        <v>473</v>
      </c>
      <c r="S823" t="s">
        <v>474</v>
      </c>
      <c r="T823" t="s">
        <v>420</v>
      </c>
      <c r="U823" t="s">
        <v>46</v>
      </c>
      <c r="W823" t="str">
        <f t="shared" si="25"/>
        <v>STATE TREASURER,,,DEMOCRAT,TREASURER, OFFICE OF STATE,,Statewide</v>
      </c>
    </row>
    <row r="824" spans="1:23" x14ac:dyDescent="0.25">
      <c r="A824" t="str">
        <f t="shared" si="24"/>
        <v>MCINTIRE JAMES L</v>
      </c>
      <c r="B824">
        <v>375</v>
      </c>
      <c r="C824" t="s">
        <v>140</v>
      </c>
      <c r="F824" t="s">
        <v>168</v>
      </c>
      <c r="G824" t="s">
        <v>416</v>
      </c>
      <c r="I824" t="s">
        <v>170</v>
      </c>
      <c r="J824">
        <v>2012</v>
      </c>
      <c r="K824">
        <v>8075</v>
      </c>
      <c r="L824" t="s">
        <v>41</v>
      </c>
      <c r="M824" s="1">
        <v>40544</v>
      </c>
      <c r="N824" s="1">
        <v>40602</v>
      </c>
      <c r="O824" s="1">
        <v>39845</v>
      </c>
      <c r="Q824" t="s">
        <v>472</v>
      </c>
      <c r="R824" t="s">
        <v>473</v>
      </c>
      <c r="S824" t="s">
        <v>474</v>
      </c>
      <c r="T824" t="s">
        <v>420</v>
      </c>
      <c r="U824" t="s">
        <v>46</v>
      </c>
      <c r="W824" t="str">
        <f t="shared" si="25"/>
        <v>STATE TREASURER,,,DEMOCRAT,TREASURER, OFFICE OF STATE,,Statewide</v>
      </c>
    </row>
    <row r="825" spans="1:23" x14ac:dyDescent="0.25">
      <c r="A825" t="str">
        <f t="shared" si="24"/>
        <v>MCINTIRE JAMES L</v>
      </c>
      <c r="B825">
        <v>377</v>
      </c>
      <c r="C825" t="s">
        <v>140</v>
      </c>
      <c r="F825" t="s">
        <v>168</v>
      </c>
      <c r="G825" t="s">
        <v>416</v>
      </c>
      <c r="I825" t="s">
        <v>170</v>
      </c>
      <c r="J825">
        <v>2012</v>
      </c>
      <c r="K825">
        <v>8075</v>
      </c>
      <c r="L825" t="s">
        <v>41</v>
      </c>
      <c r="M825" s="1">
        <v>40603</v>
      </c>
      <c r="N825" s="1">
        <v>40633</v>
      </c>
      <c r="O825" s="1">
        <v>40596</v>
      </c>
      <c r="Q825" t="s">
        <v>472</v>
      </c>
      <c r="R825" t="s">
        <v>473</v>
      </c>
      <c r="S825" t="s">
        <v>474</v>
      </c>
      <c r="T825" t="s">
        <v>420</v>
      </c>
      <c r="U825" t="s">
        <v>46</v>
      </c>
      <c r="W825" t="str">
        <f t="shared" si="25"/>
        <v>STATE TREASURER,,,DEMOCRAT,TREASURER, OFFICE OF STATE,,Statewide</v>
      </c>
    </row>
    <row r="826" spans="1:23" x14ac:dyDescent="0.25">
      <c r="A826" t="str">
        <f t="shared" si="24"/>
        <v>MCINTIRE JAMES L</v>
      </c>
      <c r="B826">
        <v>378</v>
      </c>
      <c r="C826" t="s">
        <v>140</v>
      </c>
      <c r="F826" t="s">
        <v>168</v>
      </c>
      <c r="G826" t="s">
        <v>416</v>
      </c>
      <c r="I826" t="s">
        <v>170</v>
      </c>
      <c r="J826">
        <v>2012</v>
      </c>
      <c r="K826">
        <v>599.25</v>
      </c>
      <c r="L826" t="s">
        <v>41</v>
      </c>
      <c r="M826" s="1">
        <v>40452</v>
      </c>
      <c r="N826" s="1">
        <v>40482</v>
      </c>
      <c r="O826" s="1">
        <v>40482</v>
      </c>
      <c r="Q826" t="s">
        <v>417</v>
      </c>
      <c r="R826" t="s">
        <v>418</v>
      </c>
      <c r="S826" t="s">
        <v>419</v>
      </c>
      <c r="T826" t="s">
        <v>420</v>
      </c>
      <c r="U826" t="s">
        <v>46</v>
      </c>
      <c r="W826" t="str">
        <f t="shared" si="25"/>
        <v>STATE TREASURER,,,DEMOCRAT,TREASURER, OFFICE OF STATE,,Statewide</v>
      </c>
    </row>
    <row r="827" spans="1:23" x14ac:dyDescent="0.25">
      <c r="A827" t="str">
        <f t="shared" si="24"/>
        <v>MCINTIRE JAMES L</v>
      </c>
      <c r="B827">
        <v>381</v>
      </c>
      <c r="C827" t="s">
        <v>140</v>
      </c>
      <c r="F827" t="s">
        <v>168</v>
      </c>
      <c r="G827" t="s">
        <v>416</v>
      </c>
      <c r="I827" t="s">
        <v>170</v>
      </c>
      <c r="J827">
        <v>2012</v>
      </c>
      <c r="K827">
        <v>8075</v>
      </c>
      <c r="L827" t="s">
        <v>41</v>
      </c>
      <c r="M827" s="1">
        <v>40603</v>
      </c>
      <c r="N827" s="1">
        <v>40633</v>
      </c>
      <c r="O827" s="1">
        <v>40596</v>
      </c>
      <c r="Q827" t="s">
        <v>472</v>
      </c>
      <c r="R827" t="s">
        <v>473</v>
      </c>
      <c r="S827" t="s">
        <v>474</v>
      </c>
      <c r="T827" t="s">
        <v>420</v>
      </c>
      <c r="U827" t="s">
        <v>46</v>
      </c>
      <c r="W827" t="str">
        <f t="shared" si="25"/>
        <v>STATE TREASURER,,,DEMOCRAT,TREASURER, OFFICE OF STATE,,Statewide</v>
      </c>
    </row>
    <row r="828" spans="1:23" x14ac:dyDescent="0.25">
      <c r="A828" t="str">
        <f t="shared" si="24"/>
        <v>MCINTIRE JAMES L</v>
      </c>
      <c r="B828">
        <v>383</v>
      </c>
      <c r="C828" t="s">
        <v>140</v>
      </c>
      <c r="F828" t="s">
        <v>168</v>
      </c>
      <c r="G828" t="s">
        <v>416</v>
      </c>
      <c r="I828" t="s">
        <v>170</v>
      </c>
      <c r="J828">
        <v>2012</v>
      </c>
      <c r="K828">
        <v>8075</v>
      </c>
      <c r="L828" t="s">
        <v>41</v>
      </c>
      <c r="M828" s="1">
        <v>40603</v>
      </c>
      <c r="N828" s="1">
        <v>40633</v>
      </c>
      <c r="O828" s="1">
        <v>40596</v>
      </c>
      <c r="Q828" t="s">
        <v>472</v>
      </c>
      <c r="R828" t="s">
        <v>473</v>
      </c>
      <c r="S828" t="s">
        <v>474</v>
      </c>
      <c r="T828" t="s">
        <v>420</v>
      </c>
      <c r="U828" t="s">
        <v>46</v>
      </c>
      <c r="W828" t="str">
        <f t="shared" si="25"/>
        <v>STATE TREASURER,,,DEMOCRAT,TREASURER, OFFICE OF STATE,,Statewide</v>
      </c>
    </row>
    <row r="829" spans="1:23" x14ac:dyDescent="0.25">
      <c r="A829" t="str">
        <f t="shared" si="24"/>
        <v>MCINTIRE JAMES L</v>
      </c>
      <c r="B829">
        <v>384</v>
      </c>
      <c r="C829" t="s">
        <v>140</v>
      </c>
      <c r="F829" t="s">
        <v>168</v>
      </c>
      <c r="G829" t="s">
        <v>416</v>
      </c>
      <c r="I829" t="s">
        <v>170</v>
      </c>
      <c r="J829">
        <v>2012</v>
      </c>
      <c r="K829">
        <v>8075</v>
      </c>
      <c r="L829" t="s">
        <v>41</v>
      </c>
      <c r="M829" s="1">
        <v>40603</v>
      </c>
      <c r="N829" s="1">
        <v>40633</v>
      </c>
      <c r="O829" s="1">
        <v>40596</v>
      </c>
      <c r="Q829" t="s">
        <v>472</v>
      </c>
      <c r="R829" t="s">
        <v>473</v>
      </c>
      <c r="S829" t="s">
        <v>474</v>
      </c>
      <c r="T829" t="s">
        <v>420</v>
      </c>
      <c r="U829" t="s">
        <v>46</v>
      </c>
      <c r="W829" t="str">
        <f t="shared" si="25"/>
        <v>STATE TREASURER,,,DEMOCRAT,TREASURER, OFFICE OF STATE,,Statewide</v>
      </c>
    </row>
    <row r="830" spans="1:23" x14ac:dyDescent="0.25">
      <c r="A830" t="str">
        <f t="shared" si="24"/>
        <v>MCINTIRE JAMES L</v>
      </c>
      <c r="B830">
        <v>386</v>
      </c>
      <c r="C830" t="s">
        <v>140</v>
      </c>
      <c r="F830" t="s">
        <v>168</v>
      </c>
      <c r="G830" t="s">
        <v>416</v>
      </c>
      <c r="I830" t="s">
        <v>170</v>
      </c>
      <c r="J830">
        <v>2012</v>
      </c>
      <c r="K830">
        <v>8075</v>
      </c>
      <c r="L830" t="s">
        <v>41</v>
      </c>
      <c r="M830" s="1">
        <v>40603</v>
      </c>
      <c r="N830" s="1">
        <v>40633</v>
      </c>
      <c r="O830" s="1">
        <v>40596</v>
      </c>
      <c r="Q830" t="s">
        <v>472</v>
      </c>
      <c r="R830" t="s">
        <v>473</v>
      </c>
      <c r="S830" t="s">
        <v>474</v>
      </c>
      <c r="T830" t="s">
        <v>420</v>
      </c>
      <c r="U830" t="s">
        <v>46</v>
      </c>
      <c r="W830" t="str">
        <f t="shared" si="25"/>
        <v>STATE TREASURER,,,DEMOCRAT,TREASURER, OFFICE OF STATE,,Statewide</v>
      </c>
    </row>
    <row r="831" spans="1:23" x14ac:dyDescent="0.25">
      <c r="A831" t="str">
        <f t="shared" si="24"/>
        <v>MCINTIRE JAMES L</v>
      </c>
      <c r="B831">
        <v>390</v>
      </c>
      <c r="C831" t="s">
        <v>140</v>
      </c>
      <c r="F831" t="s">
        <v>168</v>
      </c>
      <c r="G831" t="s">
        <v>416</v>
      </c>
      <c r="I831" t="s">
        <v>170</v>
      </c>
      <c r="J831">
        <v>2012</v>
      </c>
      <c r="K831">
        <v>8075</v>
      </c>
      <c r="L831" t="s">
        <v>41</v>
      </c>
      <c r="M831" s="1">
        <v>40603</v>
      </c>
      <c r="N831" s="1">
        <v>40633</v>
      </c>
      <c r="O831" s="1">
        <v>40596</v>
      </c>
      <c r="Q831" t="s">
        <v>472</v>
      </c>
      <c r="R831" t="s">
        <v>473</v>
      </c>
      <c r="S831" t="s">
        <v>474</v>
      </c>
      <c r="T831" t="s">
        <v>420</v>
      </c>
      <c r="U831" t="s">
        <v>46</v>
      </c>
      <c r="W831" t="str">
        <f t="shared" si="25"/>
        <v>STATE TREASURER,,,DEMOCRAT,TREASURER, OFFICE OF STATE,,Statewide</v>
      </c>
    </row>
    <row r="832" spans="1:23" x14ac:dyDescent="0.25">
      <c r="A832" t="str">
        <f t="shared" si="24"/>
        <v>MCINTIRE JAMES L</v>
      </c>
      <c r="B832">
        <v>391</v>
      </c>
      <c r="C832" t="s">
        <v>140</v>
      </c>
      <c r="F832" t="s">
        <v>168</v>
      </c>
      <c r="G832" t="s">
        <v>416</v>
      </c>
      <c r="I832" t="s">
        <v>170</v>
      </c>
      <c r="J832">
        <v>2012</v>
      </c>
      <c r="K832">
        <v>8075</v>
      </c>
      <c r="L832" t="s">
        <v>41</v>
      </c>
      <c r="M832" s="1">
        <v>40603</v>
      </c>
      <c r="N832" s="1">
        <v>40633</v>
      </c>
      <c r="O832" s="1">
        <v>40596</v>
      </c>
      <c r="Q832" t="s">
        <v>472</v>
      </c>
      <c r="R832" t="s">
        <v>473</v>
      </c>
      <c r="S832" t="s">
        <v>474</v>
      </c>
      <c r="T832" t="s">
        <v>420</v>
      </c>
      <c r="U832" t="s">
        <v>46</v>
      </c>
      <c r="W832" t="str">
        <f t="shared" si="25"/>
        <v>STATE TREASURER,,,DEMOCRAT,TREASURER, OFFICE OF STATE,,Statewide</v>
      </c>
    </row>
    <row r="833" spans="1:23" x14ac:dyDescent="0.25">
      <c r="A833" t="str">
        <f t="shared" si="24"/>
        <v>MCINTIRE JAMES L</v>
      </c>
      <c r="B833">
        <v>411</v>
      </c>
      <c r="C833" t="s">
        <v>140</v>
      </c>
      <c r="F833" t="s">
        <v>168</v>
      </c>
      <c r="G833" t="s">
        <v>416</v>
      </c>
      <c r="I833" t="s">
        <v>170</v>
      </c>
      <c r="J833">
        <v>2012</v>
      </c>
      <c r="K833">
        <v>8075</v>
      </c>
      <c r="L833" t="s">
        <v>41</v>
      </c>
      <c r="M833" s="1">
        <v>40603</v>
      </c>
      <c r="N833" s="1">
        <v>40633</v>
      </c>
      <c r="O833" s="1">
        <v>40596</v>
      </c>
      <c r="Q833" t="s">
        <v>472</v>
      </c>
      <c r="R833" t="s">
        <v>473</v>
      </c>
      <c r="S833" t="s">
        <v>474</v>
      </c>
      <c r="T833" t="s">
        <v>420</v>
      </c>
      <c r="U833" t="s">
        <v>46</v>
      </c>
      <c r="W833" t="str">
        <f t="shared" si="25"/>
        <v>STATE TREASURER,,,DEMOCRAT,TREASURER, OFFICE OF STATE,,Statewide</v>
      </c>
    </row>
    <row r="834" spans="1:23" x14ac:dyDescent="0.25">
      <c r="A834" t="str">
        <f t="shared" ref="A834:A897" si="26">VLOOKUP(W834,rightnames,9,FALSE)</f>
        <v>MCINTIRE JAMES L</v>
      </c>
      <c r="B834">
        <v>412</v>
      </c>
      <c r="C834" t="s">
        <v>140</v>
      </c>
      <c r="F834" t="s">
        <v>168</v>
      </c>
      <c r="G834" t="s">
        <v>416</v>
      </c>
      <c r="I834" t="s">
        <v>170</v>
      </c>
      <c r="J834">
        <v>2012</v>
      </c>
      <c r="K834">
        <v>8075</v>
      </c>
      <c r="L834" t="s">
        <v>41</v>
      </c>
      <c r="M834" s="1">
        <v>40603</v>
      </c>
      <c r="N834" s="1">
        <v>40633</v>
      </c>
      <c r="O834" s="1">
        <v>40596</v>
      </c>
      <c r="Q834" t="s">
        <v>472</v>
      </c>
      <c r="R834" t="s">
        <v>473</v>
      </c>
      <c r="S834" t="s">
        <v>474</v>
      </c>
      <c r="T834" t="s">
        <v>420</v>
      </c>
      <c r="U834" t="s">
        <v>46</v>
      </c>
      <c r="W834" t="str">
        <f t="shared" ref="W834:W897" si="27">C834&amp;","&amp;D834&amp;","&amp;E834&amp;","&amp;F834&amp;","&amp;G834&amp;","&amp;H834&amp;","&amp;I834</f>
        <v>STATE TREASURER,,,DEMOCRAT,TREASURER, OFFICE OF STATE,,Statewide</v>
      </c>
    </row>
    <row r="835" spans="1:23" x14ac:dyDescent="0.25">
      <c r="A835" t="str">
        <f t="shared" si="26"/>
        <v>MCINTIRE JAMES L</v>
      </c>
      <c r="B835">
        <v>440</v>
      </c>
      <c r="C835" t="s">
        <v>140</v>
      </c>
      <c r="F835" t="s">
        <v>168</v>
      </c>
      <c r="G835" t="s">
        <v>416</v>
      </c>
      <c r="I835" t="s">
        <v>170</v>
      </c>
      <c r="J835">
        <v>2012</v>
      </c>
      <c r="K835">
        <v>8075</v>
      </c>
      <c r="L835" t="s">
        <v>41</v>
      </c>
      <c r="M835" s="1">
        <v>40634</v>
      </c>
      <c r="N835" s="1">
        <v>40694</v>
      </c>
      <c r="O835" s="1">
        <v>40596</v>
      </c>
      <c r="Q835" t="s">
        <v>472</v>
      </c>
      <c r="R835" t="s">
        <v>473</v>
      </c>
      <c r="S835" t="s">
        <v>474</v>
      </c>
      <c r="T835" t="s">
        <v>420</v>
      </c>
      <c r="U835" t="s">
        <v>46</v>
      </c>
      <c r="W835" t="str">
        <f t="shared" si="27"/>
        <v>STATE TREASURER,,,DEMOCRAT,TREASURER, OFFICE OF STATE,,Statewide</v>
      </c>
    </row>
    <row r="836" spans="1:23" x14ac:dyDescent="0.25">
      <c r="A836" t="str">
        <f t="shared" si="26"/>
        <v>MCINTIRE JAMES L</v>
      </c>
      <c r="B836">
        <v>441</v>
      </c>
      <c r="C836" t="s">
        <v>140</v>
      </c>
      <c r="F836" t="s">
        <v>168</v>
      </c>
      <c r="G836" t="s">
        <v>416</v>
      </c>
      <c r="I836" t="s">
        <v>170</v>
      </c>
      <c r="J836">
        <v>2012</v>
      </c>
      <c r="K836">
        <v>8075</v>
      </c>
      <c r="L836" t="s">
        <v>41</v>
      </c>
      <c r="M836" s="1">
        <v>40634</v>
      </c>
      <c r="N836" s="1">
        <v>40694</v>
      </c>
      <c r="O836" s="1">
        <v>40596</v>
      </c>
      <c r="Q836" t="s">
        <v>472</v>
      </c>
      <c r="R836" t="s">
        <v>473</v>
      </c>
      <c r="S836" t="s">
        <v>474</v>
      </c>
      <c r="T836" t="s">
        <v>420</v>
      </c>
      <c r="U836" t="s">
        <v>46</v>
      </c>
      <c r="W836" t="str">
        <f t="shared" si="27"/>
        <v>STATE TREASURER,,,DEMOCRAT,TREASURER, OFFICE OF STATE,,Statewide</v>
      </c>
    </row>
    <row r="837" spans="1:23" x14ac:dyDescent="0.25">
      <c r="A837" s="9" t="str">
        <f t="shared" si="26"/>
        <v>MCINTIRE JAMES L</v>
      </c>
      <c r="B837">
        <v>572</v>
      </c>
      <c r="C837" t="s">
        <v>140</v>
      </c>
      <c r="F837" t="s">
        <v>168</v>
      </c>
      <c r="G837" t="s">
        <v>416</v>
      </c>
      <c r="I837" t="s">
        <v>170</v>
      </c>
      <c r="J837">
        <v>2012</v>
      </c>
      <c r="K837">
        <v>2100.0300000000002</v>
      </c>
      <c r="L837" t="s">
        <v>41</v>
      </c>
      <c r="M837" s="1">
        <v>40848</v>
      </c>
      <c r="N837" s="1">
        <v>40877</v>
      </c>
      <c r="O837" s="1">
        <v>40877</v>
      </c>
      <c r="Q837" t="s">
        <v>629</v>
      </c>
      <c r="R837" t="s">
        <v>630</v>
      </c>
      <c r="S837" t="s">
        <v>631</v>
      </c>
      <c r="T837" t="s">
        <v>420</v>
      </c>
      <c r="U837" t="s">
        <v>46</v>
      </c>
      <c r="W837" t="str">
        <f t="shared" si="27"/>
        <v>STATE TREASURER,,,DEMOCRAT,TREASURER, OFFICE OF STATE,,Statewide</v>
      </c>
    </row>
    <row r="838" spans="1:23" x14ac:dyDescent="0.25">
      <c r="A838" t="str">
        <f t="shared" si="26"/>
        <v>MCINTIRE JAMES L</v>
      </c>
      <c r="B838">
        <v>599</v>
      </c>
      <c r="C838" t="s">
        <v>140</v>
      </c>
      <c r="F838" t="s">
        <v>168</v>
      </c>
      <c r="G838" t="s">
        <v>416</v>
      </c>
      <c r="I838" t="s">
        <v>170</v>
      </c>
      <c r="J838">
        <v>2012</v>
      </c>
      <c r="K838">
        <v>303.75</v>
      </c>
      <c r="L838" t="s">
        <v>41</v>
      </c>
      <c r="M838" s="1">
        <v>40695</v>
      </c>
      <c r="N838" s="1">
        <v>40724</v>
      </c>
      <c r="O838" s="1">
        <v>40724</v>
      </c>
      <c r="Q838" t="s">
        <v>417</v>
      </c>
      <c r="R838" t="s">
        <v>418</v>
      </c>
      <c r="S838" t="s">
        <v>419</v>
      </c>
      <c r="T838" t="s">
        <v>420</v>
      </c>
      <c r="U838" t="s">
        <v>46</v>
      </c>
      <c r="W838" t="str">
        <f t="shared" si="27"/>
        <v>STATE TREASURER,,,DEMOCRAT,TREASURER, OFFICE OF STATE,,Statewide</v>
      </c>
    </row>
    <row r="839" spans="1:23" x14ac:dyDescent="0.25">
      <c r="A839" t="str">
        <f t="shared" si="26"/>
        <v>MCINTIRE JAMES L</v>
      </c>
      <c r="B839">
        <v>643</v>
      </c>
      <c r="C839" t="s">
        <v>140</v>
      </c>
      <c r="F839" t="s">
        <v>168</v>
      </c>
      <c r="G839" t="s">
        <v>416</v>
      </c>
      <c r="I839" t="s">
        <v>170</v>
      </c>
      <c r="J839">
        <v>2012</v>
      </c>
      <c r="K839">
        <v>2100.0300000000002</v>
      </c>
      <c r="L839" t="s">
        <v>41</v>
      </c>
      <c r="M839" s="1">
        <v>40848</v>
      </c>
      <c r="N839" s="1">
        <v>40877</v>
      </c>
      <c r="O839" s="1">
        <v>40877</v>
      </c>
      <c r="Q839" t="s">
        <v>629</v>
      </c>
      <c r="R839" t="s">
        <v>630</v>
      </c>
      <c r="S839" t="s">
        <v>631</v>
      </c>
      <c r="T839" t="s">
        <v>420</v>
      </c>
      <c r="U839" t="s">
        <v>46</v>
      </c>
      <c r="W839" t="str">
        <f t="shared" si="27"/>
        <v>STATE TREASURER,,,DEMOCRAT,TREASURER, OFFICE OF STATE,,Statewide</v>
      </c>
    </row>
    <row r="840" spans="1:23" x14ac:dyDescent="0.25">
      <c r="A840" t="str">
        <f t="shared" si="26"/>
        <v>MCINTIRE JAMES L</v>
      </c>
      <c r="B840">
        <v>680</v>
      </c>
      <c r="C840" t="s">
        <v>140</v>
      </c>
      <c r="F840" t="s">
        <v>168</v>
      </c>
      <c r="G840" t="s">
        <v>416</v>
      </c>
      <c r="I840" t="s">
        <v>170</v>
      </c>
      <c r="J840">
        <v>2012</v>
      </c>
      <c r="K840">
        <v>509.25</v>
      </c>
      <c r="L840" t="s">
        <v>41</v>
      </c>
      <c r="M840" s="1">
        <v>41030</v>
      </c>
      <c r="N840" s="1">
        <v>41060</v>
      </c>
      <c r="O840" s="1">
        <v>41060</v>
      </c>
      <c r="Q840" t="s">
        <v>417</v>
      </c>
      <c r="R840" t="s">
        <v>418</v>
      </c>
      <c r="S840" t="s">
        <v>419</v>
      </c>
      <c r="T840" t="s">
        <v>420</v>
      </c>
      <c r="U840" t="s">
        <v>46</v>
      </c>
      <c r="W840" t="str">
        <f t="shared" si="27"/>
        <v>STATE TREASURER,,,DEMOCRAT,TREASURER, OFFICE OF STATE,,Statewide</v>
      </c>
    </row>
    <row r="841" spans="1:23" x14ac:dyDescent="0.25">
      <c r="A841" t="str">
        <f t="shared" si="26"/>
        <v>MCINTIRE JAMES L</v>
      </c>
      <c r="B841">
        <v>686</v>
      </c>
      <c r="C841" t="s">
        <v>140</v>
      </c>
      <c r="F841" t="s">
        <v>168</v>
      </c>
      <c r="G841" t="s">
        <v>416</v>
      </c>
      <c r="I841" t="s">
        <v>170</v>
      </c>
      <c r="J841">
        <v>2012</v>
      </c>
      <c r="K841">
        <v>2100.0300000000002</v>
      </c>
      <c r="L841" t="s">
        <v>41</v>
      </c>
      <c r="M841" s="1">
        <v>40848</v>
      </c>
      <c r="N841" s="1">
        <v>40877</v>
      </c>
      <c r="O841" s="1">
        <v>40877</v>
      </c>
      <c r="Q841" t="s">
        <v>629</v>
      </c>
      <c r="R841" t="s">
        <v>630</v>
      </c>
      <c r="S841" t="s">
        <v>631</v>
      </c>
      <c r="T841" t="s">
        <v>420</v>
      </c>
      <c r="U841" t="s">
        <v>46</v>
      </c>
      <c r="W841" t="str">
        <f t="shared" si="27"/>
        <v>STATE TREASURER,,,DEMOCRAT,TREASURER, OFFICE OF STATE,,Statewide</v>
      </c>
    </row>
    <row r="842" spans="1:23" x14ac:dyDescent="0.25">
      <c r="A842" t="str">
        <f t="shared" si="26"/>
        <v>MCINTIRE JAMES L</v>
      </c>
      <c r="B842">
        <v>966</v>
      </c>
      <c r="C842" t="s">
        <v>140</v>
      </c>
      <c r="F842" t="s">
        <v>168</v>
      </c>
      <c r="G842" t="s">
        <v>416</v>
      </c>
      <c r="I842" t="s">
        <v>170</v>
      </c>
      <c r="J842">
        <v>2012</v>
      </c>
      <c r="K842">
        <v>433.5</v>
      </c>
      <c r="L842" t="s">
        <v>41</v>
      </c>
      <c r="M842" s="1">
        <v>41121</v>
      </c>
      <c r="N842" s="1">
        <v>41152</v>
      </c>
      <c r="O842" s="1">
        <v>41152</v>
      </c>
      <c r="Q842" t="s">
        <v>417</v>
      </c>
      <c r="R842" t="s">
        <v>418</v>
      </c>
      <c r="S842" t="s">
        <v>419</v>
      </c>
      <c r="T842" t="s">
        <v>420</v>
      </c>
      <c r="U842" t="s">
        <v>46</v>
      </c>
      <c r="W842" t="str">
        <f t="shared" si="27"/>
        <v>STATE TREASURER,,,DEMOCRAT,TREASURER, OFFICE OF STATE,,Statewide</v>
      </c>
    </row>
    <row r="843" spans="1:23" x14ac:dyDescent="0.25">
      <c r="A843" t="str">
        <f t="shared" si="26"/>
        <v>MORRIS JEFFREY R</v>
      </c>
      <c r="B843">
        <v>423</v>
      </c>
      <c r="C843" t="s">
        <v>35</v>
      </c>
      <c r="D843">
        <v>40</v>
      </c>
      <c r="E843">
        <v>2</v>
      </c>
      <c r="F843" t="s">
        <v>168</v>
      </c>
      <c r="G843" t="s">
        <v>526</v>
      </c>
      <c r="H843" t="s">
        <v>527</v>
      </c>
      <c r="I843" t="s">
        <v>40</v>
      </c>
      <c r="J843">
        <v>2012</v>
      </c>
      <c r="K843">
        <v>300</v>
      </c>
      <c r="L843" t="s">
        <v>41</v>
      </c>
      <c r="M843" s="1">
        <v>40725</v>
      </c>
      <c r="N843" s="1">
        <v>40755</v>
      </c>
      <c r="O843" s="1">
        <v>40751</v>
      </c>
      <c r="P843" t="s">
        <v>427</v>
      </c>
      <c r="Q843" t="s">
        <v>528</v>
      </c>
      <c r="R843" t="s">
        <v>429</v>
      </c>
      <c r="S843" t="s">
        <v>430</v>
      </c>
      <c r="T843" t="s">
        <v>420</v>
      </c>
      <c r="U843" t="s">
        <v>46</v>
      </c>
      <c r="W843" t="str">
        <f t="shared" si="27"/>
        <v>STATE REPRESENTATIVE,40,2,DEMOCRAT,LEG DISTRICT 40 - HOUSE,SKAGIT,Legislative</v>
      </c>
    </row>
    <row r="844" spans="1:23" x14ac:dyDescent="0.25">
      <c r="A844" t="str">
        <f t="shared" si="26"/>
        <v>MORRIS JEFFREY R</v>
      </c>
      <c r="B844">
        <v>439</v>
      </c>
      <c r="C844" t="s">
        <v>35</v>
      </c>
      <c r="D844">
        <v>40</v>
      </c>
      <c r="E844">
        <v>2</v>
      </c>
      <c r="F844" t="s">
        <v>168</v>
      </c>
      <c r="G844" t="s">
        <v>526</v>
      </c>
      <c r="H844" t="s">
        <v>527</v>
      </c>
      <c r="I844" t="s">
        <v>40</v>
      </c>
      <c r="J844">
        <v>2012</v>
      </c>
      <c r="K844">
        <v>300</v>
      </c>
      <c r="L844" t="s">
        <v>41</v>
      </c>
      <c r="M844" s="1">
        <v>40787</v>
      </c>
      <c r="N844" s="1">
        <v>40816</v>
      </c>
      <c r="O844" s="1">
        <v>40816</v>
      </c>
      <c r="P844" t="s">
        <v>427</v>
      </c>
      <c r="Q844" t="s">
        <v>542</v>
      </c>
      <c r="R844" t="s">
        <v>429</v>
      </c>
      <c r="S844" t="s">
        <v>430</v>
      </c>
      <c r="T844" t="s">
        <v>420</v>
      </c>
      <c r="U844" t="s">
        <v>46</v>
      </c>
      <c r="W844" t="str">
        <f t="shared" si="27"/>
        <v>STATE REPRESENTATIVE,40,2,DEMOCRAT,LEG DISTRICT 40 - HOUSE,SKAGIT,Legislative</v>
      </c>
    </row>
    <row r="845" spans="1:23" x14ac:dyDescent="0.25">
      <c r="A845" t="str">
        <f t="shared" si="26"/>
        <v>MORRIS JEFFREY R</v>
      </c>
      <c r="B845">
        <v>458</v>
      </c>
      <c r="C845" t="s">
        <v>35</v>
      </c>
      <c r="D845">
        <v>40</v>
      </c>
      <c r="E845">
        <v>2</v>
      </c>
      <c r="F845" t="s">
        <v>168</v>
      </c>
      <c r="G845" t="s">
        <v>526</v>
      </c>
      <c r="H845" t="s">
        <v>527</v>
      </c>
      <c r="I845" t="s">
        <v>40</v>
      </c>
      <c r="J845">
        <v>2012</v>
      </c>
      <c r="K845">
        <v>300</v>
      </c>
      <c r="L845" t="s">
        <v>41</v>
      </c>
      <c r="M845" s="1">
        <v>40787</v>
      </c>
      <c r="N845" s="1">
        <v>40816</v>
      </c>
      <c r="O845" s="1">
        <v>40816</v>
      </c>
      <c r="P845" t="s">
        <v>427</v>
      </c>
      <c r="Q845" t="s">
        <v>542</v>
      </c>
      <c r="R845" t="s">
        <v>429</v>
      </c>
      <c r="S845" t="s">
        <v>430</v>
      </c>
      <c r="T845" t="s">
        <v>420</v>
      </c>
      <c r="U845" t="s">
        <v>46</v>
      </c>
      <c r="W845" t="str">
        <f t="shared" si="27"/>
        <v>STATE REPRESENTATIVE,40,2,DEMOCRAT,LEG DISTRICT 40 - HOUSE,SKAGIT,Legislative</v>
      </c>
    </row>
    <row r="846" spans="1:23" x14ac:dyDescent="0.25">
      <c r="A846" t="str">
        <f t="shared" si="26"/>
        <v>MORRIS JEFFREY R</v>
      </c>
      <c r="B846">
        <v>501</v>
      </c>
      <c r="C846" t="s">
        <v>35</v>
      </c>
      <c r="D846">
        <v>40</v>
      </c>
      <c r="E846">
        <v>2</v>
      </c>
      <c r="F846" t="s">
        <v>168</v>
      </c>
      <c r="G846" t="s">
        <v>526</v>
      </c>
      <c r="H846" t="s">
        <v>527</v>
      </c>
      <c r="I846" t="s">
        <v>40</v>
      </c>
      <c r="J846">
        <v>2012</v>
      </c>
      <c r="K846">
        <v>300</v>
      </c>
      <c r="L846" t="s">
        <v>41</v>
      </c>
      <c r="M846" s="1">
        <v>40848</v>
      </c>
      <c r="N846" s="1">
        <v>40877</v>
      </c>
      <c r="O846" s="1">
        <v>40877</v>
      </c>
      <c r="P846" t="s">
        <v>427</v>
      </c>
      <c r="Q846" t="s">
        <v>443</v>
      </c>
      <c r="R846" t="s">
        <v>429</v>
      </c>
      <c r="S846" t="s">
        <v>430</v>
      </c>
      <c r="T846" t="s">
        <v>420</v>
      </c>
      <c r="U846" t="s">
        <v>46</v>
      </c>
      <c r="W846" t="str">
        <f t="shared" si="27"/>
        <v>STATE REPRESENTATIVE,40,2,DEMOCRAT,LEG DISTRICT 40 - HOUSE,SKAGIT,Legislative</v>
      </c>
    </row>
    <row r="847" spans="1:23" x14ac:dyDescent="0.25">
      <c r="A847" t="str">
        <f t="shared" si="26"/>
        <v>MOSCOSO LUIS S</v>
      </c>
      <c r="B847">
        <v>513</v>
      </c>
      <c r="C847" t="s">
        <v>35</v>
      </c>
      <c r="D847">
        <v>1</v>
      </c>
      <c r="E847">
        <v>2</v>
      </c>
      <c r="F847" t="s">
        <v>168</v>
      </c>
      <c r="G847" t="s">
        <v>613</v>
      </c>
      <c r="H847" t="s">
        <v>39</v>
      </c>
      <c r="I847" t="s">
        <v>40</v>
      </c>
      <c r="J847">
        <v>2012</v>
      </c>
      <c r="K847">
        <v>300</v>
      </c>
      <c r="L847" t="s">
        <v>41</v>
      </c>
      <c r="M847" s="1">
        <v>40817</v>
      </c>
      <c r="N847" s="1">
        <v>40847</v>
      </c>
      <c r="O847" s="1">
        <v>40847</v>
      </c>
      <c r="P847" t="s">
        <v>427</v>
      </c>
      <c r="Q847" t="s">
        <v>467</v>
      </c>
      <c r="R847" t="s">
        <v>429</v>
      </c>
      <c r="S847" t="s">
        <v>430</v>
      </c>
      <c r="T847" t="s">
        <v>420</v>
      </c>
      <c r="U847" t="s">
        <v>46</v>
      </c>
      <c r="W847" t="str">
        <f t="shared" si="27"/>
        <v>STATE REPRESENTATIVE,1,2,DEMOCRAT,LEG DISTRICT 01 - HOUSE,KING,Legislative</v>
      </c>
    </row>
    <row r="848" spans="1:23" x14ac:dyDescent="0.25">
      <c r="A848" s="9" t="str">
        <f t="shared" si="26"/>
        <v>MOSCOSO LUIS S</v>
      </c>
      <c r="B848">
        <v>520</v>
      </c>
      <c r="C848" t="s">
        <v>35</v>
      </c>
      <c r="D848">
        <v>1</v>
      </c>
      <c r="E848">
        <v>2</v>
      </c>
      <c r="F848" t="s">
        <v>168</v>
      </c>
      <c r="G848" t="s">
        <v>613</v>
      </c>
      <c r="H848" t="s">
        <v>39</v>
      </c>
      <c r="I848" t="s">
        <v>40</v>
      </c>
      <c r="J848">
        <v>2012</v>
      </c>
      <c r="K848">
        <v>300</v>
      </c>
      <c r="L848" t="s">
        <v>41</v>
      </c>
      <c r="M848" s="1">
        <v>40817</v>
      </c>
      <c r="N848" s="1">
        <v>40847</v>
      </c>
      <c r="O848" s="1">
        <v>40847</v>
      </c>
      <c r="P848" t="s">
        <v>427</v>
      </c>
      <c r="Q848" t="s">
        <v>467</v>
      </c>
      <c r="R848" t="s">
        <v>429</v>
      </c>
      <c r="S848" t="s">
        <v>430</v>
      </c>
      <c r="T848" t="s">
        <v>420</v>
      </c>
      <c r="U848" t="s">
        <v>46</v>
      </c>
      <c r="W848" t="str">
        <f t="shared" si="27"/>
        <v>STATE REPRESENTATIVE,1,2,DEMOCRAT,LEG DISTRICT 01 - HOUSE,KING,Legislative</v>
      </c>
    </row>
    <row r="849" spans="1:23" x14ac:dyDescent="0.25">
      <c r="A849" t="str">
        <f t="shared" si="26"/>
        <v>MULLET MARK D</v>
      </c>
      <c r="B849">
        <v>587</v>
      </c>
      <c r="C849" t="s">
        <v>36</v>
      </c>
      <c r="D849">
        <v>5</v>
      </c>
      <c r="F849" t="s">
        <v>168</v>
      </c>
      <c r="G849" t="s">
        <v>645</v>
      </c>
      <c r="H849" t="s">
        <v>39</v>
      </c>
      <c r="I849" t="s">
        <v>40</v>
      </c>
      <c r="J849">
        <v>2012</v>
      </c>
      <c r="K849">
        <v>2500</v>
      </c>
      <c r="L849" t="s">
        <v>41</v>
      </c>
      <c r="M849" s="1">
        <v>40969</v>
      </c>
      <c r="N849" s="1">
        <v>40999</v>
      </c>
      <c r="O849" s="1">
        <v>40999</v>
      </c>
      <c r="Q849" t="s">
        <v>646</v>
      </c>
      <c r="R849" t="s">
        <v>647</v>
      </c>
      <c r="S849" t="s">
        <v>648</v>
      </c>
      <c r="T849" t="s">
        <v>649</v>
      </c>
      <c r="U849" t="s">
        <v>46</v>
      </c>
      <c r="W849" t="str">
        <f t="shared" si="27"/>
        <v>STATE SENATOR,5,,DEMOCRAT,LEG DISTRICT 05 - SENATE,KING,Legislative</v>
      </c>
    </row>
    <row r="850" spans="1:23" x14ac:dyDescent="0.25">
      <c r="A850" t="str">
        <f t="shared" si="26"/>
        <v>MULLET MARK D</v>
      </c>
      <c r="B850">
        <v>766</v>
      </c>
      <c r="C850" t="s">
        <v>36</v>
      </c>
      <c r="D850">
        <v>5</v>
      </c>
      <c r="F850" t="s">
        <v>168</v>
      </c>
      <c r="G850" t="s">
        <v>645</v>
      </c>
      <c r="H850" t="s">
        <v>39</v>
      </c>
      <c r="I850" t="s">
        <v>40</v>
      </c>
      <c r="J850">
        <v>2012</v>
      </c>
      <c r="K850">
        <v>1700</v>
      </c>
      <c r="L850" t="s">
        <v>41</v>
      </c>
      <c r="M850" s="1">
        <v>41030</v>
      </c>
      <c r="N850" s="1">
        <v>41060</v>
      </c>
      <c r="O850" s="1">
        <v>41060</v>
      </c>
      <c r="Q850" t="s">
        <v>763</v>
      </c>
      <c r="R850" t="s">
        <v>595</v>
      </c>
      <c r="S850" t="s">
        <v>786</v>
      </c>
      <c r="T850" t="s">
        <v>420</v>
      </c>
      <c r="U850" t="s">
        <v>46</v>
      </c>
      <c r="W850" t="str">
        <f t="shared" si="27"/>
        <v>STATE SENATOR,5,,DEMOCRAT,LEG DISTRICT 05 - SENATE,KING,Legislative</v>
      </c>
    </row>
    <row r="851" spans="1:23" x14ac:dyDescent="0.25">
      <c r="A851" t="str">
        <f t="shared" si="26"/>
        <v>MULLET MARK D</v>
      </c>
      <c r="B851">
        <v>1011</v>
      </c>
      <c r="C851" t="s">
        <v>36</v>
      </c>
      <c r="D851">
        <v>5</v>
      </c>
      <c r="F851" t="s">
        <v>168</v>
      </c>
      <c r="G851" t="s">
        <v>645</v>
      </c>
      <c r="H851" t="s">
        <v>39</v>
      </c>
      <c r="I851" t="s">
        <v>40</v>
      </c>
      <c r="J851">
        <v>2012</v>
      </c>
      <c r="K851">
        <v>3107.88</v>
      </c>
      <c r="L851" t="s">
        <v>41</v>
      </c>
      <c r="M851" s="1">
        <v>40940</v>
      </c>
      <c r="N851" s="1">
        <v>40968</v>
      </c>
      <c r="O851" s="1">
        <v>40968</v>
      </c>
      <c r="Q851" t="s">
        <v>939</v>
      </c>
      <c r="R851" t="s">
        <v>595</v>
      </c>
      <c r="S851" t="s">
        <v>786</v>
      </c>
      <c r="T851" t="s">
        <v>420</v>
      </c>
      <c r="U851" t="s">
        <v>46</v>
      </c>
      <c r="W851" t="str">
        <f t="shared" si="27"/>
        <v>STATE SENATOR,5,,DEMOCRAT,LEG DISTRICT 05 - SENATE,KING,Legislative</v>
      </c>
    </row>
    <row r="852" spans="1:23" x14ac:dyDescent="0.25">
      <c r="A852" s="41" t="str">
        <f t="shared" si="26"/>
        <v>MULTI! CANN SYLVESTER | POLLET GERALD M</v>
      </c>
      <c r="B852">
        <v>789</v>
      </c>
      <c r="C852" t="s">
        <v>35</v>
      </c>
      <c r="D852">
        <v>46</v>
      </c>
      <c r="E852">
        <v>1</v>
      </c>
      <c r="F852" t="s">
        <v>168</v>
      </c>
      <c r="G852" t="s">
        <v>673</v>
      </c>
      <c r="H852" t="s">
        <v>39</v>
      </c>
      <c r="I852" t="s">
        <v>40</v>
      </c>
      <c r="J852">
        <v>2012</v>
      </c>
      <c r="K852">
        <v>1522.76</v>
      </c>
      <c r="L852" t="s">
        <v>41</v>
      </c>
      <c r="M852" s="1">
        <v>41061</v>
      </c>
      <c r="N852" s="1">
        <v>41106</v>
      </c>
      <c r="O852" s="1">
        <v>41094</v>
      </c>
      <c r="P852" t="s">
        <v>427</v>
      </c>
      <c r="Q852" t="s">
        <v>817</v>
      </c>
      <c r="R852" t="s">
        <v>523</v>
      </c>
      <c r="S852" t="s">
        <v>818</v>
      </c>
      <c r="T852" t="s">
        <v>420</v>
      </c>
      <c r="U852" t="s">
        <v>46</v>
      </c>
      <c r="W852" t="str">
        <f t="shared" si="27"/>
        <v>STATE REPRESENTATIVE,46,1,DEMOCRAT,LEG DISTRICT 46 - HOUSE,KING,Legislative</v>
      </c>
    </row>
    <row r="853" spans="1:23" x14ac:dyDescent="0.25">
      <c r="A853" s="41" t="str">
        <f t="shared" si="26"/>
        <v>MULTI! CANN SYLVESTER | POLLET GERALD M</v>
      </c>
      <c r="B853">
        <v>1000</v>
      </c>
      <c r="C853" t="s">
        <v>35</v>
      </c>
      <c r="D853">
        <v>46</v>
      </c>
      <c r="E853">
        <v>1</v>
      </c>
      <c r="F853" t="s">
        <v>168</v>
      </c>
      <c r="G853" t="s">
        <v>673</v>
      </c>
      <c r="H853" t="s">
        <v>39</v>
      </c>
      <c r="I853" t="s">
        <v>40</v>
      </c>
      <c r="J853">
        <v>2012</v>
      </c>
      <c r="K853">
        <v>2500</v>
      </c>
      <c r="L853" t="s">
        <v>41</v>
      </c>
      <c r="M853" s="1">
        <v>41121</v>
      </c>
      <c r="N853" s="1">
        <v>41152</v>
      </c>
      <c r="O853" s="1">
        <v>41149</v>
      </c>
      <c r="P853" t="s">
        <v>427</v>
      </c>
      <c r="Q853" t="s">
        <v>932</v>
      </c>
      <c r="R853" t="s">
        <v>429</v>
      </c>
      <c r="S853" t="s">
        <v>430</v>
      </c>
      <c r="T853" t="s">
        <v>420</v>
      </c>
      <c r="U853" t="s">
        <v>46</v>
      </c>
      <c r="W853" t="str">
        <f t="shared" si="27"/>
        <v>STATE REPRESENTATIVE,46,1,DEMOCRAT,LEG DISTRICT 46 - HOUSE,KING,Legislative</v>
      </c>
    </row>
    <row r="854" spans="1:23" x14ac:dyDescent="0.25">
      <c r="A854" s="41" t="str">
        <f t="shared" si="26"/>
        <v>MULTI! HOLLAND ROBERT E | VIRK BOBBY S</v>
      </c>
      <c r="B854">
        <v>614</v>
      </c>
      <c r="C854" t="s">
        <v>35</v>
      </c>
      <c r="D854">
        <v>11</v>
      </c>
      <c r="E854">
        <v>2</v>
      </c>
      <c r="F854" t="s">
        <v>168</v>
      </c>
      <c r="G854" t="s">
        <v>668</v>
      </c>
      <c r="H854" t="s">
        <v>39</v>
      </c>
      <c r="I854" t="s">
        <v>40</v>
      </c>
      <c r="J854">
        <v>2012</v>
      </c>
      <c r="K854">
        <v>300</v>
      </c>
      <c r="L854" t="s">
        <v>41</v>
      </c>
      <c r="M854" s="1">
        <v>40945</v>
      </c>
      <c r="N854" s="1">
        <v>40999</v>
      </c>
      <c r="O854" s="1">
        <v>40999</v>
      </c>
      <c r="Q854" t="s">
        <v>562</v>
      </c>
      <c r="R854" t="s">
        <v>563</v>
      </c>
      <c r="S854" t="s">
        <v>564</v>
      </c>
      <c r="T854" t="s">
        <v>174</v>
      </c>
      <c r="U854" t="s">
        <v>175</v>
      </c>
      <c r="W854" t="str">
        <f t="shared" si="27"/>
        <v>STATE REPRESENTATIVE,11,2,DEMOCRAT,LEG DISTRICT 11 - HOUSE,KING,Legislative</v>
      </c>
    </row>
    <row r="855" spans="1:23" x14ac:dyDescent="0.25">
      <c r="A855" s="41" t="str">
        <f t="shared" si="26"/>
        <v>MULTI! HOLLAND ROBERT E | VIRK BOBBY S</v>
      </c>
      <c r="B855">
        <v>657</v>
      </c>
      <c r="C855" t="s">
        <v>35</v>
      </c>
      <c r="D855">
        <v>11</v>
      </c>
      <c r="E855">
        <v>2</v>
      </c>
      <c r="F855" t="s">
        <v>168</v>
      </c>
      <c r="G855" t="s">
        <v>668</v>
      </c>
      <c r="H855" t="s">
        <v>39</v>
      </c>
      <c r="I855" t="s">
        <v>40</v>
      </c>
      <c r="J855">
        <v>2012</v>
      </c>
      <c r="K855">
        <v>492.75</v>
      </c>
      <c r="L855" t="s">
        <v>41</v>
      </c>
      <c r="M855" s="1">
        <v>41000</v>
      </c>
      <c r="N855" s="1">
        <v>41029</v>
      </c>
      <c r="O855" s="1">
        <v>41029</v>
      </c>
      <c r="Q855" t="s">
        <v>587</v>
      </c>
      <c r="R855" t="s">
        <v>695</v>
      </c>
      <c r="S855" t="s">
        <v>696</v>
      </c>
      <c r="T855" t="s">
        <v>420</v>
      </c>
      <c r="U855" t="s">
        <v>46</v>
      </c>
      <c r="W855" t="str">
        <f t="shared" si="27"/>
        <v>STATE REPRESENTATIVE,11,2,DEMOCRAT,LEG DISTRICT 11 - HOUSE,KING,Legislative</v>
      </c>
    </row>
    <row r="856" spans="1:23" x14ac:dyDescent="0.25">
      <c r="A856" s="41" t="str">
        <f t="shared" si="26"/>
        <v>MULTI! HOLLAND ROBERT E | VIRK BOBBY S</v>
      </c>
      <c r="B856">
        <v>757</v>
      </c>
      <c r="C856" t="s">
        <v>35</v>
      </c>
      <c r="D856">
        <v>11</v>
      </c>
      <c r="E856">
        <v>2</v>
      </c>
      <c r="F856" t="s">
        <v>168</v>
      </c>
      <c r="G856" t="s">
        <v>668</v>
      </c>
      <c r="H856" t="s">
        <v>39</v>
      </c>
      <c r="I856" t="s">
        <v>40</v>
      </c>
      <c r="J856">
        <v>2012</v>
      </c>
      <c r="K856">
        <v>4505.63</v>
      </c>
      <c r="L856" t="s">
        <v>41</v>
      </c>
      <c r="M856" s="1">
        <v>41061</v>
      </c>
      <c r="N856" s="1">
        <v>41106</v>
      </c>
      <c r="O856" s="1">
        <v>41106</v>
      </c>
      <c r="Q856" t="s">
        <v>763</v>
      </c>
      <c r="R856" t="s">
        <v>595</v>
      </c>
      <c r="S856" t="s">
        <v>764</v>
      </c>
      <c r="T856" t="s">
        <v>420</v>
      </c>
      <c r="U856" t="s">
        <v>46</v>
      </c>
      <c r="W856" t="str">
        <f t="shared" si="27"/>
        <v>STATE REPRESENTATIVE,11,2,DEMOCRAT,LEG DISTRICT 11 - HOUSE,KING,Legislative</v>
      </c>
    </row>
    <row r="857" spans="1:23" x14ac:dyDescent="0.25">
      <c r="A857" s="41" t="str">
        <f t="shared" si="26"/>
        <v>MULTI! HOLLAND ROBERT E | VIRK BOBBY S</v>
      </c>
      <c r="B857">
        <v>758</v>
      </c>
      <c r="C857" t="s">
        <v>35</v>
      </c>
      <c r="D857">
        <v>11</v>
      </c>
      <c r="E857">
        <v>2</v>
      </c>
      <c r="F857" t="s">
        <v>168</v>
      </c>
      <c r="G857" t="s">
        <v>668</v>
      </c>
      <c r="H857" t="s">
        <v>39</v>
      </c>
      <c r="I857" t="s">
        <v>40</v>
      </c>
      <c r="J857">
        <v>2012</v>
      </c>
      <c r="K857">
        <v>306</v>
      </c>
      <c r="L857" t="s">
        <v>41</v>
      </c>
      <c r="M857" s="1">
        <v>41107</v>
      </c>
      <c r="N857" s="1">
        <v>41120</v>
      </c>
      <c r="O857" s="1">
        <v>41120</v>
      </c>
      <c r="Q857" t="s">
        <v>575</v>
      </c>
      <c r="R857" t="s">
        <v>765</v>
      </c>
      <c r="S857" t="s">
        <v>766</v>
      </c>
      <c r="T857" t="s">
        <v>420</v>
      </c>
      <c r="U857" t="s">
        <v>46</v>
      </c>
      <c r="W857" t="str">
        <f t="shared" si="27"/>
        <v>STATE REPRESENTATIVE,11,2,DEMOCRAT,LEG DISTRICT 11 - HOUSE,KING,Legislative</v>
      </c>
    </row>
    <row r="858" spans="1:23" x14ac:dyDescent="0.25">
      <c r="A858" s="40" t="str">
        <f t="shared" si="26"/>
        <v>MULTI! HOLLAND ROBERT E | VIRK BOBBY S</v>
      </c>
      <c r="B858">
        <v>759</v>
      </c>
      <c r="C858" t="s">
        <v>35</v>
      </c>
      <c r="D858">
        <v>11</v>
      </c>
      <c r="E858">
        <v>2</v>
      </c>
      <c r="F858" t="s">
        <v>168</v>
      </c>
      <c r="G858" t="s">
        <v>668</v>
      </c>
      <c r="H858" t="s">
        <v>39</v>
      </c>
      <c r="I858" t="s">
        <v>40</v>
      </c>
      <c r="J858">
        <v>2012</v>
      </c>
      <c r="K858">
        <v>4505.63</v>
      </c>
      <c r="L858" t="s">
        <v>41</v>
      </c>
      <c r="M858" s="1">
        <v>41061</v>
      </c>
      <c r="N858" s="1">
        <v>41106</v>
      </c>
      <c r="O858" s="1">
        <v>41106</v>
      </c>
      <c r="Q858" t="s">
        <v>763</v>
      </c>
      <c r="R858" t="s">
        <v>595</v>
      </c>
      <c r="S858" t="s">
        <v>764</v>
      </c>
      <c r="T858" t="s">
        <v>420</v>
      </c>
      <c r="U858" t="s">
        <v>46</v>
      </c>
      <c r="W858" t="str">
        <f t="shared" si="27"/>
        <v>STATE REPRESENTATIVE,11,2,DEMOCRAT,LEG DISTRICT 11 - HOUSE,KING,Legislative</v>
      </c>
    </row>
    <row r="859" spans="1:23" x14ac:dyDescent="0.25">
      <c r="A859" s="40" t="str">
        <f t="shared" si="26"/>
        <v>MULTI! HOLLAND ROBERT E | VIRK BOBBY S</v>
      </c>
      <c r="B859">
        <v>762</v>
      </c>
      <c r="C859" t="s">
        <v>35</v>
      </c>
      <c r="D859">
        <v>11</v>
      </c>
      <c r="E859">
        <v>2</v>
      </c>
      <c r="F859" t="s">
        <v>168</v>
      </c>
      <c r="G859" t="s">
        <v>668</v>
      </c>
      <c r="H859" t="s">
        <v>39</v>
      </c>
      <c r="I859" t="s">
        <v>40</v>
      </c>
      <c r="J859">
        <v>2012</v>
      </c>
      <c r="K859">
        <v>306</v>
      </c>
      <c r="L859" t="s">
        <v>41</v>
      </c>
      <c r="M859" s="1">
        <v>41107</v>
      </c>
      <c r="N859" s="1">
        <v>41120</v>
      </c>
      <c r="O859" s="1">
        <v>41120</v>
      </c>
      <c r="Q859" t="s">
        <v>575</v>
      </c>
      <c r="R859" t="s">
        <v>765</v>
      </c>
      <c r="S859" t="s">
        <v>766</v>
      </c>
      <c r="T859" t="s">
        <v>420</v>
      </c>
      <c r="U859" t="s">
        <v>46</v>
      </c>
      <c r="W859" t="str">
        <f t="shared" si="27"/>
        <v>STATE REPRESENTATIVE,11,2,DEMOCRAT,LEG DISTRICT 11 - HOUSE,KING,Legislative</v>
      </c>
    </row>
    <row r="860" spans="1:23" x14ac:dyDescent="0.25">
      <c r="A860" s="41" t="str">
        <f t="shared" si="26"/>
        <v>MULTI! HOLLAND ROBERT E | VIRK BOBBY S</v>
      </c>
      <c r="B860">
        <v>783</v>
      </c>
      <c r="C860" t="s">
        <v>35</v>
      </c>
      <c r="D860">
        <v>11</v>
      </c>
      <c r="E860">
        <v>2</v>
      </c>
      <c r="F860" t="s">
        <v>168</v>
      </c>
      <c r="G860" t="s">
        <v>668</v>
      </c>
      <c r="H860" t="s">
        <v>39</v>
      </c>
      <c r="I860" t="s">
        <v>40</v>
      </c>
      <c r="J860">
        <v>2012</v>
      </c>
      <c r="K860">
        <v>306</v>
      </c>
      <c r="L860" t="s">
        <v>41</v>
      </c>
      <c r="M860" s="1">
        <v>41107</v>
      </c>
      <c r="N860" s="1">
        <v>41120</v>
      </c>
      <c r="O860" s="1">
        <v>41120</v>
      </c>
      <c r="Q860" t="s">
        <v>575</v>
      </c>
      <c r="R860" t="s">
        <v>765</v>
      </c>
      <c r="S860" t="s">
        <v>766</v>
      </c>
      <c r="T860" t="s">
        <v>420</v>
      </c>
      <c r="U860" t="s">
        <v>46</v>
      </c>
      <c r="W860" t="str">
        <f t="shared" si="27"/>
        <v>STATE REPRESENTATIVE,11,2,DEMOCRAT,LEG DISTRICT 11 - HOUSE,KING,Legislative</v>
      </c>
    </row>
    <row r="861" spans="1:23" x14ac:dyDescent="0.25">
      <c r="A861" s="41" t="str">
        <f t="shared" si="26"/>
        <v>MULTI! HOLLAND ROBERT E | VIRK BOBBY S</v>
      </c>
      <c r="B861">
        <v>786</v>
      </c>
      <c r="C861" t="s">
        <v>35</v>
      </c>
      <c r="D861">
        <v>11</v>
      </c>
      <c r="E861">
        <v>2</v>
      </c>
      <c r="F861" t="s">
        <v>168</v>
      </c>
      <c r="G861" t="s">
        <v>668</v>
      </c>
      <c r="H861" t="s">
        <v>39</v>
      </c>
      <c r="I861" t="s">
        <v>40</v>
      </c>
      <c r="J861">
        <v>2012</v>
      </c>
      <c r="K861">
        <v>4505.63</v>
      </c>
      <c r="L861" t="s">
        <v>41</v>
      </c>
      <c r="M861" s="1">
        <v>41061</v>
      </c>
      <c r="N861" s="1">
        <v>41106</v>
      </c>
      <c r="O861" s="1">
        <v>41106</v>
      </c>
      <c r="Q861" t="s">
        <v>763</v>
      </c>
      <c r="R861" t="s">
        <v>595</v>
      </c>
      <c r="S861" t="s">
        <v>764</v>
      </c>
      <c r="T861" t="s">
        <v>420</v>
      </c>
      <c r="U861" t="s">
        <v>46</v>
      </c>
      <c r="W861" t="str">
        <f t="shared" si="27"/>
        <v>STATE REPRESENTATIVE,11,2,DEMOCRAT,LEG DISTRICT 11 - HOUSE,KING,Legislative</v>
      </c>
    </row>
    <row r="862" spans="1:23" x14ac:dyDescent="0.25">
      <c r="A862" s="41" t="str">
        <f t="shared" si="26"/>
        <v>MULTI! HOLLAND ROBERT E | VIRK BOBBY S</v>
      </c>
      <c r="B862">
        <v>810</v>
      </c>
      <c r="C862" t="s">
        <v>35</v>
      </c>
      <c r="D862">
        <v>11</v>
      </c>
      <c r="E862">
        <v>2</v>
      </c>
      <c r="F862" t="s">
        <v>168</v>
      </c>
      <c r="G862" t="s">
        <v>668</v>
      </c>
      <c r="H862" t="s">
        <v>39</v>
      </c>
      <c r="I862" t="s">
        <v>40</v>
      </c>
      <c r="J862">
        <v>2012</v>
      </c>
      <c r="K862">
        <v>4505.63</v>
      </c>
      <c r="L862" t="s">
        <v>41</v>
      </c>
      <c r="M862" s="1">
        <v>41061</v>
      </c>
      <c r="N862" s="1">
        <v>41106</v>
      </c>
      <c r="O862" s="1">
        <v>41106</v>
      </c>
      <c r="Q862" t="s">
        <v>763</v>
      </c>
      <c r="R862" t="s">
        <v>595</v>
      </c>
      <c r="S862" t="s">
        <v>764</v>
      </c>
      <c r="T862" t="s">
        <v>420</v>
      </c>
      <c r="U862" t="s">
        <v>46</v>
      </c>
      <c r="W862" t="str">
        <f t="shared" si="27"/>
        <v>STATE REPRESENTATIVE,11,2,DEMOCRAT,LEG DISTRICT 11 - HOUSE,KING,Legislative</v>
      </c>
    </row>
    <row r="863" spans="1:23" x14ac:dyDescent="0.25">
      <c r="A863" s="41" t="str">
        <f t="shared" si="26"/>
        <v>MULTI! HOLLAND ROBERT E | VIRK BOBBY S</v>
      </c>
      <c r="B863">
        <v>811</v>
      </c>
      <c r="C863" t="s">
        <v>35</v>
      </c>
      <c r="D863">
        <v>11</v>
      </c>
      <c r="E863">
        <v>2</v>
      </c>
      <c r="F863" t="s">
        <v>168</v>
      </c>
      <c r="G863" t="s">
        <v>668</v>
      </c>
      <c r="H863" t="s">
        <v>39</v>
      </c>
      <c r="I863" t="s">
        <v>40</v>
      </c>
      <c r="J863">
        <v>2012</v>
      </c>
      <c r="K863">
        <v>306</v>
      </c>
      <c r="L863" t="s">
        <v>41</v>
      </c>
      <c r="M863" s="1">
        <v>41107</v>
      </c>
      <c r="N863" s="1">
        <v>41120</v>
      </c>
      <c r="O863" s="1">
        <v>41120</v>
      </c>
      <c r="Q863" t="s">
        <v>575</v>
      </c>
      <c r="R863" t="s">
        <v>765</v>
      </c>
      <c r="S863" t="s">
        <v>766</v>
      </c>
      <c r="T863" t="s">
        <v>420</v>
      </c>
      <c r="U863" t="s">
        <v>46</v>
      </c>
      <c r="W863" t="str">
        <f t="shared" si="27"/>
        <v>STATE REPRESENTATIVE,11,2,DEMOCRAT,LEG DISTRICT 11 - HOUSE,KING,Legislative</v>
      </c>
    </row>
    <row r="864" spans="1:23" x14ac:dyDescent="0.25">
      <c r="A864" s="41" t="str">
        <f t="shared" si="26"/>
        <v>MULTI! HOLLAND ROBERT E | VIRK BOBBY S</v>
      </c>
      <c r="B864">
        <v>926</v>
      </c>
      <c r="C864" t="s">
        <v>35</v>
      </c>
      <c r="D864">
        <v>11</v>
      </c>
      <c r="E864">
        <v>2</v>
      </c>
      <c r="F864" t="s">
        <v>168</v>
      </c>
      <c r="G864" t="s">
        <v>668</v>
      </c>
      <c r="H864" t="s">
        <v>39</v>
      </c>
      <c r="I864" t="s">
        <v>40</v>
      </c>
      <c r="J864">
        <v>2012</v>
      </c>
      <c r="K864">
        <v>306</v>
      </c>
      <c r="L864" t="s">
        <v>41</v>
      </c>
      <c r="M864" s="1">
        <v>41107</v>
      </c>
      <c r="N864" s="1">
        <v>41120</v>
      </c>
      <c r="O864" s="1">
        <v>41120</v>
      </c>
      <c r="Q864" t="s">
        <v>575</v>
      </c>
      <c r="R864" t="s">
        <v>765</v>
      </c>
      <c r="S864" t="s">
        <v>766</v>
      </c>
      <c r="T864" t="s">
        <v>420</v>
      </c>
      <c r="U864" t="s">
        <v>46</v>
      </c>
      <c r="W864" t="str">
        <f t="shared" si="27"/>
        <v>STATE REPRESENTATIVE,11,2,DEMOCRAT,LEG DISTRICT 11 - HOUSE,KING,Legislative</v>
      </c>
    </row>
    <row r="865" spans="1:23" x14ac:dyDescent="0.25">
      <c r="A865" s="41" t="str">
        <f t="shared" si="26"/>
        <v>MULTI! LAWVER BENJAMIN | SAWYER DAVID J</v>
      </c>
      <c r="B865">
        <v>692</v>
      </c>
      <c r="C865" t="s">
        <v>35</v>
      </c>
      <c r="D865">
        <v>29</v>
      </c>
      <c r="E865">
        <v>1</v>
      </c>
      <c r="F865" t="s">
        <v>168</v>
      </c>
      <c r="G865" t="s">
        <v>709</v>
      </c>
      <c r="H865" t="s">
        <v>422</v>
      </c>
      <c r="I865" t="s">
        <v>40</v>
      </c>
      <c r="J865">
        <v>2012</v>
      </c>
      <c r="K865">
        <v>1220.27</v>
      </c>
      <c r="L865" t="s">
        <v>41</v>
      </c>
      <c r="M865" s="1">
        <v>41000</v>
      </c>
      <c r="N865" s="1">
        <v>41029</v>
      </c>
      <c r="O865" s="1">
        <v>40998</v>
      </c>
      <c r="P865" t="s">
        <v>427</v>
      </c>
      <c r="Q865" t="s">
        <v>710</v>
      </c>
      <c r="R865" t="s">
        <v>429</v>
      </c>
      <c r="S865" t="s">
        <v>430</v>
      </c>
      <c r="T865" t="s">
        <v>420</v>
      </c>
      <c r="U865" t="s">
        <v>46</v>
      </c>
      <c r="W865" t="str">
        <f t="shared" si="27"/>
        <v>STATE REPRESENTATIVE,29,1,DEMOCRAT,LEG DISTRICT 29 - HOUSE,PIERCE,Legislative</v>
      </c>
    </row>
    <row r="866" spans="1:23" x14ac:dyDescent="0.25">
      <c r="A866" s="41" t="str">
        <f t="shared" si="26"/>
        <v>MULTI! LAWVER BENJAMIN | SAWYER DAVID J</v>
      </c>
      <c r="B866">
        <v>708</v>
      </c>
      <c r="C866" t="s">
        <v>35</v>
      </c>
      <c r="D866">
        <v>29</v>
      </c>
      <c r="E866">
        <v>1</v>
      </c>
      <c r="F866" t="s">
        <v>168</v>
      </c>
      <c r="G866" t="s">
        <v>709</v>
      </c>
      <c r="H866" t="s">
        <v>422</v>
      </c>
      <c r="I866" t="s">
        <v>40</v>
      </c>
      <c r="J866">
        <v>2012</v>
      </c>
      <c r="K866">
        <v>1220.27</v>
      </c>
      <c r="L866" t="s">
        <v>41</v>
      </c>
      <c r="M866" s="1">
        <v>41000</v>
      </c>
      <c r="N866" s="1">
        <v>41029</v>
      </c>
      <c r="O866" s="1">
        <v>40998</v>
      </c>
      <c r="P866" t="s">
        <v>427</v>
      </c>
      <c r="Q866" t="s">
        <v>710</v>
      </c>
      <c r="R866" t="s">
        <v>429</v>
      </c>
      <c r="S866" t="s">
        <v>430</v>
      </c>
      <c r="T866" t="s">
        <v>420</v>
      </c>
      <c r="U866" t="s">
        <v>46</v>
      </c>
      <c r="W866" t="str">
        <f t="shared" si="27"/>
        <v>STATE REPRESENTATIVE,29,1,DEMOCRAT,LEG DISTRICT 29 - HOUSE,PIERCE,Legislative</v>
      </c>
    </row>
    <row r="867" spans="1:23" x14ac:dyDescent="0.25">
      <c r="A867" s="41" t="str">
        <f t="shared" si="26"/>
        <v>MULTI! MCCLOUD SHERYL G | SANDERS RICHARD B</v>
      </c>
      <c r="B867">
        <v>485</v>
      </c>
      <c r="C867" t="s">
        <v>339</v>
      </c>
      <c r="E867">
        <v>9</v>
      </c>
      <c r="F867" t="s">
        <v>548</v>
      </c>
      <c r="G867" t="s">
        <v>585</v>
      </c>
      <c r="I867" t="s">
        <v>586</v>
      </c>
      <c r="J867">
        <v>2012</v>
      </c>
      <c r="K867">
        <v>619.73</v>
      </c>
      <c r="L867" t="s">
        <v>41</v>
      </c>
      <c r="M867" s="1">
        <v>40925</v>
      </c>
      <c r="N867" s="1">
        <v>40939</v>
      </c>
      <c r="O867" s="1">
        <v>40939</v>
      </c>
      <c r="Q867" t="s">
        <v>587</v>
      </c>
      <c r="R867" t="s">
        <v>588</v>
      </c>
      <c r="S867" t="s">
        <v>589</v>
      </c>
      <c r="T867" t="s">
        <v>590</v>
      </c>
      <c r="U867" t="s">
        <v>46</v>
      </c>
      <c r="W867" t="str">
        <f t="shared" si="27"/>
        <v>STATE SUPREME COURT JUSTICE,,9,NON PARTISAN,SUPREME COURT,,Judicial</v>
      </c>
    </row>
    <row r="868" spans="1:23" x14ac:dyDescent="0.25">
      <c r="A868" s="40" t="str">
        <f t="shared" si="26"/>
        <v>MULTI! MCCLOUD SHERYL G | SANDERS RICHARD B</v>
      </c>
      <c r="B868">
        <v>500</v>
      </c>
      <c r="C868" t="s">
        <v>339</v>
      </c>
      <c r="E868">
        <v>9</v>
      </c>
      <c r="F868" t="s">
        <v>548</v>
      </c>
      <c r="G868" t="s">
        <v>585</v>
      </c>
      <c r="I868" t="s">
        <v>586</v>
      </c>
      <c r="J868">
        <v>2012</v>
      </c>
      <c r="K868">
        <v>619.73</v>
      </c>
      <c r="L868" t="s">
        <v>41</v>
      </c>
      <c r="M868" s="1">
        <v>40925</v>
      </c>
      <c r="N868" s="1">
        <v>40939</v>
      </c>
      <c r="O868" s="1">
        <v>40939</v>
      </c>
      <c r="Q868" t="s">
        <v>587</v>
      </c>
      <c r="R868" t="s">
        <v>588</v>
      </c>
      <c r="S868" t="s">
        <v>589</v>
      </c>
      <c r="T868" t="s">
        <v>590</v>
      </c>
      <c r="U868" t="s">
        <v>46</v>
      </c>
      <c r="W868" t="str">
        <f t="shared" si="27"/>
        <v>STATE SUPREME COURT JUSTICE,,9,NON PARTISAN,SUPREME COURT,,Judicial</v>
      </c>
    </row>
    <row r="869" spans="1:23" x14ac:dyDescent="0.25">
      <c r="A869" s="40" t="str">
        <f t="shared" si="26"/>
        <v>MULTI! MCCLOUD SHERYL G | SANDERS RICHARD B</v>
      </c>
      <c r="B869">
        <v>580</v>
      </c>
      <c r="C869" t="s">
        <v>339</v>
      </c>
      <c r="E869">
        <v>9</v>
      </c>
      <c r="F869" t="s">
        <v>548</v>
      </c>
      <c r="G869" t="s">
        <v>585</v>
      </c>
      <c r="I869" t="s">
        <v>586</v>
      </c>
      <c r="J869">
        <v>2012</v>
      </c>
      <c r="K869">
        <v>376.5</v>
      </c>
      <c r="L869" t="s">
        <v>41</v>
      </c>
      <c r="M869" s="1">
        <v>40940</v>
      </c>
      <c r="N869" s="1">
        <v>40968</v>
      </c>
      <c r="O869" s="1">
        <v>40968</v>
      </c>
      <c r="Q869" t="s">
        <v>417</v>
      </c>
      <c r="R869" t="s">
        <v>418</v>
      </c>
      <c r="S869" t="s">
        <v>620</v>
      </c>
      <c r="T869" t="s">
        <v>420</v>
      </c>
      <c r="U869" t="s">
        <v>46</v>
      </c>
      <c r="W869" t="str">
        <f t="shared" si="27"/>
        <v>STATE SUPREME COURT JUSTICE,,9,NON PARTISAN,SUPREME COURT,,Judicial</v>
      </c>
    </row>
    <row r="870" spans="1:23" x14ac:dyDescent="0.25">
      <c r="A870" s="41" t="str">
        <f t="shared" si="26"/>
        <v>MULTI! MCCLOUD SHERYL G | SANDERS RICHARD B</v>
      </c>
      <c r="B870">
        <v>592</v>
      </c>
      <c r="C870" t="s">
        <v>339</v>
      </c>
      <c r="E870">
        <v>9</v>
      </c>
      <c r="F870" t="s">
        <v>548</v>
      </c>
      <c r="G870" t="s">
        <v>585</v>
      </c>
      <c r="I870" t="s">
        <v>586</v>
      </c>
      <c r="J870">
        <v>2012</v>
      </c>
      <c r="K870">
        <v>619.73</v>
      </c>
      <c r="L870" t="s">
        <v>41</v>
      </c>
      <c r="M870" s="1">
        <v>40925</v>
      </c>
      <c r="N870" s="1">
        <v>40939</v>
      </c>
      <c r="O870" s="1">
        <v>40939</v>
      </c>
      <c r="Q870" t="s">
        <v>587</v>
      </c>
      <c r="R870" t="s">
        <v>588</v>
      </c>
      <c r="S870" t="s">
        <v>589</v>
      </c>
      <c r="T870" t="s">
        <v>590</v>
      </c>
      <c r="U870" t="s">
        <v>46</v>
      </c>
      <c r="W870" t="str">
        <f t="shared" si="27"/>
        <v>STATE SUPREME COURT JUSTICE,,9,NON PARTISAN,SUPREME COURT,,Judicial</v>
      </c>
    </row>
    <row r="871" spans="1:23" x14ac:dyDescent="0.25">
      <c r="A871" s="41" t="str">
        <f t="shared" si="26"/>
        <v>MULTI! MCCLOUD SHERYL G | SANDERS RICHARD B</v>
      </c>
      <c r="B871">
        <v>608</v>
      </c>
      <c r="C871" t="s">
        <v>339</v>
      </c>
      <c r="E871">
        <v>9</v>
      </c>
      <c r="F871" t="s">
        <v>548</v>
      </c>
      <c r="G871" t="s">
        <v>585</v>
      </c>
      <c r="I871" t="s">
        <v>586</v>
      </c>
      <c r="J871">
        <v>2012</v>
      </c>
      <c r="K871">
        <v>619.73</v>
      </c>
      <c r="L871" t="s">
        <v>41</v>
      </c>
      <c r="M871" s="1">
        <v>40925</v>
      </c>
      <c r="N871" s="1">
        <v>40939</v>
      </c>
      <c r="O871" s="1">
        <v>40939</v>
      </c>
      <c r="Q871" t="s">
        <v>587</v>
      </c>
      <c r="R871" t="s">
        <v>588</v>
      </c>
      <c r="S871" t="s">
        <v>589</v>
      </c>
      <c r="T871" t="s">
        <v>590</v>
      </c>
      <c r="U871" t="s">
        <v>46</v>
      </c>
      <c r="W871" t="str">
        <f t="shared" si="27"/>
        <v>STATE SUPREME COURT JUSTICE,,9,NON PARTISAN,SUPREME COURT,,Judicial</v>
      </c>
    </row>
    <row r="872" spans="1:23" x14ac:dyDescent="0.25">
      <c r="A872" s="41" t="str">
        <f t="shared" si="26"/>
        <v>MULTI! MCCLOUD SHERYL G | SANDERS RICHARD B</v>
      </c>
      <c r="B872">
        <v>787</v>
      </c>
      <c r="C872" t="s">
        <v>339</v>
      </c>
      <c r="E872">
        <v>9</v>
      </c>
      <c r="F872" t="s">
        <v>548</v>
      </c>
      <c r="G872" t="s">
        <v>585</v>
      </c>
      <c r="I872" t="s">
        <v>586</v>
      </c>
      <c r="J872">
        <v>2012</v>
      </c>
      <c r="K872">
        <v>200</v>
      </c>
      <c r="L872" t="s">
        <v>41</v>
      </c>
      <c r="M872" s="1">
        <v>41061</v>
      </c>
      <c r="N872" s="1">
        <v>41106</v>
      </c>
      <c r="O872" s="1">
        <v>41087</v>
      </c>
      <c r="P872" t="s">
        <v>427</v>
      </c>
      <c r="Q872" t="s">
        <v>814</v>
      </c>
      <c r="R872" t="s">
        <v>815</v>
      </c>
      <c r="S872" t="s">
        <v>816</v>
      </c>
      <c r="T872" t="s">
        <v>558</v>
      </c>
      <c r="U872" t="s">
        <v>46</v>
      </c>
      <c r="W872" t="str">
        <f t="shared" si="27"/>
        <v>STATE SUPREME COURT JUSTICE,,9,NON PARTISAN,SUPREME COURT,,Judicial</v>
      </c>
    </row>
    <row r="873" spans="1:23" x14ac:dyDescent="0.25">
      <c r="A873" s="41" t="str">
        <f t="shared" si="26"/>
        <v>MULTI! MCCLOUD SHERYL G | SANDERS RICHARD B</v>
      </c>
      <c r="B873">
        <v>800</v>
      </c>
      <c r="C873" t="s">
        <v>339</v>
      </c>
      <c r="E873">
        <v>9</v>
      </c>
      <c r="F873" t="s">
        <v>548</v>
      </c>
      <c r="G873" t="s">
        <v>585</v>
      </c>
      <c r="I873" t="s">
        <v>586</v>
      </c>
      <c r="J873">
        <v>2012</v>
      </c>
      <c r="K873">
        <v>305.33999999999997</v>
      </c>
      <c r="L873" t="s">
        <v>41</v>
      </c>
      <c r="M873" s="1">
        <v>41061</v>
      </c>
      <c r="N873" s="1">
        <v>41106</v>
      </c>
      <c r="O873" s="1">
        <v>41087</v>
      </c>
      <c r="P873" t="s">
        <v>427</v>
      </c>
      <c r="Q873" t="s">
        <v>833</v>
      </c>
      <c r="R873" t="s">
        <v>815</v>
      </c>
      <c r="S873" t="s">
        <v>816</v>
      </c>
      <c r="T873" t="s">
        <v>558</v>
      </c>
      <c r="U873" t="s">
        <v>46</v>
      </c>
      <c r="W873" t="str">
        <f t="shared" si="27"/>
        <v>STATE SUPREME COURT JUSTICE,,9,NON PARTISAN,SUPREME COURT,,Judicial</v>
      </c>
    </row>
    <row r="874" spans="1:23" x14ac:dyDescent="0.25">
      <c r="A874" s="41" t="str">
        <f t="shared" si="26"/>
        <v>MULTI! MCCLOUD SHERYL G | SANDERS RICHARD B</v>
      </c>
      <c r="B874">
        <v>807</v>
      </c>
      <c r="C874" t="s">
        <v>339</v>
      </c>
      <c r="E874">
        <v>9</v>
      </c>
      <c r="F874" t="s">
        <v>548</v>
      </c>
      <c r="G874" t="s">
        <v>585</v>
      </c>
      <c r="I874" t="s">
        <v>586</v>
      </c>
      <c r="J874">
        <v>2012</v>
      </c>
      <c r="K874">
        <v>305.33999999999997</v>
      </c>
      <c r="L874" t="s">
        <v>41</v>
      </c>
      <c r="M874" s="1">
        <v>41061</v>
      </c>
      <c r="N874" s="1">
        <v>41106</v>
      </c>
      <c r="O874" s="1">
        <v>41087</v>
      </c>
      <c r="P874" t="s">
        <v>427</v>
      </c>
      <c r="Q874" t="s">
        <v>833</v>
      </c>
      <c r="R874" t="s">
        <v>815</v>
      </c>
      <c r="S874" t="s">
        <v>816</v>
      </c>
      <c r="T874" t="s">
        <v>558</v>
      </c>
      <c r="U874" t="s">
        <v>46</v>
      </c>
      <c r="W874" t="str">
        <f t="shared" si="27"/>
        <v>STATE SUPREME COURT JUSTICE,,9,NON PARTISAN,SUPREME COURT,,Judicial</v>
      </c>
    </row>
    <row r="875" spans="1:23" x14ac:dyDescent="0.25">
      <c r="A875" s="41" t="str">
        <f t="shared" si="26"/>
        <v>MULTI! MCCLOUD SHERYL G | SANDERS RICHARD B</v>
      </c>
      <c r="B875">
        <v>808</v>
      </c>
      <c r="C875" t="s">
        <v>339</v>
      </c>
      <c r="E875">
        <v>9</v>
      </c>
      <c r="F875" t="s">
        <v>548</v>
      </c>
      <c r="G875" t="s">
        <v>585</v>
      </c>
      <c r="I875" t="s">
        <v>586</v>
      </c>
      <c r="J875">
        <v>2012</v>
      </c>
      <c r="K875">
        <v>200</v>
      </c>
      <c r="L875" t="s">
        <v>41</v>
      </c>
      <c r="M875" s="1">
        <v>41061</v>
      </c>
      <c r="N875" s="1">
        <v>41106</v>
      </c>
      <c r="O875" s="1">
        <v>41087</v>
      </c>
      <c r="P875" t="s">
        <v>427</v>
      </c>
      <c r="Q875" t="s">
        <v>814</v>
      </c>
      <c r="R875" t="s">
        <v>815</v>
      </c>
      <c r="S875" t="s">
        <v>816</v>
      </c>
      <c r="T875" t="s">
        <v>558</v>
      </c>
      <c r="U875" t="s">
        <v>46</v>
      </c>
      <c r="W875" t="str">
        <f t="shared" si="27"/>
        <v>STATE SUPREME COURT JUSTICE,,9,NON PARTISAN,SUPREME COURT,,Judicial</v>
      </c>
    </row>
    <row r="876" spans="1:23" x14ac:dyDescent="0.25">
      <c r="A876" s="40" t="str">
        <f t="shared" si="26"/>
        <v>MULTI! SIEGFRIEDT SARAJANE | HOERLER DUSTY A | CROCKER SHELLY L | FARRELL JESSYN</v>
      </c>
      <c r="B876">
        <v>616</v>
      </c>
      <c r="C876" t="s">
        <v>35</v>
      </c>
      <c r="D876">
        <v>46</v>
      </c>
      <c r="E876">
        <v>2</v>
      </c>
      <c r="F876" t="s">
        <v>168</v>
      </c>
      <c r="G876" t="s">
        <v>673</v>
      </c>
      <c r="H876" t="s">
        <v>39</v>
      </c>
      <c r="I876" t="s">
        <v>40</v>
      </c>
      <c r="J876">
        <v>2012</v>
      </c>
      <c r="K876">
        <v>711.75</v>
      </c>
      <c r="L876" t="s">
        <v>41</v>
      </c>
      <c r="M876" s="1">
        <v>41000</v>
      </c>
      <c r="N876" s="1">
        <v>41029</v>
      </c>
      <c r="O876" s="1">
        <v>41029</v>
      </c>
      <c r="Q876" t="s">
        <v>417</v>
      </c>
      <c r="R876" t="s">
        <v>418</v>
      </c>
      <c r="S876" t="s">
        <v>620</v>
      </c>
      <c r="T876" t="s">
        <v>420</v>
      </c>
      <c r="U876" t="s">
        <v>46</v>
      </c>
      <c r="W876" t="str">
        <f t="shared" si="27"/>
        <v>STATE REPRESENTATIVE,46,2,DEMOCRAT,LEG DISTRICT 46 - HOUSE,KING,Legislative</v>
      </c>
    </row>
    <row r="877" spans="1:23" x14ac:dyDescent="0.25">
      <c r="A877" s="41" t="str">
        <f t="shared" si="26"/>
        <v>MULTI! SIEGFRIEDT SARAJANE | HOERLER DUSTY A | CROCKER SHELLY L | FARRELL JESSYN</v>
      </c>
      <c r="B877">
        <v>678</v>
      </c>
      <c r="C877" t="s">
        <v>35</v>
      </c>
      <c r="D877">
        <v>46</v>
      </c>
      <c r="E877">
        <v>2</v>
      </c>
      <c r="F877" t="s">
        <v>168</v>
      </c>
      <c r="G877" t="s">
        <v>673</v>
      </c>
      <c r="H877" t="s">
        <v>39</v>
      </c>
      <c r="I877" t="s">
        <v>40</v>
      </c>
      <c r="J877">
        <v>2012</v>
      </c>
      <c r="K877">
        <v>366.67</v>
      </c>
      <c r="L877" t="s">
        <v>41</v>
      </c>
      <c r="M877" s="1">
        <v>41030</v>
      </c>
      <c r="N877" s="1">
        <v>41060</v>
      </c>
      <c r="O877" s="1">
        <v>41060</v>
      </c>
      <c r="P877" t="s">
        <v>427</v>
      </c>
      <c r="Q877" t="s">
        <v>705</v>
      </c>
      <c r="R877" t="s">
        <v>429</v>
      </c>
      <c r="S877" t="s">
        <v>430</v>
      </c>
      <c r="T877" t="s">
        <v>420</v>
      </c>
      <c r="U877" t="s">
        <v>46</v>
      </c>
      <c r="W877" t="str">
        <f t="shared" si="27"/>
        <v>STATE REPRESENTATIVE,46,2,DEMOCRAT,LEG DISTRICT 46 - HOUSE,KING,Legislative</v>
      </c>
    </row>
    <row r="878" spans="1:23" x14ac:dyDescent="0.25">
      <c r="A878" s="41" t="str">
        <f t="shared" si="26"/>
        <v>MULTI! SIEGFRIEDT SARAJANE | HOERLER DUSTY A | CROCKER SHELLY L | FARRELL JESSYN</v>
      </c>
      <c r="B878">
        <v>702</v>
      </c>
      <c r="C878" t="s">
        <v>35</v>
      </c>
      <c r="D878">
        <v>46</v>
      </c>
      <c r="E878">
        <v>2</v>
      </c>
      <c r="F878" t="s">
        <v>168</v>
      </c>
      <c r="G878" t="s">
        <v>673</v>
      </c>
      <c r="H878" t="s">
        <v>39</v>
      </c>
      <c r="I878" t="s">
        <v>40</v>
      </c>
      <c r="J878">
        <v>2012</v>
      </c>
      <c r="K878">
        <v>711.75</v>
      </c>
      <c r="L878" t="s">
        <v>41</v>
      </c>
      <c r="M878" s="1">
        <v>41000</v>
      </c>
      <c r="N878" s="1">
        <v>41029</v>
      </c>
      <c r="O878" s="1">
        <v>41029</v>
      </c>
      <c r="Q878" t="s">
        <v>417</v>
      </c>
      <c r="R878" t="s">
        <v>418</v>
      </c>
      <c r="S878" t="s">
        <v>620</v>
      </c>
      <c r="T878" t="s">
        <v>420</v>
      </c>
      <c r="U878" t="s">
        <v>46</v>
      </c>
      <c r="W878" t="str">
        <f t="shared" si="27"/>
        <v>STATE REPRESENTATIVE,46,2,DEMOCRAT,LEG DISTRICT 46 - HOUSE,KING,Legislative</v>
      </c>
    </row>
    <row r="879" spans="1:23" x14ac:dyDescent="0.25">
      <c r="A879" s="41" t="str">
        <f t="shared" si="26"/>
        <v>MULTI! SIEGFRIEDT SARAJANE | HOERLER DUSTY A | CROCKER SHELLY L | FARRELL JESSYN</v>
      </c>
      <c r="B879">
        <v>734</v>
      </c>
      <c r="C879" t="s">
        <v>35</v>
      </c>
      <c r="D879">
        <v>46</v>
      </c>
      <c r="E879">
        <v>2</v>
      </c>
      <c r="F879" t="s">
        <v>168</v>
      </c>
      <c r="G879" t="s">
        <v>673</v>
      </c>
      <c r="H879" t="s">
        <v>39</v>
      </c>
      <c r="I879" t="s">
        <v>40</v>
      </c>
      <c r="J879">
        <v>2012</v>
      </c>
      <c r="K879">
        <v>366.67</v>
      </c>
      <c r="L879" t="s">
        <v>41</v>
      </c>
      <c r="M879" s="1">
        <v>41030</v>
      </c>
      <c r="N879" s="1">
        <v>41060</v>
      </c>
      <c r="O879" s="1">
        <v>41060</v>
      </c>
      <c r="P879" t="s">
        <v>427</v>
      </c>
      <c r="Q879" t="s">
        <v>705</v>
      </c>
      <c r="R879" t="s">
        <v>429</v>
      </c>
      <c r="S879" t="s">
        <v>430</v>
      </c>
      <c r="T879" t="s">
        <v>420</v>
      </c>
      <c r="U879" t="s">
        <v>46</v>
      </c>
      <c r="W879" t="str">
        <f t="shared" si="27"/>
        <v>STATE REPRESENTATIVE,46,2,DEMOCRAT,LEG DISTRICT 46 - HOUSE,KING,Legislative</v>
      </c>
    </row>
    <row r="880" spans="1:23" x14ac:dyDescent="0.25">
      <c r="A880" s="41" t="str">
        <f t="shared" si="26"/>
        <v>MULTI! SIEGFRIEDT SARAJANE | HOERLER DUSTY A | CROCKER SHELLY L | FARRELL JESSYN</v>
      </c>
      <c r="B880">
        <v>741</v>
      </c>
      <c r="C880" t="s">
        <v>35</v>
      </c>
      <c r="D880">
        <v>46</v>
      </c>
      <c r="E880">
        <v>2</v>
      </c>
      <c r="F880" t="s">
        <v>168</v>
      </c>
      <c r="G880" t="s">
        <v>673</v>
      </c>
      <c r="H880" t="s">
        <v>39</v>
      </c>
      <c r="I880" t="s">
        <v>40</v>
      </c>
      <c r="J880">
        <v>2012</v>
      </c>
      <c r="K880">
        <v>711.75</v>
      </c>
      <c r="L880" t="s">
        <v>41</v>
      </c>
      <c r="M880" s="1">
        <v>41000</v>
      </c>
      <c r="N880" s="1">
        <v>41029</v>
      </c>
      <c r="O880" s="1">
        <v>41029</v>
      </c>
      <c r="Q880" t="s">
        <v>417</v>
      </c>
      <c r="R880" t="s">
        <v>418</v>
      </c>
      <c r="S880" t="s">
        <v>620</v>
      </c>
      <c r="T880" t="s">
        <v>420</v>
      </c>
      <c r="U880" t="s">
        <v>46</v>
      </c>
      <c r="W880" t="str">
        <f t="shared" si="27"/>
        <v>STATE REPRESENTATIVE,46,2,DEMOCRAT,LEG DISTRICT 46 - HOUSE,KING,Legislative</v>
      </c>
    </row>
    <row r="881" spans="1:23" x14ac:dyDescent="0.25">
      <c r="A881" s="41" t="str">
        <f t="shared" si="26"/>
        <v>MULTI! SIEGFRIEDT SARAJANE | HOERLER DUSTY A | CROCKER SHELLY L | FARRELL JESSYN</v>
      </c>
      <c r="B881">
        <v>750</v>
      </c>
      <c r="C881" t="s">
        <v>35</v>
      </c>
      <c r="D881">
        <v>46</v>
      </c>
      <c r="E881">
        <v>2</v>
      </c>
      <c r="F881" t="s">
        <v>168</v>
      </c>
      <c r="G881" t="s">
        <v>673</v>
      </c>
      <c r="H881" t="s">
        <v>39</v>
      </c>
      <c r="I881" t="s">
        <v>40</v>
      </c>
      <c r="J881">
        <v>2012</v>
      </c>
      <c r="K881">
        <v>366.67</v>
      </c>
      <c r="L881" t="s">
        <v>41</v>
      </c>
      <c r="M881" s="1">
        <v>41030</v>
      </c>
      <c r="N881" s="1">
        <v>41060</v>
      </c>
      <c r="O881" s="1">
        <v>41060</v>
      </c>
      <c r="P881" t="s">
        <v>427</v>
      </c>
      <c r="Q881" t="s">
        <v>705</v>
      </c>
      <c r="R881" t="s">
        <v>429</v>
      </c>
      <c r="S881" t="s">
        <v>430</v>
      </c>
      <c r="T881" t="s">
        <v>420</v>
      </c>
      <c r="U881" t="s">
        <v>46</v>
      </c>
      <c r="W881" t="str">
        <f t="shared" si="27"/>
        <v>STATE REPRESENTATIVE,46,2,DEMOCRAT,LEG DISTRICT 46 - HOUSE,KING,Legislative</v>
      </c>
    </row>
    <row r="882" spans="1:23" x14ac:dyDescent="0.25">
      <c r="A882" s="41" t="str">
        <f t="shared" si="26"/>
        <v>MULTI! SIEGFRIEDT SARAJANE | HOERLER DUSTY A | CROCKER SHELLY L | FARRELL JESSYN</v>
      </c>
      <c r="B882">
        <v>777</v>
      </c>
      <c r="C882" t="s">
        <v>35</v>
      </c>
      <c r="D882">
        <v>46</v>
      </c>
      <c r="E882">
        <v>2</v>
      </c>
      <c r="F882" t="s">
        <v>168</v>
      </c>
      <c r="G882" t="s">
        <v>673</v>
      </c>
      <c r="H882" t="s">
        <v>39</v>
      </c>
      <c r="I882" t="s">
        <v>40</v>
      </c>
      <c r="J882">
        <v>2012</v>
      </c>
      <c r="K882">
        <v>711.75</v>
      </c>
      <c r="L882" t="s">
        <v>41</v>
      </c>
      <c r="M882" s="1">
        <v>41000</v>
      </c>
      <c r="N882" s="1">
        <v>41029</v>
      </c>
      <c r="O882" s="1">
        <v>41029</v>
      </c>
      <c r="Q882" t="s">
        <v>417</v>
      </c>
      <c r="R882" t="s">
        <v>418</v>
      </c>
      <c r="S882" t="s">
        <v>620</v>
      </c>
      <c r="T882" t="s">
        <v>420</v>
      </c>
      <c r="U882" t="s">
        <v>46</v>
      </c>
      <c r="W882" t="str">
        <f t="shared" si="27"/>
        <v>STATE REPRESENTATIVE,46,2,DEMOCRAT,LEG DISTRICT 46 - HOUSE,KING,Legislative</v>
      </c>
    </row>
    <row r="883" spans="1:23" x14ac:dyDescent="0.25">
      <c r="A883" s="41" t="str">
        <f t="shared" si="26"/>
        <v>MULTI! SIEGFRIEDT SARAJANE | HOERLER DUSTY A | CROCKER SHELLY L | FARRELL JESSYN</v>
      </c>
      <c r="B883">
        <v>793</v>
      </c>
      <c r="C883" t="s">
        <v>35</v>
      </c>
      <c r="D883">
        <v>46</v>
      </c>
      <c r="E883">
        <v>2</v>
      </c>
      <c r="F883" t="s">
        <v>168</v>
      </c>
      <c r="G883" t="s">
        <v>673</v>
      </c>
      <c r="H883" t="s">
        <v>39</v>
      </c>
      <c r="I883" t="s">
        <v>40</v>
      </c>
      <c r="J883">
        <v>2012</v>
      </c>
      <c r="K883">
        <v>366.67</v>
      </c>
      <c r="L883" t="s">
        <v>41</v>
      </c>
      <c r="M883" s="1">
        <v>41030</v>
      </c>
      <c r="N883" s="1">
        <v>41060</v>
      </c>
      <c r="O883" s="1">
        <v>41060</v>
      </c>
      <c r="P883" t="s">
        <v>427</v>
      </c>
      <c r="Q883" t="s">
        <v>705</v>
      </c>
      <c r="R883" t="s">
        <v>429</v>
      </c>
      <c r="S883" t="s">
        <v>430</v>
      </c>
      <c r="T883" t="s">
        <v>420</v>
      </c>
      <c r="U883" t="s">
        <v>46</v>
      </c>
      <c r="W883" t="str">
        <f t="shared" si="27"/>
        <v>STATE REPRESENTATIVE,46,2,DEMOCRAT,LEG DISTRICT 46 - HOUSE,KING,Legislative</v>
      </c>
    </row>
    <row r="884" spans="1:23" x14ac:dyDescent="0.25">
      <c r="A884" s="41" t="str">
        <f t="shared" si="26"/>
        <v>MULTI! SIEGFRIEDT SARAJANE | HOERLER DUSTY A | CROCKER SHELLY L | FARRELL JESSYN</v>
      </c>
      <c r="B884">
        <v>836</v>
      </c>
      <c r="C884" t="s">
        <v>35</v>
      </c>
      <c r="D884">
        <v>46</v>
      </c>
      <c r="E884">
        <v>2</v>
      </c>
      <c r="F884" t="s">
        <v>168</v>
      </c>
      <c r="G884" t="s">
        <v>673</v>
      </c>
      <c r="H884" t="s">
        <v>39</v>
      </c>
      <c r="I884" t="s">
        <v>40</v>
      </c>
      <c r="J884">
        <v>2012</v>
      </c>
      <c r="K884">
        <v>366.67</v>
      </c>
      <c r="L884" t="s">
        <v>41</v>
      </c>
      <c r="M884" s="1">
        <v>41030</v>
      </c>
      <c r="N884" s="1">
        <v>41060</v>
      </c>
      <c r="O884" s="1">
        <v>41060</v>
      </c>
      <c r="P884" t="s">
        <v>427</v>
      </c>
      <c r="Q884" t="s">
        <v>705</v>
      </c>
      <c r="R884" t="s">
        <v>429</v>
      </c>
      <c r="S884" t="s">
        <v>430</v>
      </c>
      <c r="T884" t="s">
        <v>420</v>
      </c>
      <c r="U884" t="s">
        <v>46</v>
      </c>
      <c r="W884" t="str">
        <f t="shared" si="27"/>
        <v>STATE REPRESENTATIVE,46,2,DEMOCRAT,LEG DISTRICT 46 - HOUSE,KING,Legislative</v>
      </c>
    </row>
    <row r="885" spans="1:23" x14ac:dyDescent="0.25">
      <c r="A885" s="41" t="str">
        <f t="shared" si="26"/>
        <v>MULTI! SIEGFRIEDT SARAJANE | HOERLER DUSTY A | CROCKER SHELLY L | FARRELL JESSYN</v>
      </c>
      <c r="B885">
        <v>847</v>
      </c>
      <c r="C885" t="s">
        <v>35</v>
      </c>
      <c r="D885">
        <v>46</v>
      </c>
      <c r="E885">
        <v>2</v>
      </c>
      <c r="F885" t="s">
        <v>168</v>
      </c>
      <c r="G885" t="s">
        <v>673</v>
      </c>
      <c r="H885" t="s">
        <v>39</v>
      </c>
      <c r="I885" t="s">
        <v>40</v>
      </c>
      <c r="J885">
        <v>2012</v>
      </c>
      <c r="K885">
        <v>711.75</v>
      </c>
      <c r="L885" t="s">
        <v>41</v>
      </c>
      <c r="M885" s="1">
        <v>41000</v>
      </c>
      <c r="N885" s="1">
        <v>41029</v>
      </c>
      <c r="O885" s="1">
        <v>41029</v>
      </c>
      <c r="Q885" t="s">
        <v>417</v>
      </c>
      <c r="R885" t="s">
        <v>418</v>
      </c>
      <c r="S885" t="s">
        <v>620</v>
      </c>
      <c r="T885" t="s">
        <v>420</v>
      </c>
      <c r="U885" t="s">
        <v>46</v>
      </c>
      <c r="W885" t="str">
        <f t="shared" si="27"/>
        <v>STATE REPRESENTATIVE,46,2,DEMOCRAT,LEG DISTRICT 46 - HOUSE,KING,Legislative</v>
      </c>
    </row>
    <row r="886" spans="1:23" x14ac:dyDescent="0.25">
      <c r="A886" s="41" t="str">
        <f t="shared" si="26"/>
        <v>MULTI! SIEGFRIEDT SARAJANE | HOERLER DUSTY A | CROCKER SHELLY L | FARRELL JESSYN</v>
      </c>
      <c r="B886">
        <v>857</v>
      </c>
      <c r="C886" t="s">
        <v>35</v>
      </c>
      <c r="D886">
        <v>46</v>
      </c>
      <c r="E886">
        <v>2</v>
      </c>
      <c r="F886" t="s">
        <v>168</v>
      </c>
      <c r="G886" t="s">
        <v>673</v>
      </c>
      <c r="H886" t="s">
        <v>39</v>
      </c>
      <c r="I886" t="s">
        <v>40</v>
      </c>
      <c r="J886">
        <v>2012</v>
      </c>
      <c r="K886">
        <v>366.67</v>
      </c>
      <c r="L886" t="s">
        <v>41</v>
      </c>
      <c r="M886" s="1">
        <v>41030</v>
      </c>
      <c r="N886" s="1">
        <v>41060</v>
      </c>
      <c r="O886" s="1">
        <v>41060</v>
      </c>
      <c r="P886" t="s">
        <v>427</v>
      </c>
      <c r="Q886" t="s">
        <v>705</v>
      </c>
      <c r="R886" t="s">
        <v>429</v>
      </c>
      <c r="S886" t="s">
        <v>430</v>
      </c>
      <c r="T886" t="s">
        <v>420</v>
      </c>
      <c r="U886" t="s">
        <v>46</v>
      </c>
      <c r="W886" t="str">
        <f t="shared" si="27"/>
        <v>STATE REPRESENTATIVE,46,2,DEMOCRAT,LEG DISTRICT 46 - HOUSE,KING,Legislative</v>
      </c>
    </row>
    <row r="887" spans="1:23" x14ac:dyDescent="0.25">
      <c r="A887" s="41" t="str">
        <f t="shared" si="26"/>
        <v>MULTI! SIEGFRIEDT SARAJANE | HOERLER DUSTY A | CROCKER SHELLY L | FARRELL JESSYN</v>
      </c>
      <c r="B887">
        <v>858</v>
      </c>
      <c r="C887" t="s">
        <v>35</v>
      </c>
      <c r="D887">
        <v>46</v>
      </c>
      <c r="E887">
        <v>2</v>
      </c>
      <c r="F887" t="s">
        <v>168</v>
      </c>
      <c r="G887" t="s">
        <v>673</v>
      </c>
      <c r="H887" t="s">
        <v>39</v>
      </c>
      <c r="I887" t="s">
        <v>40</v>
      </c>
      <c r="J887">
        <v>2012</v>
      </c>
      <c r="K887">
        <v>366.67</v>
      </c>
      <c r="L887" t="s">
        <v>41</v>
      </c>
      <c r="M887" s="1">
        <v>41030</v>
      </c>
      <c r="N887" s="1">
        <v>41060</v>
      </c>
      <c r="O887" s="1">
        <v>41060</v>
      </c>
      <c r="P887" t="s">
        <v>427</v>
      </c>
      <c r="Q887" t="s">
        <v>705</v>
      </c>
      <c r="R887" t="s">
        <v>429</v>
      </c>
      <c r="S887" t="s">
        <v>430</v>
      </c>
      <c r="T887" t="s">
        <v>420</v>
      </c>
      <c r="U887" t="s">
        <v>46</v>
      </c>
      <c r="W887" t="str">
        <f t="shared" si="27"/>
        <v>STATE REPRESENTATIVE,46,2,DEMOCRAT,LEG DISTRICT 46 - HOUSE,KING,Legislative</v>
      </c>
    </row>
    <row r="888" spans="1:23" x14ac:dyDescent="0.25">
      <c r="A888" s="41" t="str">
        <f t="shared" si="26"/>
        <v>MULTI! SIEGFRIEDT SARAJANE | HOERLER DUSTY A | CROCKER SHELLY L | FARRELL JESSYN</v>
      </c>
      <c r="B888">
        <v>875</v>
      </c>
      <c r="C888" t="s">
        <v>35</v>
      </c>
      <c r="D888">
        <v>46</v>
      </c>
      <c r="E888">
        <v>2</v>
      </c>
      <c r="F888" t="s">
        <v>168</v>
      </c>
      <c r="G888" t="s">
        <v>673</v>
      </c>
      <c r="H888" t="s">
        <v>39</v>
      </c>
      <c r="I888" t="s">
        <v>40</v>
      </c>
      <c r="J888">
        <v>2012</v>
      </c>
      <c r="K888">
        <v>711.75</v>
      </c>
      <c r="L888" t="s">
        <v>41</v>
      </c>
      <c r="M888" s="1">
        <v>41000</v>
      </c>
      <c r="N888" s="1">
        <v>41029</v>
      </c>
      <c r="O888" s="1">
        <v>41029</v>
      </c>
      <c r="Q888" t="s">
        <v>417</v>
      </c>
      <c r="R888" t="s">
        <v>418</v>
      </c>
      <c r="S888" t="s">
        <v>620</v>
      </c>
      <c r="T888" t="s">
        <v>420</v>
      </c>
      <c r="U888" t="s">
        <v>46</v>
      </c>
      <c r="W888" t="str">
        <f t="shared" si="27"/>
        <v>STATE REPRESENTATIVE,46,2,DEMOCRAT,LEG DISTRICT 46 - HOUSE,KING,Legislative</v>
      </c>
    </row>
    <row r="889" spans="1:23" x14ac:dyDescent="0.25">
      <c r="A889" s="41" t="str">
        <f t="shared" si="26"/>
        <v>MULTI! SIEGFRIEDT SARAJANE | HOERLER DUSTY A | CROCKER SHELLY L | FARRELL JESSYN</v>
      </c>
      <c r="B889">
        <v>922</v>
      </c>
      <c r="C889" t="s">
        <v>35</v>
      </c>
      <c r="D889">
        <v>46</v>
      </c>
      <c r="E889">
        <v>2</v>
      </c>
      <c r="F889" t="s">
        <v>168</v>
      </c>
      <c r="G889" t="s">
        <v>673</v>
      </c>
      <c r="H889" t="s">
        <v>39</v>
      </c>
      <c r="I889" t="s">
        <v>40</v>
      </c>
      <c r="J889">
        <v>2012</v>
      </c>
      <c r="K889">
        <v>366.67</v>
      </c>
      <c r="L889" t="s">
        <v>41</v>
      </c>
      <c r="M889" s="1">
        <v>41030</v>
      </c>
      <c r="N889" s="1">
        <v>41060</v>
      </c>
      <c r="O889" s="1">
        <v>41060</v>
      </c>
      <c r="P889" t="s">
        <v>427</v>
      </c>
      <c r="Q889" t="s">
        <v>705</v>
      </c>
      <c r="R889" t="s">
        <v>429</v>
      </c>
      <c r="S889" t="s">
        <v>430</v>
      </c>
      <c r="T889" t="s">
        <v>420</v>
      </c>
      <c r="U889" t="s">
        <v>46</v>
      </c>
      <c r="W889" t="str">
        <f t="shared" si="27"/>
        <v>STATE REPRESENTATIVE,46,2,DEMOCRAT,LEG DISTRICT 46 - HOUSE,KING,Legislative</v>
      </c>
    </row>
    <row r="890" spans="1:23" x14ac:dyDescent="0.25">
      <c r="A890" s="41" t="str">
        <f t="shared" si="26"/>
        <v>MULTI! SIEGFRIEDT SARAJANE | HOERLER DUSTY A | CROCKER SHELLY L | FARRELL JESSYN</v>
      </c>
      <c r="B890">
        <v>943</v>
      </c>
      <c r="C890" t="s">
        <v>35</v>
      </c>
      <c r="D890">
        <v>46</v>
      </c>
      <c r="E890">
        <v>2</v>
      </c>
      <c r="F890" t="s">
        <v>168</v>
      </c>
      <c r="G890" t="s">
        <v>673</v>
      </c>
      <c r="H890" t="s">
        <v>39</v>
      </c>
      <c r="I890" t="s">
        <v>40</v>
      </c>
      <c r="J890">
        <v>2012</v>
      </c>
      <c r="K890">
        <v>366.67</v>
      </c>
      <c r="L890" t="s">
        <v>41</v>
      </c>
      <c r="M890" s="1">
        <v>41030</v>
      </c>
      <c r="N890" s="1">
        <v>41060</v>
      </c>
      <c r="O890" s="1">
        <v>41060</v>
      </c>
      <c r="P890" t="s">
        <v>427</v>
      </c>
      <c r="Q890" t="s">
        <v>705</v>
      </c>
      <c r="R890" t="s">
        <v>429</v>
      </c>
      <c r="S890" t="s">
        <v>430</v>
      </c>
      <c r="T890" t="s">
        <v>420</v>
      </c>
      <c r="U890" t="s">
        <v>46</v>
      </c>
      <c r="W890" t="str">
        <f t="shared" si="27"/>
        <v>STATE REPRESENTATIVE,46,2,DEMOCRAT,LEG DISTRICT 46 - HOUSE,KING,Legislative</v>
      </c>
    </row>
    <row r="891" spans="1:23" x14ac:dyDescent="0.25">
      <c r="A891" s="41" t="str">
        <f t="shared" si="26"/>
        <v xml:space="preserve">MULTI! STRACHAN STEVEN D | </v>
      </c>
      <c r="B891">
        <v>699</v>
      </c>
      <c r="C891" t="s">
        <v>63</v>
      </c>
      <c r="F891" t="s">
        <v>548</v>
      </c>
      <c r="G891" t="s">
        <v>716</v>
      </c>
      <c r="H891" t="s">
        <v>39</v>
      </c>
      <c r="I891" t="s">
        <v>550</v>
      </c>
      <c r="J891">
        <v>2012</v>
      </c>
      <c r="K891">
        <v>4000</v>
      </c>
      <c r="L891" t="s">
        <v>41</v>
      </c>
      <c r="M891" s="1">
        <v>41025</v>
      </c>
      <c r="N891" s="1">
        <v>41029</v>
      </c>
      <c r="O891" s="1">
        <v>41029</v>
      </c>
      <c r="P891" t="s">
        <v>427</v>
      </c>
      <c r="Q891" t="s">
        <v>717</v>
      </c>
      <c r="R891" t="s">
        <v>429</v>
      </c>
      <c r="S891" t="s">
        <v>430</v>
      </c>
      <c r="T891" t="s">
        <v>420</v>
      </c>
      <c r="U891" t="s">
        <v>46</v>
      </c>
      <c r="W891" t="str">
        <f t="shared" si="27"/>
        <v>COUNTY SHERIFF,,,NON PARTISAN,KING CO,KING,Local</v>
      </c>
    </row>
    <row r="892" spans="1:23" x14ac:dyDescent="0.25">
      <c r="A892" s="41" t="str">
        <f t="shared" si="26"/>
        <v xml:space="preserve">MULTI! STRACHAN STEVEN D | </v>
      </c>
      <c r="B892">
        <v>728</v>
      </c>
      <c r="C892" t="s">
        <v>63</v>
      </c>
      <c r="F892" t="s">
        <v>548</v>
      </c>
      <c r="G892" t="s">
        <v>716</v>
      </c>
      <c r="H892" t="s">
        <v>39</v>
      </c>
      <c r="I892" t="s">
        <v>550</v>
      </c>
      <c r="J892">
        <v>2012</v>
      </c>
      <c r="K892">
        <v>2250.1999999999998</v>
      </c>
      <c r="L892" t="s">
        <v>41</v>
      </c>
      <c r="M892" s="1">
        <v>41061</v>
      </c>
      <c r="N892" s="1">
        <v>41090</v>
      </c>
      <c r="O892" s="1">
        <v>41060</v>
      </c>
      <c r="Q892" t="s">
        <v>739</v>
      </c>
      <c r="R892" t="s">
        <v>693</v>
      </c>
      <c r="S892" t="s">
        <v>740</v>
      </c>
      <c r="T892" t="s">
        <v>420</v>
      </c>
      <c r="U892" t="s">
        <v>46</v>
      </c>
      <c r="W892" t="str">
        <f t="shared" si="27"/>
        <v>COUNTY SHERIFF,,,NON PARTISAN,KING CO,KING,Local</v>
      </c>
    </row>
    <row r="893" spans="1:23" x14ac:dyDescent="0.25">
      <c r="A893" s="41" t="str">
        <f t="shared" si="26"/>
        <v xml:space="preserve">MULTI! STRACHAN STEVEN D | </v>
      </c>
      <c r="B893">
        <v>738</v>
      </c>
      <c r="C893" t="s">
        <v>63</v>
      </c>
      <c r="F893" t="s">
        <v>548</v>
      </c>
      <c r="G893" t="s">
        <v>716</v>
      </c>
      <c r="H893" t="s">
        <v>39</v>
      </c>
      <c r="I893" t="s">
        <v>550</v>
      </c>
      <c r="J893">
        <v>2012</v>
      </c>
      <c r="K893">
        <v>592.5</v>
      </c>
      <c r="L893" t="s">
        <v>41</v>
      </c>
      <c r="M893" s="1">
        <v>41000</v>
      </c>
      <c r="N893" s="1">
        <v>41029</v>
      </c>
      <c r="O893" s="1">
        <v>41029</v>
      </c>
      <c r="Q893" t="s">
        <v>417</v>
      </c>
      <c r="R893" t="s">
        <v>418</v>
      </c>
      <c r="S893" t="s">
        <v>419</v>
      </c>
      <c r="T893" t="s">
        <v>420</v>
      </c>
      <c r="U893" t="s">
        <v>46</v>
      </c>
      <c r="W893" t="str">
        <f t="shared" si="27"/>
        <v>COUNTY SHERIFF,,,NON PARTISAN,KING CO,KING,Local</v>
      </c>
    </row>
    <row r="894" spans="1:23" x14ac:dyDescent="0.25">
      <c r="A894" s="41" t="str">
        <f t="shared" si="26"/>
        <v xml:space="preserve">MULTI! STRACHAN STEVEN D | </v>
      </c>
      <c r="B894">
        <v>742</v>
      </c>
      <c r="C894" t="s">
        <v>63</v>
      </c>
      <c r="F894" t="s">
        <v>548</v>
      </c>
      <c r="G894" t="s">
        <v>716</v>
      </c>
      <c r="H894" t="s">
        <v>39</v>
      </c>
      <c r="I894" t="s">
        <v>550</v>
      </c>
      <c r="J894">
        <v>2012</v>
      </c>
      <c r="K894">
        <v>4000</v>
      </c>
      <c r="L894" t="s">
        <v>41</v>
      </c>
      <c r="M894" s="1">
        <v>41025</v>
      </c>
      <c r="N894" s="1">
        <v>41029</v>
      </c>
      <c r="O894" s="1">
        <v>41029</v>
      </c>
      <c r="P894" t="s">
        <v>427</v>
      </c>
      <c r="Q894" t="s">
        <v>717</v>
      </c>
      <c r="R894" t="s">
        <v>429</v>
      </c>
      <c r="S894" t="s">
        <v>430</v>
      </c>
      <c r="T894" t="s">
        <v>420</v>
      </c>
      <c r="U894" t="s">
        <v>46</v>
      </c>
      <c r="W894" t="str">
        <f t="shared" si="27"/>
        <v>COUNTY SHERIFF,,,NON PARTISAN,KING CO,KING,Local</v>
      </c>
    </row>
    <row r="895" spans="1:23" x14ac:dyDescent="0.25">
      <c r="A895" s="41" t="str">
        <f t="shared" si="26"/>
        <v xml:space="preserve">MULTI! STRACHAN STEVEN D | </v>
      </c>
      <c r="B895">
        <v>795</v>
      </c>
      <c r="C895" t="s">
        <v>63</v>
      </c>
      <c r="F895" t="s">
        <v>548</v>
      </c>
      <c r="G895" t="s">
        <v>716</v>
      </c>
      <c r="H895" t="s">
        <v>39</v>
      </c>
      <c r="I895" t="s">
        <v>550</v>
      </c>
      <c r="J895">
        <v>2012</v>
      </c>
      <c r="K895">
        <v>4000</v>
      </c>
      <c r="L895" t="s">
        <v>41</v>
      </c>
      <c r="M895" s="1">
        <v>41025</v>
      </c>
      <c r="N895" s="1">
        <v>41029</v>
      </c>
      <c r="O895" s="1">
        <v>41029</v>
      </c>
      <c r="P895" t="s">
        <v>427</v>
      </c>
      <c r="Q895" t="s">
        <v>717</v>
      </c>
      <c r="R895" t="s">
        <v>429</v>
      </c>
      <c r="S895" t="s">
        <v>430</v>
      </c>
      <c r="T895" t="s">
        <v>420</v>
      </c>
      <c r="U895" t="s">
        <v>46</v>
      </c>
      <c r="W895" t="str">
        <f t="shared" si="27"/>
        <v>COUNTY SHERIFF,,,NON PARTISAN,KING CO,KING,Local</v>
      </c>
    </row>
    <row r="896" spans="1:23" x14ac:dyDescent="0.25">
      <c r="A896" s="41" t="str">
        <f t="shared" si="26"/>
        <v xml:space="preserve">MULTI! STRACHAN STEVEN D | </v>
      </c>
      <c r="B896">
        <v>867</v>
      </c>
      <c r="C896" t="s">
        <v>63</v>
      </c>
      <c r="F896" t="s">
        <v>548</v>
      </c>
      <c r="G896" t="s">
        <v>716</v>
      </c>
      <c r="H896" t="s">
        <v>39</v>
      </c>
      <c r="I896" t="s">
        <v>550</v>
      </c>
      <c r="J896">
        <v>2012</v>
      </c>
      <c r="K896">
        <v>4000</v>
      </c>
      <c r="L896" t="s">
        <v>41</v>
      </c>
      <c r="M896" s="1">
        <v>41025</v>
      </c>
      <c r="N896" s="1">
        <v>41029</v>
      </c>
      <c r="O896" s="1">
        <v>41029</v>
      </c>
      <c r="P896" t="s">
        <v>427</v>
      </c>
      <c r="Q896" t="s">
        <v>717</v>
      </c>
      <c r="R896" t="s">
        <v>429</v>
      </c>
      <c r="S896" t="s">
        <v>430</v>
      </c>
      <c r="T896" t="s">
        <v>420</v>
      </c>
      <c r="U896" t="s">
        <v>46</v>
      </c>
      <c r="W896" t="str">
        <f t="shared" si="27"/>
        <v>COUNTY SHERIFF,,,NON PARTISAN,KING CO,KING,Local</v>
      </c>
    </row>
    <row r="897" spans="1:23" x14ac:dyDescent="0.25">
      <c r="A897" s="41" t="str">
        <f t="shared" si="26"/>
        <v xml:space="preserve">MULTI! STRACHAN STEVEN D | </v>
      </c>
      <c r="B897">
        <v>868</v>
      </c>
      <c r="C897" t="s">
        <v>63</v>
      </c>
      <c r="F897" t="s">
        <v>548</v>
      </c>
      <c r="G897" t="s">
        <v>716</v>
      </c>
      <c r="H897" t="s">
        <v>39</v>
      </c>
      <c r="I897" t="s">
        <v>550</v>
      </c>
      <c r="J897">
        <v>2012</v>
      </c>
      <c r="K897">
        <v>4000</v>
      </c>
      <c r="L897" t="s">
        <v>41</v>
      </c>
      <c r="M897" s="1">
        <v>41025</v>
      </c>
      <c r="N897" s="1">
        <v>41029</v>
      </c>
      <c r="O897" s="1">
        <v>41029</v>
      </c>
      <c r="P897" t="s">
        <v>427</v>
      </c>
      <c r="Q897" t="s">
        <v>717</v>
      </c>
      <c r="R897" t="s">
        <v>429</v>
      </c>
      <c r="S897" t="s">
        <v>430</v>
      </c>
      <c r="T897" t="s">
        <v>420</v>
      </c>
      <c r="U897" t="s">
        <v>46</v>
      </c>
      <c r="W897" t="str">
        <f t="shared" si="27"/>
        <v>COUNTY SHERIFF,,,NON PARTISAN,KING CO,KING,Local</v>
      </c>
    </row>
    <row r="898" spans="1:23" x14ac:dyDescent="0.25">
      <c r="A898" s="41" t="str">
        <f t="shared" ref="A898:A961" si="28">VLOOKUP(W898,rightnames,9,FALSE)</f>
        <v xml:space="preserve">MULTI! STRACHAN STEVEN D | </v>
      </c>
      <c r="B898">
        <v>977</v>
      </c>
      <c r="C898" t="s">
        <v>63</v>
      </c>
      <c r="F898" t="s">
        <v>548</v>
      </c>
      <c r="G898" t="s">
        <v>716</v>
      </c>
      <c r="H898" t="s">
        <v>39</v>
      </c>
      <c r="I898" t="s">
        <v>550</v>
      </c>
      <c r="J898">
        <v>2012</v>
      </c>
      <c r="K898">
        <v>750</v>
      </c>
      <c r="L898" t="s">
        <v>41</v>
      </c>
      <c r="M898" s="1">
        <v>41122</v>
      </c>
      <c r="N898" s="1">
        <v>41152</v>
      </c>
      <c r="O898" s="1">
        <v>41150</v>
      </c>
      <c r="P898" t="s">
        <v>427</v>
      </c>
      <c r="Q898" t="s">
        <v>561</v>
      </c>
      <c r="R898" t="s">
        <v>429</v>
      </c>
      <c r="S898" t="s">
        <v>430</v>
      </c>
      <c r="T898" t="s">
        <v>420</v>
      </c>
      <c r="U898" t="s">
        <v>46</v>
      </c>
      <c r="W898" t="str">
        <f t="shared" ref="W898:W961" si="29">C898&amp;","&amp;D898&amp;","&amp;E898&amp;","&amp;F898&amp;","&amp;G898&amp;","&amp;H898&amp;","&amp;I898</f>
        <v>COUNTY SHERIFF,,,NON PARTISAN,KING CO,KING,Local</v>
      </c>
    </row>
    <row r="899" spans="1:23" x14ac:dyDescent="0.25">
      <c r="A899" s="41" t="str">
        <f t="shared" si="28"/>
        <v>MULTI! TARLETON GAEL D | CLIFTHORNE EVAN H | PHILLIPS BRETT | FRAME NOEL C</v>
      </c>
      <c r="B899">
        <v>721</v>
      </c>
      <c r="C899" t="s">
        <v>35</v>
      </c>
      <c r="D899">
        <v>36</v>
      </c>
      <c r="E899">
        <v>2</v>
      </c>
      <c r="F899" t="s">
        <v>168</v>
      </c>
      <c r="G899" t="s">
        <v>712</v>
      </c>
      <c r="H899" t="s">
        <v>39</v>
      </c>
      <c r="I899" t="s">
        <v>40</v>
      </c>
      <c r="J899">
        <v>2012</v>
      </c>
      <c r="K899">
        <v>100</v>
      </c>
      <c r="L899" t="s">
        <v>41</v>
      </c>
      <c r="M899" s="1">
        <v>41000</v>
      </c>
      <c r="N899" s="1">
        <v>41029</v>
      </c>
      <c r="O899" s="1">
        <v>41029</v>
      </c>
      <c r="P899" t="s">
        <v>427</v>
      </c>
      <c r="Q899" t="s">
        <v>726</v>
      </c>
      <c r="R899" t="s">
        <v>429</v>
      </c>
      <c r="S899" t="s">
        <v>430</v>
      </c>
      <c r="T899" t="s">
        <v>420</v>
      </c>
      <c r="U899" t="s">
        <v>46</v>
      </c>
      <c r="W899" t="str">
        <f t="shared" si="29"/>
        <v>STATE REPRESENTATIVE,36,2,DEMOCRAT,LEG DISTRICT 36 - HOUSE,KING,Legislative</v>
      </c>
    </row>
    <row r="900" spans="1:23" x14ac:dyDescent="0.25">
      <c r="A900" s="41" t="str">
        <f t="shared" si="28"/>
        <v>MULTI! TARLETON GAEL D | CLIFTHORNE EVAN H | PHILLIPS BRETT | FRAME NOEL C</v>
      </c>
      <c r="B900">
        <v>804</v>
      </c>
      <c r="C900" t="s">
        <v>35</v>
      </c>
      <c r="D900">
        <v>36</v>
      </c>
      <c r="E900">
        <v>2</v>
      </c>
      <c r="F900" t="s">
        <v>168</v>
      </c>
      <c r="G900" t="s">
        <v>712</v>
      </c>
      <c r="H900" t="s">
        <v>39</v>
      </c>
      <c r="I900" t="s">
        <v>40</v>
      </c>
      <c r="J900">
        <v>2012</v>
      </c>
      <c r="K900">
        <v>7219.03</v>
      </c>
      <c r="L900" t="s">
        <v>41</v>
      </c>
      <c r="M900" s="1">
        <v>41061</v>
      </c>
      <c r="N900" s="1">
        <v>41106</v>
      </c>
      <c r="O900" s="1">
        <v>41106</v>
      </c>
      <c r="P900" t="s">
        <v>427</v>
      </c>
      <c r="Q900" t="s">
        <v>834</v>
      </c>
      <c r="R900" t="s">
        <v>429</v>
      </c>
      <c r="S900" t="s">
        <v>430</v>
      </c>
      <c r="T900" t="s">
        <v>420</v>
      </c>
      <c r="U900" t="s">
        <v>46</v>
      </c>
      <c r="W900" t="str">
        <f t="shared" si="29"/>
        <v>STATE REPRESENTATIVE,36,2,DEMOCRAT,LEG DISTRICT 36 - HOUSE,KING,Legislative</v>
      </c>
    </row>
    <row r="901" spans="1:23" x14ac:dyDescent="0.25">
      <c r="A901" s="41" t="str">
        <f t="shared" si="28"/>
        <v>MULTI! TARLETON GAEL D | CLIFTHORNE EVAN H | PHILLIPS BRETT | FRAME NOEL C</v>
      </c>
      <c r="B901">
        <v>965</v>
      </c>
      <c r="C901" t="s">
        <v>35</v>
      </c>
      <c r="D901">
        <v>36</v>
      </c>
      <c r="E901">
        <v>2</v>
      </c>
      <c r="F901" t="s">
        <v>168</v>
      </c>
      <c r="G901" t="s">
        <v>712</v>
      </c>
      <c r="H901" t="s">
        <v>39</v>
      </c>
      <c r="I901" t="s">
        <v>40</v>
      </c>
      <c r="J901">
        <v>2012</v>
      </c>
      <c r="K901">
        <v>400</v>
      </c>
      <c r="L901" t="s">
        <v>41</v>
      </c>
      <c r="M901" s="1">
        <v>41121</v>
      </c>
      <c r="N901" s="1">
        <v>41152</v>
      </c>
      <c r="O901" s="1">
        <v>41152</v>
      </c>
      <c r="Q901" t="s">
        <v>908</v>
      </c>
      <c r="R901" t="s">
        <v>418</v>
      </c>
      <c r="S901" t="s">
        <v>419</v>
      </c>
      <c r="T901" t="s">
        <v>420</v>
      </c>
      <c r="U901" t="s">
        <v>46</v>
      </c>
      <c r="W901" t="str">
        <f t="shared" si="29"/>
        <v>STATE REPRESENTATIVE,36,2,DEMOCRAT,LEG DISTRICT 36 - HOUSE,KING,Legislative</v>
      </c>
    </row>
    <row r="902" spans="1:23" x14ac:dyDescent="0.25">
      <c r="A902" s="41" t="str">
        <f t="shared" si="28"/>
        <v>MULTI! TARLETON GAEL D | CLIFTHORNE EVAN H | PHILLIPS BRETT | FRAME NOEL C</v>
      </c>
      <c r="B902">
        <v>968</v>
      </c>
      <c r="C902" t="s">
        <v>35</v>
      </c>
      <c r="D902">
        <v>36</v>
      </c>
      <c r="E902">
        <v>2</v>
      </c>
      <c r="F902" t="s">
        <v>168</v>
      </c>
      <c r="G902" t="s">
        <v>712</v>
      </c>
      <c r="H902" t="s">
        <v>39</v>
      </c>
      <c r="I902" t="s">
        <v>40</v>
      </c>
      <c r="J902">
        <v>2012</v>
      </c>
      <c r="K902">
        <v>400</v>
      </c>
      <c r="L902" t="s">
        <v>41</v>
      </c>
      <c r="M902" s="1">
        <v>41121</v>
      </c>
      <c r="N902" s="1">
        <v>41152</v>
      </c>
      <c r="O902" s="1">
        <v>41152</v>
      </c>
      <c r="Q902" t="s">
        <v>908</v>
      </c>
      <c r="R902" t="s">
        <v>418</v>
      </c>
      <c r="S902" t="s">
        <v>419</v>
      </c>
      <c r="T902" t="s">
        <v>420</v>
      </c>
      <c r="U902" t="s">
        <v>46</v>
      </c>
      <c r="W902" t="str">
        <f t="shared" si="29"/>
        <v>STATE REPRESENTATIVE,36,2,DEMOCRAT,LEG DISTRICT 36 - HOUSE,KING,Legislative</v>
      </c>
    </row>
    <row r="903" spans="1:23" x14ac:dyDescent="0.25">
      <c r="A903" s="41" t="str">
        <f t="shared" si="28"/>
        <v>MULTI! TARLETON GAEL D | CLIFTHORNE EVAN H | PHILLIPS BRETT | FRAME NOEL C</v>
      </c>
      <c r="B903">
        <v>976</v>
      </c>
      <c r="C903" t="s">
        <v>35</v>
      </c>
      <c r="D903">
        <v>36</v>
      </c>
      <c r="E903">
        <v>2</v>
      </c>
      <c r="F903" t="s">
        <v>168</v>
      </c>
      <c r="G903" t="s">
        <v>712</v>
      </c>
      <c r="H903" t="s">
        <v>39</v>
      </c>
      <c r="I903" t="s">
        <v>40</v>
      </c>
      <c r="J903">
        <v>2012</v>
      </c>
      <c r="K903">
        <v>1500</v>
      </c>
      <c r="L903" t="s">
        <v>41</v>
      </c>
      <c r="M903" s="1">
        <v>41121</v>
      </c>
      <c r="N903" s="1">
        <v>41152</v>
      </c>
      <c r="O903" s="1">
        <v>41152</v>
      </c>
      <c r="P903" t="s">
        <v>427</v>
      </c>
      <c r="Q903" t="s">
        <v>919</v>
      </c>
      <c r="R903" t="s">
        <v>920</v>
      </c>
      <c r="S903" t="s">
        <v>921</v>
      </c>
      <c r="T903" t="s">
        <v>738</v>
      </c>
      <c r="U903" t="s">
        <v>46</v>
      </c>
      <c r="W903" t="str">
        <f t="shared" si="29"/>
        <v>STATE REPRESENTATIVE,36,2,DEMOCRAT,LEG DISTRICT 36 - HOUSE,KING,Legislative</v>
      </c>
    </row>
    <row r="904" spans="1:23" x14ac:dyDescent="0.25">
      <c r="A904" t="str">
        <f t="shared" si="28"/>
        <v>O'BRIEN BILLIE J</v>
      </c>
      <c r="B904">
        <v>447</v>
      </c>
      <c r="C904" t="s">
        <v>197</v>
      </c>
      <c r="F904" t="s">
        <v>548</v>
      </c>
      <c r="G904" t="s">
        <v>549</v>
      </c>
      <c r="H904" t="s">
        <v>422</v>
      </c>
      <c r="I904" t="s">
        <v>550</v>
      </c>
      <c r="J904">
        <v>2012</v>
      </c>
      <c r="K904">
        <v>289.07</v>
      </c>
      <c r="L904" t="s">
        <v>41</v>
      </c>
      <c r="M904" s="1">
        <v>40878</v>
      </c>
      <c r="N904" s="1">
        <v>40908</v>
      </c>
      <c r="O904" s="1">
        <v>40900</v>
      </c>
      <c r="Q904" t="s">
        <v>551</v>
      </c>
      <c r="R904" t="s">
        <v>552</v>
      </c>
      <c r="S904" t="s">
        <v>553</v>
      </c>
      <c r="T904" t="s">
        <v>532</v>
      </c>
      <c r="U904" t="s">
        <v>46</v>
      </c>
      <c r="W904" t="str">
        <f t="shared" si="29"/>
        <v>COUNTY ASSESSOR,,,NON PARTISAN,PIERCE CO,PIERCE,Local</v>
      </c>
    </row>
    <row r="905" spans="1:23" x14ac:dyDescent="0.25">
      <c r="A905" t="str">
        <f t="shared" si="28"/>
        <v>O'BRIEN BILLIE J</v>
      </c>
      <c r="B905">
        <v>971</v>
      </c>
      <c r="C905" t="s">
        <v>197</v>
      </c>
      <c r="F905" t="s">
        <v>548</v>
      </c>
      <c r="G905" t="s">
        <v>549</v>
      </c>
      <c r="H905" t="s">
        <v>422</v>
      </c>
      <c r="I905" t="s">
        <v>550</v>
      </c>
      <c r="J905">
        <v>2012</v>
      </c>
      <c r="K905">
        <v>41</v>
      </c>
      <c r="L905" t="s">
        <v>41</v>
      </c>
      <c r="M905" s="1">
        <v>40909</v>
      </c>
      <c r="N905" s="1">
        <v>40939</v>
      </c>
      <c r="O905" s="1">
        <v>40933</v>
      </c>
      <c r="Q905" t="s">
        <v>916</v>
      </c>
      <c r="R905" t="s">
        <v>917</v>
      </c>
      <c r="S905" t="s">
        <v>918</v>
      </c>
      <c r="T905" t="s">
        <v>590</v>
      </c>
      <c r="U905" t="s">
        <v>46</v>
      </c>
      <c r="W905" t="str">
        <f t="shared" si="29"/>
        <v>COUNTY ASSESSOR,,,NON PARTISAN,PIERCE CO,PIERCE,Local</v>
      </c>
    </row>
    <row r="906" spans="1:23" x14ac:dyDescent="0.25">
      <c r="A906" t="str">
        <f t="shared" si="28"/>
        <v>OYLER MORGAN S</v>
      </c>
      <c r="B906">
        <v>853</v>
      </c>
      <c r="C906" t="s">
        <v>35</v>
      </c>
      <c r="D906">
        <v>3</v>
      </c>
      <c r="E906">
        <v>1</v>
      </c>
      <c r="F906" t="s">
        <v>37</v>
      </c>
      <c r="G906" t="s">
        <v>871</v>
      </c>
      <c r="H906" t="s">
        <v>442</v>
      </c>
      <c r="I906" t="s">
        <v>40</v>
      </c>
      <c r="J906">
        <v>2012</v>
      </c>
      <c r="K906">
        <v>3231.86</v>
      </c>
      <c r="L906" t="s">
        <v>41</v>
      </c>
      <c r="M906" s="1">
        <v>41107</v>
      </c>
      <c r="N906" s="1">
        <v>41120</v>
      </c>
      <c r="O906" s="1">
        <v>41120</v>
      </c>
      <c r="R906" t="s">
        <v>872</v>
      </c>
      <c r="S906" t="s">
        <v>873</v>
      </c>
      <c r="T906" t="s">
        <v>442</v>
      </c>
      <c r="U906" t="s">
        <v>46</v>
      </c>
      <c r="W906" t="str">
        <f t="shared" si="29"/>
        <v>STATE REPRESENTATIVE,3,1,REPUBLICAN,LEG DISTRICT 03 - HOUSE,SPOKANE,Legislative</v>
      </c>
    </row>
    <row r="907" spans="1:23" x14ac:dyDescent="0.25">
      <c r="A907" t="str">
        <f t="shared" si="28"/>
        <v>PETTIGREW ERIC</v>
      </c>
      <c r="B907">
        <v>618</v>
      </c>
      <c r="C907" t="s">
        <v>35</v>
      </c>
      <c r="D907">
        <v>37</v>
      </c>
      <c r="E907">
        <v>2</v>
      </c>
      <c r="F907" t="s">
        <v>168</v>
      </c>
      <c r="G907" t="s">
        <v>674</v>
      </c>
      <c r="H907" t="s">
        <v>39</v>
      </c>
      <c r="I907" t="s">
        <v>40</v>
      </c>
      <c r="J907">
        <v>2012</v>
      </c>
      <c r="K907">
        <v>300</v>
      </c>
      <c r="L907" t="s">
        <v>41</v>
      </c>
      <c r="M907" s="1">
        <v>40817</v>
      </c>
      <c r="N907" s="1">
        <v>40847</v>
      </c>
      <c r="O907" s="1">
        <v>40847</v>
      </c>
      <c r="P907" t="s">
        <v>427</v>
      </c>
      <c r="Q907" t="s">
        <v>467</v>
      </c>
      <c r="R907" t="s">
        <v>429</v>
      </c>
      <c r="S907" t="s">
        <v>430</v>
      </c>
      <c r="T907" t="s">
        <v>420</v>
      </c>
      <c r="U907" t="s">
        <v>46</v>
      </c>
      <c r="W907" t="str">
        <f t="shared" si="29"/>
        <v>STATE REPRESENTATIVE,37,2,DEMOCRAT,LEG DISTRICT 37 - HOUSE,KING,Legislative</v>
      </c>
    </row>
    <row r="908" spans="1:23" x14ac:dyDescent="0.25">
      <c r="A908" t="str">
        <f t="shared" si="28"/>
        <v>RANKER KEVIN M</v>
      </c>
      <c r="B908">
        <v>460</v>
      </c>
      <c r="C908" t="s">
        <v>36</v>
      </c>
      <c r="D908">
        <v>40</v>
      </c>
      <c r="F908" t="s">
        <v>168</v>
      </c>
      <c r="G908" t="s">
        <v>565</v>
      </c>
      <c r="H908" t="s">
        <v>527</v>
      </c>
      <c r="I908" t="s">
        <v>40</v>
      </c>
      <c r="J908">
        <v>2012</v>
      </c>
      <c r="K908">
        <v>585</v>
      </c>
      <c r="L908" t="s">
        <v>41</v>
      </c>
      <c r="M908" s="1">
        <v>40756</v>
      </c>
      <c r="N908" s="1">
        <v>40786</v>
      </c>
      <c r="O908" s="1">
        <v>40786</v>
      </c>
      <c r="P908" t="s">
        <v>427</v>
      </c>
      <c r="Q908" t="s">
        <v>566</v>
      </c>
      <c r="R908" t="s">
        <v>567</v>
      </c>
      <c r="S908" t="s">
        <v>568</v>
      </c>
      <c r="T908" t="s">
        <v>420</v>
      </c>
      <c r="U908" t="s">
        <v>46</v>
      </c>
      <c r="W908" t="str">
        <f t="shared" si="29"/>
        <v>STATE SENATOR,40,,DEMOCRAT,LEG DISTRICT 40 - SENATE,SKAGIT,Legislative</v>
      </c>
    </row>
    <row r="909" spans="1:23" x14ac:dyDescent="0.25">
      <c r="A909" t="str">
        <f t="shared" si="28"/>
        <v>RANKER KEVIN M</v>
      </c>
      <c r="B909">
        <v>470</v>
      </c>
      <c r="C909" t="s">
        <v>36</v>
      </c>
      <c r="D909">
        <v>40</v>
      </c>
      <c r="F909" t="s">
        <v>168</v>
      </c>
      <c r="G909" t="s">
        <v>565</v>
      </c>
      <c r="H909" t="s">
        <v>527</v>
      </c>
      <c r="I909" t="s">
        <v>40</v>
      </c>
      <c r="J909">
        <v>2012</v>
      </c>
      <c r="K909">
        <v>300</v>
      </c>
      <c r="L909" t="s">
        <v>41</v>
      </c>
      <c r="M909" s="1">
        <v>40787</v>
      </c>
      <c r="N909" s="1">
        <v>40816</v>
      </c>
      <c r="O909" s="1">
        <v>40816</v>
      </c>
      <c r="P909" t="s">
        <v>573</v>
      </c>
      <c r="Q909" t="s">
        <v>542</v>
      </c>
      <c r="R909" t="s">
        <v>429</v>
      </c>
      <c r="S909" t="s">
        <v>574</v>
      </c>
      <c r="T909" t="s">
        <v>420</v>
      </c>
      <c r="U909" t="s">
        <v>46</v>
      </c>
      <c r="W909" t="str">
        <f t="shared" si="29"/>
        <v>STATE SENATOR,40,,DEMOCRAT,LEG DISTRICT 40 - SENATE,SKAGIT,Legislative</v>
      </c>
    </row>
    <row r="910" spans="1:23" x14ac:dyDescent="0.25">
      <c r="A910" t="str">
        <f t="shared" si="28"/>
        <v>RANKER KEVIN M</v>
      </c>
      <c r="B910">
        <v>517</v>
      </c>
      <c r="C910" t="s">
        <v>36</v>
      </c>
      <c r="D910">
        <v>40</v>
      </c>
      <c r="F910" t="s">
        <v>168</v>
      </c>
      <c r="G910" t="s">
        <v>565</v>
      </c>
      <c r="H910" t="s">
        <v>527</v>
      </c>
      <c r="I910" t="s">
        <v>40</v>
      </c>
      <c r="J910">
        <v>2012</v>
      </c>
      <c r="K910">
        <v>300</v>
      </c>
      <c r="L910" t="s">
        <v>41</v>
      </c>
      <c r="M910" s="1">
        <v>40817</v>
      </c>
      <c r="N910" s="1">
        <v>40847</v>
      </c>
      <c r="O910" s="1">
        <v>40847</v>
      </c>
      <c r="P910" t="s">
        <v>573</v>
      </c>
      <c r="Q910" t="s">
        <v>467</v>
      </c>
      <c r="R910" t="s">
        <v>429</v>
      </c>
      <c r="S910" t="s">
        <v>574</v>
      </c>
      <c r="T910" t="s">
        <v>420</v>
      </c>
      <c r="U910" t="s">
        <v>46</v>
      </c>
      <c r="W910" t="str">
        <f t="shared" si="29"/>
        <v>STATE SENATOR,40,,DEMOCRAT,LEG DISTRICT 40 - SENATE,SKAGIT,Legislative</v>
      </c>
    </row>
    <row r="911" spans="1:23" x14ac:dyDescent="0.25">
      <c r="A911" t="str">
        <f t="shared" si="28"/>
        <v>RANKER KEVIN M</v>
      </c>
      <c r="B911">
        <v>523</v>
      </c>
      <c r="C911" t="s">
        <v>36</v>
      </c>
      <c r="D911">
        <v>40</v>
      </c>
      <c r="F911" t="s">
        <v>168</v>
      </c>
      <c r="G911" t="s">
        <v>565</v>
      </c>
      <c r="H911" t="s">
        <v>527</v>
      </c>
      <c r="I911" t="s">
        <v>40</v>
      </c>
      <c r="J911">
        <v>2012</v>
      </c>
      <c r="K911">
        <v>219</v>
      </c>
      <c r="L911" t="s">
        <v>41</v>
      </c>
      <c r="M911" s="1">
        <v>40848</v>
      </c>
      <c r="N911" s="1">
        <v>40877</v>
      </c>
      <c r="O911" s="1">
        <v>40858</v>
      </c>
      <c r="P911" t="s">
        <v>614</v>
      </c>
      <c r="Q911" t="s">
        <v>615</v>
      </c>
      <c r="R911" t="s">
        <v>616</v>
      </c>
      <c r="S911" t="s">
        <v>617</v>
      </c>
      <c r="T911" t="s">
        <v>618</v>
      </c>
      <c r="U911" t="s">
        <v>46</v>
      </c>
      <c r="W911" t="str">
        <f t="shared" si="29"/>
        <v>STATE SENATOR,40,,DEMOCRAT,LEG DISTRICT 40 - SENATE,SKAGIT,Legislative</v>
      </c>
    </row>
    <row r="912" spans="1:23" x14ac:dyDescent="0.25">
      <c r="A912" t="str">
        <f t="shared" si="28"/>
        <v>RANKER KEVIN M</v>
      </c>
      <c r="B912">
        <v>537</v>
      </c>
      <c r="C912" t="s">
        <v>36</v>
      </c>
      <c r="D912">
        <v>40</v>
      </c>
      <c r="F912" t="s">
        <v>168</v>
      </c>
      <c r="G912" t="s">
        <v>565</v>
      </c>
      <c r="H912" t="s">
        <v>527</v>
      </c>
      <c r="I912" t="s">
        <v>40</v>
      </c>
      <c r="J912">
        <v>2012</v>
      </c>
      <c r="K912">
        <v>219</v>
      </c>
      <c r="L912" t="s">
        <v>41</v>
      </c>
      <c r="M912" s="1">
        <v>40848</v>
      </c>
      <c r="N912" s="1">
        <v>40877</v>
      </c>
      <c r="O912" s="1">
        <v>40858</v>
      </c>
      <c r="P912" t="s">
        <v>614</v>
      </c>
      <c r="Q912" t="s">
        <v>615</v>
      </c>
      <c r="R912" t="s">
        <v>616</v>
      </c>
      <c r="S912" t="s">
        <v>617</v>
      </c>
      <c r="T912" t="s">
        <v>618</v>
      </c>
      <c r="U912" t="s">
        <v>46</v>
      </c>
      <c r="W912" t="str">
        <f t="shared" si="29"/>
        <v>STATE SENATOR,40,,DEMOCRAT,LEG DISTRICT 40 - SENATE,SKAGIT,Legislative</v>
      </c>
    </row>
    <row r="913" spans="1:23" x14ac:dyDescent="0.25">
      <c r="A913" t="str">
        <f t="shared" si="28"/>
        <v>RANKER KEVIN M</v>
      </c>
      <c r="B913">
        <v>542</v>
      </c>
      <c r="C913" t="s">
        <v>36</v>
      </c>
      <c r="D913">
        <v>40</v>
      </c>
      <c r="F913" t="s">
        <v>168</v>
      </c>
      <c r="G913" t="s">
        <v>565</v>
      </c>
      <c r="H913" t="s">
        <v>527</v>
      </c>
      <c r="I913" t="s">
        <v>40</v>
      </c>
      <c r="J913">
        <v>2012</v>
      </c>
      <c r="K913">
        <v>225</v>
      </c>
      <c r="L913" t="s">
        <v>41</v>
      </c>
      <c r="M913" s="1">
        <v>40909</v>
      </c>
      <c r="N913" s="1">
        <v>40939</v>
      </c>
      <c r="O913" s="1">
        <v>40939</v>
      </c>
      <c r="P913" t="s">
        <v>573</v>
      </c>
      <c r="Q913" t="s">
        <v>500</v>
      </c>
      <c r="R913" t="s">
        <v>429</v>
      </c>
      <c r="S913" t="s">
        <v>574</v>
      </c>
      <c r="T913" t="s">
        <v>420</v>
      </c>
      <c r="U913" t="s">
        <v>46</v>
      </c>
      <c r="W913" t="str">
        <f t="shared" si="29"/>
        <v>STATE SENATOR,40,,DEMOCRAT,LEG DISTRICT 40 - SENATE,SKAGIT,Legislative</v>
      </c>
    </row>
    <row r="914" spans="1:23" x14ac:dyDescent="0.25">
      <c r="A914" t="str">
        <f t="shared" si="28"/>
        <v>RANKER KEVIN M</v>
      </c>
      <c r="B914">
        <v>543</v>
      </c>
      <c r="C914" t="s">
        <v>36</v>
      </c>
      <c r="D914">
        <v>40</v>
      </c>
      <c r="F914" t="s">
        <v>168</v>
      </c>
      <c r="G914" t="s">
        <v>565</v>
      </c>
      <c r="H914" t="s">
        <v>527</v>
      </c>
      <c r="I914" t="s">
        <v>40</v>
      </c>
      <c r="J914">
        <v>2012</v>
      </c>
      <c r="K914">
        <v>225</v>
      </c>
      <c r="L914" t="s">
        <v>41</v>
      </c>
      <c r="M914" s="1">
        <v>40909</v>
      </c>
      <c r="N914" s="1">
        <v>40939</v>
      </c>
      <c r="O914" s="1">
        <v>40939</v>
      </c>
      <c r="P914" t="s">
        <v>573</v>
      </c>
      <c r="Q914" t="s">
        <v>500</v>
      </c>
      <c r="R914" t="s">
        <v>429</v>
      </c>
      <c r="S914" t="s">
        <v>574</v>
      </c>
      <c r="T914" t="s">
        <v>420</v>
      </c>
      <c r="U914" t="s">
        <v>46</v>
      </c>
      <c r="W914" t="str">
        <f t="shared" si="29"/>
        <v>STATE SENATOR,40,,DEMOCRAT,LEG DISTRICT 40 - SENATE,SKAGIT,Legislative</v>
      </c>
    </row>
    <row r="915" spans="1:23" x14ac:dyDescent="0.25">
      <c r="A915" t="str">
        <f t="shared" si="28"/>
        <v>RANKER KEVIN M</v>
      </c>
      <c r="B915">
        <v>568</v>
      </c>
      <c r="C915" t="s">
        <v>36</v>
      </c>
      <c r="D915">
        <v>40</v>
      </c>
      <c r="F915" t="s">
        <v>168</v>
      </c>
      <c r="G915" t="s">
        <v>565</v>
      </c>
      <c r="H915" t="s">
        <v>527</v>
      </c>
      <c r="I915" t="s">
        <v>40</v>
      </c>
      <c r="J915">
        <v>2012</v>
      </c>
      <c r="K915">
        <v>300</v>
      </c>
      <c r="L915" t="s">
        <v>41</v>
      </c>
      <c r="M915" s="1">
        <v>40817</v>
      </c>
      <c r="N915" s="1">
        <v>40847</v>
      </c>
      <c r="O915" s="1">
        <v>40847</v>
      </c>
      <c r="P915" t="s">
        <v>573</v>
      </c>
      <c r="Q915" t="s">
        <v>467</v>
      </c>
      <c r="R915" t="s">
        <v>429</v>
      </c>
      <c r="S915" t="s">
        <v>574</v>
      </c>
      <c r="T915" t="s">
        <v>420</v>
      </c>
      <c r="U915" t="s">
        <v>46</v>
      </c>
      <c r="W915" t="str">
        <f t="shared" si="29"/>
        <v>STATE SENATOR,40,,DEMOCRAT,LEG DISTRICT 40 - SENATE,SKAGIT,Legislative</v>
      </c>
    </row>
    <row r="916" spans="1:23" x14ac:dyDescent="0.25">
      <c r="A916" t="str">
        <f t="shared" si="28"/>
        <v>RANKER KEVIN M</v>
      </c>
      <c r="B916">
        <v>591</v>
      </c>
      <c r="C916" t="s">
        <v>36</v>
      </c>
      <c r="D916">
        <v>40</v>
      </c>
      <c r="F916" t="s">
        <v>168</v>
      </c>
      <c r="G916" t="s">
        <v>565</v>
      </c>
      <c r="H916" t="s">
        <v>527</v>
      </c>
      <c r="I916" t="s">
        <v>40</v>
      </c>
      <c r="J916">
        <v>2012</v>
      </c>
      <c r="K916">
        <v>225</v>
      </c>
      <c r="L916" t="s">
        <v>41</v>
      </c>
      <c r="M916" s="1">
        <v>40909</v>
      </c>
      <c r="N916" s="1">
        <v>40939</v>
      </c>
      <c r="O916" s="1">
        <v>40939</v>
      </c>
      <c r="P916" t="s">
        <v>573</v>
      </c>
      <c r="Q916" t="s">
        <v>500</v>
      </c>
      <c r="R916" t="s">
        <v>429</v>
      </c>
      <c r="S916" t="s">
        <v>574</v>
      </c>
      <c r="T916" t="s">
        <v>420</v>
      </c>
      <c r="U916" t="s">
        <v>46</v>
      </c>
      <c r="W916" t="str">
        <f t="shared" si="29"/>
        <v>STATE SENATOR,40,,DEMOCRAT,LEG DISTRICT 40 - SENATE,SKAGIT,Legislative</v>
      </c>
    </row>
    <row r="917" spans="1:23" x14ac:dyDescent="0.25">
      <c r="A917" t="str">
        <f t="shared" si="28"/>
        <v>RANKER KEVIN M</v>
      </c>
      <c r="B917">
        <v>595</v>
      </c>
      <c r="C917" t="s">
        <v>36</v>
      </c>
      <c r="D917">
        <v>40</v>
      </c>
      <c r="F917" t="s">
        <v>168</v>
      </c>
      <c r="G917" t="s">
        <v>565</v>
      </c>
      <c r="H917" t="s">
        <v>527</v>
      </c>
      <c r="I917" t="s">
        <v>40</v>
      </c>
      <c r="J917">
        <v>2012</v>
      </c>
      <c r="K917">
        <v>219</v>
      </c>
      <c r="L917" t="s">
        <v>41</v>
      </c>
      <c r="M917" s="1">
        <v>40848</v>
      </c>
      <c r="N917" s="1">
        <v>40877</v>
      </c>
      <c r="O917" s="1">
        <v>40858</v>
      </c>
      <c r="P917" t="s">
        <v>614</v>
      </c>
      <c r="Q917" t="s">
        <v>615</v>
      </c>
      <c r="R917" t="s">
        <v>616</v>
      </c>
      <c r="S917" t="s">
        <v>617</v>
      </c>
      <c r="T917" t="s">
        <v>618</v>
      </c>
      <c r="U917" t="s">
        <v>46</v>
      </c>
      <c r="W917" t="str">
        <f t="shared" si="29"/>
        <v>STATE SENATOR,40,,DEMOCRAT,LEG DISTRICT 40 - SENATE,SKAGIT,Legislative</v>
      </c>
    </row>
    <row r="918" spans="1:23" x14ac:dyDescent="0.25">
      <c r="A918" t="str">
        <f t="shared" si="28"/>
        <v>RANKER KEVIN M</v>
      </c>
      <c r="B918">
        <v>602</v>
      </c>
      <c r="C918" t="s">
        <v>36</v>
      </c>
      <c r="D918">
        <v>40</v>
      </c>
      <c r="F918" t="s">
        <v>168</v>
      </c>
      <c r="G918" t="s">
        <v>565</v>
      </c>
      <c r="H918" t="s">
        <v>527</v>
      </c>
      <c r="I918" t="s">
        <v>40</v>
      </c>
      <c r="J918">
        <v>2012</v>
      </c>
      <c r="K918">
        <v>219</v>
      </c>
      <c r="L918" t="s">
        <v>41</v>
      </c>
      <c r="M918" s="1">
        <v>40848</v>
      </c>
      <c r="N918" s="1">
        <v>40877</v>
      </c>
      <c r="O918" s="1">
        <v>40858</v>
      </c>
      <c r="P918" t="s">
        <v>614</v>
      </c>
      <c r="Q918" t="s">
        <v>615</v>
      </c>
      <c r="R918" t="s">
        <v>616</v>
      </c>
      <c r="S918" t="s">
        <v>617</v>
      </c>
      <c r="T918" t="s">
        <v>618</v>
      </c>
      <c r="U918" t="s">
        <v>46</v>
      </c>
      <c r="W918" t="str">
        <f t="shared" si="29"/>
        <v>STATE SENATOR,40,,DEMOCRAT,LEG DISTRICT 40 - SENATE,SKAGIT,Legislative</v>
      </c>
    </row>
    <row r="919" spans="1:23" x14ac:dyDescent="0.25">
      <c r="A919" t="str">
        <f t="shared" si="28"/>
        <v>RANKER KEVIN M</v>
      </c>
      <c r="B919">
        <v>635</v>
      </c>
      <c r="C919" t="s">
        <v>36</v>
      </c>
      <c r="D919">
        <v>40</v>
      </c>
      <c r="F919" t="s">
        <v>168</v>
      </c>
      <c r="G919" t="s">
        <v>565</v>
      </c>
      <c r="H919" t="s">
        <v>527</v>
      </c>
      <c r="I919" t="s">
        <v>40</v>
      </c>
      <c r="J919">
        <v>2012</v>
      </c>
      <c r="K919">
        <v>225</v>
      </c>
      <c r="L919" t="s">
        <v>41</v>
      </c>
      <c r="M919" s="1">
        <v>40909</v>
      </c>
      <c r="N919" s="1">
        <v>40939</v>
      </c>
      <c r="O919" s="1">
        <v>40939</v>
      </c>
      <c r="P919" t="s">
        <v>573</v>
      </c>
      <c r="Q919" t="s">
        <v>500</v>
      </c>
      <c r="R919" t="s">
        <v>429</v>
      </c>
      <c r="S919" t="s">
        <v>574</v>
      </c>
      <c r="T919" t="s">
        <v>420</v>
      </c>
      <c r="U919" t="s">
        <v>46</v>
      </c>
      <c r="W919" t="str">
        <f t="shared" si="29"/>
        <v>STATE SENATOR,40,,DEMOCRAT,LEG DISTRICT 40 - SENATE,SKAGIT,Legislative</v>
      </c>
    </row>
    <row r="920" spans="1:23" x14ac:dyDescent="0.25">
      <c r="A920" t="str">
        <f t="shared" si="28"/>
        <v>RANKER KEVIN M</v>
      </c>
      <c r="B920">
        <v>653</v>
      </c>
      <c r="C920" t="s">
        <v>36</v>
      </c>
      <c r="D920">
        <v>40</v>
      </c>
      <c r="F920" t="s">
        <v>168</v>
      </c>
      <c r="G920" t="s">
        <v>565</v>
      </c>
      <c r="H920" t="s">
        <v>527</v>
      </c>
      <c r="I920" t="s">
        <v>40</v>
      </c>
      <c r="J920">
        <v>2012</v>
      </c>
      <c r="K920">
        <v>219</v>
      </c>
      <c r="L920" t="s">
        <v>41</v>
      </c>
      <c r="M920" s="1">
        <v>40848</v>
      </c>
      <c r="N920" s="1">
        <v>40877</v>
      </c>
      <c r="O920" s="1">
        <v>40858</v>
      </c>
      <c r="P920" t="s">
        <v>614</v>
      </c>
      <c r="Q920" t="s">
        <v>615</v>
      </c>
      <c r="R920" t="s">
        <v>616</v>
      </c>
      <c r="S920" t="s">
        <v>617</v>
      </c>
      <c r="T920" t="s">
        <v>618</v>
      </c>
      <c r="U920" t="s">
        <v>46</v>
      </c>
      <c r="W920" t="str">
        <f t="shared" si="29"/>
        <v>STATE SENATOR,40,,DEMOCRAT,LEG DISTRICT 40 - SENATE,SKAGIT,Legislative</v>
      </c>
    </row>
    <row r="921" spans="1:23" x14ac:dyDescent="0.25">
      <c r="A921" t="str">
        <f t="shared" si="28"/>
        <v>RANKER KEVIN M</v>
      </c>
      <c r="B921">
        <v>658</v>
      </c>
      <c r="C921" t="s">
        <v>36</v>
      </c>
      <c r="D921">
        <v>40</v>
      </c>
      <c r="F921" t="s">
        <v>168</v>
      </c>
      <c r="G921" t="s">
        <v>565</v>
      </c>
      <c r="H921" t="s">
        <v>527</v>
      </c>
      <c r="I921" t="s">
        <v>40</v>
      </c>
      <c r="J921">
        <v>2012</v>
      </c>
      <c r="K921">
        <v>225</v>
      </c>
      <c r="L921" t="s">
        <v>41</v>
      </c>
      <c r="M921" s="1">
        <v>40909</v>
      </c>
      <c r="N921" s="1">
        <v>40939</v>
      </c>
      <c r="O921" s="1">
        <v>40939</v>
      </c>
      <c r="P921" t="s">
        <v>573</v>
      </c>
      <c r="Q921" t="s">
        <v>500</v>
      </c>
      <c r="R921" t="s">
        <v>429</v>
      </c>
      <c r="S921" t="s">
        <v>574</v>
      </c>
      <c r="T921" t="s">
        <v>420</v>
      </c>
      <c r="U921" t="s">
        <v>46</v>
      </c>
      <c r="W921" t="str">
        <f t="shared" si="29"/>
        <v>STATE SENATOR,40,,DEMOCRAT,LEG DISTRICT 40 - SENATE,SKAGIT,Legislative</v>
      </c>
    </row>
    <row r="922" spans="1:23" x14ac:dyDescent="0.25">
      <c r="A922" t="str">
        <f t="shared" si="28"/>
        <v>RANKER KEVIN M</v>
      </c>
      <c r="B922">
        <v>1009</v>
      </c>
      <c r="C922" t="s">
        <v>36</v>
      </c>
      <c r="D922">
        <v>40</v>
      </c>
      <c r="F922" t="s">
        <v>168</v>
      </c>
      <c r="G922" t="s">
        <v>565</v>
      </c>
      <c r="H922" t="s">
        <v>527</v>
      </c>
      <c r="I922" t="s">
        <v>40</v>
      </c>
      <c r="J922">
        <v>2012</v>
      </c>
      <c r="K922">
        <v>225</v>
      </c>
      <c r="L922" t="s">
        <v>41</v>
      </c>
      <c r="M922" s="1">
        <v>40909</v>
      </c>
      <c r="N922" s="1">
        <v>40939</v>
      </c>
      <c r="O922" s="1">
        <v>40939</v>
      </c>
      <c r="P922" t="s">
        <v>573</v>
      </c>
      <c r="Q922" t="s">
        <v>500</v>
      </c>
      <c r="R922" t="s">
        <v>429</v>
      </c>
      <c r="S922" t="s">
        <v>574</v>
      </c>
      <c r="T922" t="s">
        <v>420</v>
      </c>
      <c r="U922" t="s">
        <v>46</v>
      </c>
      <c r="W922" t="str">
        <f t="shared" si="29"/>
        <v>STATE SENATOR,40,,DEMOCRAT,LEG DISTRICT 40 - SENATE,SKAGIT,Legislative</v>
      </c>
    </row>
    <row r="923" spans="1:23" x14ac:dyDescent="0.25">
      <c r="A923" s="9" t="str">
        <f t="shared" si="28"/>
        <v>RANKER KEVIN M</v>
      </c>
      <c r="B923">
        <v>1012</v>
      </c>
      <c r="C923" t="s">
        <v>36</v>
      </c>
      <c r="D923">
        <v>40</v>
      </c>
      <c r="F923" t="s">
        <v>168</v>
      </c>
      <c r="G923" t="s">
        <v>565</v>
      </c>
      <c r="H923" t="s">
        <v>527</v>
      </c>
      <c r="I923" t="s">
        <v>40</v>
      </c>
      <c r="J923">
        <v>2012</v>
      </c>
      <c r="K923">
        <v>225</v>
      </c>
      <c r="L923" t="s">
        <v>41</v>
      </c>
      <c r="M923" s="1">
        <v>40909</v>
      </c>
      <c r="N923" s="1">
        <v>40939</v>
      </c>
      <c r="O923" s="1">
        <v>40939</v>
      </c>
      <c r="P923" t="s">
        <v>573</v>
      </c>
      <c r="Q923" t="s">
        <v>500</v>
      </c>
      <c r="R923" t="s">
        <v>429</v>
      </c>
      <c r="S923" t="s">
        <v>574</v>
      </c>
      <c r="T923" t="s">
        <v>420</v>
      </c>
      <c r="U923" t="s">
        <v>46</v>
      </c>
      <c r="W923" t="str">
        <f t="shared" si="29"/>
        <v>STATE SENATOR,40,,DEMOCRAT,LEG DISTRICT 40 - SENATE,SKAGIT,Legislative</v>
      </c>
    </row>
    <row r="924" spans="1:23" x14ac:dyDescent="0.25">
      <c r="A924" t="str">
        <f t="shared" si="28"/>
        <v>REYKDAL CHRIS P</v>
      </c>
      <c r="B924">
        <v>495</v>
      </c>
      <c r="C924" t="s">
        <v>35</v>
      </c>
      <c r="D924">
        <v>22</v>
      </c>
      <c r="E924">
        <v>1</v>
      </c>
      <c r="F924" t="s">
        <v>168</v>
      </c>
      <c r="G924" t="s">
        <v>597</v>
      </c>
      <c r="H924" t="s">
        <v>598</v>
      </c>
      <c r="I924" t="s">
        <v>40</v>
      </c>
      <c r="J924">
        <v>2012</v>
      </c>
      <c r="K924">
        <v>3200.93</v>
      </c>
      <c r="L924" t="s">
        <v>41</v>
      </c>
      <c r="M924" s="1">
        <v>40787</v>
      </c>
      <c r="N924" s="1">
        <v>40816</v>
      </c>
      <c r="O924" s="1">
        <v>40725</v>
      </c>
      <c r="Q924" t="s">
        <v>599</v>
      </c>
      <c r="R924" t="s">
        <v>600</v>
      </c>
      <c r="S924" t="s">
        <v>601</v>
      </c>
      <c r="T924" t="s">
        <v>602</v>
      </c>
      <c r="U924" t="s">
        <v>46</v>
      </c>
      <c r="W924" t="str">
        <f t="shared" si="29"/>
        <v>STATE REPRESENTATIVE,22,1,DEMOCRAT,LEG DISTRICT 22 - HOUSE,THURSTON,Legislative</v>
      </c>
    </row>
    <row r="925" spans="1:23" x14ac:dyDescent="0.25">
      <c r="A925" t="str">
        <f t="shared" si="28"/>
        <v>RYU CINDY S</v>
      </c>
      <c r="B925">
        <v>351</v>
      </c>
      <c r="C925" t="s">
        <v>35</v>
      </c>
      <c r="D925">
        <v>32</v>
      </c>
      <c r="E925">
        <v>1</v>
      </c>
      <c r="F925" t="s">
        <v>168</v>
      </c>
      <c r="G925" t="s">
        <v>475</v>
      </c>
      <c r="H925" t="s">
        <v>39</v>
      </c>
      <c r="I925" t="s">
        <v>40</v>
      </c>
      <c r="J925">
        <v>2012</v>
      </c>
      <c r="K925">
        <v>225</v>
      </c>
      <c r="L925" t="s">
        <v>41</v>
      </c>
      <c r="M925" s="1">
        <v>40575</v>
      </c>
      <c r="N925" s="1">
        <v>40602</v>
      </c>
      <c r="O925" s="1">
        <v>40591</v>
      </c>
      <c r="P925" t="s">
        <v>427</v>
      </c>
      <c r="Q925" t="s">
        <v>476</v>
      </c>
      <c r="R925" t="s">
        <v>429</v>
      </c>
      <c r="S925" t="s">
        <v>430</v>
      </c>
      <c r="T925" t="s">
        <v>420</v>
      </c>
      <c r="U925" t="s">
        <v>46</v>
      </c>
      <c r="W925" t="str">
        <f t="shared" si="29"/>
        <v>STATE REPRESENTATIVE,32,1,DEMOCRAT,LEG DISTRICT 32 - HOUSE,KING,Legislative</v>
      </c>
    </row>
    <row r="926" spans="1:23" x14ac:dyDescent="0.25">
      <c r="A926" t="str">
        <f t="shared" si="28"/>
        <v>RYU CINDY S</v>
      </c>
      <c r="B926">
        <v>473</v>
      </c>
      <c r="C926" t="s">
        <v>35</v>
      </c>
      <c r="D926">
        <v>32</v>
      </c>
      <c r="E926">
        <v>1</v>
      </c>
      <c r="F926" t="s">
        <v>168</v>
      </c>
      <c r="G926" t="s">
        <v>475</v>
      </c>
      <c r="H926" t="s">
        <v>39</v>
      </c>
      <c r="I926" t="s">
        <v>40</v>
      </c>
      <c r="J926">
        <v>2012</v>
      </c>
      <c r="K926">
        <v>100</v>
      </c>
      <c r="L926" t="s">
        <v>41</v>
      </c>
      <c r="M926" s="1">
        <v>40664</v>
      </c>
      <c r="N926" s="1">
        <v>40694</v>
      </c>
      <c r="O926" s="1">
        <v>40687</v>
      </c>
      <c r="P926" t="s">
        <v>427</v>
      </c>
      <c r="Q926" t="s">
        <v>575</v>
      </c>
      <c r="R926" t="s">
        <v>576</v>
      </c>
      <c r="S926" t="s">
        <v>577</v>
      </c>
      <c r="T926" t="s">
        <v>420</v>
      </c>
      <c r="U926" t="s">
        <v>46</v>
      </c>
      <c r="W926" t="str">
        <f t="shared" si="29"/>
        <v>STATE REPRESENTATIVE,32,1,DEMOCRAT,LEG DISTRICT 32 - HOUSE,KING,Legislative</v>
      </c>
    </row>
    <row r="927" spans="1:23" x14ac:dyDescent="0.25">
      <c r="A927" s="9" t="str">
        <f t="shared" si="28"/>
        <v>RYU CINDY S</v>
      </c>
      <c r="B927">
        <v>521</v>
      </c>
      <c r="C927" t="s">
        <v>35</v>
      </c>
      <c r="D927">
        <v>32</v>
      </c>
      <c r="E927">
        <v>1</v>
      </c>
      <c r="F927" t="s">
        <v>168</v>
      </c>
      <c r="G927" t="s">
        <v>475</v>
      </c>
      <c r="H927" t="s">
        <v>39</v>
      </c>
      <c r="I927" t="s">
        <v>40</v>
      </c>
      <c r="J927">
        <v>2012</v>
      </c>
      <c r="K927">
        <v>300</v>
      </c>
      <c r="L927" t="s">
        <v>41</v>
      </c>
      <c r="M927" s="1">
        <v>40817</v>
      </c>
      <c r="N927" s="1">
        <v>40847</v>
      </c>
      <c r="O927" s="1">
        <v>40847</v>
      </c>
      <c r="P927" t="s">
        <v>427</v>
      </c>
      <c r="Q927" t="s">
        <v>467</v>
      </c>
      <c r="R927" t="s">
        <v>429</v>
      </c>
      <c r="S927" t="s">
        <v>430</v>
      </c>
      <c r="T927" t="s">
        <v>420</v>
      </c>
      <c r="U927" t="s">
        <v>46</v>
      </c>
      <c r="W927" t="str">
        <f t="shared" si="29"/>
        <v>STATE REPRESENTATIVE,32,1,DEMOCRAT,LEG DISTRICT 32 - HOUSE,KING,Legislative</v>
      </c>
    </row>
    <row r="928" spans="1:23" x14ac:dyDescent="0.25">
      <c r="A928" t="str">
        <f t="shared" si="28"/>
        <v>RYU CINDY S</v>
      </c>
      <c r="B928">
        <v>544</v>
      </c>
      <c r="C928" t="s">
        <v>35</v>
      </c>
      <c r="D928">
        <v>32</v>
      </c>
      <c r="E928">
        <v>1</v>
      </c>
      <c r="F928" t="s">
        <v>168</v>
      </c>
      <c r="G928" t="s">
        <v>475</v>
      </c>
      <c r="H928" t="s">
        <v>39</v>
      </c>
      <c r="I928" t="s">
        <v>40</v>
      </c>
      <c r="J928">
        <v>2012</v>
      </c>
      <c r="K928">
        <v>300</v>
      </c>
      <c r="L928" t="s">
        <v>41</v>
      </c>
      <c r="M928" s="1">
        <v>40817</v>
      </c>
      <c r="N928" s="1">
        <v>40847</v>
      </c>
      <c r="O928" s="1">
        <v>40847</v>
      </c>
      <c r="P928" t="s">
        <v>427</v>
      </c>
      <c r="Q928" t="s">
        <v>467</v>
      </c>
      <c r="R928" t="s">
        <v>429</v>
      </c>
      <c r="S928" t="s">
        <v>430</v>
      </c>
      <c r="T928" t="s">
        <v>420</v>
      </c>
      <c r="U928" t="s">
        <v>46</v>
      </c>
      <c r="W928" t="str">
        <f t="shared" si="29"/>
        <v>STATE REPRESENTATIVE,32,1,DEMOCRAT,LEG DISTRICT 32 - HOUSE,KING,Legislative</v>
      </c>
    </row>
    <row r="929" spans="1:23" x14ac:dyDescent="0.25">
      <c r="A929" t="str">
        <f t="shared" si="28"/>
        <v>RYU CINDY S</v>
      </c>
      <c r="B929">
        <v>600</v>
      </c>
      <c r="C929" t="s">
        <v>35</v>
      </c>
      <c r="D929">
        <v>32</v>
      </c>
      <c r="E929">
        <v>1</v>
      </c>
      <c r="F929" t="s">
        <v>168</v>
      </c>
      <c r="G929" t="s">
        <v>475</v>
      </c>
      <c r="H929" t="s">
        <v>39</v>
      </c>
      <c r="I929" t="s">
        <v>40</v>
      </c>
      <c r="J929">
        <v>2012</v>
      </c>
      <c r="K929">
        <v>300</v>
      </c>
      <c r="L929" t="s">
        <v>41</v>
      </c>
      <c r="M929" s="1">
        <v>40817</v>
      </c>
      <c r="N929" s="1">
        <v>40847</v>
      </c>
      <c r="O929" s="1">
        <v>40847</v>
      </c>
      <c r="P929" t="s">
        <v>427</v>
      </c>
      <c r="Q929" t="s">
        <v>467</v>
      </c>
      <c r="R929" t="s">
        <v>429</v>
      </c>
      <c r="S929" t="s">
        <v>430</v>
      </c>
      <c r="T929" t="s">
        <v>420</v>
      </c>
      <c r="U929" t="s">
        <v>46</v>
      </c>
      <c r="W929" t="str">
        <f t="shared" si="29"/>
        <v>STATE REPRESENTATIVE,32,1,DEMOCRAT,LEG DISTRICT 32 - HOUSE,KING,Legislative</v>
      </c>
    </row>
    <row r="930" spans="1:23" x14ac:dyDescent="0.25">
      <c r="A930" t="str">
        <f t="shared" si="28"/>
        <v>RYU CINDY S</v>
      </c>
      <c r="B930">
        <v>715</v>
      </c>
      <c r="C930" t="s">
        <v>35</v>
      </c>
      <c r="D930">
        <v>32</v>
      </c>
      <c r="E930">
        <v>1</v>
      </c>
      <c r="F930" t="s">
        <v>168</v>
      </c>
      <c r="G930" t="s">
        <v>475</v>
      </c>
      <c r="H930" t="s">
        <v>39</v>
      </c>
      <c r="I930" t="s">
        <v>40</v>
      </c>
      <c r="J930">
        <v>2012</v>
      </c>
      <c r="K930">
        <v>300</v>
      </c>
      <c r="L930" t="s">
        <v>41</v>
      </c>
      <c r="M930" s="1">
        <v>40817</v>
      </c>
      <c r="N930" s="1">
        <v>40847</v>
      </c>
      <c r="O930" s="1">
        <v>40847</v>
      </c>
      <c r="P930" t="s">
        <v>427</v>
      </c>
      <c r="Q930" t="s">
        <v>467</v>
      </c>
      <c r="R930" t="s">
        <v>429</v>
      </c>
      <c r="S930" t="s">
        <v>430</v>
      </c>
      <c r="T930" t="s">
        <v>420</v>
      </c>
      <c r="U930" t="s">
        <v>46</v>
      </c>
      <c r="W930" t="str">
        <f t="shared" si="29"/>
        <v>STATE REPRESENTATIVE,32,1,DEMOCRAT,LEG DISTRICT 32 - HOUSE,KING,Legislative</v>
      </c>
    </row>
    <row r="931" spans="1:23" x14ac:dyDescent="0.25">
      <c r="A931" t="str">
        <f t="shared" si="28"/>
        <v>SCHLUMPF SHELLY L</v>
      </c>
      <c r="B931">
        <v>723</v>
      </c>
      <c r="C931" t="s">
        <v>35</v>
      </c>
      <c r="D931">
        <v>25</v>
      </c>
      <c r="E931">
        <v>1</v>
      </c>
      <c r="F931" t="s">
        <v>37</v>
      </c>
      <c r="G931" t="s">
        <v>734</v>
      </c>
      <c r="H931" t="s">
        <v>422</v>
      </c>
      <c r="I931" t="s">
        <v>40</v>
      </c>
      <c r="J931">
        <v>2012</v>
      </c>
      <c r="K931">
        <v>1500</v>
      </c>
      <c r="L931" t="s">
        <v>41</v>
      </c>
      <c r="M931" s="1">
        <v>41030</v>
      </c>
      <c r="N931" s="1">
        <v>41060</v>
      </c>
      <c r="O931" s="1">
        <v>41044</v>
      </c>
      <c r="Q931" t="s">
        <v>735</v>
      </c>
      <c r="R931" t="s">
        <v>736</v>
      </c>
      <c r="S931" t="s">
        <v>737</v>
      </c>
      <c r="T931" t="s">
        <v>738</v>
      </c>
      <c r="U931" t="s">
        <v>46</v>
      </c>
      <c r="W931" t="str">
        <f t="shared" si="29"/>
        <v>STATE REPRESENTATIVE,25,1,REPUBLICAN,LEG DISTRICT 25 - HOUSE,PIERCE,Legislative</v>
      </c>
    </row>
    <row r="932" spans="1:23" x14ac:dyDescent="0.25">
      <c r="A932" t="str">
        <f t="shared" si="28"/>
        <v>SCHLUMPF SHELLY L</v>
      </c>
      <c r="B932">
        <v>726</v>
      </c>
      <c r="C932" t="s">
        <v>35</v>
      </c>
      <c r="D932">
        <v>25</v>
      </c>
      <c r="E932">
        <v>1</v>
      </c>
      <c r="F932" t="s">
        <v>37</v>
      </c>
      <c r="G932" t="s">
        <v>734</v>
      </c>
      <c r="H932" t="s">
        <v>422</v>
      </c>
      <c r="I932" t="s">
        <v>40</v>
      </c>
      <c r="J932">
        <v>2012</v>
      </c>
      <c r="K932">
        <v>1500</v>
      </c>
      <c r="L932" t="s">
        <v>41</v>
      </c>
      <c r="M932" s="1">
        <v>41030</v>
      </c>
      <c r="N932" s="1">
        <v>41060</v>
      </c>
      <c r="O932" s="1">
        <v>41044</v>
      </c>
      <c r="Q932" t="s">
        <v>735</v>
      </c>
      <c r="R932" t="s">
        <v>736</v>
      </c>
      <c r="S932" t="s">
        <v>737</v>
      </c>
      <c r="T932" t="s">
        <v>738</v>
      </c>
      <c r="U932" t="s">
        <v>46</v>
      </c>
      <c r="W932" t="str">
        <f t="shared" si="29"/>
        <v>STATE REPRESENTATIVE,25,1,REPUBLICAN,LEG DISTRICT 25 - HOUSE,PIERCE,Legislative</v>
      </c>
    </row>
    <row r="933" spans="1:23" x14ac:dyDescent="0.25">
      <c r="A933" t="str">
        <f t="shared" si="28"/>
        <v>SCHLUMPF SHELLY L</v>
      </c>
      <c r="B933">
        <v>752</v>
      </c>
      <c r="C933" t="s">
        <v>35</v>
      </c>
      <c r="D933">
        <v>25</v>
      </c>
      <c r="E933">
        <v>1</v>
      </c>
      <c r="F933" t="s">
        <v>37</v>
      </c>
      <c r="G933" t="s">
        <v>734</v>
      </c>
      <c r="H933" t="s">
        <v>422</v>
      </c>
      <c r="I933" t="s">
        <v>40</v>
      </c>
      <c r="J933">
        <v>2012</v>
      </c>
      <c r="K933">
        <v>1500</v>
      </c>
      <c r="L933" t="s">
        <v>41</v>
      </c>
      <c r="M933" s="1">
        <v>41030</v>
      </c>
      <c r="N933" s="1">
        <v>41060</v>
      </c>
      <c r="O933" s="1">
        <v>41044</v>
      </c>
      <c r="Q933" t="s">
        <v>735</v>
      </c>
      <c r="R933" t="s">
        <v>736</v>
      </c>
      <c r="S933" t="s">
        <v>737</v>
      </c>
      <c r="T933" t="s">
        <v>738</v>
      </c>
      <c r="U933" t="s">
        <v>46</v>
      </c>
      <c r="W933" t="str">
        <f t="shared" si="29"/>
        <v>STATE REPRESENTATIVE,25,1,REPUBLICAN,LEG DISTRICT 25 - HOUSE,PIERCE,Legislative</v>
      </c>
    </row>
    <row r="934" spans="1:23" x14ac:dyDescent="0.25">
      <c r="A934" t="str">
        <f t="shared" si="28"/>
        <v>SCHLUMPF SHELLY L</v>
      </c>
      <c r="B934">
        <v>754</v>
      </c>
      <c r="C934" t="s">
        <v>35</v>
      </c>
      <c r="D934">
        <v>25</v>
      </c>
      <c r="E934">
        <v>1</v>
      </c>
      <c r="F934" t="s">
        <v>37</v>
      </c>
      <c r="G934" t="s">
        <v>734</v>
      </c>
      <c r="H934" t="s">
        <v>422</v>
      </c>
      <c r="I934" t="s">
        <v>40</v>
      </c>
      <c r="J934">
        <v>2012</v>
      </c>
      <c r="K934">
        <v>1500</v>
      </c>
      <c r="L934" t="s">
        <v>41</v>
      </c>
      <c r="M934" s="1">
        <v>41030</v>
      </c>
      <c r="N934" s="1">
        <v>41060</v>
      </c>
      <c r="O934" s="1">
        <v>41044</v>
      </c>
      <c r="Q934" t="s">
        <v>735</v>
      </c>
      <c r="R934" t="s">
        <v>736</v>
      </c>
      <c r="S934" t="s">
        <v>737</v>
      </c>
      <c r="T934" t="s">
        <v>738</v>
      </c>
      <c r="U934" t="s">
        <v>46</v>
      </c>
      <c r="W934" t="str">
        <f t="shared" si="29"/>
        <v>STATE REPRESENTATIVE,25,1,REPUBLICAN,LEG DISTRICT 25 - HOUSE,PIERCE,Legislative</v>
      </c>
    </row>
    <row r="935" spans="1:23" x14ac:dyDescent="0.25">
      <c r="A935" t="str">
        <f t="shared" si="28"/>
        <v>SEAQUIST LARRY R</v>
      </c>
      <c r="B935">
        <v>393</v>
      </c>
      <c r="C935" t="s">
        <v>35</v>
      </c>
      <c r="D935">
        <v>26</v>
      </c>
      <c r="E935">
        <v>2</v>
      </c>
      <c r="F935" t="s">
        <v>168</v>
      </c>
      <c r="G935" t="s">
        <v>515</v>
      </c>
      <c r="H935" t="s">
        <v>422</v>
      </c>
      <c r="I935" t="s">
        <v>40</v>
      </c>
      <c r="J935">
        <v>2012</v>
      </c>
      <c r="K935">
        <v>500</v>
      </c>
      <c r="L935" t="s">
        <v>41</v>
      </c>
      <c r="M935" s="1">
        <v>40603</v>
      </c>
      <c r="N935" s="1">
        <v>40633</v>
      </c>
      <c r="O935" s="1">
        <v>40543</v>
      </c>
      <c r="P935" t="s">
        <v>427</v>
      </c>
      <c r="Q935" t="s">
        <v>469</v>
      </c>
      <c r="R935" t="s">
        <v>429</v>
      </c>
      <c r="S935" t="s">
        <v>430</v>
      </c>
      <c r="T935" t="s">
        <v>420</v>
      </c>
      <c r="U935" t="s">
        <v>46</v>
      </c>
      <c r="W935" t="str">
        <f t="shared" si="29"/>
        <v>STATE REPRESENTATIVE,26,2,DEMOCRAT,LEG DISTRICT 26 - HOUSE,PIERCE,Legislative</v>
      </c>
    </row>
    <row r="936" spans="1:23" x14ac:dyDescent="0.25">
      <c r="A936" t="str">
        <f t="shared" si="28"/>
        <v>SEAQUIST LARRY R</v>
      </c>
      <c r="B936">
        <v>403</v>
      </c>
      <c r="C936" t="s">
        <v>35</v>
      </c>
      <c r="D936">
        <v>26</v>
      </c>
      <c r="E936">
        <v>2</v>
      </c>
      <c r="F936" t="s">
        <v>168</v>
      </c>
      <c r="G936" t="s">
        <v>515</v>
      </c>
      <c r="H936" t="s">
        <v>422</v>
      </c>
      <c r="I936" t="s">
        <v>40</v>
      </c>
      <c r="J936">
        <v>2012</v>
      </c>
      <c r="K936">
        <v>500</v>
      </c>
      <c r="L936" t="s">
        <v>41</v>
      </c>
      <c r="M936" s="1">
        <v>40725</v>
      </c>
      <c r="N936" s="1">
        <v>40755</v>
      </c>
      <c r="O936" s="1">
        <v>40543</v>
      </c>
      <c r="P936" t="s">
        <v>427</v>
      </c>
      <c r="Q936" t="s">
        <v>469</v>
      </c>
      <c r="R936" t="s">
        <v>429</v>
      </c>
      <c r="S936" t="s">
        <v>430</v>
      </c>
      <c r="T936" t="s">
        <v>420</v>
      </c>
      <c r="U936" t="s">
        <v>46</v>
      </c>
      <c r="W936" t="str">
        <f t="shared" si="29"/>
        <v>STATE REPRESENTATIVE,26,2,DEMOCRAT,LEG DISTRICT 26 - HOUSE,PIERCE,Legislative</v>
      </c>
    </row>
    <row r="937" spans="1:23" x14ac:dyDescent="0.25">
      <c r="A937" t="str">
        <f t="shared" si="28"/>
        <v>SEAQUIST LARRY R</v>
      </c>
      <c r="B937">
        <v>421</v>
      </c>
      <c r="C937" t="s">
        <v>35</v>
      </c>
      <c r="D937">
        <v>26</v>
      </c>
      <c r="E937">
        <v>2</v>
      </c>
      <c r="F937" t="s">
        <v>168</v>
      </c>
      <c r="G937" t="s">
        <v>515</v>
      </c>
      <c r="H937" t="s">
        <v>422</v>
      </c>
      <c r="I937" t="s">
        <v>40</v>
      </c>
      <c r="J937">
        <v>2012</v>
      </c>
      <c r="K937">
        <v>500</v>
      </c>
      <c r="L937" t="s">
        <v>41</v>
      </c>
      <c r="M937" s="1">
        <v>40603</v>
      </c>
      <c r="N937" s="1">
        <v>40633</v>
      </c>
      <c r="O937" s="1">
        <v>40543</v>
      </c>
      <c r="P937" t="s">
        <v>427</v>
      </c>
      <c r="Q937" t="s">
        <v>469</v>
      </c>
      <c r="R937" t="s">
        <v>429</v>
      </c>
      <c r="S937" t="s">
        <v>430</v>
      </c>
      <c r="T937" t="s">
        <v>420</v>
      </c>
      <c r="U937" t="s">
        <v>46</v>
      </c>
      <c r="W937" t="str">
        <f t="shared" si="29"/>
        <v>STATE REPRESENTATIVE,26,2,DEMOCRAT,LEG DISTRICT 26 - HOUSE,PIERCE,Legislative</v>
      </c>
    </row>
    <row r="938" spans="1:23" x14ac:dyDescent="0.25">
      <c r="A938" t="str">
        <f t="shared" si="28"/>
        <v>SEAQUIST LARRY R</v>
      </c>
      <c r="B938">
        <v>422</v>
      </c>
      <c r="C938" t="s">
        <v>35</v>
      </c>
      <c r="D938">
        <v>26</v>
      </c>
      <c r="E938">
        <v>2</v>
      </c>
      <c r="F938" t="s">
        <v>168</v>
      </c>
      <c r="G938" t="s">
        <v>515</v>
      </c>
      <c r="H938" t="s">
        <v>422</v>
      </c>
      <c r="I938" t="s">
        <v>40</v>
      </c>
      <c r="J938">
        <v>2012</v>
      </c>
      <c r="K938">
        <v>787.5</v>
      </c>
      <c r="L938" t="s">
        <v>41</v>
      </c>
      <c r="M938" s="1">
        <v>40725</v>
      </c>
      <c r="N938" s="1">
        <v>40755</v>
      </c>
      <c r="O938" s="1">
        <v>40753</v>
      </c>
      <c r="P938" t="s">
        <v>427</v>
      </c>
      <c r="Q938" t="s">
        <v>525</v>
      </c>
      <c r="R938" t="s">
        <v>429</v>
      </c>
      <c r="S938" t="s">
        <v>430</v>
      </c>
      <c r="T938" t="s">
        <v>420</v>
      </c>
      <c r="U938" t="s">
        <v>46</v>
      </c>
      <c r="W938" t="str">
        <f t="shared" si="29"/>
        <v>STATE REPRESENTATIVE,26,2,DEMOCRAT,LEG DISTRICT 26 - HOUSE,PIERCE,Legislative</v>
      </c>
    </row>
    <row r="939" spans="1:23" x14ac:dyDescent="0.25">
      <c r="A939" t="str">
        <f t="shared" si="28"/>
        <v>SEAQUIST LARRY R</v>
      </c>
      <c r="B939">
        <v>430</v>
      </c>
      <c r="C939" t="s">
        <v>35</v>
      </c>
      <c r="D939">
        <v>26</v>
      </c>
      <c r="E939">
        <v>2</v>
      </c>
      <c r="F939" t="s">
        <v>168</v>
      </c>
      <c r="G939" t="s">
        <v>515</v>
      </c>
      <c r="H939" t="s">
        <v>422</v>
      </c>
      <c r="I939" t="s">
        <v>40</v>
      </c>
      <c r="J939">
        <v>2012</v>
      </c>
      <c r="K939">
        <v>92</v>
      </c>
      <c r="L939" t="s">
        <v>41</v>
      </c>
      <c r="M939" s="1">
        <v>40603</v>
      </c>
      <c r="N939" s="1">
        <v>40633</v>
      </c>
      <c r="O939" s="1">
        <v>40564</v>
      </c>
      <c r="P939" t="s">
        <v>427</v>
      </c>
      <c r="Q939" t="s">
        <v>529</v>
      </c>
      <c r="R939" t="s">
        <v>530</v>
      </c>
      <c r="S939" t="s">
        <v>531</v>
      </c>
      <c r="T939" t="s">
        <v>532</v>
      </c>
      <c r="U939" t="s">
        <v>46</v>
      </c>
      <c r="W939" t="str">
        <f t="shared" si="29"/>
        <v>STATE REPRESENTATIVE,26,2,DEMOCRAT,LEG DISTRICT 26 - HOUSE,PIERCE,Legislative</v>
      </c>
    </row>
    <row r="940" spans="1:23" x14ac:dyDescent="0.25">
      <c r="A940" t="str">
        <f t="shared" si="28"/>
        <v>SEAQUIST LARRY R</v>
      </c>
      <c r="B940">
        <v>431</v>
      </c>
      <c r="C940" t="s">
        <v>35</v>
      </c>
      <c r="D940">
        <v>26</v>
      </c>
      <c r="E940">
        <v>2</v>
      </c>
      <c r="F940" t="s">
        <v>168</v>
      </c>
      <c r="G940" t="s">
        <v>515</v>
      </c>
      <c r="H940" t="s">
        <v>422</v>
      </c>
      <c r="I940" t="s">
        <v>40</v>
      </c>
      <c r="J940">
        <v>2012</v>
      </c>
      <c r="K940">
        <v>92</v>
      </c>
      <c r="L940" t="s">
        <v>41</v>
      </c>
      <c r="M940" s="1">
        <v>40603</v>
      </c>
      <c r="N940" s="1">
        <v>40633</v>
      </c>
      <c r="O940" s="1">
        <v>40564</v>
      </c>
      <c r="P940" t="s">
        <v>427</v>
      </c>
      <c r="Q940" t="s">
        <v>529</v>
      </c>
      <c r="R940" t="s">
        <v>530</v>
      </c>
      <c r="S940" t="s">
        <v>531</v>
      </c>
      <c r="T940" t="s">
        <v>532</v>
      </c>
      <c r="U940" t="s">
        <v>46</v>
      </c>
      <c r="W940" t="str">
        <f t="shared" si="29"/>
        <v>STATE REPRESENTATIVE,26,2,DEMOCRAT,LEG DISTRICT 26 - HOUSE,PIERCE,Legislative</v>
      </c>
    </row>
    <row r="941" spans="1:23" x14ac:dyDescent="0.25">
      <c r="A941" t="str">
        <f t="shared" si="28"/>
        <v>SEAQUIST LARRY R</v>
      </c>
      <c r="B941">
        <v>432</v>
      </c>
      <c r="C941" t="s">
        <v>35</v>
      </c>
      <c r="D941">
        <v>26</v>
      </c>
      <c r="E941">
        <v>2</v>
      </c>
      <c r="F941" t="s">
        <v>168</v>
      </c>
      <c r="G941" t="s">
        <v>515</v>
      </c>
      <c r="H941" t="s">
        <v>422</v>
      </c>
      <c r="I941" t="s">
        <v>40</v>
      </c>
      <c r="J941">
        <v>2012</v>
      </c>
      <c r="K941">
        <v>92</v>
      </c>
      <c r="L941" t="s">
        <v>41</v>
      </c>
      <c r="M941" s="1">
        <v>40603</v>
      </c>
      <c r="N941" s="1">
        <v>40633</v>
      </c>
      <c r="O941" s="1">
        <v>40564</v>
      </c>
      <c r="P941" t="s">
        <v>427</v>
      </c>
      <c r="Q941" t="s">
        <v>529</v>
      </c>
      <c r="R941" t="s">
        <v>530</v>
      </c>
      <c r="S941" t="s">
        <v>531</v>
      </c>
      <c r="T941" t="s">
        <v>532</v>
      </c>
      <c r="U941" t="s">
        <v>46</v>
      </c>
      <c r="W941" t="str">
        <f t="shared" si="29"/>
        <v>STATE REPRESENTATIVE,26,2,DEMOCRAT,LEG DISTRICT 26 - HOUSE,PIERCE,Legislative</v>
      </c>
    </row>
    <row r="942" spans="1:23" x14ac:dyDescent="0.25">
      <c r="A942" t="str">
        <f t="shared" si="28"/>
        <v>SEAQUIST LARRY R</v>
      </c>
      <c r="B942">
        <v>436</v>
      </c>
      <c r="C942" t="s">
        <v>35</v>
      </c>
      <c r="D942">
        <v>26</v>
      </c>
      <c r="E942">
        <v>2</v>
      </c>
      <c r="F942" t="s">
        <v>168</v>
      </c>
      <c r="G942" t="s">
        <v>515</v>
      </c>
      <c r="H942" t="s">
        <v>422</v>
      </c>
      <c r="I942" t="s">
        <v>40</v>
      </c>
      <c r="J942">
        <v>2012</v>
      </c>
      <c r="K942">
        <v>300</v>
      </c>
      <c r="L942" t="s">
        <v>41</v>
      </c>
      <c r="M942" s="1">
        <v>40787</v>
      </c>
      <c r="N942" s="1">
        <v>40816</v>
      </c>
      <c r="O942" s="1">
        <v>40816</v>
      </c>
      <c r="P942" t="s">
        <v>427</v>
      </c>
      <c r="Q942" t="s">
        <v>542</v>
      </c>
      <c r="R942" t="s">
        <v>429</v>
      </c>
      <c r="S942" t="s">
        <v>430</v>
      </c>
      <c r="T942" t="s">
        <v>420</v>
      </c>
      <c r="U942" t="s">
        <v>46</v>
      </c>
      <c r="W942" t="str">
        <f t="shared" si="29"/>
        <v>STATE REPRESENTATIVE,26,2,DEMOCRAT,LEG DISTRICT 26 - HOUSE,PIERCE,Legislative</v>
      </c>
    </row>
    <row r="943" spans="1:23" x14ac:dyDescent="0.25">
      <c r="A943" t="str">
        <f t="shared" si="28"/>
        <v>SEAQUIST LARRY R</v>
      </c>
      <c r="B943">
        <v>442</v>
      </c>
      <c r="C943" t="s">
        <v>35</v>
      </c>
      <c r="D943">
        <v>26</v>
      </c>
      <c r="E943">
        <v>2</v>
      </c>
      <c r="F943" t="s">
        <v>168</v>
      </c>
      <c r="G943" t="s">
        <v>515</v>
      </c>
      <c r="H943" t="s">
        <v>422</v>
      </c>
      <c r="I943" t="s">
        <v>40</v>
      </c>
      <c r="J943">
        <v>2012</v>
      </c>
      <c r="K943">
        <v>300</v>
      </c>
      <c r="L943" t="s">
        <v>41</v>
      </c>
      <c r="M943" s="1">
        <v>40787</v>
      </c>
      <c r="N943" s="1">
        <v>40816</v>
      </c>
      <c r="O943" s="1">
        <v>40816</v>
      </c>
      <c r="P943" t="s">
        <v>427</v>
      </c>
      <c r="Q943" t="s">
        <v>542</v>
      </c>
      <c r="R943" t="s">
        <v>429</v>
      </c>
      <c r="S943" t="s">
        <v>430</v>
      </c>
      <c r="T943" t="s">
        <v>420</v>
      </c>
      <c r="U943" t="s">
        <v>46</v>
      </c>
      <c r="W943" t="str">
        <f t="shared" si="29"/>
        <v>STATE REPRESENTATIVE,26,2,DEMOCRAT,LEG DISTRICT 26 - HOUSE,PIERCE,Legislative</v>
      </c>
    </row>
    <row r="944" spans="1:23" x14ac:dyDescent="0.25">
      <c r="A944" s="9" t="str">
        <f t="shared" si="28"/>
        <v>SEAQUIST LARRY R</v>
      </c>
      <c r="B944">
        <v>444</v>
      </c>
      <c r="C944" t="s">
        <v>35</v>
      </c>
      <c r="D944">
        <v>26</v>
      </c>
      <c r="E944">
        <v>2</v>
      </c>
      <c r="F944" t="s">
        <v>168</v>
      </c>
      <c r="G944" t="s">
        <v>515</v>
      </c>
      <c r="H944" t="s">
        <v>422</v>
      </c>
      <c r="I944" t="s">
        <v>40</v>
      </c>
      <c r="J944">
        <v>2012</v>
      </c>
      <c r="K944">
        <v>300</v>
      </c>
      <c r="L944" t="s">
        <v>41</v>
      </c>
      <c r="M944" s="1">
        <v>40787</v>
      </c>
      <c r="N944" s="1">
        <v>40816</v>
      </c>
      <c r="O944" s="1">
        <v>40816</v>
      </c>
      <c r="P944" t="s">
        <v>427</v>
      </c>
      <c r="Q944" t="s">
        <v>542</v>
      </c>
      <c r="R944" t="s">
        <v>429</v>
      </c>
      <c r="S944" t="s">
        <v>430</v>
      </c>
      <c r="T944" t="s">
        <v>420</v>
      </c>
      <c r="U944" t="s">
        <v>46</v>
      </c>
      <c r="W944" t="str">
        <f t="shared" si="29"/>
        <v>STATE REPRESENTATIVE,26,2,DEMOCRAT,LEG DISTRICT 26 - HOUSE,PIERCE,Legislative</v>
      </c>
    </row>
    <row r="945" spans="1:23" x14ac:dyDescent="0.25">
      <c r="A945" t="str">
        <f t="shared" si="28"/>
        <v>SEAQUIST LARRY R</v>
      </c>
      <c r="B945">
        <v>450</v>
      </c>
      <c r="C945" t="s">
        <v>35</v>
      </c>
      <c r="D945">
        <v>26</v>
      </c>
      <c r="E945">
        <v>2</v>
      </c>
      <c r="F945" t="s">
        <v>168</v>
      </c>
      <c r="G945" t="s">
        <v>515</v>
      </c>
      <c r="H945" t="s">
        <v>422</v>
      </c>
      <c r="I945" t="s">
        <v>40</v>
      </c>
      <c r="J945">
        <v>2012</v>
      </c>
      <c r="K945">
        <v>500</v>
      </c>
      <c r="L945" t="s">
        <v>41</v>
      </c>
      <c r="M945" s="1">
        <v>40603</v>
      </c>
      <c r="N945" s="1">
        <v>40633</v>
      </c>
      <c r="O945" s="1">
        <v>40543</v>
      </c>
      <c r="P945" t="s">
        <v>427</v>
      </c>
      <c r="Q945" t="s">
        <v>469</v>
      </c>
      <c r="R945" t="s">
        <v>429</v>
      </c>
      <c r="S945" t="s">
        <v>430</v>
      </c>
      <c r="T945" t="s">
        <v>420</v>
      </c>
      <c r="U945" t="s">
        <v>46</v>
      </c>
      <c r="W945" t="str">
        <f t="shared" si="29"/>
        <v>STATE REPRESENTATIVE,26,2,DEMOCRAT,LEG DISTRICT 26 - HOUSE,PIERCE,Legislative</v>
      </c>
    </row>
    <row r="946" spans="1:23" x14ac:dyDescent="0.25">
      <c r="A946" t="str">
        <f t="shared" si="28"/>
        <v>SEAQUIST LARRY R</v>
      </c>
      <c r="B946">
        <v>456</v>
      </c>
      <c r="C946" t="s">
        <v>35</v>
      </c>
      <c r="D946">
        <v>26</v>
      </c>
      <c r="E946">
        <v>2</v>
      </c>
      <c r="F946" t="s">
        <v>168</v>
      </c>
      <c r="G946" t="s">
        <v>515</v>
      </c>
      <c r="H946" t="s">
        <v>422</v>
      </c>
      <c r="I946" t="s">
        <v>40</v>
      </c>
      <c r="J946">
        <v>2012</v>
      </c>
      <c r="K946">
        <v>300</v>
      </c>
      <c r="L946" t="s">
        <v>41</v>
      </c>
      <c r="M946" s="1">
        <v>40787</v>
      </c>
      <c r="N946" s="1">
        <v>40816</v>
      </c>
      <c r="O946" s="1">
        <v>40816</v>
      </c>
      <c r="P946" t="s">
        <v>427</v>
      </c>
      <c r="Q946" t="s">
        <v>542</v>
      </c>
      <c r="R946" t="s">
        <v>429</v>
      </c>
      <c r="S946" t="s">
        <v>430</v>
      </c>
      <c r="T946" t="s">
        <v>420</v>
      </c>
      <c r="U946" t="s">
        <v>46</v>
      </c>
      <c r="W946" t="str">
        <f t="shared" si="29"/>
        <v>STATE REPRESENTATIVE,26,2,DEMOCRAT,LEG DISTRICT 26 - HOUSE,PIERCE,Legislative</v>
      </c>
    </row>
    <row r="947" spans="1:23" x14ac:dyDescent="0.25">
      <c r="A947" t="str">
        <f t="shared" si="28"/>
        <v>SEAQUIST LARRY R</v>
      </c>
      <c r="B947">
        <v>459</v>
      </c>
      <c r="C947" t="s">
        <v>35</v>
      </c>
      <c r="D947">
        <v>26</v>
      </c>
      <c r="E947">
        <v>2</v>
      </c>
      <c r="F947" t="s">
        <v>168</v>
      </c>
      <c r="G947" t="s">
        <v>515</v>
      </c>
      <c r="H947" t="s">
        <v>422</v>
      </c>
      <c r="I947" t="s">
        <v>40</v>
      </c>
      <c r="J947">
        <v>2012</v>
      </c>
      <c r="K947">
        <v>300</v>
      </c>
      <c r="L947" t="s">
        <v>41</v>
      </c>
      <c r="M947" s="1">
        <v>40787</v>
      </c>
      <c r="N947" s="1">
        <v>40816</v>
      </c>
      <c r="O947" s="1">
        <v>40816</v>
      </c>
      <c r="P947" t="s">
        <v>427</v>
      </c>
      <c r="Q947" t="s">
        <v>542</v>
      </c>
      <c r="R947" t="s">
        <v>429</v>
      </c>
      <c r="S947" t="s">
        <v>430</v>
      </c>
      <c r="T947" t="s">
        <v>420</v>
      </c>
      <c r="U947" t="s">
        <v>46</v>
      </c>
      <c r="W947" t="str">
        <f t="shared" si="29"/>
        <v>STATE REPRESENTATIVE,26,2,DEMOCRAT,LEG DISTRICT 26 - HOUSE,PIERCE,Legislative</v>
      </c>
    </row>
    <row r="948" spans="1:23" x14ac:dyDescent="0.25">
      <c r="A948" t="str">
        <f t="shared" si="28"/>
        <v>SEAQUIST LARRY R</v>
      </c>
      <c r="B948">
        <v>471</v>
      </c>
      <c r="C948" t="s">
        <v>35</v>
      </c>
      <c r="D948">
        <v>26</v>
      </c>
      <c r="E948">
        <v>2</v>
      </c>
      <c r="F948" t="s">
        <v>168</v>
      </c>
      <c r="G948" t="s">
        <v>515</v>
      </c>
      <c r="H948" t="s">
        <v>422</v>
      </c>
      <c r="I948" t="s">
        <v>40</v>
      </c>
      <c r="J948">
        <v>2012</v>
      </c>
      <c r="K948">
        <v>300</v>
      </c>
      <c r="L948" t="s">
        <v>41</v>
      </c>
      <c r="M948" s="1">
        <v>40787</v>
      </c>
      <c r="N948" s="1">
        <v>40816</v>
      </c>
      <c r="O948" s="1">
        <v>40816</v>
      </c>
      <c r="P948" t="s">
        <v>427</v>
      </c>
      <c r="Q948" t="s">
        <v>542</v>
      </c>
      <c r="R948" t="s">
        <v>429</v>
      </c>
      <c r="S948" t="s">
        <v>430</v>
      </c>
      <c r="T948" t="s">
        <v>420</v>
      </c>
      <c r="U948" t="s">
        <v>46</v>
      </c>
      <c r="W948" t="str">
        <f t="shared" si="29"/>
        <v>STATE REPRESENTATIVE,26,2,DEMOCRAT,LEG DISTRICT 26 - HOUSE,PIERCE,Legislative</v>
      </c>
    </row>
    <row r="949" spans="1:23" x14ac:dyDescent="0.25">
      <c r="A949" t="str">
        <f t="shared" si="28"/>
        <v>SEAQUIST LARRY R</v>
      </c>
      <c r="B949">
        <v>480</v>
      </c>
      <c r="C949" t="s">
        <v>35</v>
      </c>
      <c r="D949">
        <v>26</v>
      </c>
      <c r="E949">
        <v>2</v>
      </c>
      <c r="F949" t="s">
        <v>168</v>
      </c>
      <c r="G949" t="s">
        <v>515</v>
      </c>
      <c r="H949" t="s">
        <v>422</v>
      </c>
      <c r="I949" t="s">
        <v>40</v>
      </c>
      <c r="J949">
        <v>2012</v>
      </c>
      <c r="K949">
        <v>92</v>
      </c>
      <c r="L949" t="s">
        <v>41</v>
      </c>
      <c r="M949" s="1">
        <v>40603</v>
      </c>
      <c r="N949" s="1">
        <v>40633</v>
      </c>
      <c r="O949" s="1">
        <v>40564</v>
      </c>
      <c r="P949" t="s">
        <v>427</v>
      </c>
      <c r="Q949" t="s">
        <v>529</v>
      </c>
      <c r="R949" t="s">
        <v>530</v>
      </c>
      <c r="S949" t="s">
        <v>531</v>
      </c>
      <c r="T949" t="s">
        <v>532</v>
      </c>
      <c r="U949" t="s">
        <v>46</v>
      </c>
      <c r="W949" t="str">
        <f t="shared" si="29"/>
        <v>STATE REPRESENTATIVE,26,2,DEMOCRAT,LEG DISTRICT 26 - HOUSE,PIERCE,Legislative</v>
      </c>
    </row>
    <row r="950" spans="1:23" x14ac:dyDescent="0.25">
      <c r="A950" t="str">
        <f t="shared" si="28"/>
        <v>SEAQUIST LARRY R</v>
      </c>
      <c r="B950">
        <v>565</v>
      </c>
      <c r="C950" t="s">
        <v>35</v>
      </c>
      <c r="D950">
        <v>26</v>
      </c>
      <c r="E950">
        <v>2</v>
      </c>
      <c r="F950" t="s">
        <v>168</v>
      </c>
      <c r="G950" t="s">
        <v>515</v>
      </c>
      <c r="H950" t="s">
        <v>422</v>
      </c>
      <c r="I950" t="s">
        <v>40</v>
      </c>
      <c r="J950">
        <v>2012</v>
      </c>
      <c r="K950">
        <v>300</v>
      </c>
      <c r="L950" t="s">
        <v>41</v>
      </c>
      <c r="M950" s="1">
        <v>40848</v>
      </c>
      <c r="N950" s="1">
        <v>40877</v>
      </c>
      <c r="O950" s="1">
        <v>40877</v>
      </c>
      <c r="P950" t="s">
        <v>427</v>
      </c>
      <c r="Q950" t="s">
        <v>443</v>
      </c>
      <c r="R950" t="s">
        <v>429</v>
      </c>
      <c r="S950" t="s">
        <v>430</v>
      </c>
      <c r="T950" t="s">
        <v>420</v>
      </c>
      <c r="U950" t="s">
        <v>46</v>
      </c>
      <c r="W950" t="str">
        <f t="shared" si="29"/>
        <v>STATE REPRESENTATIVE,26,2,DEMOCRAT,LEG DISTRICT 26 - HOUSE,PIERCE,Legislative</v>
      </c>
    </row>
    <row r="951" spans="1:23" x14ac:dyDescent="0.25">
      <c r="A951" t="str">
        <f t="shared" si="28"/>
        <v>SEAQUIST LARRY R</v>
      </c>
      <c r="B951">
        <v>636</v>
      </c>
      <c r="C951" t="s">
        <v>35</v>
      </c>
      <c r="D951">
        <v>26</v>
      </c>
      <c r="E951">
        <v>2</v>
      </c>
      <c r="F951" t="s">
        <v>168</v>
      </c>
      <c r="G951" t="s">
        <v>515</v>
      </c>
      <c r="H951" t="s">
        <v>422</v>
      </c>
      <c r="I951" t="s">
        <v>40</v>
      </c>
      <c r="J951">
        <v>2012</v>
      </c>
      <c r="K951">
        <v>300</v>
      </c>
      <c r="L951" t="s">
        <v>41</v>
      </c>
      <c r="M951" s="1">
        <v>40848</v>
      </c>
      <c r="N951" s="1">
        <v>40877</v>
      </c>
      <c r="O951" s="1">
        <v>40877</v>
      </c>
      <c r="P951" t="s">
        <v>427</v>
      </c>
      <c r="Q951" t="s">
        <v>443</v>
      </c>
      <c r="R951" t="s">
        <v>429</v>
      </c>
      <c r="S951" t="s">
        <v>430</v>
      </c>
      <c r="T951" t="s">
        <v>420</v>
      </c>
      <c r="U951" t="s">
        <v>46</v>
      </c>
      <c r="W951" t="str">
        <f t="shared" si="29"/>
        <v>STATE REPRESENTATIVE,26,2,DEMOCRAT,LEG DISTRICT 26 - HOUSE,PIERCE,Legislative</v>
      </c>
    </row>
    <row r="952" spans="1:23" x14ac:dyDescent="0.25">
      <c r="A952" t="str">
        <f t="shared" si="28"/>
        <v>SEAQUIST LARRY R</v>
      </c>
      <c r="B952">
        <v>638</v>
      </c>
      <c r="C952" t="s">
        <v>35</v>
      </c>
      <c r="D952">
        <v>26</v>
      </c>
      <c r="E952">
        <v>2</v>
      </c>
      <c r="F952" t="s">
        <v>168</v>
      </c>
      <c r="G952" t="s">
        <v>515</v>
      </c>
      <c r="H952" t="s">
        <v>422</v>
      </c>
      <c r="I952" t="s">
        <v>40</v>
      </c>
      <c r="J952">
        <v>2012</v>
      </c>
      <c r="K952">
        <v>300</v>
      </c>
      <c r="L952" t="s">
        <v>41</v>
      </c>
      <c r="M952" s="1">
        <v>40848</v>
      </c>
      <c r="N952" s="1">
        <v>40877</v>
      </c>
      <c r="O952" s="1">
        <v>40877</v>
      </c>
      <c r="P952" t="s">
        <v>427</v>
      </c>
      <c r="Q952" t="s">
        <v>443</v>
      </c>
      <c r="R952" t="s">
        <v>429</v>
      </c>
      <c r="S952" t="s">
        <v>430</v>
      </c>
      <c r="T952" t="s">
        <v>420</v>
      </c>
      <c r="U952" t="s">
        <v>46</v>
      </c>
      <c r="W952" t="str">
        <f t="shared" si="29"/>
        <v>STATE REPRESENTATIVE,26,2,DEMOCRAT,LEG DISTRICT 26 - HOUSE,PIERCE,Legislative</v>
      </c>
    </row>
    <row r="953" spans="1:23" x14ac:dyDescent="0.25">
      <c r="A953" t="str">
        <f t="shared" si="28"/>
        <v>SEAQUIST LARRY R</v>
      </c>
      <c r="B953">
        <v>639</v>
      </c>
      <c r="C953" t="s">
        <v>35</v>
      </c>
      <c r="D953">
        <v>26</v>
      </c>
      <c r="E953">
        <v>2</v>
      </c>
      <c r="F953" t="s">
        <v>168</v>
      </c>
      <c r="G953" t="s">
        <v>515</v>
      </c>
      <c r="H953" t="s">
        <v>422</v>
      </c>
      <c r="I953" t="s">
        <v>40</v>
      </c>
      <c r="J953">
        <v>2012</v>
      </c>
      <c r="K953">
        <v>300</v>
      </c>
      <c r="L953" t="s">
        <v>41</v>
      </c>
      <c r="M953" s="1">
        <v>40848</v>
      </c>
      <c r="N953" s="1">
        <v>40877</v>
      </c>
      <c r="O953" s="1">
        <v>40877</v>
      </c>
      <c r="P953" t="s">
        <v>427</v>
      </c>
      <c r="Q953" t="s">
        <v>443</v>
      </c>
      <c r="R953" t="s">
        <v>429</v>
      </c>
      <c r="S953" t="s">
        <v>430</v>
      </c>
      <c r="T953" t="s">
        <v>420</v>
      </c>
      <c r="U953" t="s">
        <v>46</v>
      </c>
      <c r="W953" t="str">
        <f t="shared" si="29"/>
        <v>STATE REPRESENTATIVE,26,2,DEMOCRAT,LEG DISTRICT 26 - HOUSE,PIERCE,Legislative</v>
      </c>
    </row>
    <row r="954" spans="1:23" x14ac:dyDescent="0.25">
      <c r="A954" t="str">
        <f t="shared" si="28"/>
        <v>SEAQUIST LARRY R</v>
      </c>
      <c r="B954">
        <v>641</v>
      </c>
      <c r="C954" t="s">
        <v>35</v>
      </c>
      <c r="D954">
        <v>26</v>
      </c>
      <c r="E954">
        <v>2</v>
      </c>
      <c r="F954" t="s">
        <v>168</v>
      </c>
      <c r="G954" t="s">
        <v>515</v>
      </c>
      <c r="H954" t="s">
        <v>422</v>
      </c>
      <c r="I954" t="s">
        <v>40</v>
      </c>
      <c r="J954">
        <v>2012</v>
      </c>
      <c r="K954">
        <v>300</v>
      </c>
      <c r="L954" t="s">
        <v>41</v>
      </c>
      <c r="M954" s="1">
        <v>40848</v>
      </c>
      <c r="N954" s="1">
        <v>40877</v>
      </c>
      <c r="O954" s="1">
        <v>40877</v>
      </c>
      <c r="P954" t="s">
        <v>427</v>
      </c>
      <c r="Q954" t="s">
        <v>443</v>
      </c>
      <c r="R954" t="s">
        <v>429</v>
      </c>
      <c r="S954" t="s">
        <v>430</v>
      </c>
      <c r="T954" t="s">
        <v>420</v>
      </c>
      <c r="U954" t="s">
        <v>46</v>
      </c>
      <c r="W954" t="str">
        <f t="shared" si="29"/>
        <v>STATE REPRESENTATIVE,26,2,DEMOCRAT,LEG DISTRICT 26 - HOUSE,PIERCE,Legislative</v>
      </c>
    </row>
    <row r="955" spans="1:23" x14ac:dyDescent="0.25">
      <c r="A955" t="str">
        <f t="shared" si="28"/>
        <v>SEAQUIST LARRY R</v>
      </c>
      <c r="B955">
        <v>649</v>
      </c>
      <c r="C955" t="s">
        <v>35</v>
      </c>
      <c r="D955">
        <v>26</v>
      </c>
      <c r="E955">
        <v>2</v>
      </c>
      <c r="F955" t="s">
        <v>168</v>
      </c>
      <c r="G955" t="s">
        <v>515</v>
      </c>
      <c r="H955" t="s">
        <v>422</v>
      </c>
      <c r="I955" t="s">
        <v>40</v>
      </c>
      <c r="J955">
        <v>2012</v>
      </c>
      <c r="K955">
        <v>300</v>
      </c>
      <c r="L955" t="s">
        <v>41</v>
      </c>
      <c r="M955" s="1">
        <v>40848</v>
      </c>
      <c r="N955" s="1">
        <v>40877</v>
      </c>
      <c r="O955" s="1">
        <v>40877</v>
      </c>
      <c r="P955" t="s">
        <v>427</v>
      </c>
      <c r="Q955" t="s">
        <v>443</v>
      </c>
      <c r="R955" t="s">
        <v>429</v>
      </c>
      <c r="S955" t="s">
        <v>430</v>
      </c>
      <c r="T955" t="s">
        <v>420</v>
      </c>
      <c r="U955" t="s">
        <v>46</v>
      </c>
      <c r="W955" t="str">
        <f t="shared" si="29"/>
        <v>STATE REPRESENTATIVE,26,2,DEMOCRAT,LEG DISTRICT 26 - HOUSE,PIERCE,Legislative</v>
      </c>
    </row>
    <row r="956" spans="1:23" x14ac:dyDescent="0.25">
      <c r="A956" t="str">
        <f t="shared" si="28"/>
        <v>SEAQUIST LARRY R</v>
      </c>
      <c r="B956">
        <v>651</v>
      </c>
      <c r="C956" t="s">
        <v>35</v>
      </c>
      <c r="D956">
        <v>26</v>
      </c>
      <c r="E956">
        <v>2</v>
      </c>
      <c r="F956" t="s">
        <v>168</v>
      </c>
      <c r="G956" t="s">
        <v>515</v>
      </c>
      <c r="H956" t="s">
        <v>422</v>
      </c>
      <c r="I956" t="s">
        <v>40</v>
      </c>
      <c r="J956">
        <v>2012</v>
      </c>
      <c r="K956">
        <v>300</v>
      </c>
      <c r="L956" t="s">
        <v>41</v>
      </c>
      <c r="M956" s="1">
        <v>40848</v>
      </c>
      <c r="N956" s="1">
        <v>40877</v>
      </c>
      <c r="O956" s="1">
        <v>40877</v>
      </c>
      <c r="P956" t="s">
        <v>427</v>
      </c>
      <c r="Q956" t="s">
        <v>443</v>
      </c>
      <c r="R956" t="s">
        <v>429</v>
      </c>
      <c r="S956" t="s">
        <v>430</v>
      </c>
      <c r="T956" t="s">
        <v>420</v>
      </c>
      <c r="U956" t="s">
        <v>46</v>
      </c>
      <c r="W956" t="str">
        <f t="shared" si="29"/>
        <v>STATE REPRESENTATIVE,26,2,DEMOCRAT,LEG DISTRICT 26 - HOUSE,PIERCE,Legislative</v>
      </c>
    </row>
    <row r="957" spans="1:23" x14ac:dyDescent="0.25">
      <c r="A957" t="str">
        <f t="shared" si="28"/>
        <v>SEAQUIST LARRY R</v>
      </c>
      <c r="B957">
        <v>652</v>
      </c>
      <c r="C957" t="s">
        <v>35</v>
      </c>
      <c r="D957">
        <v>26</v>
      </c>
      <c r="E957">
        <v>2</v>
      </c>
      <c r="F957" t="s">
        <v>168</v>
      </c>
      <c r="G957" t="s">
        <v>515</v>
      </c>
      <c r="H957" t="s">
        <v>422</v>
      </c>
      <c r="I957" t="s">
        <v>40</v>
      </c>
      <c r="J957">
        <v>2012</v>
      </c>
      <c r="K957">
        <v>300</v>
      </c>
      <c r="L957" t="s">
        <v>41</v>
      </c>
      <c r="M957" s="1">
        <v>40848</v>
      </c>
      <c r="N957" s="1">
        <v>40877</v>
      </c>
      <c r="O957" s="1">
        <v>40877</v>
      </c>
      <c r="P957" t="s">
        <v>427</v>
      </c>
      <c r="Q957" t="s">
        <v>443</v>
      </c>
      <c r="R957" t="s">
        <v>429</v>
      </c>
      <c r="S957" t="s">
        <v>430</v>
      </c>
      <c r="T957" t="s">
        <v>420</v>
      </c>
      <c r="U957" t="s">
        <v>46</v>
      </c>
      <c r="W957" t="str">
        <f t="shared" si="29"/>
        <v>STATE REPRESENTATIVE,26,2,DEMOCRAT,LEG DISTRICT 26 - HOUSE,PIERCE,Legislative</v>
      </c>
    </row>
    <row r="958" spans="1:23" x14ac:dyDescent="0.25">
      <c r="A958" t="str">
        <f t="shared" si="28"/>
        <v>SEAQUIST LARRY R</v>
      </c>
      <c r="B958">
        <v>685</v>
      </c>
      <c r="C958" t="s">
        <v>35</v>
      </c>
      <c r="D958">
        <v>26</v>
      </c>
      <c r="E958">
        <v>2</v>
      </c>
      <c r="F958" t="s">
        <v>168</v>
      </c>
      <c r="G958" t="s">
        <v>515</v>
      </c>
      <c r="H958" t="s">
        <v>422</v>
      </c>
      <c r="I958" t="s">
        <v>40</v>
      </c>
      <c r="J958">
        <v>2012</v>
      </c>
      <c r="K958">
        <v>300</v>
      </c>
      <c r="L958" t="s">
        <v>41</v>
      </c>
      <c r="M958" s="1">
        <v>40848</v>
      </c>
      <c r="N958" s="1">
        <v>40877</v>
      </c>
      <c r="O958" s="1">
        <v>40877</v>
      </c>
      <c r="P958" t="s">
        <v>427</v>
      </c>
      <c r="Q958" t="s">
        <v>443</v>
      </c>
      <c r="R958" t="s">
        <v>429</v>
      </c>
      <c r="S958" t="s">
        <v>430</v>
      </c>
      <c r="T958" t="s">
        <v>420</v>
      </c>
      <c r="U958" t="s">
        <v>46</v>
      </c>
      <c r="W958" t="str">
        <f t="shared" si="29"/>
        <v>STATE REPRESENTATIVE,26,2,DEMOCRAT,LEG DISTRICT 26 - HOUSE,PIERCE,Legislative</v>
      </c>
    </row>
    <row r="959" spans="1:23" x14ac:dyDescent="0.25">
      <c r="A959" t="str">
        <f t="shared" si="28"/>
        <v>SEAQUIST LARRY R</v>
      </c>
      <c r="B959">
        <v>1026</v>
      </c>
      <c r="C959" t="s">
        <v>35</v>
      </c>
      <c r="D959">
        <v>26</v>
      </c>
      <c r="E959">
        <v>2</v>
      </c>
      <c r="F959" t="s">
        <v>168</v>
      </c>
      <c r="G959" t="s">
        <v>515</v>
      </c>
      <c r="H959" t="s">
        <v>422</v>
      </c>
      <c r="I959" t="s">
        <v>40</v>
      </c>
      <c r="J959">
        <v>2012</v>
      </c>
      <c r="K959">
        <v>300</v>
      </c>
      <c r="L959" t="s">
        <v>41</v>
      </c>
      <c r="M959" s="1">
        <v>40848</v>
      </c>
      <c r="N959" s="1">
        <v>40877</v>
      </c>
      <c r="O959" s="1">
        <v>40877</v>
      </c>
      <c r="P959" t="s">
        <v>427</v>
      </c>
      <c r="Q959" t="s">
        <v>443</v>
      </c>
      <c r="R959" t="s">
        <v>429</v>
      </c>
      <c r="S959" t="s">
        <v>430</v>
      </c>
      <c r="T959" t="s">
        <v>420</v>
      </c>
      <c r="U959" t="s">
        <v>46</v>
      </c>
      <c r="W959" t="str">
        <f t="shared" si="29"/>
        <v>STATE REPRESENTATIVE,26,2,DEMOCRAT,LEG DISTRICT 26 - HOUSE,PIERCE,Legislative</v>
      </c>
    </row>
    <row r="960" spans="1:23" x14ac:dyDescent="0.25">
      <c r="A960" t="str">
        <f t="shared" si="28"/>
        <v>SEAQUIST LARRY R</v>
      </c>
      <c r="B960">
        <v>1027</v>
      </c>
      <c r="C960" t="s">
        <v>35</v>
      </c>
      <c r="D960">
        <v>26</v>
      </c>
      <c r="E960">
        <v>2</v>
      </c>
      <c r="F960" t="s">
        <v>168</v>
      </c>
      <c r="G960" t="s">
        <v>515</v>
      </c>
      <c r="H960" t="s">
        <v>422</v>
      </c>
      <c r="I960" t="s">
        <v>40</v>
      </c>
      <c r="J960">
        <v>2012</v>
      </c>
      <c r="K960">
        <v>300</v>
      </c>
      <c r="L960" t="s">
        <v>41</v>
      </c>
      <c r="M960" s="1">
        <v>40848</v>
      </c>
      <c r="N960" s="1">
        <v>40877</v>
      </c>
      <c r="O960" s="1">
        <v>40877</v>
      </c>
      <c r="P960" t="s">
        <v>427</v>
      </c>
      <c r="Q960" t="s">
        <v>443</v>
      </c>
      <c r="R960" t="s">
        <v>429</v>
      </c>
      <c r="S960" t="s">
        <v>430</v>
      </c>
      <c r="T960" t="s">
        <v>420</v>
      </c>
      <c r="U960" t="s">
        <v>46</v>
      </c>
      <c r="W960" t="str">
        <f t="shared" si="29"/>
        <v>STATE REPRESENTATIVE,26,2,DEMOCRAT,LEG DISTRICT 26 - HOUSE,PIERCE,Legislative</v>
      </c>
    </row>
    <row r="961" spans="1:23" x14ac:dyDescent="0.25">
      <c r="A961" t="str">
        <f t="shared" si="28"/>
        <v>SIZEMORE BUD E</v>
      </c>
      <c r="B961">
        <v>732</v>
      </c>
      <c r="C961" t="s">
        <v>35</v>
      </c>
      <c r="D961">
        <v>47</v>
      </c>
      <c r="E961">
        <v>1</v>
      </c>
      <c r="F961" t="s">
        <v>168</v>
      </c>
      <c r="G961" t="s">
        <v>499</v>
      </c>
      <c r="H961" t="s">
        <v>39</v>
      </c>
      <c r="I961" t="s">
        <v>40</v>
      </c>
      <c r="J961">
        <v>2012</v>
      </c>
      <c r="K961">
        <v>616.29999999999995</v>
      </c>
      <c r="L961" t="s">
        <v>41</v>
      </c>
      <c r="M961" s="1">
        <v>41030</v>
      </c>
      <c r="N961" s="1">
        <v>41060</v>
      </c>
      <c r="O961" s="1">
        <v>41026</v>
      </c>
      <c r="Q961" t="s">
        <v>742</v>
      </c>
      <c r="R961" t="s">
        <v>743</v>
      </c>
      <c r="S961" t="s">
        <v>744</v>
      </c>
      <c r="T961" t="s">
        <v>420</v>
      </c>
      <c r="U961" t="s">
        <v>46</v>
      </c>
      <c r="W961" t="str">
        <f t="shared" si="29"/>
        <v>STATE REPRESENTATIVE,47,1,DEMOCRAT,LEG DISTRICT 47 - HOUSE,KING,Legislative</v>
      </c>
    </row>
    <row r="962" spans="1:23" x14ac:dyDescent="0.25">
      <c r="A962" t="str">
        <f t="shared" ref="A962:A1025" si="30">VLOOKUP(W962,rightnames,9,FALSE)</f>
        <v>SIZEMORE BUD E</v>
      </c>
      <c r="B962">
        <v>733</v>
      </c>
      <c r="C962" t="s">
        <v>35</v>
      </c>
      <c r="D962">
        <v>47</v>
      </c>
      <c r="E962">
        <v>1</v>
      </c>
      <c r="F962" t="s">
        <v>168</v>
      </c>
      <c r="G962" t="s">
        <v>499</v>
      </c>
      <c r="H962" t="s">
        <v>39</v>
      </c>
      <c r="I962" t="s">
        <v>40</v>
      </c>
      <c r="J962">
        <v>2012</v>
      </c>
      <c r="K962">
        <v>616.29999999999995</v>
      </c>
      <c r="L962" t="s">
        <v>41</v>
      </c>
      <c r="M962" s="1">
        <v>41030</v>
      </c>
      <c r="N962" s="1">
        <v>41060</v>
      </c>
      <c r="O962" s="1">
        <v>41026</v>
      </c>
      <c r="Q962" t="s">
        <v>742</v>
      </c>
      <c r="R962" t="s">
        <v>743</v>
      </c>
      <c r="S962" t="s">
        <v>744</v>
      </c>
      <c r="T962" t="s">
        <v>420</v>
      </c>
      <c r="U962" t="s">
        <v>46</v>
      </c>
      <c r="W962" t="str">
        <f t="shared" ref="W962:W1025" si="31">C962&amp;","&amp;D962&amp;","&amp;E962&amp;","&amp;F962&amp;","&amp;G962&amp;","&amp;H962&amp;","&amp;I962</f>
        <v>STATE REPRESENTATIVE,47,1,DEMOCRAT,LEG DISTRICT 47 - HOUSE,KING,Legislative</v>
      </c>
    </row>
    <row r="963" spans="1:23" x14ac:dyDescent="0.25">
      <c r="A963" t="str">
        <f t="shared" si="30"/>
        <v>SIZEMORE BUD E</v>
      </c>
      <c r="B963">
        <v>735</v>
      </c>
      <c r="C963" t="s">
        <v>35</v>
      </c>
      <c r="D963">
        <v>47</v>
      </c>
      <c r="E963">
        <v>1</v>
      </c>
      <c r="F963" t="s">
        <v>168</v>
      </c>
      <c r="G963" t="s">
        <v>499</v>
      </c>
      <c r="H963" t="s">
        <v>39</v>
      </c>
      <c r="I963" t="s">
        <v>40</v>
      </c>
      <c r="J963">
        <v>2012</v>
      </c>
      <c r="K963">
        <v>616.29999999999995</v>
      </c>
      <c r="L963" t="s">
        <v>41</v>
      </c>
      <c r="M963" s="1">
        <v>41030</v>
      </c>
      <c r="N963" s="1">
        <v>41060</v>
      </c>
      <c r="O963" s="1">
        <v>41026</v>
      </c>
      <c r="Q963" t="s">
        <v>742</v>
      </c>
      <c r="R963" t="s">
        <v>743</v>
      </c>
      <c r="S963" t="s">
        <v>744</v>
      </c>
      <c r="T963" t="s">
        <v>420</v>
      </c>
      <c r="U963" t="s">
        <v>46</v>
      </c>
      <c r="W963" t="str">
        <f t="shared" si="31"/>
        <v>STATE REPRESENTATIVE,47,1,DEMOCRAT,LEG DISTRICT 47 - HOUSE,KING,Legislative</v>
      </c>
    </row>
    <row r="964" spans="1:23" x14ac:dyDescent="0.25">
      <c r="A964" t="str">
        <f t="shared" si="30"/>
        <v>SIZEMORE BUD E</v>
      </c>
      <c r="B964">
        <v>765</v>
      </c>
      <c r="C964" t="s">
        <v>35</v>
      </c>
      <c r="D964">
        <v>47</v>
      </c>
      <c r="E964">
        <v>1</v>
      </c>
      <c r="F964" t="s">
        <v>168</v>
      </c>
      <c r="G964" t="s">
        <v>499</v>
      </c>
      <c r="H964" t="s">
        <v>39</v>
      </c>
      <c r="I964" t="s">
        <v>40</v>
      </c>
      <c r="J964">
        <v>2012</v>
      </c>
      <c r="K964">
        <v>616.29999999999995</v>
      </c>
      <c r="L964" t="s">
        <v>41</v>
      </c>
      <c r="M964" s="1">
        <v>41030</v>
      </c>
      <c r="N964" s="1">
        <v>41060</v>
      </c>
      <c r="O964" s="1">
        <v>41026</v>
      </c>
      <c r="Q964" t="s">
        <v>742</v>
      </c>
      <c r="R964" t="s">
        <v>743</v>
      </c>
      <c r="S964" t="s">
        <v>744</v>
      </c>
      <c r="T964" t="s">
        <v>420</v>
      </c>
      <c r="U964" t="s">
        <v>46</v>
      </c>
      <c r="W964" t="str">
        <f t="shared" si="31"/>
        <v>STATE REPRESENTATIVE,47,1,DEMOCRAT,LEG DISTRICT 47 - HOUSE,KING,Legislative</v>
      </c>
    </row>
    <row r="965" spans="1:23" x14ac:dyDescent="0.25">
      <c r="A965" t="str">
        <f t="shared" si="30"/>
        <v>SIZEMORE BUD E</v>
      </c>
      <c r="B965">
        <v>780</v>
      </c>
      <c r="C965" t="s">
        <v>35</v>
      </c>
      <c r="D965">
        <v>47</v>
      </c>
      <c r="E965">
        <v>1</v>
      </c>
      <c r="F965" t="s">
        <v>168</v>
      </c>
      <c r="G965" t="s">
        <v>499</v>
      </c>
      <c r="H965" t="s">
        <v>39</v>
      </c>
      <c r="I965" t="s">
        <v>40</v>
      </c>
      <c r="J965">
        <v>2012</v>
      </c>
      <c r="K965">
        <v>616.29999999999995</v>
      </c>
      <c r="L965" t="s">
        <v>41</v>
      </c>
      <c r="M965" s="1">
        <v>41030</v>
      </c>
      <c r="N965" s="1">
        <v>41060</v>
      </c>
      <c r="O965" s="1">
        <v>41026</v>
      </c>
      <c r="Q965" t="s">
        <v>742</v>
      </c>
      <c r="R965" t="s">
        <v>743</v>
      </c>
      <c r="S965" t="s">
        <v>744</v>
      </c>
      <c r="T965" t="s">
        <v>420</v>
      </c>
      <c r="U965" t="s">
        <v>46</v>
      </c>
      <c r="W965" t="str">
        <f t="shared" si="31"/>
        <v>STATE REPRESENTATIVE,47,1,DEMOCRAT,LEG DISTRICT 47 - HOUSE,KING,Legislative</v>
      </c>
    </row>
    <row r="966" spans="1:23" x14ac:dyDescent="0.25">
      <c r="A966" s="9" t="str">
        <f t="shared" si="30"/>
        <v>SPENCER PAUL G</v>
      </c>
      <c r="B966">
        <v>776</v>
      </c>
      <c r="C966" t="s">
        <v>35</v>
      </c>
      <c r="D966">
        <v>14</v>
      </c>
      <c r="E966">
        <v>1</v>
      </c>
      <c r="F966" t="s">
        <v>168</v>
      </c>
      <c r="G966" t="s">
        <v>807</v>
      </c>
      <c r="H966" t="s">
        <v>808</v>
      </c>
      <c r="I966" t="s">
        <v>40</v>
      </c>
      <c r="J966">
        <v>2012</v>
      </c>
      <c r="K966">
        <v>421.06</v>
      </c>
      <c r="L966" t="s">
        <v>41</v>
      </c>
      <c r="M966" s="1">
        <v>41107</v>
      </c>
      <c r="N966" s="1">
        <v>41120</v>
      </c>
      <c r="O966" s="1">
        <v>41120</v>
      </c>
      <c r="R966" t="s">
        <v>809</v>
      </c>
      <c r="W966" t="str">
        <f t="shared" si="31"/>
        <v>STATE REPRESENTATIVE,14,1,DEMOCRAT,LEG DISTRICT 14 - HOUSE,YAKIMA,Legislative</v>
      </c>
    </row>
    <row r="967" spans="1:23" x14ac:dyDescent="0.25">
      <c r="A967" t="str">
        <f t="shared" si="30"/>
        <v>SPENCER PAUL G</v>
      </c>
      <c r="B967">
        <v>782</v>
      </c>
      <c r="C967" t="s">
        <v>35</v>
      </c>
      <c r="D967">
        <v>14</v>
      </c>
      <c r="E967">
        <v>1</v>
      </c>
      <c r="F967" t="s">
        <v>168</v>
      </c>
      <c r="G967" t="s">
        <v>807</v>
      </c>
      <c r="H967" t="s">
        <v>808</v>
      </c>
      <c r="I967" t="s">
        <v>40</v>
      </c>
      <c r="J967">
        <v>2012</v>
      </c>
      <c r="K967">
        <v>421.06</v>
      </c>
      <c r="L967" t="s">
        <v>41</v>
      </c>
      <c r="M967" s="1">
        <v>41107</v>
      </c>
      <c r="N967" s="1">
        <v>41120</v>
      </c>
      <c r="O967" s="1">
        <v>41120</v>
      </c>
      <c r="R967" t="s">
        <v>809</v>
      </c>
      <c r="W967" t="str">
        <f t="shared" si="31"/>
        <v>STATE REPRESENTATIVE,14,1,DEMOCRAT,LEG DISTRICT 14 - HOUSE,YAKIMA,Legislative</v>
      </c>
    </row>
    <row r="968" spans="1:23" x14ac:dyDescent="0.25">
      <c r="A968" t="str">
        <f t="shared" si="30"/>
        <v>STANFORD DEREK C</v>
      </c>
      <c r="B968">
        <v>767</v>
      </c>
      <c r="C968" t="s">
        <v>35</v>
      </c>
      <c r="D968">
        <v>1</v>
      </c>
      <c r="E968">
        <v>1</v>
      </c>
      <c r="F968" t="s">
        <v>168</v>
      </c>
      <c r="G968" t="s">
        <v>613</v>
      </c>
      <c r="H968" t="s">
        <v>39</v>
      </c>
      <c r="I968" t="s">
        <v>40</v>
      </c>
      <c r="J968">
        <v>2012</v>
      </c>
      <c r="K968">
        <v>2000</v>
      </c>
      <c r="L968" t="s">
        <v>41</v>
      </c>
      <c r="M968" s="1">
        <v>41030</v>
      </c>
      <c r="N968" s="1">
        <v>41060</v>
      </c>
      <c r="O968" s="1">
        <v>41060</v>
      </c>
      <c r="Q968" t="s">
        <v>477</v>
      </c>
      <c r="R968" t="s">
        <v>787</v>
      </c>
      <c r="S968" t="s">
        <v>788</v>
      </c>
      <c r="T968" t="s">
        <v>420</v>
      </c>
      <c r="U968" t="s">
        <v>46</v>
      </c>
      <c r="W968" t="str">
        <f t="shared" si="31"/>
        <v>STATE REPRESENTATIVE,1,1,DEMOCRAT,LEG DISTRICT 01 - HOUSE,KING,Legislative</v>
      </c>
    </row>
    <row r="969" spans="1:23" x14ac:dyDescent="0.25">
      <c r="A969" s="9" t="str">
        <f t="shared" si="30"/>
        <v>SULLIVAN PATRICK J</v>
      </c>
      <c r="B969">
        <v>373</v>
      </c>
      <c r="C969" t="s">
        <v>35</v>
      </c>
      <c r="D969">
        <v>47</v>
      </c>
      <c r="E969">
        <v>2</v>
      </c>
      <c r="F969" t="s">
        <v>168</v>
      </c>
      <c r="G969" t="s">
        <v>499</v>
      </c>
      <c r="H969" t="s">
        <v>39</v>
      </c>
      <c r="I969" t="s">
        <v>40</v>
      </c>
      <c r="J969">
        <v>2012</v>
      </c>
      <c r="K969">
        <v>300</v>
      </c>
      <c r="L969" t="s">
        <v>41</v>
      </c>
      <c r="M969" s="1">
        <v>40544</v>
      </c>
      <c r="N969" s="1">
        <v>40574</v>
      </c>
      <c r="O969" s="1">
        <v>40574</v>
      </c>
      <c r="P969" t="s">
        <v>427</v>
      </c>
      <c r="Q969" t="s">
        <v>500</v>
      </c>
      <c r="R969" t="s">
        <v>429</v>
      </c>
      <c r="S969" t="s">
        <v>430</v>
      </c>
      <c r="T969" t="s">
        <v>420</v>
      </c>
      <c r="U969" t="s">
        <v>46</v>
      </c>
      <c r="W969" t="str">
        <f t="shared" si="31"/>
        <v>STATE REPRESENTATIVE,47,2,DEMOCRAT,LEG DISTRICT 47 - HOUSE,KING,Legislative</v>
      </c>
    </row>
    <row r="970" spans="1:23" x14ac:dyDescent="0.25">
      <c r="A970" t="str">
        <f t="shared" si="30"/>
        <v>SULLIVAN PATRICK J</v>
      </c>
      <c r="B970">
        <v>395</v>
      </c>
      <c r="C970" t="s">
        <v>35</v>
      </c>
      <c r="D970">
        <v>47</v>
      </c>
      <c r="E970">
        <v>2</v>
      </c>
      <c r="F970" t="s">
        <v>168</v>
      </c>
      <c r="G970" t="s">
        <v>499</v>
      </c>
      <c r="H970" t="s">
        <v>39</v>
      </c>
      <c r="I970" t="s">
        <v>40</v>
      </c>
      <c r="J970">
        <v>2012</v>
      </c>
      <c r="K970">
        <v>300</v>
      </c>
      <c r="L970" t="s">
        <v>41</v>
      </c>
      <c r="M970" s="1">
        <v>40544</v>
      </c>
      <c r="N970" s="1">
        <v>40574</v>
      </c>
      <c r="O970" s="1">
        <v>40574</v>
      </c>
      <c r="P970" t="s">
        <v>427</v>
      </c>
      <c r="Q970" t="s">
        <v>500</v>
      </c>
      <c r="R970" t="s">
        <v>429</v>
      </c>
      <c r="S970" t="s">
        <v>430</v>
      </c>
      <c r="T970" t="s">
        <v>420</v>
      </c>
      <c r="U970" t="s">
        <v>46</v>
      </c>
      <c r="W970" t="str">
        <f t="shared" si="31"/>
        <v>STATE REPRESENTATIVE,47,2,DEMOCRAT,LEG DISTRICT 47 - HOUSE,KING,Legislative</v>
      </c>
    </row>
    <row r="971" spans="1:23" x14ac:dyDescent="0.25">
      <c r="A971" t="str">
        <f t="shared" si="30"/>
        <v>SULLIVAN PATRICK J</v>
      </c>
      <c r="B971">
        <v>396</v>
      </c>
      <c r="C971" t="s">
        <v>35</v>
      </c>
      <c r="D971">
        <v>47</v>
      </c>
      <c r="E971">
        <v>2</v>
      </c>
      <c r="F971" t="s">
        <v>168</v>
      </c>
      <c r="G971" t="s">
        <v>499</v>
      </c>
      <c r="H971" t="s">
        <v>39</v>
      </c>
      <c r="I971" t="s">
        <v>40</v>
      </c>
      <c r="J971">
        <v>2012</v>
      </c>
      <c r="K971">
        <v>300</v>
      </c>
      <c r="L971" t="s">
        <v>41</v>
      </c>
      <c r="M971" s="1">
        <v>40544</v>
      </c>
      <c r="N971" s="1">
        <v>40574</v>
      </c>
      <c r="O971" s="1">
        <v>40574</v>
      </c>
      <c r="P971" t="s">
        <v>427</v>
      </c>
      <c r="Q971" t="s">
        <v>500</v>
      </c>
      <c r="R971" t="s">
        <v>429</v>
      </c>
      <c r="S971" t="s">
        <v>430</v>
      </c>
      <c r="T971" t="s">
        <v>420</v>
      </c>
      <c r="U971" t="s">
        <v>46</v>
      </c>
      <c r="W971" t="str">
        <f t="shared" si="31"/>
        <v>STATE REPRESENTATIVE,47,2,DEMOCRAT,LEG DISTRICT 47 - HOUSE,KING,Legislative</v>
      </c>
    </row>
    <row r="972" spans="1:23" x14ac:dyDescent="0.25">
      <c r="A972" t="str">
        <f t="shared" si="30"/>
        <v>SULLIVAN PATRICK J</v>
      </c>
      <c r="B972">
        <v>425</v>
      </c>
      <c r="C972" t="s">
        <v>35</v>
      </c>
      <c r="D972">
        <v>47</v>
      </c>
      <c r="E972">
        <v>2</v>
      </c>
      <c r="F972" t="s">
        <v>168</v>
      </c>
      <c r="G972" t="s">
        <v>499</v>
      </c>
      <c r="H972" t="s">
        <v>39</v>
      </c>
      <c r="I972" t="s">
        <v>40</v>
      </c>
      <c r="J972">
        <v>2012</v>
      </c>
      <c r="K972">
        <v>300</v>
      </c>
      <c r="L972" t="s">
        <v>41</v>
      </c>
      <c r="M972" s="1">
        <v>40544</v>
      </c>
      <c r="N972" s="1">
        <v>40574</v>
      </c>
      <c r="O972" s="1">
        <v>40574</v>
      </c>
      <c r="P972" t="s">
        <v>427</v>
      </c>
      <c r="Q972" t="s">
        <v>500</v>
      </c>
      <c r="R972" t="s">
        <v>429</v>
      </c>
      <c r="S972" t="s">
        <v>430</v>
      </c>
      <c r="T972" t="s">
        <v>420</v>
      </c>
      <c r="U972" t="s">
        <v>46</v>
      </c>
      <c r="W972" t="str">
        <f t="shared" si="31"/>
        <v>STATE REPRESENTATIVE,47,2,DEMOCRAT,LEG DISTRICT 47 - HOUSE,KING,Legislative</v>
      </c>
    </row>
    <row r="973" spans="1:23" x14ac:dyDescent="0.25">
      <c r="A973" t="str">
        <f t="shared" si="30"/>
        <v>SULLIVAN PATRICK J</v>
      </c>
      <c r="B973">
        <v>566</v>
      </c>
      <c r="C973" t="s">
        <v>35</v>
      </c>
      <c r="D973">
        <v>47</v>
      </c>
      <c r="E973">
        <v>2</v>
      </c>
      <c r="F973" t="s">
        <v>168</v>
      </c>
      <c r="G973" t="s">
        <v>499</v>
      </c>
      <c r="H973" t="s">
        <v>39</v>
      </c>
      <c r="I973" t="s">
        <v>40</v>
      </c>
      <c r="J973">
        <v>2012</v>
      </c>
      <c r="K973">
        <v>300</v>
      </c>
      <c r="L973" t="s">
        <v>41</v>
      </c>
      <c r="M973" s="1">
        <v>40848</v>
      </c>
      <c r="N973" s="1">
        <v>40877</v>
      </c>
      <c r="O973" s="1">
        <v>40877</v>
      </c>
      <c r="P973" t="s">
        <v>427</v>
      </c>
      <c r="Q973" t="s">
        <v>443</v>
      </c>
      <c r="R973" t="s">
        <v>429</v>
      </c>
      <c r="S973" t="s">
        <v>430</v>
      </c>
      <c r="T973" t="s">
        <v>420</v>
      </c>
      <c r="U973" t="s">
        <v>46</v>
      </c>
      <c r="W973" t="str">
        <f t="shared" si="31"/>
        <v>STATE REPRESENTATIVE,47,2,DEMOCRAT,LEG DISTRICT 47 - HOUSE,KING,Legislative</v>
      </c>
    </row>
    <row r="974" spans="1:23" x14ac:dyDescent="0.25">
      <c r="A974" t="str">
        <f t="shared" si="30"/>
        <v>SULLIVAN PATRICK J</v>
      </c>
      <c r="B974">
        <v>696</v>
      </c>
      <c r="C974" t="s">
        <v>35</v>
      </c>
      <c r="D974">
        <v>47</v>
      </c>
      <c r="E974">
        <v>2</v>
      </c>
      <c r="F974" t="s">
        <v>168</v>
      </c>
      <c r="G974" t="s">
        <v>499</v>
      </c>
      <c r="H974" t="s">
        <v>39</v>
      </c>
      <c r="I974" t="s">
        <v>40</v>
      </c>
      <c r="J974">
        <v>2012</v>
      </c>
      <c r="K974">
        <v>400</v>
      </c>
      <c r="L974" t="s">
        <v>41</v>
      </c>
      <c r="M974" s="1">
        <v>41030</v>
      </c>
      <c r="N974" s="1">
        <v>41060</v>
      </c>
      <c r="O974" s="1">
        <v>41060</v>
      </c>
      <c r="P974" t="s">
        <v>427</v>
      </c>
      <c r="Q974" t="s">
        <v>711</v>
      </c>
      <c r="R974" t="s">
        <v>429</v>
      </c>
      <c r="S974" t="s">
        <v>430</v>
      </c>
      <c r="T974" t="s">
        <v>420</v>
      </c>
      <c r="U974" t="s">
        <v>46</v>
      </c>
      <c r="W974" t="str">
        <f t="shared" si="31"/>
        <v>STATE REPRESENTATIVE,47,2,DEMOCRAT,LEG DISTRICT 47 - HOUSE,KING,Legislative</v>
      </c>
    </row>
    <row r="975" spans="1:23" x14ac:dyDescent="0.25">
      <c r="A975" t="str">
        <f t="shared" si="30"/>
        <v>SULLIVAN PATRICK J</v>
      </c>
      <c r="B975">
        <v>722</v>
      </c>
      <c r="C975" t="s">
        <v>35</v>
      </c>
      <c r="D975">
        <v>47</v>
      </c>
      <c r="E975">
        <v>2</v>
      </c>
      <c r="F975" t="s">
        <v>168</v>
      </c>
      <c r="G975" t="s">
        <v>499</v>
      </c>
      <c r="H975" t="s">
        <v>39</v>
      </c>
      <c r="I975" t="s">
        <v>40</v>
      </c>
      <c r="J975">
        <v>2012</v>
      </c>
      <c r="K975">
        <v>400</v>
      </c>
      <c r="L975" t="s">
        <v>41</v>
      </c>
      <c r="M975" s="1">
        <v>41030</v>
      </c>
      <c r="N975" s="1">
        <v>41060</v>
      </c>
      <c r="O975" s="1">
        <v>41060</v>
      </c>
      <c r="P975" t="s">
        <v>427</v>
      </c>
      <c r="Q975" t="s">
        <v>711</v>
      </c>
      <c r="R975" t="s">
        <v>429</v>
      </c>
      <c r="S975" t="s">
        <v>430</v>
      </c>
      <c r="T975" t="s">
        <v>420</v>
      </c>
      <c r="U975" t="s">
        <v>46</v>
      </c>
      <c r="W975" t="str">
        <f t="shared" si="31"/>
        <v>STATE REPRESENTATIVE,47,2,DEMOCRAT,LEG DISTRICT 47 - HOUSE,KING,Legislative</v>
      </c>
    </row>
    <row r="976" spans="1:23" x14ac:dyDescent="0.25">
      <c r="A976" t="str">
        <f t="shared" si="30"/>
        <v>SULLIVAN PATRICK J</v>
      </c>
      <c r="B976">
        <v>731</v>
      </c>
      <c r="C976" t="s">
        <v>35</v>
      </c>
      <c r="D976">
        <v>47</v>
      </c>
      <c r="E976">
        <v>2</v>
      </c>
      <c r="F976" t="s">
        <v>168</v>
      </c>
      <c r="G976" t="s">
        <v>499</v>
      </c>
      <c r="H976" t="s">
        <v>39</v>
      </c>
      <c r="I976" t="s">
        <v>40</v>
      </c>
      <c r="J976">
        <v>2012</v>
      </c>
      <c r="K976">
        <v>400</v>
      </c>
      <c r="L976" t="s">
        <v>41</v>
      </c>
      <c r="M976" s="1">
        <v>41030</v>
      </c>
      <c r="N976" s="1">
        <v>41060</v>
      </c>
      <c r="O976" s="1">
        <v>41060</v>
      </c>
      <c r="P976" t="s">
        <v>427</v>
      </c>
      <c r="Q976" t="s">
        <v>711</v>
      </c>
      <c r="R976" t="s">
        <v>429</v>
      </c>
      <c r="S976" t="s">
        <v>430</v>
      </c>
      <c r="T976" t="s">
        <v>420</v>
      </c>
      <c r="U976" t="s">
        <v>46</v>
      </c>
      <c r="W976" t="str">
        <f t="shared" si="31"/>
        <v>STATE REPRESENTATIVE,47,2,DEMOCRAT,LEG DISTRICT 47 - HOUSE,KING,Legislative</v>
      </c>
    </row>
    <row r="977" spans="1:23" x14ac:dyDescent="0.25">
      <c r="A977" s="9" t="str">
        <f t="shared" si="30"/>
        <v>VAN DE WEGE KEVIN W</v>
      </c>
      <c r="B977">
        <v>626</v>
      </c>
      <c r="C977" t="s">
        <v>35</v>
      </c>
      <c r="D977">
        <v>24</v>
      </c>
      <c r="E977">
        <v>1</v>
      </c>
      <c r="F977" t="s">
        <v>168</v>
      </c>
      <c r="G977" t="s">
        <v>677</v>
      </c>
      <c r="H977" t="s">
        <v>678</v>
      </c>
      <c r="I977" t="s">
        <v>40</v>
      </c>
      <c r="J977">
        <v>2012</v>
      </c>
      <c r="K977">
        <v>150</v>
      </c>
      <c r="L977" t="s">
        <v>41</v>
      </c>
      <c r="M977" s="1">
        <v>40969</v>
      </c>
      <c r="N977" s="1">
        <v>40999</v>
      </c>
      <c r="O977" s="1">
        <v>40998</v>
      </c>
      <c r="P977" t="s">
        <v>427</v>
      </c>
      <c r="Q977" t="s">
        <v>503</v>
      </c>
      <c r="R977" t="s">
        <v>429</v>
      </c>
      <c r="S977" t="s">
        <v>430</v>
      </c>
      <c r="T977" t="s">
        <v>420</v>
      </c>
      <c r="U977" t="s">
        <v>46</v>
      </c>
      <c r="W977" t="str">
        <f t="shared" si="31"/>
        <v>STATE REPRESENTATIVE,24,1,DEMOCRAT,LEG DISTRICT 24 - HOUSE,CLALLAM,Legislative</v>
      </c>
    </row>
    <row r="978" spans="1:23" x14ac:dyDescent="0.25">
      <c r="A978" s="9" t="str">
        <f t="shared" si="30"/>
        <v>VAN DE WEGE KEVIN W</v>
      </c>
      <c r="B978">
        <v>736</v>
      </c>
      <c r="C978" t="s">
        <v>35</v>
      </c>
      <c r="D978">
        <v>24</v>
      </c>
      <c r="E978">
        <v>1</v>
      </c>
      <c r="F978" t="s">
        <v>168</v>
      </c>
      <c r="G978" t="s">
        <v>677</v>
      </c>
      <c r="H978" t="s">
        <v>678</v>
      </c>
      <c r="I978" t="s">
        <v>40</v>
      </c>
      <c r="J978">
        <v>2012</v>
      </c>
      <c r="K978">
        <v>150</v>
      </c>
      <c r="L978" t="s">
        <v>41</v>
      </c>
      <c r="M978" s="1">
        <v>40969</v>
      </c>
      <c r="N978" s="1">
        <v>40999</v>
      </c>
      <c r="O978" s="1">
        <v>40998</v>
      </c>
      <c r="P978" t="s">
        <v>427</v>
      </c>
      <c r="Q978" t="s">
        <v>503</v>
      </c>
      <c r="R978" t="s">
        <v>429</v>
      </c>
      <c r="S978" t="s">
        <v>430</v>
      </c>
      <c r="T978" t="s">
        <v>420</v>
      </c>
      <c r="U978" t="s">
        <v>46</v>
      </c>
      <c r="W978" t="str">
        <f t="shared" si="31"/>
        <v>STATE REPRESENTATIVE,24,1,DEMOCRAT,LEG DISTRICT 24 - HOUSE,CLALLAM,Legislative</v>
      </c>
    </row>
    <row r="979" spans="1:23" x14ac:dyDescent="0.25">
      <c r="A979" t="str">
        <f t="shared" si="30"/>
        <v>VAN DE WEGE KEVIN W</v>
      </c>
      <c r="B979">
        <v>946</v>
      </c>
      <c r="C979" t="s">
        <v>35</v>
      </c>
      <c r="D979">
        <v>24</v>
      </c>
      <c r="E979">
        <v>1</v>
      </c>
      <c r="F979" t="s">
        <v>168</v>
      </c>
      <c r="G979" t="s">
        <v>677</v>
      </c>
      <c r="H979" t="s">
        <v>678</v>
      </c>
      <c r="I979" t="s">
        <v>40</v>
      </c>
      <c r="J979">
        <v>2012</v>
      </c>
      <c r="K979">
        <v>140</v>
      </c>
      <c r="L979" t="s">
        <v>41</v>
      </c>
      <c r="M979" s="1">
        <v>41107</v>
      </c>
      <c r="N979" s="1">
        <v>41120</v>
      </c>
      <c r="O979" s="1">
        <v>41120</v>
      </c>
      <c r="P979" t="s">
        <v>427</v>
      </c>
      <c r="Q979" t="s">
        <v>903</v>
      </c>
      <c r="R979" t="s">
        <v>375</v>
      </c>
      <c r="S979" t="s">
        <v>904</v>
      </c>
      <c r="T979" t="s">
        <v>905</v>
      </c>
      <c r="U979" t="s">
        <v>46</v>
      </c>
      <c r="W979" t="str">
        <f t="shared" si="31"/>
        <v>STATE REPRESENTATIVE,24,1,DEMOCRAT,LEG DISTRICT 24 - HOUSE,CLALLAM,Legislative</v>
      </c>
    </row>
    <row r="980" spans="1:23" x14ac:dyDescent="0.25">
      <c r="A980" t="str">
        <f t="shared" si="30"/>
        <v>VAN DE WEGE KEVIN W</v>
      </c>
      <c r="B980">
        <v>947</v>
      </c>
      <c r="C980" t="s">
        <v>35</v>
      </c>
      <c r="D980">
        <v>24</v>
      </c>
      <c r="E980">
        <v>1</v>
      </c>
      <c r="F980" t="s">
        <v>168</v>
      </c>
      <c r="G980" t="s">
        <v>677</v>
      </c>
      <c r="H980" t="s">
        <v>678</v>
      </c>
      <c r="I980" t="s">
        <v>40</v>
      </c>
      <c r="J980">
        <v>2012</v>
      </c>
      <c r="K980">
        <v>140</v>
      </c>
      <c r="L980" t="s">
        <v>41</v>
      </c>
      <c r="M980" s="1">
        <v>41107</v>
      </c>
      <c r="N980" s="1">
        <v>41120</v>
      </c>
      <c r="O980" s="1">
        <v>41120</v>
      </c>
      <c r="P980" t="s">
        <v>427</v>
      </c>
      <c r="Q980" t="s">
        <v>903</v>
      </c>
      <c r="R980" t="s">
        <v>375</v>
      </c>
      <c r="S980" t="s">
        <v>904</v>
      </c>
      <c r="T980" t="s">
        <v>905</v>
      </c>
      <c r="U980" t="s">
        <v>46</v>
      </c>
      <c r="W980" t="str">
        <f t="shared" si="31"/>
        <v>STATE REPRESENTATIVE,24,1,DEMOCRAT,LEG DISTRICT 24 - HOUSE,CLALLAM,Legislative</v>
      </c>
    </row>
    <row r="981" spans="1:23" x14ac:dyDescent="0.25">
      <c r="A981" t="str">
        <f t="shared" si="30"/>
        <v>VAN DE WEGE KEVIN W</v>
      </c>
      <c r="B981">
        <v>948</v>
      </c>
      <c r="C981" t="s">
        <v>35</v>
      </c>
      <c r="D981">
        <v>24</v>
      </c>
      <c r="E981">
        <v>1</v>
      </c>
      <c r="F981" t="s">
        <v>168</v>
      </c>
      <c r="G981" t="s">
        <v>677</v>
      </c>
      <c r="H981" t="s">
        <v>678</v>
      </c>
      <c r="I981" t="s">
        <v>40</v>
      </c>
      <c r="J981">
        <v>2012</v>
      </c>
      <c r="K981">
        <v>140</v>
      </c>
      <c r="L981" t="s">
        <v>41</v>
      </c>
      <c r="M981" s="1">
        <v>41107</v>
      </c>
      <c r="N981" s="1">
        <v>41120</v>
      </c>
      <c r="O981" s="1">
        <v>41120</v>
      </c>
      <c r="P981" t="s">
        <v>427</v>
      </c>
      <c r="Q981" t="s">
        <v>903</v>
      </c>
      <c r="R981" t="s">
        <v>375</v>
      </c>
      <c r="S981" t="s">
        <v>904</v>
      </c>
      <c r="T981" t="s">
        <v>905</v>
      </c>
      <c r="U981" t="s">
        <v>46</v>
      </c>
      <c r="W981" t="str">
        <f t="shared" si="31"/>
        <v>STATE REPRESENTATIVE,24,1,DEMOCRAT,LEG DISTRICT 24 - HOUSE,CLALLAM,Legislative</v>
      </c>
    </row>
    <row r="982" spans="1:23" x14ac:dyDescent="0.25">
      <c r="A982" t="str">
        <f t="shared" si="30"/>
        <v>WAGEMANN JOHN P</v>
      </c>
      <c r="B982">
        <v>449</v>
      </c>
      <c r="C982" t="s">
        <v>35</v>
      </c>
      <c r="D982">
        <v>28</v>
      </c>
      <c r="E982">
        <v>2</v>
      </c>
      <c r="F982" t="s">
        <v>37</v>
      </c>
      <c r="G982" t="s">
        <v>554</v>
      </c>
      <c r="H982" t="s">
        <v>422</v>
      </c>
      <c r="I982" t="s">
        <v>40</v>
      </c>
      <c r="J982">
        <v>2012</v>
      </c>
      <c r="K982">
        <v>1500</v>
      </c>
      <c r="L982" t="s">
        <v>41</v>
      </c>
      <c r="M982" s="1">
        <v>40695</v>
      </c>
      <c r="N982" s="1">
        <v>40724</v>
      </c>
      <c r="O982" s="1">
        <v>40669</v>
      </c>
      <c r="Q982" t="s">
        <v>555</v>
      </c>
      <c r="R982" t="s">
        <v>556</v>
      </c>
      <c r="S982" t="s">
        <v>557</v>
      </c>
      <c r="T982" t="s">
        <v>558</v>
      </c>
      <c r="U982" t="s">
        <v>46</v>
      </c>
      <c r="W982" t="str">
        <f t="shared" si="31"/>
        <v>STATE REPRESENTATIVE,28,2,REPUBLICAN,LEG DISTRICT 28 - HOUSE,PIERCE,Legislative</v>
      </c>
    </row>
    <row r="983" spans="1:23" x14ac:dyDescent="0.25">
      <c r="A983" t="str">
        <f t="shared" si="30"/>
        <v>WAGEMANN JOHN P</v>
      </c>
      <c r="B983">
        <v>740</v>
      </c>
      <c r="C983" t="s">
        <v>35</v>
      </c>
      <c r="D983">
        <v>28</v>
      </c>
      <c r="E983">
        <v>2</v>
      </c>
      <c r="F983" t="s">
        <v>37</v>
      </c>
      <c r="G983" t="s">
        <v>554</v>
      </c>
      <c r="H983" t="s">
        <v>422</v>
      </c>
      <c r="I983" t="s">
        <v>40</v>
      </c>
      <c r="J983">
        <v>2012</v>
      </c>
      <c r="K983">
        <v>4500</v>
      </c>
      <c r="L983" t="s">
        <v>41</v>
      </c>
      <c r="M983" s="1">
        <v>41000</v>
      </c>
      <c r="N983" s="1">
        <v>41029</v>
      </c>
      <c r="O983" s="1">
        <v>40940</v>
      </c>
      <c r="Q983" t="s">
        <v>754</v>
      </c>
      <c r="R983" t="s">
        <v>556</v>
      </c>
      <c r="S983" t="s">
        <v>557</v>
      </c>
      <c r="T983" t="s">
        <v>558</v>
      </c>
      <c r="U983" t="s">
        <v>46</v>
      </c>
      <c r="W983" t="str">
        <f t="shared" si="31"/>
        <v>STATE REPRESENTATIVE,28,2,REPUBLICAN,LEG DISTRICT 28 - HOUSE,PIERCE,Legislative</v>
      </c>
    </row>
    <row r="984" spans="1:23" x14ac:dyDescent="0.25">
      <c r="A984" t="str">
        <f t="shared" si="30"/>
        <v>WAGEMANN JOHN P</v>
      </c>
      <c r="B984">
        <v>769</v>
      </c>
      <c r="C984" t="s">
        <v>35</v>
      </c>
      <c r="D984">
        <v>28</v>
      </c>
      <c r="E984">
        <v>2</v>
      </c>
      <c r="F984" t="s">
        <v>37</v>
      </c>
      <c r="G984" t="s">
        <v>554</v>
      </c>
      <c r="H984" t="s">
        <v>422</v>
      </c>
      <c r="I984" t="s">
        <v>40</v>
      </c>
      <c r="J984">
        <v>2012</v>
      </c>
      <c r="K984">
        <v>2250</v>
      </c>
      <c r="L984" t="s">
        <v>41</v>
      </c>
      <c r="M984" s="1">
        <v>41061</v>
      </c>
      <c r="N984" s="1">
        <v>41106</v>
      </c>
      <c r="O984" s="1">
        <v>40940</v>
      </c>
      <c r="Q984" t="s">
        <v>754</v>
      </c>
      <c r="R984" t="s">
        <v>556</v>
      </c>
      <c r="S984" t="s">
        <v>557</v>
      </c>
      <c r="T984" t="s">
        <v>558</v>
      </c>
      <c r="U984" t="s">
        <v>46</v>
      </c>
      <c r="W984" t="str">
        <f t="shared" si="31"/>
        <v>STATE REPRESENTATIVE,28,2,REPUBLICAN,LEG DISTRICT 28 - HOUSE,PIERCE,Legislative</v>
      </c>
    </row>
    <row r="985" spans="1:23" x14ac:dyDescent="0.25">
      <c r="A985" t="str">
        <f t="shared" si="30"/>
        <v>WAGEMANN JOHN P</v>
      </c>
      <c r="B985">
        <v>770</v>
      </c>
      <c r="C985" t="s">
        <v>35</v>
      </c>
      <c r="D985">
        <v>28</v>
      </c>
      <c r="E985">
        <v>2</v>
      </c>
      <c r="F985" t="s">
        <v>37</v>
      </c>
      <c r="G985" t="s">
        <v>554</v>
      </c>
      <c r="H985" t="s">
        <v>422</v>
      </c>
      <c r="I985" t="s">
        <v>40</v>
      </c>
      <c r="J985">
        <v>2012</v>
      </c>
      <c r="K985">
        <v>2250</v>
      </c>
      <c r="L985" t="s">
        <v>41</v>
      </c>
      <c r="M985" s="1">
        <v>41061</v>
      </c>
      <c r="N985" s="1">
        <v>41106</v>
      </c>
      <c r="O985" s="1">
        <v>40940</v>
      </c>
      <c r="Q985" t="s">
        <v>754</v>
      </c>
      <c r="R985" t="s">
        <v>556</v>
      </c>
      <c r="S985" t="s">
        <v>557</v>
      </c>
      <c r="T985" t="s">
        <v>558</v>
      </c>
      <c r="U985" t="s">
        <v>46</v>
      </c>
      <c r="W985" t="str">
        <f t="shared" si="31"/>
        <v>STATE REPRESENTATIVE,28,2,REPUBLICAN,LEG DISTRICT 28 - HOUSE,PIERCE,Legislative</v>
      </c>
    </row>
    <row r="986" spans="1:23" x14ac:dyDescent="0.25">
      <c r="A986" t="str">
        <f t="shared" si="30"/>
        <v>WAGEMANN JOHN P</v>
      </c>
      <c r="B986">
        <v>778</v>
      </c>
      <c r="C986" t="s">
        <v>35</v>
      </c>
      <c r="D986">
        <v>28</v>
      </c>
      <c r="E986">
        <v>2</v>
      </c>
      <c r="F986" t="s">
        <v>37</v>
      </c>
      <c r="G986" t="s">
        <v>554</v>
      </c>
      <c r="H986" t="s">
        <v>422</v>
      </c>
      <c r="I986" t="s">
        <v>40</v>
      </c>
      <c r="J986">
        <v>2012</v>
      </c>
      <c r="K986">
        <v>3750</v>
      </c>
      <c r="L986" t="s">
        <v>41</v>
      </c>
      <c r="M986" s="1">
        <v>41030</v>
      </c>
      <c r="N986" s="1">
        <v>41060</v>
      </c>
      <c r="O986" s="1">
        <v>40940</v>
      </c>
      <c r="Q986" t="s">
        <v>754</v>
      </c>
      <c r="R986" t="s">
        <v>556</v>
      </c>
      <c r="S986" t="s">
        <v>557</v>
      </c>
      <c r="T986" t="s">
        <v>558</v>
      </c>
      <c r="U986" t="s">
        <v>46</v>
      </c>
      <c r="W986" t="str">
        <f t="shared" si="31"/>
        <v>STATE REPRESENTATIVE,28,2,REPUBLICAN,LEG DISTRICT 28 - HOUSE,PIERCE,Legislative</v>
      </c>
    </row>
    <row r="987" spans="1:23" x14ac:dyDescent="0.25">
      <c r="A987" t="str">
        <f t="shared" si="30"/>
        <v>WAGEMANN JOHN P</v>
      </c>
      <c r="B987">
        <v>785</v>
      </c>
      <c r="C987" t="s">
        <v>35</v>
      </c>
      <c r="D987">
        <v>28</v>
      </c>
      <c r="E987">
        <v>2</v>
      </c>
      <c r="F987" t="s">
        <v>37</v>
      </c>
      <c r="G987" t="s">
        <v>554</v>
      </c>
      <c r="H987" t="s">
        <v>422</v>
      </c>
      <c r="I987" t="s">
        <v>40</v>
      </c>
      <c r="J987">
        <v>2012</v>
      </c>
      <c r="K987">
        <v>2250</v>
      </c>
      <c r="L987" t="s">
        <v>41</v>
      </c>
      <c r="M987" s="1">
        <v>41061</v>
      </c>
      <c r="N987" s="1">
        <v>41106</v>
      </c>
      <c r="O987" s="1">
        <v>40940</v>
      </c>
      <c r="Q987" t="s">
        <v>754</v>
      </c>
      <c r="R987" t="s">
        <v>556</v>
      </c>
      <c r="S987" t="s">
        <v>557</v>
      </c>
      <c r="T987" t="s">
        <v>558</v>
      </c>
      <c r="U987" t="s">
        <v>46</v>
      </c>
      <c r="W987" t="str">
        <f t="shared" si="31"/>
        <v>STATE REPRESENTATIVE,28,2,REPUBLICAN,LEG DISTRICT 28 - HOUSE,PIERCE,Legislative</v>
      </c>
    </row>
    <row r="988" spans="1:23" x14ac:dyDescent="0.25">
      <c r="A988" t="str">
        <f t="shared" si="30"/>
        <v>WAGEMANN JOHN P</v>
      </c>
      <c r="B988">
        <v>806</v>
      </c>
      <c r="C988" t="s">
        <v>35</v>
      </c>
      <c r="D988">
        <v>28</v>
      </c>
      <c r="E988">
        <v>2</v>
      </c>
      <c r="F988" t="s">
        <v>37</v>
      </c>
      <c r="G988" t="s">
        <v>554</v>
      </c>
      <c r="H988" t="s">
        <v>422</v>
      </c>
      <c r="I988" t="s">
        <v>40</v>
      </c>
      <c r="J988">
        <v>2012</v>
      </c>
      <c r="K988">
        <v>2250</v>
      </c>
      <c r="L988" t="s">
        <v>41</v>
      </c>
      <c r="M988" s="1">
        <v>41061</v>
      </c>
      <c r="N988" s="1">
        <v>41106</v>
      </c>
      <c r="O988" s="1">
        <v>40940</v>
      </c>
      <c r="Q988" t="s">
        <v>754</v>
      </c>
      <c r="R988" t="s">
        <v>556</v>
      </c>
      <c r="S988" t="s">
        <v>557</v>
      </c>
      <c r="T988" t="s">
        <v>558</v>
      </c>
      <c r="U988" t="s">
        <v>46</v>
      </c>
      <c r="W988" t="str">
        <f t="shared" si="31"/>
        <v>STATE REPRESENTATIVE,28,2,REPUBLICAN,LEG DISTRICT 28 - HOUSE,PIERCE,Legislative</v>
      </c>
    </row>
    <row r="989" spans="1:23" x14ac:dyDescent="0.25">
      <c r="A989" t="e">
        <f t="shared" si="30"/>
        <v>#N/A</v>
      </c>
      <c r="B989">
        <v>266</v>
      </c>
      <c r="C989" t="e">
        <v>#N/A</v>
      </c>
      <c r="D989" t="e">
        <v>#N/A</v>
      </c>
      <c r="E989" t="e">
        <v>#N/A</v>
      </c>
      <c r="F989" t="e">
        <v>#N/A</v>
      </c>
      <c r="G989" t="e">
        <v>#N/A</v>
      </c>
      <c r="H989" t="e">
        <v>#N/A</v>
      </c>
      <c r="I989" t="e">
        <v>#N/A</v>
      </c>
      <c r="J989" t="e">
        <v>#N/A</v>
      </c>
      <c r="K989" t="e">
        <v>#N/A</v>
      </c>
      <c r="L989" t="e">
        <v>#N/A</v>
      </c>
      <c r="M989" t="e">
        <v>#N/A</v>
      </c>
      <c r="N989" t="e">
        <v>#N/A</v>
      </c>
      <c r="O989" t="e">
        <v>#N/A</v>
      </c>
      <c r="P989" t="e">
        <v>#N/A</v>
      </c>
      <c r="Q989" t="e">
        <v>#N/A</v>
      </c>
      <c r="R989" t="e">
        <v>#N/A</v>
      </c>
      <c r="S989" t="e">
        <v>#N/A</v>
      </c>
      <c r="T989" t="e">
        <v>#N/A</v>
      </c>
      <c r="U989" t="e">
        <v>#N/A</v>
      </c>
      <c r="W989" t="e">
        <f t="shared" si="31"/>
        <v>#N/A</v>
      </c>
    </row>
    <row r="990" spans="1:23" x14ac:dyDescent="0.25">
      <c r="A990" t="e">
        <f t="shared" si="30"/>
        <v>#N/A</v>
      </c>
      <c r="B990">
        <v>269</v>
      </c>
      <c r="C990" t="e">
        <v>#N/A</v>
      </c>
      <c r="D990" t="e">
        <v>#N/A</v>
      </c>
      <c r="E990" t="e">
        <v>#N/A</v>
      </c>
      <c r="F990" t="e">
        <v>#N/A</v>
      </c>
      <c r="G990" t="e">
        <v>#N/A</v>
      </c>
      <c r="H990" t="e">
        <v>#N/A</v>
      </c>
      <c r="I990" t="e">
        <v>#N/A</v>
      </c>
      <c r="J990" t="e">
        <v>#N/A</v>
      </c>
      <c r="K990" t="e">
        <v>#N/A</v>
      </c>
      <c r="L990" t="e">
        <v>#N/A</v>
      </c>
      <c r="M990" t="e">
        <v>#N/A</v>
      </c>
      <c r="N990" t="e">
        <v>#N/A</v>
      </c>
      <c r="O990" t="e">
        <v>#N/A</v>
      </c>
      <c r="P990" t="e">
        <v>#N/A</v>
      </c>
      <c r="Q990" t="e">
        <v>#N/A</v>
      </c>
      <c r="R990" t="e">
        <v>#N/A</v>
      </c>
      <c r="S990" t="e">
        <v>#N/A</v>
      </c>
      <c r="T990" t="e">
        <v>#N/A</v>
      </c>
      <c r="U990" t="e">
        <v>#N/A</v>
      </c>
      <c r="W990" t="e">
        <f t="shared" si="31"/>
        <v>#N/A</v>
      </c>
    </row>
    <row r="991" spans="1:23" x14ac:dyDescent="0.25">
      <c r="A991" t="e">
        <f t="shared" si="30"/>
        <v>#N/A</v>
      </c>
      <c r="B991">
        <v>270</v>
      </c>
      <c r="C991" t="e">
        <v>#N/A</v>
      </c>
      <c r="D991" t="e">
        <v>#N/A</v>
      </c>
      <c r="E991" t="e">
        <v>#N/A</v>
      </c>
      <c r="F991" t="e">
        <v>#N/A</v>
      </c>
      <c r="G991" t="e">
        <v>#N/A</v>
      </c>
      <c r="H991" t="e">
        <v>#N/A</v>
      </c>
      <c r="I991" t="e">
        <v>#N/A</v>
      </c>
      <c r="J991" t="e">
        <v>#N/A</v>
      </c>
      <c r="K991" t="e">
        <v>#N/A</v>
      </c>
      <c r="L991" t="e">
        <v>#N/A</v>
      </c>
      <c r="M991" t="e">
        <v>#N/A</v>
      </c>
      <c r="N991" t="e">
        <v>#N/A</v>
      </c>
      <c r="O991" t="e">
        <v>#N/A</v>
      </c>
      <c r="P991" t="e">
        <v>#N/A</v>
      </c>
      <c r="Q991" t="e">
        <v>#N/A</v>
      </c>
      <c r="R991" t="e">
        <v>#N/A</v>
      </c>
      <c r="S991" t="e">
        <v>#N/A</v>
      </c>
      <c r="T991" t="e">
        <v>#N/A</v>
      </c>
      <c r="U991" t="e">
        <v>#N/A</v>
      </c>
      <c r="W991" t="e">
        <f t="shared" si="31"/>
        <v>#N/A</v>
      </c>
    </row>
    <row r="992" spans="1:23" x14ac:dyDescent="0.25">
      <c r="A992" t="e">
        <f t="shared" si="30"/>
        <v>#N/A</v>
      </c>
      <c r="B992">
        <v>271</v>
      </c>
      <c r="C992" t="e">
        <v>#N/A</v>
      </c>
      <c r="D992" t="e">
        <v>#N/A</v>
      </c>
      <c r="E992" t="e">
        <v>#N/A</v>
      </c>
      <c r="F992" t="e">
        <v>#N/A</v>
      </c>
      <c r="G992" t="e">
        <v>#N/A</v>
      </c>
      <c r="H992" t="e">
        <v>#N/A</v>
      </c>
      <c r="I992" t="e">
        <v>#N/A</v>
      </c>
      <c r="J992" t="e">
        <v>#N/A</v>
      </c>
      <c r="K992" t="e">
        <v>#N/A</v>
      </c>
      <c r="L992" t="e">
        <v>#N/A</v>
      </c>
      <c r="M992" t="e">
        <v>#N/A</v>
      </c>
      <c r="N992" t="e">
        <v>#N/A</v>
      </c>
      <c r="O992" t="e">
        <v>#N/A</v>
      </c>
      <c r="P992" t="e">
        <v>#N/A</v>
      </c>
      <c r="Q992" t="e">
        <v>#N/A</v>
      </c>
      <c r="R992" t="e">
        <v>#N/A</v>
      </c>
      <c r="S992" t="e">
        <v>#N/A</v>
      </c>
      <c r="T992" t="e">
        <v>#N/A</v>
      </c>
      <c r="U992" t="e">
        <v>#N/A</v>
      </c>
      <c r="W992" t="e">
        <f t="shared" si="31"/>
        <v>#N/A</v>
      </c>
    </row>
    <row r="993" spans="1:23" x14ac:dyDescent="0.25">
      <c r="A993" t="e">
        <f t="shared" si="30"/>
        <v>#N/A</v>
      </c>
      <c r="B993">
        <v>272</v>
      </c>
      <c r="C993" t="e">
        <v>#N/A</v>
      </c>
      <c r="D993" t="e">
        <v>#N/A</v>
      </c>
      <c r="E993" t="e">
        <v>#N/A</v>
      </c>
      <c r="F993" t="e">
        <v>#N/A</v>
      </c>
      <c r="G993" t="e">
        <v>#N/A</v>
      </c>
      <c r="H993" t="e">
        <v>#N/A</v>
      </c>
      <c r="I993" t="e">
        <v>#N/A</v>
      </c>
      <c r="J993" t="e">
        <v>#N/A</v>
      </c>
      <c r="K993" t="e">
        <v>#N/A</v>
      </c>
      <c r="L993" t="e">
        <v>#N/A</v>
      </c>
      <c r="M993" t="e">
        <v>#N/A</v>
      </c>
      <c r="N993" t="e">
        <v>#N/A</v>
      </c>
      <c r="O993" t="e">
        <v>#N/A</v>
      </c>
      <c r="P993" t="e">
        <v>#N/A</v>
      </c>
      <c r="Q993" t="e">
        <v>#N/A</v>
      </c>
      <c r="R993" t="e">
        <v>#N/A</v>
      </c>
      <c r="S993" t="e">
        <v>#N/A</v>
      </c>
      <c r="T993" t="e">
        <v>#N/A</v>
      </c>
      <c r="U993" t="e">
        <v>#N/A</v>
      </c>
      <c r="W993" t="e">
        <f t="shared" si="31"/>
        <v>#N/A</v>
      </c>
    </row>
    <row r="994" spans="1:23" x14ac:dyDescent="0.25">
      <c r="A994" t="e">
        <f t="shared" si="30"/>
        <v>#N/A</v>
      </c>
      <c r="B994">
        <v>273</v>
      </c>
      <c r="C994" t="e">
        <v>#N/A</v>
      </c>
      <c r="D994" t="e">
        <v>#N/A</v>
      </c>
      <c r="E994" t="e">
        <v>#N/A</v>
      </c>
      <c r="F994" t="e">
        <v>#N/A</v>
      </c>
      <c r="G994" t="e">
        <v>#N/A</v>
      </c>
      <c r="H994" t="e">
        <v>#N/A</v>
      </c>
      <c r="I994" t="e">
        <v>#N/A</v>
      </c>
      <c r="J994" t="e">
        <v>#N/A</v>
      </c>
      <c r="K994" t="e">
        <v>#N/A</v>
      </c>
      <c r="L994" t="e">
        <v>#N/A</v>
      </c>
      <c r="M994" t="e">
        <v>#N/A</v>
      </c>
      <c r="N994" t="e">
        <v>#N/A</v>
      </c>
      <c r="O994" t="e">
        <v>#N/A</v>
      </c>
      <c r="P994" t="e">
        <v>#N/A</v>
      </c>
      <c r="Q994" t="e">
        <v>#N/A</v>
      </c>
      <c r="R994" t="e">
        <v>#N/A</v>
      </c>
      <c r="S994" t="e">
        <v>#N/A</v>
      </c>
      <c r="T994" t="e">
        <v>#N/A</v>
      </c>
      <c r="U994" t="e">
        <v>#N/A</v>
      </c>
      <c r="W994" t="e">
        <f t="shared" si="31"/>
        <v>#N/A</v>
      </c>
    </row>
    <row r="995" spans="1:23" x14ac:dyDescent="0.25">
      <c r="A995" t="e">
        <f t="shared" si="30"/>
        <v>#N/A</v>
      </c>
      <c r="B995">
        <v>274</v>
      </c>
      <c r="C995" t="e">
        <v>#N/A</v>
      </c>
      <c r="D995" t="e">
        <v>#N/A</v>
      </c>
      <c r="E995" t="e">
        <v>#N/A</v>
      </c>
      <c r="F995" t="e">
        <v>#N/A</v>
      </c>
      <c r="G995" t="e">
        <v>#N/A</v>
      </c>
      <c r="H995" t="e">
        <v>#N/A</v>
      </c>
      <c r="I995" t="e">
        <v>#N/A</v>
      </c>
      <c r="J995" t="e">
        <v>#N/A</v>
      </c>
      <c r="K995" t="e">
        <v>#N/A</v>
      </c>
      <c r="L995" t="e">
        <v>#N/A</v>
      </c>
      <c r="M995" t="e">
        <v>#N/A</v>
      </c>
      <c r="N995" t="e">
        <v>#N/A</v>
      </c>
      <c r="O995" t="e">
        <v>#N/A</v>
      </c>
      <c r="P995" t="e">
        <v>#N/A</v>
      </c>
      <c r="Q995" t="e">
        <v>#N/A</v>
      </c>
      <c r="R995" t="e">
        <v>#N/A</v>
      </c>
      <c r="S995" t="e">
        <v>#N/A</v>
      </c>
      <c r="T995" t="e">
        <v>#N/A</v>
      </c>
      <c r="U995" t="e">
        <v>#N/A</v>
      </c>
      <c r="W995" t="e">
        <f t="shared" si="31"/>
        <v>#N/A</v>
      </c>
    </row>
    <row r="996" spans="1:23" x14ac:dyDescent="0.25">
      <c r="A996" t="e">
        <f t="shared" si="30"/>
        <v>#N/A</v>
      </c>
      <c r="B996">
        <v>275</v>
      </c>
      <c r="C996" t="e">
        <v>#N/A</v>
      </c>
      <c r="D996" t="e">
        <v>#N/A</v>
      </c>
      <c r="E996" t="e">
        <v>#N/A</v>
      </c>
      <c r="F996" t="e">
        <v>#N/A</v>
      </c>
      <c r="G996" t="e">
        <v>#N/A</v>
      </c>
      <c r="H996" t="e">
        <v>#N/A</v>
      </c>
      <c r="I996" t="e">
        <v>#N/A</v>
      </c>
      <c r="J996" t="e">
        <v>#N/A</v>
      </c>
      <c r="K996" t="e">
        <v>#N/A</v>
      </c>
      <c r="L996" t="e">
        <v>#N/A</v>
      </c>
      <c r="M996" t="e">
        <v>#N/A</v>
      </c>
      <c r="N996" t="e">
        <v>#N/A</v>
      </c>
      <c r="O996" t="e">
        <v>#N/A</v>
      </c>
      <c r="P996" t="e">
        <v>#N/A</v>
      </c>
      <c r="Q996" t="e">
        <v>#N/A</v>
      </c>
      <c r="R996" t="e">
        <v>#N/A</v>
      </c>
      <c r="S996" t="e">
        <v>#N/A</v>
      </c>
      <c r="T996" t="e">
        <v>#N/A</v>
      </c>
      <c r="U996" t="e">
        <v>#N/A</v>
      </c>
      <c r="W996" t="e">
        <f t="shared" si="31"/>
        <v>#N/A</v>
      </c>
    </row>
    <row r="997" spans="1:23" x14ac:dyDescent="0.25">
      <c r="A997" t="e">
        <f t="shared" si="30"/>
        <v>#N/A</v>
      </c>
      <c r="B997">
        <v>276</v>
      </c>
      <c r="C997" t="e">
        <v>#N/A</v>
      </c>
      <c r="D997" t="e">
        <v>#N/A</v>
      </c>
      <c r="E997" t="e">
        <v>#N/A</v>
      </c>
      <c r="F997" t="e">
        <v>#N/A</v>
      </c>
      <c r="G997" t="e">
        <v>#N/A</v>
      </c>
      <c r="H997" t="e">
        <v>#N/A</v>
      </c>
      <c r="I997" t="e">
        <v>#N/A</v>
      </c>
      <c r="J997" t="e">
        <v>#N/A</v>
      </c>
      <c r="K997" t="e">
        <v>#N/A</v>
      </c>
      <c r="L997" t="e">
        <v>#N/A</v>
      </c>
      <c r="M997" t="e">
        <v>#N/A</v>
      </c>
      <c r="N997" t="e">
        <v>#N/A</v>
      </c>
      <c r="O997" t="e">
        <v>#N/A</v>
      </c>
      <c r="P997" t="e">
        <v>#N/A</v>
      </c>
      <c r="Q997" t="e">
        <v>#N/A</v>
      </c>
      <c r="R997" t="e">
        <v>#N/A</v>
      </c>
      <c r="S997" t="e">
        <v>#N/A</v>
      </c>
      <c r="T997" t="e">
        <v>#N/A</v>
      </c>
      <c r="U997" t="e">
        <v>#N/A</v>
      </c>
      <c r="W997" t="e">
        <f t="shared" si="31"/>
        <v>#N/A</v>
      </c>
    </row>
    <row r="998" spans="1:23" x14ac:dyDescent="0.25">
      <c r="A998" t="e">
        <f t="shared" si="30"/>
        <v>#N/A</v>
      </c>
      <c r="B998">
        <v>277</v>
      </c>
      <c r="C998" t="e">
        <v>#N/A</v>
      </c>
      <c r="D998" t="e">
        <v>#N/A</v>
      </c>
      <c r="E998" t="e">
        <v>#N/A</v>
      </c>
      <c r="F998" t="e">
        <v>#N/A</v>
      </c>
      <c r="G998" t="e">
        <v>#N/A</v>
      </c>
      <c r="H998" t="e">
        <v>#N/A</v>
      </c>
      <c r="I998" t="e">
        <v>#N/A</v>
      </c>
      <c r="J998" t="e">
        <v>#N/A</v>
      </c>
      <c r="K998" t="e">
        <v>#N/A</v>
      </c>
      <c r="L998" t="e">
        <v>#N/A</v>
      </c>
      <c r="M998" t="e">
        <v>#N/A</v>
      </c>
      <c r="N998" t="e">
        <v>#N/A</v>
      </c>
      <c r="O998" t="e">
        <v>#N/A</v>
      </c>
      <c r="P998" t="e">
        <v>#N/A</v>
      </c>
      <c r="Q998" t="e">
        <v>#N/A</v>
      </c>
      <c r="R998" t="e">
        <v>#N/A</v>
      </c>
      <c r="S998" t="e">
        <v>#N/A</v>
      </c>
      <c r="T998" t="e">
        <v>#N/A</v>
      </c>
      <c r="U998" t="e">
        <v>#N/A</v>
      </c>
      <c r="W998" t="e">
        <f t="shared" si="31"/>
        <v>#N/A</v>
      </c>
    </row>
    <row r="999" spans="1:23" x14ac:dyDescent="0.25">
      <c r="A999" t="e">
        <f t="shared" si="30"/>
        <v>#N/A</v>
      </c>
      <c r="B999">
        <v>278</v>
      </c>
      <c r="C999" t="e">
        <v>#N/A</v>
      </c>
      <c r="D999" t="e">
        <v>#N/A</v>
      </c>
      <c r="E999" t="e">
        <v>#N/A</v>
      </c>
      <c r="F999" t="e">
        <v>#N/A</v>
      </c>
      <c r="G999" t="e">
        <v>#N/A</v>
      </c>
      <c r="H999" t="e">
        <v>#N/A</v>
      </c>
      <c r="I999" t="e">
        <v>#N/A</v>
      </c>
      <c r="J999" t="e">
        <v>#N/A</v>
      </c>
      <c r="K999" t="e">
        <v>#N/A</v>
      </c>
      <c r="L999" t="e">
        <v>#N/A</v>
      </c>
      <c r="M999" t="e">
        <v>#N/A</v>
      </c>
      <c r="N999" t="e">
        <v>#N/A</v>
      </c>
      <c r="O999" t="e">
        <v>#N/A</v>
      </c>
      <c r="P999" t="e">
        <v>#N/A</v>
      </c>
      <c r="Q999" t="e">
        <v>#N/A</v>
      </c>
      <c r="R999" t="e">
        <v>#N/A</v>
      </c>
      <c r="S999" t="e">
        <v>#N/A</v>
      </c>
      <c r="T999" t="e">
        <v>#N/A</v>
      </c>
      <c r="U999" t="e">
        <v>#N/A</v>
      </c>
      <c r="W999" t="e">
        <f t="shared" si="31"/>
        <v>#N/A</v>
      </c>
    </row>
    <row r="1000" spans="1:23" x14ac:dyDescent="0.25">
      <c r="A1000" t="e">
        <f t="shared" si="30"/>
        <v>#N/A</v>
      </c>
      <c r="B1000">
        <v>279</v>
      </c>
      <c r="C1000" t="e">
        <v>#N/A</v>
      </c>
      <c r="D1000" t="e">
        <v>#N/A</v>
      </c>
      <c r="E1000" t="e">
        <v>#N/A</v>
      </c>
      <c r="F1000" t="e">
        <v>#N/A</v>
      </c>
      <c r="G1000" t="e">
        <v>#N/A</v>
      </c>
      <c r="H1000" t="e">
        <v>#N/A</v>
      </c>
      <c r="I1000" t="e">
        <v>#N/A</v>
      </c>
      <c r="J1000" t="e">
        <v>#N/A</v>
      </c>
      <c r="K1000" t="e">
        <v>#N/A</v>
      </c>
      <c r="L1000" t="e">
        <v>#N/A</v>
      </c>
      <c r="M1000" t="e">
        <v>#N/A</v>
      </c>
      <c r="N1000" t="e">
        <v>#N/A</v>
      </c>
      <c r="O1000" t="e">
        <v>#N/A</v>
      </c>
      <c r="P1000" t="e">
        <v>#N/A</v>
      </c>
      <c r="Q1000" t="e">
        <v>#N/A</v>
      </c>
      <c r="R1000" t="e">
        <v>#N/A</v>
      </c>
      <c r="S1000" t="e">
        <v>#N/A</v>
      </c>
      <c r="T1000" t="e">
        <v>#N/A</v>
      </c>
      <c r="U1000" t="e">
        <v>#N/A</v>
      </c>
      <c r="W1000" t="e">
        <f t="shared" si="31"/>
        <v>#N/A</v>
      </c>
    </row>
    <row r="1001" spans="1:23" x14ac:dyDescent="0.25">
      <c r="A1001" s="9" t="e">
        <f t="shared" si="30"/>
        <v>#N/A</v>
      </c>
      <c r="B1001">
        <v>280</v>
      </c>
      <c r="C1001" t="e">
        <v>#N/A</v>
      </c>
      <c r="D1001" t="e">
        <v>#N/A</v>
      </c>
      <c r="E1001" t="e">
        <v>#N/A</v>
      </c>
      <c r="F1001" t="e">
        <v>#N/A</v>
      </c>
      <c r="G1001" t="e">
        <v>#N/A</v>
      </c>
      <c r="H1001" t="e">
        <v>#N/A</v>
      </c>
      <c r="I1001" t="e">
        <v>#N/A</v>
      </c>
      <c r="J1001" t="e">
        <v>#N/A</v>
      </c>
      <c r="K1001" t="e">
        <v>#N/A</v>
      </c>
      <c r="L1001" t="e">
        <v>#N/A</v>
      </c>
      <c r="M1001" t="e">
        <v>#N/A</v>
      </c>
      <c r="N1001" t="e">
        <v>#N/A</v>
      </c>
      <c r="O1001" t="e">
        <v>#N/A</v>
      </c>
      <c r="P1001" t="e">
        <v>#N/A</v>
      </c>
      <c r="Q1001" t="e">
        <v>#N/A</v>
      </c>
      <c r="R1001" t="e">
        <v>#N/A</v>
      </c>
      <c r="S1001" t="e">
        <v>#N/A</v>
      </c>
      <c r="T1001" t="e">
        <v>#N/A</v>
      </c>
      <c r="U1001" t="e">
        <v>#N/A</v>
      </c>
      <c r="W1001" t="e">
        <f t="shared" si="31"/>
        <v>#N/A</v>
      </c>
    </row>
    <row r="1002" spans="1:23" x14ac:dyDescent="0.25">
      <c r="A1002" t="e">
        <f t="shared" si="30"/>
        <v>#N/A</v>
      </c>
      <c r="B1002">
        <v>281</v>
      </c>
      <c r="C1002" t="e">
        <v>#N/A</v>
      </c>
      <c r="D1002" t="e">
        <v>#N/A</v>
      </c>
      <c r="E1002" t="e">
        <v>#N/A</v>
      </c>
      <c r="F1002" t="e">
        <v>#N/A</v>
      </c>
      <c r="G1002" t="e">
        <v>#N/A</v>
      </c>
      <c r="H1002" t="e">
        <v>#N/A</v>
      </c>
      <c r="I1002" t="e">
        <v>#N/A</v>
      </c>
      <c r="J1002" t="e">
        <v>#N/A</v>
      </c>
      <c r="K1002" t="e">
        <v>#N/A</v>
      </c>
      <c r="L1002" t="e">
        <v>#N/A</v>
      </c>
      <c r="M1002" t="e">
        <v>#N/A</v>
      </c>
      <c r="N1002" t="e">
        <v>#N/A</v>
      </c>
      <c r="O1002" t="e">
        <v>#N/A</v>
      </c>
      <c r="P1002" t="e">
        <v>#N/A</v>
      </c>
      <c r="Q1002" t="e">
        <v>#N/A</v>
      </c>
      <c r="R1002" t="e">
        <v>#N/A</v>
      </c>
      <c r="S1002" t="e">
        <v>#N/A</v>
      </c>
      <c r="T1002" t="e">
        <v>#N/A</v>
      </c>
      <c r="U1002" t="e">
        <v>#N/A</v>
      </c>
      <c r="W1002" t="e">
        <f t="shared" si="31"/>
        <v>#N/A</v>
      </c>
    </row>
    <row r="1003" spans="1:23" x14ac:dyDescent="0.25">
      <c r="A1003" t="e">
        <f t="shared" si="30"/>
        <v>#N/A</v>
      </c>
      <c r="B1003">
        <v>282</v>
      </c>
      <c r="C1003" t="e">
        <v>#N/A</v>
      </c>
      <c r="D1003" t="e">
        <v>#N/A</v>
      </c>
      <c r="E1003" t="e">
        <v>#N/A</v>
      </c>
      <c r="F1003" t="e">
        <v>#N/A</v>
      </c>
      <c r="G1003" t="e">
        <v>#N/A</v>
      </c>
      <c r="H1003" t="e">
        <v>#N/A</v>
      </c>
      <c r="I1003" t="e">
        <v>#N/A</v>
      </c>
      <c r="J1003" t="e">
        <v>#N/A</v>
      </c>
      <c r="K1003" t="e">
        <v>#N/A</v>
      </c>
      <c r="L1003" t="e">
        <v>#N/A</v>
      </c>
      <c r="M1003" t="e">
        <v>#N/A</v>
      </c>
      <c r="N1003" t="e">
        <v>#N/A</v>
      </c>
      <c r="O1003" t="e">
        <v>#N/A</v>
      </c>
      <c r="P1003" t="e">
        <v>#N/A</v>
      </c>
      <c r="Q1003" t="e">
        <v>#N/A</v>
      </c>
      <c r="R1003" t="e">
        <v>#N/A</v>
      </c>
      <c r="S1003" t="e">
        <v>#N/A</v>
      </c>
      <c r="T1003" t="e">
        <v>#N/A</v>
      </c>
      <c r="U1003" t="e">
        <v>#N/A</v>
      </c>
      <c r="W1003" t="e">
        <f t="shared" si="31"/>
        <v>#N/A</v>
      </c>
    </row>
    <row r="1004" spans="1:23" x14ac:dyDescent="0.25">
      <c r="A1004" t="e">
        <f t="shared" si="30"/>
        <v>#N/A</v>
      </c>
      <c r="B1004">
        <v>283</v>
      </c>
      <c r="C1004" t="e">
        <v>#N/A</v>
      </c>
      <c r="D1004" t="e">
        <v>#N/A</v>
      </c>
      <c r="E1004" t="e">
        <v>#N/A</v>
      </c>
      <c r="F1004" t="e">
        <v>#N/A</v>
      </c>
      <c r="G1004" t="e">
        <v>#N/A</v>
      </c>
      <c r="H1004" t="e">
        <v>#N/A</v>
      </c>
      <c r="I1004" t="e">
        <v>#N/A</v>
      </c>
      <c r="J1004" t="e">
        <v>#N/A</v>
      </c>
      <c r="K1004" t="e">
        <v>#N/A</v>
      </c>
      <c r="L1004" t="e">
        <v>#N/A</v>
      </c>
      <c r="M1004" t="e">
        <v>#N/A</v>
      </c>
      <c r="N1004" t="e">
        <v>#N/A</v>
      </c>
      <c r="O1004" t="e">
        <v>#N/A</v>
      </c>
      <c r="P1004" t="e">
        <v>#N/A</v>
      </c>
      <c r="Q1004" t="e">
        <v>#N/A</v>
      </c>
      <c r="R1004" t="e">
        <v>#N/A</v>
      </c>
      <c r="S1004" t="e">
        <v>#N/A</v>
      </c>
      <c r="T1004" t="e">
        <v>#N/A</v>
      </c>
      <c r="U1004" t="e">
        <v>#N/A</v>
      </c>
      <c r="W1004" t="e">
        <f t="shared" si="31"/>
        <v>#N/A</v>
      </c>
    </row>
    <row r="1005" spans="1:23" x14ac:dyDescent="0.25">
      <c r="A1005" t="e">
        <f t="shared" si="30"/>
        <v>#N/A</v>
      </c>
      <c r="B1005">
        <v>284</v>
      </c>
      <c r="C1005" t="e">
        <v>#N/A</v>
      </c>
      <c r="D1005" t="e">
        <v>#N/A</v>
      </c>
      <c r="E1005" t="e">
        <v>#N/A</v>
      </c>
      <c r="F1005" t="e">
        <v>#N/A</v>
      </c>
      <c r="G1005" t="e">
        <v>#N/A</v>
      </c>
      <c r="H1005" t="e">
        <v>#N/A</v>
      </c>
      <c r="I1005" t="e">
        <v>#N/A</v>
      </c>
      <c r="J1005" t="e">
        <v>#N/A</v>
      </c>
      <c r="K1005" t="e">
        <v>#N/A</v>
      </c>
      <c r="L1005" t="e">
        <v>#N/A</v>
      </c>
      <c r="M1005" t="e">
        <v>#N/A</v>
      </c>
      <c r="N1005" t="e">
        <v>#N/A</v>
      </c>
      <c r="O1005" t="e">
        <v>#N/A</v>
      </c>
      <c r="P1005" t="e">
        <v>#N/A</v>
      </c>
      <c r="Q1005" t="e">
        <v>#N/A</v>
      </c>
      <c r="R1005" t="e">
        <v>#N/A</v>
      </c>
      <c r="S1005" t="e">
        <v>#N/A</v>
      </c>
      <c r="T1005" t="e">
        <v>#N/A</v>
      </c>
      <c r="U1005" t="e">
        <v>#N/A</v>
      </c>
      <c r="W1005" t="e">
        <f t="shared" si="31"/>
        <v>#N/A</v>
      </c>
    </row>
    <row r="1006" spans="1:23" x14ac:dyDescent="0.25">
      <c r="A1006" t="e">
        <f t="shared" si="30"/>
        <v>#N/A</v>
      </c>
      <c r="B1006">
        <v>285</v>
      </c>
      <c r="C1006" t="e">
        <v>#N/A</v>
      </c>
      <c r="D1006" t="e">
        <v>#N/A</v>
      </c>
      <c r="E1006" t="e">
        <v>#N/A</v>
      </c>
      <c r="F1006" t="e">
        <v>#N/A</v>
      </c>
      <c r="G1006" t="e">
        <v>#N/A</v>
      </c>
      <c r="H1006" t="e">
        <v>#N/A</v>
      </c>
      <c r="I1006" t="e">
        <v>#N/A</v>
      </c>
      <c r="J1006" t="e">
        <v>#N/A</v>
      </c>
      <c r="K1006" t="e">
        <v>#N/A</v>
      </c>
      <c r="L1006" t="e">
        <v>#N/A</v>
      </c>
      <c r="M1006" t="e">
        <v>#N/A</v>
      </c>
      <c r="N1006" t="e">
        <v>#N/A</v>
      </c>
      <c r="O1006" t="e">
        <v>#N/A</v>
      </c>
      <c r="P1006" t="e">
        <v>#N/A</v>
      </c>
      <c r="Q1006" t="e">
        <v>#N/A</v>
      </c>
      <c r="R1006" t="e">
        <v>#N/A</v>
      </c>
      <c r="S1006" t="e">
        <v>#N/A</v>
      </c>
      <c r="T1006" t="e">
        <v>#N/A</v>
      </c>
      <c r="U1006" t="e">
        <v>#N/A</v>
      </c>
      <c r="W1006" t="e">
        <f t="shared" si="31"/>
        <v>#N/A</v>
      </c>
    </row>
    <row r="1007" spans="1:23" x14ac:dyDescent="0.25">
      <c r="A1007" t="e">
        <f t="shared" si="30"/>
        <v>#N/A</v>
      </c>
      <c r="B1007">
        <v>286</v>
      </c>
      <c r="C1007" t="e">
        <v>#N/A</v>
      </c>
      <c r="D1007" t="e">
        <v>#N/A</v>
      </c>
      <c r="E1007" t="e">
        <v>#N/A</v>
      </c>
      <c r="F1007" t="e">
        <v>#N/A</v>
      </c>
      <c r="G1007" t="e">
        <v>#N/A</v>
      </c>
      <c r="H1007" t="e">
        <v>#N/A</v>
      </c>
      <c r="I1007" t="e">
        <v>#N/A</v>
      </c>
      <c r="J1007" t="e">
        <v>#N/A</v>
      </c>
      <c r="K1007" t="e">
        <v>#N/A</v>
      </c>
      <c r="L1007" t="e">
        <v>#N/A</v>
      </c>
      <c r="M1007" t="e">
        <v>#N/A</v>
      </c>
      <c r="N1007" t="e">
        <v>#N/A</v>
      </c>
      <c r="O1007" t="e">
        <v>#N/A</v>
      </c>
      <c r="P1007" t="e">
        <v>#N/A</v>
      </c>
      <c r="Q1007" t="e">
        <v>#N/A</v>
      </c>
      <c r="R1007" t="e">
        <v>#N/A</v>
      </c>
      <c r="S1007" t="e">
        <v>#N/A</v>
      </c>
      <c r="T1007" t="e">
        <v>#N/A</v>
      </c>
      <c r="U1007" t="e">
        <v>#N/A</v>
      </c>
      <c r="W1007" t="e">
        <f t="shared" si="31"/>
        <v>#N/A</v>
      </c>
    </row>
    <row r="1008" spans="1:23" x14ac:dyDescent="0.25">
      <c r="A1008" t="e">
        <f t="shared" si="30"/>
        <v>#N/A</v>
      </c>
      <c r="B1008">
        <v>287</v>
      </c>
      <c r="C1008" t="e">
        <v>#N/A</v>
      </c>
      <c r="D1008" t="e">
        <v>#N/A</v>
      </c>
      <c r="E1008" t="e">
        <v>#N/A</v>
      </c>
      <c r="F1008" t="e">
        <v>#N/A</v>
      </c>
      <c r="G1008" t="e">
        <v>#N/A</v>
      </c>
      <c r="H1008" t="e">
        <v>#N/A</v>
      </c>
      <c r="I1008" t="e">
        <v>#N/A</v>
      </c>
      <c r="J1008" t="e">
        <v>#N/A</v>
      </c>
      <c r="K1008" t="e">
        <v>#N/A</v>
      </c>
      <c r="L1008" t="e">
        <v>#N/A</v>
      </c>
      <c r="M1008" t="e">
        <v>#N/A</v>
      </c>
      <c r="N1008" t="e">
        <v>#N/A</v>
      </c>
      <c r="O1008" t="e">
        <v>#N/A</v>
      </c>
      <c r="P1008" t="e">
        <v>#N/A</v>
      </c>
      <c r="Q1008" t="e">
        <v>#N/A</v>
      </c>
      <c r="R1008" t="e">
        <v>#N/A</v>
      </c>
      <c r="S1008" t="e">
        <v>#N/A</v>
      </c>
      <c r="T1008" t="e">
        <v>#N/A</v>
      </c>
      <c r="U1008" t="e">
        <v>#N/A</v>
      </c>
      <c r="W1008" t="e">
        <f t="shared" si="31"/>
        <v>#N/A</v>
      </c>
    </row>
    <row r="1009" spans="1:23" x14ac:dyDescent="0.25">
      <c r="A1009" t="e">
        <f t="shared" si="30"/>
        <v>#N/A</v>
      </c>
      <c r="B1009">
        <v>288</v>
      </c>
      <c r="C1009" t="e">
        <v>#N/A</v>
      </c>
      <c r="D1009" t="e">
        <v>#N/A</v>
      </c>
      <c r="E1009" t="e">
        <v>#N/A</v>
      </c>
      <c r="F1009" t="e">
        <v>#N/A</v>
      </c>
      <c r="G1009" t="e">
        <v>#N/A</v>
      </c>
      <c r="H1009" t="e">
        <v>#N/A</v>
      </c>
      <c r="I1009" t="e">
        <v>#N/A</v>
      </c>
      <c r="J1009" t="e">
        <v>#N/A</v>
      </c>
      <c r="K1009" t="e">
        <v>#N/A</v>
      </c>
      <c r="L1009" t="e">
        <v>#N/A</v>
      </c>
      <c r="M1009" t="e">
        <v>#N/A</v>
      </c>
      <c r="N1009" t="e">
        <v>#N/A</v>
      </c>
      <c r="O1009" t="e">
        <v>#N/A</v>
      </c>
      <c r="P1009" t="e">
        <v>#N/A</v>
      </c>
      <c r="Q1009" t="e">
        <v>#N/A</v>
      </c>
      <c r="R1009" t="e">
        <v>#N/A</v>
      </c>
      <c r="S1009" t="e">
        <v>#N/A</v>
      </c>
      <c r="T1009" t="e">
        <v>#N/A</v>
      </c>
      <c r="U1009" t="e">
        <v>#N/A</v>
      </c>
      <c r="W1009" t="e">
        <f t="shared" si="31"/>
        <v>#N/A</v>
      </c>
    </row>
    <row r="1010" spans="1:23" x14ac:dyDescent="0.25">
      <c r="A1010" t="e">
        <f t="shared" si="30"/>
        <v>#N/A</v>
      </c>
      <c r="B1010">
        <v>289</v>
      </c>
      <c r="C1010" t="e">
        <v>#N/A</v>
      </c>
      <c r="D1010" t="e">
        <v>#N/A</v>
      </c>
      <c r="E1010" t="e">
        <v>#N/A</v>
      </c>
      <c r="F1010" t="e">
        <v>#N/A</v>
      </c>
      <c r="G1010" t="e">
        <v>#N/A</v>
      </c>
      <c r="H1010" t="e">
        <v>#N/A</v>
      </c>
      <c r="I1010" t="e">
        <v>#N/A</v>
      </c>
      <c r="J1010" t="e">
        <v>#N/A</v>
      </c>
      <c r="K1010" t="e">
        <v>#N/A</v>
      </c>
      <c r="L1010" t="e">
        <v>#N/A</v>
      </c>
      <c r="M1010" t="e">
        <v>#N/A</v>
      </c>
      <c r="N1010" t="e">
        <v>#N/A</v>
      </c>
      <c r="O1010" t="e">
        <v>#N/A</v>
      </c>
      <c r="P1010" t="e">
        <v>#N/A</v>
      </c>
      <c r="Q1010" t="e">
        <v>#N/A</v>
      </c>
      <c r="R1010" t="e">
        <v>#N/A</v>
      </c>
      <c r="S1010" t="e">
        <v>#N/A</v>
      </c>
      <c r="T1010" t="e">
        <v>#N/A</v>
      </c>
      <c r="U1010" t="e">
        <v>#N/A</v>
      </c>
      <c r="W1010" t="e">
        <f t="shared" si="31"/>
        <v>#N/A</v>
      </c>
    </row>
    <row r="1011" spans="1:23" x14ac:dyDescent="0.25">
      <c r="A1011" t="e">
        <f t="shared" si="30"/>
        <v>#N/A</v>
      </c>
      <c r="B1011">
        <v>290</v>
      </c>
      <c r="C1011" t="e">
        <v>#N/A</v>
      </c>
      <c r="D1011" t="e">
        <v>#N/A</v>
      </c>
      <c r="E1011" t="e">
        <v>#N/A</v>
      </c>
      <c r="F1011" t="e">
        <v>#N/A</v>
      </c>
      <c r="G1011" t="e">
        <v>#N/A</v>
      </c>
      <c r="H1011" t="e">
        <v>#N/A</v>
      </c>
      <c r="I1011" t="e">
        <v>#N/A</v>
      </c>
      <c r="J1011" t="e">
        <v>#N/A</v>
      </c>
      <c r="K1011" t="e">
        <v>#N/A</v>
      </c>
      <c r="L1011" t="e">
        <v>#N/A</v>
      </c>
      <c r="M1011" t="e">
        <v>#N/A</v>
      </c>
      <c r="N1011" t="e">
        <v>#N/A</v>
      </c>
      <c r="O1011" t="e">
        <v>#N/A</v>
      </c>
      <c r="P1011" t="e">
        <v>#N/A</v>
      </c>
      <c r="Q1011" t="e">
        <v>#N/A</v>
      </c>
      <c r="R1011" t="e">
        <v>#N/A</v>
      </c>
      <c r="S1011" t="e">
        <v>#N/A</v>
      </c>
      <c r="T1011" t="e">
        <v>#N/A</v>
      </c>
      <c r="U1011" t="e">
        <v>#N/A</v>
      </c>
      <c r="W1011" t="e">
        <f t="shared" si="31"/>
        <v>#N/A</v>
      </c>
    </row>
    <row r="1012" spans="1:23" x14ac:dyDescent="0.25">
      <c r="A1012" t="e">
        <f t="shared" si="30"/>
        <v>#N/A</v>
      </c>
      <c r="B1012">
        <v>291</v>
      </c>
      <c r="C1012" t="e">
        <v>#N/A</v>
      </c>
      <c r="D1012" t="e">
        <v>#N/A</v>
      </c>
      <c r="E1012" t="e">
        <v>#N/A</v>
      </c>
      <c r="F1012" t="e">
        <v>#N/A</v>
      </c>
      <c r="G1012" t="e">
        <v>#N/A</v>
      </c>
      <c r="H1012" t="e">
        <v>#N/A</v>
      </c>
      <c r="I1012" t="e">
        <v>#N/A</v>
      </c>
      <c r="J1012" t="e">
        <v>#N/A</v>
      </c>
      <c r="K1012" t="e">
        <v>#N/A</v>
      </c>
      <c r="L1012" t="e">
        <v>#N/A</v>
      </c>
      <c r="M1012" t="e">
        <v>#N/A</v>
      </c>
      <c r="N1012" t="e">
        <v>#N/A</v>
      </c>
      <c r="O1012" t="e">
        <v>#N/A</v>
      </c>
      <c r="P1012" t="e">
        <v>#N/A</v>
      </c>
      <c r="Q1012" t="e">
        <v>#N/A</v>
      </c>
      <c r="R1012" t="e">
        <v>#N/A</v>
      </c>
      <c r="S1012" t="e">
        <v>#N/A</v>
      </c>
      <c r="T1012" t="e">
        <v>#N/A</v>
      </c>
      <c r="U1012" t="e">
        <v>#N/A</v>
      </c>
      <c r="W1012" t="e">
        <f t="shared" si="31"/>
        <v>#N/A</v>
      </c>
    </row>
    <row r="1013" spans="1:23" x14ac:dyDescent="0.25">
      <c r="A1013" t="e">
        <f t="shared" si="30"/>
        <v>#N/A</v>
      </c>
      <c r="B1013">
        <v>292</v>
      </c>
      <c r="C1013" t="e">
        <v>#N/A</v>
      </c>
      <c r="D1013" t="e">
        <v>#N/A</v>
      </c>
      <c r="E1013" t="e">
        <v>#N/A</v>
      </c>
      <c r="F1013" t="e">
        <v>#N/A</v>
      </c>
      <c r="G1013" t="e">
        <v>#N/A</v>
      </c>
      <c r="H1013" t="e">
        <v>#N/A</v>
      </c>
      <c r="I1013" t="e">
        <v>#N/A</v>
      </c>
      <c r="J1013" t="e">
        <v>#N/A</v>
      </c>
      <c r="K1013" t="e">
        <v>#N/A</v>
      </c>
      <c r="L1013" t="e">
        <v>#N/A</v>
      </c>
      <c r="M1013" t="e">
        <v>#N/A</v>
      </c>
      <c r="N1013" t="e">
        <v>#N/A</v>
      </c>
      <c r="O1013" t="e">
        <v>#N/A</v>
      </c>
      <c r="P1013" t="e">
        <v>#N/A</v>
      </c>
      <c r="Q1013" t="e">
        <v>#N/A</v>
      </c>
      <c r="R1013" t="e">
        <v>#N/A</v>
      </c>
      <c r="S1013" t="e">
        <v>#N/A</v>
      </c>
      <c r="T1013" t="e">
        <v>#N/A</v>
      </c>
      <c r="U1013" t="e">
        <v>#N/A</v>
      </c>
      <c r="W1013" t="e">
        <f t="shared" si="31"/>
        <v>#N/A</v>
      </c>
    </row>
    <row r="1014" spans="1:23" x14ac:dyDescent="0.25">
      <c r="A1014" t="e">
        <f t="shared" si="30"/>
        <v>#N/A</v>
      </c>
      <c r="B1014">
        <v>293</v>
      </c>
      <c r="C1014" t="e">
        <v>#N/A</v>
      </c>
      <c r="D1014" t="e">
        <v>#N/A</v>
      </c>
      <c r="E1014" t="e">
        <v>#N/A</v>
      </c>
      <c r="F1014" t="e">
        <v>#N/A</v>
      </c>
      <c r="G1014" t="e">
        <v>#N/A</v>
      </c>
      <c r="H1014" t="e">
        <v>#N/A</v>
      </c>
      <c r="I1014" t="e">
        <v>#N/A</v>
      </c>
      <c r="J1014" t="e">
        <v>#N/A</v>
      </c>
      <c r="K1014" t="e">
        <v>#N/A</v>
      </c>
      <c r="L1014" t="e">
        <v>#N/A</v>
      </c>
      <c r="M1014" t="e">
        <v>#N/A</v>
      </c>
      <c r="N1014" t="e">
        <v>#N/A</v>
      </c>
      <c r="O1014" t="e">
        <v>#N/A</v>
      </c>
      <c r="P1014" t="e">
        <v>#N/A</v>
      </c>
      <c r="Q1014" t="e">
        <v>#N/A</v>
      </c>
      <c r="R1014" t="e">
        <v>#N/A</v>
      </c>
      <c r="S1014" t="e">
        <v>#N/A</v>
      </c>
      <c r="T1014" t="e">
        <v>#N/A</v>
      </c>
      <c r="U1014" t="e">
        <v>#N/A</v>
      </c>
      <c r="W1014" t="e">
        <f t="shared" si="31"/>
        <v>#N/A</v>
      </c>
    </row>
    <row r="1015" spans="1:23" x14ac:dyDescent="0.25">
      <c r="A1015" t="e">
        <f t="shared" si="30"/>
        <v>#N/A</v>
      </c>
      <c r="B1015">
        <v>294</v>
      </c>
      <c r="C1015" t="e">
        <v>#N/A</v>
      </c>
      <c r="D1015" t="e">
        <v>#N/A</v>
      </c>
      <c r="E1015" t="e">
        <v>#N/A</v>
      </c>
      <c r="F1015" t="e">
        <v>#N/A</v>
      </c>
      <c r="G1015" t="e">
        <v>#N/A</v>
      </c>
      <c r="H1015" t="e">
        <v>#N/A</v>
      </c>
      <c r="I1015" t="e">
        <v>#N/A</v>
      </c>
      <c r="J1015" t="e">
        <v>#N/A</v>
      </c>
      <c r="K1015" t="e">
        <v>#N/A</v>
      </c>
      <c r="L1015" t="e">
        <v>#N/A</v>
      </c>
      <c r="M1015" t="e">
        <v>#N/A</v>
      </c>
      <c r="N1015" t="e">
        <v>#N/A</v>
      </c>
      <c r="O1015" t="e">
        <v>#N/A</v>
      </c>
      <c r="P1015" t="e">
        <v>#N/A</v>
      </c>
      <c r="Q1015" t="e">
        <v>#N/A</v>
      </c>
      <c r="R1015" t="e">
        <v>#N/A</v>
      </c>
      <c r="S1015" t="e">
        <v>#N/A</v>
      </c>
      <c r="T1015" t="e">
        <v>#N/A</v>
      </c>
      <c r="U1015" t="e">
        <v>#N/A</v>
      </c>
      <c r="W1015" t="e">
        <f t="shared" si="31"/>
        <v>#N/A</v>
      </c>
    </row>
    <row r="1016" spans="1:23" x14ac:dyDescent="0.25">
      <c r="A1016" t="e">
        <f t="shared" si="30"/>
        <v>#N/A</v>
      </c>
      <c r="B1016">
        <v>295</v>
      </c>
      <c r="C1016" t="e">
        <v>#N/A</v>
      </c>
      <c r="D1016" t="e">
        <v>#N/A</v>
      </c>
      <c r="E1016" t="e">
        <v>#N/A</v>
      </c>
      <c r="F1016" t="e">
        <v>#N/A</v>
      </c>
      <c r="G1016" t="e">
        <v>#N/A</v>
      </c>
      <c r="H1016" t="e">
        <v>#N/A</v>
      </c>
      <c r="I1016" t="e">
        <v>#N/A</v>
      </c>
      <c r="J1016" t="e">
        <v>#N/A</v>
      </c>
      <c r="K1016" t="e">
        <v>#N/A</v>
      </c>
      <c r="L1016" t="e">
        <v>#N/A</v>
      </c>
      <c r="M1016" t="e">
        <v>#N/A</v>
      </c>
      <c r="N1016" t="e">
        <v>#N/A</v>
      </c>
      <c r="O1016" t="e">
        <v>#N/A</v>
      </c>
      <c r="P1016" t="e">
        <v>#N/A</v>
      </c>
      <c r="Q1016" t="e">
        <v>#N/A</v>
      </c>
      <c r="R1016" t="e">
        <v>#N/A</v>
      </c>
      <c r="S1016" t="e">
        <v>#N/A</v>
      </c>
      <c r="T1016" t="e">
        <v>#N/A</v>
      </c>
      <c r="U1016" t="e">
        <v>#N/A</v>
      </c>
      <c r="W1016" t="e">
        <f t="shared" si="31"/>
        <v>#N/A</v>
      </c>
    </row>
    <row r="1017" spans="1:23" x14ac:dyDescent="0.25">
      <c r="A1017" t="e">
        <f t="shared" si="30"/>
        <v>#N/A</v>
      </c>
      <c r="B1017">
        <v>296</v>
      </c>
      <c r="C1017" t="e">
        <v>#N/A</v>
      </c>
      <c r="D1017" t="e">
        <v>#N/A</v>
      </c>
      <c r="E1017" t="e">
        <v>#N/A</v>
      </c>
      <c r="F1017" t="e">
        <v>#N/A</v>
      </c>
      <c r="G1017" t="e">
        <v>#N/A</v>
      </c>
      <c r="H1017" t="e">
        <v>#N/A</v>
      </c>
      <c r="I1017" t="e">
        <v>#N/A</v>
      </c>
      <c r="J1017" t="e">
        <v>#N/A</v>
      </c>
      <c r="K1017" t="e">
        <v>#N/A</v>
      </c>
      <c r="L1017" t="e">
        <v>#N/A</v>
      </c>
      <c r="M1017" t="e">
        <v>#N/A</v>
      </c>
      <c r="N1017" t="e">
        <v>#N/A</v>
      </c>
      <c r="O1017" t="e">
        <v>#N/A</v>
      </c>
      <c r="P1017" t="e">
        <v>#N/A</v>
      </c>
      <c r="Q1017" t="e">
        <v>#N/A</v>
      </c>
      <c r="R1017" t="e">
        <v>#N/A</v>
      </c>
      <c r="S1017" t="e">
        <v>#N/A</v>
      </c>
      <c r="T1017" t="e">
        <v>#N/A</v>
      </c>
      <c r="U1017" t="e">
        <v>#N/A</v>
      </c>
      <c r="W1017" t="e">
        <f t="shared" si="31"/>
        <v>#N/A</v>
      </c>
    </row>
    <row r="1018" spans="1:23" x14ac:dyDescent="0.25">
      <c r="A1018" t="e">
        <f t="shared" si="30"/>
        <v>#N/A</v>
      </c>
      <c r="B1018">
        <v>297</v>
      </c>
      <c r="C1018" t="e">
        <v>#N/A</v>
      </c>
      <c r="D1018" t="e">
        <v>#N/A</v>
      </c>
      <c r="E1018" t="e">
        <v>#N/A</v>
      </c>
      <c r="F1018" t="e">
        <v>#N/A</v>
      </c>
      <c r="G1018" t="e">
        <v>#N/A</v>
      </c>
      <c r="H1018" t="e">
        <v>#N/A</v>
      </c>
      <c r="I1018" t="e">
        <v>#N/A</v>
      </c>
      <c r="J1018" t="e">
        <v>#N/A</v>
      </c>
      <c r="K1018" t="e">
        <v>#N/A</v>
      </c>
      <c r="L1018" t="e">
        <v>#N/A</v>
      </c>
      <c r="M1018" t="e">
        <v>#N/A</v>
      </c>
      <c r="N1018" t="e">
        <v>#N/A</v>
      </c>
      <c r="O1018" t="e">
        <v>#N/A</v>
      </c>
      <c r="P1018" t="e">
        <v>#N/A</v>
      </c>
      <c r="Q1018" t="e">
        <v>#N/A</v>
      </c>
      <c r="R1018" t="e">
        <v>#N/A</v>
      </c>
      <c r="S1018" t="e">
        <v>#N/A</v>
      </c>
      <c r="T1018" t="e">
        <v>#N/A</v>
      </c>
      <c r="U1018" t="e">
        <v>#N/A</v>
      </c>
      <c r="W1018" t="e">
        <f t="shared" si="31"/>
        <v>#N/A</v>
      </c>
    </row>
    <row r="1019" spans="1:23" x14ac:dyDescent="0.25">
      <c r="A1019" t="e">
        <f t="shared" si="30"/>
        <v>#N/A</v>
      </c>
      <c r="B1019">
        <v>298</v>
      </c>
      <c r="C1019" t="e">
        <v>#N/A</v>
      </c>
      <c r="D1019" t="e">
        <v>#N/A</v>
      </c>
      <c r="E1019" t="e">
        <v>#N/A</v>
      </c>
      <c r="F1019" t="e">
        <v>#N/A</v>
      </c>
      <c r="G1019" t="e">
        <v>#N/A</v>
      </c>
      <c r="H1019" t="e">
        <v>#N/A</v>
      </c>
      <c r="I1019" t="e">
        <v>#N/A</v>
      </c>
      <c r="J1019" t="e">
        <v>#N/A</v>
      </c>
      <c r="K1019" t="e">
        <v>#N/A</v>
      </c>
      <c r="L1019" t="e">
        <v>#N/A</v>
      </c>
      <c r="M1019" t="e">
        <v>#N/A</v>
      </c>
      <c r="N1019" t="e">
        <v>#N/A</v>
      </c>
      <c r="O1019" t="e">
        <v>#N/A</v>
      </c>
      <c r="P1019" t="e">
        <v>#N/A</v>
      </c>
      <c r="Q1019" t="e">
        <v>#N/A</v>
      </c>
      <c r="R1019" t="e">
        <v>#N/A</v>
      </c>
      <c r="S1019" t="e">
        <v>#N/A</v>
      </c>
      <c r="T1019" t="e">
        <v>#N/A</v>
      </c>
      <c r="U1019" t="e">
        <v>#N/A</v>
      </c>
      <c r="W1019" t="e">
        <f t="shared" si="31"/>
        <v>#N/A</v>
      </c>
    </row>
    <row r="1020" spans="1:23" x14ac:dyDescent="0.25">
      <c r="A1020" t="e">
        <f t="shared" si="30"/>
        <v>#N/A</v>
      </c>
      <c r="B1020">
        <v>299</v>
      </c>
      <c r="C1020" t="e">
        <v>#N/A</v>
      </c>
      <c r="D1020" t="e">
        <v>#N/A</v>
      </c>
      <c r="E1020" t="e">
        <v>#N/A</v>
      </c>
      <c r="F1020" t="e">
        <v>#N/A</v>
      </c>
      <c r="G1020" t="e">
        <v>#N/A</v>
      </c>
      <c r="H1020" t="e">
        <v>#N/A</v>
      </c>
      <c r="I1020" t="e">
        <v>#N/A</v>
      </c>
      <c r="J1020" t="e">
        <v>#N/A</v>
      </c>
      <c r="K1020" t="e">
        <v>#N/A</v>
      </c>
      <c r="L1020" t="e">
        <v>#N/A</v>
      </c>
      <c r="M1020" t="e">
        <v>#N/A</v>
      </c>
      <c r="N1020" t="e">
        <v>#N/A</v>
      </c>
      <c r="O1020" t="e">
        <v>#N/A</v>
      </c>
      <c r="P1020" t="e">
        <v>#N/A</v>
      </c>
      <c r="Q1020" t="e">
        <v>#N/A</v>
      </c>
      <c r="R1020" t="e">
        <v>#N/A</v>
      </c>
      <c r="S1020" t="e">
        <v>#N/A</v>
      </c>
      <c r="T1020" t="e">
        <v>#N/A</v>
      </c>
      <c r="U1020" t="e">
        <v>#N/A</v>
      </c>
      <c r="W1020" t="e">
        <f t="shared" si="31"/>
        <v>#N/A</v>
      </c>
    </row>
    <row r="1021" spans="1:23" x14ac:dyDescent="0.25">
      <c r="A1021" t="e">
        <f t="shared" si="30"/>
        <v>#N/A</v>
      </c>
      <c r="B1021">
        <v>300</v>
      </c>
      <c r="C1021" t="e">
        <v>#N/A</v>
      </c>
      <c r="D1021" t="e">
        <v>#N/A</v>
      </c>
      <c r="E1021" t="e">
        <v>#N/A</v>
      </c>
      <c r="F1021" t="e">
        <v>#N/A</v>
      </c>
      <c r="G1021" t="e">
        <v>#N/A</v>
      </c>
      <c r="H1021" t="e">
        <v>#N/A</v>
      </c>
      <c r="I1021" t="e">
        <v>#N/A</v>
      </c>
      <c r="J1021" t="e">
        <v>#N/A</v>
      </c>
      <c r="K1021" t="e">
        <v>#N/A</v>
      </c>
      <c r="L1021" t="e">
        <v>#N/A</v>
      </c>
      <c r="M1021" t="e">
        <v>#N/A</v>
      </c>
      <c r="N1021" t="e">
        <v>#N/A</v>
      </c>
      <c r="O1021" t="e">
        <v>#N/A</v>
      </c>
      <c r="P1021" t="e">
        <v>#N/A</v>
      </c>
      <c r="Q1021" t="e">
        <v>#N/A</v>
      </c>
      <c r="R1021" t="e">
        <v>#N/A</v>
      </c>
      <c r="S1021" t="e">
        <v>#N/A</v>
      </c>
      <c r="T1021" t="e">
        <v>#N/A</v>
      </c>
      <c r="U1021" t="e">
        <v>#N/A</v>
      </c>
      <c r="W1021" t="e">
        <f t="shared" si="31"/>
        <v>#N/A</v>
      </c>
    </row>
    <row r="1022" spans="1:23" x14ac:dyDescent="0.25">
      <c r="A1022" t="e">
        <f t="shared" si="30"/>
        <v>#N/A</v>
      </c>
      <c r="B1022">
        <v>301</v>
      </c>
      <c r="C1022" t="e">
        <v>#N/A</v>
      </c>
      <c r="D1022" t="e">
        <v>#N/A</v>
      </c>
      <c r="E1022" t="e">
        <v>#N/A</v>
      </c>
      <c r="F1022" t="e">
        <v>#N/A</v>
      </c>
      <c r="G1022" t="e">
        <v>#N/A</v>
      </c>
      <c r="H1022" t="e">
        <v>#N/A</v>
      </c>
      <c r="I1022" t="e">
        <v>#N/A</v>
      </c>
      <c r="J1022" t="e">
        <v>#N/A</v>
      </c>
      <c r="K1022" t="e">
        <v>#N/A</v>
      </c>
      <c r="L1022" t="e">
        <v>#N/A</v>
      </c>
      <c r="M1022" t="e">
        <v>#N/A</v>
      </c>
      <c r="N1022" t="e">
        <v>#N/A</v>
      </c>
      <c r="O1022" t="e">
        <v>#N/A</v>
      </c>
      <c r="P1022" t="e">
        <v>#N/A</v>
      </c>
      <c r="Q1022" t="e">
        <v>#N/A</v>
      </c>
      <c r="R1022" t="e">
        <v>#N/A</v>
      </c>
      <c r="S1022" t="e">
        <v>#N/A</v>
      </c>
      <c r="T1022" t="e">
        <v>#N/A</v>
      </c>
      <c r="U1022" t="e">
        <v>#N/A</v>
      </c>
      <c r="W1022" t="e">
        <f t="shared" si="31"/>
        <v>#N/A</v>
      </c>
    </row>
    <row r="1023" spans="1:23" x14ac:dyDescent="0.25">
      <c r="A1023" t="e">
        <f t="shared" si="30"/>
        <v>#N/A</v>
      </c>
      <c r="B1023">
        <v>302</v>
      </c>
      <c r="C1023" t="e">
        <v>#N/A</v>
      </c>
      <c r="D1023" t="e">
        <v>#N/A</v>
      </c>
      <c r="E1023" t="e">
        <v>#N/A</v>
      </c>
      <c r="F1023" t="e">
        <v>#N/A</v>
      </c>
      <c r="G1023" t="e">
        <v>#N/A</v>
      </c>
      <c r="H1023" t="e">
        <v>#N/A</v>
      </c>
      <c r="I1023" t="e">
        <v>#N/A</v>
      </c>
      <c r="J1023" t="e">
        <v>#N/A</v>
      </c>
      <c r="K1023" t="e">
        <v>#N/A</v>
      </c>
      <c r="L1023" t="e">
        <v>#N/A</v>
      </c>
      <c r="M1023" t="e">
        <v>#N/A</v>
      </c>
      <c r="N1023" t="e">
        <v>#N/A</v>
      </c>
      <c r="O1023" t="e">
        <v>#N/A</v>
      </c>
      <c r="P1023" t="e">
        <v>#N/A</v>
      </c>
      <c r="Q1023" t="e">
        <v>#N/A</v>
      </c>
      <c r="R1023" t="e">
        <v>#N/A</v>
      </c>
      <c r="S1023" t="e">
        <v>#N/A</v>
      </c>
      <c r="T1023" t="e">
        <v>#N/A</v>
      </c>
      <c r="U1023" t="e">
        <v>#N/A</v>
      </c>
      <c r="W1023" t="e">
        <f t="shared" si="31"/>
        <v>#N/A</v>
      </c>
    </row>
    <row r="1024" spans="1:23" x14ac:dyDescent="0.25">
      <c r="A1024" t="e">
        <f t="shared" si="30"/>
        <v>#N/A</v>
      </c>
      <c r="B1024">
        <v>303</v>
      </c>
      <c r="C1024" t="e">
        <v>#N/A</v>
      </c>
      <c r="D1024" t="e">
        <v>#N/A</v>
      </c>
      <c r="E1024" t="e">
        <v>#N/A</v>
      </c>
      <c r="F1024" t="e">
        <v>#N/A</v>
      </c>
      <c r="G1024" t="e">
        <v>#N/A</v>
      </c>
      <c r="H1024" t="e">
        <v>#N/A</v>
      </c>
      <c r="I1024" t="e">
        <v>#N/A</v>
      </c>
      <c r="J1024" t="e">
        <v>#N/A</v>
      </c>
      <c r="K1024" t="e">
        <v>#N/A</v>
      </c>
      <c r="L1024" t="e">
        <v>#N/A</v>
      </c>
      <c r="M1024" t="e">
        <v>#N/A</v>
      </c>
      <c r="N1024" t="e">
        <v>#N/A</v>
      </c>
      <c r="O1024" t="e">
        <v>#N/A</v>
      </c>
      <c r="P1024" t="e">
        <v>#N/A</v>
      </c>
      <c r="Q1024" t="e">
        <v>#N/A</v>
      </c>
      <c r="R1024" t="e">
        <v>#N/A</v>
      </c>
      <c r="S1024" t="e">
        <v>#N/A</v>
      </c>
      <c r="T1024" t="e">
        <v>#N/A</v>
      </c>
      <c r="U1024" t="e">
        <v>#N/A</v>
      </c>
      <c r="W1024" t="e">
        <f t="shared" si="31"/>
        <v>#N/A</v>
      </c>
    </row>
    <row r="1025" spans="1:23" x14ac:dyDescent="0.25">
      <c r="A1025" t="e">
        <f t="shared" si="30"/>
        <v>#N/A</v>
      </c>
      <c r="B1025">
        <v>304</v>
      </c>
      <c r="C1025" t="e">
        <v>#N/A</v>
      </c>
      <c r="D1025" t="e">
        <v>#N/A</v>
      </c>
      <c r="E1025" t="e">
        <v>#N/A</v>
      </c>
      <c r="F1025" t="e">
        <v>#N/A</v>
      </c>
      <c r="G1025" t="e">
        <v>#N/A</v>
      </c>
      <c r="H1025" t="e">
        <v>#N/A</v>
      </c>
      <c r="I1025" t="e">
        <v>#N/A</v>
      </c>
      <c r="J1025" t="e">
        <v>#N/A</v>
      </c>
      <c r="K1025" t="e">
        <v>#N/A</v>
      </c>
      <c r="L1025" t="e">
        <v>#N/A</v>
      </c>
      <c r="M1025" t="e">
        <v>#N/A</v>
      </c>
      <c r="N1025" t="e">
        <v>#N/A</v>
      </c>
      <c r="O1025" t="e">
        <v>#N/A</v>
      </c>
      <c r="P1025" t="e">
        <v>#N/A</v>
      </c>
      <c r="Q1025" t="e">
        <v>#N/A</v>
      </c>
      <c r="R1025" t="e">
        <v>#N/A</v>
      </c>
      <c r="S1025" t="e">
        <v>#N/A</v>
      </c>
      <c r="T1025" t="e">
        <v>#N/A</v>
      </c>
      <c r="U1025" t="e">
        <v>#N/A</v>
      </c>
      <c r="W1025" t="e">
        <f t="shared" si="31"/>
        <v>#N/A</v>
      </c>
    </row>
    <row r="1026" spans="1:23" x14ac:dyDescent="0.25">
      <c r="A1026" t="e">
        <f t="shared" ref="A1026:A1044" si="32">VLOOKUP(W1026,rightnames,9,FALSE)</f>
        <v>#N/A</v>
      </c>
      <c r="B1026">
        <v>310</v>
      </c>
      <c r="C1026" t="e">
        <v>#N/A</v>
      </c>
      <c r="D1026" t="e">
        <v>#N/A</v>
      </c>
      <c r="E1026" t="e">
        <v>#N/A</v>
      </c>
      <c r="F1026" t="e">
        <v>#N/A</v>
      </c>
      <c r="G1026" t="e">
        <v>#N/A</v>
      </c>
      <c r="H1026" t="e">
        <v>#N/A</v>
      </c>
      <c r="I1026" t="e">
        <v>#N/A</v>
      </c>
      <c r="J1026" t="e">
        <v>#N/A</v>
      </c>
      <c r="K1026" t="e">
        <v>#N/A</v>
      </c>
      <c r="L1026" t="e">
        <v>#N/A</v>
      </c>
      <c r="M1026" t="e">
        <v>#N/A</v>
      </c>
      <c r="N1026" t="e">
        <v>#N/A</v>
      </c>
      <c r="O1026" t="e">
        <v>#N/A</v>
      </c>
      <c r="P1026" t="e">
        <v>#N/A</v>
      </c>
      <c r="Q1026" t="e">
        <v>#N/A</v>
      </c>
      <c r="R1026" t="e">
        <v>#N/A</v>
      </c>
      <c r="S1026" t="e">
        <v>#N/A</v>
      </c>
      <c r="T1026" t="e">
        <v>#N/A</v>
      </c>
      <c r="U1026" t="e">
        <v>#N/A</v>
      </c>
      <c r="W1026" t="e">
        <f t="shared" ref="W1026:W1044" si="33">C1026&amp;","&amp;D1026&amp;","&amp;E1026&amp;","&amp;F1026&amp;","&amp;G1026&amp;","&amp;H1026&amp;","&amp;I1026</f>
        <v>#N/A</v>
      </c>
    </row>
    <row r="1027" spans="1:23" x14ac:dyDescent="0.25">
      <c r="A1027" t="e">
        <f t="shared" si="32"/>
        <v>#N/A</v>
      </c>
      <c r="B1027">
        <v>311</v>
      </c>
      <c r="C1027" t="e">
        <v>#N/A</v>
      </c>
      <c r="D1027" t="e">
        <v>#N/A</v>
      </c>
      <c r="E1027" t="e">
        <v>#N/A</v>
      </c>
      <c r="F1027" t="e">
        <v>#N/A</v>
      </c>
      <c r="G1027" t="e">
        <v>#N/A</v>
      </c>
      <c r="H1027" t="e">
        <v>#N/A</v>
      </c>
      <c r="I1027" t="e">
        <v>#N/A</v>
      </c>
      <c r="J1027" t="e">
        <v>#N/A</v>
      </c>
      <c r="K1027" t="e">
        <v>#N/A</v>
      </c>
      <c r="L1027" t="e">
        <v>#N/A</v>
      </c>
      <c r="M1027" t="e">
        <v>#N/A</v>
      </c>
      <c r="N1027" t="e">
        <v>#N/A</v>
      </c>
      <c r="O1027" t="e">
        <v>#N/A</v>
      </c>
      <c r="P1027" t="e">
        <v>#N/A</v>
      </c>
      <c r="Q1027" t="e">
        <v>#N/A</v>
      </c>
      <c r="R1027" t="e">
        <v>#N/A</v>
      </c>
      <c r="S1027" t="e">
        <v>#N/A</v>
      </c>
      <c r="T1027" t="e">
        <v>#N/A</v>
      </c>
      <c r="U1027" t="e">
        <v>#N/A</v>
      </c>
      <c r="W1027" t="e">
        <f t="shared" si="33"/>
        <v>#N/A</v>
      </c>
    </row>
    <row r="1028" spans="1:23" x14ac:dyDescent="0.25">
      <c r="A1028" t="e">
        <f t="shared" si="32"/>
        <v>#N/A</v>
      </c>
      <c r="B1028">
        <v>312</v>
      </c>
      <c r="C1028" t="e">
        <v>#N/A</v>
      </c>
      <c r="D1028" t="e">
        <v>#N/A</v>
      </c>
      <c r="E1028" t="e">
        <v>#N/A</v>
      </c>
      <c r="F1028" t="e">
        <v>#N/A</v>
      </c>
      <c r="G1028" t="e">
        <v>#N/A</v>
      </c>
      <c r="H1028" t="e">
        <v>#N/A</v>
      </c>
      <c r="I1028" t="e">
        <v>#N/A</v>
      </c>
      <c r="J1028" t="e">
        <v>#N/A</v>
      </c>
      <c r="K1028" t="e">
        <v>#N/A</v>
      </c>
      <c r="L1028" t="e">
        <v>#N/A</v>
      </c>
      <c r="M1028" t="e">
        <v>#N/A</v>
      </c>
      <c r="N1028" t="e">
        <v>#N/A</v>
      </c>
      <c r="O1028" t="e">
        <v>#N/A</v>
      </c>
      <c r="P1028" t="e">
        <v>#N/A</v>
      </c>
      <c r="Q1028" t="e">
        <v>#N/A</v>
      </c>
      <c r="R1028" t="e">
        <v>#N/A</v>
      </c>
      <c r="S1028" t="e">
        <v>#N/A</v>
      </c>
      <c r="T1028" t="e">
        <v>#N/A</v>
      </c>
      <c r="U1028" t="e">
        <v>#N/A</v>
      </c>
      <c r="W1028" t="e">
        <f t="shared" si="33"/>
        <v>#N/A</v>
      </c>
    </row>
    <row r="1029" spans="1:23" x14ac:dyDescent="0.25">
      <c r="A1029" t="e">
        <f t="shared" si="32"/>
        <v>#N/A</v>
      </c>
      <c r="B1029">
        <v>313</v>
      </c>
      <c r="C1029" t="e">
        <v>#N/A</v>
      </c>
      <c r="D1029" t="e">
        <v>#N/A</v>
      </c>
      <c r="E1029" t="e">
        <v>#N/A</v>
      </c>
      <c r="F1029" t="e">
        <v>#N/A</v>
      </c>
      <c r="G1029" t="e">
        <v>#N/A</v>
      </c>
      <c r="H1029" t="e">
        <v>#N/A</v>
      </c>
      <c r="I1029" t="e">
        <v>#N/A</v>
      </c>
      <c r="J1029" t="e">
        <v>#N/A</v>
      </c>
      <c r="K1029" t="e">
        <v>#N/A</v>
      </c>
      <c r="L1029" t="e">
        <v>#N/A</v>
      </c>
      <c r="M1029" t="e">
        <v>#N/A</v>
      </c>
      <c r="N1029" t="e">
        <v>#N/A</v>
      </c>
      <c r="O1029" t="e">
        <v>#N/A</v>
      </c>
      <c r="P1029" t="e">
        <v>#N/A</v>
      </c>
      <c r="Q1029" t="e">
        <v>#N/A</v>
      </c>
      <c r="R1029" t="e">
        <v>#N/A</v>
      </c>
      <c r="S1029" t="e">
        <v>#N/A</v>
      </c>
      <c r="T1029" t="e">
        <v>#N/A</v>
      </c>
      <c r="U1029" t="e">
        <v>#N/A</v>
      </c>
      <c r="W1029" t="e">
        <f t="shared" si="33"/>
        <v>#N/A</v>
      </c>
    </row>
    <row r="1030" spans="1:23" x14ac:dyDescent="0.25">
      <c r="A1030" t="e">
        <f t="shared" si="32"/>
        <v>#N/A</v>
      </c>
      <c r="B1030">
        <v>325</v>
      </c>
      <c r="C1030" t="e">
        <v>#N/A</v>
      </c>
      <c r="D1030" t="e">
        <v>#N/A</v>
      </c>
      <c r="E1030" t="e">
        <v>#N/A</v>
      </c>
      <c r="F1030" t="e">
        <v>#N/A</v>
      </c>
      <c r="G1030" t="e">
        <v>#N/A</v>
      </c>
      <c r="H1030" t="e">
        <v>#N/A</v>
      </c>
      <c r="I1030" t="e">
        <v>#N/A</v>
      </c>
      <c r="J1030" t="e">
        <v>#N/A</v>
      </c>
      <c r="K1030" t="e">
        <v>#N/A</v>
      </c>
      <c r="L1030" t="e">
        <v>#N/A</v>
      </c>
      <c r="M1030" t="e">
        <v>#N/A</v>
      </c>
      <c r="N1030" t="e">
        <v>#N/A</v>
      </c>
      <c r="O1030" t="e">
        <v>#N/A</v>
      </c>
      <c r="P1030" t="e">
        <v>#N/A</v>
      </c>
      <c r="Q1030" t="e">
        <v>#N/A</v>
      </c>
      <c r="R1030" t="e">
        <v>#N/A</v>
      </c>
      <c r="S1030" t="e">
        <v>#N/A</v>
      </c>
      <c r="T1030" t="e">
        <v>#N/A</v>
      </c>
      <c r="U1030" t="e">
        <v>#N/A</v>
      </c>
      <c r="W1030" t="e">
        <f t="shared" si="33"/>
        <v>#N/A</v>
      </c>
    </row>
    <row r="1031" spans="1:23" x14ac:dyDescent="0.25">
      <c r="A1031" t="e">
        <f t="shared" si="32"/>
        <v>#N/A</v>
      </c>
      <c r="B1031">
        <v>327</v>
      </c>
      <c r="C1031" t="e">
        <v>#N/A</v>
      </c>
      <c r="D1031" t="e">
        <v>#N/A</v>
      </c>
      <c r="E1031" t="e">
        <v>#N/A</v>
      </c>
      <c r="F1031" t="e">
        <v>#N/A</v>
      </c>
      <c r="G1031" t="e">
        <v>#N/A</v>
      </c>
      <c r="H1031" t="e">
        <v>#N/A</v>
      </c>
      <c r="I1031" t="e">
        <v>#N/A</v>
      </c>
      <c r="J1031" t="e">
        <v>#N/A</v>
      </c>
      <c r="K1031" t="e">
        <v>#N/A</v>
      </c>
      <c r="L1031" t="e">
        <v>#N/A</v>
      </c>
      <c r="M1031" t="e">
        <v>#N/A</v>
      </c>
      <c r="N1031" t="e">
        <v>#N/A</v>
      </c>
      <c r="O1031" t="e">
        <v>#N/A</v>
      </c>
      <c r="P1031" t="e">
        <v>#N/A</v>
      </c>
      <c r="Q1031" t="e">
        <v>#N/A</v>
      </c>
      <c r="R1031" t="e">
        <v>#N/A</v>
      </c>
      <c r="S1031" t="e">
        <v>#N/A</v>
      </c>
      <c r="T1031" t="e">
        <v>#N/A</v>
      </c>
      <c r="U1031" t="e">
        <v>#N/A</v>
      </c>
      <c r="W1031" t="e">
        <f t="shared" si="33"/>
        <v>#N/A</v>
      </c>
    </row>
    <row r="1032" spans="1:23" x14ac:dyDescent="0.25">
      <c r="A1032" t="e">
        <f t="shared" si="32"/>
        <v>#N/A</v>
      </c>
      <c r="B1032">
        <v>330</v>
      </c>
      <c r="C1032" t="e">
        <v>#N/A</v>
      </c>
      <c r="D1032" t="e">
        <v>#N/A</v>
      </c>
      <c r="E1032" t="e">
        <v>#N/A</v>
      </c>
      <c r="F1032" t="e">
        <v>#N/A</v>
      </c>
      <c r="G1032" t="e">
        <v>#N/A</v>
      </c>
      <c r="H1032" t="e">
        <v>#N/A</v>
      </c>
      <c r="I1032" t="e">
        <v>#N/A</v>
      </c>
      <c r="J1032" t="e">
        <v>#N/A</v>
      </c>
      <c r="K1032" t="e">
        <v>#N/A</v>
      </c>
      <c r="L1032" t="e">
        <v>#N/A</v>
      </c>
      <c r="M1032" t="e">
        <v>#N/A</v>
      </c>
      <c r="N1032" t="e">
        <v>#N/A</v>
      </c>
      <c r="O1032" t="e">
        <v>#N/A</v>
      </c>
      <c r="P1032" t="e">
        <v>#N/A</v>
      </c>
      <c r="Q1032" t="e">
        <v>#N/A</v>
      </c>
      <c r="R1032" t="e">
        <v>#N/A</v>
      </c>
      <c r="S1032" t="e">
        <v>#N/A</v>
      </c>
      <c r="T1032" t="e">
        <v>#N/A</v>
      </c>
      <c r="U1032" t="e">
        <v>#N/A</v>
      </c>
      <c r="W1032" t="e">
        <f t="shared" si="33"/>
        <v>#N/A</v>
      </c>
    </row>
    <row r="1033" spans="1:23" x14ac:dyDescent="0.25">
      <c r="A1033" t="e">
        <f t="shared" si="32"/>
        <v>#N/A</v>
      </c>
      <c r="B1033">
        <v>334</v>
      </c>
      <c r="C1033" t="e">
        <v>#N/A</v>
      </c>
      <c r="D1033" t="e">
        <v>#N/A</v>
      </c>
      <c r="E1033" t="e">
        <v>#N/A</v>
      </c>
      <c r="F1033" t="e">
        <v>#N/A</v>
      </c>
      <c r="G1033" t="e">
        <v>#N/A</v>
      </c>
      <c r="H1033" t="e">
        <v>#N/A</v>
      </c>
      <c r="I1033" t="e">
        <v>#N/A</v>
      </c>
      <c r="J1033" t="e">
        <v>#N/A</v>
      </c>
      <c r="K1033" t="e">
        <v>#N/A</v>
      </c>
      <c r="L1033" t="e">
        <v>#N/A</v>
      </c>
      <c r="M1033" t="e">
        <v>#N/A</v>
      </c>
      <c r="N1033" t="e">
        <v>#N/A</v>
      </c>
      <c r="O1033" t="e">
        <v>#N/A</v>
      </c>
      <c r="P1033" t="e">
        <v>#N/A</v>
      </c>
      <c r="Q1033" t="e">
        <v>#N/A</v>
      </c>
      <c r="R1033" t="e">
        <v>#N/A</v>
      </c>
      <c r="S1033" t="e">
        <v>#N/A</v>
      </c>
      <c r="T1033" t="e">
        <v>#N/A</v>
      </c>
      <c r="U1033" t="e">
        <v>#N/A</v>
      </c>
      <c r="W1033" t="e">
        <f t="shared" si="33"/>
        <v>#N/A</v>
      </c>
    </row>
    <row r="1034" spans="1:23" x14ac:dyDescent="0.25">
      <c r="A1034" t="e">
        <f t="shared" si="32"/>
        <v>#N/A</v>
      </c>
      <c r="B1034">
        <v>337</v>
      </c>
      <c r="C1034" t="e">
        <v>#N/A</v>
      </c>
      <c r="D1034" t="e">
        <v>#N/A</v>
      </c>
      <c r="E1034" t="e">
        <v>#N/A</v>
      </c>
      <c r="F1034" t="e">
        <v>#N/A</v>
      </c>
      <c r="G1034" t="e">
        <v>#N/A</v>
      </c>
      <c r="H1034" t="e">
        <v>#N/A</v>
      </c>
      <c r="I1034" t="e">
        <v>#N/A</v>
      </c>
      <c r="J1034" t="e">
        <v>#N/A</v>
      </c>
      <c r="K1034" t="e">
        <v>#N/A</v>
      </c>
      <c r="L1034" t="e">
        <v>#N/A</v>
      </c>
      <c r="M1034" t="e">
        <v>#N/A</v>
      </c>
      <c r="N1034" t="e">
        <v>#N/A</v>
      </c>
      <c r="O1034" t="e">
        <v>#N/A</v>
      </c>
      <c r="P1034" t="e">
        <v>#N/A</v>
      </c>
      <c r="Q1034" t="e">
        <v>#N/A</v>
      </c>
      <c r="R1034" t="e">
        <v>#N/A</v>
      </c>
      <c r="S1034" t="e">
        <v>#N/A</v>
      </c>
      <c r="T1034" t="e">
        <v>#N/A</v>
      </c>
      <c r="U1034" t="e">
        <v>#N/A</v>
      </c>
      <c r="W1034" t="e">
        <f t="shared" si="33"/>
        <v>#N/A</v>
      </c>
    </row>
    <row r="1035" spans="1:23" x14ac:dyDescent="0.25">
      <c r="A1035" t="e">
        <f t="shared" si="32"/>
        <v>#N/A</v>
      </c>
      <c r="B1035">
        <v>361</v>
      </c>
      <c r="C1035" t="e">
        <v>#N/A</v>
      </c>
      <c r="D1035" t="e">
        <v>#N/A</v>
      </c>
      <c r="E1035" t="e">
        <v>#N/A</v>
      </c>
      <c r="F1035" t="e">
        <v>#N/A</v>
      </c>
      <c r="G1035" t="e">
        <v>#N/A</v>
      </c>
      <c r="H1035" t="e">
        <v>#N/A</v>
      </c>
      <c r="I1035" t="e">
        <v>#N/A</v>
      </c>
      <c r="J1035" t="e">
        <v>#N/A</v>
      </c>
      <c r="K1035" t="e">
        <v>#N/A</v>
      </c>
      <c r="L1035" t="e">
        <v>#N/A</v>
      </c>
      <c r="M1035" t="e">
        <v>#N/A</v>
      </c>
      <c r="N1035" t="e">
        <v>#N/A</v>
      </c>
      <c r="O1035" t="e">
        <v>#N/A</v>
      </c>
      <c r="P1035" t="e">
        <v>#N/A</v>
      </c>
      <c r="Q1035" t="e">
        <v>#N/A</v>
      </c>
      <c r="R1035" t="e">
        <v>#N/A</v>
      </c>
      <c r="S1035" t="e">
        <v>#N/A</v>
      </c>
      <c r="T1035" t="e">
        <v>#N/A</v>
      </c>
      <c r="U1035" t="e">
        <v>#N/A</v>
      </c>
      <c r="W1035" t="e">
        <f t="shared" si="33"/>
        <v>#N/A</v>
      </c>
    </row>
    <row r="1036" spans="1:23" x14ac:dyDescent="0.25">
      <c r="A1036" t="e">
        <f t="shared" si="32"/>
        <v>#N/A</v>
      </c>
      <c r="B1036">
        <v>443</v>
      </c>
      <c r="C1036" t="e">
        <v>#N/A</v>
      </c>
      <c r="D1036" t="e">
        <v>#N/A</v>
      </c>
      <c r="E1036" t="e">
        <v>#N/A</v>
      </c>
      <c r="F1036" t="e">
        <v>#N/A</v>
      </c>
      <c r="G1036" t="e">
        <v>#N/A</v>
      </c>
      <c r="H1036" t="e">
        <v>#N/A</v>
      </c>
      <c r="I1036" t="e">
        <v>#N/A</v>
      </c>
      <c r="J1036" t="e">
        <v>#N/A</v>
      </c>
      <c r="K1036" t="e">
        <v>#N/A</v>
      </c>
      <c r="L1036" t="e">
        <v>#N/A</v>
      </c>
      <c r="M1036" t="e">
        <v>#N/A</v>
      </c>
      <c r="N1036" t="e">
        <v>#N/A</v>
      </c>
      <c r="O1036" t="e">
        <v>#N/A</v>
      </c>
      <c r="P1036" t="e">
        <v>#N/A</v>
      </c>
      <c r="Q1036" t="e">
        <v>#N/A</v>
      </c>
      <c r="R1036" t="e">
        <v>#N/A</v>
      </c>
      <c r="S1036" t="e">
        <v>#N/A</v>
      </c>
      <c r="T1036" t="e">
        <v>#N/A</v>
      </c>
      <c r="U1036" t="e">
        <v>#N/A</v>
      </c>
      <c r="W1036" t="e">
        <f t="shared" si="33"/>
        <v>#N/A</v>
      </c>
    </row>
    <row r="1037" spans="1:23" x14ac:dyDescent="0.25">
      <c r="A1037" t="e">
        <f t="shared" si="32"/>
        <v>#N/A</v>
      </c>
      <c r="B1037">
        <v>446</v>
      </c>
      <c r="C1037" t="e">
        <v>#N/A</v>
      </c>
      <c r="D1037" t="e">
        <v>#N/A</v>
      </c>
      <c r="E1037" t="e">
        <v>#N/A</v>
      </c>
      <c r="F1037" t="e">
        <v>#N/A</v>
      </c>
      <c r="G1037" t="e">
        <v>#N/A</v>
      </c>
      <c r="H1037" t="e">
        <v>#N/A</v>
      </c>
      <c r="I1037" t="e">
        <v>#N/A</v>
      </c>
      <c r="J1037" t="e">
        <v>#N/A</v>
      </c>
      <c r="K1037" t="e">
        <v>#N/A</v>
      </c>
      <c r="L1037" t="e">
        <v>#N/A</v>
      </c>
      <c r="M1037" t="e">
        <v>#N/A</v>
      </c>
      <c r="N1037" t="e">
        <v>#N/A</v>
      </c>
      <c r="O1037" t="e">
        <v>#N/A</v>
      </c>
      <c r="P1037" t="e">
        <v>#N/A</v>
      </c>
      <c r="Q1037" t="e">
        <v>#N/A</v>
      </c>
      <c r="R1037" t="e">
        <v>#N/A</v>
      </c>
      <c r="S1037" t="e">
        <v>#N/A</v>
      </c>
      <c r="T1037" t="e">
        <v>#N/A</v>
      </c>
      <c r="U1037" t="e">
        <v>#N/A</v>
      </c>
      <c r="W1037" t="e">
        <f t="shared" si="33"/>
        <v>#N/A</v>
      </c>
    </row>
    <row r="1038" spans="1:23" x14ac:dyDescent="0.25">
      <c r="A1038" t="e">
        <f t="shared" si="32"/>
        <v>#N/A</v>
      </c>
      <c r="B1038">
        <v>448</v>
      </c>
      <c r="C1038" t="e">
        <v>#N/A</v>
      </c>
      <c r="D1038" t="e">
        <v>#N/A</v>
      </c>
      <c r="E1038" t="e">
        <v>#N/A</v>
      </c>
      <c r="F1038" t="e">
        <v>#N/A</v>
      </c>
      <c r="G1038" t="e">
        <v>#N/A</v>
      </c>
      <c r="H1038" t="e">
        <v>#N/A</v>
      </c>
      <c r="I1038" t="e">
        <v>#N/A</v>
      </c>
      <c r="J1038" t="e">
        <v>#N/A</v>
      </c>
      <c r="K1038" t="e">
        <v>#N/A</v>
      </c>
      <c r="L1038" t="e">
        <v>#N/A</v>
      </c>
      <c r="M1038" t="e">
        <v>#N/A</v>
      </c>
      <c r="N1038" t="e">
        <v>#N/A</v>
      </c>
      <c r="O1038" t="e">
        <v>#N/A</v>
      </c>
      <c r="P1038" t="e">
        <v>#N/A</v>
      </c>
      <c r="Q1038" t="e">
        <v>#N/A</v>
      </c>
      <c r="R1038" t="e">
        <v>#N/A</v>
      </c>
      <c r="S1038" t="e">
        <v>#N/A</v>
      </c>
      <c r="T1038" t="e">
        <v>#N/A</v>
      </c>
      <c r="U1038" t="e">
        <v>#N/A</v>
      </c>
      <c r="W1038" t="e">
        <f t="shared" si="33"/>
        <v>#N/A</v>
      </c>
    </row>
    <row r="1039" spans="1:23" x14ac:dyDescent="0.25">
      <c r="A1039" t="e">
        <f t="shared" si="32"/>
        <v>#N/A</v>
      </c>
      <c r="B1039">
        <v>483</v>
      </c>
      <c r="C1039" t="e">
        <v>#N/A</v>
      </c>
      <c r="D1039" t="e">
        <v>#N/A</v>
      </c>
      <c r="E1039" t="e">
        <v>#N/A</v>
      </c>
      <c r="F1039" t="e">
        <v>#N/A</v>
      </c>
      <c r="G1039" t="e">
        <v>#N/A</v>
      </c>
      <c r="H1039" t="e">
        <v>#N/A</v>
      </c>
      <c r="I1039" t="e">
        <v>#N/A</v>
      </c>
      <c r="J1039" t="e">
        <v>#N/A</v>
      </c>
      <c r="K1039" t="e">
        <v>#N/A</v>
      </c>
      <c r="L1039" t="e">
        <v>#N/A</v>
      </c>
      <c r="M1039" t="e">
        <v>#N/A</v>
      </c>
      <c r="N1039" t="e">
        <v>#N/A</v>
      </c>
      <c r="O1039" t="e">
        <v>#N/A</v>
      </c>
      <c r="P1039" t="e">
        <v>#N/A</v>
      </c>
      <c r="Q1039" t="e">
        <v>#N/A</v>
      </c>
      <c r="R1039" t="e">
        <v>#N/A</v>
      </c>
      <c r="S1039" t="e">
        <v>#N/A</v>
      </c>
      <c r="T1039" t="e">
        <v>#N/A</v>
      </c>
      <c r="U1039" t="e">
        <v>#N/A</v>
      </c>
      <c r="W1039" t="e">
        <f t="shared" si="33"/>
        <v>#N/A</v>
      </c>
    </row>
    <row r="1040" spans="1:23" x14ac:dyDescent="0.25">
      <c r="A1040" t="e">
        <f t="shared" si="32"/>
        <v>#N/A</v>
      </c>
      <c r="B1040">
        <v>484</v>
      </c>
      <c r="C1040" t="e">
        <v>#N/A</v>
      </c>
      <c r="D1040" t="e">
        <v>#N/A</v>
      </c>
      <c r="E1040" t="e">
        <v>#N/A</v>
      </c>
      <c r="F1040" t="e">
        <v>#N/A</v>
      </c>
      <c r="G1040" t="e">
        <v>#N/A</v>
      </c>
      <c r="H1040" t="e">
        <v>#N/A</v>
      </c>
      <c r="I1040" t="e">
        <v>#N/A</v>
      </c>
      <c r="J1040" t="e">
        <v>#N/A</v>
      </c>
      <c r="K1040" t="e">
        <v>#N/A</v>
      </c>
      <c r="L1040" t="e">
        <v>#N/A</v>
      </c>
      <c r="M1040" t="e">
        <v>#N/A</v>
      </c>
      <c r="N1040" t="e">
        <v>#N/A</v>
      </c>
      <c r="O1040" t="e">
        <v>#N/A</v>
      </c>
      <c r="P1040" t="e">
        <v>#N/A</v>
      </c>
      <c r="Q1040" t="e">
        <v>#N/A</v>
      </c>
      <c r="R1040" t="e">
        <v>#N/A</v>
      </c>
      <c r="S1040" t="e">
        <v>#N/A</v>
      </c>
      <c r="T1040" t="e">
        <v>#N/A</v>
      </c>
      <c r="U1040" t="e">
        <v>#N/A</v>
      </c>
      <c r="W1040" t="e">
        <f t="shared" si="33"/>
        <v>#N/A</v>
      </c>
    </row>
    <row r="1041" spans="1:23" x14ac:dyDescent="0.25">
      <c r="A1041" t="e">
        <f t="shared" si="32"/>
        <v>#N/A</v>
      </c>
      <c r="B1041">
        <v>488</v>
      </c>
      <c r="C1041" t="e">
        <v>#N/A</v>
      </c>
      <c r="D1041" t="e">
        <v>#N/A</v>
      </c>
      <c r="E1041" t="e">
        <v>#N/A</v>
      </c>
      <c r="F1041" t="e">
        <v>#N/A</v>
      </c>
      <c r="G1041" t="e">
        <v>#N/A</v>
      </c>
      <c r="H1041" t="e">
        <v>#N/A</v>
      </c>
      <c r="I1041" t="e">
        <v>#N/A</v>
      </c>
      <c r="J1041" t="e">
        <v>#N/A</v>
      </c>
      <c r="K1041" t="e">
        <v>#N/A</v>
      </c>
      <c r="L1041" t="e">
        <v>#N/A</v>
      </c>
      <c r="M1041" t="e">
        <v>#N/A</v>
      </c>
      <c r="N1041" t="e">
        <v>#N/A</v>
      </c>
      <c r="O1041" t="e">
        <v>#N/A</v>
      </c>
      <c r="P1041" t="e">
        <v>#N/A</v>
      </c>
      <c r="Q1041" t="e">
        <v>#N/A</v>
      </c>
      <c r="R1041" t="e">
        <v>#N/A</v>
      </c>
      <c r="S1041" t="e">
        <v>#N/A</v>
      </c>
      <c r="T1041" t="e">
        <v>#N/A</v>
      </c>
      <c r="U1041" t="e">
        <v>#N/A</v>
      </c>
      <c r="W1041" t="e">
        <f t="shared" si="33"/>
        <v>#N/A</v>
      </c>
    </row>
    <row r="1042" spans="1:23" x14ac:dyDescent="0.25">
      <c r="A1042" t="e">
        <f t="shared" si="32"/>
        <v>#N/A</v>
      </c>
      <c r="B1042">
        <v>503</v>
      </c>
      <c r="C1042" t="e">
        <v>#N/A</v>
      </c>
      <c r="D1042" t="e">
        <v>#N/A</v>
      </c>
      <c r="E1042" t="e">
        <v>#N/A</v>
      </c>
      <c r="F1042" t="e">
        <v>#N/A</v>
      </c>
      <c r="G1042" t="e">
        <v>#N/A</v>
      </c>
      <c r="H1042" t="e">
        <v>#N/A</v>
      </c>
      <c r="I1042" t="e">
        <v>#N/A</v>
      </c>
      <c r="J1042" t="e">
        <v>#N/A</v>
      </c>
      <c r="K1042" t="e">
        <v>#N/A</v>
      </c>
      <c r="L1042" t="e">
        <v>#N/A</v>
      </c>
      <c r="M1042" t="e">
        <v>#N/A</v>
      </c>
      <c r="N1042" t="e">
        <v>#N/A</v>
      </c>
      <c r="O1042" t="e">
        <v>#N/A</v>
      </c>
      <c r="P1042" t="e">
        <v>#N/A</v>
      </c>
      <c r="Q1042" t="e">
        <v>#N/A</v>
      </c>
      <c r="R1042" t="e">
        <v>#N/A</v>
      </c>
      <c r="S1042" t="e">
        <v>#N/A</v>
      </c>
      <c r="T1042" t="e">
        <v>#N/A</v>
      </c>
      <c r="U1042" t="e">
        <v>#N/A</v>
      </c>
      <c r="W1042" t="e">
        <f t="shared" si="33"/>
        <v>#N/A</v>
      </c>
    </row>
    <row r="1043" spans="1:23" x14ac:dyDescent="0.25">
      <c r="A1043" t="e">
        <f t="shared" si="32"/>
        <v>#N/A</v>
      </c>
      <c r="B1043">
        <v>504</v>
      </c>
      <c r="C1043" t="e">
        <v>#N/A</v>
      </c>
      <c r="D1043" t="e">
        <v>#N/A</v>
      </c>
      <c r="E1043" t="e">
        <v>#N/A</v>
      </c>
      <c r="F1043" t="e">
        <v>#N/A</v>
      </c>
      <c r="G1043" t="e">
        <v>#N/A</v>
      </c>
      <c r="H1043" t="e">
        <v>#N/A</v>
      </c>
      <c r="I1043" t="e">
        <v>#N/A</v>
      </c>
      <c r="J1043" t="e">
        <v>#N/A</v>
      </c>
      <c r="K1043" t="e">
        <v>#N/A</v>
      </c>
      <c r="L1043" t="e">
        <v>#N/A</v>
      </c>
      <c r="M1043" t="e">
        <v>#N/A</v>
      </c>
      <c r="N1043" t="e">
        <v>#N/A</v>
      </c>
      <c r="O1043" t="e">
        <v>#N/A</v>
      </c>
      <c r="P1043" t="e">
        <v>#N/A</v>
      </c>
      <c r="Q1043" t="e">
        <v>#N/A</v>
      </c>
      <c r="R1043" t="e">
        <v>#N/A</v>
      </c>
      <c r="S1043" t="e">
        <v>#N/A</v>
      </c>
      <c r="T1043" t="e">
        <v>#N/A</v>
      </c>
      <c r="U1043" t="e">
        <v>#N/A</v>
      </c>
      <c r="W1043" t="e">
        <f t="shared" si="33"/>
        <v>#N/A</v>
      </c>
    </row>
    <row r="1044" spans="1:23" x14ac:dyDescent="0.25">
      <c r="A1044" t="e">
        <f t="shared" si="32"/>
        <v>#N/A</v>
      </c>
      <c r="B1044">
        <v>505</v>
      </c>
      <c r="C1044" t="e">
        <v>#N/A</v>
      </c>
      <c r="D1044" t="e">
        <v>#N/A</v>
      </c>
      <c r="E1044" t="e">
        <v>#N/A</v>
      </c>
      <c r="F1044" t="e">
        <v>#N/A</v>
      </c>
      <c r="G1044" t="e">
        <v>#N/A</v>
      </c>
      <c r="H1044" t="e">
        <v>#N/A</v>
      </c>
      <c r="I1044" t="e">
        <v>#N/A</v>
      </c>
      <c r="J1044" t="e">
        <v>#N/A</v>
      </c>
      <c r="K1044" t="e">
        <v>#N/A</v>
      </c>
      <c r="L1044" t="e">
        <v>#N/A</v>
      </c>
      <c r="M1044" t="e">
        <v>#N/A</v>
      </c>
      <c r="N1044" t="e">
        <v>#N/A</v>
      </c>
      <c r="O1044" t="e">
        <v>#N/A</v>
      </c>
      <c r="P1044" t="e">
        <v>#N/A</v>
      </c>
      <c r="Q1044" t="e">
        <v>#N/A</v>
      </c>
      <c r="R1044" t="e">
        <v>#N/A</v>
      </c>
      <c r="S1044" t="e">
        <v>#N/A</v>
      </c>
      <c r="T1044" t="e">
        <v>#N/A</v>
      </c>
      <c r="U1044" t="e">
        <v>#N/A</v>
      </c>
      <c r="W1044" t="e">
        <f t="shared" si="33"/>
        <v>#N/A</v>
      </c>
    </row>
  </sheetData>
  <sortState ref="A2:W1044">
    <sortCondition ref="A2:A10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3</vt:i4>
      </vt:variant>
    </vt:vector>
  </HeadingPairs>
  <TitlesOfParts>
    <vt:vector size="29" baseType="lpstr">
      <vt:lpstr>filerid not matching filername</vt:lpstr>
      <vt:lpstr>office vs. dummy</vt:lpstr>
      <vt:lpstr>dummy, pos, jtype</vt:lpstr>
      <vt:lpstr>pivot2</vt:lpstr>
      <vt:lpstr>pivot</vt:lpstr>
      <vt:lpstr>first 9 columns</vt:lpstr>
      <vt:lpstr>reportnumber vs thrudate</vt:lpstr>
      <vt:lpstr>office vs dummy revisited</vt:lpstr>
      <vt:lpstr>Sheet10</vt:lpstr>
      <vt:lpstr>matching</vt:lpstr>
      <vt:lpstr>unique candidates</vt:lpstr>
      <vt:lpstr>data issues</vt:lpstr>
      <vt:lpstr>BIG QUESTIONS</vt:lpstr>
      <vt:lpstr>REVERSE ENGINEER</vt:lpstr>
      <vt:lpstr>Sheet1</vt:lpstr>
      <vt:lpstr>description to coarsedescriptio</vt:lpstr>
      <vt:lpstr>Sheet2</vt:lpstr>
      <vt:lpstr>DATA TO USE</vt:lpstr>
      <vt:lpstr>GENDER BY CANDIDATE</vt:lpstr>
      <vt:lpstr>CandidateDebt</vt:lpstr>
      <vt:lpstr>questions</vt:lpstr>
      <vt:lpstr>rev eng dataset</vt:lpstr>
      <vt:lpstr>LEFT join RIGHT</vt:lpstr>
      <vt:lpstr>LEFT</vt:lpstr>
      <vt:lpstr>right with name unique</vt:lpstr>
      <vt:lpstr>RIGHT</vt:lpstr>
      <vt:lpstr>desc_to_coarsedesc</vt:lpstr>
      <vt:lpstr>rightdatawithnames</vt:lpstr>
      <vt:lpstr>rightnames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D</dc:creator>
  <cp:lastModifiedBy>Jim D</cp:lastModifiedBy>
  <dcterms:created xsi:type="dcterms:W3CDTF">2018-05-17T07:23:42Z</dcterms:created>
  <dcterms:modified xsi:type="dcterms:W3CDTF">2018-05-20T23:27:05Z</dcterms:modified>
</cp:coreProperties>
</file>